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embeddings/oleObject21.bin" ContentType="application/vnd.openxmlformats-officedocument.oleObject"/>
  <Override PartName="/xl/embeddings/oleObject22.bin" ContentType="application/vnd.openxmlformats-officedocument.oleObject"/>
  <Override PartName="/xl/embeddings/oleObject23.bin" ContentType="application/vnd.openxmlformats-officedocument.oleObject"/>
  <Override PartName="/xl/embeddings/oleObject24.bin" ContentType="application/vnd.openxmlformats-officedocument.oleObject"/>
  <Override PartName="/xl/embeddings/oleObject25.bin" ContentType="application/vnd.openxmlformats-officedocument.oleObject"/>
  <Override PartName="/xl/embeddings/oleObject26.bin" ContentType="application/vnd.openxmlformats-officedocument.oleObject"/>
  <Override PartName="/xl/embeddings/oleObject27.bin" ContentType="application/vnd.openxmlformats-officedocument.oleObject"/>
  <Override PartName="/xl/embeddings/oleObject28.bin" ContentType="application/vnd.openxmlformats-officedocument.oleObject"/>
  <Override PartName="/xl/embeddings/oleObject29.bin" ContentType="application/vnd.openxmlformats-officedocument.oleObject"/>
  <Override PartName="/xl/embeddings/oleObject30.bin" ContentType="application/vnd.openxmlformats-officedocument.oleObject"/>
  <Override PartName="/xl/embeddings/oleObject31.bin" ContentType="application/vnd.openxmlformats-officedocument.oleObject"/>
  <Override PartName="/xl/embeddings/oleObject32.bin" ContentType="application/vnd.openxmlformats-officedocument.oleObject"/>
  <Override PartName="/xl/embeddings/oleObject33.bin" ContentType="application/vnd.openxmlformats-officedocument.oleObject"/>
  <Override PartName="/xl/embeddings/oleObject34.bin" ContentType="application/vnd.openxmlformats-officedocument.oleObject"/>
  <Override PartName="/xl/embeddings/oleObject35.bin" ContentType="application/vnd.openxmlformats-officedocument.oleObject"/>
  <Override PartName="/xl/embeddings/oleObject36.bin" ContentType="application/vnd.openxmlformats-officedocument.oleObject"/>
  <Override PartName="/xl/embeddings/oleObject37.bin" ContentType="application/vnd.openxmlformats-officedocument.oleObject"/>
  <Override PartName="/xl/embeddings/oleObject38.bin" ContentType="application/vnd.openxmlformats-officedocument.oleObject"/>
  <Override PartName="/xl/embeddings/oleObject39.bin" ContentType="application/vnd.openxmlformats-officedocument.oleObject"/>
  <Override PartName="/xl/embeddings/oleObject40.bin" ContentType="application/vnd.openxmlformats-officedocument.oleObject"/>
  <Override PartName="/xl/embeddings/oleObject41.bin" ContentType="application/vnd.openxmlformats-officedocument.oleObject"/>
  <Override PartName="/xl/embeddings/oleObject4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2020\01 Январь\"/>
    </mc:Choice>
  </mc:AlternateContent>
  <bookViews>
    <workbookView xWindow="0" yWindow="0" windowWidth="19200" windowHeight="1094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L435" i="21" l="1"/>
  <c r="L435" i="28"/>
  <c r="F17" i="1" l="1"/>
  <c r="T439" i="28" l="1"/>
  <c r="R439" i="28"/>
  <c r="P439" i="28"/>
  <c r="N439"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F25" i="1" l="1"/>
  <c r="F26" i="1" l="1"/>
  <c r="T443" i="28" l="1"/>
  <c r="R443" i="28"/>
  <c r="P443" i="28"/>
  <c r="N443" i="28"/>
  <c r="A12" i="28"/>
  <c r="A1" i="28"/>
  <c r="A12" i="21"/>
  <c r="A12" i="25"/>
  <c r="Y12" i="21" l="1"/>
  <c r="U12" i="21"/>
  <c r="Q12" i="21"/>
  <c r="M12" i="21"/>
  <c r="I12" i="21"/>
  <c r="E12" i="21"/>
  <c r="X12" i="21"/>
  <c r="T12" i="21"/>
  <c r="P12" i="21"/>
  <c r="L12" i="21"/>
  <c r="H12" i="21"/>
  <c r="D12" i="21"/>
  <c r="S12" i="21"/>
  <c r="K12" i="21"/>
  <c r="C12" i="21"/>
  <c r="R12" i="21"/>
  <c r="J12" i="21"/>
  <c r="B12" i="21"/>
  <c r="W12" i="21"/>
  <c r="G12" i="21"/>
  <c r="V12" i="21"/>
  <c r="F12" i="21"/>
  <c r="N12" i="21"/>
  <c r="O12" i="21"/>
  <c r="Y12" i="25"/>
  <c r="U12" i="25"/>
  <c r="Q12" i="25"/>
  <c r="M12" i="25"/>
  <c r="I12" i="25"/>
  <c r="E12" i="25"/>
  <c r="X12" i="25"/>
  <c r="T12" i="25"/>
  <c r="P12" i="25"/>
  <c r="L12" i="25"/>
  <c r="H12" i="25"/>
  <c r="D12" i="25"/>
  <c r="S12" i="25"/>
  <c r="K12" i="25"/>
  <c r="C12" i="25"/>
  <c r="R12" i="25"/>
  <c r="J12" i="25"/>
  <c r="B12" i="25"/>
  <c r="W12" i="25"/>
  <c r="G12" i="25"/>
  <c r="V12" i="25"/>
  <c r="F12" i="25"/>
  <c r="N12" i="25"/>
  <c r="O12" i="25"/>
  <c r="W12" i="28"/>
  <c r="S12" i="28"/>
  <c r="O12" i="28"/>
  <c r="K12" i="28"/>
  <c r="G12" i="28"/>
  <c r="C12" i="28"/>
  <c r="V12" i="28"/>
  <c r="R12" i="28"/>
  <c r="N12" i="28"/>
  <c r="J12" i="28"/>
  <c r="F12" i="28"/>
  <c r="B12" i="28"/>
  <c r="Y12" i="28"/>
  <c r="Q12" i="28"/>
  <c r="I12" i="28"/>
  <c r="X12" i="28"/>
  <c r="P12" i="28"/>
  <c r="H12" i="28"/>
  <c r="M12" i="28"/>
  <c r="E12" i="28"/>
  <c r="D12" i="28"/>
  <c r="L12" i="28"/>
  <c r="U12" i="28"/>
  <c r="T12" i="28"/>
  <c r="A13" i="28"/>
  <c r="A48" i="28"/>
  <c r="A12" i="19"/>
  <c r="F16" i="1"/>
  <c r="F15" i="1" s="1"/>
  <c r="F14" i="1"/>
  <c r="F13" i="1"/>
  <c r="X12" i="19" l="1"/>
  <c r="T12" i="19"/>
  <c r="P12" i="19"/>
  <c r="L12" i="19"/>
  <c r="H12" i="19"/>
  <c r="D12" i="19"/>
  <c r="V12" i="19"/>
  <c r="R12" i="19"/>
  <c r="N12" i="19"/>
  <c r="J12" i="19"/>
  <c r="F12" i="19"/>
  <c r="B12" i="19"/>
  <c r="Y12" i="19"/>
  <c r="Q12" i="19"/>
  <c r="I12" i="19"/>
  <c r="U12" i="19"/>
  <c r="M12" i="19"/>
  <c r="E12" i="19"/>
  <c r="S12" i="19"/>
  <c r="K12" i="19"/>
  <c r="C12" i="19"/>
  <c r="W12" i="19"/>
  <c r="O12" i="19"/>
  <c r="G12" i="19"/>
  <c r="W48" i="28"/>
  <c r="S48" i="28"/>
  <c r="O48" i="28"/>
  <c r="K48" i="28"/>
  <c r="G48" i="28"/>
  <c r="C48" i="28"/>
  <c r="V48" i="28"/>
  <c r="R48" i="28"/>
  <c r="N48" i="28"/>
  <c r="J48" i="28"/>
  <c r="F48" i="28"/>
  <c r="B48" i="28"/>
  <c r="Y48" i="28"/>
  <c r="Q48" i="28"/>
  <c r="I48" i="28"/>
  <c r="X48" i="28"/>
  <c r="P48" i="28"/>
  <c r="H48" i="28"/>
  <c r="U48" i="28"/>
  <c r="E48" i="28"/>
  <c r="M48" i="28"/>
  <c r="L48" i="28"/>
  <c r="T48" i="28"/>
  <c r="D48" i="28"/>
  <c r="W13" i="28"/>
  <c r="S13" i="28"/>
  <c r="O13" i="28"/>
  <c r="K13" i="28"/>
  <c r="G13" i="28"/>
  <c r="C13" i="28"/>
  <c r="V13" i="28"/>
  <c r="R13" i="28"/>
  <c r="N13" i="28"/>
  <c r="J13" i="28"/>
  <c r="F13" i="28"/>
  <c r="B13" i="28"/>
  <c r="Y13" i="28"/>
  <c r="Q13" i="28"/>
  <c r="I13" i="28"/>
  <c r="X13" i="28"/>
  <c r="P13" i="28"/>
  <c r="H13" i="28"/>
  <c r="U13" i="28"/>
  <c r="E13" i="28"/>
  <c r="M13" i="28"/>
  <c r="L13" i="28"/>
  <c r="T13" i="28"/>
  <c r="D13" i="28"/>
  <c r="F12" i="1"/>
  <c r="A84" i="28"/>
  <c r="A49" i="28"/>
  <c r="A14" i="28"/>
  <c r="A48" i="19"/>
  <c r="T159" i="25"/>
  <c r="R159" i="25"/>
  <c r="P159" i="25"/>
  <c r="N159" i="25"/>
  <c r="A1" i="21"/>
  <c r="A48" i="25"/>
  <c r="A1" i="25"/>
  <c r="A1" i="19"/>
  <c r="A1" i="8"/>
  <c r="A13" i="21"/>
  <c r="A13" i="19"/>
  <c r="X13" i="19" l="1"/>
  <c r="T13" i="19"/>
  <c r="P13" i="19"/>
  <c r="L13" i="19"/>
  <c r="H13" i="19"/>
  <c r="D13" i="19"/>
  <c r="V13" i="19"/>
  <c r="R13" i="19"/>
  <c r="N13" i="19"/>
  <c r="J13" i="19"/>
  <c r="F13" i="19"/>
  <c r="B13" i="19"/>
  <c r="Y13" i="19"/>
  <c r="Q13" i="19"/>
  <c r="I13" i="19"/>
  <c r="U13" i="19"/>
  <c r="M13" i="19"/>
  <c r="E13" i="19"/>
  <c r="S13" i="19"/>
  <c r="K13" i="19"/>
  <c r="C13" i="19"/>
  <c r="G13" i="19"/>
  <c r="W13" i="19"/>
  <c r="O13" i="19"/>
  <c r="W14" i="28"/>
  <c r="S14" i="28"/>
  <c r="O14" i="28"/>
  <c r="K14" i="28"/>
  <c r="G14" i="28"/>
  <c r="C14" i="28"/>
  <c r="V14" i="28"/>
  <c r="R14" i="28"/>
  <c r="N14" i="28"/>
  <c r="J14" i="28"/>
  <c r="F14" i="28"/>
  <c r="B14" i="28"/>
  <c r="Y14" i="28"/>
  <c r="Q14" i="28"/>
  <c r="I14" i="28"/>
  <c r="X14" i="28"/>
  <c r="P14" i="28"/>
  <c r="H14" i="28"/>
  <c r="M14" i="28"/>
  <c r="U14" i="28"/>
  <c r="T14" i="28"/>
  <c r="L14" i="28"/>
  <c r="E14" i="28"/>
  <c r="D14" i="28"/>
  <c r="Y13" i="21"/>
  <c r="U13" i="21"/>
  <c r="Q13" i="21"/>
  <c r="M13" i="21"/>
  <c r="I13" i="21"/>
  <c r="E13" i="21"/>
  <c r="X13" i="21"/>
  <c r="T13" i="21"/>
  <c r="P13" i="21"/>
  <c r="L13" i="21"/>
  <c r="H13" i="21"/>
  <c r="D13" i="21"/>
  <c r="S13" i="21"/>
  <c r="K13" i="21"/>
  <c r="C13" i="21"/>
  <c r="R13" i="21"/>
  <c r="J13" i="21"/>
  <c r="B13" i="21"/>
  <c r="O13" i="21"/>
  <c r="N13" i="21"/>
  <c r="G13" i="21"/>
  <c r="W13" i="21"/>
  <c r="F13" i="21"/>
  <c r="V13" i="21"/>
  <c r="V48" i="25"/>
  <c r="R48" i="25"/>
  <c r="N48" i="25"/>
  <c r="J48" i="25"/>
  <c r="F48" i="25"/>
  <c r="B48" i="25"/>
  <c r="Y48" i="25"/>
  <c r="U48" i="25"/>
  <c r="Q48" i="25"/>
  <c r="M48" i="25"/>
  <c r="I48" i="25"/>
  <c r="E48" i="25"/>
  <c r="X48" i="25"/>
  <c r="P48" i="25"/>
  <c r="H48" i="25"/>
  <c r="W48" i="25"/>
  <c r="O48" i="25"/>
  <c r="G48" i="25"/>
  <c r="T48" i="25"/>
  <c r="D48" i="25"/>
  <c r="S48" i="25"/>
  <c r="C48" i="25"/>
  <c r="L48" i="25"/>
  <c r="K48" i="25"/>
  <c r="W49" i="28"/>
  <c r="S49" i="28"/>
  <c r="O49" i="28"/>
  <c r="K49" i="28"/>
  <c r="G49" i="28"/>
  <c r="C49" i="28"/>
  <c r="V49" i="28"/>
  <c r="R49" i="28"/>
  <c r="N49" i="28"/>
  <c r="J49" i="28"/>
  <c r="F49" i="28"/>
  <c r="B49" i="28"/>
  <c r="Y49" i="28"/>
  <c r="Q49" i="28"/>
  <c r="I49" i="28"/>
  <c r="X49" i="28"/>
  <c r="P49" i="28"/>
  <c r="H49" i="28"/>
  <c r="M49" i="28"/>
  <c r="U49" i="28"/>
  <c r="T49" i="28"/>
  <c r="L49" i="28"/>
  <c r="E49" i="28"/>
  <c r="D49" i="28"/>
  <c r="W84" i="28"/>
  <c r="S84" i="28"/>
  <c r="O84" i="28"/>
  <c r="K84" i="28"/>
  <c r="G84" i="28"/>
  <c r="C84" i="28"/>
  <c r="V84" i="28"/>
  <c r="R84" i="28"/>
  <c r="N84" i="28"/>
  <c r="J84" i="28"/>
  <c r="F84" i="28"/>
  <c r="B84" i="28"/>
  <c r="Y84" i="28"/>
  <c r="Q84" i="28"/>
  <c r="I84" i="28"/>
  <c r="X84" i="28"/>
  <c r="P84" i="28"/>
  <c r="H84" i="28"/>
  <c r="M84" i="28"/>
  <c r="E84" i="28"/>
  <c r="D84" i="28"/>
  <c r="L84" i="28"/>
  <c r="U84" i="28"/>
  <c r="T84" i="28"/>
  <c r="X48" i="19"/>
  <c r="T48" i="19"/>
  <c r="P48" i="19"/>
  <c r="L48" i="19"/>
  <c r="H48" i="19"/>
  <c r="D48" i="19"/>
  <c r="V48" i="19"/>
  <c r="R48" i="19"/>
  <c r="N48" i="19"/>
  <c r="J48" i="19"/>
  <c r="F48" i="19"/>
  <c r="B48" i="19"/>
  <c r="Y48" i="19"/>
  <c r="Q48" i="19"/>
  <c r="I48" i="19"/>
  <c r="W48" i="19"/>
  <c r="U48" i="19"/>
  <c r="M48" i="19"/>
  <c r="E48" i="19"/>
  <c r="S48" i="19"/>
  <c r="K48" i="19"/>
  <c r="C48" i="19"/>
  <c r="O48" i="19"/>
  <c r="G48" i="19"/>
  <c r="E7" i="1"/>
  <c r="D7" i="1"/>
  <c r="F7" i="1"/>
  <c r="C7" i="1"/>
  <c r="A14" i="21"/>
  <c r="A15" i="21" s="1"/>
  <c r="A84" i="25"/>
  <c r="A84" i="19"/>
  <c r="A49" i="19"/>
  <c r="A120" i="28"/>
  <c r="A85" i="28"/>
  <c r="A15" i="28"/>
  <c r="A50" i="28"/>
  <c r="A48" i="21"/>
  <c r="A14" i="19"/>
  <c r="A49" i="25"/>
  <c r="A13" i="25"/>
  <c r="Y15" i="21" l="1"/>
  <c r="U15" i="21"/>
  <c r="Q15" i="21"/>
  <c r="M15" i="21"/>
  <c r="I15" i="21"/>
  <c r="E15" i="21"/>
  <c r="X15" i="21"/>
  <c r="T15" i="21"/>
  <c r="P15" i="21"/>
  <c r="L15" i="21"/>
  <c r="H15" i="21"/>
  <c r="D15" i="21"/>
  <c r="S15" i="21"/>
  <c r="K15" i="21"/>
  <c r="C15" i="21"/>
  <c r="R15" i="21"/>
  <c r="J15" i="21"/>
  <c r="B15" i="21"/>
  <c r="O15" i="21"/>
  <c r="N15" i="21"/>
  <c r="W15" i="21"/>
  <c r="F15" i="21"/>
  <c r="V15" i="21"/>
  <c r="G15" i="21"/>
  <c r="V49" i="25"/>
  <c r="R49" i="25"/>
  <c r="N49" i="25"/>
  <c r="J49" i="25"/>
  <c r="F49" i="25"/>
  <c r="B49" i="25"/>
  <c r="Y49" i="25"/>
  <c r="U49" i="25"/>
  <c r="Q49" i="25"/>
  <c r="M49" i="25"/>
  <c r="I49" i="25"/>
  <c r="E49" i="25"/>
  <c r="X49" i="25"/>
  <c r="P49" i="25"/>
  <c r="H49" i="25"/>
  <c r="W49" i="25"/>
  <c r="O49" i="25"/>
  <c r="G49" i="25"/>
  <c r="L49" i="25"/>
  <c r="K49" i="25"/>
  <c r="T49" i="25"/>
  <c r="S49" i="25"/>
  <c r="D49" i="25"/>
  <c r="C49" i="25"/>
  <c r="W50" i="28"/>
  <c r="S50" i="28"/>
  <c r="O50" i="28"/>
  <c r="K50" i="28"/>
  <c r="G50" i="28"/>
  <c r="C50" i="28"/>
  <c r="V50" i="28"/>
  <c r="R50" i="28"/>
  <c r="N50" i="28"/>
  <c r="J50" i="28"/>
  <c r="F50" i="28"/>
  <c r="B50" i="28"/>
  <c r="Y50" i="28"/>
  <c r="Q50" i="28"/>
  <c r="I50" i="28"/>
  <c r="X50" i="28"/>
  <c r="P50" i="28"/>
  <c r="H50" i="28"/>
  <c r="U50" i="28"/>
  <c r="E50" i="28"/>
  <c r="T50" i="28"/>
  <c r="D50" i="28"/>
  <c r="M50" i="28"/>
  <c r="L50" i="28"/>
  <c r="A50" i="19"/>
  <c r="X49" i="19"/>
  <c r="T49" i="19"/>
  <c r="P49" i="19"/>
  <c r="L49" i="19"/>
  <c r="H49" i="19"/>
  <c r="D49" i="19"/>
  <c r="V49" i="19"/>
  <c r="R49" i="19"/>
  <c r="N49" i="19"/>
  <c r="J49" i="19"/>
  <c r="F49" i="19"/>
  <c r="B49" i="19"/>
  <c r="Y49" i="19"/>
  <c r="Q49" i="19"/>
  <c r="I49" i="19"/>
  <c r="O49" i="19"/>
  <c r="U49" i="19"/>
  <c r="M49" i="19"/>
  <c r="E49" i="19"/>
  <c r="S49" i="19"/>
  <c r="K49" i="19"/>
  <c r="C49" i="19"/>
  <c r="W49" i="19"/>
  <c r="G49" i="19"/>
  <c r="W15" i="28"/>
  <c r="S15" i="28"/>
  <c r="O15" i="28"/>
  <c r="K15" i="28"/>
  <c r="G15" i="28"/>
  <c r="C15" i="28"/>
  <c r="V15" i="28"/>
  <c r="R15" i="28"/>
  <c r="N15" i="28"/>
  <c r="J15" i="28"/>
  <c r="F15" i="28"/>
  <c r="B15" i="28"/>
  <c r="Y15" i="28"/>
  <c r="Q15" i="28"/>
  <c r="I15" i="28"/>
  <c r="X15" i="28"/>
  <c r="P15" i="28"/>
  <c r="H15" i="28"/>
  <c r="U15" i="28"/>
  <c r="E15" i="28"/>
  <c r="T15" i="28"/>
  <c r="D15" i="28"/>
  <c r="M15" i="28"/>
  <c r="L15" i="28"/>
  <c r="A85" i="19"/>
  <c r="A86" i="19" s="1"/>
  <c r="X84" i="19"/>
  <c r="T84" i="19"/>
  <c r="P84" i="19"/>
  <c r="L84" i="19"/>
  <c r="H84" i="19"/>
  <c r="D84" i="19"/>
  <c r="V84" i="19"/>
  <c r="R84" i="19"/>
  <c r="N84" i="19"/>
  <c r="J84" i="19"/>
  <c r="F84" i="19"/>
  <c r="B84" i="19"/>
  <c r="Y84" i="19"/>
  <c r="Q84" i="19"/>
  <c r="I84" i="19"/>
  <c r="W84" i="19"/>
  <c r="O84" i="19"/>
  <c r="G84" i="19"/>
  <c r="U84" i="19"/>
  <c r="M84" i="19"/>
  <c r="E84" i="19"/>
  <c r="S84" i="19"/>
  <c r="K84" i="19"/>
  <c r="C84" i="19"/>
  <c r="X14" i="19"/>
  <c r="T14" i="19"/>
  <c r="P14" i="19"/>
  <c r="L14" i="19"/>
  <c r="H14" i="19"/>
  <c r="D14" i="19"/>
  <c r="V14" i="19"/>
  <c r="R14" i="19"/>
  <c r="N14" i="19"/>
  <c r="J14" i="19"/>
  <c r="F14" i="19"/>
  <c r="B14" i="19"/>
  <c r="Y14" i="19"/>
  <c r="Q14" i="19"/>
  <c r="I14" i="19"/>
  <c r="U14" i="19"/>
  <c r="M14" i="19"/>
  <c r="E14" i="19"/>
  <c r="S14" i="19"/>
  <c r="K14" i="19"/>
  <c r="C14" i="19"/>
  <c r="W14" i="19"/>
  <c r="O14" i="19"/>
  <c r="G14" i="19"/>
  <c r="W85" i="28"/>
  <c r="S85" i="28"/>
  <c r="O85" i="28"/>
  <c r="K85" i="28"/>
  <c r="G85" i="28"/>
  <c r="C85" i="28"/>
  <c r="V85" i="28"/>
  <c r="R85" i="28"/>
  <c r="N85" i="28"/>
  <c r="J85" i="28"/>
  <c r="F85" i="28"/>
  <c r="B85" i="28"/>
  <c r="Y85" i="28"/>
  <c r="Q85" i="28"/>
  <c r="I85" i="28"/>
  <c r="X85" i="28"/>
  <c r="P85" i="28"/>
  <c r="H85" i="28"/>
  <c r="U85" i="28"/>
  <c r="E85" i="28"/>
  <c r="M85" i="28"/>
  <c r="L85" i="28"/>
  <c r="T85" i="28"/>
  <c r="D85" i="28"/>
  <c r="A85" i="25"/>
  <c r="A86" i="25" s="1"/>
  <c r="V84" i="25"/>
  <c r="R84" i="25"/>
  <c r="N84" i="25"/>
  <c r="J84" i="25"/>
  <c r="F84" i="25"/>
  <c r="B84" i="25"/>
  <c r="Y84" i="25"/>
  <c r="U84" i="25"/>
  <c r="Q84" i="25"/>
  <c r="M84" i="25"/>
  <c r="I84" i="25"/>
  <c r="E84" i="25"/>
  <c r="X84" i="25"/>
  <c r="P84" i="25"/>
  <c r="H84" i="25"/>
  <c r="W84" i="25"/>
  <c r="O84" i="25"/>
  <c r="G84" i="25"/>
  <c r="L84" i="25"/>
  <c r="K84" i="25"/>
  <c r="D84" i="25"/>
  <c r="C84" i="25"/>
  <c r="T84" i="25"/>
  <c r="S84" i="25"/>
  <c r="Y13" i="25"/>
  <c r="U13" i="25"/>
  <c r="Q13" i="25"/>
  <c r="M13" i="25"/>
  <c r="I13" i="25"/>
  <c r="E13" i="25"/>
  <c r="X13" i="25"/>
  <c r="T13" i="25"/>
  <c r="P13" i="25"/>
  <c r="L13" i="25"/>
  <c r="H13" i="25"/>
  <c r="D13" i="25"/>
  <c r="S13" i="25"/>
  <c r="K13" i="25"/>
  <c r="C13" i="25"/>
  <c r="R13" i="25"/>
  <c r="J13" i="25"/>
  <c r="B13" i="25"/>
  <c r="O13" i="25"/>
  <c r="N13" i="25"/>
  <c r="G13" i="25"/>
  <c r="W13" i="25"/>
  <c r="F13" i="25"/>
  <c r="V13" i="25"/>
  <c r="Y48" i="21"/>
  <c r="U48" i="21"/>
  <c r="Q48" i="21"/>
  <c r="M48" i="21"/>
  <c r="I48" i="21"/>
  <c r="E48" i="21"/>
  <c r="X48" i="21"/>
  <c r="T48" i="21"/>
  <c r="P48" i="21"/>
  <c r="L48" i="21"/>
  <c r="H48" i="21"/>
  <c r="D48" i="21"/>
  <c r="S48" i="21"/>
  <c r="K48" i="21"/>
  <c r="C48" i="21"/>
  <c r="R48" i="21"/>
  <c r="J48" i="21"/>
  <c r="B48" i="21"/>
  <c r="O48" i="21"/>
  <c r="N48" i="21"/>
  <c r="W48" i="21"/>
  <c r="V48" i="21"/>
  <c r="G48" i="21"/>
  <c r="F48" i="21"/>
  <c r="Y120" i="28"/>
  <c r="U120" i="28"/>
  <c r="Q120" i="28"/>
  <c r="M120" i="28"/>
  <c r="I120" i="28"/>
  <c r="E120" i="28"/>
  <c r="X120" i="28"/>
  <c r="T120" i="28"/>
  <c r="P120" i="28"/>
  <c r="L120" i="28"/>
  <c r="H120" i="28"/>
  <c r="D120" i="28"/>
  <c r="S120" i="28"/>
  <c r="K120" i="28"/>
  <c r="C120" i="28"/>
  <c r="R120" i="28"/>
  <c r="J120" i="28"/>
  <c r="B120" i="28"/>
  <c r="O120" i="28"/>
  <c r="N120" i="28"/>
  <c r="G120" i="28"/>
  <c r="F120" i="28"/>
  <c r="W120" i="28"/>
  <c r="V120" i="28"/>
  <c r="Y14" i="21"/>
  <c r="U14" i="21"/>
  <c r="Q14" i="21"/>
  <c r="M14" i="21"/>
  <c r="I14" i="21"/>
  <c r="E14" i="21"/>
  <c r="X14" i="21"/>
  <c r="T14" i="21"/>
  <c r="P14" i="21"/>
  <c r="L14" i="21"/>
  <c r="H14" i="21"/>
  <c r="D14" i="21"/>
  <c r="S14" i="21"/>
  <c r="K14" i="21"/>
  <c r="C14" i="21"/>
  <c r="R14" i="21"/>
  <c r="J14" i="21"/>
  <c r="B14" i="21"/>
  <c r="W14" i="21"/>
  <c r="G14" i="21"/>
  <c r="V14" i="21"/>
  <c r="F14" i="21"/>
  <c r="O14" i="21"/>
  <c r="N14" i="21"/>
  <c r="A120" i="25"/>
  <c r="A121" i="25" s="1"/>
  <c r="A120" i="19"/>
  <c r="A86" i="28"/>
  <c r="A51" i="28"/>
  <c r="A16" i="28"/>
  <c r="A156" i="28"/>
  <c r="A121" i="28"/>
  <c r="A51" i="19"/>
  <c r="A15" i="19"/>
  <c r="A84" i="21"/>
  <c r="A49" i="21"/>
  <c r="A14" i="25"/>
  <c r="A50" i="25"/>
  <c r="A16" i="21"/>
  <c r="Y16" i="21" l="1"/>
  <c r="U16" i="21"/>
  <c r="Q16" i="21"/>
  <c r="M16" i="21"/>
  <c r="I16" i="21"/>
  <c r="E16" i="21"/>
  <c r="X16" i="21"/>
  <c r="T16" i="21"/>
  <c r="P16" i="21"/>
  <c r="L16" i="21"/>
  <c r="H16" i="21"/>
  <c r="D16" i="21"/>
  <c r="S16" i="21"/>
  <c r="K16" i="21"/>
  <c r="C16" i="21"/>
  <c r="R16" i="21"/>
  <c r="J16" i="21"/>
  <c r="B16" i="21"/>
  <c r="W16" i="21"/>
  <c r="G16" i="21"/>
  <c r="V16" i="21"/>
  <c r="F16" i="21"/>
  <c r="O16" i="21"/>
  <c r="N16" i="21"/>
  <c r="Y84" i="21"/>
  <c r="U84" i="21"/>
  <c r="Q84" i="21"/>
  <c r="M84" i="21"/>
  <c r="I84" i="21"/>
  <c r="E84" i="21"/>
  <c r="X84" i="21"/>
  <c r="T84" i="21"/>
  <c r="P84" i="21"/>
  <c r="L84" i="21"/>
  <c r="H84" i="21"/>
  <c r="D84" i="21"/>
  <c r="S84" i="21"/>
  <c r="K84" i="21"/>
  <c r="C84" i="21"/>
  <c r="R84" i="21"/>
  <c r="J84" i="21"/>
  <c r="B84" i="21"/>
  <c r="W84" i="21"/>
  <c r="G84" i="21"/>
  <c r="V84" i="21"/>
  <c r="F84" i="21"/>
  <c r="O84" i="21"/>
  <c r="N84" i="21"/>
  <c r="Y121" i="28"/>
  <c r="U121" i="28"/>
  <c r="Q121" i="28"/>
  <c r="M121" i="28"/>
  <c r="I121" i="28"/>
  <c r="E121" i="28"/>
  <c r="X121" i="28"/>
  <c r="T121" i="28"/>
  <c r="P121" i="28"/>
  <c r="L121" i="28"/>
  <c r="H121" i="28"/>
  <c r="D121" i="28"/>
  <c r="S121" i="28"/>
  <c r="K121" i="28"/>
  <c r="C121" i="28"/>
  <c r="R121" i="28"/>
  <c r="J121" i="28"/>
  <c r="B121" i="28"/>
  <c r="W121" i="28"/>
  <c r="G121" i="28"/>
  <c r="V121" i="28"/>
  <c r="F121" i="28"/>
  <c r="O121" i="28"/>
  <c r="N121" i="28"/>
  <c r="W86" i="28"/>
  <c r="S86" i="28"/>
  <c r="O86" i="28"/>
  <c r="K86" i="28"/>
  <c r="G86" i="28"/>
  <c r="C86" i="28"/>
  <c r="V86" i="28"/>
  <c r="R86" i="28"/>
  <c r="N86" i="28"/>
  <c r="J86" i="28"/>
  <c r="F86" i="28"/>
  <c r="B86" i="28"/>
  <c r="Y86" i="28"/>
  <c r="Q86" i="28"/>
  <c r="I86" i="28"/>
  <c r="X86" i="28"/>
  <c r="P86" i="28"/>
  <c r="H86" i="28"/>
  <c r="M86" i="28"/>
  <c r="U86" i="28"/>
  <c r="T86" i="28"/>
  <c r="L86" i="28"/>
  <c r="E86" i="28"/>
  <c r="D86" i="28"/>
  <c r="V50" i="25"/>
  <c r="R50" i="25"/>
  <c r="N50" i="25"/>
  <c r="J50" i="25"/>
  <c r="F50" i="25"/>
  <c r="B50" i="25"/>
  <c r="Y50" i="25"/>
  <c r="U50" i="25"/>
  <c r="Q50" i="25"/>
  <c r="M50" i="25"/>
  <c r="I50" i="25"/>
  <c r="E50" i="25"/>
  <c r="X50" i="25"/>
  <c r="P50" i="25"/>
  <c r="H50" i="25"/>
  <c r="W50" i="25"/>
  <c r="O50" i="25"/>
  <c r="G50" i="25"/>
  <c r="T50" i="25"/>
  <c r="D50" i="25"/>
  <c r="S50" i="25"/>
  <c r="C50" i="25"/>
  <c r="K50" i="25"/>
  <c r="L50" i="25"/>
  <c r="X15" i="19"/>
  <c r="T15" i="19"/>
  <c r="P15" i="19"/>
  <c r="L15" i="19"/>
  <c r="H15" i="19"/>
  <c r="D15" i="19"/>
  <c r="V15" i="19"/>
  <c r="R15" i="19"/>
  <c r="N15" i="19"/>
  <c r="J15" i="19"/>
  <c r="F15" i="19"/>
  <c r="B15" i="19"/>
  <c r="Y15" i="19"/>
  <c r="Q15" i="19"/>
  <c r="I15" i="19"/>
  <c r="U15" i="19"/>
  <c r="M15" i="19"/>
  <c r="E15" i="19"/>
  <c r="S15" i="19"/>
  <c r="K15" i="19"/>
  <c r="C15" i="19"/>
  <c r="W15" i="19"/>
  <c r="O15" i="19"/>
  <c r="G15" i="19"/>
  <c r="Y156" i="28"/>
  <c r="U156" i="28"/>
  <c r="Q156" i="28"/>
  <c r="M156" i="28"/>
  <c r="I156" i="28"/>
  <c r="E156" i="28"/>
  <c r="W156" i="28"/>
  <c r="S156" i="28"/>
  <c r="O156" i="28"/>
  <c r="K156" i="28"/>
  <c r="G156" i="28"/>
  <c r="C156" i="28"/>
  <c r="T156" i="28"/>
  <c r="L156" i="28"/>
  <c r="D156" i="28"/>
  <c r="R156" i="28"/>
  <c r="J156" i="28"/>
  <c r="B156" i="28"/>
  <c r="P156" i="28"/>
  <c r="X156" i="28"/>
  <c r="H156" i="28"/>
  <c r="N156" i="28"/>
  <c r="V156" i="28"/>
  <c r="F156" i="28"/>
  <c r="V121" i="25"/>
  <c r="R121" i="25"/>
  <c r="N121" i="25"/>
  <c r="J121" i="25"/>
  <c r="F121" i="25"/>
  <c r="B121" i="25"/>
  <c r="Y121" i="25"/>
  <c r="U121" i="25"/>
  <c r="Q121" i="25"/>
  <c r="M121" i="25"/>
  <c r="I121" i="25"/>
  <c r="E121" i="25"/>
  <c r="X121" i="25"/>
  <c r="P121" i="25"/>
  <c r="H121" i="25"/>
  <c r="W121" i="25"/>
  <c r="O121" i="25"/>
  <c r="G121" i="25"/>
  <c r="L121" i="25"/>
  <c r="K121" i="25"/>
  <c r="D121" i="25"/>
  <c r="C121" i="25"/>
  <c r="T121" i="25"/>
  <c r="S121" i="25"/>
  <c r="Y14" i="25"/>
  <c r="U14" i="25"/>
  <c r="Q14" i="25"/>
  <c r="M14" i="25"/>
  <c r="I14" i="25"/>
  <c r="E14" i="25"/>
  <c r="X14" i="25"/>
  <c r="T14" i="25"/>
  <c r="P14" i="25"/>
  <c r="L14" i="25"/>
  <c r="H14" i="25"/>
  <c r="D14" i="25"/>
  <c r="S14" i="25"/>
  <c r="K14" i="25"/>
  <c r="C14" i="25"/>
  <c r="R14" i="25"/>
  <c r="J14" i="25"/>
  <c r="B14" i="25"/>
  <c r="W14" i="25"/>
  <c r="G14" i="25"/>
  <c r="V14" i="25"/>
  <c r="F14" i="25"/>
  <c r="O14" i="25"/>
  <c r="N14" i="25"/>
  <c r="X51" i="19"/>
  <c r="T51" i="19"/>
  <c r="P51" i="19"/>
  <c r="L51" i="19"/>
  <c r="H51" i="19"/>
  <c r="D51" i="19"/>
  <c r="V51" i="19"/>
  <c r="R51" i="19"/>
  <c r="N51" i="19"/>
  <c r="J51" i="19"/>
  <c r="F51" i="19"/>
  <c r="B51" i="19"/>
  <c r="Y51" i="19"/>
  <c r="Q51" i="19"/>
  <c r="I51" i="19"/>
  <c r="O51" i="19"/>
  <c r="U51" i="19"/>
  <c r="M51" i="19"/>
  <c r="E51" i="19"/>
  <c r="S51" i="19"/>
  <c r="K51" i="19"/>
  <c r="C51" i="19"/>
  <c r="W51" i="19"/>
  <c r="G51" i="19"/>
  <c r="W16" i="28"/>
  <c r="S16" i="28"/>
  <c r="O16" i="28"/>
  <c r="K16" i="28"/>
  <c r="G16" i="28"/>
  <c r="C16" i="28"/>
  <c r="V16" i="28"/>
  <c r="R16" i="28"/>
  <c r="N16" i="28"/>
  <c r="J16" i="28"/>
  <c r="F16" i="28"/>
  <c r="B16" i="28"/>
  <c r="Y16" i="28"/>
  <c r="Q16" i="28"/>
  <c r="I16" i="28"/>
  <c r="X16" i="28"/>
  <c r="P16" i="28"/>
  <c r="H16" i="28"/>
  <c r="M16" i="28"/>
  <c r="E16" i="28"/>
  <c r="D16" i="28"/>
  <c r="L16" i="28"/>
  <c r="U16" i="28"/>
  <c r="T16" i="28"/>
  <c r="V120" i="19"/>
  <c r="R120" i="19"/>
  <c r="N120" i="19"/>
  <c r="J120" i="19"/>
  <c r="F120" i="19"/>
  <c r="B120" i="19"/>
  <c r="X120" i="19"/>
  <c r="T120" i="19"/>
  <c r="P120" i="19"/>
  <c r="L120" i="19"/>
  <c r="H120" i="19"/>
  <c r="D120" i="19"/>
  <c r="Y120" i="19"/>
  <c r="Q120" i="19"/>
  <c r="I120" i="19"/>
  <c r="U120" i="19"/>
  <c r="M120" i="19"/>
  <c r="E120" i="19"/>
  <c r="K120" i="19"/>
  <c r="W120" i="19"/>
  <c r="G120" i="19"/>
  <c r="S120" i="19"/>
  <c r="C120" i="19"/>
  <c r="O120" i="19"/>
  <c r="V86" i="25"/>
  <c r="R86" i="25"/>
  <c r="N86" i="25"/>
  <c r="J86" i="25"/>
  <c r="F86" i="25"/>
  <c r="B86" i="25"/>
  <c r="Y86" i="25"/>
  <c r="U86" i="25"/>
  <c r="Q86" i="25"/>
  <c r="M86" i="25"/>
  <c r="I86" i="25"/>
  <c r="E86" i="25"/>
  <c r="X86" i="25"/>
  <c r="P86" i="25"/>
  <c r="H86" i="25"/>
  <c r="W86" i="25"/>
  <c r="O86" i="25"/>
  <c r="G86" i="25"/>
  <c r="L86" i="25"/>
  <c r="K86" i="25"/>
  <c r="T86" i="25"/>
  <c r="S86" i="25"/>
  <c r="D86" i="25"/>
  <c r="C86" i="25"/>
  <c r="Y49" i="21"/>
  <c r="U49" i="21"/>
  <c r="Q49" i="21"/>
  <c r="M49" i="21"/>
  <c r="I49" i="21"/>
  <c r="E49" i="21"/>
  <c r="X49" i="21"/>
  <c r="T49" i="21"/>
  <c r="P49" i="21"/>
  <c r="L49" i="21"/>
  <c r="H49" i="21"/>
  <c r="D49" i="21"/>
  <c r="S49" i="21"/>
  <c r="K49" i="21"/>
  <c r="C49" i="21"/>
  <c r="R49" i="21"/>
  <c r="J49" i="21"/>
  <c r="B49" i="21"/>
  <c r="W49" i="21"/>
  <c r="G49" i="21"/>
  <c r="V49" i="21"/>
  <c r="F49" i="21"/>
  <c r="O49" i="21"/>
  <c r="N49" i="21"/>
  <c r="X86" i="19"/>
  <c r="T86" i="19"/>
  <c r="P86" i="19"/>
  <c r="L86" i="19"/>
  <c r="H86" i="19"/>
  <c r="D86" i="19"/>
  <c r="V86" i="19"/>
  <c r="R86" i="19"/>
  <c r="N86" i="19"/>
  <c r="J86" i="19"/>
  <c r="F86" i="19"/>
  <c r="B86" i="19"/>
  <c r="Y86" i="19"/>
  <c r="Q86" i="19"/>
  <c r="I86" i="19"/>
  <c r="W86" i="19"/>
  <c r="O86" i="19"/>
  <c r="G86" i="19"/>
  <c r="U86" i="19"/>
  <c r="M86" i="19"/>
  <c r="E86" i="19"/>
  <c r="S86" i="19"/>
  <c r="K86" i="19"/>
  <c r="C86" i="19"/>
  <c r="W51" i="28"/>
  <c r="S51" i="28"/>
  <c r="O51" i="28"/>
  <c r="K51" i="28"/>
  <c r="G51" i="28"/>
  <c r="C51" i="28"/>
  <c r="V51" i="28"/>
  <c r="R51" i="28"/>
  <c r="N51" i="28"/>
  <c r="J51" i="28"/>
  <c r="F51" i="28"/>
  <c r="B51" i="28"/>
  <c r="Y51" i="28"/>
  <c r="Q51" i="28"/>
  <c r="I51" i="28"/>
  <c r="X51" i="28"/>
  <c r="P51" i="28"/>
  <c r="H51" i="28"/>
  <c r="M51" i="28"/>
  <c r="U51" i="28"/>
  <c r="E51" i="28"/>
  <c r="D51" i="28"/>
  <c r="L51" i="28"/>
  <c r="T51" i="28"/>
  <c r="V120" i="25"/>
  <c r="R120" i="25"/>
  <c r="N120" i="25"/>
  <c r="J120" i="25"/>
  <c r="F120" i="25"/>
  <c r="B120" i="25"/>
  <c r="Y120" i="25"/>
  <c r="U120" i="25"/>
  <c r="Q120" i="25"/>
  <c r="M120" i="25"/>
  <c r="I120" i="25"/>
  <c r="E120" i="25"/>
  <c r="X120" i="25"/>
  <c r="P120" i="25"/>
  <c r="H120" i="25"/>
  <c r="W120" i="25"/>
  <c r="O120" i="25"/>
  <c r="G120" i="25"/>
  <c r="T120" i="25"/>
  <c r="D120" i="25"/>
  <c r="S120" i="25"/>
  <c r="C120" i="25"/>
  <c r="L120" i="25"/>
  <c r="K120" i="25"/>
  <c r="V85" i="25"/>
  <c r="R85" i="25"/>
  <c r="N85" i="25"/>
  <c r="J85" i="25"/>
  <c r="F85" i="25"/>
  <c r="B85" i="25"/>
  <c r="Y85" i="25"/>
  <c r="U85" i="25"/>
  <c r="Q85" i="25"/>
  <c r="M85" i="25"/>
  <c r="I85" i="25"/>
  <c r="E85" i="25"/>
  <c r="X85" i="25"/>
  <c r="P85" i="25"/>
  <c r="H85" i="25"/>
  <c r="W85" i="25"/>
  <c r="O85" i="25"/>
  <c r="G85" i="25"/>
  <c r="T85" i="25"/>
  <c r="D85" i="25"/>
  <c r="S85" i="25"/>
  <c r="C85" i="25"/>
  <c r="L85" i="25"/>
  <c r="K85" i="25"/>
  <c r="X85" i="19"/>
  <c r="T85" i="19"/>
  <c r="P85" i="19"/>
  <c r="L85" i="19"/>
  <c r="H85" i="19"/>
  <c r="D85" i="19"/>
  <c r="V85" i="19"/>
  <c r="R85" i="19"/>
  <c r="N85" i="19"/>
  <c r="J85" i="19"/>
  <c r="F85" i="19"/>
  <c r="B85" i="19"/>
  <c r="Y85" i="19"/>
  <c r="Q85" i="19"/>
  <c r="I85" i="19"/>
  <c r="W85" i="19"/>
  <c r="O85" i="19"/>
  <c r="G85" i="19"/>
  <c r="U85" i="19"/>
  <c r="M85" i="19"/>
  <c r="E85" i="19"/>
  <c r="S85" i="19"/>
  <c r="K85" i="19"/>
  <c r="C85" i="19"/>
  <c r="X50" i="19"/>
  <c r="T50" i="19"/>
  <c r="P50" i="19"/>
  <c r="L50" i="19"/>
  <c r="H50" i="19"/>
  <c r="D50" i="19"/>
  <c r="V50" i="19"/>
  <c r="R50" i="19"/>
  <c r="N50" i="19"/>
  <c r="J50" i="19"/>
  <c r="F50" i="19"/>
  <c r="B50" i="19"/>
  <c r="Y50" i="19"/>
  <c r="Q50" i="19"/>
  <c r="I50" i="19"/>
  <c r="W50" i="19"/>
  <c r="G50" i="19"/>
  <c r="U50" i="19"/>
  <c r="M50" i="19"/>
  <c r="E50" i="19"/>
  <c r="S50" i="19"/>
  <c r="K50" i="19"/>
  <c r="C50" i="19"/>
  <c r="O50" i="19"/>
  <c r="A121" i="19"/>
  <c r="A122" i="25"/>
  <c r="A191" i="28"/>
  <c r="A157" i="28"/>
  <c r="A52" i="28"/>
  <c r="A87" i="28"/>
  <c r="A122" i="28"/>
  <c r="A17" i="28"/>
  <c r="A87" i="19"/>
  <c r="A52" i="19"/>
  <c r="A51" i="25"/>
  <c r="A50" i="21"/>
  <c r="A17" i="21"/>
  <c r="A15" i="25"/>
  <c r="A120" i="21"/>
  <c r="A85" i="21"/>
  <c r="A87" i="25"/>
  <c r="A16" i="19"/>
  <c r="X16" i="19" l="1"/>
  <c r="T16" i="19"/>
  <c r="P16" i="19"/>
  <c r="L16" i="19"/>
  <c r="H16" i="19"/>
  <c r="D16" i="19"/>
  <c r="V16" i="19"/>
  <c r="R16" i="19"/>
  <c r="N16" i="19"/>
  <c r="J16" i="19"/>
  <c r="F16" i="19"/>
  <c r="B16" i="19"/>
  <c r="Y16" i="19"/>
  <c r="Q16" i="19"/>
  <c r="I16" i="19"/>
  <c r="U16" i="19"/>
  <c r="M16" i="19"/>
  <c r="E16" i="19"/>
  <c r="S16" i="19"/>
  <c r="K16" i="19"/>
  <c r="C16" i="19"/>
  <c r="W16" i="19"/>
  <c r="O16" i="19"/>
  <c r="G16" i="19"/>
  <c r="Y15" i="25"/>
  <c r="U15" i="25"/>
  <c r="Q15" i="25"/>
  <c r="M15" i="25"/>
  <c r="I15" i="25"/>
  <c r="E15" i="25"/>
  <c r="X15" i="25"/>
  <c r="T15" i="25"/>
  <c r="P15" i="25"/>
  <c r="L15" i="25"/>
  <c r="H15" i="25"/>
  <c r="D15" i="25"/>
  <c r="S15" i="25"/>
  <c r="K15" i="25"/>
  <c r="C15" i="25"/>
  <c r="R15" i="25"/>
  <c r="J15" i="25"/>
  <c r="B15" i="25"/>
  <c r="O15" i="25"/>
  <c r="N15" i="25"/>
  <c r="W15" i="25"/>
  <c r="F15" i="25"/>
  <c r="V15" i="25"/>
  <c r="G15" i="25"/>
  <c r="X52" i="19"/>
  <c r="T52" i="19"/>
  <c r="P52" i="19"/>
  <c r="L52" i="19"/>
  <c r="H52" i="19"/>
  <c r="D52" i="19"/>
  <c r="V52" i="19"/>
  <c r="R52" i="19"/>
  <c r="N52" i="19"/>
  <c r="J52" i="19"/>
  <c r="F52" i="19"/>
  <c r="B52" i="19"/>
  <c r="Y52" i="19"/>
  <c r="Q52" i="19"/>
  <c r="I52" i="19"/>
  <c r="W52" i="19"/>
  <c r="G52" i="19"/>
  <c r="U52" i="19"/>
  <c r="M52" i="19"/>
  <c r="E52" i="19"/>
  <c r="S52" i="19"/>
  <c r="K52" i="19"/>
  <c r="C52" i="19"/>
  <c r="O52" i="19"/>
  <c r="W87" i="28"/>
  <c r="S87" i="28"/>
  <c r="O87" i="28"/>
  <c r="K87" i="28"/>
  <c r="G87" i="28"/>
  <c r="C87" i="28"/>
  <c r="V87" i="28"/>
  <c r="R87" i="28"/>
  <c r="N87" i="28"/>
  <c r="J87" i="28"/>
  <c r="F87" i="28"/>
  <c r="B87" i="28"/>
  <c r="Y87" i="28"/>
  <c r="Q87" i="28"/>
  <c r="I87" i="28"/>
  <c r="X87" i="28"/>
  <c r="P87" i="28"/>
  <c r="H87" i="28"/>
  <c r="U87" i="28"/>
  <c r="E87" i="28"/>
  <c r="T87" i="28"/>
  <c r="D87" i="28"/>
  <c r="M87" i="28"/>
  <c r="L87" i="28"/>
  <c r="V122" i="25"/>
  <c r="R122" i="25"/>
  <c r="N122" i="25"/>
  <c r="J122" i="25"/>
  <c r="F122" i="25"/>
  <c r="B122" i="25"/>
  <c r="Y122" i="25"/>
  <c r="U122" i="25"/>
  <c r="Q122" i="25"/>
  <c r="M122" i="25"/>
  <c r="I122" i="25"/>
  <c r="E122" i="25"/>
  <c r="X122" i="25"/>
  <c r="P122" i="25"/>
  <c r="H122" i="25"/>
  <c r="W122" i="25"/>
  <c r="O122" i="25"/>
  <c r="G122" i="25"/>
  <c r="T122" i="25"/>
  <c r="D122" i="25"/>
  <c r="S122" i="25"/>
  <c r="C122" i="25"/>
  <c r="L122" i="25"/>
  <c r="K122" i="25"/>
  <c r="Y85" i="21"/>
  <c r="U85" i="21"/>
  <c r="Q85" i="21"/>
  <c r="M85" i="21"/>
  <c r="I85" i="21"/>
  <c r="E85" i="21"/>
  <c r="X85" i="21"/>
  <c r="T85" i="21"/>
  <c r="P85" i="21"/>
  <c r="L85" i="21"/>
  <c r="H85" i="21"/>
  <c r="D85" i="21"/>
  <c r="S85" i="21"/>
  <c r="K85" i="21"/>
  <c r="C85" i="21"/>
  <c r="R85" i="21"/>
  <c r="J85" i="21"/>
  <c r="B85" i="21"/>
  <c r="O85" i="21"/>
  <c r="N85" i="21"/>
  <c r="W85" i="21"/>
  <c r="V85" i="21"/>
  <c r="G85" i="21"/>
  <c r="F85" i="21"/>
  <c r="Y50" i="21"/>
  <c r="U50" i="21"/>
  <c r="Q50" i="21"/>
  <c r="M50" i="21"/>
  <c r="I50" i="21"/>
  <c r="E50" i="21"/>
  <c r="X50" i="21"/>
  <c r="T50" i="21"/>
  <c r="P50" i="21"/>
  <c r="L50" i="21"/>
  <c r="H50" i="21"/>
  <c r="D50" i="21"/>
  <c r="S50" i="21"/>
  <c r="K50" i="21"/>
  <c r="C50" i="21"/>
  <c r="R50" i="21"/>
  <c r="J50" i="21"/>
  <c r="B50" i="21"/>
  <c r="O50" i="21"/>
  <c r="N50" i="21"/>
  <c r="G50" i="21"/>
  <c r="F50" i="21"/>
  <c r="W50" i="21"/>
  <c r="V50" i="21"/>
  <c r="W17" i="28"/>
  <c r="S17" i="28"/>
  <c r="O17" i="28"/>
  <c r="K17" i="28"/>
  <c r="G17" i="28"/>
  <c r="C17" i="28"/>
  <c r="V17" i="28"/>
  <c r="R17" i="28"/>
  <c r="N17" i="28"/>
  <c r="J17" i="28"/>
  <c r="F17" i="28"/>
  <c r="B17" i="28"/>
  <c r="Y17" i="28"/>
  <c r="Q17" i="28"/>
  <c r="I17" i="28"/>
  <c r="X17" i="28"/>
  <c r="P17" i="28"/>
  <c r="H17" i="28"/>
  <c r="U17" i="28"/>
  <c r="E17" i="28"/>
  <c r="M17" i="28"/>
  <c r="L17" i="28"/>
  <c r="T17" i="28"/>
  <c r="D17" i="28"/>
  <c r="Y157" i="28"/>
  <c r="U157" i="28"/>
  <c r="Q157" i="28"/>
  <c r="M157" i="28"/>
  <c r="I157" i="28"/>
  <c r="E157" i="28"/>
  <c r="W157" i="28"/>
  <c r="S157" i="28"/>
  <c r="O157" i="28"/>
  <c r="K157" i="28"/>
  <c r="G157" i="28"/>
  <c r="C157" i="28"/>
  <c r="T157" i="28"/>
  <c r="L157" i="28"/>
  <c r="D157" i="28"/>
  <c r="R157" i="28"/>
  <c r="J157" i="28"/>
  <c r="B157" i="28"/>
  <c r="X157" i="28"/>
  <c r="H157" i="28"/>
  <c r="P157" i="28"/>
  <c r="V157" i="28"/>
  <c r="F157" i="28"/>
  <c r="N157" i="28"/>
  <c r="Y120" i="21"/>
  <c r="U120" i="21"/>
  <c r="Q120" i="21"/>
  <c r="M120" i="21"/>
  <c r="I120" i="21"/>
  <c r="E120" i="21"/>
  <c r="X120" i="21"/>
  <c r="T120" i="21"/>
  <c r="P120" i="21"/>
  <c r="L120" i="21"/>
  <c r="H120" i="21"/>
  <c r="D120" i="21"/>
  <c r="S120" i="21"/>
  <c r="K120" i="21"/>
  <c r="C120" i="21"/>
  <c r="R120" i="21"/>
  <c r="J120" i="21"/>
  <c r="B120" i="21"/>
  <c r="O120" i="21"/>
  <c r="N120" i="21"/>
  <c r="G120" i="21"/>
  <c r="V120" i="21"/>
  <c r="F120" i="21"/>
  <c r="W120" i="21"/>
  <c r="V51" i="25"/>
  <c r="R51" i="25"/>
  <c r="N51" i="25"/>
  <c r="J51" i="25"/>
  <c r="F51" i="25"/>
  <c r="B51" i="25"/>
  <c r="Y51" i="25"/>
  <c r="U51" i="25"/>
  <c r="Q51" i="25"/>
  <c r="M51" i="25"/>
  <c r="I51" i="25"/>
  <c r="E51" i="25"/>
  <c r="X51" i="25"/>
  <c r="P51" i="25"/>
  <c r="H51" i="25"/>
  <c r="W51" i="25"/>
  <c r="O51" i="25"/>
  <c r="G51" i="25"/>
  <c r="L51" i="25"/>
  <c r="K51" i="25"/>
  <c r="D51" i="25"/>
  <c r="C51" i="25"/>
  <c r="T51" i="25"/>
  <c r="S51" i="25"/>
  <c r="Y122" i="28"/>
  <c r="U122" i="28"/>
  <c r="Q122" i="28"/>
  <c r="M122" i="28"/>
  <c r="I122" i="28"/>
  <c r="E122" i="28"/>
  <c r="X122" i="28"/>
  <c r="T122" i="28"/>
  <c r="P122" i="28"/>
  <c r="L122" i="28"/>
  <c r="H122" i="28"/>
  <c r="D122" i="28"/>
  <c r="S122" i="28"/>
  <c r="K122" i="28"/>
  <c r="C122" i="28"/>
  <c r="R122" i="28"/>
  <c r="J122" i="28"/>
  <c r="B122" i="28"/>
  <c r="O122" i="28"/>
  <c r="N122" i="28"/>
  <c r="W122" i="28"/>
  <c r="G122" i="28"/>
  <c r="F122" i="28"/>
  <c r="V122" i="28"/>
  <c r="V191" i="28"/>
  <c r="R191" i="28"/>
  <c r="N191" i="28"/>
  <c r="J191" i="28"/>
  <c r="F191" i="28"/>
  <c r="X191" i="28"/>
  <c r="W191" i="28"/>
  <c r="Q191" i="28"/>
  <c r="L191" i="28"/>
  <c r="G191" i="28"/>
  <c r="U191" i="28"/>
  <c r="O191" i="28"/>
  <c r="H191" i="28"/>
  <c r="T191" i="28"/>
  <c r="M191" i="28"/>
  <c r="E191" i="28"/>
  <c r="S191" i="28"/>
  <c r="D191" i="28"/>
  <c r="K191" i="28"/>
  <c r="C191" i="28"/>
  <c r="P191" i="28"/>
  <c r="Y191" i="28"/>
  <c r="I191" i="28"/>
  <c r="B191" i="28"/>
  <c r="V87" i="25"/>
  <c r="R87" i="25"/>
  <c r="N87" i="25"/>
  <c r="J87" i="25"/>
  <c r="F87" i="25"/>
  <c r="B87" i="25"/>
  <c r="Y87" i="25"/>
  <c r="U87" i="25"/>
  <c r="Q87" i="25"/>
  <c r="M87" i="25"/>
  <c r="I87" i="25"/>
  <c r="E87" i="25"/>
  <c r="X87" i="25"/>
  <c r="P87" i="25"/>
  <c r="H87" i="25"/>
  <c r="W87" i="25"/>
  <c r="O87" i="25"/>
  <c r="G87" i="25"/>
  <c r="T87" i="25"/>
  <c r="D87" i="25"/>
  <c r="S87" i="25"/>
  <c r="C87" i="25"/>
  <c r="K87" i="25"/>
  <c r="L87" i="25"/>
  <c r="Y17" i="21"/>
  <c r="U17" i="21"/>
  <c r="Q17" i="21"/>
  <c r="M17" i="21"/>
  <c r="I17" i="21"/>
  <c r="E17" i="21"/>
  <c r="X17" i="21"/>
  <c r="T17" i="21"/>
  <c r="P17" i="21"/>
  <c r="L17" i="21"/>
  <c r="H17" i="21"/>
  <c r="D17" i="21"/>
  <c r="S17" i="21"/>
  <c r="K17" i="21"/>
  <c r="C17" i="21"/>
  <c r="R17" i="21"/>
  <c r="J17" i="21"/>
  <c r="B17" i="21"/>
  <c r="O17" i="21"/>
  <c r="N17" i="21"/>
  <c r="G17" i="21"/>
  <c r="V17" i="21"/>
  <c r="F17" i="21"/>
  <c r="W17" i="21"/>
  <c r="X87" i="19"/>
  <c r="T87" i="19"/>
  <c r="P87" i="19"/>
  <c r="L87" i="19"/>
  <c r="H87" i="19"/>
  <c r="D87" i="19"/>
  <c r="V87" i="19"/>
  <c r="R87" i="19"/>
  <c r="N87" i="19"/>
  <c r="J87" i="19"/>
  <c r="F87" i="19"/>
  <c r="B87" i="19"/>
  <c r="Y87" i="19"/>
  <c r="Q87" i="19"/>
  <c r="I87" i="19"/>
  <c r="W87" i="19"/>
  <c r="O87" i="19"/>
  <c r="G87" i="19"/>
  <c r="U87" i="19"/>
  <c r="M87" i="19"/>
  <c r="E87" i="19"/>
  <c r="S87" i="19"/>
  <c r="K87" i="19"/>
  <c r="C87" i="19"/>
  <c r="W52" i="28"/>
  <c r="S52" i="28"/>
  <c r="O52" i="28"/>
  <c r="K52" i="28"/>
  <c r="G52" i="28"/>
  <c r="C52" i="28"/>
  <c r="V52" i="28"/>
  <c r="R52" i="28"/>
  <c r="N52" i="28"/>
  <c r="J52" i="28"/>
  <c r="F52" i="28"/>
  <c r="B52" i="28"/>
  <c r="Y52" i="28"/>
  <c r="Q52" i="28"/>
  <c r="I52" i="28"/>
  <c r="X52" i="28"/>
  <c r="P52" i="28"/>
  <c r="H52" i="28"/>
  <c r="U52" i="28"/>
  <c r="E52" i="28"/>
  <c r="L52" i="28"/>
  <c r="T52" i="28"/>
  <c r="D52" i="28"/>
  <c r="M52" i="28"/>
  <c r="V121" i="19"/>
  <c r="R121" i="19"/>
  <c r="N121" i="19"/>
  <c r="J121" i="19"/>
  <c r="F121" i="19"/>
  <c r="B121" i="19"/>
  <c r="X121" i="19"/>
  <c r="T121" i="19"/>
  <c r="P121" i="19"/>
  <c r="L121" i="19"/>
  <c r="H121" i="19"/>
  <c r="D121" i="19"/>
  <c r="Y121" i="19"/>
  <c r="Q121" i="19"/>
  <c r="I121" i="19"/>
  <c r="U121" i="19"/>
  <c r="M121" i="19"/>
  <c r="E121" i="19"/>
  <c r="S121" i="19"/>
  <c r="C121" i="19"/>
  <c r="O121" i="19"/>
  <c r="K121" i="19"/>
  <c r="W121" i="19"/>
  <c r="G121" i="19"/>
  <c r="A122" i="19"/>
  <c r="A123" i="19" s="1"/>
  <c r="A123" i="25"/>
  <c r="A88" i="28"/>
  <c r="A158" i="28"/>
  <c r="A123" i="28"/>
  <c r="A226" i="28"/>
  <c r="A192" i="28"/>
  <c r="A18" i="28"/>
  <c r="A53" i="28"/>
  <c r="A88" i="19"/>
  <c r="A53" i="19"/>
  <c r="A88" i="25"/>
  <c r="A18" i="21"/>
  <c r="A51" i="21"/>
  <c r="A86" i="21"/>
  <c r="A16" i="25"/>
  <c r="A52" i="25"/>
  <c r="A121" i="21"/>
  <c r="A156" i="21"/>
  <c r="A17" i="19"/>
  <c r="V123" i="19" l="1"/>
  <c r="R123" i="19"/>
  <c r="N123" i="19"/>
  <c r="J123" i="19"/>
  <c r="F123" i="19"/>
  <c r="B123" i="19"/>
  <c r="X123" i="19"/>
  <c r="T123" i="19"/>
  <c r="P123" i="19"/>
  <c r="L123" i="19"/>
  <c r="H123" i="19"/>
  <c r="D123" i="19"/>
  <c r="Y123" i="19"/>
  <c r="Q123" i="19"/>
  <c r="I123" i="19"/>
  <c r="U123" i="19"/>
  <c r="M123" i="19"/>
  <c r="E123" i="19"/>
  <c r="S123" i="19"/>
  <c r="C123" i="19"/>
  <c r="O123" i="19"/>
  <c r="K123" i="19"/>
  <c r="W123" i="19"/>
  <c r="G123" i="19"/>
  <c r="W156" i="21"/>
  <c r="S156" i="21"/>
  <c r="O156" i="21"/>
  <c r="K156" i="21"/>
  <c r="G156" i="21"/>
  <c r="C156" i="21"/>
  <c r="V156" i="21"/>
  <c r="R156" i="21"/>
  <c r="N156" i="21"/>
  <c r="J156" i="21"/>
  <c r="F156" i="21"/>
  <c r="B156" i="21"/>
  <c r="Y156" i="21"/>
  <c r="Q156" i="21"/>
  <c r="I156" i="21"/>
  <c r="U156" i="21"/>
  <c r="M156" i="21"/>
  <c r="E156" i="21"/>
  <c r="P156" i="21"/>
  <c r="X156" i="21"/>
  <c r="H156" i="21"/>
  <c r="D156" i="21"/>
  <c r="T156" i="21"/>
  <c r="L156" i="21"/>
  <c r="Y16" i="25"/>
  <c r="U16" i="25"/>
  <c r="Q16" i="25"/>
  <c r="M16" i="25"/>
  <c r="I16" i="25"/>
  <c r="E16" i="25"/>
  <c r="X16" i="25"/>
  <c r="T16" i="25"/>
  <c r="P16" i="25"/>
  <c r="L16" i="25"/>
  <c r="H16" i="25"/>
  <c r="D16" i="25"/>
  <c r="S16" i="25"/>
  <c r="K16" i="25"/>
  <c r="C16" i="25"/>
  <c r="R16" i="25"/>
  <c r="J16" i="25"/>
  <c r="B16" i="25"/>
  <c r="W16" i="25"/>
  <c r="G16" i="25"/>
  <c r="V16" i="25"/>
  <c r="F16" i="25"/>
  <c r="O16" i="25"/>
  <c r="N16" i="25"/>
  <c r="V88" i="25"/>
  <c r="R88" i="25"/>
  <c r="N88" i="25"/>
  <c r="J88" i="25"/>
  <c r="F88" i="25"/>
  <c r="B88" i="25"/>
  <c r="Y88" i="25"/>
  <c r="U88" i="25"/>
  <c r="Q88" i="25"/>
  <c r="M88" i="25"/>
  <c r="I88" i="25"/>
  <c r="E88" i="25"/>
  <c r="X88" i="25"/>
  <c r="P88" i="25"/>
  <c r="H88" i="25"/>
  <c r="W88" i="25"/>
  <c r="O88" i="25"/>
  <c r="G88" i="25"/>
  <c r="L88" i="25"/>
  <c r="K88" i="25"/>
  <c r="D88" i="25"/>
  <c r="C88" i="25"/>
  <c r="T88" i="25"/>
  <c r="S88" i="25"/>
  <c r="W18" i="28"/>
  <c r="S18" i="28"/>
  <c r="O18" i="28"/>
  <c r="K18" i="28"/>
  <c r="G18" i="28"/>
  <c r="C18" i="28"/>
  <c r="V18" i="28"/>
  <c r="R18" i="28"/>
  <c r="N18" i="28"/>
  <c r="J18" i="28"/>
  <c r="F18" i="28"/>
  <c r="B18" i="28"/>
  <c r="Y18" i="28"/>
  <c r="Q18" i="28"/>
  <c r="I18" i="28"/>
  <c r="X18" i="28"/>
  <c r="P18" i="28"/>
  <c r="H18" i="28"/>
  <c r="M18" i="28"/>
  <c r="U18" i="28"/>
  <c r="T18" i="28"/>
  <c r="L18" i="28"/>
  <c r="E18" i="28"/>
  <c r="D18" i="28"/>
  <c r="Y158" i="28"/>
  <c r="U158" i="28"/>
  <c r="Q158" i="28"/>
  <c r="M158" i="28"/>
  <c r="I158" i="28"/>
  <c r="E158" i="28"/>
  <c r="W158" i="28"/>
  <c r="S158" i="28"/>
  <c r="O158" i="28"/>
  <c r="K158" i="28"/>
  <c r="G158" i="28"/>
  <c r="C158" i="28"/>
  <c r="T158" i="28"/>
  <c r="L158" i="28"/>
  <c r="D158" i="28"/>
  <c r="R158" i="28"/>
  <c r="J158" i="28"/>
  <c r="B158" i="28"/>
  <c r="P158" i="28"/>
  <c r="X158" i="28"/>
  <c r="H158" i="28"/>
  <c r="N158" i="28"/>
  <c r="V158" i="28"/>
  <c r="F158" i="28"/>
  <c r="Y51" i="21"/>
  <c r="U51" i="21"/>
  <c r="Q51" i="21"/>
  <c r="M51" i="21"/>
  <c r="I51" i="21"/>
  <c r="E51" i="21"/>
  <c r="X51" i="21"/>
  <c r="T51" i="21"/>
  <c r="P51" i="21"/>
  <c r="L51" i="21"/>
  <c r="H51" i="21"/>
  <c r="D51" i="21"/>
  <c r="S51" i="21"/>
  <c r="K51" i="21"/>
  <c r="C51" i="21"/>
  <c r="R51" i="21"/>
  <c r="J51" i="21"/>
  <c r="B51" i="21"/>
  <c r="W51" i="21"/>
  <c r="G51" i="21"/>
  <c r="V51" i="21"/>
  <c r="F51" i="21"/>
  <c r="O51" i="21"/>
  <c r="N51" i="21"/>
  <c r="X88" i="19"/>
  <c r="T88" i="19"/>
  <c r="P88" i="19"/>
  <c r="L88" i="19"/>
  <c r="H88" i="19"/>
  <c r="D88" i="19"/>
  <c r="V88" i="19"/>
  <c r="R88" i="19"/>
  <c r="N88" i="19"/>
  <c r="J88" i="19"/>
  <c r="F88" i="19"/>
  <c r="B88" i="19"/>
  <c r="Y88" i="19"/>
  <c r="Q88" i="19"/>
  <c r="I88" i="19"/>
  <c r="W88" i="19"/>
  <c r="O88" i="19"/>
  <c r="G88" i="19"/>
  <c r="U88" i="19"/>
  <c r="M88" i="19"/>
  <c r="E88" i="19"/>
  <c r="S88" i="19"/>
  <c r="K88" i="19"/>
  <c r="C88" i="19"/>
  <c r="W226" i="28"/>
  <c r="S226" i="28"/>
  <c r="O226" i="28"/>
  <c r="K226" i="28"/>
  <c r="G226" i="28"/>
  <c r="C226" i="28"/>
  <c r="V226" i="28"/>
  <c r="R226" i="28"/>
  <c r="N226" i="28"/>
  <c r="J226" i="28"/>
  <c r="F226" i="28"/>
  <c r="B226" i="28"/>
  <c r="U226" i="28"/>
  <c r="M226" i="28"/>
  <c r="E226" i="28"/>
  <c r="Q226" i="28"/>
  <c r="P226" i="28"/>
  <c r="T226" i="28"/>
  <c r="L226" i="28"/>
  <c r="D226" i="28"/>
  <c r="Y226" i="28"/>
  <c r="I226" i="28"/>
  <c r="X226" i="28"/>
  <c r="H226" i="28"/>
  <c r="V123" i="25"/>
  <c r="R123" i="25"/>
  <c r="N123" i="25"/>
  <c r="J123" i="25"/>
  <c r="F123" i="25"/>
  <c r="B123" i="25"/>
  <c r="Y123" i="25"/>
  <c r="U123" i="25"/>
  <c r="Q123" i="25"/>
  <c r="M123" i="25"/>
  <c r="I123" i="25"/>
  <c r="E123" i="25"/>
  <c r="X123" i="25"/>
  <c r="P123" i="25"/>
  <c r="H123" i="25"/>
  <c r="W123" i="25"/>
  <c r="O123" i="25"/>
  <c r="G123" i="25"/>
  <c r="L123" i="25"/>
  <c r="K123" i="25"/>
  <c r="T123" i="25"/>
  <c r="S123" i="25"/>
  <c r="D123" i="25"/>
  <c r="C123" i="25"/>
  <c r="Y121" i="21"/>
  <c r="U121" i="21"/>
  <c r="Q121" i="21"/>
  <c r="M121" i="21"/>
  <c r="I121" i="21"/>
  <c r="E121" i="21"/>
  <c r="X121" i="21"/>
  <c r="T121" i="21"/>
  <c r="P121" i="21"/>
  <c r="L121" i="21"/>
  <c r="H121" i="21"/>
  <c r="D121" i="21"/>
  <c r="S121" i="21"/>
  <c r="K121" i="21"/>
  <c r="C121" i="21"/>
  <c r="R121" i="21"/>
  <c r="J121" i="21"/>
  <c r="B121" i="21"/>
  <c r="W121" i="21"/>
  <c r="G121" i="21"/>
  <c r="V121" i="21"/>
  <c r="F121" i="21"/>
  <c r="O121" i="21"/>
  <c r="N121" i="21"/>
  <c r="Y86" i="21"/>
  <c r="U86" i="21"/>
  <c r="Q86" i="21"/>
  <c r="M86" i="21"/>
  <c r="I86" i="21"/>
  <c r="E86" i="21"/>
  <c r="X86" i="21"/>
  <c r="T86" i="21"/>
  <c r="P86" i="21"/>
  <c r="L86" i="21"/>
  <c r="H86" i="21"/>
  <c r="D86" i="21"/>
  <c r="S86" i="21"/>
  <c r="K86" i="21"/>
  <c r="C86" i="21"/>
  <c r="R86" i="21"/>
  <c r="J86" i="21"/>
  <c r="B86" i="21"/>
  <c r="W86" i="21"/>
  <c r="G86" i="21"/>
  <c r="V86" i="21"/>
  <c r="F86" i="21"/>
  <c r="N86" i="21"/>
  <c r="O86" i="21"/>
  <c r="X53" i="19"/>
  <c r="T53" i="19"/>
  <c r="P53" i="19"/>
  <c r="L53" i="19"/>
  <c r="H53" i="19"/>
  <c r="D53" i="19"/>
  <c r="V53" i="19"/>
  <c r="R53" i="19"/>
  <c r="N53" i="19"/>
  <c r="J53" i="19"/>
  <c r="F53" i="19"/>
  <c r="B53" i="19"/>
  <c r="Y53" i="19"/>
  <c r="Q53" i="19"/>
  <c r="I53" i="19"/>
  <c r="O53" i="19"/>
  <c r="U53" i="19"/>
  <c r="M53" i="19"/>
  <c r="E53" i="19"/>
  <c r="S53" i="19"/>
  <c r="K53" i="19"/>
  <c r="C53" i="19"/>
  <c r="W53" i="19"/>
  <c r="G53" i="19"/>
  <c r="V192" i="28"/>
  <c r="R192" i="28"/>
  <c r="N192" i="28"/>
  <c r="J192" i="28"/>
  <c r="F192" i="28"/>
  <c r="B192" i="28"/>
  <c r="U192" i="28"/>
  <c r="P192" i="28"/>
  <c r="K192" i="28"/>
  <c r="E192" i="28"/>
  <c r="Y192" i="28"/>
  <c r="T192" i="28"/>
  <c r="O192" i="28"/>
  <c r="I192" i="28"/>
  <c r="D192" i="28"/>
  <c r="S192" i="28"/>
  <c r="H192" i="28"/>
  <c r="Q192" i="28"/>
  <c r="G192" i="28"/>
  <c r="M192" i="28"/>
  <c r="X192" i="28"/>
  <c r="C192" i="28"/>
  <c r="L192" i="28"/>
  <c r="W192" i="28"/>
  <c r="W88" i="28"/>
  <c r="S88" i="28"/>
  <c r="O88" i="28"/>
  <c r="K88" i="28"/>
  <c r="G88" i="28"/>
  <c r="C88" i="28"/>
  <c r="V88" i="28"/>
  <c r="R88" i="28"/>
  <c r="N88" i="28"/>
  <c r="J88" i="28"/>
  <c r="F88" i="28"/>
  <c r="B88" i="28"/>
  <c r="Y88" i="28"/>
  <c r="Q88" i="28"/>
  <c r="I88" i="28"/>
  <c r="X88" i="28"/>
  <c r="P88" i="28"/>
  <c r="H88" i="28"/>
  <c r="M88" i="28"/>
  <c r="E88" i="28"/>
  <c r="D88" i="28"/>
  <c r="L88" i="28"/>
  <c r="U88" i="28"/>
  <c r="T88" i="28"/>
  <c r="X17" i="19"/>
  <c r="T17" i="19"/>
  <c r="P17" i="19"/>
  <c r="L17" i="19"/>
  <c r="H17" i="19"/>
  <c r="D17" i="19"/>
  <c r="V17" i="19"/>
  <c r="R17" i="19"/>
  <c r="N17" i="19"/>
  <c r="J17" i="19"/>
  <c r="F17" i="19"/>
  <c r="B17" i="19"/>
  <c r="Y17" i="19"/>
  <c r="Q17" i="19"/>
  <c r="I17" i="19"/>
  <c r="U17" i="19"/>
  <c r="M17" i="19"/>
  <c r="E17" i="19"/>
  <c r="S17" i="19"/>
  <c r="K17" i="19"/>
  <c r="C17" i="19"/>
  <c r="G17" i="19"/>
  <c r="W17" i="19"/>
  <c r="O17" i="19"/>
  <c r="V52" i="25"/>
  <c r="R52" i="25"/>
  <c r="N52" i="25"/>
  <c r="J52" i="25"/>
  <c r="F52" i="25"/>
  <c r="B52" i="25"/>
  <c r="Y52" i="25"/>
  <c r="U52" i="25"/>
  <c r="Q52" i="25"/>
  <c r="M52" i="25"/>
  <c r="I52" i="25"/>
  <c r="E52" i="25"/>
  <c r="X52" i="25"/>
  <c r="P52" i="25"/>
  <c r="H52" i="25"/>
  <c r="W52" i="25"/>
  <c r="O52" i="25"/>
  <c r="G52" i="25"/>
  <c r="T52" i="25"/>
  <c r="D52" i="25"/>
  <c r="S52" i="25"/>
  <c r="C52" i="25"/>
  <c r="L52" i="25"/>
  <c r="K52" i="25"/>
  <c r="Y18" i="21"/>
  <c r="U18" i="21"/>
  <c r="Q18" i="21"/>
  <c r="M18" i="21"/>
  <c r="I18" i="21"/>
  <c r="E18" i="21"/>
  <c r="X18" i="21"/>
  <c r="T18" i="21"/>
  <c r="P18" i="21"/>
  <c r="L18" i="21"/>
  <c r="H18" i="21"/>
  <c r="D18" i="21"/>
  <c r="S18" i="21"/>
  <c r="K18" i="21"/>
  <c r="C18" i="21"/>
  <c r="R18" i="21"/>
  <c r="J18" i="21"/>
  <c r="B18" i="21"/>
  <c r="W18" i="21"/>
  <c r="G18" i="21"/>
  <c r="V18" i="21"/>
  <c r="F18" i="21"/>
  <c r="O18" i="21"/>
  <c r="N18" i="21"/>
  <c r="W53" i="28"/>
  <c r="S53" i="28"/>
  <c r="O53" i="28"/>
  <c r="K53" i="28"/>
  <c r="G53" i="28"/>
  <c r="C53" i="28"/>
  <c r="V53" i="28"/>
  <c r="R53" i="28"/>
  <c r="N53" i="28"/>
  <c r="J53" i="28"/>
  <c r="F53" i="28"/>
  <c r="B53" i="28"/>
  <c r="Y53" i="28"/>
  <c r="Q53" i="28"/>
  <c r="I53" i="28"/>
  <c r="X53" i="28"/>
  <c r="P53" i="28"/>
  <c r="H53" i="28"/>
  <c r="M53" i="28"/>
  <c r="E53" i="28"/>
  <c r="T53" i="28"/>
  <c r="L53" i="28"/>
  <c r="U53" i="28"/>
  <c r="D53" i="28"/>
  <c r="Y123" i="28"/>
  <c r="U123" i="28"/>
  <c r="Q123" i="28"/>
  <c r="M123" i="28"/>
  <c r="I123" i="28"/>
  <c r="E123" i="28"/>
  <c r="X123" i="28"/>
  <c r="T123" i="28"/>
  <c r="P123" i="28"/>
  <c r="L123" i="28"/>
  <c r="H123" i="28"/>
  <c r="D123" i="28"/>
  <c r="S123" i="28"/>
  <c r="K123" i="28"/>
  <c r="C123" i="28"/>
  <c r="R123" i="28"/>
  <c r="J123" i="28"/>
  <c r="B123" i="28"/>
  <c r="W123" i="28"/>
  <c r="G123" i="28"/>
  <c r="V123" i="28"/>
  <c r="F123" i="28"/>
  <c r="O123" i="28"/>
  <c r="N123" i="28"/>
  <c r="V122" i="19"/>
  <c r="R122" i="19"/>
  <c r="N122" i="19"/>
  <c r="J122" i="19"/>
  <c r="F122" i="19"/>
  <c r="B122" i="19"/>
  <c r="X122" i="19"/>
  <c r="T122" i="19"/>
  <c r="P122" i="19"/>
  <c r="L122" i="19"/>
  <c r="H122" i="19"/>
  <c r="D122" i="19"/>
  <c r="Y122" i="19"/>
  <c r="Q122" i="19"/>
  <c r="I122" i="19"/>
  <c r="U122" i="19"/>
  <c r="M122" i="19"/>
  <c r="E122" i="19"/>
  <c r="K122" i="19"/>
  <c r="W122" i="19"/>
  <c r="G122" i="19"/>
  <c r="S122" i="19"/>
  <c r="C122" i="19"/>
  <c r="O122" i="19"/>
  <c r="A191" i="21"/>
  <c r="A226" i="21" s="1"/>
  <c r="A124" i="25"/>
  <c r="A261" i="28"/>
  <c r="A227" i="28"/>
  <c r="A124" i="28"/>
  <c r="A54" i="28"/>
  <c r="A19" i="28"/>
  <c r="A193" i="28"/>
  <c r="A89" i="28"/>
  <c r="A159" i="28"/>
  <c r="A89" i="19"/>
  <c r="A54" i="19"/>
  <c r="A52" i="21"/>
  <c r="A124" i="19"/>
  <c r="A17" i="25"/>
  <c r="A87" i="21"/>
  <c r="A19" i="21"/>
  <c r="A157" i="21"/>
  <c r="A18" i="19"/>
  <c r="A122" i="21"/>
  <c r="A53" i="25"/>
  <c r="A89" i="25"/>
  <c r="V53" i="25" l="1"/>
  <c r="R53" i="25"/>
  <c r="N53" i="25"/>
  <c r="J53" i="25"/>
  <c r="F53" i="25"/>
  <c r="B53" i="25"/>
  <c r="Y53" i="25"/>
  <c r="U53" i="25"/>
  <c r="Q53" i="25"/>
  <c r="M53" i="25"/>
  <c r="I53" i="25"/>
  <c r="E53" i="25"/>
  <c r="X53" i="25"/>
  <c r="P53" i="25"/>
  <c r="H53" i="25"/>
  <c r="W53" i="25"/>
  <c r="O53" i="25"/>
  <c r="G53" i="25"/>
  <c r="L53" i="25"/>
  <c r="K53" i="25"/>
  <c r="T53" i="25"/>
  <c r="S53" i="25"/>
  <c r="D53" i="25"/>
  <c r="C53" i="25"/>
  <c r="Y19" i="21"/>
  <c r="U19" i="21"/>
  <c r="Q19" i="21"/>
  <c r="M19" i="21"/>
  <c r="I19" i="21"/>
  <c r="E19" i="21"/>
  <c r="X19" i="21"/>
  <c r="T19" i="21"/>
  <c r="P19" i="21"/>
  <c r="L19" i="21"/>
  <c r="H19" i="21"/>
  <c r="D19" i="21"/>
  <c r="S19" i="21"/>
  <c r="K19" i="21"/>
  <c r="C19" i="21"/>
  <c r="R19" i="21"/>
  <c r="J19" i="21"/>
  <c r="B19" i="21"/>
  <c r="O19" i="21"/>
  <c r="N19" i="21"/>
  <c r="W19" i="21"/>
  <c r="G19" i="21"/>
  <c r="V19" i="21"/>
  <c r="F19" i="21"/>
  <c r="Y52" i="21"/>
  <c r="U52" i="21"/>
  <c r="Q52" i="21"/>
  <c r="M52" i="21"/>
  <c r="I52" i="21"/>
  <c r="E52" i="21"/>
  <c r="X52" i="21"/>
  <c r="T52" i="21"/>
  <c r="P52" i="21"/>
  <c r="L52" i="21"/>
  <c r="H52" i="21"/>
  <c r="D52" i="21"/>
  <c r="S52" i="21"/>
  <c r="K52" i="21"/>
  <c r="C52" i="21"/>
  <c r="R52" i="21"/>
  <c r="J52" i="21"/>
  <c r="B52" i="21"/>
  <c r="O52" i="21"/>
  <c r="N52" i="21"/>
  <c r="W52" i="21"/>
  <c r="G52" i="21"/>
  <c r="F52" i="21"/>
  <c r="V52" i="21"/>
  <c r="W89" i="28"/>
  <c r="S89" i="28"/>
  <c r="O89" i="28"/>
  <c r="K89" i="28"/>
  <c r="G89" i="28"/>
  <c r="C89" i="28"/>
  <c r="V89" i="28"/>
  <c r="R89" i="28"/>
  <c r="N89" i="28"/>
  <c r="J89" i="28"/>
  <c r="F89" i="28"/>
  <c r="B89" i="28"/>
  <c r="Y89" i="28"/>
  <c r="Q89" i="28"/>
  <c r="I89" i="28"/>
  <c r="X89" i="28"/>
  <c r="P89" i="28"/>
  <c r="H89" i="28"/>
  <c r="U89" i="28"/>
  <c r="E89" i="28"/>
  <c r="M89" i="28"/>
  <c r="L89" i="28"/>
  <c r="T89" i="28"/>
  <c r="D89" i="28"/>
  <c r="Y124" i="28"/>
  <c r="U124" i="28"/>
  <c r="Q124" i="28"/>
  <c r="M124" i="28"/>
  <c r="I124" i="28"/>
  <c r="E124" i="28"/>
  <c r="X124" i="28"/>
  <c r="T124" i="28"/>
  <c r="P124" i="28"/>
  <c r="L124" i="28"/>
  <c r="H124" i="28"/>
  <c r="D124" i="28"/>
  <c r="S124" i="28"/>
  <c r="K124" i="28"/>
  <c r="C124" i="28"/>
  <c r="R124" i="28"/>
  <c r="J124" i="28"/>
  <c r="B124" i="28"/>
  <c r="O124" i="28"/>
  <c r="N124" i="28"/>
  <c r="G124" i="28"/>
  <c r="W124" i="28"/>
  <c r="V124" i="28"/>
  <c r="F124" i="28"/>
  <c r="W226" i="21"/>
  <c r="S226" i="21"/>
  <c r="O226" i="21"/>
  <c r="K226" i="21"/>
  <c r="G226" i="21"/>
  <c r="C226" i="21"/>
  <c r="U226" i="21"/>
  <c r="M226" i="21"/>
  <c r="E226" i="21"/>
  <c r="V226" i="21"/>
  <c r="R226" i="21"/>
  <c r="N226" i="21"/>
  <c r="J226" i="21"/>
  <c r="F226" i="21"/>
  <c r="B226" i="21"/>
  <c r="Y226" i="21"/>
  <c r="Q226" i="21"/>
  <c r="I226" i="21"/>
  <c r="L226" i="21"/>
  <c r="D226" i="21"/>
  <c r="P226" i="21"/>
  <c r="X226" i="21"/>
  <c r="H226" i="21"/>
  <c r="T226" i="21"/>
  <c r="X18" i="19"/>
  <c r="T18" i="19"/>
  <c r="P18" i="19"/>
  <c r="L18" i="19"/>
  <c r="H18" i="19"/>
  <c r="D18" i="19"/>
  <c r="V18" i="19"/>
  <c r="R18" i="19"/>
  <c r="N18" i="19"/>
  <c r="J18" i="19"/>
  <c r="F18" i="19"/>
  <c r="B18" i="19"/>
  <c r="Y18" i="19"/>
  <c r="Q18" i="19"/>
  <c r="I18" i="19"/>
  <c r="U18" i="19"/>
  <c r="M18" i="19"/>
  <c r="E18" i="19"/>
  <c r="S18" i="19"/>
  <c r="K18" i="19"/>
  <c r="C18" i="19"/>
  <c r="W18" i="19"/>
  <c r="O18" i="19"/>
  <c r="G18" i="19"/>
  <c r="Y17" i="25"/>
  <c r="U17" i="25"/>
  <c r="Q17" i="25"/>
  <c r="M17" i="25"/>
  <c r="I17" i="25"/>
  <c r="E17" i="25"/>
  <c r="X17" i="25"/>
  <c r="T17" i="25"/>
  <c r="P17" i="25"/>
  <c r="L17" i="25"/>
  <c r="H17" i="25"/>
  <c r="D17" i="25"/>
  <c r="S17" i="25"/>
  <c r="K17" i="25"/>
  <c r="C17" i="25"/>
  <c r="R17" i="25"/>
  <c r="J17" i="25"/>
  <c r="B17" i="25"/>
  <c r="O17" i="25"/>
  <c r="N17" i="25"/>
  <c r="G17" i="25"/>
  <c r="V17" i="25"/>
  <c r="F17" i="25"/>
  <c r="W17" i="25"/>
  <c r="X89" i="19"/>
  <c r="T89" i="19"/>
  <c r="P89" i="19"/>
  <c r="L89" i="19"/>
  <c r="H89" i="19"/>
  <c r="D89" i="19"/>
  <c r="V89" i="19"/>
  <c r="R89" i="19"/>
  <c r="N89" i="19"/>
  <c r="J89" i="19"/>
  <c r="F89" i="19"/>
  <c r="B89" i="19"/>
  <c r="Y89" i="19"/>
  <c r="Q89" i="19"/>
  <c r="I89" i="19"/>
  <c r="W89" i="19"/>
  <c r="O89" i="19"/>
  <c r="G89" i="19"/>
  <c r="U89" i="19"/>
  <c r="M89" i="19"/>
  <c r="E89" i="19"/>
  <c r="S89" i="19"/>
  <c r="K89" i="19"/>
  <c r="C89" i="19"/>
  <c r="W19" i="28"/>
  <c r="S19" i="28"/>
  <c r="O19" i="28"/>
  <c r="K19" i="28"/>
  <c r="G19" i="28"/>
  <c r="C19" i="28"/>
  <c r="V19" i="28"/>
  <c r="R19" i="28"/>
  <c r="N19" i="28"/>
  <c r="J19" i="28"/>
  <c r="F19" i="28"/>
  <c r="B19" i="28"/>
  <c r="Y19" i="28"/>
  <c r="Q19" i="28"/>
  <c r="I19" i="28"/>
  <c r="X19" i="28"/>
  <c r="P19" i="28"/>
  <c r="H19" i="28"/>
  <c r="U19" i="28"/>
  <c r="E19" i="28"/>
  <c r="T19" i="28"/>
  <c r="D19" i="28"/>
  <c r="M19" i="28"/>
  <c r="L19" i="28"/>
  <c r="W261" i="28"/>
  <c r="S261" i="28"/>
  <c r="O261" i="28"/>
  <c r="K261" i="28"/>
  <c r="G261" i="28"/>
  <c r="C261" i="28"/>
  <c r="V261" i="28"/>
  <c r="R261" i="28"/>
  <c r="N261" i="28"/>
  <c r="J261" i="28"/>
  <c r="F261" i="28"/>
  <c r="B261" i="28"/>
  <c r="U261" i="28"/>
  <c r="M261" i="28"/>
  <c r="E261" i="28"/>
  <c r="Y261" i="28"/>
  <c r="I261" i="28"/>
  <c r="X261" i="28"/>
  <c r="H261" i="28"/>
  <c r="T261" i="28"/>
  <c r="L261" i="28"/>
  <c r="D261" i="28"/>
  <c r="Q261" i="28"/>
  <c r="P261" i="28"/>
  <c r="Y122" i="21"/>
  <c r="U122" i="21"/>
  <c r="Q122" i="21"/>
  <c r="M122" i="21"/>
  <c r="I122" i="21"/>
  <c r="E122" i="21"/>
  <c r="X122" i="21"/>
  <c r="T122" i="21"/>
  <c r="P122" i="21"/>
  <c r="L122" i="21"/>
  <c r="H122" i="21"/>
  <c r="D122" i="21"/>
  <c r="S122" i="21"/>
  <c r="K122" i="21"/>
  <c r="C122" i="21"/>
  <c r="R122" i="21"/>
  <c r="J122" i="21"/>
  <c r="B122" i="21"/>
  <c r="O122" i="21"/>
  <c r="N122" i="21"/>
  <c r="W122" i="21"/>
  <c r="G122" i="21"/>
  <c r="V122" i="21"/>
  <c r="F122" i="21"/>
  <c r="Y87" i="21"/>
  <c r="U87" i="21"/>
  <c r="Q87" i="21"/>
  <c r="M87" i="21"/>
  <c r="I87" i="21"/>
  <c r="E87" i="21"/>
  <c r="X87" i="21"/>
  <c r="T87" i="21"/>
  <c r="P87" i="21"/>
  <c r="L87" i="21"/>
  <c r="H87" i="21"/>
  <c r="D87" i="21"/>
  <c r="S87" i="21"/>
  <c r="K87" i="21"/>
  <c r="C87" i="21"/>
  <c r="R87" i="21"/>
  <c r="J87" i="21"/>
  <c r="B87" i="21"/>
  <c r="O87" i="21"/>
  <c r="N87" i="21"/>
  <c r="G87" i="21"/>
  <c r="W87" i="21"/>
  <c r="F87" i="21"/>
  <c r="V87" i="21"/>
  <c r="X54" i="19"/>
  <c r="T54" i="19"/>
  <c r="P54" i="19"/>
  <c r="L54" i="19"/>
  <c r="H54" i="19"/>
  <c r="D54" i="19"/>
  <c r="V54" i="19"/>
  <c r="R54" i="19"/>
  <c r="N54" i="19"/>
  <c r="J54" i="19"/>
  <c r="F54" i="19"/>
  <c r="B54" i="19"/>
  <c r="Y54" i="19"/>
  <c r="Q54" i="19"/>
  <c r="I54" i="19"/>
  <c r="G54" i="19"/>
  <c r="U54" i="19"/>
  <c r="M54" i="19"/>
  <c r="E54" i="19"/>
  <c r="S54" i="19"/>
  <c r="K54" i="19"/>
  <c r="C54" i="19"/>
  <c r="W54" i="19"/>
  <c r="O54" i="19"/>
  <c r="V193" i="28"/>
  <c r="R193" i="28"/>
  <c r="N193" i="28"/>
  <c r="J193" i="28"/>
  <c r="F193" i="28"/>
  <c r="B193" i="28"/>
  <c r="X193" i="28"/>
  <c r="S193" i="28"/>
  <c r="M193" i="28"/>
  <c r="H193" i="28"/>
  <c r="C193" i="28"/>
  <c r="W193" i="28"/>
  <c r="Q193" i="28"/>
  <c r="L193" i="28"/>
  <c r="G193" i="28"/>
  <c r="P193" i="28"/>
  <c r="E193" i="28"/>
  <c r="Y193" i="28"/>
  <c r="O193" i="28"/>
  <c r="D193" i="28"/>
  <c r="K193" i="28"/>
  <c r="U193" i="28"/>
  <c r="I193" i="28"/>
  <c r="T193" i="28"/>
  <c r="W227" i="28"/>
  <c r="S227" i="28"/>
  <c r="O227" i="28"/>
  <c r="K227" i="28"/>
  <c r="G227" i="28"/>
  <c r="C227" i="28"/>
  <c r="V227" i="28"/>
  <c r="R227" i="28"/>
  <c r="N227" i="28"/>
  <c r="J227" i="28"/>
  <c r="F227" i="28"/>
  <c r="B227" i="28"/>
  <c r="U227" i="28"/>
  <c r="M227" i="28"/>
  <c r="E227" i="28"/>
  <c r="Y227" i="28"/>
  <c r="I227" i="28"/>
  <c r="X227" i="28"/>
  <c r="H227" i="28"/>
  <c r="T227" i="28"/>
  <c r="L227" i="28"/>
  <c r="D227" i="28"/>
  <c r="Q227" i="28"/>
  <c r="P227" i="28"/>
  <c r="V191" i="21"/>
  <c r="R191" i="21"/>
  <c r="N191" i="21"/>
  <c r="J191" i="21"/>
  <c r="F191" i="21"/>
  <c r="B191" i="21"/>
  <c r="X191" i="21"/>
  <c r="T191" i="21"/>
  <c r="P191" i="21"/>
  <c r="L191" i="21"/>
  <c r="H191" i="21"/>
  <c r="D191" i="21"/>
  <c r="U191" i="21"/>
  <c r="M191" i="21"/>
  <c r="E191" i="21"/>
  <c r="Y191" i="21"/>
  <c r="Q191" i="21"/>
  <c r="I191" i="21"/>
  <c r="S191" i="21"/>
  <c r="C191" i="21"/>
  <c r="O191" i="21"/>
  <c r="K191" i="21"/>
  <c r="W191" i="21"/>
  <c r="G191" i="21"/>
  <c r="V89" i="25"/>
  <c r="R89" i="25"/>
  <c r="N89" i="25"/>
  <c r="J89" i="25"/>
  <c r="F89" i="25"/>
  <c r="B89" i="25"/>
  <c r="Y89" i="25"/>
  <c r="U89" i="25"/>
  <c r="Q89" i="25"/>
  <c r="M89" i="25"/>
  <c r="I89" i="25"/>
  <c r="E89" i="25"/>
  <c r="X89" i="25"/>
  <c r="P89" i="25"/>
  <c r="H89" i="25"/>
  <c r="W89" i="25"/>
  <c r="O89" i="25"/>
  <c r="G89" i="25"/>
  <c r="T89" i="25"/>
  <c r="D89" i="25"/>
  <c r="S89" i="25"/>
  <c r="C89" i="25"/>
  <c r="L89" i="25"/>
  <c r="K89" i="25"/>
  <c r="W157" i="21"/>
  <c r="S157" i="21"/>
  <c r="O157" i="21"/>
  <c r="K157" i="21"/>
  <c r="G157" i="21"/>
  <c r="C157" i="21"/>
  <c r="V157" i="21"/>
  <c r="R157" i="21"/>
  <c r="N157" i="21"/>
  <c r="J157" i="21"/>
  <c r="F157" i="21"/>
  <c r="B157" i="21"/>
  <c r="Y157" i="21"/>
  <c r="Q157" i="21"/>
  <c r="I157" i="21"/>
  <c r="U157" i="21"/>
  <c r="M157" i="21"/>
  <c r="E157" i="21"/>
  <c r="X157" i="21"/>
  <c r="H157" i="21"/>
  <c r="P157" i="21"/>
  <c r="L157" i="21"/>
  <c r="D157" i="21"/>
  <c r="T157" i="21"/>
  <c r="V124" i="19"/>
  <c r="R124" i="19"/>
  <c r="N124" i="19"/>
  <c r="J124" i="19"/>
  <c r="F124" i="19"/>
  <c r="B124" i="19"/>
  <c r="X124" i="19"/>
  <c r="T124" i="19"/>
  <c r="P124" i="19"/>
  <c r="L124" i="19"/>
  <c r="H124" i="19"/>
  <c r="D124" i="19"/>
  <c r="Y124" i="19"/>
  <c r="Q124" i="19"/>
  <c r="I124" i="19"/>
  <c r="U124" i="19"/>
  <c r="M124" i="19"/>
  <c r="E124" i="19"/>
  <c r="K124" i="19"/>
  <c r="W124" i="19"/>
  <c r="G124" i="19"/>
  <c r="S124" i="19"/>
  <c r="C124" i="19"/>
  <c r="O124" i="19"/>
  <c r="Y159" i="28"/>
  <c r="U159" i="28"/>
  <c r="Q159" i="28"/>
  <c r="M159" i="28"/>
  <c r="I159" i="28"/>
  <c r="E159" i="28"/>
  <c r="W159" i="28"/>
  <c r="S159" i="28"/>
  <c r="O159" i="28"/>
  <c r="K159" i="28"/>
  <c r="G159" i="28"/>
  <c r="C159" i="28"/>
  <c r="T159" i="28"/>
  <c r="L159" i="28"/>
  <c r="D159" i="28"/>
  <c r="R159" i="28"/>
  <c r="J159" i="28"/>
  <c r="B159" i="28"/>
  <c r="X159" i="28"/>
  <c r="H159" i="28"/>
  <c r="P159" i="28"/>
  <c r="F159" i="28"/>
  <c r="V159" i="28"/>
  <c r="N159" i="28"/>
  <c r="W54" i="28"/>
  <c r="S54" i="28"/>
  <c r="O54" i="28"/>
  <c r="K54" i="28"/>
  <c r="G54" i="28"/>
  <c r="C54" i="28"/>
  <c r="V54" i="28"/>
  <c r="R54" i="28"/>
  <c r="N54" i="28"/>
  <c r="J54" i="28"/>
  <c r="F54" i="28"/>
  <c r="B54" i="28"/>
  <c r="Y54" i="28"/>
  <c r="Q54" i="28"/>
  <c r="I54" i="28"/>
  <c r="X54" i="28"/>
  <c r="P54" i="28"/>
  <c r="H54" i="28"/>
  <c r="U54" i="28"/>
  <c r="E54" i="28"/>
  <c r="M54" i="28"/>
  <c r="T54" i="28"/>
  <c r="D54" i="28"/>
  <c r="L54" i="28"/>
  <c r="V124" i="25"/>
  <c r="R124" i="25"/>
  <c r="N124" i="25"/>
  <c r="J124" i="25"/>
  <c r="F124" i="25"/>
  <c r="B124" i="25"/>
  <c r="Y124" i="25"/>
  <c r="U124" i="25"/>
  <c r="Q124" i="25"/>
  <c r="M124" i="25"/>
  <c r="I124" i="25"/>
  <c r="E124" i="25"/>
  <c r="X124" i="25"/>
  <c r="P124" i="25"/>
  <c r="H124" i="25"/>
  <c r="W124" i="25"/>
  <c r="O124" i="25"/>
  <c r="G124" i="25"/>
  <c r="T124" i="25"/>
  <c r="D124" i="25"/>
  <c r="S124" i="25"/>
  <c r="C124" i="25"/>
  <c r="L124" i="25"/>
  <c r="K124" i="25"/>
  <c r="A125" i="25"/>
  <c r="A194" i="28"/>
  <c r="A20" i="28"/>
  <c r="A55" i="28"/>
  <c r="A125" i="28"/>
  <c r="A297" i="28"/>
  <c r="A262" i="28"/>
  <c r="A160" i="28"/>
  <c r="A90" i="28"/>
  <c r="A228" i="28"/>
  <c r="A261" i="21"/>
  <c r="A227" i="21"/>
  <c r="A192" i="21"/>
  <c r="A90" i="19"/>
  <c r="A55" i="19"/>
  <c r="A88" i="21"/>
  <c r="A54" i="25"/>
  <c r="A18" i="25"/>
  <c r="A125" i="19"/>
  <c r="A123" i="21"/>
  <c r="A53" i="21"/>
  <c r="A90" i="25"/>
  <c r="A19" i="19"/>
  <c r="A20" i="21"/>
  <c r="A158" i="21"/>
  <c r="Y20" i="21" l="1"/>
  <c r="U20" i="21"/>
  <c r="Q20" i="21"/>
  <c r="M20" i="21"/>
  <c r="I20" i="21"/>
  <c r="E20" i="21"/>
  <c r="X20" i="21"/>
  <c r="T20" i="21"/>
  <c r="P20" i="21"/>
  <c r="L20" i="21"/>
  <c r="H20" i="21"/>
  <c r="D20" i="21"/>
  <c r="S20" i="21"/>
  <c r="K20" i="21"/>
  <c r="C20" i="21"/>
  <c r="R20" i="21"/>
  <c r="J20" i="21"/>
  <c r="B20" i="21"/>
  <c r="W20" i="21"/>
  <c r="G20" i="21"/>
  <c r="V20" i="21"/>
  <c r="F20" i="21"/>
  <c r="O20" i="21"/>
  <c r="N20" i="21"/>
  <c r="Y123" i="21"/>
  <c r="U123" i="21"/>
  <c r="Q123" i="21"/>
  <c r="M123" i="21"/>
  <c r="I123" i="21"/>
  <c r="E123" i="21"/>
  <c r="X123" i="21"/>
  <c r="T123" i="21"/>
  <c r="P123" i="21"/>
  <c r="L123" i="21"/>
  <c r="H123" i="21"/>
  <c r="D123" i="21"/>
  <c r="S123" i="21"/>
  <c r="K123" i="21"/>
  <c r="C123" i="21"/>
  <c r="R123" i="21"/>
  <c r="J123" i="21"/>
  <c r="B123" i="21"/>
  <c r="W123" i="21"/>
  <c r="G123" i="21"/>
  <c r="V123" i="21"/>
  <c r="F123" i="21"/>
  <c r="N123" i="21"/>
  <c r="O123" i="21"/>
  <c r="Y88" i="21"/>
  <c r="U88" i="21"/>
  <c r="Q88" i="21"/>
  <c r="M88" i="21"/>
  <c r="I88" i="21"/>
  <c r="E88" i="21"/>
  <c r="X88" i="21"/>
  <c r="T88" i="21"/>
  <c r="P88" i="21"/>
  <c r="L88" i="21"/>
  <c r="H88" i="21"/>
  <c r="D88" i="21"/>
  <c r="S88" i="21"/>
  <c r="K88" i="21"/>
  <c r="C88" i="21"/>
  <c r="R88" i="21"/>
  <c r="J88" i="21"/>
  <c r="B88" i="21"/>
  <c r="W88" i="21"/>
  <c r="G88" i="21"/>
  <c r="V88" i="21"/>
  <c r="F88" i="21"/>
  <c r="O88" i="21"/>
  <c r="N88" i="21"/>
  <c r="W227" i="21"/>
  <c r="S227" i="21"/>
  <c r="O227" i="21"/>
  <c r="K227" i="21"/>
  <c r="G227" i="21"/>
  <c r="C227" i="21"/>
  <c r="U227" i="21"/>
  <c r="M227" i="21"/>
  <c r="E227" i="21"/>
  <c r="V227" i="21"/>
  <c r="R227" i="21"/>
  <c r="N227" i="21"/>
  <c r="J227" i="21"/>
  <c r="F227" i="21"/>
  <c r="B227" i="21"/>
  <c r="Y227" i="21"/>
  <c r="Q227" i="21"/>
  <c r="I227" i="21"/>
  <c r="T227" i="21"/>
  <c r="D227" i="21"/>
  <c r="X227" i="21"/>
  <c r="P227" i="21"/>
  <c r="L227" i="21"/>
  <c r="H227" i="21"/>
  <c r="Y160" i="28"/>
  <c r="U160" i="28"/>
  <c r="Q160" i="28"/>
  <c r="M160" i="28"/>
  <c r="I160" i="28"/>
  <c r="E160" i="28"/>
  <c r="W160" i="28"/>
  <c r="S160" i="28"/>
  <c r="O160" i="28"/>
  <c r="K160" i="28"/>
  <c r="G160" i="28"/>
  <c r="C160" i="28"/>
  <c r="T160" i="28"/>
  <c r="L160" i="28"/>
  <c r="D160" i="28"/>
  <c r="R160" i="28"/>
  <c r="J160" i="28"/>
  <c r="B160" i="28"/>
  <c r="P160" i="28"/>
  <c r="X160" i="28"/>
  <c r="H160" i="28"/>
  <c r="N160" i="28"/>
  <c r="V160" i="28"/>
  <c r="F160" i="28"/>
  <c r="W55" i="28"/>
  <c r="S55" i="28"/>
  <c r="O55" i="28"/>
  <c r="K55" i="28"/>
  <c r="G55" i="28"/>
  <c r="C55" i="28"/>
  <c r="V55" i="28"/>
  <c r="R55" i="28"/>
  <c r="N55" i="28"/>
  <c r="J55" i="28"/>
  <c r="F55" i="28"/>
  <c r="B55" i="28"/>
  <c r="Y55" i="28"/>
  <c r="Q55" i="28"/>
  <c r="I55" i="28"/>
  <c r="X55" i="28"/>
  <c r="P55" i="28"/>
  <c r="H55" i="28"/>
  <c r="M55" i="28"/>
  <c r="U55" i="28"/>
  <c r="T55" i="28"/>
  <c r="D55" i="28"/>
  <c r="L55" i="28"/>
  <c r="E55" i="28"/>
  <c r="X19" i="19"/>
  <c r="T19" i="19"/>
  <c r="P19" i="19"/>
  <c r="L19" i="19"/>
  <c r="H19" i="19"/>
  <c r="D19" i="19"/>
  <c r="V19" i="19"/>
  <c r="R19" i="19"/>
  <c r="N19" i="19"/>
  <c r="J19" i="19"/>
  <c r="F19" i="19"/>
  <c r="B19" i="19"/>
  <c r="Y19" i="19"/>
  <c r="Q19" i="19"/>
  <c r="I19" i="19"/>
  <c r="U19" i="19"/>
  <c r="M19" i="19"/>
  <c r="E19" i="19"/>
  <c r="S19" i="19"/>
  <c r="K19" i="19"/>
  <c r="C19" i="19"/>
  <c r="W19" i="19"/>
  <c r="O19" i="19"/>
  <c r="G19" i="19"/>
  <c r="V125" i="19"/>
  <c r="R125" i="19"/>
  <c r="N125" i="19"/>
  <c r="J125" i="19"/>
  <c r="F125" i="19"/>
  <c r="B125" i="19"/>
  <c r="X125" i="19"/>
  <c r="T125" i="19"/>
  <c r="P125" i="19"/>
  <c r="L125" i="19"/>
  <c r="H125" i="19"/>
  <c r="D125" i="19"/>
  <c r="Y125" i="19"/>
  <c r="Q125" i="19"/>
  <c r="I125" i="19"/>
  <c r="U125" i="19"/>
  <c r="M125" i="19"/>
  <c r="E125" i="19"/>
  <c r="S125" i="19"/>
  <c r="C125" i="19"/>
  <c r="O125" i="19"/>
  <c r="K125" i="19"/>
  <c r="W125" i="19"/>
  <c r="G125" i="19"/>
  <c r="X55" i="19"/>
  <c r="T55" i="19"/>
  <c r="P55" i="19"/>
  <c r="L55" i="19"/>
  <c r="H55" i="19"/>
  <c r="D55" i="19"/>
  <c r="V55" i="19"/>
  <c r="R55" i="19"/>
  <c r="N55" i="19"/>
  <c r="J55" i="19"/>
  <c r="F55" i="19"/>
  <c r="B55" i="19"/>
  <c r="Y55" i="19"/>
  <c r="Q55" i="19"/>
  <c r="I55" i="19"/>
  <c r="W55" i="19"/>
  <c r="G55" i="19"/>
  <c r="U55" i="19"/>
  <c r="M55" i="19"/>
  <c r="E55" i="19"/>
  <c r="S55" i="19"/>
  <c r="K55" i="19"/>
  <c r="C55" i="19"/>
  <c r="O55" i="19"/>
  <c r="W261" i="21"/>
  <c r="S261" i="21"/>
  <c r="O261" i="21"/>
  <c r="K261" i="21"/>
  <c r="G261" i="21"/>
  <c r="C261" i="21"/>
  <c r="V261" i="21"/>
  <c r="R261" i="21"/>
  <c r="N261" i="21"/>
  <c r="J261" i="21"/>
  <c r="F261" i="21"/>
  <c r="B261" i="21"/>
  <c r="U261" i="21"/>
  <c r="M261" i="21"/>
  <c r="E261" i="21"/>
  <c r="Q261" i="21"/>
  <c r="T261" i="21"/>
  <c r="L261" i="21"/>
  <c r="D261" i="21"/>
  <c r="Y261" i="21"/>
  <c r="I261" i="21"/>
  <c r="X261" i="21"/>
  <c r="P261" i="21"/>
  <c r="H261" i="21"/>
  <c r="W262" i="28"/>
  <c r="S262" i="28"/>
  <c r="O262" i="28"/>
  <c r="K262" i="28"/>
  <c r="G262" i="28"/>
  <c r="C262" i="28"/>
  <c r="V262" i="28"/>
  <c r="R262" i="28"/>
  <c r="N262" i="28"/>
  <c r="J262" i="28"/>
  <c r="F262" i="28"/>
  <c r="B262" i="28"/>
  <c r="U262" i="28"/>
  <c r="M262" i="28"/>
  <c r="E262" i="28"/>
  <c r="Q262" i="28"/>
  <c r="P262" i="28"/>
  <c r="T262" i="28"/>
  <c r="L262" i="28"/>
  <c r="D262" i="28"/>
  <c r="Y262" i="28"/>
  <c r="I262" i="28"/>
  <c r="X262" i="28"/>
  <c r="H262" i="28"/>
  <c r="W20" i="28"/>
  <c r="S20" i="28"/>
  <c r="O20" i="28"/>
  <c r="K20" i="28"/>
  <c r="G20" i="28"/>
  <c r="C20" i="28"/>
  <c r="V20" i="28"/>
  <c r="R20" i="28"/>
  <c r="N20" i="28"/>
  <c r="J20" i="28"/>
  <c r="F20" i="28"/>
  <c r="B20" i="28"/>
  <c r="Y20" i="28"/>
  <c r="Q20" i="28"/>
  <c r="I20" i="28"/>
  <c r="X20" i="28"/>
  <c r="P20" i="28"/>
  <c r="H20" i="28"/>
  <c r="M20" i="28"/>
  <c r="E20" i="28"/>
  <c r="D20" i="28"/>
  <c r="L20" i="28"/>
  <c r="U20" i="28"/>
  <c r="T20" i="28"/>
  <c r="W158" i="21"/>
  <c r="S158" i="21"/>
  <c r="O158" i="21"/>
  <c r="K158" i="21"/>
  <c r="G158" i="21"/>
  <c r="C158" i="21"/>
  <c r="V158" i="21"/>
  <c r="R158" i="21"/>
  <c r="N158" i="21"/>
  <c r="J158" i="21"/>
  <c r="F158" i="21"/>
  <c r="B158" i="21"/>
  <c r="Y158" i="21"/>
  <c r="Q158" i="21"/>
  <c r="I158" i="21"/>
  <c r="U158" i="21"/>
  <c r="M158" i="21"/>
  <c r="E158" i="21"/>
  <c r="P158" i="21"/>
  <c r="X158" i="21"/>
  <c r="H158" i="21"/>
  <c r="T158" i="21"/>
  <c r="L158" i="21"/>
  <c r="D158" i="21"/>
  <c r="Y53" i="21"/>
  <c r="U53" i="21"/>
  <c r="Q53" i="21"/>
  <c r="M53" i="21"/>
  <c r="I53" i="21"/>
  <c r="E53" i="21"/>
  <c r="X53" i="21"/>
  <c r="T53" i="21"/>
  <c r="P53" i="21"/>
  <c r="L53" i="21"/>
  <c r="H53" i="21"/>
  <c r="D53" i="21"/>
  <c r="S53" i="21"/>
  <c r="K53" i="21"/>
  <c r="C53" i="21"/>
  <c r="R53" i="21"/>
  <c r="J53" i="21"/>
  <c r="B53" i="21"/>
  <c r="W53" i="21"/>
  <c r="G53" i="21"/>
  <c r="V53" i="21"/>
  <c r="F53" i="21"/>
  <c r="O53" i="21"/>
  <c r="N53" i="21"/>
  <c r="V54" i="25"/>
  <c r="R54" i="25"/>
  <c r="N54" i="25"/>
  <c r="J54" i="25"/>
  <c r="F54" i="25"/>
  <c r="B54" i="25"/>
  <c r="Y54" i="25"/>
  <c r="U54" i="25"/>
  <c r="Q54" i="25"/>
  <c r="M54" i="25"/>
  <c r="I54" i="25"/>
  <c r="E54" i="25"/>
  <c r="X54" i="25"/>
  <c r="P54" i="25"/>
  <c r="H54" i="25"/>
  <c r="W54" i="25"/>
  <c r="O54" i="25"/>
  <c r="G54" i="25"/>
  <c r="T54" i="25"/>
  <c r="D54" i="25"/>
  <c r="S54" i="25"/>
  <c r="C54" i="25"/>
  <c r="L54" i="25"/>
  <c r="K54" i="25"/>
  <c r="V192" i="21"/>
  <c r="R192" i="21"/>
  <c r="N192" i="21"/>
  <c r="J192" i="21"/>
  <c r="F192" i="21"/>
  <c r="B192" i="21"/>
  <c r="X192" i="21"/>
  <c r="T192" i="21"/>
  <c r="P192" i="21"/>
  <c r="L192" i="21"/>
  <c r="H192" i="21"/>
  <c r="D192" i="21"/>
  <c r="U192" i="21"/>
  <c r="M192" i="21"/>
  <c r="E192" i="21"/>
  <c r="Y192" i="21"/>
  <c r="Q192" i="21"/>
  <c r="I192" i="21"/>
  <c r="K192" i="21"/>
  <c r="W192" i="21"/>
  <c r="G192" i="21"/>
  <c r="C192" i="21"/>
  <c r="S192" i="21"/>
  <c r="O192" i="21"/>
  <c r="W90" i="28"/>
  <c r="S90" i="28"/>
  <c r="O90" i="28"/>
  <c r="K90" i="28"/>
  <c r="G90" i="28"/>
  <c r="C90" i="28"/>
  <c r="V90" i="28"/>
  <c r="R90" i="28"/>
  <c r="N90" i="28"/>
  <c r="J90" i="28"/>
  <c r="F90" i="28"/>
  <c r="B90" i="28"/>
  <c r="Y90" i="28"/>
  <c r="Q90" i="28"/>
  <c r="I90" i="28"/>
  <c r="X90" i="28"/>
  <c r="P90" i="28"/>
  <c r="H90" i="28"/>
  <c r="M90" i="28"/>
  <c r="U90" i="28"/>
  <c r="T90" i="28"/>
  <c r="L90" i="28"/>
  <c r="E90" i="28"/>
  <c r="D90" i="28"/>
  <c r="Y125" i="28"/>
  <c r="U125" i="28"/>
  <c r="Q125" i="28"/>
  <c r="M125" i="28"/>
  <c r="I125" i="28"/>
  <c r="E125" i="28"/>
  <c r="X125" i="28"/>
  <c r="T125" i="28"/>
  <c r="P125" i="28"/>
  <c r="L125" i="28"/>
  <c r="H125" i="28"/>
  <c r="D125" i="28"/>
  <c r="S125" i="28"/>
  <c r="K125" i="28"/>
  <c r="C125" i="28"/>
  <c r="R125" i="28"/>
  <c r="J125" i="28"/>
  <c r="B125" i="28"/>
  <c r="W125" i="28"/>
  <c r="G125" i="28"/>
  <c r="V125" i="28"/>
  <c r="F125" i="28"/>
  <c r="O125" i="28"/>
  <c r="N125" i="28"/>
  <c r="V125" i="25"/>
  <c r="R125" i="25"/>
  <c r="N125" i="25"/>
  <c r="J125" i="25"/>
  <c r="F125" i="25"/>
  <c r="B125" i="25"/>
  <c r="Y125" i="25"/>
  <c r="U125" i="25"/>
  <c r="Q125" i="25"/>
  <c r="M125" i="25"/>
  <c r="I125" i="25"/>
  <c r="E125" i="25"/>
  <c r="X125" i="25"/>
  <c r="P125" i="25"/>
  <c r="H125" i="25"/>
  <c r="W125" i="25"/>
  <c r="O125" i="25"/>
  <c r="G125" i="25"/>
  <c r="L125" i="25"/>
  <c r="K125" i="25"/>
  <c r="D125" i="25"/>
  <c r="C125" i="25"/>
  <c r="T125" i="25"/>
  <c r="S125" i="25"/>
  <c r="V90" i="25"/>
  <c r="R90" i="25"/>
  <c r="N90" i="25"/>
  <c r="J90" i="25"/>
  <c r="F90" i="25"/>
  <c r="B90" i="25"/>
  <c r="Y90" i="25"/>
  <c r="U90" i="25"/>
  <c r="Q90" i="25"/>
  <c r="M90" i="25"/>
  <c r="I90" i="25"/>
  <c r="E90" i="25"/>
  <c r="X90" i="25"/>
  <c r="P90" i="25"/>
  <c r="H90" i="25"/>
  <c r="W90" i="25"/>
  <c r="O90" i="25"/>
  <c r="G90" i="25"/>
  <c r="L90" i="25"/>
  <c r="K90" i="25"/>
  <c r="T90" i="25"/>
  <c r="S90" i="25"/>
  <c r="D90" i="25"/>
  <c r="C90" i="25"/>
  <c r="Y18" i="25"/>
  <c r="U18" i="25"/>
  <c r="Q18" i="25"/>
  <c r="M18" i="25"/>
  <c r="I18" i="25"/>
  <c r="E18" i="25"/>
  <c r="X18" i="25"/>
  <c r="T18" i="25"/>
  <c r="P18" i="25"/>
  <c r="L18" i="25"/>
  <c r="H18" i="25"/>
  <c r="D18" i="25"/>
  <c r="S18" i="25"/>
  <c r="K18" i="25"/>
  <c r="C18" i="25"/>
  <c r="R18" i="25"/>
  <c r="J18" i="25"/>
  <c r="B18" i="25"/>
  <c r="W18" i="25"/>
  <c r="G18" i="25"/>
  <c r="V18" i="25"/>
  <c r="F18" i="25"/>
  <c r="O18" i="25"/>
  <c r="N18" i="25"/>
  <c r="X90" i="19"/>
  <c r="T90" i="19"/>
  <c r="P90" i="19"/>
  <c r="L90" i="19"/>
  <c r="H90" i="19"/>
  <c r="D90" i="19"/>
  <c r="V90" i="19"/>
  <c r="R90" i="19"/>
  <c r="N90" i="19"/>
  <c r="J90" i="19"/>
  <c r="F90" i="19"/>
  <c r="B90" i="19"/>
  <c r="Y90" i="19"/>
  <c r="Q90" i="19"/>
  <c r="I90" i="19"/>
  <c r="W90" i="19"/>
  <c r="O90" i="19"/>
  <c r="G90" i="19"/>
  <c r="U90" i="19"/>
  <c r="M90" i="19"/>
  <c r="E90" i="19"/>
  <c r="S90" i="19"/>
  <c r="K90" i="19"/>
  <c r="C90" i="19"/>
  <c r="W228" i="28"/>
  <c r="S228" i="28"/>
  <c r="O228" i="28"/>
  <c r="K228" i="28"/>
  <c r="G228" i="28"/>
  <c r="C228" i="28"/>
  <c r="V228" i="28"/>
  <c r="R228" i="28"/>
  <c r="N228" i="28"/>
  <c r="J228" i="28"/>
  <c r="F228" i="28"/>
  <c r="B228" i="28"/>
  <c r="U228" i="28"/>
  <c r="M228" i="28"/>
  <c r="E228" i="28"/>
  <c r="Q228" i="28"/>
  <c r="X228" i="28"/>
  <c r="T228" i="28"/>
  <c r="L228" i="28"/>
  <c r="D228" i="28"/>
  <c r="Y228" i="28"/>
  <c r="I228" i="28"/>
  <c r="P228" i="28"/>
  <c r="H228" i="28"/>
  <c r="W297" i="28"/>
  <c r="S297" i="28"/>
  <c r="O297" i="28"/>
  <c r="K297" i="28"/>
  <c r="G297" i="28"/>
  <c r="C297" i="28"/>
  <c r="V297" i="28"/>
  <c r="R297" i="28"/>
  <c r="N297" i="28"/>
  <c r="J297" i="28"/>
  <c r="F297" i="28"/>
  <c r="B297" i="28"/>
  <c r="U297" i="28"/>
  <c r="M297" i="28"/>
  <c r="E297" i="28"/>
  <c r="Q297" i="28"/>
  <c r="P297" i="28"/>
  <c r="T297" i="28"/>
  <c r="L297" i="28"/>
  <c r="D297" i="28"/>
  <c r="Y297" i="28"/>
  <c r="I297" i="28"/>
  <c r="X297" i="28"/>
  <c r="H297" i="28"/>
  <c r="V194" i="28"/>
  <c r="R194" i="28"/>
  <c r="N194" i="28"/>
  <c r="J194" i="28"/>
  <c r="F194" i="28"/>
  <c r="B194" i="28"/>
  <c r="U194" i="28"/>
  <c r="P194" i="28"/>
  <c r="K194" i="28"/>
  <c r="E194" i="28"/>
  <c r="Y194" i="28"/>
  <c r="T194" i="28"/>
  <c r="O194" i="28"/>
  <c r="I194" i="28"/>
  <c r="D194" i="28"/>
  <c r="X194" i="28"/>
  <c r="M194" i="28"/>
  <c r="C194" i="28"/>
  <c r="W194" i="28"/>
  <c r="L194" i="28"/>
  <c r="H194" i="28"/>
  <c r="S194" i="28"/>
  <c r="G194" i="28"/>
  <c r="Q194" i="28"/>
  <c r="A297" i="21"/>
  <c r="A126" i="25"/>
  <c r="A229" i="28"/>
  <c r="A91" i="28"/>
  <c r="A263" i="28"/>
  <c r="A126" i="28"/>
  <c r="A56" i="28"/>
  <c r="A161" i="28"/>
  <c r="A298" i="28"/>
  <c r="A332" i="28"/>
  <c r="A21" i="28"/>
  <c r="A195" i="28"/>
  <c r="A228" i="21"/>
  <c r="A262" i="21"/>
  <c r="A193" i="21"/>
  <c r="A91" i="19"/>
  <c r="A56" i="19"/>
  <c r="A159" i="21"/>
  <c r="A20" i="19"/>
  <c r="A91" i="25"/>
  <c r="A126" i="19"/>
  <c r="A54" i="21"/>
  <c r="A19" i="25"/>
  <c r="A89" i="21"/>
  <c r="A124" i="21"/>
  <c r="A55" i="25"/>
  <c r="A21" i="21"/>
  <c r="V55" i="25" l="1"/>
  <c r="R55" i="25"/>
  <c r="N55" i="25"/>
  <c r="J55" i="25"/>
  <c r="F55" i="25"/>
  <c r="B55" i="25"/>
  <c r="Y55" i="25"/>
  <c r="U55" i="25"/>
  <c r="Q55" i="25"/>
  <c r="M55" i="25"/>
  <c r="I55" i="25"/>
  <c r="E55" i="25"/>
  <c r="X55" i="25"/>
  <c r="P55" i="25"/>
  <c r="H55" i="25"/>
  <c r="W55" i="25"/>
  <c r="O55" i="25"/>
  <c r="G55" i="25"/>
  <c r="L55" i="25"/>
  <c r="K55" i="25"/>
  <c r="D55" i="25"/>
  <c r="C55" i="25"/>
  <c r="S55" i="25"/>
  <c r="T55" i="25"/>
  <c r="Y54" i="21"/>
  <c r="U54" i="21"/>
  <c r="Q54" i="21"/>
  <c r="M54" i="21"/>
  <c r="I54" i="21"/>
  <c r="E54" i="21"/>
  <c r="X54" i="21"/>
  <c r="T54" i="21"/>
  <c r="P54" i="21"/>
  <c r="L54" i="21"/>
  <c r="H54" i="21"/>
  <c r="D54" i="21"/>
  <c r="S54" i="21"/>
  <c r="K54" i="21"/>
  <c r="C54" i="21"/>
  <c r="R54" i="21"/>
  <c r="J54" i="21"/>
  <c r="B54" i="21"/>
  <c r="O54" i="21"/>
  <c r="N54" i="21"/>
  <c r="G54" i="21"/>
  <c r="W54" i="21"/>
  <c r="V54" i="21"/>
  <c r="F54" i="21"/>
  <c r="W159" i="21"/>
  <c r="S159" i="21"/>
  <c r="O159" i="21"/>
  <c r="K159" i="21"/>
  <c r="G159" i="21"/>
  <c r="C159" i="21"/>
  <c r="V159" i="21"/>
  <c r="R159" i="21"/>
  <c r="N159" i="21"/>
  <c r="J159" i="21"/>
  <c r="F159" i="21"/>
  <c r="B159" i="21"/>
  <c r="Y159" i="21"/>
  <c r="Q159" i="21"/>
  <c r="I159" i="21"/>
  <c r="U159" i="21"/>
  <c r="M159" i="21"/>
  <c r="E159" i="21"/>
  <c r="X159" i="21"/>
  <c r="H159" i="21"/>
  <c r="P159" i="21"/>
  <c r="T159" i="21"/>
  <c r="L159" i="21"/>
  <c r="D159" i="21"/>
  <c r="W262" i="21"/>
  <c r="S262" i="21"/>
  <c r="O262" i="21"/>
  <c r="K262" i="21"/>
  <c r="G262" i="21"/>
  <c r="C262" i="21"/>
  <c r="V262" i="21"/>
  <c r="R262" i="21"/>
  <c r="N262" i="21"/>
  <c r="J262" i="21"/>
  <c r="F262" i="21"/>
  <c r="B262" i="21"/>
  <c r="U262" i="21"/>
  <c r="M262" i="21"/>
  <c r="E262" i="21"/>
  <c r="Y262" i="21"/>
  <c r="I262" i="21"/>
  <c r="T262" i="21"/>
  <c r="L262" i="21"/>
  <c r="D262" i="21"/>
  <c r="Q262" i="21"/>
  <c r="H262" i="21"/>
  <c r="X262" i="21"/>
  <c r="P262" i="21"/>
  <c r="W332" i="28"/>
  <c r="S332" i="28"/>
  <c r="O332" i="28"/>
  <c r="K332" i="28"/>
  <c r="G332" i="28"/>
  <c r="C332" i="28"/>
  <c r="V332" i="28"/>
  <c r="R332" i="28"/>
  <c r="N332" i="28"/>
  <c r="J332" i="28"/>
  <c r="F332" i="28"/>
  <c r="B332" i="28"/>
  <c r="U332" i="28"/>
  <c r="M332" i="28"/>
  <c r="E332" i="28"/>
  <c r="Q332" i="28"/>
  <c r="P332" i="28"/>
  <c r="T332" i="28"/>
  <c r="L332" i="28"/>
  <c r="D332" i="28"/>
  <c r="Y332" i="28"/>
  <c r="I332" i="28"/>
  <c r="X332" i="28"/>
  <c r="H332" i="28"/>
  <c r="Y126" i="28"/>
  <c r="U126" i="28"/>
  <c r="Q126" i="28"/>
  <c r="M126" i="28"/>
  <c r="I126" i="28"/>
  <c r="E126" i="28"/>
  <c r="X126" i="28"/>
  <c r="T126" i="28"/>
  <c r="P126" i="28"/>
  <c r="L126" i="28"/>
  <c r="H126" i="28"/>
  <c r="D126" i="28"/>
  <c r="S126" i="28"/>
  <c r="K126" i="28"/>
  <c r="C126" i="28"/>
  <c r="R126" i="28"/>
  <c r="J126" i="28"/>
  <c r="B126" i="28"/>
  <c r="O126" i="28"/>
  <c r="N126" i="28"/>
  <c r="W126" i="28"/>
  <c r="V126" i="28"/>
  <c r="G126" i="28"/>
  <c r="F126" i="28"/>
  <c r="V126" i="25"/>
  <c r="R126" i="25"/>
  <c r="N126" i="25"/>
  <c r="J126" i="25"/>
  <c r="F126" i="25"/>
  <c r="B126" i="25"/>
  <c r="Y126" i="25"/>
  <c r="U126" i="25"/>
  <c r="Q126" i="25"/>
  <c r="M126" i="25"/>
  <c r="I126" i="25"/>
  <c r="E126" i="25"/>
  <c r="X126" i="25"/>
  <c r="P126" i="25"/>
  <c r="H126" i="25"/>
  <c r="W126" i="25"/>
  <c r="O126" i="25"/>
  <c r="G126" i="25"/>
  <c r="T126" i="25"/>
  <c r="D126" i="25"/>
  <c r="S126" i="25"/>
  <c r="C126" i="25"/>
  <c r="L126" i="25"/>
  <c r="K126" i="25"/>
  <c r="Y124" i="21"/>
  <c r="U124" i="21"/>
  <c r="Q124" i="21"/>
  <c r="M124" i="21"/>
  <c r="I124" i="21"/>
  <c r="E124" i="21"/>
  <c r="X124" i="21"/>
  <c r="T124" i="21"/>
  <c r="P124" i="21"/>
  <c r="L124" i="21"/>
  <c r="H124" i="21"/>
  <c r="D124" i="21"/>
  <c r="S124" i="21"/>
  <c r="K124" i="21"/>
  <c r="C124" i="21"/>
  <c r="R124" i="21"/>
  <c r="J124" i="21"/>
  <c r="B124" i="21"/>
  <c r="O124" i="21"/>
  <c r="N124" i="21"/>
  <c r="G124" i="21"/>
  <c r="W124" i="21"/>
  <c r="F124" i="21"/>
  <c r="V124" i="21"/>
  <c r="V126" i="19"/>
  <c r="R126" i="19"/>
  <c r="N126" i="19"/>
  <c r="J126" i="19"/>
  <c r="F126" i="19"/>
  <c r="B126" i="19"/>
  <c r="X126" i="19"/>
  <c r="T126" i="19"/>
  <c r="P126" i="19"/>
  <c r="L126" i="19"/>
  <c r="H126" i="19"/>
  <c r="D126" i="19"/>
  <c r="Y126" i="19"/>
  <c r="Q126" i="19"/>
  <c r="I126" i="19"/>
  <c r="U126" i="19"/>
  <c r="M126" i="19"/>
  <c r="E126" i="19"/>
  <c r="K126" i="19"/>
  <c r="W126" i="19"/>
  <c r="G126" i="19"/>
  <c r="S126" i="19"/>
  <c r="C126" i="19"/>
  <c r="O126" i="19"/>
  <c r="X56" i="19"/>
  <c r="T56" i="19"/>
  <c r="P56" i="19"/>
  <c r="L56" i="19"/>
  <c r="H56" i="19"/>
  <c r="D56" i="19"/>
  <c r="V56" i="19"/>
  <c r="R56" i="19"/>
  <c r="N56" i="19"/>
  <c r="J56" i="19"/>
  <c r="F56" i="19"/>
  <c r="B56" i="19"/>
  <c r="Y56" i="19"/>
  <c r="Q56" i="19"/>
  <c r="I56" i="19"/>
  <c r="O56" i="19"/>
  <c r="U56" i="19"/>
  <c r="M56" i="19"/>
  <c r="E56" i="19"/>
  <c r="S56" i="19"/>
  <c r="K56" i="19"/>
  <c r="C56" i="19"/>
  <c r="W56" i="19"/>
  <c r="G56" i="19"/>
  <c r="W228" i="21"/>
  <c r="S228" i="21"/>
  <c r="O228" i="21"/>
  <c r="K228" i="21"/>
  <c r="G228" i="21"/>
  <c r="C228" i="21"/>
  <c r="Y228" i="21"/>
  <c r="M228" i="21"/>
  <c r="E228" i="21"/>
  <c r="V228" i="21"/>
  <c r="R228" i="21"/>
  <c r="N228" i="21"/>
  <c r="J228" i="21"/>
  <c r="F228" i="21"/>
  <c r="B228" i="21"/>
  <c r="U228" i="21"/>
  <c r="Q228" i="21"/>
  <c r="I228" i="21"/>
  <c r="L228" i="21"/>
  <c r="D228" i="21"/>
  <c r="P228" i="21"/>
  <c r="X228" i="21"/>
  <c r="H228" i="21"/>
  <c r="T228" i="21"/>
  <c r="W298" i="28"/>
  <c r="S298" i="28"/>
  <c r="O298" i="28"/>
  <c r="K298" i="28"/>
  <c r="G298" i="28"/>
  <c r="C298" i="28"/>
  <c r="V298" i="28"/>
  <c r="R298" i="28"/>
  <c r="N298" i="28"/>
  <c r="J298" i="28"/>
  <c r="F298" i="28"/>
  <c r="B298" i="28"/>
  <c r="U298" i="28"/>
  <c r="M298" i="28"/>
  <c r="E298" i="28"/>
  <c r="Y298" i="28"/>
  <c r="I298" i="28"/>
  <c r="X298" i="28"/>
  <c r="H298" i="28"/>
  <c r="T298" i="28"/>
  <c r="L298" i="28"/>
  <c r="D298" i="28"/>
  <c r="Q298" i="28"/>
  <c r="P298" i="28"/>
  <c r="W263" i="28"/>
  <c r="S263" i="28"/>
  <c r="O263" i="28"/>
  <c r="K263" i="28"/>
  <c r="G263" i="28"/>
  <c r="C263" i="28"/>
  <c r="V263" i="28"/>
  <c r="R263" i="28"/>
  <c r="N263" i="28"/>
  <c r="J263" i="28"/>
  <c r="F263" i="28"/>
  <c r="B263" i="28"/>
  <c r="U263" i="28"/>
  <c r="M263" i="28"/>
  <c r="E263" i="28"/>
  <c r="Y263" i="28"/>
  <c r="I263" i="28"/>
  <c r="X263" i="28"/>
  <c r="H263" i="28"/>
  <c r="T263" i="28"/>
  <c r="L263" i="28"/>
  <c r="D263" i="28"/>
  <c r="Q263" i="28"/>
  <c r="P263" i="28"/>
  <c r="W297" i="21"/>
  <c r="S297" i="21"/>
  <c r="O297" i="21"/>
  <c r="K297" i="21"/>
  <c r="G297" i="21"/>
  <c r="C297" i="21"/>
  <c r="V297" i="21"/>
  <c r="R297" i="21"/>
  <c r="N297" i="21"/>
  <c r="J297" i="21"/>
  <c r="F297" i="21"/>
  <c r="B297" i="21"/>
  <c r="U297" i="21"/>
  <c r="M297" i="21"/>
  <c r="E297" i="21"/>
  <c r="Y297" i="21"/>
  <c r="I297" i="21"/>
  <c r="T297" i="21"/>
  <c r="L297" i="21"/>
  <c r="D297" i="21"/>
  <c r="Q297" i="21"/>
  <c r="X297" i="21"/>
  <c r="P297" i="21"/>
  <c r="H297" i="21"/>
  <c r="Y89" i="21"/>
  <c r="U89" i="21"/>
  <c r="Q89" i="21"/>
  <c r="M89" i="21"/>
  <c r="I89" i="21"/>
  <c r="E89" i="21"/>
  <c r="X89" i="21"/>
  <c r="T89" i="21"/>
  <c r="P89" i="21"/>
  <c r="L89" i="21"/>
  <c r="H89" i="21"/>
  <c r="D89" i="21"/>
  <c r="S89" i="21"/>
  <c r="K89" i="21"/>
  <c r="C89" i="21"/>
  <c r="R89" i="21"/>
  <c r="J89" i="21"/>
  <c r="B89" i="21"/>
  <c r="O89" i="21"/>
  <c r="N89" i="21"/>
  <c r="W89" i="21"/>
  <c r="F89" i="21"/>
  <c r="V89" i="21"/>
  <c r="G89" i="21"/>
  <c r="V91" i="25"/>
  <c r="R91" i="25"/>
  <c r="N91" i="25"/>
  <c r="J91" i="25"/>
  <c r="F91" i="25"/>
  <c r="B91" i="25"/>
  <c r="Y91" i="25"/>
  <c r="U91" i="25"/>
  <c r="Q91" i="25"/>
  <c r="M91" i="25"/>
  <c r="I91" i="25"/>
  <c r="E91" i="25"/>
  <c r="X91" i="25"/>
  <c r="P91" i="25"/>
  <c r="H91" i="25"/>
  <c r="W91" i="25"/>
  <c r="O91" i="25"/>
  <c r="G91" i="25"/>
  <c r="T91" i="25"/>
  <c r="D91" i="25"/>
  <c r="S91" i="25"/>
  <c r="C91" i="25"/>
  <c r="L91" i="25"/>
  <c r="K91" i="25"/>
  <c r="X91" i="19"/>
  <c r="T91" i="19"/>
  <c r="P91" i="19"/>
  <c r="L91" i="19"/>
  <c r="H91" i="19"/>
  <c r="D91" i="19"/>
  <c r="V91" i="19"/>
  <c r="R91" i="19"/>
  <c r="N91" i="19"/>
  <c r="J91" i="19"/>
  <c r="F91" i="19"/>
  <c r="B91" i="19"/>
  <c r="Y91" i="19"/>
  <c r="Q91" i="19"/>
  <c r="I91" i="19"/>
  <c r="W91" i="19"/>
  <c r="O91" i="19"/>
  <c r="G91" i="19"/>
  <c r="U91" i="19"/>
  <c r="M91" i="19"/>
  <c r="E91" i="19"/>
  <c r="S91" i="19"/>
  <c r="K91" i="19"/>
  <c r="C91" i="19"/>
  <c r="V195" i="28"/>
  <c r="R195" i="28"/>
  <c r="N195" i="28"/>
  <c r="J195" i="28"/>
  <c r="F195" i="28"/>
  <c r="B195" i="28"/>
  <c r="X195" i="28"/>
  <c r="S195" i="28"/>
  <c r="M195" i="28"/>
  <c r="H195" i="28"/>
  <c r="C195" i="28"/>
  <c r="W195" i="28"/>
  <c r="Q195" i="28"/>
  <c r="L195" i="28"/>
  <c r="G195" i="28"/>
  <c r="U195" i="28"/>
  <c r="K195" i="28"/>
  <c r="T195" i="28"/>
  <c r="I195" i="28"/>
  <c r="E195" i="28"/>
  <c r="P195" i="28"/>
  <c r="Y195" i="28"/>
  <c r="D195" i="28"/>
  <c r="O195" i="28"/>
  <c r="Y161" i="28"/>
  <c r="U161" i="28"/>
  <c r="Q161" i="28"/>
  <c r="M161" i="28"/>
  <c r="I161" i="28"/>
  <c r="E161" i="28"/>
  <c r="W161" i="28"/>
  <c r="S161" i="28"/>
  <c r="O161" i="28"/>
  <c r="K161" i="28"/>
  <c r="G161" i="28"/>
  <c r="C161" i="28"/>
  <c r="T161" i="28"/>
  <c r="L161" i="28"/>
  <c r="D161" i="28"/>
  <c r="R161" i="28"/>
  <c r="J161" i="28"/>
  <c r="B161" i="28"/>
  <c r="X161" i="28"/>
  <c r="H161" i="28"/>
  <c r="P161" i="28"/>
  <c r="V161" i="28"/>
  <c r="F161" i="28"/>
  <c r="N161" i="28"/>
  <c r="W91" i="28"/>
  <c r="S91" i="28"/>
  <c r="O91" i="28"/>
  <c r="K91" i="28"/>
  <c r="G91" i="28"/>
  <c r="C91" i="28"/>
  <c r="V91" i="28"/>
  <c r="R91" i="28"/>
  <c r="N91" i="28"/>
  <c r="J91" i="28"/>
  <c r="F91" i="28"/>
  <c r="B91" i="28"/>
  <c r="Y91" i="28"/>
  <c r="Q91" i="28"/>
  <c r="I91" i="28"/>
  <c r="X91" i="28"/>
  <c r="P91" i="28"/>
  <c r="H91" i="28"/>
  <c r="U91" i="28"/>
  <c r="E91" i="28"/>
  <c r="T91" i="28"/>
  <c r="D91" i="28"/>
  <c r="M91" i="28"/>
  <c r="L91" i="28"/>
  <c r="Y21" i="21"/>
  <c r="U21" i="21"/>
  <c r="Q21" i="21"/>
  <c r="M21" i="21"/>
  <c r="I21" i="21"/>
  <c r="E21" i="21"/>
  <c r="X21" i="21"/>
  <c r="T21" i="21"/>
  <c r="P21" i="21"/>
  <c r="L21" i="21"/>
  <c r="H21" i="21"/>
  <c r="D21" i="21"/>
  <c r="S21" i="21"/>
  <c r="K21" i="21"/>
  <c r="C21" i="21"/>
  <c r="R21" i="21"/>
  <c r="J21" i="21"/>
  <c r="B21" i="21"/>
  <c r="O21" i="21"/>
  <c r="N21" i="21"/>
  <c r="G21" i="21"/>
  <c r="W21" i="21"/>
  <c r="V21" i="21"/>
  <c r="F21" i="21"/>
  <c r="Y19" i="25"/>
  <c r="U19" i="25"/>
  <c r="Q19" i="25"/>
  <c r="M19" i="25"/>
  <c r="I19" i="25"/>
  <c r="E19" i="25"/>
  <c r="X19" i="25"/>
  <c r="T19" i="25"/>
  <c r="P19" i="25"/>
  <c r="L19" i="25"/>
  <c r="H19" i="25"/>
  <c r="D19" i="25"/>
  <c r="S19" i="25"/>
  <c r="K19" i="25"/>
  <c r="C19" i="25"/>
  <c r="R19" i="25"/>
  <c r="J19" i="25"/>
  <c r="B19" i="25"/>
  <c r="O19" i="25"/>
  <c r="N19" i="25"/>
  <c r="W19" i="25"/>
  <c r="V19" i="25"/>
  <c r="G19" i="25"/>
  <c r="F19" i="25"/>
  <c r="X20" i="19"/>
  <c r="T20" i="19"/>
  <c r="P20" i="19"/>
  <c r="L20" i="19"/>
  <c r="H20" i="19"/>
  <c r="D20" i="19"/>
  <c r="V20" i="19"/>
  <c r="R20" i="19"/>
  <c r="N20" i="19"/>
  <c r="J20" i="19"/>
  <c r="F20" i="19"/>
  <c r="B20" i="19"/>
  <c r="Y20" i="19"/>
  <c r="Q20" i="19"/>
  <c r="I20" i="19"/>
  <c r="U20" i="19"/>
  <c r="M20" i="19"/>
  <c r="E20" i="19"/>
  <c r="S20" i="19"/>
  <c r="K20" i="19"/>
  <c r="C20" i="19"/>
  <c r="G20" i="19"/>
  <c r="W20" i="19"/>
  <c r="O20" i="19"/>
  <c r="V193" i="21"/>
  <c r="R193" i="21"/>
  <c r="N193" i="21"/>
  <c r="J193" i="21"/>
  <c r="F193" i="21"/>
  <c r="B193" i="21"/>
  <c r="X193" i="21"/>
  <c r="T193" i="21"/>
  <c r="P193" i="21"/>
  <c r="L193" i="21"/>
  <c r="H193" i="21"/>
  <c r="D193" i="21"/>
  <c r="U193" i="21"/>
  <c r="M193" i="21"/>
  <c r="E193" i="21"/>
  <c r="Y193" i="21"/>
  <c r="Q193" i="21"/>
  <c r="I193" i="21"/>
  <c r="S193" i="21"/>
  <c r="C193" i="21"/>
  <c r="O193" i="21"/>
  <c r="K193" i="21"/>
  <c r="G193" i="21"/>
  <c r="W193" i="21"/>
  <c r="W21" i="28"/>
  <c r="S21" i="28"/>
  <c r="O21" i="28"/>
  <c r="K21" i="28"/>
  <c r="G21" i="28"/>
  <c r="C21" i="28"/>
  <c r="V21" i="28"/>
  <c r="R21" i="28"/>
  <c r="N21" i="28"/>
  <c r="J21" i="28"/>
  <c r="F21" i="28"/>
  <c r="B21" i="28"/>
  <c r="Y21" i="28"/>
  <c r="Q21" i="28"/>
  <c r="I21" i="28"/>
  <c r="X21" i="28"/>
  <c r="P21" i="28"/>
  <c r="H21" i="28"/>
  <c r="U21" i="28"/>
  <c r="E21" i="28"/>
  <c r="M21" i="28"/>
  <c r="L21" i="28"/>
  <c r="T21" i="28"/>
  <c r="D21" i="28"/>
  <c r="W56" i="28"/>
  <c r="S56" i="28"/>
  <c r="O56" i="28"/>
  <c r="K56" i="28"/>
  <c r="G56" i="28"/>
  <c r="C56" i="28"/>
  <c r="V56" i="28"/>
  <c r="R56" i="28"/>
  <c r="N56" i="28"/>
  <c r="J56" i="28"/>
  <c r="F56" i="28"/>
  <c r="B56" i="28"/>
  <c r="Y56" i="28"/>
  <c r="Q56" i="28"/>
  <c r="I56" i="28"/>
  <c r="X56" i="28"/>
  <c r="P56" i="28"/>
  <c r="H56" i="28"/>
  <c r="U56" i="28"/>
  <c r="E56" i="28"/>
  <c r="T56" i="28"/>
  <c r="D56" i="28"/>
  <c r="M56" i="28"/>
  <c r="L56" i="28"/>
  <c r="W229" i="28"/>
  <c r="S229" i="28"/>
  <c r="O229" i="28"/>
  <c r="K229" i="28"/>
  <c r="G229" i="28"/>
  <c r="C229" i="28"/>
  <c r="V229" i="28"/>
  <c r="R229" i="28"/>
  <c r="N229" i="28"/>
  <c r="J229" i="28"/>
  <c r="F229" i="28"/>
  <c r="B229" i="28"/>
  <c r="U229" i="28"/>
  <c r="M229" i="28"/>
  <c r="E229" i="28"/>
  <c r="Q229" i="28"/>
  <c r="P229" i="28"/>
  <c r="T229" i="28"/>
  <c r="L229" i="28"/>
  <c r="D229" i="28"/>
  <c r="Y229" i="28"/>
  <c r="I229" i="28"/>
  <c r="X229" i="28"/>
  <c r="H229" i="28"/>
  <c r="A332" i="21"/>
  <c r="A298" i="21"/>
  <c r="A127" i="25"/>
  <c r="A196" i="28"/>
  <c r="A230" i="28"/>
  <c r="A57" i="28"/>
  <c r="A367" i="28"/>
  <c r="A333" i="28"/>
  <c r="A264" i="28"/>
  <c r="A92" i="28"/>
  <c r="A22" i="28"/>
  <c r="A299" i="28"/>
  <c r="A162" i="28"/>
  <c r="A127" i="28"/>
  <c r="A263" i="21"/>
  <c r="A229" i="21"/>
  <c r="A194" i="21"/>
  <c r="A92" i="19"/>
  <c r="A57" i="19"/>
  <c r="A55" i="21"/>
  <c r="A92" i="25"/>
  <c r="A56" i="25"/>
  <c r="A21" i="19"/>
  <c r="A22" i="21"/>
  <c r="A125" i="21"/>
  <c r="A90" i="21"/>
  <c r="A20" i="25"/>
  <c r="A127" i="19"/>
  <c r="A160" i="21"/>
  <c r="V127" i="19" l="1"/>
  <c r="R127" i="19"/>
  <c r="N127" i="19"/>
  <c r="J127" i="19"/>
  <c r="F127" i="19"/>
  <c r="B127" i="19"/>
  <c r="X127" i="19"/>
  <c r="T127" i="19"/>
  <c r="P127" i="19"/>
  <c r="L127" i="19"/>
  <c r="H127" i="19"/>
  <c r="D127" i="19"/>
  <c r="Y127" i="19"/>
  <c r="Q127" i="19"/>
  <c r="I127" i="19"/>
  <c r="U127" i="19"/>
  <c r="M127" i="19"/>
  <c r="E127" i="19"/>
  <c r="S127" i="19"/>
  <c r="C127" i="19"/>
  <c r="O127" i="19"/>
  <c r="K127" i="19"/>
  <c r="W127" i="19"/>
  <c r="G127" i="19"/>
  <c r="Y22" i="21"/>
  <c r="U22" i="21"/>
  <c r="Q22" i="21"/>
  <c r="M22" i="21"/>
  <c r="I22" i="21"/>
  <c r="E22" i="21"/>
  <c r="X22" i="21"/>
  <c r="T22" i="21"/>
  <c r="P22" i="21"/>
  <c r="L22" i="21"/>
  <c r="H22" i="21"/>
  <c r="D22" i="21"/>
  <c r="S22" i="21"/>
  <c r="K22" i="21"/>
  <c r="C22" i="21"/>
  <c r="R22" i="21"/>
  <c r="J22" i="21"/>
  <c r="B22" i="21"/>
  <c r="W22" i="21"/>
  <c r="G22" i="21"/>
  <c r="V22" i="21"/>
  <c r="F22" i="21"/>
  <c r="O22" i="21"/>
  <c r="N22" i="21"/>
  <c r="Y55" i="21"/>
  <c r="U55" i="21"/>
  <c r="Q55" i="21"/>
  <c r="M55" i="21"/>
  <c r="I55" i="21"/>
  <c r="E55" i="21"/>
  <c r="X55" i="21"/>
  <c r="T55" i="21"/>
  <c r="P55" i="21"/>
  <c r="L55" i="21"/>
  <c r="H55" i="21"/>
  <c r="D55" i="21"/>
  <c r="S55" i="21"/>
  <c r="K55" i="21"/>
  <c r="C55" i="21"/>
  <c r="R55" i="21"/>
  <c r="J55" i="21"/>
  <c r="B55" i="21"/>
  <c r="W55" i="21"/>
  <c r="G55" i="21"/>
  <c r="V55" i="21"/>
  <c r="F55" i="21"/>
  <c r="O55" i="21"/>
  <c r="N55" i="21"/>
  <c r="W229" i="21"/>
  <c r="S229" i="21"/>
  <c r="O229" i="21"/>
  <c r="K229" i="21"/>
  <c r="G229" i="21"/>
  <c r="C229" i="21"/>
  <c r="Y229" i="21"/>
  <c r="Q229" i="21"/>
  <c r="I229" i="21"/>
  <c r="V229" i="21"/>
  <c r="R229" i="21"/>
  <c r="N229" i="21"/>
  <c r="J229" i="21"/>
  <c r="F229" i="21"/>
  <c r="B229" i="21"/>
  <c r="U229" i="21"/>
  <c r="M229" i="21"/>
  <c r="E229" i="21"/>
  <c r="T229" i="21"/>
  <c r="D229" i="21"/>
  <c r="L229" i="21"/>
  <c r="X229" i="21"/>
  <c r="H229" i="21"/>
  <c r="P229" i="21"/>
  <c r="W299" i="28"/>
  <c r="S299" i="28"/>
  <c r="O299" i="28"/>
  <c r="K299" i="28"/>
  <c r="G299" i="28"/>
  <c r="C299" i="28"/>
  <c r="V299" i="28"/>
  <c r="R299" i="28"/>
  <c r="N299" i="28"/>
  <c r="J299" i="28"/>
  <c r="F299" i="28"/>
  <c r="B299" i="28"/>
  <c r="U299" i="28"/>
  <c r="M299" i="28"/>
  <c r="E299" i="28"/>
  <c r="Q299" i="28"/>
  <c r="P299" i="28"/>
  <c r="T299" i="28"/>
  <c r="L299" i="28"/>
  <c r="D299" i="28"/>
  <c r="Y299" i="28"/>
  <c r="I299" i="28"/>
  <c r="X299" i="28"/>
  <c r="H299" i="28"/>
  <c r="W333" i="28"/>
  <c r="S333" i="28"/>
  <c r="O333" i="28"/>
  <c r="K333" i="28"/>
  <c r="G333" i="28"/>
  <c r="C333" i="28"/>
  <c r="V333" i="28"/>
  <c r="R333" i="28"/>
  <c r="N333" i="28"/>
  <c r="J333" i="28"/>
  <c r="F333" i="28"/>
  <c r="B333" i="28"/>
  <c r="U333" i="28"/>
  <c r="M333" i="28"/>
  <c r="E333" i="28"/>
  <c r="Y333" i="28"/>
  <c r="I333" i="28"/>
  <c r="X333" i="28"/>
  <c r="H333" i="28"/>
  <c r="T333" i="28"/>
  <c r="L333" i="28"/>
  <c r="D333" i="28"/>
  <c r="Q333" i="28"/>
  <c r="P333" i="28"/>
  <c r="V196" i="28"/>
  <c r="R196" i="28"/>
  <c r="N196" i="28"/>
  <c r="J196" i="28"/>
  <c r="F196" i="28"/>
  <c r="B196" i="28"/>
  <c r="U196" i="28"/>
  <c r="P196" i="28"/>
  <c r="K196" i="28"/>
  <c r="E196" i="28"/>
  <c r="Y196" i="28"/>
  <c r="T196" i="28"/>
  <c r="O196" i="28"/>
  <c r="I196" i="28"/>
  <c r="D196" i="28"/>
  <c r="S196" i="28"/>
  <c r="H196" i="28"/>
  <c r="Q196" i="28"/>
  <c r="G196" i="28"/>
  <c r="X196" i="28"/>
  <c r="C196" i="28"/>
  <c r="M196" i="28"/>
  <c r="W196" i="28"/>
  <c r="L196" i="28"/>
  <c r="Y20" i="25"/>
  <c r="U20" i="25"/>
  <c r="Q20" i="25"/>
  <c r="M20" i="25"/>
  <c r="I20" i="25"/>
  <c r="E20" i="25"/>
  <c r="X20" i="25"/>
  <c r="T20" i="25"/>
  <c r="P20" i="25"/>
  <c r="L20" i="25"/>
  <c r="H20" i="25"/>
  <c r="D20" i="25"/>
  <c r="S20" i="25"/>
  <c r="K20" i="25"/>
  <c r="C20" i="25"/>
  <c r="R20" i="25"/>
  <c r="J20" i="25"/>
  <c r="B20" i="25"/>
  <c r="W20" i="25"/>
  <c r="G20" i="25"/>
  <c r="V20" i="25"/>
  <c r="F20" i="25"/>
  <c r="O20" i="25"/>
  <c r="N20" i="25"/>
  <c r="X21" i="19"/>
  <c r="T21" i="19"/>
  <c r="P21" i="19"/>
  <c r="L21" i="19"/>
  <c r="H21" i="19"/>
  <c r="D21" i="19"/>
  <c r="V21" i="19"/>
  <c r="R21" i="19"/>
  <c r="N21" i="19"/>
  <c r="J21" i="19"/>
  <c r="F21" i="19"/>
  <c r="B21" i="19"/>
  <c r="Y21" i="19"/>
  <c r="Q21" i="19"/>
  <c r="I21" i="19"/>
  <c r="U21" i="19"/>
  <c r="M21" i="19"/>
  <c r="E21" i="19"/>
  <c r="S21" i="19"/>
  <c r="K21" i="19"/>
  <c r="C21" i="19"/>
  <c r="O21" i="19"/>
  <c r="G21" i="19"/>
  <c r="W21" i="19"/>
  <c r="X57" i="19"/>
  <c r="T57" i="19"/>
  <c r="P57" i="19"/>
  <c r="L57" i="19"/>
  <c r="H57" i="19"/>
  <c r="D57" i="19"/>
  <c r="V57" i="19"/>
  <c r="R57" i="19"/>
  <c r="N57" i="19"/>
  <c r="J57" i="19"/>
  <c r="F57" i="19"/>
  <c r="B57" i="19"/>
  <c r="Y57" i="19"/>
  <c r="Q57" i="19"/>
  <c r="I57" i="19"/>
  <c r="W57" i="19"/>
  <c r="G57" i="19"/>
  <c r="U57" i="19"/>
  <c r="M57" i="19"/>
  <c r="E57" i="19"/>
  <c r="S57" i="19"/>
  <c r="K57" i="19"/>
  <c r="C57" i="19"/>
  <c r="O57" i="19"/>
  <c r="W263" i="21"/>
  <c r="S263" i="21"/>
  <c r="O263" i="21"/>
  <c r="K263" i="21"/>
  <c r="G263" i="21"/>
  <c r="C263" i="21"/>
  <c r="V263" i="21"/>
  <c r="R263" i="21"/>
  <c r="N263" i="21"/>
  <c r="J263" i="21"/>
  <c r="F263" i="21"/>
  <c r="B263" i="21"/>
  <c r="U263" i="21"/>
  <c r="M263" i="21"/>
  <c r="E263" i="21"/>
  <c r="Y263" i="21"/>
  <c r="I263" i="21"/>
  <c r="T263" i="21"/>
  <c r="L263" i="21"/>
  <c r="D263" i="21"/>
  <c r="Q263" i="21"/>
  <c r="P263" i="21"/>
  <c r="H263" i="21"/>
  <c r="X263" i="21"/>
  <c r="W22" i="28"/>
  <c r="S22" i="28"/>
  <c r="O22" i="28"/>
  <c r="K22" i="28"/>
  <c r="G22" i="28"/>
  <c r="C22" i="28"/>
  <c r="V22" i="28"/>
  <c r="R22" i="28"/>
  <c r="N22" i="28"/>
  <c r="J22" i="28"/>
  <c r="F22" i="28"/>
  <c r="B22" i="28"/>
  <c r="Y22" i="28"/>
  <c r="Q22" i="28"/>
  <c r="I22" i="28"/>
  <c r="X22" i="28"/>
  <c r="P22" i="28"/>
  <c r="H22" i="28"/>
  <c r="M22" i="28"/>
  <c r="U22" i="28"/>
  <c r="T22" i="28"/>
  <c r="L22" i="28"/>
  <c r="E22" i="28"/>
  <c r="D22" i="28"/>
  <c r="W367" i="28"/>
  <c r="S367" i="28"/>
  <c r="O367" i="28"/>
  <c r="K367" i="28"/>
  <c r="G367" i="28"/>
  <c r="C367" i="28"/>
  <c r="V367" i="28"/>
  <c r="R367" i="28"/>
  <c r="N367" i="28"/>
  <c r="J367" i="28"/>
  <c r="F367" i="28"/>
  <c r="B367" i="28"/>
  <c r="U367" i="28"/>
  <c r="M367" i="28"/>
  <c r="E367" i="28"/>
  <c r="Q367" i="28"/>
  <c r="P367" i="28"/>
  <c r="T367" i="28"/>
  <c r="L367" i="28"/>
  <c r="D367" i="28"/>
  <c r="Y367" i="28"/>
  <c r="I367" i="28"/>
  <c r="X367" i="28"/>
  <c r="H367" i="28"/>
  <c r="V127" i="25"/>
  <c r="R127" i="25"/>
  <c r="N127" i="25"/>
  <c r="J127" i="25"/>
  <c r="F127" i="25"/>
  <c r="B127" i="25"/>
  <c r="Y127" i="25"/>
  <c r="U127" i="25"/>
  <c r="Q127" i="25"/>
  <c r="M127" i="25"/>
  <c r="I127" i="25"/>
  <c r="E127" i="25"/>
  <c r="X127" i="25"/>
  <c r="P127" i="25"/>
  <c r="H127" i="25"/>
  <c r="W127" i="25"/>
  <c r="O127" i="25"/>
  <c r="G127" i="25"/>
  <c r="L127" i="25"/>
  <c r="K127" i="25"/>
  <c r="T127" i="25"/>
  <c r="S127" i="25"/>
  <c r="C127" i="25"/>
  <c r="D127" i="25"/>
  <c r="Y90" i="21"/>
  <c r="U90" i="21"/>
  <c r="Q90" i="21"/>
  <c r="M90" i="21"/>
  <c r="I90" i="21"/>
  <c r="E90" i="21"/>
  <c r="X90" i="21"/>
  <c r="T90" i="21"/>
  <c r="P90" i="21"/>
  <c r="L90" i="21"/>
  <c r="H90" i="21"/>
  <c r="D90" i="21"/>
  <c r="S90" i="21"/>
  <c r="K90" i="21"/>
  <c r="C90" i="21"/>
  <c r="R90" i="21"/>
  <c r="J90" i="21"/>
  <c r="B90" i="21"/>
  <c r="W90" i="21"/>
  <c r="G90" i="21"/>
  <c r="V90" i="21"/>
  <c r="F90" i="21"/>
  <c r="O90" i="21"/>
  <c r="N90" i="21"/>
  <c r="V56" i="25"/>
  <c r="R56" i="25"/>
  <c r="N56" i="25"/>
  <c r="J56" i="25"/>
  <c r="F56" i="25"/>
  <c r="B56" i="25"/>
  <c r="Y56" i="25"/>
  <c r="U56" i="25"/>
  <c r="Q56" i="25"/>
  <c r="M56" i="25"/>
  <c r="I56" i="25"/>
  <c r="E56" i="25"/>
  <c r="X56" i="25"/>
  <c r="P56" i="25"/>
  <c r="H56" i="25"/>
  <c r="W56" i="25"/>
  <c r="O56" i="25"/>
  <c r="G56" i="25"/>
  <c r="T56" i="25"/>
  <c r="D56" i="25"/>
  <c r="S56" i="25"/>
  <c r="C56" i="25"/>
  <c r="L56" i="25"/>
  <c r="K56" i="25"/>
  <c r="X92" i="19"/>
  <c r="T92" i="19"/>
  <c r="P92" i="19"/>
  <c r="L92" i="19"/>
  <c r="H92" i="19"/>
  <c r="D92" i="19"/>
  <c r="V92" i="19"/>
  <c r="R92" i="19"/>
  <c r="N92" i="19"/>
  <c r="J92" i="19"/>
  <c r="F92" i="19"/>
  <c r="B92" i="19"/>
  <c r="Y92" i="19"/>
  <c r="Q92" i="19"/>
  <c r="I92" i="19"/>
  <c r="W92" i="19"/>
  <c r="O92" i="19"/>
  <c r="G92" i="19"/>
  <c r="U92" i="19"/>
  <c r="M92" i="19"/>
  <c r="E92" i="19"/>
  <c r="S92" i="19"/>
  <c r="K92" i="19"/>
  <c r="C92" i="19"/>
  <c r="Y127" i="28"/>
  <c r="U127" i="28"/>
  <c r="Q127" i="28"/>
  <c r="M127" i="28"/>
  <c r="I127" i="28"/>
  <c r="E127" i="28"/>
  <c r="X127" i="28"/>
  <c r="T127" i="28"/>
  <c r="P127" i="28"/>
  <c r="L127" i="28"/>
  <c r="H127" i="28"/>
  <c r="D127" i="28"/>
  <c r="S127" i="28"/>
  <c r="K127" i="28"/>
  <c r="C127" i="28"/>
  <c r="R127" i="28"/>
  <c r="J127" i="28"/>
  <c r="B127" i="28"/>
  <c r="W127" i="28"/>
  <c r="G127" i="28"/>
  <c r="V127" i="28"/>
  <c r="F127" i="28"/>
  <c r="O127" i="28"/>
  <c r="N127" i="28"/>
  <c r="W92" i="28"/>
  <c r="S92" i="28"/>
  <c r="O92" i="28"/>
  <c r="K92" i="28"/>
  <c r="G92" i="28"/>
  <c r="C92" i="28"/>
  <c r="V92" i="28"/>
  <c r="R92" i="28"/>
  <c r="N92" i="28"/>
  <c r="J92" i="28"/>
  <c r="F92" i="28"/>
  <c r="B92" i="28"/>
  <c r="Y92" i="28"/>
  <c r="Q92" i="28"/>
  <c r="I92" i="28"/>
  <c r="X92" i="28"/>
  <c r="P92" i="28"/>
  <c r="H92" i="28"/>
  <c r="M92" i="28"/>
  <c r="E92" i="28"/>
  <c r="D92" i="28"/>
  <c r="L92" i="28"/>
  <c r="U92" i="28"/>
  <c r="T92" i="28"/>
  <c r="W57" i="28"/>
  <c r="S57" i="28"/>
  <c r="O57" i="28"/>
  <c r="K57" i="28"/>
  <c r="G57" i="28"/>
  <c r="C57" i="28"/>
  <c r="V57" i="28"/>
  <c r="R57" i="28"/>
  <c r="N57" i="28"/>
  <c r="J57" i="28"/>
  <c r="F57" i="28"/>
  <c r="B57" i="28"/>
  <c r="Y57" i="28"/>
  <c r="Q57" i="28"/>
  <c r="I57" i="28"/>
  <c r="X57" i="28"/>
  <c r="P57" i="28"/>
  <c r="H57" i="28"/>
  <c r="M57" i="28"/>
  <c r="U57" i="28"/>
  <c r="E57" i="28"/>
  <c r="T57" i="28"/>
  <c r="D57" i="28"/>
  <c r="L57" i="28"/>
  <c r="W298" i="21"/>
  <c r="S298" i="21"/>
  <c r="O298" i="21"/>
  <c r="K298" i="21"/>
  <c r="G298" i="21"/>
  <c r="C298" i="21"/>
  <c r="V298" i="21"/>
  <c r="R298" i="21"/>
  <c r="N298" i="21"/>
  <c r="J298" i="21"/>
  <c r="F298" i="21"/>
  <c r="B298" i="21"/>
  <c r="U298" i="21"/>
  <c r="M298" i="21"/>
  <c r="E298" i="21"/>
  <c r="Q298" i="21"/>
  <c r="T298" i="21"/>
  <c r="L298" i="21"/>
  <c r="D298" i="21"/>
  <c r="Y298" i="21"/>
  <c r="I298" i="21"/>
  <c r="X298" i="21"/>
  <c r="P298" i="21"/>
  <c r="H298" i="21"/>
  <c r="W160" i="21"/>
  <c r="S160" i="21"/>
  <c r="O160" i="21"/>
  <c r="K160" i="21"/>
  <c r="G160" i="21"/>
  <c r="C160" i="21"/>
  <c r="V160" i="21"/>
  <c r="R160" i="21"/>
  <c r="N160" i="21"/>
  <c r="J160" i="21"/>
  <c r="F160" i="21"/>
  <c r="B160" i="21"/>
  <c r="Y160" i="21"/>
  <c r="Q160" i="21"/>
  <c r="I160" i="21"/>
  <c r="U160" i="21"/>
  <c r="M160" i="21"/>
  <c r="E160" i="21"/>
  <c r="P160" i="21"/>
  <c r="X160" i="21"/>
  <c r="H160" i="21"/>
  <c r="D160" i="21"/>
  <c r="T160" i="21"/>
  <c r="L160" i="21"/>
  <c r="Y125" i="21"/>
  <c r="U125" i="21"/>
  <c r="Q125" i="21"/>
  <c r="M125" i="21"/>
  <c r="I125" i="21"/>
  <c r="E125" i="21"/>
  <c r="X125" i="21"/>
  <c r="T125" i="21"/>
  <c r="P125" i="21"/>
  <c r="L125" i="21"/>
  <c r="H125" i="21"/>
  <c r="D125" i="21"/>
  <c r="S125" i="21"/>
  <c r="K125" i="21"/>
  <c r="C125" i="21"/>
  <c r="R125" i="21"/>
  <c r="J125" i="21"/>
  <c r="B125" i="21"/>
  <c r="W125" i="21"/>
  <c r="G125" i="21"/>
  <c r="V125" i="21"/>
  <c r="F125" i="21"/>
  <c r="O125" i="21"/>
  <c r="N125" i="21"/>
  <c r="V92" i="25"/>
  <c r="R92" i="25"/>
  <c r="N92" i="25"/>
  <c r="J92" i="25"/>
  <c r="F92" i="25"/>
  <c r="B92" i="25"/>
  <c r="Y92" i="25"/>
  <c r="U92" i="25"/>
  <c r="Q92" i="25"/>
  <c r="M92" i="25"/>
  <c r="I92" i="25"/>
  <c r="E92" i="25"/>
  <c r="X92" i="25"/>
  <c r="P92" i="25"/>
  <c r="H92" i="25"/>
  <c r="W92" i="25"/>
  <c r="O92" i="25"/>
  <c r="G92" i="25"/>
  <c r="L92" i="25"/>
  <c r="K92" i="25"/>
  <c r="D92" i="25"/>
  <c r="C92" i="25"/>
  <c r="T92" i="25"/>
  <c r="S92" i="25"/>
  <c r="V194" i="21"/>
  <c r="R194" i="21"/>
  <c r="N194" i="21"/>
  <c r="J194" i="21"/>
  <c r="F194" i="21"/>
  <c r="B194" i="21"/>
  <c r="X194" i="21"/>
  <c r="T194" i="21"/>
  <c r="P194" i="21"/>
  <c r="L194" i="21"/>
  <c r="H194" i="21"/>
  <c r="D194" i="21"/>
  <c r="U194" i="21"/>
  <c r="M194" i="21"/>
  <c r="E194" i="21"/>
  <c r="Y194" i="21"/>
  <c r="Q194" i="21"/>
  <c r="I194" i="21"/>
  <c r="K194" i="21"/>
  <c r="W194" i="21"/>
  <c r="G194" i="21"/>
  <c r="S194" i="21"/>
  <c r="C194" i="21"/>
  <c r="O194" i="21"/>
  <c r="Y162" i="28"/>
  <c r="U162" i="28"/>
  <c r="Q162" i="28"/>
  <c r="M162" i="28"/>
  <c r="I162" i="28"/>
  <c r="E162" i="28"/>
  <c r="W162" i="28"/>
  <c r="S162" i="28"/>
  <c r="O162" i="28"/>
  <c r="K162" i="28"/>
  <c r="G162" i="28"/>
  <c r="C162" i="28"/>
  <c r="T162" i="28"/>
  <c r="L162" i="28"/>
  <c r="D162" i="28"/>
  <c r="R162" i="28"/>
  <c r="J162" i="28"/>
  <c r="B162" i="28"/>
  <c r="P162" i="28"/>
  <c r="X162" i="28"/>
  <c r="H162" i="28"/>
  <c r="N162" i="28"/>
  <c r="F162" i="28"/>
  <c r="V162" i="28"/>
  <c r="W264" i="28"/>
  <c r="S264" i="28"/>
  <c r="O264" i="28"/>
  <c r="K264" i="28"/>
  <c r="G264" i="28"/>
  <c r="C264" i="28"/>
  <c r="V264" i="28"/>
  <c r="R264" i="28"/>
  <c r="N264" i="28"/>
  <c r="J264" i="28"/>
  <c r="F264" i="28"/>
  <c r="B264" i="28"/>
  <c r="U264" i="28"/>
  <c r="M264" i="28"/>
  <c r="E264" i="28"/>
  <c r="Q264" i="28"/>
  <c r="P264" i="28"/>
  <c r="T264" i="28"/>
  <c r="L264" i="28"/>
  <c r="D264" i="28"/>
  <c r="Y264" i="28"/>
  <c r="I264" i="28"/>
  <c r="X264" i="28"/>
  <c r="H264" i="28"/>
  <c r="W230" i="28"/>
  <c r="S230" i="28"/>
  <c r="O230" i="28"/>
  <c r="K230" i="28"/>
  <c r="G230" i="28"/>
  <c r="C230" i="28"/>
  <c r="V230" i="28"/>
  <c r="R230" i="28"/>
  <c r="N230" i="28"/>
  <c r="J230" i="28"/>
  <c r="F230" i="28"/>
  <c r="B230" i="28"/>
  <c r="U230" i="28"/>
  <c r="M230" i="28"/>
  <c r="E230" i="28"/>
  <c r="Y230" i="28"/>
  <c r="I230" i="28"/>
  <c r="X230" i="28"/>
  <c r="H230" i="28"/>
  <c r="T230" i="28"/>
  <c r="L230" i="28"/>
  <c r="D230" i="28"/>
  <c r="Q230" i="28"/>
  <c r="P230" i="28"/>
  <c r="W332" i="21"/>
  <c r="S332" i="21"/>
  <c r="O332" i="21"/>
  <c r="K332" i="21"/>
  <c r="G332" i="21"/>
  <c r="C332" i="21"/>
  <c r="V332" i="21"/>
  <c r="R332" i="21"/>
  <c r="N332" i="21"/>
  <c r="J332" i="21"/>
  <c r="F332" i="21"/>
  <c r="B332" i="21"/>
  <c r="U332" i="21"/>
  <c r="M332" i="21"/>
  <c r="E332" i="21"/>
  <c r="Q332" i="21"/>
  <c r="X332" i="21"/>
  <c r="T332" i="21"/>
  <c r="L332" i="21"/>
  <c r="D332" i="21"/>
  <c r="Y332" i="21"/>
  <c r="I332" i="21"/>
  <c r="P332" i="21"/>
  <c r="H332" i="21"/>
  <c r="A299" i="21"/>
  <c r="A367" i="21"/>
  <c r="A333" i="21"/>
  <c r="A128" i="25"/>
  <c r="A23" i="28"/>
  <c r="A265" i="28"/>
  <c r="A402" i="28"/>
  <c r="A368" i="28"/>
  <c r="A128" i="28"/>
  <c r="A300" i="28"/>
  <c r="A197" i="28"/>
  <c r="A163" i="28"/>
  <c r="A93" i="28"/>
  <c r="A231" i="28"/>
  <c r="A334" i="28"/>
  <c r="A58" i="28"/>
  <c r="A264" i="21"/>
  <c r="A230" i="21"/>
  <c r="A195" i="21"/>
  <c r="A93" i="19"/>
  <c r="A58" i="19"/>
  <c r="A22" i="19"/>
  <c r="A91" i="21"/>
  <c r="A56" i="21"/>
  <c r="A126" i="21"/>
  <c r="A161" i="21"/>
  <c r="A128" i="19"/>
  <c r="A21" i="25"/>
  <c r="A23" i="21"/>
  <c r="A57" i="25"/>
  <c r="A93" i="25"/>
  <c r="V57" i="25" l="1"/>
  <c r="R57" i="25"/>
  <c r="N57" i="25"/>
  <c r="J57" i="25"/>
  <c r="F57" i="25"/>
  <c r="B57" i="25"/>
  <c r="Y57" i="25"/>
  <c r="U57" i="25"/>
  <c r="Q57" i="25"/>
  <c r="M57" i="25"/>
  <c r="I57" i="25"/>
  <c r="E57" i="25"/>
  <c r="X57" i="25"/>
  <c r="P57" i="25"/>
  <c r="H57" i="25"/>
  <c r="W57" i="25"/>
  <c r="O57" i="25"/>
  <c r="G57" i="25"/>
  <c r="L57" i="25"/>
  <c r="K57" i="25"/>
  <c r="T57" i="25"/>
  <c r="S57" i="25"/>
  <c r="D57" i="25"/>
  <c r="C57" i="25"/>
  <c r="W161" i="21"/>
  <c r="S161" i="21"/>
  <c r="O161" i="21"/>
  <c r="K161" i="21"/>
  <c r="G161" i="21"/>
  <c r="C161" i="21"/>
  <c r="V161" i="21"/>
  <c r="R161" i="21"/>
  <c r="N161" i="21"/>
  <c r="J161" i="21"/>
  <c r="F161" i="21"/>
  <c r="B161" i="21"/>
  <c r="Y161" i="21"/>
  <c r="Q161" i="21"/>
  <c r="I161" i="21"/>
  <c r="U161" i="21"/>
  <c r="M161" i="21"/>
  <c r="E161" i="21"/>
  <c r="X161" i="21"/>
  <c r="H161" i="21"/>
  <c r="P161" i="21"/>
  <c r="L161" i="21"/>
  <c r="D161" i="21"/>
  <c r="T161" i="21"/>
  <c r="X22" i="19"/>
  <c r="T22" i="19"/>
  <c r="P22" i="19"/>
  <c r="L22" i="19"/>
  <c r="H22" i="19"/>
  <c r="D22" i="19"/>
  <c r="V22" i="19"/>
  <c r="R22" i="19"/>
  <c r="N22" i="19"/>
  <c r="J22" i="19"/>
  <c r="F22" i="19"/>
  <c r="B22" i="19"/>
  <c r="Y22" i="19"/>
  <c r="Q22" i="19"/>
  <c r="I22" i="19"/>
  <c r="U22" i="19"/>
  <c r="M22" i="19"/>
  <c r="E22" i="19"/>
  <c r="S22" i="19"/>
  <c r="K22" i="19"/>
  <c r="C22" i="19"/>
  <c r="W22" i="19"/>
  <c r="O22" i="19"/>
  <c r="G22" i="19"/>
  <c r="W230" i="21"/>
  <c r="S230" i="21"/>
  <c r="O230" i="21"/>
  <c r="K230" i="21"/>
  <c r="G230" i="21"/>
  <c r="C230" i="21"/>
  <c r="Y230" i="21"/>
  <c r="Q230" i="21"/>
  <c r="I230" i="21"/>
  <c r="V230" i="21"/>
  <c r="R230" i="21"/>
  <c r="N230" i="21"/>
  <c r="J230" i="21"/>
  <c r="F230" i="21"/>
  <c r="B230" i="21"/>
  <c r="U230" i="21"/>
  <c r="M230" i="21"/>
  <c r="E230" i="21"/>
  <c r="L230" i="21"/>
  <c r="T230" i="21"/>
  <c r="P230" i="21"/>
  <c r="X230" i="21"/>
  <c r="H230" i="21"/>
  <c r="D230" i="21"/>
  <c r="W231" i="28"/>
  <c r="S231" i="28"/>
  <c r="O231" i="28"/>
  <c r="K231" i="28"/>
  <c r="G231" i="28"/>
  <c r="C231" i="28"/>
  <c r="V231" i="28"/>
  <c r="R231" i="28"/>
  <c r="N231" i="28"/>
  <c r="J231" i="28"/>
  <c r="F231" i="28"/>
  <c r="B231" i="28"/>
  <c r="U231" i="28"/>
  <c r="M231" i="28"/>
  <c r="E231" i="28"/>
  <c r="Q231" i="28"/>
  <c r="P231" i="28"/>
  <c r="T231" i="28"/>
  <c r="L231" i="28"/>
  <c r="D231" i="28"/>
  <c r="Y231" i="28"/>
  <c r="I231" i="28"/>
  <c r="X231" i="28"/>
  <c r="H231" i="28"/>
  <c r="W300" i="28"/>
  <c r="S300" i="28"/>
  <c r="O300" i="28"/>
  <c r="K300" i="28"/>
  <c r="G300" i="28"/>
  <c r="C300" i="28"/>
  <c r="V300" i="28"/>
  <c r="R300" i="28"/>
  <c r="N300" i="28"/>
  <c r="J300" i="28"/>
  <c r="F300" i="28"/>
  <c r="B300" i="28"/>
  <c r="U300" i="28"/>
  <c r="M300" i="28"/>
  <c r="E300" i="28"/>
  <c r="Q300" i="28"/>
  <c r="X300" i="28"/>
  <c r="H300" i="28"/>
  <c r="T300" i="28"/>
  <c r="L300" i="28"/>
  <c r="D300" i="28"/>
  <c r="Y300" i="28"/>
  <c r="I300" i="28"/>
  <c r="P300" i="28"/>
  <c r="W265" i="28"/>
  <c r="S265" i="28"/>
  <c r="O265" i="28"/>
  <c r="K265" i="28"/>
  <c r="G265" i="28"/>
  <c r="C265" i="28"/>
  <c r="V265" i="28"/>
  <c r="R265" i="28"/>
  <c r="N265" i="28"/>
  <c r="J265" i="28"/>
  <c r="F265" i="28"/>
  <c r="B265" i="28"/>
  <c r="U265" i="28"/>
  <c r="M265" i="28"/>
  <c r="E265" i="28"/>
  <c r="Y265" i="28"/>
  <c r="I265" i="28"/>
  <c r="X265" i="28"/>
  <c r="H265" i="28"/>
  <c r="T265" i="28"/>
  <c r="L265" i="28"/>
  <c r="D265" i="28"/>
  <c r="Q265" i="28"/>
  <c r="P265" i="28"/>
  <c r="W367" i="21"/>
  <c r="S367" i="21"/>
  <c r="O367" i="21"/>
  <c r="K367" i="21"/>
  <c r="G367" i="21"/>
  <c r="C367" i="21"/>
  <c r="V367" i="21"/>
  <c r="R367" i="21"/>
  <c r="N367" i="21"/>
  <c r="J367" i="21"/>
  <c r="F367" i="21"/>
  <c r="B367" i="21"/>
  <c r="U367" i="21"/>
  <c r="M367" i="21"/>
  <c r="E367" i="21"/>
  <c r="Y367" i="21"/>
  <c r="I367" i="21"/>
  <c r="P367" i="21"/>
  <c r="T367" i="21"/>
  <c r="L367" i="21"/>
  <c r="D367" i="21"/>
  <c r="Q367" i="21"/>
  <c r="X367" i="21"/>
  <c r="H367" i="21"/>
  <c r="Y21" i="25"/>
  <c r="U21" i="25"/>
  <c r="Q21" i="25"/>
  <c r="M21" i="25"/>
  <c r="I21" i="25"/>
  <c r="E21" i="25"/>
  <c r="X21" i="25"/>
  <c r="T21" i="25"/>
  <c r="P21" i="25"/>
  <c r="L21" i="25"/>
  <c r="H21" i="25"/>
  <c r="D21" i="25"/>
  <c r="S21" i="25"/>
  <c r="K21" i="25"/>
  <c r="C21" i="25"/>
  <c r="R21" i="25"/>
  <c r="J21" i="25"/>
  <c r="B21" i="25"/>
  <c r="O21" i="25"/>
  <c r="N21" i="25"/>
  <c r="G21" i="25"/>
  <c r="F21" i="25"/>
  <c r="W21" i="25"/>
  <c r="V21" i="25"/>
  <c r="Y56" i="21"/>
  <c r="U56" i="21"/>
  <c r="Q56" i="21"/>
  <c r="M56" i="21"/>
  <c r="I56" i="21"/>
  <c r="E56" i="21"/>
  <c r="X56" i="21"/>
  <c r="T56" i="21"/>
  <c r="P56" i="21"/>
  <c r="L56" i="21"/>
  <c r="H56" i="21"/>
  <c r="D56" i="21"/>
  <c r="S56" i="21"/>
  <c r="K56" i="21"/>
  <c r="C56" i="21"/>
  <c r="R56" i="21"/>
  <c r="J56" i="21"/>
  <c r="B56" i="21"/>
  <c r="O56" i="21"/>
  <c r="N56" i="21"/>
  <c r="W56" i="21"/>
  <c r="V56" i="21"/>
  <c r="G56" i="21"/>
  <c r="F56" i="21"/>
  <c r="X93" i="19"/>
  <c r="T93" i="19"/>
  <c r="P93" i="19"/>
  <c r="L93" i="19"/>
  <c r="H93" i="19"/>
  <c r="D93" i="19"/>
  <c r="V93" i="19"/>
  <c r="R93" i="19"/>
  <c r="N93" i="19"/>
  <c r="J93" i="19"/>
  <c r="F93" i="19"/>
  <c r="B93" i="19"/>
  <c r="Y93" i="19"/>
  <c r="Q93" i="19"/>
  <c r="I93" i="19"/>
  <c r="W93" i="19"/>
  <c r="O93" i="19"/>
  <c r="G93" i="19"/>
  <c r="U93" i="19"/>
  <c r="M93" i="19"/>
  <c r="E93" i="19"/>
  <c r="S93" i="19"/>
  <c r="K93" i="19"/>
  <c r="C93" i="19"/>
  <c r="W58" i="28"/>
  <c r="S58" i="28"/>
  <c r="O58" i="28"/>
  <c r="K58" i="28"/>
  <c r="G58" i="28"/>
  <c r="C58" i="28"/>
  <c r="V58" i="28"/>
  <c r="R58" i="28"/>
  <c r="N58" i="28"/>
  <c r="J58" i="28"/>
  <c r="F58" i="28"/>
  <c r="B58" i="28"/>
  <c r="Y58" i="28"/>
  <c r="Q58" i="28"/>
  <c r="I58" i="28"/>
  <c r="X58" i="28"/>
  <c r="P58" i="28"/>
  <c r="H58" i="28"/>
  <c r="U58" i="28"/>
  <c r="E58" i="28"/>
  <c r="T58" i="28"/>
  <c r="D58" i="28"/>
  <c r="M58" i="28"/>
  <c r="L58" i="28"/>
  <c r="Y163" i="28"/>
  <c r="U163" i="28"/>
  <c r="Q163" i="28"/>
  <c r="M163" i="28"/>
  <c r="I163" i="28"/>
  <c r="E163" i="28"/>
  <c r="W163" i="28"/>
  <c r="S163" i="28"/>
  <c r="O163" i="28"/>
  <c r="K163" i="28"/>
  <c r="G163" i="28"/>
  <c r="C163" i="28"/>
  <c r="T163" i="28"/>
  <c r="L163" i="28"/>
  <c r="D163" i="28"/>
  <c r="R163" i="28"/>
  <c r="J163" i="28"/>
  <c r="B163" i="28"/>
  <c r="X163" i="28"/>
  <c r="H163" i="28"/>
  <c r="P163" i="28"/>
  <c r="F163" i="28"/>
  <c r="V163" i="28"/>
  <c r="N163" i="28"/>
  <c r="W368" i="28"/>
  <c r="S368" i="28"/>
  <c r="O368" i="28"/>
  <c r="K368" i="28"/>
  <c r="G368" i="28"/>
  <c r="C368" i="28"/>
  <c r="V368" i="28"/>
  <c r="R368" i="28"/>
  <c r="N368" i="28"/>
  <c r="J368" i="28"/>
  <c r="F368" i="28"/>
  <c r="B368" i="28"/>
  <c r="U368" i="28"/>
  <c r="M368" i="28"/>
  <c r="E368" i="28"/>
  <c r="Y368" i="28"/>
  <c r="I368" i="28"/>
  <c r="X368" i="28"/>
  <c r="H368" i="28"/>
  <c r="T368" i="28"/>
  <c r="L368" i="28"/>
  <c r="D368" i="28"/>
  <c r="Q368" i="28"/>
  <c r="P368" i="28"/>
  <c r="V128" i="25"/>
  <c r="R128" i="25"/>
  <c r="N128" i="25"/>
  <c r="J128" i="25"/>
  <c r="F128" i="25"/>
  <c r="B128" i="25"/>
  <c r="Y128" i="25"/>
  <c r="U128" i="25"/>
  <c r="Q128" i="25"/>
  <c r="M128" i="25"/>
  <c r="I128" i="25"/>
  <c r="E128" i="25"/>
  <c r="X128" i="25"/>
  <c r="P128" i="25"/>
  <c r="H128" i="25"/>
  <c r="W128" i="25"/>
  <c r="O128" i="25"/>
  <c r="G128" i="25"/>
  <c r="T128" i="25"/>
  <c r="D128" i="25"/>
  <c r="S128" i="25"/>
  <c r="C128" i="25"/>
  <c r="L128" i="25"/>
  <c r="K128" i="25"/>
  <c r="V93" i="25"/>
  <c r="R93" i="25"/>
  <c r="N93" i="25"/>
  <c r="J93" i="25"/>
  <c r="F93" i="25"/>
  <c r="B93" i="25"/>
  <c r="Y93" i="25"/>
  <c r="U93" i="25"/>
  <c r="Q93" i="25"/>
  <c r="M93" i="25"/>
  <c r="I93" i="25"/>
  <c r="E93" i="25"/>
  <c r="X93" i="25"/>
  <c r="P93" i="25"/>
  <c r="H93" i="25"/>
  <c r="W93" i="25"/>
  <c r="O93" i="25"/>
  <c r="G93" i="25"/>
  <c r="T93" i="25"/>
  <c r="D93" i="25"/>
  <c r="S93" i="25"/>
  <c r="C93" i="25"/>
  <c r="L93" i="25"/>
  <c r="K93" i="25"/>
  <c r="V128" i="19"/>
  <c r="R128" i="19"/>
  <c r="N128" i="19"/>
  <c r="J128" i="19"/>
  <c r="F128" i="19"/>
  <c r="B128" i="19"/>
  <c r="X128" i="19"/>
  <c r="T128" i="19"/>
  <c r="P128" i="19"/>
  <c r="L128" i="19"/>
  <c r="H128" i="19"/>
  <c r="D128" i="19"/>
  <c r="Y128" i="19"/>
  <c r="Q128" i="19"/>
  <c r="I128" i="19"/>
  <c r="U128" i="19"/>
  <c r="M128" i="19"/>
  <c r="E128" i="19"/>
  <c r="K128" i="19"/>
  <c r="W128" i="19"/>
  <c r="G128" i="19"/>
  <c r="S128" i="19"/>
  <c r="C128" i="19"/>
  <c r="O128" i="19"/>
  <c r="Y91" i="21"/>
  <c r="U91" i="21"/>
  <c r="Q91" i="21"/>
  <c r="M91" i="21"/>
  <c r="I91" i="21"/>
  <c r="E91" i="21"/>
  <c r="X91" i="21"/>
  <c r="T91" i="21"/>
  <c r="P91" i="21"/>
  <c r="L91" i="21"/>
  <c r="H91" i="21"/>
  <c r="D91" i="21"/>
  <c r="S91" i="21"/>
  <c r="K91" i="21"/>
  <c r="C91" i="21"/>
  <c r="R91" i="21"/>
  <c r="J91" i="21"/>
  <c r="B91" i="21"/>
  <c r="O91" i="21"/>
  <c r="N91" i="21"/>
  <c r="G91" i="21"/>
  <c r="V91" i="21"/>
  <c r="F91" i="21"/>
  <c r="W91" i="21"/>
  <c r="V195" i="21"/>
  <c r="R195" i="21"/>
  <c r="N195" i="21"/>
  <c r="J195" i="21"/>
  <c r="F195" i="21"/>
  <c r="B195" i="21"/>
  <c r="X195" i="21"/>
  <c r="T195" i="21"/>
  <c r="P195" i="21"/>
  <c r="L195" i="21"/>
  <c r="H195" i="21"/>
  <c r="D195" i="21"/>
  <c r="U195" i="21"/>
  <c r="M195" i="21"/>
  <c r="E195" i="21"/>
  <c r="Y195" i="21"/>
  <c r="Q195" i="21"/>
  <c r="I195" i="21"/>
  <c r="S195" i="21"/>
  <c r="C195" i="21"/>
  <c r="O195" i="21"/>
  <c r="K195" i="21"/>
  <c r="W195" i="21"/>
  <c r="G195" i="21"/>
  <c r="W334" i="28"/>
  <c r="S334" i="28"/>
  <c r="O334" i="28"/>
  <c r="K334" i="28"/>
  <c r="G334" i="28"/>
  <c r="C334" i="28"/>
  <c r="V334" i="28"/>
  <c r="R334" i="28"/>
  <c r="N334" i="28"/>
  <c r="J334" i="28"/>
  <c r="F334" i="28"/>
  <c r="B334" i="28"/>
  <c r="U334" i="28"/>
  <c r="M334" i="28"/>
  <c r="E334" i="28"/>
  <c r="Q334" i="28"/>
  <c r="X334" i="28"/>
  <c r="T334" i="28"/>
  <c r="L334" i="28"/>
  <c r="D334" i="28"/>
  <c r="Y334" i="28"/>
  <c r="I334" i="28"/>
  <c r="P334" i="28"/>
  <c r="H334" i="28"/>
  <c r="V197" i="28"/>
  <c r="R197" i="28"/>
  <c r="N197" i="28"/>
  <c r="J197" i="28"/>
  <c r="F197" i="28"/>
  <c r="B197" i="28"/>
  <c r="X197" i="28"/>
  <c r="S197" i="28"/>
  <c r="M197" i="28"/>
  <c r="H197" i="28"/>
  <c r="C197" i="28"/>
  <c r="W197" i="28"/>
  <c r="Q197" i="28"/>
  <c r="L197" i="28"/>
  <c r="G197" i="28"/>
  <c r="P197" i="28"/>
  <c r="E197" i="28"/>
  <c r="Y197" i="28"/>
  <c r="O197" i="28"/>
  <c r="D197" i="28"/>
  <c r="U197" i="28"/>
  <c r="K197" i="28"/>
  <c r="T197" i="28"/>
  <c r="I197" i="28"/>
  <c r="W402" i="28"/>
  <c r="S402" i="28"/>
  <c r="O402" i="28"/>
  <c r="K402" i="28"/>
  <c r="G402" i="28"/>
  <c r="C402" i="28"/>
  <c r="V402" i="28"/>
  <c r="R402" i="28"/>
  <c r="N402" i="28"/>
  <c r="J402" i="28"/>
  <c r="F402" i="28"/>
  <c r="B402" i="28"/>
  <c r="U402" i="28"/>
  <c r="M402" i="28"/>
  <c r="E402" i="28"/>
  <c r="Q402" i="28"/>
  <c r="X402" i="28"/>
  <c r="H402" i="28"/>
  <c r="T402" i="28"/>
  <c r="L402" i="28"/>
  <c r="D402" i="28"/>
  <c r="Y402" i="28"/>
  <c r="I402" i="28"/>
  <c r="P402" i="28"/>
  <c r="W333" i="21"/>
  <c r="S333" i="21"/>
  <c r="O333" i="21"/>
  <c r="K333" i="21"/>
  <c r="G333" i="21"/>
  <c r="C333" i="21"/>
  <c r="V333" i="21"/>
  <c r="R333" i="21"/>
  <c r="N333" i="21"/>
  <c r="J333" i="21"/>
  <c r="F333" i="21"/>
  <c r="B333" i="21"/>
  <c r="U333" i="21"/>
  <c r="M333" i="21"/>
  <c r="E333" i="21"/>
  <c r="Y333" i="21"/>
  <c r="I333" i="21"/>
  <c r="P333" i="21"/>
  <c r="T333" i="21"/>
  <c r="L333" i="21"/>
  <c r="D333" i="21"/>
  <c r="Q333" i="21"/>
  <c r="X333" i="21"/>
  <c r="H333" i="21"/>
  <c r="Y23" i="21"/>
  <c r="U23" i="21"/>
  <c r="Q23" i="21"/>
  <c r="M23" i="21"/>
  <c r="I23" i="21"/>
  <c r="E23" i="21"/>
  <c r="X23" i="21"/>
  <c r="T23" i="21"/>
  <c r="P23" i="21"/>
  <c r="L23" i="21"/>
  <c r="H23" i="21"/>
  <c r="D23" i="21"/>
  <c r="S23" i="21"/>
  <c r="K23" i="21"/>
  <c r="C23" i="21"/>
  <c r="R23" i="21"/>
  <c r="J23" i="21"/>
  <c r="B23" i="21"/>
  <c r="O23" i="21"/>
  <c r="N23" i="21"/>
  <c r="W23" i="21"/>
  <c r="G23" i="21"/>
  <c r="V23" i="21"/>
  <c r="F23" i="21"/>
  <c r="Y126" i="21"/>
  <c r="U126" i="21"/>
  <c r="Q126" i="21"/>
  <c r="M126" i="21"/>
  <c r="I126" i="21"/>
  <c r="E126" i="21"/>
  <c r="X126" i="21"/>
  <c r="T126" i="21"/>
  <c r="P126" i="21"/>
  <c r="L126" i="21"/>
  <c r="H126" i="21"/>
  <c r="D126" i="21"/>
  <c r="S126" i="21"/>
  <c r="K126" i="21"/>
  <c r="C126" i="21"/>
  <c r="R126" i="21"/>
  <c r="J126" i="21"/>
  <c r="B126" i="21"/>
  <c r="O126" i="21"/>
  <c r="N126" i="21"/>
  <c r="W126" i="21"/>
  <c r="F126" i="21"/>
  <c r="V126" i="21"/>
  <c r="G126" i="21"/>
  <c r="X58" i="19"/>
  <c r="T58" i="19"/>
  <c r="P58" i="19"/>
  <c r="L58" i="19"/>
  <c r="H58" i="19"/>
  <c r="D58" i="19"/>
  <c r="V58" i="19"/>
  <c r="R58" i="19"/>
  <c r="N58" i="19"/>
  <c r="J58" i="19"/>
  <c r="F58" i="19"/>
  <c r="B58" i="19"/>
  <c r="Y58" i="19"/>
  <c r="Q58" i="19"/>
  <c r="I58" i="19"/>
  <c r="W58" i="19"/>
  <c r="G58" i="19"/>
  <c r="U58" i="19"/>
  <c r="M58" i="19"/>
  <c r="E58" i="19"/>
  <c r="S58" i="19"/>
  <c r="K58" i="19"/>
  <c r="C58" i="19"/>
  <c r="O58" i="19"/>
  <c r="W264" i="21"/>
  <c r="S264" i="21"/>
  <c r="O264" i="21"/>
  <c r="K264" i="21"/>
  <c r="G264" i="21"/>
  <c r="C264" i="21"/>
  <c r="V264" i="21"/>
  <c r="R264" i="21"/>
  <c r="N264" i="21"/>
  <c r="J264" i="21"/>
  <c r="F264" i="21"/>
  <c r="B264" i="21"/>
  <c r="U264" i="21"/>
  <c r="M264" i="21"/>
  <c r="E264" i="21"/>
  <c r="Q264" i="21"/>
  <c r="T264" i="21"/>
  <c r="L264" i="21"/>
  <c r="D264" i="21"/>
  <c r="Y264" i="21"/>
  <c r="I264" i="21"/>
  <c r="X264" i="21"/>
  <c r="P264" i="21"/>
  <c r="H264" i="21"/>
  <c r="W93" i="28"/>
  <c r="S93" i="28"/>
  <c r="O93" i="28"/>
  <c r="K93" i="28"/>
  <c r="G93" i="28"/>
  <c r="C93" i="28"/>
  <c r="V93" i="28"/>
  <c r="R93" i="28"/>
  <c r="N93" i="28"/>
  <c r="J93" i="28"/>
  <c r="F93" i="28"/>
  <c r="B93" i="28"/>
  <c r="Y93" i="28"/>
  <c r="Q93" i="28"/>
  <c r="I93" i="28"/>
  <c r="X93" i="28"/>
  <c r="P93" i="28"/>
  <c r="H93" i="28"/>
  <c r="U93" i="28"/>
  <c r="E93" i="28"/>
  <c r="M93" i="28"/>
  <c r="L93" i="28"/>
  <c r="T93" i="28"/>
  <c r="D93" i="28"/>
  <c r="Y128" i="28"/>
  <c r="U128" i="28"/>
  <c r="Q128" i="28"/>
  <c r="M128" i="28"/>
  <c r="I128" i="28"/>
  <c r="E128" i="28"/>
  <c r="X128" i="28"/>
  <c r="T128" i="28"/>
  <c r="P128" i="28"/>
  <c r="L128" i="28"/>
  <c r="H128" i="28"/>
  <c r="D128" i="28"/>
  <c r="S128" i="28"/>
  <c r="K128" i="28"/>
  <c r="C128" i="28"/>
  <c r="R128" i="28"/>
  <c r="J128" i="28"/>
  <c r="B128" i="28"/>
  <c r="O128" i="28"/>
  <c r="N128" i="28"/>
  <c r="G128" i="28"/>
  <c r="F128" i="28"/>
  <c r="W128" i="28"/>
  <c r="V128" i="28"/>
  <c r="W23" i="28"/>
  <c r="S23" i="28"/>
  <c r="O23" i="28"/>
  <c r="K23" i="28"/>
  <c r="G23" i="28"/>
  <c r="C23" i="28"/>
  <c r="V23" i="28"/>
  <c r="R23" i="28"/>
  <c r="N23" i="28"/>
  <c r="J23" i="28"/>
  <c r="F23" i="28"/>
  <c r="B23" i="28"/>
  <c r="Y23" i="28"/>
  <c r="Q23" i="28"/>
  <c r="I23" i="28"/>
  <c r="X23" i="28"/>
  <c r="P23" i="28"/>
  <c r="H23" i="28"/>
  <c r="U23" i="28"/>
  <c r="E23" i="28"/>
  <c r="T23" i="28"/>
  <c r="D23" i="28"/>
  <c r="M23" i="28"/>
  <c r="L23" i="28"/>
  <c r="W299" i="21"/>
  <c r="S299" i="21"/>
  <c r="O299" i="21"/>
  <c r="K299" i="21"/>
  <c r="G299" i="21"/>
  <c r="C299" i="21"/>
  <c r="V299" i="21"/>
  <c r="R299" i="21"/>
  <c r="N299" i="21"/>
  <c r="J299" i="21"/>
  <c r="F299" i="21"/>
  <c r="B299" i="21"/>
  <c r="U299" i="21"/>
  <c r="M299" i="21"/>
  <c r="E299" i="21"/>
  <c r="Y299" i="21"/>
  <c r="I299" i="21"/>
  <c r="T299" i="21"/>
  <c r="L299" i="21"/>
  <c r="D299" i="21"/>
  <c r="Q299" i="21"/>
  <c r="H299" i="21"/>
  <c r="X299" i="21"/>
  <c r="P299" i="21"/>
  <c r="A334" i="21"/>
  <c r="A300" i="21"/>
  <c r="A402" i="21"/>
  <c r="A368" i="21"/>
  <c r="A129" i="25"/>
  <c r="A59" i="28"/>
  <c r="A232" i="28"/>
  <c r="A164" i="28"/>
  <c r="A369" i="28"/>
  <c r="A266" i="28"/>
  <c r="A24" i="28"/>
  <c r="A403" i="28"/>
  <c r="A335" i="28"/>
  <c r="A94" i="28"/>
  <c r="A198" i="28"/>
  <c r="A301" i="28"/>
  <c r="A129" i="28"/>
  <c r="A231" i="21"/>
  <c r="A265" i="21"/>
  <c r="A196" i="21"/>
  <c r="A94" i="19"/>
  <c r="A59" i="19"/>
  <c r="A22" i="25"/>
  <c r="A94" i="25"/>
  <c r="A24" i="21"/>
  <c r="A92" i="21"/>
  <c r="A23" i="19"/>
  <c r="A162" i="21"/>
  <c r="A57" i="21"/>
  <c r="A58" i="25"/>
  <c r="A129" i="19"/>
  <c r="A127" i="21"/>
  <c r="Y127" i="21" l="1"/>
  <c r="U127" i="21"/>
  <c r="Q127" i="21"/>
  <c r="M127" i="21"/>
  <c r="I127" i="21"/>
  <c r="E127" i="21"/>
  <c r="X127" i="21"/>
  <c r="T127" i="21"/>
  <c r="P127" i="21"/>
  <c r="L127" i="21"/>
  <c r="H127" i="21"/>
  <c r="D127" i="21"/>
  <c r="S127" i="21"/>
  <c r="K127" i="21"/>
  <c r="C127" i="21"/>
  <c r="R127" i="21"/>
  <c r="J127" i="21"/>
  <c r="B127" i="21"/>
  <c r="W127" i="21"/>
  <c r="G127" i="21"/>
  <c r="V127" i="21"/>
  <c r="F127" i="21"/>
  <c r="O127" i="21"/>
  <c r="N127" i="21"/>
  <c r="W162" i="21"/>
  <c r="S162" i="21"/>
  <c r="O162" i="21"/>
  <c r="K162" i="21"/>
  <c r="G162" i="21"/>
  <c r="C162" i="21"/>
  <c r="V162" i="21"/>
  <c r="R162" i="21"/>
  <c r="N162" i="21"/>
  <c r="J162" i="21"/>
  <c r="F162" i="21"/>
  <c r="B162" i="21"/>
  <c r="Y162" i="21"/>
  <c r="Q162" i="21"/>
  <c r="I162" i="21"/>
  <c r="U162" i="21"/>
  <c r="M162" i="21"/>
  <c r="E162" i="21"/>
  <c r="P162" i="21"/>
  <c r="X162" i="21"/>
  <c r="H162" i="21"/>
  <c r="T162" i="21"/>
  <c r="L162" i="21"/>
  <c r="D162" i="21"/>
  <c r="V94" i="25"/>
  <c r="R94" i="25"/>
  <c r="N94" i="25"/>
  <c r="J94" i="25"/>
  <c r="F94" i="25"/>
  <c r="B94" i="25"/>
  <c r="Y94" i="25"/>
  <c r="U94" i="25"/>
  <c r="Q94" i="25"/>
  <c r="M94" i="25"/>
  <c r="I94" i="25"/>
  <c r="E94" i="25"/>
  <c r="X94" i="25"/>
  <c r="P94" i="25"/>
  <c r="H94" i="25"/>
  <c r="W94" i="25"/>
  <c r="O94" i="25"/>
  <c r="G94" i="25"/>
  <c r="L94" i="25"/>
  <c r="K94" i="25"/>
  <c r="T94" i="25"/>
  <c r="S94" i="25"/>
  <c r="D94" i="25"/>
  <c r="C94" i="25"/>
  <c r="V196" i="21"/>
  <c r="R196" i="21"/>
  <c r="N196" i="21"/>
  <c r="J196" i="21"/>
  <c r="F196" i="21"/>
  <c r="B196" i="21"/>
  <c r="X196" i="21"/>
  <c r="T196" i="21"/>
  <c r="P196" i="21"/>
  <c r="L196" i="21"/>
  <c r="H196" i="21"/>
  <c r="D196" i="21"/>
  <c r="U196" i="21"/>
  <c r="M196" i="21"/>
  <c r="E196" i="21"/>
  <c r="Y196" i="21"/>
  <c r="Q196" i="21"/>
  <c r="I196" i="21"/>
  <c r="K196" i="21"/>
  <c r="W196" i="21"/>
  <c r="G196" i="21"/>
  <c r="C196" i="21"/>
  <c r="S196" i="21"/>
  <c r="O196" i="21"/>
  <c r="W301" i="28"/>
  <c r="S301" i="28"/>
  <c r="O301" i="28"/>
  <c r="K301" i="28"/>
  <c r="G301" i="28"/>
  <c r="C301" i="28"/>
  <c r="V301" i="28"/>
  <c r="R301" i="28"/>
  <c r="N301" i="28"/>
  <c r="J301" i="28"/>
  <c r="F301" i="28"/>
  <c r="B301" i="28"/>
  <c r="U301" i="28"/>
  <c r="M301" i="28"/>
  <c r="E301" i="28"/>
  <c r="Y301" i="28"/>
  <c r="I301" i="28"/>
  <c r="P301" i="28"/>
  <c r="T301" i="28"/>
  <c r="L301" i="28"/>
  <c r="D301" i="28"/>
  <c r="Q301" i="28"/>
  <c r="X301" i="28"/>
  <c r="H301" i="28"/>
  <c r="W403" i="28"/>
  <c r="S403" i="28"/>
  <c r="O403" i="28"/>
  <c r="K403" i="28"/>
  <c r="G403" i="28"/>
  <c r="C403" i="28"/>
  <c r="V403" i="28"/>
  <c r="R403" i="28"/>
  <c r="N403" i="28"/>
  <c r="J403" i="28"/>
  <c r="F403" i="28"/>
  <c r="B403" i="28"/>
  <c r="U403" i="28"/>
  <c r="M403" i="28"/>
  <c r="E403" i="28"/>
  <c r="Y403" i="28"/>
  <c r="I403" i="28"/>
  <c r="P403" i="28"/>
  <c r="T403" i="28"/>
  <c r="L403" i="28"/>
  <c r="D403" i="28"/>
  <c r="Q403" i="28"/>
  <c r="X403" i="28"/>
  <c r="H403" i="28"/>
  <c r="Y164" i="28"/>
  <c r="U164" i="28"/>
  <c r="Q164" i="28"/>
  <c r="M164" i="28"/>
  <c r="I164" i="28"/>
  <c r="E164" i="28"/>
  <c r="W164" i="28"/>
  <c r="S164" i="28"/>
  <c r="O164" i="28"/>
  <c r="K164" i="28"/>
  <c r="G164" i="28"/>
  <c r="C164" i="28"/>
  <c r="T164" i="28"/>
  <c r="L164" i="28"/>
  <c r="D164" i="28"/>
  <c r="R164" i="28"/>
  <c r="J164" i="28"/>
  <c r="B164" i="28"/>
  <c r="P164" i="28"/>
  <c r="X164" i="28"/>
  <c r="H164" i="28"/>
  <c r="N164" i="28"/>
  <c r="V164" i="28"/>
  <c r="F164" i="28"/>
  <c r="W368" i="21"/>
  <c r="S368" i="21"/>
  <c r="O368" i="21"/>
  <c r="K368" i="21"/>
  <c r="G368" i="21"/>
  <c r="C368" i="21"/>
  <c r="V368" i="21"/>
  <c r="R368" i="21"/>
  <c r="N368" i="21"/>
  <c r="J368" i="21"/>
  <c r="F368" i="21"/>
  <c r="B368" i="21"/>
  <c r="U368" i="21"/>
  <c r="M368" i="21"/>
  <c r="E368" i="21"/>
  <c r="Y368" i="21"/>
  <c r="P368" i="21"/>
  <c r="T368" i="21"/>
  <c r="L368" i="21"/>
  <c r="D368" i="21"/>
  <c r="Q368" i="21"/>
  <c r="I368" i="21"/>
  <c r="X368" i="21"/>
  <c r="H368" i="21"/>
  <c r="V129" i="19"/>
  <c r="R129" i="19"/>
  <c r="N129" i="19"/>
  <c r="J129" i="19"/>
  <c r="F129" i="19"/>
  <c r="B129" i="19"/>
  <c r="X129" i="19"/>
  <c r="T129" i="19"/>
  <c r="P129" i="19"/>
  <c r="L129" i="19"/>
  <c r="H129" i="19"/>
  <c r="D129" i="19"/>
  <c r="Y129" i="19"/>
  <c r="Q129" i="19"/>
  <c r="I129" i="19"/>
  <c r="U129" i="19"/>
  <c r="M129" i="19"/>
  <c r="E129" i="19"/>
  <c r="S129" i="19"/>
  <c r="C129" i="19"/>
  <c r="O129" i="19"/>
  <c r="K129" i="19"/>
  <c r="W129" i="19"/>
  <c r="G129" i="19"/>
  <c r="X23" i="19"/>
  <c r="T23" i="19"/>
  <c r="P23" i="19"/>
  <c r="L23" i="19"/>
  <c r="H23" i="19"/>
  <c r="D23" i="19"/>
  <c r="V23" i="19"/>
  <c r="R23" i="19"/>
  <c r="N23" i="19"/>
  <c r="J23" i="19"/>
  <c r="F23" i="19"/>
  <c r="B23" i="19"/>
  <c r="Y23" i="19"/>
  <c r="Q23" i="19"/>
  <c r="I23" i="19"/>
  <c r="U23" i="19"/>
  <c r="M23" i="19"/>
  <c r="E23" i="19"/>
  <c r="S23" i="19"/>
  <c r="K23" i="19"/>
  <c r="C23" i="19"/>
  <c r="W23" i="19"/>
  <c r="O23" i="19"/>
  <c r="G23" i="19"/>
  <c r="V22" i="25"/>
  <c r="R22" i="25"/>
  <c r="N22" i="25"/>
  <c r="J22" i="25"/>
  <c r="Y22" i="25"/>
  <c r="U22" i="25"/>
  <c r="Q22" i="25"/>
  <c r="M22" i="25"/>
  <c r="X22" i="25"/>
  <c r="P22" i="25"/>
  <c r="I22" i="25"/>
  <c r="E22" i="25"/>
  <c r="W22" i="25"/>
  <c r="O22" i="25"/>
  <c r="H22" i="25"/>
  <c r="D22" i="25"/>
  <c r="L22" i="25"/>
  <c r="C22" i="25"/>
  <c r="K22" i="25"/>
  <c r="B22" i="25"/>
  <c r="G22" i="25"/>
  <c r="F22" i="25"/>
  <c r="T22" i="25"/>
  <c r="S22" i="25"/>
  <c r="W265" i="21"/>
  <c r="S265" i="21"/>
  <c r="O265" i="21"/>
  <c r="K265" i="21"/>
  <c r="G265" i="21"/>
  <c r="C265" i="21"/>
  <c r="V265" i="21"/>
  <c r="R265" i="21"/>
  <c r="N265" i="21"/>
  <c r="J265" i="21"/>
  <c r="F265" i="21"/>
  <c r="B265" i="21"/>
  <c r="U265" i="21"/>
  <c r="M265" i="21"/>
  <c r="E265" i="21"/>
  <c r="Y265" i="21"/>
  <c r="I265" i="21"/>
  <c r="T265" i="21"/>
  <c r="L265" i="21"/>
  <c r="D265" i="21"/>
  <c r="Q265" i="21"/>
  <c r="H265" i="21"/>
  <c r="X265" i="21"/>
  <c r="P265" i="21"/>
  <c r="V198" i="28"/>
  <c r="R198" i="28"/>
  <c r="N198" i="28"/>
  <c r="J198" i="28"/>
  <c r="F198" i="28"/>
  <c r="B198" i="28"/>
  <c r="U198" i="28"/>
  <c r="P198" i="28"/>
  <c r="K198" i="28"/>
  <c r="E198" i="28"/>
  <c r="Y198" i="28"/>
  <c r="T198" i="28"/>
  <c r="O198" i="28"/>
  <c r="I198" i="28"/>
  <c r="D198" i="28"/>
  <c r="X198" i="28"/>
  <c r="M198" i="28"/>
  <c r="C198" i="28"/>
  <c r="W198" i="28"/>
  <c r="L198" i="28"/>
  <c r="S198" i="28"/>
  <c r="H198" i="28"/>
  <c r="Q198" i="28"/>
  <c r="G198" i="28"/>
  <c r="W24" i="28"/>
  <c r="S24" i="28"/>
  <c r="O24" i="28"/>
  <c r="K24" i="28"/>
  <c r="G24" i="28"/>
  <c r="C24" i="28"/>
  <c r="V24" i="28"/>
  <c r="R24" i="28"/>
  <c r="N24" i="28"/>
  <c r="J24" i="28"/>
  <c r="F24" i="28"/>
  <c r="B24" i="28"/>
  <c r="Y24" i="28"/>
  <c r="Q24" i="28"/>
  <c r="I24" i="28"/>
  <c r="X24" i="28"/>
  <c r="P24" i="28"/>
  <c r="H24" i="28"/>
  <c r="M24" i="28"/>
  <c r="E24" i="28"/>
  <c r="T24" i="28"/>
  <c r="L24" i="28"/>
  <c r="U24" i="28"/>
  <c r="D24" i="28"/>
  <c r="W232" i="28"/>
  <c r="S232" i="28"/>
  <c r="O232" i="28"/>
  <c r="K232" i="28"/>
  <c r="G232" i="28"/>
  <c r="C232" i="28"/>
  <c r="V232" i="28"/>
  <c r="R232" i="28"/>
  <c r="N232" i="28"/>
  <c r="J232" i="28"/>
  <c r="F232" i="28"/>
  <c r="B232" i="28"/>
  <c r="U232" i="28"/>
  <c r="M232" i="28"/>
  <c r="E232" i="28"/>
  <c r="Y232" i="28"/>
  <c r="I232" i="28"/>
  <c r="X232" i="28"/>
  <c r="H232" i="28"/>
  <c r="T232" i="28"/>
  <c r="L232" i="28"/>
  <c r="D232" i="28"/>
  <c r="Q232" i="28"/>
  <c r="P232" i="28"/>
  <c r="W402" i="21"/>
  <c r="S402" i="21"/>
  <c r="O402" i="21"/>
  <c r="K402" i="21"/>
  <c r="G402" i="21"/>
  <c r="C402" i="21"/>
  <c r="V402" i="21"/>
  <c r="R402" i="21"/>
  <c r="N402" i="21"/>
  <c r="J402" i="21"/>
  <c r="F402" i="21"/>
  <c r="B402" i="21"/>
  <c r="U402" i="21"/>
  <c r="M402" i="21"/>
  <c r="E402" i="21"/>
  <c r="Q402" i="21"/>
  <c r="P402" i="21"/>
  <c r="T402" i="21"/>
  <c r="L402" i="21"/>
  <c r="D402" i="21"/>
  <c r="Y402" i="21"/>
  <c r="I402" i="21"/>
  <c r="X402" i="21"/>
  <c r="H402" i="21"/>
  <c r="V58" i="25"/>
  <c r="R58" i="25"/>
  <c r="N58" i="25"/>
  <c r="J58" i="25"/>
  <c r="F58" i="25"/>
  <c r="B58" i="25"/>
  <c r="Y58" i="25"/>
  <c r="U58" i="25"/>
  <c r="Q58" i="25"/>
  <c r="M58" i="25"/>
  <c r="I58" i="25"/>
  <c r="E58" i="25"/>
  <c r="X58" i="25"/>
  <c r="P58" i="25"/>
  <c r="H58" i="25"/>
  <c r="W58" i="25"/>
  <c r="O58" i="25"/>
  <c r="G58" i="25"/>
  <c r="T58" i="25"/>
  <c r="D58" i="25"/>
  <c r="S58" i="25"/>
  <c r="C58" i="25"/>
  <c r="L58" i="25"/>
  <c r="K58" i="25"/>
  <c r="Y92" i="21"/>
  <c r="U92" i="21"/>
  <c r="Q92" i="21"/>
  <c r="M92" i="21"/>
  <c r="I92" i="21"/>
  <c r="E92" i="21"/>
  <c r="X92" i="21"/>
  <c r="T92" i="21"/>
  <c r="P92" i="21"/>
  <c r="L92" i="21"/>
  <c r="H92" i="21"/>
  <c r="D92" i="21"/>
  <c r="S92" i="21"/>
  <c r="K92" i="21"/>
  <c r="C92" i="21"/>
  <c r="R92" i="21"/>
  <c r="J92" i="21"/>
  <c r="B92" i="21"/>
  <c r="W92" i="21"/>
  <c r="G92" i="21"/>
  <c r="V92" i="21"/>
  <c r="F92" i="21"/>
  <c r="O92" i="21"/>
  <c r="N92" i="21"/>
  <c r="X59" i="19"/>
  <c r="T59" i="19"/>
  <c r="P59" i="19"/>
  <c r="L59" i="19"/>
  <c r="H59" i="19"/>
  <c r="D59" i="19"/>
  <c r="V59" i="19"/>
  <c r="R59" i="19"/>
  <c r="N59" i="19"/>
  <c r="J59" i="19"/>
  <c r="F59" i="19"/>
  <c r="B59" i="19"/>
  <c r="Y59" i="19"/>
  <c r="Q59" i="19"/>
  <c r="I59" i="19"/>
  <c r="W59" i="19"/>
  <c r="O59" i="19"/>
  <c r="G59" i="19"/>
  <c r="U59" i="19"/>
  <c r="M59" i="19"/>
  <c r="E59" i="19"/>
  <c r="S59" i="19"/>
  <c r="K59" i="19"/>
  <c r="C59" i="19"/>
  <c r="W231" i="21"/>
  <c r="S231" i="21"/>
  <c r="O231" i="21"/>
  <c r="K231" i="21"/>
  <c r="G231" i="21"/>
  <c r="C231" i="21"/>
  <c r="Y231" i="21"/>
  <c r="Q231" i="21"/>
  <c r="I231" i="21"/>
  <c r="V231" i="21"/>
  <c r="R231" i="21"/>
  <c r="N231" i="21"/>
  <c r="J231" i="21"/>
  <c r="F231" i="21"/>
  <c r="B231" i="21"/>
  <c r="U231" i="21"/>
  <c r="M231" i="21"/>
  <c r="E231" i="21"/>
  <c r="T231" i="21"/>
  <c r="D231" i="21"/>
  <c r="P231" i="21"/>
  <c r="L231" i="21"/>
  <c r="X231" i="21"/>
  <c r="H231" i="21"/>
  <c r="W94" i="28"/>
  <c r="S94" i="28"/>
  <c r="O94" i="28"/>
  <c r="K94" i="28"/>
  <c r="G94" i="28"/>
  <c r="C94" i="28"/>
  <c r="V94" i="28"/>
  <c r="R94" i="28"/>
  <c r="N94" i="28"/>
  <c r="J94" i="28"/>
  <c r="F94" i="28"/>
  <c r="B94" i="28"/>
  <c r="Y94" i="28"/>
  <c r="Q94" i="28"/>
  <c r="I94" i="28"/>
  <c r="X94" i="28"/>
  <c r="P94" i="28"/>
  <c r="H94" i="28"/>
  <c r="M94" i="28"/>
  <c r="U94" i="28"/>
  <c r="D94" i="28"/>
  <c r="L94" i="28"/>
  <c r="E94" i="28"/>
  <c r="T94" i="28"/>
  <c r="W266" i="28"/>
  <c r="S266" i="28"/>
  <c r="O266" i="28"/>
  <c r="K266" i="28"/>
  <c r="G266" i="28"/>
  <c r="C266" i="28"/>
  <c r="V266" i="28"/>
  <c r="R266" i="28"/>
  <c r="N266" i="28"/>
  <c r="J266" i="28"/>
  <c r="F266" i="28"/>
  <c r="B266" i="28"/>
  <c r="U266" i="28"/>
  <c r="M266" i="28"/>
  <c r="E266" i="28"/>
  <c r="Q266" i="28"/>
  <c r="P266" i="28"/>
  <c r="T266" i="28"/>
  <c r="L266" i="28"/>
  <c r="D266" i="28"/>
  <c r="Y266" i="28"/>
  <c r="I266" i="28"/>
  <c r="X266" i="28"/>
  <c r="H266" i="28"/>
  <c r="W59" i="28"/>
  <c r="S59" i="28"/>
  <c r="O59" i="28"/>
  <c r="K59" i="28"/>
  <c r="G59" i="28"/>
  <c r="C59" i="28"/>
  <c r="V59" i="28"/>
  <c r="R59" i="28"/>
  <c r="N59" i="28"/>
  <c r="J59" i="28"/>
  <c r="F59" i="28"/>
  <c r="B59" i="28"/>
  <c r="Y59" i="28"/>
  <c r="Q59" i="28"/>
  <c r="I59" i="28"/>
  <c r="X59" i="28"/>
  <c r="P59" i="28"/>
  <c r="H59" i="28"/>
  <c r="M59" i="28"/>
  <c r="U59" i="28"/>
  <c r="E59" i="28"/>
  <c r="T59" i="28"/>
  <c r="D59" i="28"/>
  <c r="L59" i="28"/>
  <c r="W300" i="21"/>
  <c r="S300" i="21"/>
  <c r="O300" i="21"/>
  <c r="K300" i="21"/>
  <c r="G300" i="21"/>
  <c r="C300" i="21"/>
  <c r="V300" i="21"/>
  <c r="R300" i="21"/>
  <c r="N300" i="21"/>
  <c r="J300" i="21"/>
  <c r="F300" i="21"/>
  <c r="B300" i="21"/>
  <c r="U300" i="21"/>
  <c r="M300" i="21"/>
  <c r="E300" i="21"/>
  <c r="Q300" i="21"/>
  <c r="T300" i="21"/>
  <c r="L300" i="21"/>
  <c r="D300" i="21"/>
  <c r="Y300" i="21"/>
  <c r="I300" i="21"/>
  <c r="P300" i="21"/>
  <c r="H300" i="21"/>
  <c r="X300" i="21"/>
  <c r="Y57" i="21"/>
  <c r="U57" i="21"/>
  <c r="Q57" i="21"/>
  <c r="M57" i="21"/>
  <c r="I57" i="21"/>
  <c r="E57" i="21"/>
  <c r="X57" i="21"/>
  <c r="T57" i="21"/>
  <c r="P57" i="21"/>
  <c r="L57" i="21"/>
  <c r="H57" i="21"/>
  <c r="D57" i="21"/>
  <c r="S57" i="21"/>
  <c r="K57" i="21"/>
  <c r="C57" i="21"/>
  <c r="R57" i="21"/>
  <c r="J57" i="21"/>
  <c r="B57" i="21"/>
  <c r="W57" i="21"/>
  <c r="G57" i="21"/>
  <c r="V57" i="21"/>
  <c r="F57" i="21"/>
  <c r="O57" i="21"/>
  <c r="N57" i="21"/>
  <c r="Y24" i="21"/>
  <c r="U24" i="21"/>
  <c r="Q24" i="21"/>
  <c r="M24" i="21"/>
  <c r="I24" i="21"/>
  <c r="E24" i="21"/>
  <c r="X24" i="21"/>
  <c r="T24" i="21"/>
  <c r="P24" i="21"/>
  <c r="L24" i="21"/>
  <c r="H24" i="21"/>
  <c r="D24" i="21"/>
  <c r="S24" i="21"/>
  <c r="K24" i="21"/>
  <c r="C24" i="21"/>
  <c r="R24" i="21"/>
  <c r="J24" i="21"/>
  <c r="B24" i="21"/>
  <c r="W24" i="21"/>
  <c r="G24" i="21"/>
  <c r="V24" i="21"/>
  <c r="F24" i="21"/>
  <c r="N24" i="21"/>
  <c r="O24" i="21"/>
  <c r="X94" i="19"/>
  <c r="T94" i="19"/>
  <c r="P94" i="19"/>
  <c r="L94" i="19"/>
  <c r="H94" i="19"/>
  <c r="D94" i="19"/>
  <c r="V94" i="19"/>
  <c r="R94" i="19"/>
  <c r="N94" i="19"/>
  <c r="J94" i="19"/>
  <c r="F94" i="19"/>
  <c r="B94" i="19"/>
  <c r="Y94" i="19"/>
  <c r="Q94" i="19"/>
  <c r="I94" i="19"/>
  <c r="W94" i="19"/>
  <c r="O94" i="19"/>
  <c r="G94" i="19"/>
  <c r="U94" i="19"/>
  <c r="M94" i="19"/>
  <c r="E94" i="19"/>
  <c r="S94" i="19"/>
  <c r="K94" i="19"/>
  <c r="C94" i="19"/>
  <c r="Y129" i="28"/>
  <c r="U129" i="28"/>
  <c r="Q129" i="28"/>
  <c r="M129" i="28"/>
  <c r="I129" i="28"/>
  <c r="E129" i="28"/>
  <c r="X129" i="28"/>
  <c r="T129" i="28"/>
  <c r="P129" i="28"/>
  <c r="L129" i="28"/>
  <c r="H129" i="28"/>
  <c r="D129" i="28"/>
  <c r="S129" i="28"/>
  <c r="K129" i="28"/>
  <c r="C129" i="28"/>
  <c r="R129" i="28"/>
  <c r="J129" i="28"/>
  <c r="B129" i="28"/>
  <c r="W129" i="28"/>
  <c r="G129" i="28"/>
  <c r="V129" i="28"/>
  <c r="F129" i="28"/>
  <c r="O129" i="28"/>
  <c r="N129" i="28"/>
  <c r="W335" i="28"/>
  <c r="S335" i="28"/>
  <c r="O335" i="28"/>
  <c r="K335" i="28"/>
  <c r="G335" i="28"/>
  <c r="C335" i="28"/>
  <c r="V335" i="28"/>
  <c r="R335" i="28"/>
  <c r="N335" i="28"/>
  <c r="J335" i="28"/>
  <c r="F335" i="28"/>
  <c r="B335" i="28"/>
  <c r="U335" i="28"/>
  <c r="M335" i="28"/>
  <c r="E335" i="28"/>
  <c r="Y335" i="28"/>
  <c r="I335" i="28"/>
  <c r="P335" i="28"/>
  <c r="T335" i="28"/>
  <c r="L335" i="28"/>
  <c r="D335" i="28"/>
  <c r="Q335" i="28"/>
  <c r="X335" i="28"/>
  <c r="H335" i="28"/>
  <c r="W369" i="28"/>
  <c r="S369" i="28"/>
  <c r="O369" i="28"/>
  <c r="K369" i="28"/>
  <c r="G369" i="28"/>
  <c r="C369" i="28"/>
  <c r="V369" i="28"/>
  <c r="R369" i="28"/>
  <c r="N369" i="28"/>
  <c r="J369" i="28"/>
  <c r="F369" i="28"/>
  <c r="B369" i="28"/>
  <c r="U369" i="28"/>
  <c r="M369" i="28"/>
  <c r="E369" i="28"/>
  <c r="Q369" i="28"/>
  <c r="X369" i="28"/>
  <c r="H369" i="28"/>
  <c r="T369" i="28"/>
  <c r="L369" i="28"/>
  <c r="D369" i="28"/>
  <c r="Y369" i="28"/>
  <c r="I369" i="28"/>
  <c r="P369" i="28"/>
  <c r="A130" i="25"/>
  <c r="A131" i="25" s="1"/>
  <c r="V129" i="25"/>
  <c r="R129" i="25"/>
  <c r="N129" i="25"/>
  <c r="J129" i="25"/>
  <c r="F129" i="25"/>
  <c r="B129" i="25"/>
  <c r="Y129" i="25"/>
  <c r="U129" i="25"/>
  <c r="Q129" i="25"/>
  <c r="M129" i="25"/>
  <c r="I129" i="25"/>
  <c r="E129" i="25"/>
  <c r="X129" i="25"/>
  <c r="P129" i="25"/>
  <c r="H129" i="25"/>
  <c r="W129" i="25"/>
  <c r="O129" i="25"/>
  <c r="G129" i="25"/>
  <c r="L129" i="25"/>
  <c r="K129" i="25"/>
  <c r="D129" i="25"/>
  <c r="C129" i="25"/>
  <c r="T129" i="25"/>
  <c r="S129" i="25"/>
  <c r="W334" i="21"/>
  <c r="S334" i="21"/>
  <c r="O334" i="21"/>
  <c r="K334" i="21"/>
  <c r="G334" i="21"/>
  <c r="C334" i="21"/>
  <c r="V334" i="21"/>
  <c r="R334" i="21"/>
  <c r="N334" i="21"/>
  <c r="J334" i="21"/>
  <c r="F334" i="21"/>
  <c r="B334" i="21"/>
  <c r="U334" i="21"/>
  <c r="M334" i="21"/>
  <c r="E334" i="21"/>
  <c r="Q334" i="21"/>
  <c r="X334" i="21"/>
  <c r="H334" i="21"/>
  <c r="T334" i="21"/>
  <c r="L334" i="21"/>
  <c r="D334" i="21"/>
  <c r="Y334" i="21"/>
  <c r="I334" i="21"/>
  <c r="P334" i="21"/>
  <c r="A369" i="21"/>
  <c r="A403" i="21"/>
  <c r="A301" i="21"/>
  <c r="A335" i="21"/>
  <c r="A25" i="28"/>
  <c r="A302" i="28"/>
  <c r="A95" i="28"/>
  <c r="A233" i="28"/>
  <c r="A199" i="28"/>
  <c r="A336" i="28"/>
  <c r="A165" i="28"/>
  <c r="A130" i="28"/>
  <c r="A404" i="28"/>
  <c r="A267" i="28"/>
  <c r="A370" i="28"/>
  <c r="A60" i="28"/>
  <c r="A266" i="21"/>
  <c r="A232" i="21"/>
  <c r="A197" i="21"/>
  <c r="A95" i="19"/>
  <c r="A60" i="19"/>
  <c r="A128" i="21"/>
  <c r="A59" i="25"/>
  <c r="A58" i="21"/>
  <c r="A95" i="25"/>
  <c r="A130" i="19"/>
  <c r="A93" i="21"/>
  <c r="A25" i="21"/>
  <c r="A23" i="25"/>
  <c r="A163" i="21"/>
  <c r="A24" i="19"/>
  <c r="V23" i="25" l="1"/>
  <c r="R23" i="25"/>
  <c r="N23" i="25"/>
  <c r="J23" i="25"/>
  <c r="F23" i="25"/>
  <c r="B23" i="25"/>
  <c r="Y23" i="25"/>
  <c r="U23" i="25"/>
  <c r="Q23" i="25"/>
  <c r="M23" i="25"/>
  <c r="I23" i="25"/>
  <c r="E23" i="25"/>
  <c r="X23" i="25"/>
  <c r="P23" i="25"/>
  <c r="H23" i="25"/>
  <c r="W23" i="25"/>
  <c r="O23" i="25"/>
  <c r="G23" i="25"/>
  <c r="T23" i="25"/>
  <c r="D23" i="25"/>
  <c r="S23" i="25"/>
  <c r="C23" i="25"/>
  <c r="L23" i="25"/>
  <c r="K23" i="25"/>
  <c r="V95" i="25"/>
  <c r="R95" i="25"/>
  <c r="N95" i="25"/>
  <c r="J95" i="25"/>
  <c r="F95" i="25"/>
  <c r="B95" i="25"/>
  <c r="Y95" i="25"/>
  <c r="U95" i="25"/>
  <c r="Q95" i="25"/>
  <c r="M95" i="25"/>
  <c r="I95" i="25"/>
  <c r="E95" i="25"/>
  <c r="X95" i="25"/>
  <c r="P95" i="25"/>
  <c r="H95" i="25"/>
  <c r="W95" i="25"/>
  <c r="O95" i="25"/>
  <c r="G95" i="25"/>
  <c r="T95" i="25"/>
  <c r="D95" i="25"/>
  <c r="S95" i="25"/>
  <c r="C95" i="25"/>
  <c r="K95" i="25"/>
  <c r="L95" i="25"/>
  <c r="X60" i="19"/>
  <c r="T60" i="19"/>
  <c r="P60" i="19"/>
  <c r="L60" i="19"/>
  <c r="H60" i="19"/>
  <c r="D60" i="19"/>
  <c r="V60" i="19"/>
  <c r="R60" i="19"/>
  <c r="N60" i="19"/>
  <c r="J60" i="19"/>
  <c r="F60" i="19"/>
  <c r="B60" i="19"/>
  <c r="Y60" i="19"/>
  <c r="Q60" i="19"/>
  <c r="I60" i="19"/>
  <c r="W60" i="19"/>
  <c r="O60" i="19"/>
  <c r="G60" i="19"/>
  <c r="U60" i="19"/>
  <c r="M60" i="19"/>
  <c r="E60" i="19"/>
  <c r="S60" i="19"/>
  <c r="K60" i="19"/>
  <c r="C60" i="19"/>
  <c r="W266" i="21"/>
  <c r="S266" i="21"/>
  <c r="O266" i="21"/>
  <c r="K266" i="21"/>
  <c r="G266" i="21"/>
  <c r="C266" i="21"/>
  <c r="V266" i="21"/>
  <c r="R266" i="21"/>
  <c r="N266" i="21"/>
  <c r="J266" i="21"/>
  <c r="F266" i="21"/>
  <c r="B266" i="21"/>
  <c r="U266" i="21"/>
  <c r="M266" i="21"/>
  <c r="E266" i="21"/>
  <c r="Q266" i="21"/>
  <c r="T266" i="21"/>
  <c r="L266" i="21"/>
  <c r="D266" i="21"/>
  <c r="Y266" i="21"/>
  <c r="I266" i="21"/>
  <c r="H266" i="21"/>
  <c r="X266" i="21"/>
  <c r="P266" i="21"/>
  <c r="W404" i="28"/>
  <c r="S404" i="28"/>
  <c r="O404" i="28"/>
  <c r="K404" i="28"/>
  <c r="G404" i="28"/>
  <c r="C404" i="28"/>
  <c r="V404" i="28"/>
  <c r="R404" i="28"/>
  <c r="N404" i="28"/>
  <c r="J404" i="28"/>
  <c r="F404" i="28"/>
  <c r="B404" i="28"/>
  <c r="U404" i="28"/>
  <c r="M404" i="28"/>
  <c r="E404" i="28"/>
  <c r="Q404" i="28"/>
  <c r="X404" i="28"/>
  <c r="H404" i="28"/>
  <c r="T404" i="28"/>
  <c r="L404" i="28"/>
  <c r="D404" i="28"/>
  <c r="Y404" i="28"/>
  <c r="I404" i="28"/>
  <c r="P404" i="28"/>
  <c r="V199" i="28"/>
  <c r="R199" i="28"/>
  <c r="N199" i="28"/>
  <c r="J199" i="28"/>
  <c r="F199" i="28"/>
  <c r="B199" i="28"/>
  <c r="Y199" i="28"/>
  <c r="T199" i="28"/>
  <c r="O199" i="28"/>
  <c r="U199" i="28"/>
  <c r="M199" i="28"/>
  <c r="H199" i="28"/>
  <c r="C199" i="28"/>
  <c r="S199" i="28"/>
  <c r="L199" i="28"/>
  <c r="G199" i="28"/>
  <c r="X199" i="28"/>
  <c r="K199" i="28"/>
  <c r="W199" i="28"/>
  <c r="I199" i="28"/>
  <c r="Q199" i="28"/>
  <c r="E199" i="28"/>
  <c r="P199" i="28"/>
  <c r="D199" i="28"/>
  <c r="W25" i="28"/>
  <c r="S25" i="28"/>
  <c r="O25" i="28"/>
  <c r="K25" i="28"/>
  <c r="G25" i="28"/>
  <c r="C25" i="28"/>
  <c r="V25" i="28"/>
  <c r="R25" i="28"/>
  <c r="N25" i="28"/>
  <c r="J25" i="28"/>
  <c r="F25" i="28"/>
  <c r="B25" i="28"/>
  <c r="Y25" i="28"/>
  <c r="Q25" i="28"/>
  <c r="I25" i="28"/>
  <c r="X25" i="28"/>
  <c r="P25" i="28"/>
  <c r="H25" i="28"/>
  <c r="U25" i="28"/>
  <c r="E25" i="28"/>
  <c r="M25" i="28"/>
  <c r="T25" i="28"/>
  <c r="D25" i="28"/>
  <c r="L25" i="28"/>
  <c r="W403" i="21"/>
  <c r="S403" i="21"/>
  <c r="O403" i="21"/>
  <c r="K403" i="21"/>
  <c r="G403" i="21"/>
  <c r="C403" i="21"/>
  <c r="V403" i="21"/>
  <c r="R403" i="21"/>
  <c r="N403" i="21"/>
  <c r="J403" i="21"/>
  <c r="F403" i="21"/>
  <c r="B403" i="21"/>
  <c r="U403" i="21"/>
  <c r="M403" i="21"/>
  <c r="E403" i="21"/>
  <c r="Y403" i="21"/>
  <c r="I403" i="21"/>
  <c r="X403" i="21"/>
  <c r="H403" i="21"/>
  <c r="T403" i="21"/>
  <c r="L403" i="21"/>
  <c r="D403" i="21"/>
  <c r="Q403" i="21"/>
  <c r="P403" i="21"/>
  <c r="X24" i="19"/>
  <c r="T24" i="19"/>
  <c r="P24" i="19"/>
  <c r="L24" i="19"/>
  <c r="H24" i="19"/>
  <c r="D24" i="19"/>
  <c r="V24" i="19"/>
  <c r="R24" i="19"/>
  <c r="N24" i="19"/>
  <c r="J24" i="19"/>
  <c r="F24" i="19"/>
  <c r="B24" i="19"/>
  <c r="Y24" i="19"/>
  <c r="Q24" i="19"/>
  <c r="I24" i="19"/>
  <c r="U24" i="19"/>
  <c r="M24" i="19"/>
  <c r="E24" i="19"/>
  <c r="S24" i="19"/>
  <c r="K24" i="19"/>
  <c r="C24" i="19"/>
  <c r="G24" i="19"/>
  <c r="W24" i="19"/>
  <c r="O24" i="19"/>
  <c r="Y93" i="21"/>
  <c r="U93" i="21"/>
  <c r="Q93" i="21"/>
  <c r="M93" i="21"/>
  <c r="I93" i="21"/>
  <c r="E93" i="21"/>
  <c r="X93" i="21"/>
  <c r="T93" i="21"/>
  <c r="P93" i="21"/>
  <c r="L93" i="21"/>
  <c r="H93" i="21"/>
  <c r="D93" i="21"/>
  <c r="S93" i="21"/>
  <c r="K93" i="21"/>
  <c r="C93" i="21"/>
  <c r="R93" i="21"/>
  <c r="J93" i="21"/>
  <c r="B93" i="21"/>
  <c r="O93" i="21"/>
  <c r="N93" i="21"/>
  <c r="W93" i="21"/>
  <c r="G93" i="21"/>
  <c r="V93" i="21"/>
  <c r="F93" i="21"/>
  <c r="V59" i="25"/>
  <c r="R59" i="25"/>
  <c r="N59" i="25"/>
  <c r="J59" i="25"/>
  <c r="F59" i="25"/>
  <c r="B59" i="25"/>
  <c r="Y59" i="25"/>
  <c r="U59" i="25"/>
  <c r="Q59" i="25"/>
  <c r="M59" i="25"/>
  <c r="I59" i="25"/>
  <c r="E59" i="25"/>
  <c r="X59" i="25"/>
  <c r="P59" i="25"/>
  <c r="H59" i="25"/>
  <c r="W59" i="25"/>
  <c r="O59" i="25"/>
  <c r="G59" i="25"/>
  <c r="L59" i="25"/>
  <c r="K59" i="25"/>
  <c r="D59" i="25"/>
  <c r="C59" i="25"/>
  <c r="T59" i="25"/>
  <c r="S59" i="25"/>
  <c r="V197" i="21"/>
  <c r="R197" i="21"/>
  <c r="N197" i="21"/>
  <c r="J197" i="21"/>
  <c r="F197" i="21"/>
  <c r="B197" i="21"/>
  <c r="X197" i="21"/>
  <c r="T197" i="21"/>
  <c r="P197" i="21"/>
  <c r="L197" i="21"/>
  <c r="H197" i="21"/>
  <c r="D197" i="21"/>
  <c r="U197" i="21"/>
  <c r="M197" i="21"/>
  <c r="E197" i="21"/>
  <c r="Y197" i="21"/>
  <c r="Q197" i="21"/>
  <c r="I197" i="21"/>
  <c r="S197" i="21"/>
  <c r="C197" i="21"/>
  <c r="O197" i="21"/>
  <c r="K197" i="21"/>
  <c r="W197" i="21"/>
  <c r="G197" i="21"/>
  <c r="W370" i="28"/>
  <c r="S370" i="28"/>
  <c r="O370" i="28"/>
  <c r="K370" i="28"/>
  <c r="G370" i="28"/>
  <c r="C370" i="28"/>
  <c r="V370" i="28"/>
  <c r="R370" i="28"/>
  <c r="N370" i="28"/>
  <c r="J370" i="28"/>
  <c r="F370" i="28"/>
  <c r="B370" i="28"/>
  <c r="U370" i="28"/>
  <c r="M370" i="28"/>
  <c r="E370" i="28"/>
  <c r="Y370" i="28"/>
  <c r="I370" i="28"/>
  <c r="P370" i="28"/>
  <c r="T370" i="28"/>
  <c r="L370" i="28"/>
  <c r="D370" i="28"/>
  <c r="Q370" i="28"/>
  <c r="X370" i="28"/>
  <c r="H370" i="28"/>
  <c r="Y165" i="28"/>
  <c r="U165" i="28"/>
  <c r="Q165" i="28"/>
  <c r="M165" i="28"/>
  <c r="I165" i="28"/>
  <c r="E165" i="28"/>
  <c r="W165" i="28"/>
  <c r="S165" i="28"/>
  <c r="O165" i="28"/>
  <c r="K165" i="28"/>
  <c r="G165" i="28"/>
  <c r="C165" i="28"/>
  <c r="T165" i="28"/>
  <c r="L165" i="28"/>
  <c r="D165" i="28"/>
  <c r="R165" i="28"/>
  <c r="J165" i="28"/>
  <c r="B165" i="28"/>
  <c r="X165" i="28"/>
  <c r="H165" i="28"/>
  <c r="P165" i="28"/>
  <c r="V165" i="28"/>
  <c r="F165" i="28"/>
  <c r="N165" i="28"/>
  <c r="W95" i="28"/>
  <c r="S95" i="28"/>
  <c r="O95" i="28"/>
  <c r="K95" i="28"/>
  <c r="G95" i="28"/>
  <c r="C95" i="28"/>
  <c r="V95" i="28"/>
  <c r="R95" i="28"/>
  <c r="N95" i="28"/>
  <c r="J95" i="28"/>
  <c r="F95" i="28"/>
  <c r="B95" i="28"/>
  <c r="Y95" i="28"/>
  <c r="Q95" i="28"/>
  <c r="I95" i="28"/>
  <c r="X95" i="28"/>
  <c r="P95" i="28"/>
  <c r="H95" i="28"/>
  <c r="U95" i="28"/>
  <c r="E95" i="28"/>
  <c r="L95" i="28"/>
  <c r="T95" i="28"/>
  <c r="D95" i="28"/>
  <c r="M95" i="28"/>
  <c r="W335" i="21"/>
  <c r="S335" i="21"/>
  <c r="O335" i="21"/>
  <c r="K335" i="21"/>
  <c r="G335" i="21"/>
  <c r="C335" i="21"/>
  <c r="V335" i="21"/>
  <c r="R335" i="21"/>
  <c r="N335" i="21"/>
  <c r="J335" i="21"/>
  <c r="F335" i="21"/>
  <c r="B335" i="21"/>
  <c r="U335" i="21"/>
  <c r="M335" i="21"/>
  <c r="E335" i="21"/>
  <c r="Y335" i="21"/>
  <c r="I335" i="21"/>
  <c r="P335" i="21"/>
  <c r="T335" i="21"/>
  <c r="L335" i="21"/>
  <c r="D335" i="21"/>
  <c r="Q335" i="21"/>
  <c r="X335" i="21"/>
  <c r="H335" i="21"/>
  <c r="W163" i="21"/>
  <c r="S163" i="21"/>
  <c r="O163" i="21"/>
  <c r="K163" i="21"/>
  <c r="G163" i="21"/>
  <c r="C163" i="21"/>
  <c r="V163" i="21"/>
  <c r="R163" i="21"/>
  <c r="N163" i="21"/>
  <c r="J163" i="21"/>
  <c r="F163" i="21"/>
  <c r="B163" i="21"/>
  <c r="Y163" i="21"/>
  <c r="Q163" i="21"/>
  <c r="I163" i="21"/>
  <c r="U163" i="21"/>
  <c r="M163" i="21"/>
  <c r="E163" i="21"/>
  <c r="X163" i="21"/>
  <c r="H163" i="21"/>
  <c r="P163" i="21"/>
  <c r="T163" i="21"/>
  <c r="L163" i="21"/>
  <c r="D163" i="21"/>
  <c r="V130" i="19"/>
  <c r="R130" i="19"/>
  <c r="N130" i="19"/>
  <c r="J130" i="19"/>
  <c r="F130" i="19"/>
  <c r="B130" i="19"/>
  <c r="X130" i="19"/>
  <c r="T130" i="19"/>
  <c r="P130" i="19"/>
  <c r="L130" i="19"/>
  <c r="H130" i="19"/>
  <c r="D130" i="19"/>
  <c r="Y130" i="19"/>
  <c r="Q130" i="19"/>
  <c r="I130" i="19"/>
  <c r="U130" i="19"/>
  <c r="M130" i="19"/>
  <c r="E130" i="19"/>
  <c r="K130" i="19"/>
  <c r="W130" i="19"/>
  <c r="G130" i="19"/>
  <c r="S130" i="19"/>
  <c r="C130" i="19"/>
  <c r="O130" i="19"/>
  <c r="Y128" i="21"/>
  <c r="U128" i="21"/>
  <c r="Q128" i="21"/>
  <c r="M128" i="21"/>
  <c r="I128" i="21"/>
  <c r="E128" i="21"/>
  <c r="X128" i="21"/>
  <c r="T128" i="21"/>
  <c r="P128" i="21"/>
  <c r="L128" i="21"/>
  <c r="H128" i="21"/>
  <c r="D128" i="21"/>
  <c r="S128" i="21"/>
  <c r="K128" i="21"/>
  <c r="C128" i="21"/>
  <c r="R128" i="21"/>
  <c r="J128" i="21"/>
  <c r="B128" i="21"/>
  <c r="O128" i="21"/>
  <c r="N128" i="21"/>
  <c r="G128" i="21"/>
  <c r="V128" i="21"/>
  <c r="F128" i="21"/>
  <c r="W128" i="21"/>
  <c r="W232" i="21"/>
  <c r="S232" i="21"/>
  <c r="O232" i="21"/>
  <c r="K232" i="21"/>
  <c r="G232" i="21"/>
  <c r="C232" i="21"/>
  <c r="Y232" i="21"/>
  <c r="Q232" i="21"/>
  <c r="I232" i="21"/>
  <c r="V232" i="21"/>
  <c r="R232" i="21"/>
  <c r="N232" i="21"/>
  <c r="J232" i="21"/>
  <c r="F232" i="21"/>
  <c r="B232" i="21"/>
  <c r="U232" i="21"/>
  <c r="M232" i="21"/>
  <c r="E232" i="21"/>
  <c r="L232" i="21"/>
  <c r="T232" i="21"/>
  <c r="D232" i="21"/>
  <c r="P232" i="21"/>
  <c r="X232" i="21"/>
  <c r="H232" i="21"/>
  <c r="W267" i="28"/>
  <c r="S267" i="28"/>
  <c r="O267" i="28"/>
  <c r="K267" i="28"/>
  <c r="G267" i="28"/>
  <c r="C267" i="28"/>
  <c r="V267" i="28"/>
  <c r="R267" i="28"/>
  <c r="N267" i="28"/>
  <c r="J267" i="28"/>
  <c r="F267" i="28"/>
  <c r="B267" i="28"/>
  <c r="U267" i="28"/>
  <c r="M267" i="28"/>
  <c r="E267" i="28"/>
  <c r="Y267" i="28"/>
  <c r="I267" i="28"/>
  <c r="X267" i="28"/>
  <c r="H267" i="28"/>
  <c r="T267" i="28"/>
  <c r="L267" i="28"/>
  <c r="D267" i="28"/>
  <c r="Q267" i="28"/>
  <c r="P267" i="28"/>
  <c r="W336" i="28"/>
  <c r="S336" i="28"/>
  <c r="O336" i="28"/>
  <c r="K336" i="28"/>
  <c r="G336" i="28"/>
  <c r="C336" i="28"/>
  <c r="V336" i="28"/>
  <c r="R336" i="28"/>
  <c r="N336" i="28"/>
  <c r="J336" i="28"/>
  <c r="F336" i="28"/>
  <c r="B336" i="28"/>
  <c r="U336" i="28"/>
  <c r="M336" i="28"/>
  <c r="E336" i="28"/>
  <c r="Q336" i="28"/>
  <c r="X336" i="28"/>
  <c r="H336" i="28"/>
  <c r="T336" i="28"/>
  <c r="L336" i="28"/>
  <c r="D336" i="28"/>
  <c r="Y336" i="28"/>
  <c r="I336" i="28"/>
  <c r="P336" i="28"/>
  <c r="W302" i="28"/>
  <c r="S302" i="28"/>
  <c r="O302" i="28"/>
  <c r="K302" i="28"/>
  <c r="G302" i="28"/>
  <c r="C302" i="28"/>
  <c r="V302" i="28"/>
  <c r="R302" i="28"/>
  <c r="N302" i="28"/>
  <c r="J302" i="28"/>
  <c r="F302" i="28"/>
  <c r="B302" i="28"/>
  <c r="U302" i="28"/>
  <c r="M302" i="28"/>
  <c r="E302" i="28"/>
  <c r="Q302" i="28"/>
  <c r="X302" i="28"/>
  <c r="H302" i="28"/>
  <c r="T302" i="28"/>
  <c r="L302" i="28"/>
  <c r="D302" i="28"/>
  <c r="Y302" i="28"/>
  <c r="I302" i="28"/>
  <c r="P302" i="28"/>
  <c r="W301" i="21"/>
  <c r="S301" i="21"/>
  <c r="O301" i="21"/>
  <c r="K301" i="21"/>
  <c r="G301" i="21"/>
  <c r="C301" i="21"/>
  <c r="V301" i="21"/>
  <c r="R301" i="21"/>
  <c r="N301" i="21"/>
  <c r="J301" i="21"/>
  <c r="F301" i="21"/>
  <c r="B301" i="21"/>
  <c r="U301" i="21"/>
  <c r="M301" i="21"/>
  <c r="E301" i="21"/>
  <c r="Y301" i="21"/>
  <c r="I301" i="21"/>
  <c r="T301" i="21"/>
  <c r="L301" i="21"/>
  <c r="D301" i="21"/>
  <c r="Q301" i="21"/>
  <c r="X301" i="21"/>
  <c r="P301" i="21"/>
  <c r="H301" i="21"/>
  <c r="Y25" i="21"/>
  <c r="U25" i="21"/>
  <c r="Q25" i="21"/>
  <c r="M25" i="21"/>
  <c r="I25" i="21"/>
  <c r="E25" i="21"/>
  <c r="X25" i="21"/>
  <c r="T25" i="21"/>
  <c r="P25" i="21"/>
  <c r="L25" i="21"/>
  <c r="H25" i="21"/>
  <c r="D25" i="21"/>
  <c r="S25" i="21"/>
  <c r="K25" i="21"/>
  <c r="C25" i="21"/>
  <c r="R25" i="21"/>
  <c r="J25" i="21"/>
  <c r="B25" i="21"/>
  <c r="O25" i="21"/>
  <c r="N25" i="21"/>
  <c r="G25" i="21"/>
  <c r="W25" i="21"/>
  <c r="F25" i="21"/>
  <c r="V25" i="21"/>
  <c r="Y58" i="21"/>
  <c r="U58" i="21"/>
  <c r="Q58" i="21"/>
  <c r="M58" i="21"/>
  <c r="I58" i="21"/>
  <c r="E58" i="21"/>
  <c r="X58" i="21"/>
  <c r="T58" i="21"/>
  <c r="P58" i="21"/>
  <c r="L58" i="21"/>
  <c r="H58" i="21"/>
  <c r="D58" i="21"/>
  <c r="S58" i="21"/>
  <c r="K58" i="21"/>
  <c r="C58" i="21"/>
  <c r="R58" i="21"/>
  <c r="J58" i="21"/>
  <c r="B58" i="21"/>
  <c r="O58" i="21"/>
  <c r="N58" i="21"/>
  <c r="G58" i="21"/>
  <c r="F58" i="21"/>
  <c r="W58" i="21"/>
  <c r="V58" i="21"/>
  <c r="X95" i="19"/>
  <c r="T95" i="19"/>
  <c r="P95" i="19"/>
  <c r="L95" i="19"/>
  <c r="H95" i="19"/>
  <c r="D95" i="19"/>
  <c r="V95" i="19"/>
  <c r="R95" i="19"/>
  <c r="N95" i="19"/>
  <c r="J95" i="19"/>
  <c r="F95" i="19"/>
  <c r="B95" i="19"/>
  <c r="Y95" i="19"/>
  <c r="Q95" i="19"/>
  <c r="I95" i="19"/>
  <c r="W95" i="19"/>
  <c r="O95" i="19"/>
  <c r="G95" i="19"/>
  <c r="U95" i="19"/>
  <c r="M95" i="19"/>
  <c r="E95" i="19"/>
  <c r="S95" i="19"/>
  <c r="K95" i="19"/>
  <c r="C95" i="19"/>
  <c r="W60" i="28"/>
  <c r="S60" i="28"/>
  <c r="O60" i="28"/>
  <c r="K60" i="28"/>
  <c r="G60" i="28"/>
  <c r="C60" i="28"/>
  <c r="V60" i="28"/>
  <c r="R60" i="28"/>
  <c r="N60" i="28"/>
  <c r="J60" i="28"/>
  <c r="F60" i="28"/>
  <c r="B60" i="28"/>
  <c r="Y60" i="28"/>
  <c r="Q60" i="28"/>
  <c r="I60" i="28"/>
  <c r="X60" i="28"/>
  <c r="P60" i="28"/>
  <c r="H60" i="28"/>
  <c r="U60" i="28"/>
  <c r="E60" i="28"/>
  <c r="T60" i="28"/>
  <c r="D60" i="28"/>
  <c r="M60" i="28"/>
  <c r="L60" i="28"/>
  <c r="Y130" i="28"/>
  <c r="U130" i="28"/>
  <c r="Q130" i="28"/>
  <c r="M130" i="28"/>
  <c r="I130" i="28"/>
  <c r="E130" i="28"/>
  <c r="X130" i="28"/>
  <c r="T130" i="28"/>
  <c r="P130" i="28"/>
  <c r="L130" i="28"/>
  <c r="H130" i="28"/>
  <c r="D130" i="28"/>
  <c r="S130" i="28"/>
  <c r="K130" i="28"/>
  <c r="C130" i="28"/>
  <c r="R130" i="28"/>
  <c r="J130" i="28"/>
  <c r="B130" i="28"/>
  <c r="O130" i="28"/>
  <c r="N130" i="28"/>
  <c r="W130" i="28"/>
  <c r="G130" i="28"/>
  <c r="F130" i="28"/>
  <c r="V130" i="28"/>
  <c r="W233" i="28"/>
  <c r="S233" i="28"/>
  <c r="O233" i="28"/>
  <c r="K233" i="28"/>
  <c r="G233" i="28"/>
  <c r="C233" i="28"/>
  <c r="V233" i="28"/>
  <c r="R233" i="28"/>
  <c r="N233" i="28"/>
  <c r="J233" i="28"/>
  <c r="F233" i="28"/>
  <c r="B233" i="28"/>
  <c r="U233" i="28"/>
  <c r="M233" i="28"/>
  <c r="E233" i="28"/>
  <c r="Q233" i="28"/>
  <c r="P233" i="28"/>
  <c r="T233" i="28"/>
  <c r="L233" i="28"/>
  <c r="D233" i="28"/>
  <c r="Y233" i="28"/>
  <c r="I233" i="28"/>
  <c r="X233" i="28"/>
  <c r="H233" i="28"/>
  <c r="V131" i="25"/>
  <c r="R131" i="25"/>
  <c r="N131" i="25"/>
  <c r="J131" i="25"/>
  <c r="F131" i="25"/>
  <c r="B131" i="25"/>
  <c r="Y131" i="25"/>
  <c r="U131" i="25"/>
  <c r="Q131" i="25"/>
  <c r="M131" i="25"/>
  <c r="I131" i="25"/>
  <c r="E131" i="25"/>
  <c r="X131" i="25"/>
  <c r="P131" i="25"/>
  <c r="H131" i="25"/>
  <c r="W131" i="25"/>
  <c r="O131" i="25"/>
  <c r="G131" i="25"/>
  <c r="L131" i="25"/>
  <c r="K131" i="25"/>
  <c r="T131" i="25"/>
  <c r="S131" i="25"/>
  <c r="D131" i="25"/>
  <c r="C131" i="25"/>
  <c r="W369" i="21"/>
  <c r="S369" i="21"/>
  <c r="O369" i="21"/>
  <c r="K369" i="21"/>
  <c r="G369" i="21"/>
  <c r="C369" i="21"/>
  <c r="V369" i="21"/>
  <c r="R369" i="21"/>
  <c r="N369" i="21"/>
  <c r="J369" i="21"/>
  <c r="F369" i="21"/>
  <c r="B369" i="21"/>
  <c r="U369" i="21"/>
  <c r="M369" i="21"/>
  <c r="E369" i="21"/>
  <c r="Q369" i="21"/>
  <c r="X369" i="21"/>
  <c r="H369" i="21"/>
  <c r="T369" i="21"/>
  <c r="L369" i="21"/>
  <c r="D369" i="21"/>
  <c r="Y369" i="21"/>
  <c r="I369" i="21"/>
  <c r="P369" i="21"/>
  <c r="V130" i="25"/>
  <c r="R130" i="25"/>
  <c r="N130" i="25"/>
  <c r="J130" i="25"/>
  <c r="F130" i="25"/>
  <c r="B130" i="25"/>
  <c r="Y130" i="25"/>
  <c r="U130" i="25"/>
  <c r="Q130" i="25"/>
  <c r="M130" i="25"/>
  <c r="I130" i="25"/>
  <c r="E130" i="25"/>
  <c r="X130" i="25"/>
  <c r="P130" i="25"/>
  <c r="H130" i="25"/>
  <c r="W130" i="25"/>
  <c r="O130" i="25"/>
  <c r="G130" i="25"/>
  <c r="T130" i="25"/>
  <c r="D130" i="25"/>
  <c r="S130" i="25"/>
  <c r="C130" i="25"/>
  <c r="L130" i="25"/>
  <c r="K130" i="25"/>
  <c r="A132" i="25"/>
  <c r="A336" i="21"/>
  <c r="A302" i="21"/>
  <c r="A404" i="21"/>
  <c r="A370" i="21"/>
  <c r="A268" i="28"/>
  <c r="A371" i="28"/>
  <c r="A131" i="28"/>
  <c r="A234" i="28"/>
  <c r="A96" i="28"/>
  <c r="A303" i="28"/>
  <c r="A61" i="28"/>
  <c r="A337" i="28"/>
  <c r="A200" i="28"/>
  <c r="A405" i="28"/>
  <c r="A166" i="28"/>
  <c r="A26" i="28"/>
  <c r="A233" i="21"/>
  <c r="A267" i="21"/>
  <c r="A198" i="21"/>
  <c r="A96" i="19"/>
  <c r="A61" i="19"/>
  <c r="A59" i="21"/>
  <c r="A129" i="21"/>
  <c r="A25" i="19"/>
  <c r="A26" i="21"/>
  <c r="A131" i="19"/>
  <c r="A60" i="25"/>
  <c r="A24" i="25"/>
  <c r="A164" i="21"/>
  <c r="A94" i="21"/>
  <c r="A96" i="25"/>
  <c r="V96" i="25" l="1"/>
  <c r="R96" i="25"/>
  <c r="N96" i="25"/>
  <c r="J96" i="25"/>
  <c r="F96" i="25"/>
  <c r="B96" i="25"/>
  <c r="Y96" i="25"/>
  <c r="U96" i="25"/>
  <c r="Q96" i="25"/>
  <c r="M96" i="25"/>
  <c r="I96" i="25"/>
  <c r="E96" i="25"/>
  <c r="X96" i="25"/>
  <c r="P96" i="25"/>
  <c r="H96" i="25"/>
  <c r="W96" i="25"/>
  <c r="O96" i="25"/>
  <c r="G96" i="25"/>
  <c r="L96" i="25"/>
  <c r="K96" i="25"/>
  <c r="D96" i="25"/>
  <c r="C96" i="25"/>
  <c r="T96" i="25"/>
  <c r="S96" i="25"/>
  <c r="V60" i="25"/>
  <c r="R60" i="25"/>
  <c r="N60" i="25"/>
  <c r="J60" i="25"/>
  <c r="F60" i="25"/>
  <c r="B60" i="25"/>
  <c r="Y60" i="25"/>
  <c r="U60" i="25"/>
  <c r="Q60" i="25"/>
  <c r="M60" i="25"/>
  <c r="I60" i="25"/>
  <c r="E60" i="25"/>
  <c r="X60" i="25"/>
  <c r="P60" i="25"/>
  <c r="H60" i="25"/>
  <c r="W60" i="25"/>
  <c r="O60" i="25"/>
  <c r="G60" i="25"/>
  <c r="T60" i="25"/>
  <c r="D60" i="25"/>
  <c r="S60" i="25"/>
  <c r="C60" i="25"/>
  <c r="L60" i="25"/>
  <c r="K60" i="25"/>
  <c r="Y129" i="21"/>
  <c r="U129" i="21"/>
  <c r="Q129" i="21"/>
  <c r="M129" i="21"/>
  <c r="I129" i="21"/>
  <c r="E129" i="21"/>
  <c r="X129" i="21"/>
  <c r="T129" i="21"/>
  <c r="P129" i="21"/>
  <c r="L129" i="21"/>
  <c r="H129" i="21"/>
  <c r="D129" i="21"/>
  <c r="S129" i="21"/>
  <c r="K129" i="21"/>
  <c r="C129" i="21"/>
  <c r="R129" i="21"/>
  <c r="J129" i="21"/>
  <c r="B129" i="21"/>
  <c r="W129" i="21"/>
  <c r="G129" i="21"/>
  <c r="V129" i="21"/>
  <c r="F129" i="21"/>
  <c r="O129" i="21"/>
  <c r="N129" i="21"/>
  <c r="V198" i="21"/>
  <c r="R198" i="21"/>
  <c r="N198" i="21"/>
  <c r="J198" i="21"/>
  <c r="F198" i="21"/>
  <c r="B198" i="21"/>
  <c r="X198" i="21"/>
  <c r="T198" i="21"/>
  <c r="P198" i="21"/>
  <c r="L198" i="21"/>
  <c r="H198" i="21"/>
  <c r="D198" i="21"/>
  <c r="U198" i="21"/>
  <c r="M198" i="21"/>
  <c r="E198" i="21"/>
  <c r="Y198" i="21"/>
  <c r="Q198" i="21"/>
  <c r="I198" i="21"/>
  <c r="K198" i="21"/>
  <c r="W198" i="21"/>
  <c r="G198" i="21"/>
  <c r="S198" i="21"/>
  <c r="C198" i="21"/>
  <c r="O198" i="21"/>
  <c r="Y166" i="28"/>
  <c r="U166" i="28"/>
  <c r="Q166" i="28"/>
  <c r="M166" i="28"/>
  <c r="I166" i="28"/>
  <c r="E166" i="28"/>
  <c r="W166" i="28"/>
  <c r="S166" i="28"/>
  <c r="O166" i="28"/>
  <c r="K166" i="28"/>
  <c r="G166" i="28"/>
  <c r="C166" i="28"/>
  <c r="T166" i="28"/>
  <c r="L166" i="28"/>
  <c r="D166" i="28"/>
  <c r="R166" i="28"/>
  <c r="J166" i="28"/>
  <c r="B166" i="28"/>
  <c r="P166" i="28"/>
  <c r="X166" i="28"/>
  <c r="H166" i="28"/>
  <c r="N166" i="28"/>
  <c r="V166" i="28"/>
  <c r="F166" i="28"/>
  <c r="W61" i="28"/>
  <c r="S61" i="28"/>
  <c r="O61" i="28"/>
  <c r="K61" i="28"/>
  <c r="G61" i="28"/>
  <c r="C61" i="28"/>
  <c r="V61" i="28"/>
  <c r="R61" i="28"/>
  <c r="N61" i="28"/>
  <c r="J61" i="28"/>
  <c r="F61" i="28"/>
  <c r="B61" i="28"/>
  <c r="Y61" i="28"/>
  <c r="Q61" i="28"/>
  <c r="I61" i="28"/>
  <c r="X61" i="28"/>
  <c r="P61" i="28"/>
  <c r="H61" i="28"/>
  <c r="M61" i="28"/>
  <c r="E61" i="28"/>
  <c r="D61" i="28"/>
  <c r="L61" i="28"/>
  <c r="U61" i="28"/>
  <c r="T61" i="28"/>
  <c r="Y131" i="28"/>
  <c r="U131" i="28"/>
  <c r="Q131" i="28"/>
  <c r="M131" i="28"/>
  <c r="I131" i="28"/>
  <c r="E131" i="28"/>
  <c r="X131" i="28"/>
  <c r="T131" i="28"/>
  <c r="P131" i="28"/>
  <c r="L131" i="28"/>
  <c r="H131" i="28"/>
  <c r="D131" i="28"/>
  <c r="S131" i="28"/>
  <c r="K131" i="28"/>
  <c r="C131" i="28"/>
  <c r="R131" i="28"/>
  <c r="J131" i="28"/>
  <c r="B131" i="28"/>
  <c r="W131" i="28"/>
  <c r="G131" i="28"/>
  <c r="V131" i="28"/>
  <c r="F131" i="28"/>
  <c r="O131" i="28"/>
  <c r="N131" i="28"/>
  <c r="W404" i="21"/>
  <c r="S404" i="21"/>
  <c r="O404" i="21"/>
  <c r="K404" i="21"/>
  <c r="G404" i="21"/>
  <c r="C404" i="21"/>
  <c r="V404" i="21"/>
  <c r="R404" i="21"/>
  <c r="N404" i="21"/>
  <c r="J404" i="21"/>
  <c r="F404" i="21"/>
  <c r="B404" i="21"/>
  <c r="U404" i="21"/>
  <c r="M404" i="21"/>
  <c r="E404" i="21"/>
  <c r="Q404" i="21"/>
  <c r="X404" i="21"/>
  <c r="T404" i="21"/>
  <c r="L404" i="21"/>
  <c r="D404" i="21"/>
  <c r="Y404" i="21"/>
  <c r="I404" i="21"/>
  <c r="P404" i="21"/>
  <c r="H404" i="21"/>
  <c r="Y94" i="21"/>
  <c r="U94" i="21"/>
  <c r="Q94" i="21"/>
  <c r="M94" i="21"/>
  <c r="I94" i="21"/>
  <c r="E94" i="21"/>
  <c r="X94" i="21"/>
  <c r="T94" i="21"/>
  <c r="P94" i="21"/>
  <c r="L94" i="21"/>
  <c r="H94" i="21"/>
  <c r="D94" i="21"/>
  <c r="S94" i="21"/>
  <c r="K94" i="21"/>
  <c r="C94" i="21"/>
  <c r="R94" i="21"/>
  <c r="J94" i="21"/>
  <c r="B94" i="21"/>
  <c r="W94" i="21"/>
  <c r="G94" i="21"/>
  <c r="V94" i="21"/>
  <c r="F94" i="21"/>
  <c r="N94" i="21"/>
  <c r="O94" i="21"/>
  <c r="V131" i="19"/>
  <c r="R131" i="19"/>
  <c r="N131" i="19"/>
  <c r="J131" i="19"/>
  <c r="F131" i="19"/>
  <c r="B131" i="19"/>
  <c r="X131" i="19"/>
  <c r="T131" i="19"/>
  <c r="P131" i="19"/>
  <c r="L131" i="19"/>
  <c r="H131" i="19"/>
  <c r="D131" i="19"/>
  <c r="Y131" i="19"/>
  <c r="Q131" i="19"/>
  <c r="I131" i="19"/>
  <c r="U131" i="19"/>
  <c r="M131" i="19"/>
  <c r="E131" i="19"/>
  <c r="S131" i="19"/>
  <c r="C131" i="19"/>
  <c r="O131" i="19"/>
  <c r="K131" i="19"/>
  <c r="W131" i="19"/>
  <c r="G131" i="19"/>
  <c r="Y59" i="21"/>
  <c r="U59" i="21"/>
  <c r="Q59" i="21"/>
  <c r="M59" i="21"/>
  <c r="I59" i="21"/>
  <c r="E59" i="21"/>
  <c r="X59" i="21"/>
  <c r="T59" i="21"/>
  <c r="P59" i="21"/>
  <c r="L59" i="21"/>
  <c r="H59" i="21"/>
  <c r="D59" i="21"/>
  <c r="S59" i="21"/>
  <c r="K59" i="21"/>
  <c r="C59" i="21"/>
  <c r="R59" i="21"/>
  <c r="J59" i="21"/>
  <c r="B59" i="21"/>
  <c r="W59" i="21"/>
  <c r="G59" i="21"/>
  <c r="V59" i="21"/>
  <c r="F59" i="21"/>
  <c r="O59" i="21"/>
  <c r="N59" i="21"/>
  <c r="W267" i="21"/>
  <c r="S267" i="21"/>
  <c r="O267" i="21"/>
  <c r="K267" i="21"/>
  <c r="G267" i="21"/>
  <c r="C267" i="21"/>
  <c r="V267" i="21"/>
  <c r="R267" i="21"/>
  <c r="N267" i="21"/>
  <c r="J267" i="21"/>
  <c r="F267" i="21"/>
  <c r="B267" i="21"/>
  <c r="U267" i="21"/>
  <c r="M267" i="21"/>
  <c r="E267" i="21"/>
  <c r="Y267" i="21"/>
  <c r="I267" i="21"/>
  <c r="T267" i="21"/>
  <c r="L267" i="21"/>
  <c r="D267" i="21"/>
  <c r="Q267" i="21"/>
  <c r="P267" i="21"/>
  <c r="X267" i="21"/>
  <c r="H267" i="21"/>
  <c r="W405" i="28"/>
  <c r="S405" i="28"/>
  <c r="O405" i="28"/>
  <c r="K405" i="28"/>
  <c r="G405" i="28"/>
  <c r="C405" i="28"/>
  <c r="V405" i="28"/>
  <c r="R405" i="28"/>
  <c r="N405" i="28"/>
  <c r="J405" i="28"/>
  <c r="F405" i="28"/>
  <c r="B405" i="28"/>
  <c r="U405" i="28"/>
  <c r="M405" i="28"/>
  <c r="E405" i="28"/>
  <c r="Q405" i="28"/>
  <c r="I405" i="28"/>
  <c r="P405" i="28"/>
  <c r="T405" i="28"/>
  <c r="L405" i="28"/>
  <c r="D405" i="28"/>
  <c r="Y405" i="28"/>
  <c r="X405" i="28"/>
  <c r="H405" i="28"/>
  <c r="W303" i="28"/>
  <c r="S303" i="28"/>
  <c r="O303" i="28"/>
  <c r="K303" i="28"/>
  <c r="G303" i="28"/>
  <c r="C303" i="28"/>
  <c r="V303" i="28"/>
  <c r="R303" i="28"/>
  <c r="N303" i="28"/>
  <c r="J303" i="28"/>
  <c r="F303" i="28"/>
  <c r="B303" i="28"/>
  <c r="U303" i="28"/>
  <c r="M303" i="28"/>
  <c r="E303" i="28"/>
  <c r="Y303" i="28"/>
  <c r="I303" i="28"/>
  <c r="X303" i="28"/>
  <c r="T303" i="28"/>
  <c r="L303" i="28"/>
  <c r="D303" i="28"/>
  <c r="Q303" i="28"/>
  <c r="P303" i="28"/>
  <c r="H303" i="28"/>
  <c r="W371" i="28"/>
  <c r="S371" i="28"/>
  <c r="O371" i="28"/>
  <c r="K371" i="28"/>
  <c r="G371" i="28"/>
  <c r="C371" i="28"/>
  <c r="V371" i="28"/>
  <c r="R371" i="28"/>
  <c r="N371" i="28"/>
  <c r="J371" i="28"/>
  <c r="F371" i="28"/>
  <c r="B371" i="28"/>
  <c r="U371" i="28"/>
  <c r="M371" i="28"/>
  <c r="E371" i="28"/>
  <c r="Q371" i="28"/>
  <c r="X371" i="28"/>
  <c r="H371" i="28"/>
  <c r="T371" i="28"/>
  <c r="L371" i="28"/>
  <c r="D371" i="28"/>
  <c r="Y371" i="28"/>
  <c r="I371" i="28"/>
  <c r="P371" i="28"/>
  <c r="W302" i="21"/>
  <c r="S302" i="21"/>
  <c r="O302" i="21"/>
  <c r="K302" i="21"/>
  <c r="G302" i="21"/>
  <c r="C302" i="21"/>
  <c r="V302" i="21"/>
  <c r="R302" i="21"/>
  <c r="N302" i="21"/>
  <c r="J302" i="21"/>
  <c r="F302" i="21"/>
  <c r="B302" i="21"/>
  <c r="U302" i="21"/>
  <c r="M302" i="21"/>
  <c r="E302" i="21"/>
  <c r="Q302" i="21"/>
  <c r="T302" i="21"/>
  <c r="L302" i="21"/>
  <c r="D302" i="21"/>
  <c r="Y302" i="21"/>
  <c r="I302" i="21"/>
  <c r="H302" i="21"/>
  <c r="X302" i="21"/>
  <c r="P302" i="21"/>
  <c r="W164" i="21"/>
  <c r="S164" i="21"/>
  <c r="O164" i="21"/>
  <c r="K164" i="21"/>
  <c r="G164" i="21"/>
  <c r="C164" i="21"/>
  <c r="V164" i="21"/>
  <c r="R164" i="21"/>
  <c r="N164" i="21"/>
  <c r="J164" i="21"/>
  <c r="F164" i="21"/>
  <c r="B164" i="21"/>
  <c r="Y164" i="21"/>
  <c r="Q164" i="21"/>
  <c r="I164" i="21"/>
  <c r="U164" i="21"/>
  <c r="M164" i="21"/>
  <c r="E164" i="21"/>
  <c r="P164" i="21"/>
  <c r="X164" i="21"/>
  <c r="H164" i="21"/>
  <c r="D164" i="21"/>
  <c r="T164" i="21"/>
  <c r="L164" i="21"/>
  <c r="Y26" i="21"/>
  <c r="U26" i="21"/>
  <c r="Q26" i="21"/>
  <c r="M26" i="21"/>
  <c r="I26" i="21"/>
  <c r="E26" i="21"/>
  <c r="X26" i="21"/>
  <c r="T26" i="21"/>
  <c r="P26" i="21"/>
  <c r="L26" i="21"/>
  <c r="H26" i="21"/>
  <c r="D26" i="21"/>
  <c r="S26" i="21"/>
  <c r="K26" i="21"/>
  <c r="C26" i="21"/>
  <c r="R26" i="21"/>
  <c r="J26" i="21"/>
  <c r="B26" i="21"/>
  <c r="W26" i="21"/>
  <c r="G26" i="21"/>
  <c r="V26" i="21"/>
  <c r="F26" i="21"/>
  <c r="O26" i="21"/>
  <c r="N26" i="21"/>
  <c r="X61" i="19"/>
  <c r="T61" i="19"/>
  <c r="P61" i="19"/>
  <c r="L61" i="19"/>
  <c r="H61" i="19"/>
  <c r="D61" i="19"/>
  <c r="V61" i="19"/>
  <c r="R61" i="19"/>
  <c r="N61" i="19"/>
  <c r="J61" i="19"/>
  <c r="F61" i="19"/>
  <c r="B61" i="19"/>
  <c r="Y61" i="19"/>
  <c r="Q61" i="19"/>
  <c r="I61" i="19"/>
  <c r="W61" i="19"/>
  <c r="O61" i="19"/>
  <c r="G61" i="19"/>
  <c r="U61" i="19"/>
  <c r="M61" i="19"/>
  <c r="E61" i="19"/>
  <c r="S61" i="19"/>
  <c r="K61" i="19"/>
  <c r="C61" i="19"/>
  <c r="W233" i="21"/>
  <c r="S233" i="21"/>
  <c r="O233" i="21"/>
  <c r="K233" i="21"/>
  <c r="G233" i="21"/>
  <c r="C233" i="21"/>
  <c r="Y233" i="21"/>
  <c r="Q233" i="21"/>
  <c r="I233" i="21"/>
  <c r="V233" i="21"/>
  <c r="R233" i="21"/>
  <c r="N233" i="21"/>
  <c r="J233" i="21"/>
  <c r="F233" i="21"/>
  <c r="B233" i="21"/>
  <c r="U233" i="21"/>
  <c r="M233" i="21"/>
  <c r="E233" i="21"/>
  <c r="T233" i="21"/>
  <c r="D233" i="21"/>
  <c r="X233" i="21"/>
  <c r="P233" i="21"/>
  <c r="L233" i="21"/>
  <c r="H233" i="21"/>
  <c r="V200" i="28"/>
  <c r="R200" i="28"/>
  <c r="N200" i="28"/>
  <c r="J200" i="28"/>
  <c r="F200" i="28"/>
  <c r="B200" i="28"/>
  <c r="W200" i="28"/>
  <c r="Q200" i="28"/>
  <c r="L200" i="28"/>
  <c r="G200" i="28"/>
  <c r="Y200" i="28"/>
  <c r="S200" i="28"/>
  <c r="K200" i="28"/>
  <c r="D200" i="28"/>
  <c r="X200" i="28"/>
  <c r="P200" i="28"/>
  <c r="I200" i="28"/>
  <c r="C200" i="28"/>
  <c r="O200" i="28"/>
  <c r="M200" i="28"/>
  <c r="U200" i="28"/>
  <c r="H200" i="28"/>
  <c r="T200" i="28"/>
  <c r="E200" i="28"/>
  <c r="W96" i="28"/>
  <c r="S96" i="28"/>
  <c r="O96" i="28"/>
  <c r="K96" i="28"/>
  <c r="G96" i="28"/>
  <c r="C96" i="28"/>
  <c r="V96" i="28"/>
  <c r="R96" i="28"/>
  <c r="N96" i="28"/>
  <c r="J96" i="28"/>
  <c r="F96" i="28"/>
  <c r="B96" i="28"/>
  <c r="Y96" i="28"/>
  <c r="Q96" i="28"/>
  <c r="I96" i="28"/>
  <c r="X96" i="28"/>
  <c r="P96" i="28"/>
  <c r="H96" i="28"/>
  <c r="M96" i="28"/>
  <c r="E96" i="28"/>
  <c r="T96" i="28"/>
  <c r="L96" i="28"/>
  <c r="U96" i="28"/>
  <c r="D96" i="28"/>
  <c r="W268" i="28"/>
  <c r="S268" i="28"/>
  <c r="O268" i="28"/>
  <c r="K268" i="28"/>
  <c r="G268" i="28"/>
  <c r="C268" i="28"/>
  <c r="V268" i="28"/>
  <c r="R268" i="28"/>
  <c r="N268" i="28"/>
  <c r="J268" i="28"/>
  <c r="F268" i="28"/>
  <c r="B268" i="28"/>
  <c r="U268" i="28"/>
  <c r="M268" i="28"/>
  <c r="E268" i="28"/>
  <c r="Q268" i="28"/>
  <c r="P268" i="28"/>
  <c r="T268" i="28"/>
  <c r="L268" i="28"/>
  <c r="D268" i="28"/>
  <c r="Y268" i="28"/>
  <c r="I268" i="28"/>
  <c r="X268" i="28"/>
  <c r="H268" i="28"/>
  <c r="W336" i="21"/>
  <c r="S336" i="21"/>
  <c r="O336" i="21"/>
  <c r="K336" i="21"/>
  <c r="G336" i="21"/>
  <c r="C336" i="21"/>
  <c r="V336" i="21"/>
  <c r="R336" i="21"/>
  <c r="N336" i="21"/>
  <c r="J336" i="21"/>
  <c r="F336" i="21"/>
  <c r="B336" i="21"/>
  <c r="U336" i="21"/>
  <c r="M336" i="21"/>
  <c r="E336" i="21"/>
  <c r="Q336" i="21"/>
  <c r="X336" i="21"/>
  <c r="H336" i="21"/>
  <c r="T336" i="21"/>
  <c r="L336" i="21"/>
  <c r="D336" i="21"/>
  <c r="Y336" i="21"/>
  <c r="I336" i="21"/>
  <c r="P336" i="21"/>
  <c r="V24" i="25"/>
  <c r="R24" i="25"/>
  <c r="N24" i="25"/>
  <c r="J24" i="25"/>
  <c r="F24" i="25"/>
  <c r="B24" i="25"/>
  <c r="Y24" i="25"/>
  <c r="U24" i="25"/>
  <c r="Q24" i="25"/>
  <c r="M24" i="25"/>
  <c r="I24" i="25"/>
  <c r="E24" i="25"/>
  <c r="X24" i="25"/>
  <c r="P24" i="25"/>
  <c r="H24" i="25"/>
  <c r="W24" i="25"/>
  <c r="O24" i="25"/>
  <c r="G24" i="25"/>
  <c r="L24" i="25"/>
  <c r="K24" i="25"/>
  <c r="T24" i="25"/>
  <c r="S24" i="25"/>
  <c r="D24" i="25"/>
  <c r="C24" i="25"/>
  <c r="X25" i="19"/>
  <c r="T25" i="19"/>
  <c r="P25" i="19"/>
  <c r="L25" i="19"/>
  <c r="H25" i="19"/>
  <c r="D25" i="19"/>
  <c r="V25" i="19"/>
  <c r="R25" i="19"/>
  <c r="N25" i="19"/>
  <c r="J25" i="19"/>
  <c r="F25" i="19"/>
  <c r="B25" i="19"/>
  <c r="Y25" i="19"/>
  <c r="Q25" i="19"/>
  <c r="I25" i="19"/>
  <c r="U25" i="19"/>
  <c r="M25" i="19"/>
  <c r="E25" i="19"/>
  <c r="S25" i="19"/>
  <c r="K25" i="19"/>
  <c r="C25" i="19"/>
  <c r="O25" i="19"/>
  <c r="G25" i="19"/>
  <c r="W25" i="19"/>
  <c r="X96" i="19"/>
  <c r="T96" i="19"/>
  <c r="P96" i="19"/>
  <c r="L96" i="19"/>
  <c r="H96" i="19"/>
  <c r="D96" i="19"/>
  <c r="V96" i="19"/>
  <c r="R96" i="19"/>
  <c r="N96" i="19"/>
  <c r="J96" i="19"/>
  <c r="F96" i="19"/>
  <c r="B96" i="19"/>
  <c r="Y96" i="19"/>
  <c r="Q96" i="19"/>
  <c r="I96" i="19"/>
  <c r="W96" i="19"/>
  <c r="O96" i="19"/>
  <c r="G96" i="19"/>
  <c r="U96" i="19"/>
  <c r="M96" i="19"/>
  <c r="E96" i="19"/>
  <c r="S96" i="19"/>
  <c r="K96" i="19"/>
  <c r="C96" i="19"/>
  <c r="W26" i="28"/>
  <c r="S26" i="28"/>
  <c r="O26" i="28"/>
  <c r="K26" i="28"/>
  <c r="G26" i="28"/>
  <c r="C26" i="28"/>
  <c r="V26" i="28"/>
  <c r="R26" i="28"/>
  <c r="N26" i="28"/>
  <c r="J26" i="28"/>
  <c r="F26" i="28"/>
  <c r="B26" i="28"/>
  <c r="Y26" i="28"/>
  <c r="Q26" i="28"/>
  <c r="I26" i="28"/>
  <c r="X26" i="28"/>
  <c r="P26" i="28"/>
  <c r="H26" i="28"/>
  <c r="M26" i="28"/>
  <c r="U26" i="28"/>
  <c r="D26" i="28"/>
  <c r="L26" i="28"/>
  <c r="E26" i="28"/>
  <c r="T26" i="28"/>
  <c r="W337" i="28"/>
  <c r="S337" i="28"/>
  <c r="O337" i="28"/>
  <c r="K337" i="28"/>
  <c r="G337" i="28"/>
  <c r="C337" i="28"/>
  <c r="V337" i="28"/>
  <c r="R337" i="28"/>
  <c r="N337" i="28"/>
  <c r="J337" i="28"/>
  <c r="F337" i="28"/>
  <c r="B337" i="28"/>
  <c r="U337" i="28"/>
  <c r="M337" i="28"/>
  <c r="E337" i="28"/>
  <c r="Y337" i="28"/>
  <c r="I337" i="28"/>
  <c r="P337" i="28"/>
  <c r="T337" i="28"/>
  <c r="L337" i="28"/>
  <c r="D337" i="28"/>
  <c r="Q337" i="28"/>
  <c r="X337" i="28"/>
  <c r="H337" i="28"/>
  <c r="W234" i="28"/>
  <c r="S234" i="28"/>
  <c r="O234" i="28"/>
  <c r="K234" i="28"/>
  <c r="G234" i="28"/>
  <c r="C234" i="28"/>
  <c r="V234" i="28"/>
  <c r="R234" i="28"/>
  <c r="N234" i="28"/>
  <c r="J234" i="28"/>
  <c r="F234" i="28"/>
  <c r="B234" i="28"/>
  <c r="U234" i="28"/>
  <c r="M234" i="28"/>
  <c r="E234" i="28"/>
  <c r="Y234" i="28"/>
  <c r="I234" i="28"/>
  <c r="X234" i="28"/>
  <c r="H234" i="28"/>
  <c r="T234" i="28"/>
  <c r="L234" i="28"/>
  <c r="D234" i="28"/>
  <c r="Q234" i="28"/>
  <c r="P234" i="28"/>
  <c r="W370" i="21"/>
  <c r="S370" i="21"/>
  <c r="O370" i="21"/>
  <c r="K370" i="21"/>
  <c r="G370" i="21"/>
  <c r="C370" i="21"/>
  <c r="V370" i="21"/>
  <c r="R370" i="21"/>
  <c r="N370" i="21"/>
  <c r="J370" i="21"/>
  <c r="F370" i="21"/>
  <c r="B370" i="21"/>
  <c r="U370" i="21"/>
  <c r="M370" i="21"/>
  <c r="E370" i="21"/>
  <c r="Y370" i="21"/>
  <c r="I370" i="21"/>
  <c r="P370" i="21"/>
  <c r="T370" i="21"/>
  <c r="L370" i="21"/>
  <c r="D370" i="21"/>
  <c r="Q370" i="21"/>
  <c r="X370" i="21"/>
  <c r="H370" i="21"/>
  <c r="V132" i="25"/>
  <c r="R132" i="25"/>
  <c r="N132" i="25"/>
  <c r="J132" i="25"/>
  <c r="F132" i="25"/>
  <c r="B132" i="25"/>
  <c r="Y132" i="25"/>
  <c r="U132" i="25"/>
  <c r="Q132" i="25"/>
  <c r="M132" i="25"/>
  <c r="I132" i="25"/>
  <c r="E132" i="25"/>
  <c r="X132" i="25"/>
  <c r="P132" i="25"/>
  <c r="H132" i="25"/>
  <c r="W132" i="25"/>
  <c r="O132" i="25"/>
  <c r="G132" i="25"/>
  <c r="T132" i="25"/>
  <c r="D132" i="25"/>
  <c r="S132" i="25"/>
  <c r="C132" i="25"/>
  <c r="K132" i="25"/>
  <c r="L132" i="25"/>
  <c r="A133" i="25"/>
  <c r="A371" i="21"/>
  <c r="A405" i="21"/>
  <c r="A303" i="21"/>
  <c r="A337" i="21"/>
  <c r="A201" i="28"/>
  <c r="A338" i="28"/>
  <c r="A235" i="28"/>
  <c r="A167" i="28"/>
  <c r="A27" i="28"/>
  <c r="A97" i="28"/>
  <c r="A132" i="28"/>
  <c r="A372" i="28"/>
  <c r="A406" i="28"/>
  <c r="A62" i="28"/>
  <c r="A304" i="28"/>
  <c r="A269" i="28"/>
  <c r="A268" i="21"/>
  <c r="A234" i="21"/>
  <c r="A199" i="21"/>
  <c r="A97" i="19"/>
  <c r="A62" i="19"/>
  <c r="A25" i="25"/>
  <c r="A61" i="25"/>
  <c r="A132" i="19"/>
  <c r="A130" i="21"/>
  <c r="A60" i="21"/>
  <c r="A97" i="25"/>
  <c r="A95" i="21"/>
  <c r="A165" i="21"/>
  <c r="A27" i="21"/>
  <c r="A26" i="19"/>
  <c r="X26" i="19" l="1"/>
  <c r="T26" i="19"/>
  <c r="P26" i="19"/>
  <c r="L26" i="19"/>
  <c r="H26" i="19"/>
  <c r="D26" i="19"/>
  <c r="V26" i="19"/>
  <c r="R26" i="19"/>
  <c r="N26" i="19"/>
  <c r="J26" i="19"/>
  <c r="F26" i="19"/>
  <c r="B26" i="19"/>
  <c r="Y26" i="19"/>
  <c r="Q26" i="19"/>
  <c r="I26" i="19"/>
  <c r="U26" i="19"/>
  <c r="M26" i="19"/>
  <c r="E26" i="19"/>
  <c r="S26" i="19"/>
  <c r="K26" i="19"/>
  <c r="C26" i="19"/>
  <c r="W26" i="19"/>
  <c r="O26" i="19"/>
  <c r="G26" i="19"/>
  <c r="V97" i="25"/>
  <c r="R97" i="25"/>
  <c r="N97" i="25"/>
  <c r="J97" i="25"/>
  <c r="F97" i="25"/>
  <c r="B97" i="25"/>
  <c r="Y97" i="25"/>
  <c r="U97" i="25"/>
  <c r="Q97" i="25"/>
  <c r="M97" i="25"/>
  <c r="I97" i="25"/>
  <c r="E97" i="25"/>
  <c r="X97" i="25"/>
  <c r="P97" i="25"/>
  <c r="H97" i="25"/>
  <c r="W97" i="25"/>
  <c r="O97" i="25"/>
  <c r="G97" i="25"/>
  <c r="T97" i="25"/>
  <c r="D97" i="25"/>
  <c r="S97" i="25"/>
  <c r="C97" i="25"/>
  <c r="L97" i="25"/>
  <c r="K97" i="25"/>
  <c r="V61" i="25"/>
  <c r="R61" i="25"/>
  <c r="N61" i="25"/>
  <c r="J61" i="25"/>
  <c r="F61" i="25"/>
  <c r="B61" i="25"/>
  <c r="Y61" i="25"/>
  <c r="U61" i="25"/>
  <c r="Q61" i="25"/>
  <c r="M61" i="25"/>
  <c r="I61" i="25"/>
  <c r="E61" i="25"/>
  <c r="X61" i="25"/>
  <c r="P61" i="25"/>
  <c r="H61" i="25"/>
  <c r="W61" i="25"/>
  <c r="O61" i="25"/>
  <c r="G61" i="25"/>
  <c r="L61" i="25"/>
  <c r="K61" i="25"/>
  <c r="T61" i="25"/>
  <c r="S61" i="25"/>
  <c r="D61" i="25"/>
  <c r="C61" i="25"/>
  <c r="Y199" i="21"/>
  <c r="U199" i="21"/>
  <c r="Q199" i="21"/>
  <c r="M199" i="21"/>
  <c r="I199" i="21"/>
  <c r="E199" i="21"/>
  <c r="W199" i="21"/>
  <c r="R199" i="21"/>
  <c r="L199" i="21"/>
  <c r="G199" i="21"/>
  <c r="B199" i="21"/>
  <c r="T199" i="21"/>
  <c r="O199" i="21"/>
  <c r="J199" i="21"/>
  <c r="D199" i="21"/>
  <c r="P199" i="21"/>
  <c r="F199" i="21"/>
  <c r="V199" i="21"/>
  <c r="K199" i="21"/>
  <c r="X199" i="21"/>
  <c r="C199" i="21"/>
  <c r="S199" i="21"/>
  <c r="N199" i="21"/>
  <c r="H199" i="21"/>
  <c r="W304" i="28"/>
  <c r="S304" i="28"/>
  <c r="O304" i="28"/>
  <c r="K304" i="28"/>
  <c r="G304" i="28"/>
  <c r="C304" i="28"/>
  <c r="V304" i="28"/>
  <c r="R304" i="28"/>
  <c r="N304" i="28"/>
  <c r="J304" i="28"/>
  <c r="F304" i="28"/>
  <c r="B304" i="28"/>
  <c r="U304" i="28"/>
  <c r="M304" i="28"/>
  <c r="E304" i="28"/>
  <c r="Q304" i="28"/>
  <c r="P304" i="28"/>
  <c r="T304" i="28"/>
  <c r="L304" i="28"/>
  <c r="D304" i="28"/>
  <c r="Y304" i="28"/>
  <c r="I304" i="28"/>
  <c r="X304" i="28"/>
  <c r="H304" i="28"/>
  <c r="Y132" i="28"/>
  <c r="U132" i="28"/>
  <c r="Q132" i="28"/>
  <c r="M132" i="28"/>
  <c r="I132" i="28"/>
  <c r="E132" i="28"/>
  <c r="X132" i="28"/>
  <c r="T132" i="28"/>
  <c r="P132" i="28"/>
  <c r="L132" i="28"/>
  <c r="H132" i="28"/>
  <c r="D132" i="28"/>
  <c r="S132" i="28"/>
  <c r="K132" i="28"/>
  <c r="C132" i="28"/>
  <c r="R132" i="28"/>
  <c r="J132" i="28"/>
  <c r="B132" i="28"/>
  <c r="O132" i="28"/>
  <c r="N132" i="28"/>
  <c r="G132" i="28"/>
  <c r="V132" i="28"/>
  <c r="F132" i="28"/>
  <c r="W132" i="28"/>
  <c r="W235" i="28"/>
  <c r="S235" i="28"/>
  <c r="O235" i="28"/>
  <c r="K235" i="28"/>
  <c r="G235" i="28"/>
  <c r="C235" i="28"/>
  <c r="V235" i="28"/>
  <c r="R235" i="28"/>
  <c r="N235" i="28"/>
  <c r="J235" i="28"/>
  <c r="F235" i="28"/>
  <c r="B235" i="28"/>
  <c r="U235" i="28"/>
  <c r="M235" i="28"/>
  <c r="E235" i="28"/>
  <c r="Q235" i="28"/>
  <c r="X235" i="28"/>
  <c r="H235" i="28"/>
  <c r="T235" i="28"/>
  <c r="L235" i="28"/>
  <c r="D235" i="28"/>
  <c r="Y235" i="28"/>
  <c r="I235" i="28"/>
  <c r="P235" i="28"/>
  <c r="W303" i="21"/>
  <c r="S303" i="21"/>
  <c r="O303" i="21"/>
  <c r="K303" i="21"/>
  <c r="G303" i="21"/>
  <c r="C303" i="21"/>
  <c r="V303" i="21"/>
  <c r="R303" i="21"/>
  <c r="N303" i="21"/>
  <c r="J303" i="21"/>
  <c r="F303" i="21"/>
  <c r="B303" i="21"/>
  <c r="U303" i="21"/>
  <c r="M303" i="21"/>
  <c r="E303" i="21"/>
  <c r="Y303" i="21"/>
  <c r="I303" i="21"/>
  <c r="T303" i="21"/>
  <c r="L303" i="21"/>
  <c r="D303" i="21"/>
  <c r="Q303" i="21"/>
  <c r="H303" i="21"/>
  <c r="X303" i="21"/>
  <c r="P303" i="21"/>
  <c r="W165" i="21"/>
  <c r="S165" i="21"/>
  <c r="O165" i="21"/>
  <c r="K165" i="21"/>
  <c r="G165" i="21"/>
  <c r="C165" i="21"/>
  <c r="V165" i="21"/>
  <c r="R165" i="21"/>
  <c r="N165" i="21"/>
  <c r="J165" i="21"/>
  <c r="F165" i="21"/>
  <c r="B165" i="21"/>
  <c r="Y165" i="21"/>
  <c r="Q165" i="21"/>
  <c r="I165" i="21"/>
  <c r="U165" i="21"/>
  <c r="M165" i="21"/>
  <c r="E165" i="21"/>
  <c r="X165" i="21"/>
  <c r="H165" i="21"/>
  <c r="P165" i="21"/>
  <c r="L165" i="21"/>
  <c r="D165" i="21"/>
  <c r="T165" i="21"/>
  <c r="Y130" i="21"/>
  <c r="U130" i="21"/>
  <c r="Q130" i="21"/>
  <c r="M130" i="21"/>
  <c r="I130" i="21"/>
  <c r="E130" i="21"/>
  <c r="X130" i="21"/>
  <c r="T130" i="21"/>
  <c r="P130" i="21"/>
  <c r="L130" i="21"/>
  <c r="H130" i="21"/>
  <c r="D130" i="21"/>
  <c r="S130" i="21"/>
  <c r="K130" i="21"/>
  <c r="C130" i="21"/>
  <c r="R130" i="21"/>
  <c r="J130" i="21"/>
  <c r="B130" i="21"/>
  <c r="O130" i="21"/>
  <c r="N130" i="21"/>
  <c r="W130" i="21"/>
  <c r="G130" i="21"/>
  <c r="V130" i="21"/>
  <c r="F130" i="21"/>
  <c r="X62" i="19"/>
  <c r="T62" i="19"/>
  <c r="P62" i="19"/>
  <c r="L62" i="19"/>
  <c r="H62" i="19"/>
  <c r="D62" i="19"/>
  <c r="V62" i="19"/>
  <c r="R62" i="19"/>
  <c r="N62" i="19"/>
  <c r="J62" i="19"/>
  <c r="F62" i="19"/>
  <c r="B62" i="19"/>
  <c r="Y62" i="19"/>
  <c r="Q62" i="19"/>
  <c r="I62" i="19"/>
  <c r="W62" i="19"/>
  <c r="O62" i="19"/>
  <c r="G62" i="19"/>
  <c r="U62" i="19"/>
  <c r="M62" i="19"/>
  <c r="E62" i="19"/>
  <c r="S62" i="19"/>
  <c r="K62" i="19"/>
  <c r="C62" i="19"/>
  <c r="W268" i="21"/>
  <c r="S268" i="21"/>
  <c r="O268" i="21"/>
  <c r="K268" i="21"/>
  <c r="G268" i="21"/>
  <c r="C268" i="21"/>
  <c r="V268" i="21"/>
  <c r="R268" i="21"/>
  <c r="N268" i="21"/>
  <c r="J268" i="21"/>
  <c r="F268" i="21"/>
  <c r="B268" i="21"/>
  <c r="U268" i="21"/>
  <c r="M268" i="21"/>
  <c r="E268" i="21"/>
  <c r="Q268" i="21"/>
  <c r="T268" i="21"/>
  <c r="L268" i="21"/>
  <c r="D268" i="21"/>
  <c r="Y268" i="21"/>
  <c r="I268" i="21"/>
  <c r="X268" i="21"/>
  <c r="P268" i="21"/>
  <c r="H268" i="21"/>
  <c r="W406" i="28"/>
  <c r="S406" i="28"/>
  <c r="O406" i="28"/>
  <c r="K406" i="28"/>
  <c r="G406" i="28"/>
  <c r="C406" i="28"/>
  <c r="V406" i="28"/>
  <c r="R406" i="28"/>
  <c r="N406" i="28"/>
  <c r="J406" i="28"/>
  <c r="F406" i="28"/>
  <c r="B406" i="28"/>
  <c r="U406" i="28"/>
  <c r="M406" i="28"/>
  <c r="E406" i="28"/>
  <c r="Y406" i="28"/>
  <c r="I406" i="28"/>
  <c r="X406" i="28"/>
  <c r="H406" i="28"/>
  <c r="T406" i="28"/>
  <c r="L406" i="28"/>
  <c r="D406" i="28"/>
  <c r="Q406" i="28"/>
  <c r="P406" i="28"/>
  <c r="W27" i="28"/>
  <c r="S27" i="28"/>
  <c r="O27" i="28"/>
  <c r="K27" i="28"/>
  <c r="G27" i="28"/>
  <c r="C27" i="28"/>
  <c r="V27" i="28"/>
  <c r="R27" i="28"/>
  <c r="N27" i="28"/>
  <c r="J27" i="28"/>
  <c r="F27" i="28"/>
  <c r="B27" i="28"/>
  <c r="Y27" i="28"/>
  <c r="Q27" i="28"/>
  <c r="I27" i="28"/>
  <c r="X27" i="28"/>
  <c r="P27" i="28"/>
  <c r="H27" i="28"/>
  <c r="U27" i="28"/>
  <c r="E27" i="28"/>
  <c r="L27" i="28"/>
  <c r="T27" i="28"/>
  <c r="D27" i="28"/>
  <c r="M27" i="28"/>
  <c r="V201" i="28"/>
  <c r="R201" i="28"/>
  <c r="N201" i="28"/>
  <c r="J201" i="28"/>
  <c r="F201" i="28"/>
  <c r="B201" i="28"/>
  <c r="Y201" i="28"/>
  <c r="T201" i="28"/>
  <c r="O201" i="28"/>
  <c r="I201" i="28"/>
  <c r="D201" i="28"/>
  <c r="W201" i="28"/>
  <c r="P201" i="28"/>
  <c r="H201" i="28"/>
  <c r="U201" i="28"/>
  <c r="M201" i="28"/>
  <c r="G201" i="28"/>
  <c r="S201" i="28"/>
  <c r="E201" i="28"/>
  <c r="Q201" i="28"/>
  <c r="C201" i="28"/>
  <c r="L201" i="28"/>
  <c r="X201" i="28"/>
  <c r="K201" i="28"/>
  <c r="W371" i="21"/>
  <c r="S371" i="21"/>
  <c r="O371" i="21"/>
  <c r="K371" i="21"/>
  <c r="G371" i="21"/>
  <c r="C371" i="21"/>
  <c r="V371" i="21"/>
  <c r="R371" i="21"/>
  <c r="N371" i="21"/>
  <c r="J371" i="21"/>
  <c r="F371" i="21"/>
  <c r="B371" i="21"/>
  <c r="U371" i="21"/>
  <c r="M371" i="21"/>
  <c r="E371" i="21"/>
  <c r="Y371" i="21"/>
  <c r="P371" i="21"/>
  <c r="T371" i="21"/>
  <c r="L371" i="21"/>
  <c r="D371" i="21"/>
  <c r="Q371" i="21"/>
  <c r="I371" i="21"/>
  <c r="X371" i="21"/>
  <c r="H371" i="21"/>
  <c r="Y27" i="21"/>
  <c r="U27" i="21"/>
  <c r="Q27" i="21"/>
  <c r="M27" i="21"/>
  <c r="I27" i="21"/>
  <c r="E27" i="21"/>
  <c r="X27" i="21"/>
  <c r="T27" i="21"/>
  <c r="P27" i="21"/>
  <c r="L27" i="21"/>
  <c r="H27" i="21"/>
  <c r="D27" i="21"/>
  <c r="S27" i="21"/>
  <c r="K27" i="21"/>
  <c r="C27" i="21"/>
  <c r="R27" i="21"/>
  <c r="J27" i="21"/>
  <c r="B27" i="21"/>
  <c r="O27" i="21"/>
  <c r="N27" i="21"/>
  <c r="W27" i="21"/>
  <c r="F27" i="21"/>
  <c r="V27" i="21"/>
  <c r="G27" i="21"/>
  <c r="Y60" i="21"/>
  <c r="U60" i="21"/>
  <c r="Q60" i="21"/>
  <c r="M60" i="21"/>
  <c r="I60" i="21"/>
  <c r="E60" i="21"/>
  <c r="X60" i="21"/>
  <c r="T60" i="21"/>
  <c r="P60" i="21"/>
  <c r="L60" i="21"/>
  <c r="H60" i="21"/>
  <c r="D60" i="21"/>
  <c r="S60" i="21"/>
  <c r="K60" i="21"/>
  <c r="C60" i="21"/>
  <c r="R60" i="21"/>
  <c r="J60" i="21"/>
  <c r="B60" i="21"/>
  <c r="O60" i="21"/>
  <c r="N60" i="21"/>
  <c r="W60" i="21"/>
  <c r="G60" i="21"/>
  <c r="F60" i="21"/>
  <c r="V60" i="21"/>
  <c r="V25" i="25"/>
  <c r="R25" i="25"/>
  <c r="N25" i="25"/>
  <c r="J25" i="25"/>
  <c r="F25" i="25"/>
  <c r="B25" i="25"/>
  <c r="Y25" i="25"/>
  <c r="U25" i="25"/>
  <c r="Q25" i="25"/>
  <c r="M25" i="25"/>
  <c r="I25" i="25"/>
  <c r="E25" i="25"/>
  <c r="X25" i="25"/>
  <c r="P25" i="25"/>
  <c r="H25" i="25"/>
  <c r="W25" i="25"/>
  <c r="O25" i="25"/>
  <c r="G25" i="25"/>
  <c r="T25" i="25"/>
  <c r="D25" i="25"/>
  <c r="S25" i="25"/>
  <c r="C25" i="25"/>
  <c r="L25" i="25"/>
  <c r="K25" i="25"/>
  <c r="W234" i="21"/>
  <c r="S234" i="21"/>
  <c r="V234" i="21"/>
  <c r="R234" i="21"/>
  <c r="U234" i="21"/>
  <c r="O234" i="21"/>
  <c r="K234" i="21"/>
  <c r="G234" i="21"/>
  <c r="C234" i="21"/>
  <c r="Q234" i="21"/>
  <c r="I234" i="21"/>
  <c r="T234" i="21"/>
  <c r="N234" i="21"/>
  <c r="J234" i="21"/>
  <c r="F234" i="21"/>
  <c r="B234" i="21"/>
  <c r="Y234" i="21"/>
  <c r="M234" i="21"/>
  <c r="E234" i="21"/>
  <c r="L234" i="21"/>
  <c r="D234" i="21"/>
  <c r="H234" i="21"/>
  <c r="X234" i="21"/>
  <c r="P234" i="21"/>
  <c r="W62" i="28"/>
  <c r="S62" i="28"/>
  <c r="O62" i="28"/>
  <c r="K62" i="28"/>
  <c r="G62" i="28"/>
  <c r="C62" i="28"/>
  <c r="V62" i="28"/>
  <c r="R62" i="28"/>
  <c r="N62" i="28"/>
  <c r="J62" i="28"/>
  <c r="F62" i="28"/>
  <c r="B62" i="28"/>
  <c r="Y62" i="28"/>
  <c r="Q62" i="28"/>
  <c r="I62" i="28"/>
  <c r="X62" i="28"/>
  <c r="P62" i="28"/>
  <c r="H62" i="28"/>
  <c r="U62" i="28"/>
  <c r="E62" i="28"/>
  <c r="M62" i="28"/>
  <c r="L62" i="28"/>
  <c r="T62" i="28"/>
  <c r="D62" i="28"/>
  <c r="W97" i="28"/>
  <c r="S97" i="28"/>
  <c r="O97" i="28"/>
  <c r="K97" i="28"/>
  <c r="G97" i="28"/>
  <c r="C97" i="28"/>
  <c r="V97" i="28"/>
  <c r="R97" i="28"/>
  <c r="N97" i="28"/>
  <c r="J97" i="28"/>
  <c r="F97" i="28"/>
  <c r="B97" i="28"/>
  <c r="Y97" i="28"/>
  <c r="Q97" i="28"/>
  <c r="I97" i="28"/>
  <c r="X97" i="28"/>
  <c r="P97" i="28"/>
  <c r="H97" i="28"/>
  <c r="U97" i="28"/>
  <c r="E97" i="28"/>
  <c r="M97" i="28"/>
  <c r="T97" i="28"/>
  <c r="D97" i="28"/>
  <c r="L97" i="28"/>
  <c r="W338" i="28"/>
  <c r="S338" i="28"/>
  <c r="O338" i="28"/>
  <c r="K338" i="28"/>
  <c r="G338" i="28"/>
  <c r="C338" i="28"/>
  <c r="V338" i="28"/>
  <c r="R338" i="28"/>
  <c r="N338" i="28"/>
  <c r="J338" i="28"/>
  <c r="F338" i="28"/>
  <c r="B338" i="28"/>
  <c r="U338" i="28"/>
  <c r="M338" i="28"/>
  <c r="E338" i="28"/>
  <c r="Q338" i="28"/>
  <c r="X338" i="28"/>
  <c r="H338" i="28"/>
  <c r="T338" i="28"/>
  <c r="L338" i="28"/>
  <c r="D338" i="28"/>
  <c r="Y338" i="28"/>
  <c r="I338" i="28"/>
  <c r="P338" i="28"/>
  <c r="W405" i="21"/>
  <c r="S405" i="21"/>
  <c r="O405" i="21"/>
  <c r="K405" i="21"/>
  <c r="G405" i="21"/>
  <c r="C405" i="21"/>
  <c r="V405" i="21"/>
  <c r="R405" i="21"/>
  <c r="N405" i="21"/>
  <c r="J405" i="21"/>
  <c r="F405" i="21"/>
  <c r="B405" i="21"/>
  <c r="U405" i="21"/>
  <c r="M405" i="21"/>
  <c r="E405" i="21"/>
  <c r="Y405" i="21"/>
  <c r="I405" i="21"/>
  <c r="P405" i="21"/>
  <c r="T405" i="21"/>
  <c r="L405" i="21"/>
  <c r="D405" i="21"/>
  <c r="Q405" i="21"/>
  <c r="X405" i="21"/>
  <c r="H405" i="21"/>
  <c r="Y95" i="21"/>
  <c r="U95" i="21"/>
  <c r="Q95" i="21"/>
  <c r="M95" i="21"/>
  <c r="I95" i="21"/>
  <c r="E95" i="21"/>
  <c r="X95" i="21"/>
  <c r="T95" i="21"/>
  <c r="P95" i="21"/>
  <c r="L95" i="21"/>
  <c r="H95" i="21"/>
  <c r="D95" i="21"/>
  <c r="S95" i="21"/>
  <c r="K95" i="21"/>
  <c r="C95" i="21"/>
  <c r="R95" i="21"/>
  <c r="J95" i="21"/>
  <c r="B95" i="21"/>
  <c r="O95" i="21"/>
  <c r="N95" i="21"/>
  <c r="G95" i="21"/>
  <c r="W95" i="21"/>
  <c r="F95" i="21"/>
  <c r="V95" i="21"/>
  <c r="V132" i="19"/>
  <c r="R132" i="19"/>
  <c r="N132" i="19"/>
  <c r="J132" i="19"/>
  <c r="F132" i="19"/>
  <c r="B132" i="19"/>
  <c r="X132" i="19"/>
  <c r="T132" i="19"/>
  <c r="P132" i="19"/>
  <c r="L132" i="19"/>
  <c r="H132" i="19"/>
  <c r="D132" i="19"/>
  <c r="Y132" i="19"/>
  <c r="Q132" i="19"/>
  <c r="I132" i="19"/>
  <c r="U132" i="19"/>
  <c r="M132" i="19"/>
  <c r="E132" i="19"/>
  <c r="K132" i="19"/>
  <c r="W132" i="19"/>
  <c r="G132" i="19"/>
  <c r="S132" i="19"/>
  <c r="C132" i="19"/>
  <c r="O132" i="19"/>
  <c r="X97" i="19"/>
  <c r="T97" i="19"/>
  <c r="P97" i="19"/>
  <c r="L97" i="19"/>
  <c r="H97" i="19"/>
  <c r="D97" i="19"/>
  <c r="V97" i="19"/>
  <c r="R97" i="19"/>
  <c r="N97" i="19"/>
  <c r="J97" i="19"/>
  <c r="F97" i="19"/>
  <c r="B97" i="19"/>
  <c r="Y97" i="19"/>
  <c r="Q97" i="19"/>
  <c r="I97" i="19"/>
  <c r="W97" i="19"/>
  <c r="O97" i="19"/>
  <c r="G97" i="19"/>
  <c r="U97" i="19"/>
  <c r="M97" i="19"/>
  <c r="E97" i="19"/>
  <c r="S97" i="19"/>
  <c r="K97" i="19"/>
  <c r="C97" i="19"/>
  <c r="W269" i="28"/>
  <c r="S269" i="28"/>
  <c r="O269" i="28"/>
  <c r="K269" i="28"/>
  <c r="G269" i="28"/>
  <c r="C269" i="28"/>
  <c r="V269" i="28"/>
  <c r="R269" i="28"/>
  <c r="N269" i="28"/>
  <c r="J269" i="28"/>
  <c r="F269" i="28"/>
  <c r="B269" i="28"/>
  <c r="U269" i="28"/>
  <c r="M269" i="28"/>
  <c r="E269" i="28"/>
  <c r="Y269" i="28"/>
  <c r="I269" i="28"/>
  <c r="X269" i="28"/>
  <c r="H269" i="28"/>
  <c r="T269" i="28"/>
  <c r="L269" i="28"/>
  <c r="D269" i="28"/>
  <c r="Q269" i="28"/>
  <c r="P269" i="28"/>
  <c r="W372" i="28"/>
  <c r="S372" i="28"/>
  <c r="O372" i="28"/>
  <c r="K372" i="28"/>
  <c r="G372" i="28"/>
  <c r="C372" i="28"/>
  <c r="V372" i="28"/>
  <c r="R372" i="28"/>
  <c r="N372" i="28"/>
  <c r="J372" i="28"/>
  <c r="F372" i="28"/>
  <c r="B372" i="28"/>
  <c r="U372" i="28"/>
  <c r="M372" i="28"/>
  <c r="E372" i="28"/>
  <c r="Y372" i="28"/>
  <c r="I372" i="28"/>
  <c r="X372" i="28"/>
  <c r="H372" i="28"/>
  <c r="T372" i="28"/>
  <c r="L372" i="28"/>
  <c r="D372" i="28"/>
  <c r="Q372" i="28"/>
  <c r="P372" i="28"/>
  <c r="Y167" i="28"/>
  <c r="U167" i="28"/>
  <c r="Q167" i="28"/>
  <c r="M167" i="28"/>
  <c r="I167" i="28"/>
  <c r="E167" i="28"/>
  <c r="W167" i="28"/>
  <c r="S167" i="28"/>
  <c r="O167" i="28"/>
  <c r="K167" i="28"/>
  <c r="G167" i="28"/>
  <c r="C167" i="28"/>
  <c r="T167" i="28"/>
  <c r="L167" i="28"/>
  <c r="D167" i="28"/>
  <c r="R167" i="28"/>
  <c r="J167" i="28"/>
  <c r="B167" i="28"/>
  <c r="X167" i="28"/>
  <c r="H167" i="28"/>
  <c r="P167" i="28"/>
  <c r="F167" i="28"/>
  <c r="V167" i="28"/>
  <c r="N167" i="28"/>
  <c r="W337" i="21"/>
  <c r="S337" i="21"/>
  <c r="O337" i="21"/>
  <c r="K337" i="21"/>
  <c r="G337" i="21"/>
  <c r="C337" i="21"/>
  <c r="V337" i="21"/>
  <c r="R337" i="21"/>
  <c r="N337" i="21"/>
  <c r="J337" i="21"/>
  <c r="F337" i="21"/>
  <c r="B337" i="21"/>
  <c r="U337" i="21"/>
  <c r="M337" i="21"/>
  <c r="E337" i="21"/>
  <c r="Y337" i="21"/>
  <c r="I337" i="21"/>
  <c r="P337" i="21"/>
  <c r="T337" i="21"/>
  <c r="L337" i="21"/>
  <c r="D337" i="21"/>
  <c r="Q337" i="21"/>
  <c r="X337" i="21"/>
  <c r="H337" i="21"/>
  <c r="V133" i="25"/>
  <c r="R133" i="25"/>
  <c r="N133" i="25"/>
  <c r="J133" i="25"/>
  <c r="F133" i="25"/>
  <c r="B133" i="25"/>
  <c r="Y133" i="25"/>
  <c r="U133" i="25"/>
  <c r="Q133" i="25"/>
  <c r="M133" i="25"/>
  <c r="I133" i="25"/>
  <c r="E133" i="25"/>
  <c r="X133" i="25"/>
  <c r="P133" i="25"/>
  <c r="H133" i="25"/>
  <c r="W133" i="25"/>
  <c r="O133" i="25"/>
  <c r="G133" i="25"/>
  <c r="L133" i="25"/>
  <c r="K133" i="25"/>
  <c r="D133" i="25"/>
  <c r="C133" i="25"/>
  <c r="T133" i="25"/>
  <c r="S133" i="25"/>
  <c r="A134" i="25"/>
  <c r="A135" i="25" s="1"/>
  <c r="A338" i="21"/>
  <c r="A406" i="21"/>
  <c r="A304" i="21"/>
  <c r="A372" i="21"/>
  <c r="A305" i="28"/>
  <c r="A407" i="28"/>
  <c r="A98" i="28"/>
  <c r="A373" i="28"/>
  <c r="A28" i="28"/>
  <c r="A168" i="28"/>
  <c r="A339" i="28"/>
  <c r="A202" i="28"/>
  <c r="A270" i="28"/>
  <c r="A63" i="28"/>
  <c r="A236" i="28"/>
  <c r="A133" i="28"/>
  <c r="A235" i="21"/>
  <c r="A269" i="21"/>
  <c r="A200" i="21"/>
  <c r="A98" i="19"/>
  <c r="A63" i="19"/>
  <c r="A28" i="21"/>
  <c r="A98" i="25"/>
  <c r="A62" i="25"/>
  <c r="A166" i="21"/>
  <c r="A96" i="21"/>
  <c r="A131" i="21"/>
  <c r="A133" i="19"/>
  <c r="A27" i="19"/>
  <c r="A61" i="21"/>
  <c r="A26" i="25"/>
  <c r="V26" i="25" l="1"/>
  <c r="R26" i="25"/>
  <c r="N26" i="25"/>
  <c r="J26" i="25"/>
  <c r="F26" i="25"/>
  <c r="B26" i="25"/>
  <c r="Y26" i="25"/>
  <c r="U26" i="25"/>
  <c r="Q26" i="25"/>
  <c r="M26" i="25"/>
  <c r="I26" i="25"/>
  <c r="E26" i="25"/>
  <c r="X26" i="25"/>
  <c r="P26" i="25"/>
  <c r="H26" i="25"/>
  <c r="W26" i="25"/>
  <c r="O26" i="25"/>
  <c r="G26" i="25"/>
  <c r="L26" i="25"/>
  <c r="K26" i="25"/>
  <c r="D26" i="25"/>
  <c r="C26" i="25"/>
  <c r="T26" i="25"/>
  <c r="S26" i="25"/>
  <c r="V133" i="19"/>
  <c r="R133" i="19"/>
  <c r="N133" i="19"/>
  <c r="J133" i="19"/>
  <c r="F133" i="19"/>
  <c r="B133" i="19"/>
  <c r="X133" i="19"/>
  <c r="T133" i="19"/>
  <c r="P133" i="19"/>
  <c r="L133" i="19"/>
  <c r="H133" i="19"/>
  <c r="D133" i="19"/>
  <c r="Y133" i="19"/>
  <c r="Q133" i="19"/>
  <c r="I133" i="19"/>
  <c r="U133" i="19"/>
  <c r="M133" i="19"/>
  <c r="E133" i="19"/>
  <c r="S133" i="19"/>
  <c r="C133" i="19"/>
  <c r="O133" i="19"/>
  <c r="K133" i="19"/>
  <c r="W133" i="19"/>
  <c r="G133" i="19"/>
  <c r="V62" i="25"/>
  <c r="R62" i="25"/>
  <c r="N62" i="25"/>
  <c r="J62" i="25"/>
  <c r="F62" i="25"/>
  <c r="B62" i="25"/>
  <c r="Y62" i="25"/>
  <c r="U62" i="25"/>
  <c r="Q62" i="25"/>
  <c r="M62" i="25"/>
  <c r="I62" i="25"/>
  <c r="E62" i="25"/>
  <c r="X62" i="25"/>
  <c r="P62" i="25"/>
  <c r="H62" i="25"/>
  <c r="W62" i="25"/>
  <c r="O62" i="25"/>
  <c r="G62" i="25"/>
  <c r="T62" i="25"/>
  <c r="D62" i="25"/>
  <c r="S62" i="25"/>
  <c r="C62" i="25"/>
  <c r="L62" i="25"/>
  <c r="K62" i="25"/>
  <c r="X98" i="19"/>
  <c r="T98" i="19"/>
  <c r="P98" i="19"/>
  <c r="L98" i="19"/>
  <c r="H98" i="19"/>
  <c r="D98" i="19"/>
  <c r="V98" i="19"/>
  <c r="R98" i="19"/>
  <c r="N98" i="19"/>
  <c r="J98" i="19"/>
  <c r="F98" i="19"/>
  <c r="B98" i="19"/>
  <c r="Y98" i="19"/>
  <c r="Q98" i="19"/>
  <c r="I98" i="19"/>
  <c r="W98" i="19"/>
  <c r="O98" i="19"/>
  <c r="G98" i="19"/>
  <c r="U98" i="19"/>
  <c r="M98" i="19"/>
  <c r="E98" i="19"/>
  <c r="S98" i="19"/>
  <c r="K98" i="19"/>
  <c r="C98" i="19"/>
  <c r="Y133" i="28"/>
  <c r="U133" i="28"/>
  <c r="Q133" i="28"/>
  <c r="M133" i="28"/>
  <c r="I133" i="28"/>
  <c r="E133" i="28"/>
  <c r="X133" i="28"/>
  <c r="T133" i="28"/>
  <c r="P133" i="28"/>
  <c r="L133" i="28"/>
  <c r="H133" i="28"/>
  <c r="D133" i="28"/>
  <c r="S133" i="28"/>
  <c r="K133" i="28"/>
  <c r="C133" i="28"/>
  <c r="R133" i="28"/>
  <c r="J133" i="28"/>
  <c r="B133" i="28"/>
  <c r="W133" i="28"/>
  <c r="G133" i="28"/>
  <c r="V133" i="28"/>
  <c r="F133" i="28"/>
  <c r="O133" i="28"/>
  <c r="N133" i="28"/>
  <c r="V202" i="28"/>
  <c r="R202" i="28"/>
  <c r="N202" i="28"/>
  <c r="J202" i="28"/>
  <c r="F202" i="28"/>
  <c r="B202" i="28"/>
  <c r="W202" i="28"/>
  <c r="Q202" i="28"/>
  <c r="L202" i="28"/>
  <c r="G202" i="28"/>
  <c r="T202" i="28"/>
  <c r="M202" i="28"/>
  <c r="E202" i="28"/>
  <c r="Y202" i="28"/>
  <c r="S202" i="28"/>
  <c r="K202" i="28"/>
  <c r="D202" i="28"/>
  <c r="X202" i="28"/>
  <c r="I202" i="28"/>
  <c r="U202" i="28"/>
  <c r="H202" i="28"/>
  <c r="C202" i="28"/>
  <c r="P202" i="28"/>
  <c r="O202" i="28"/>
  <c r="W373" i="28"/>
  <c r="S373" i="28"/>
  <c r="O373" i="28"/>
  <c r="K373" i="28"/>
  <c r="G373" i="28"/>
  <c r="C373" i="28"/>
  <c r="V373" i="28"/>
  <c r="R373" i="28"/>
  <c r="N373" i="28"/>
  <c r="J373" i="28"/>
  <c r="F373" i="28"/>
  <c r="B373" i="28"/>
  <c r="U373" i="28"/>
  <c r="M373" i="28"/>
  <c r="E373" i="28"/>
  <c r="Q373" i="28"/>
  <c r="P373" i="28"/>
  <c r="T373" i="28"/>
  <c r="L373" i="28"/>
  <c r="D373" i="28"/>
  <c r="Y373" i="28"/>
  <c r="I373" i="28"/>
  <c r="X373" i="28"/>
  <c r="H373" i="28"/>
  <c r="W372" i="21"/>
  <c r="S372" i="21"/>
  <c r="O372" i="21"/>
  <c r="K372" i="21"/>
  <c r="G372" i="21"/>
  <c r="C372" i="21"/>
  <c r="V372" i="21"/>
  <c r="R372" i="21"/>
  <c r="N372" i="21"/>
  <c r="J372" i="21"/>
  <c r="F372" i="21"/>
  <c r="B372" i="21"/>
  <c r="U372" i="21"/>
  <c r="M372" i="21"/>
  <c r="E372" i="21"/>
  <c r="Q372" i="21"/>
  <c r="X372" i="21"/>
  <c r="H372" i="21"/>
  <c r="T372" i="21"/>
  <c r="L372" i="21"/>
  <c r="D372" i="21"/>
  <c r="Y372" i="21"/>
  <c r="I372" i="21"/>
  <c r="P372" i="21"/>
  <c r="V134" i="25"/>
  <c r="R134" i="25"/>
  <c r="N134" i="25"/>
  <c r="J134" i="25"/>
  <c r="F134" i="25"/>
  <c r="B134" i="25"/>
  <c r="Y134" i="25"/>
  <c r="U134" i="25"/>
  <c r="Q134" i="25"/>
  <c r="M134" i="25"/>
  <c r="I134" i="25"/>
  <c r="E134" i="25"/>
  <c r="X134" i="25"/>
  <c r="P134" i="25"/>
  <c r="H134" i="25"/>
  <c r="W134" i="25"/>
  <c r="O134" i="25"/>
  <c r="G134" i="25"/>
  <c r="T134" i="25"/>
  <c r="D134" i="25"/>
  <c r="S134" i="25"/>
  <c r="C134" i="25"/>
  <c r="L134" i="25"/>
  <c r="K134" i="25"/>
  <c r="Y61" i="21"/>
  <c r="U61" i="21"/>
  <c r="Q61" i="21"/>
  <c r="M61" i="21"/>
  <c r="I61" i="21"/>
  <c r="E61" i="21"/>
  <c r="X61" i="21"/>
  <c r="T61" i="21"/>
  <c r="P61" i="21"/>
  <c r="L61" i="21"/>
  <c r="H61" i="21"/>
  <c r="D61" i="21"/>
  <c r="S61" i="21"/>
  <c r="K61" i="21"/>
  <c r="C61" i="21"/>
  <c r="R61" i="21"/>
  <c r="J61" i="21"/>
  <c r="B61" i="21"/>
  <c r="W61" i="21"/>
  <c r="G61" i="21"/>
  <c r="V61" i="21"/>
  <c r="F61" i="21"/>
  <c r="O61" i="21"/>
  <c r="N61" i="21"/>
  <c r="Y131" i="21"/>
  <c r="U131" i="21"/>
  <c r="Q131" i="21"/>
  <c r="M131" i="21"/>
  <c r="I131" i="21"/>
  <c r="E131" i="21"/>
  <c r="X131" i="21"/>
  <c r="T131" i="21"/>
  <c r="P131" i="21"/>
  <c r="L131" i="21"/>
  <c r="H131" i="21"/>
  <c r="D131" i="21"/>
  <c r="S131" i="21"/>
  <c r="K131" i="21"/>
  <c r="C131" i="21"/>
  <c r="R131" i="21"/>
  <c r="J131" i="21"/>
  <c r="B131" i="21"/>
  <c r="W131" i="21"/>
  <c r="G131" i="21"/>
  <c r="V131" i="21"/>
  <c r="F131" i="21"/>
  <c r="N131" i="21"/>
  <c r="O131" i="21"/>
  <c r="V98" i="25"/>
  <c r="R98" i="25"/>
  <c r="N98" i="25"/>
  <c r="J98" i="25"/>
  <c r="F98" i="25"/>
  <c r="B98" i="25"/>
  <c r="Y98" i="25"/>
  <c r="U98" i="25"/>
  <c r="Q98" i="25"/>
  <c r="M98" i="25"/>
  <c r="I98" i="25"/>
  <c r="E98" i="25"/>
  <c r="X98" i="25"/>
  <c r="P98" i="25"/>
  <c r="H98" i="25"/>
  <c r="W98" i="25"/>
  <c r="O98" i="25"/>
  <c r="G98" i="25"/>
  <c r="L98" i="25"/>
  <c r="K98" i="25"/>
  <c r="T98" i="25"/>
  <c r="S98" i="25"/>
  <c r="D98" i="25"/>
  <c r="C98" i="25"/>
  <c r="Y200" i="21"/>
  <c r="U200" i="21"/>
  <c r="Q200" i="21"/>
  <c r="M200" i="21"/>
  <c r="I200" i="21"/>
  <c r="E200" i="21"/>
  <c r="T200" i="21"/>
  <c r="O200" i="21"/>
  <c r="J200" i="21"/>
  <c r="D200" i="21"/>
  <c r="W200" i="21"/>
  <c r="R200" i="21"/>
  <c r="L200" i="21"/>
  <c r="G200" i="21"/>
  <c r="B200" i="21"/>
  <c r="X200" i="21"/>
  <c r="N200" i="21"/>
  <c r="C200" i="21"/>
  <c r="S200" i="21"/>
  <c r="H200" i="21"/>
  <c r="V200" i="21"/>
  <c r="P200" i="21"/>
  <c r="K200" i="21"/>
  <c r="F200" i="21"/>
  <c r="W236" i="28"/>
  <c r="S236" i="28"/>
  <c r="O236" i="28"/>
  <c r="K236" i="28"/>
  <c r="G236" i="28"/>
  <c r="C236" i="28"/>
  <c r="V236" i="28"/>
  <c r="R236" i="28"/>
  <c r="N236" i="28"/>
  <c r="J236" i="28"/>
  <c r="F236" i="28"/>
  <c r="B236" i="28"/>
  <c r="U236" i="28"/>
  <c r="M236" i="28"/>
  <c r="E236" i="28"/>
  <c r="Q236" i="28"/>
  <c r="P236" i="28"/>
  <c r="T236" i="28"/>
  <c r="L236" i="28"/>
  <c r="D236" i="28"/>
  <c r="Y236" i="28"/>
  <c r="I236" i="28"/>
  <c r="X236" i="28"/>
  <c r="H236" i="28"/>
  <c r="W339" i="28"/>
  <c r="S339" i="28"/>
  <c r="O339" i="28"/>
  <c r="K339" i="28"/>
  <c r="G339" i="28"/>
  <c r="C339" i="28"/>
  <c r="V339" i="28"/>
  <c r="R339" i="28"/>
  <c r="N339" i="28"/>
  <c r="J339" i="28"/>
  <c r="F339" i="28"/>
  <c r="B339" i="28"/>
  <c r="U339" i="28"/>
  <c r="M339" i="28"/>
  <c r="E339" i="28"/>
  <c r="Q339" i="28"/>
  <c r="I339" i="28"/>
  <c r="P339" i="28"/>
  <c r="T339" i="28"/>
  <c r="L339" i="28"/>
  <c r="D339" i="28"/>
  <c r="Y339" i="28"/>
  <c r="X339" i="28"/>
  <c r="H339" i="28"/>
  <c r="W98" i="28"/>
  <c r="S98" i="28"/>
  <c r="O98" i="28"/>
  <c r="K98" i="28"/>
  <c r="G98" i="28"/>
  <c r="C98" i="28"/>
  <c r="V98" i="28"/>
  <c r="R98" i="28"/>
  <c r="N98" i="28"/>
  <c r="J98" i="28"/>
  <c r="F98" i="28"/>
  <c r="B98" i="28"/>
  <c r="Y98" i="28"/>
  <c r="Q98" i="28"/>
  <c r="I98" i="28"/>
  <c r="X98" i="28"/>
  <c r="P98" i="28"/>
  <c r="H98" i="28"/>
  <c r="M98" i="28"/>
  <c r="U98" i="28"/>
  <c r="D98" i="28"/>
  <c r="L98" i="28"/>
  <c r="E98" i="28"/>
  <c r="T98" i="28"/>
  <c r="W304" i="21"/>
  <c r="S304" i="21"/>
  <c r="O304" i="21"/>
  <c r="K304" i="21"/>
  <c r="G304" i="21"/>
  <c r="C304" i="21"/>
  <c r="V304" i="21"/>
  <c r="R304" i="21"/>
  <c r="N304" i="21"/>
  <c r="J304" i="21"/>
  <c r="F304" i="21"/>
  <c r="B304" i="21"/>
  <c r="U304" i="21"/>
  <c r="M304" i="21"/>
  <c r="E304" i="21"/>
  <c r="Q304" i="21"/>
  <c r="T304" i="21"/>
  <c r="L304" i="21"/>
  <c r="D304" i="21"/>
  <c r="Y304" i="21"/>
  <c r="I304" i="21"/>
  <c r="P304" i="21"/>
  <c r="X304" i="21"/>
  <c r="H304" i="21"/>
  <c r="V135" i="25"/>
  <c r="R135" i="25"/>
  <c r="N135" i="25"/>
  <c r="J135" i="25"/>
  <c r="F135" i="25"/>
  <c r="B135" i="25"/>
  <c r="Y135" i="25"/>
  <c r="U135" i="25"/>
  <c r="Q135" i="25"/>
  <c r="M135" i="25"/>
  <c r="I135" i="25"/>
  <c r="E135" i="25"/>
  <c r="X135" i="25"/>
  <c r="P135" i="25"/>
  <c r="H135" i="25"/>
  <c r="W135" i="25"/>
  <c r="O135" i="25"/>
  <c r="G135" i="25"/>
  <c r="L135" i="25"/>
  <c r="K135" i="25"/>
  <c r="T135" i="25"/>
  <c r="S135" i="25"/>
  <c r="D135" i="25"/>
  <c r="C135" i="25"/>
  <c r="Y96" i="21"/>
  <c r="U96" i="21"/>
  <c r="Q96" i="21"/>
  <c r="M96" i="21"/>
  <c r="I96" i="21"/>
  <c r="E96" i="21"/>
  <c r="X96" i="21"/>
  <c r="T96" i="21"/>
  <c r="P96" i="21"/>
  <c r="L96" i="21"/>
  <c r="H96" i="21"/>
  <c r="D96" i="21"/>
  <c r="S96" i="21"/>
  <c r="K96" i="21"/>
  <c r="C96" i="21"/>
  <c r="R96" i="21"/>
  <c r="J96" i="21"/>
  <c r="B96" i="21"/>
  <c r="W96" i="21"/>
  <c r="G96" i="21"/>
  <c r="V96" i="21"/>
  <c r="F96" i="21"/>
  <c r="O96" i="21"/>
  <c r="N96" i="21"/>
  <c r="Y28" i="21"/>
  <c r="U28" i="21"/>
  <c r="Q28" i="21"/>
  <c r="M28" i="21"/>
  <c r="I28" i="21"/>
  <c r="E28" i="21"/>
  <c r="X28" i="21"/>
  <c r="T28" i="21"/>
  <c r="P28" i="21"/>
  <c r="L28" i="21"/>
  <c r="H28" i="21"/>
  <c r="D28" i="21"/>
  <c r="S28" i="21"/>
  <c r="K28" i="21"/>
  <c r="C28" i="21"/>
  <c r="R28" i="21"/>
  <c r="J28" i="21"/>
  <c r="B28" i="21"/>
  <c r="W28" i="21"/>
  <c r="G28" i="21"/>
  <c r="V28" i="21"/>
  <c r="F28" i="21"/>
  <c r="O28" i="21"/>
  <c r="N28" i="21"/>
  <c r="W269" i="21"/>
  <c r="S269" i="21"/>
  <c r="O269" i="21"/>
  <c r="K269" i="21"/>
  <c r="G269" i="21"/>
  <c r="C269" i="21"/>
  <c r="V269" i="21"/>
  <c r="R269" i="21"/>
  <c r="N269" i="21"/>
  <c r="J269" i="21"/>
  <c r="F269" i="21"/>
  <c r="B269" i="21"/>
  <c r="U269" i="21"/>
  <c r="M269" i="21"/>
  <c r="E269" i="21"/>
  <c r="Q269" i="21"/>
  <c r="I269" i="21"/>
  <c r="T269" i="21"/>
  <c r="L269" i="21"/>
  <c r="D269" i="21"/>
  <c r="Y269" i="21"/>
  <c r="P269" i="21"/>
  <c r="X269" i="21"/>
  <c r="H269" i="21"/>
  <c r="W63" i="28"/>
  <c r="S63" i="28"/>
  <c r="O63" i="28"/>
  <c r="K63" i="28"/>
  <c r="G63" i="28"/>
  <c r="C63" i="28"/>
  <c r="V63" i="28"/>
  <c r="R63" i="28"/>
  <c r="N63" i="28"/>
  <c r="J63" i="28"/>
  <c r="F63" i="28"/>
  <c r="B63" i="28"/>
  <c r="Y63" i="28"/>
  <c r="Q63" i="28"/>
  <c r="I63" i="28"/>
  <c r="X63" i="28"/>
  <c r="P63" i="28"/>
  <c r="H63" i="28"/>
  <c r="M63" i="28"/>
  <c r="U63" i="28"/>
  <c r="T63" i="28"/>
  <c r="L63" i="28"/>
  <c r="E63" i="28"/>
  <c r="D63" i="28"/>
  <c r="Y168" i="28"/>
  <c r="U168" i="28"/>
  <c r="Q168" i="28"/>
  <c r="M168" i="28"/>
  <c r="I168" i="28"/>
  <c r="E168" i="28"/>
  <c r="W168" i="28"/>
  <c r="S168" i="28"/>
  <c r="O168" i="28"/>
  <c r="K168" i="28"/>
  <c r="G168" i="28"/>
  <c r="C168" i="28"/>
  <c r="T168" i="28"/>
  <c r="L168" i="28"/>
  <c r="D168" i="28"/>
  <c r="R168" i="28"/>
  <c r="J168" i="28"/>
  <c r="B168" i="28"/>
  <c r="P168" i="28"/>
  <c r="X168" i="28"/>
  <c r="H168" i="28"/>
  <c r="N168" i="28"/>
  <c r="V168" i="28"/>
  <c r="F168" i="28"/>
  <c r="V407" i="28"/>
  <c r="R407" i="28"/>
  <c r="N407" i="28"/>
  <c r="J407" i="28"/>
  <c r="F407" i="28"/>
  <c r="B407" i="28"/>
  <c r="Y407" i="28"/>
  <c r="T407" i="28"/>
  <c r="O407" i="28"/>
  <c r="I407" i="28"/>
  <c r="D407" i="28"/>
  <c r="X407" i="28"/>
  <c r="S407" i="28"/>
  <c r="M407" i="28"/>
  <c r="H407" i="28"/>
  <c r="C407" i="28"/>
  <c r="Q407" i="28"/>
  <c r="G407" i="28"/>
  <c r="W407" i="28"/>
  <c r="U407" i="28"/>
  <c r="P407" i="28"/>
  <c r="E407" i="28"/>
  <c r="L407" i="28"/>
  <c r="K407" i="28"/>
  <c r="W406" i="21"/>
  <c r="S406" i="21"/>
  <c r="O406" i="21"/>
  <c r="K406" i="21"/>
  <c r="G406" i="21"/>
  <c r="C406" i="21"/>
  <c r="V406" i="21"/>
  <c r="R406" i="21"/>
  <c r="N406" i="21"/>
  <c r="J406" i="21"/>
  <c r="F406" i="21"/>
  <c r="B406" i="21"/>
  <c r="U406" i="21"/>
  <c r="M406" i="21"/>
  <c r="E406" i="21"/>
  <c r="Q406" i="21"/>
  <c r="X406" i="21"/>
  <c r="H406" i="21"/>
  <c r="T406" i="21"/>
  <c r="L406" i="21"/>
  <c r="D406" i="21"/>
  <c r="Y406" i="21"/>
  <c r="I406" i="21"/>
  <c r="P406" i="21"/>
  <c r="X27" i="19"/>
  <c r="T27" i="19"/>
  <c r="P27" i="19"/>
  <c r="L27" i="19"/>
  <c r="H27" i="19"/>
  <c r="D27" i="19"/>
  <c r="V27" i="19"/>
  <c r="R27" i="19"/>
  <c r="N27" i="19"/>
  <c r="J27" i="19"/>
  <c r="F27" i="19"/>
  <c r="B27" i="19"/>
  <c r="Y27" i="19"/>
  <c r="Q27" i="19"/>
  <c r="I27" i="19"/>
  <c r="U27" i="19"/>
  <c r="M27" i="19"/>
  <c r="E27" i="19"/>
  <c r="S27" i="19"/>
  <c r="K27" i="19"/>
  <c r="C27" i="19"/>
  <c r="W27" i="19"/>
  <c r="O27" i="19"/>
  <c r="G27" i="19"/>
  <c r="W166" i="21"/>
  <c r="S166" i="21"/>
  <c r="O166" i="21"/>
  <c r="K166" i="21"/>
  <c r="G166" i="21"/>
  <c r="C166" i="21"/>
  <c r="V166" i="21"/>
  <c r="R166" i="21"/>
  <c r="N166" i="21"/>
  <c r="J166" i="21"/>
  <c r="F166" i="21"/>
  <c r="B166" i="21"/>
  <c r="Y166" i="21"/>
  <c r="Q166" i="21"/>
  <c r="I166" i="21"/>
  <c r="U166" i="21"/>
  <c r="M166" i="21"/>
  <c r="E166" i="21"/>
  <c r="P166" i="21"/>
  <c r="X166" i="21"/>
  <c r="H166" i="21"/>
  <c r="T166" i="21"/>
  <c r="L166" i="21"/>
  <c r="D166" i="21"/>
  <c r="X63" i="19"/>
  <c r="T63" i="19"/>
  <c r="P63" i="19"/>
  <c r="L63" i="19"/>
  <c r="H63" i="19"/>
  <c r="D63" i="19"/>
  <c r="V63" i="19"/>
  <c r="R63" i="19"/>
  <c r="N63" i="19"/>
  <c r="J63" i="19"/>
  <c r="F63" i="19"/>
  <c r="B63" i="19"/>
  <c r="Y63" i="19"/>
  <c r="Q63" i="19"/>
  <c r="I63" i="19"/>
  <c r="W63" i="19"/>
  <c r="O63" i="19"/>
  <c r="U63" i="19"/>
  <c r="M63" i="19"/>
  <c r="E63" i="19"/>
  <c r="S63" i="19"/>
  <c r="K63" i="19"/>
  <c r="C63" i="19"/>
  <c r="G63" i="19"/>
  <c r="W235" i="21"/>
  <c r="S235" i="21"/>
  <c r="O235" i="21"/>
  <c r="K235" i="21"/>
  <c r="G235" i="21"/>
  <c r="C235" i="21"/>
  <c r="V235" i="21"/>
  <c r="R235" i="21"/>
  <c r="N235" i="21"/>
  <c r="J235" i="21"/>
  <c r="F235" i="21"/>
  <c r="B235" i="21"/>
  <c r="U235" i="21"/>
  <c r="M235" i="21"/>
  <c r="E235" i="21"/>
  <c r="Y235" i="21"/>
  <c r="I235" i="21"/>
  <c r="T235" i="21"/>
  <c r="L235" i="21"/>
  <c r="D235" i="21"/>
  <c r="Q235" i="21"/>
  <c r="P235" i="21"/>
  <c r="X235" i="21"/>
  <c r="H235" i="21"/>
  <c r="W270" i="28"/>
  <c r="S270" i="28"/>
  <c r="O270" i="28"/>
  <c r="K270" i="28"/>
  <c r="G270" i="28"/>
  <c r="C270" i="28"/>
  <c r="V270" i="28"/>
  <c r="R270" i="28"/>
  <c r="N270" i="28"/>
  <c r="J270" i="28"/>
  <c r="F270" i="28"/>
  <c r="B270" i="28"/>
  <c r="U270" i="28"/>
  <c r="M270" i="28"/>
  <c r="E270" i="28"/>
  <c r="Q270" i="28"/>
  <c r="P270" i="28"/>
  <c r="T270" i="28"/>
  <c r="L270" i="28"/>
  <c r="D270" i="28"/>
  <c r="Y270" i="28"/>
  <c r="I270" i="28"/>
  <c r="X270" i="28"/>
  <c r="H270" i="28"/>
  <c r="W28" i="28"/>
  <c r="S28" i="28"/>
  <c r="O28" i="28"/>
  <c r="K28" i="28"/>
  <c r="G28" i="28"/>
  <c r="C28" i="28"/>
  <c r="V28" i="28"/>
  <c r="R28" i="28"/>
  <c r="N28" i="28"/>
  <c r="J28" i="28"/>
  <c r="F28" i="28"/>
  <c r="B28" i="28"/>
  <c r="Y28" i="28"/>
  <c r="Q28" i="28"/>
  <c r="I28" i="28"/>
  <c r="X28" i="28"/>
  <c r="P28" i="28"/>
  <c r="H28" i="28"/>
  <c r="M28" i="28"/>
  <c r="E28" i="28"/>
  <c r="T28" i="28"/>
  <c r="L28" i="28"/>
  <c r="U28" i="28"/>
  <c r="D28" i="28"/>
  <c r="W305" i="28"/>
  <c r="S305" i="28"/>
  <c r="O305" i="28"/>
  <c r="K305" i="28"/>
  <c r="G305" i="28"/>
  <c r="C305" i="28"/>
  <c r="V305" i="28"/>
  <c r="R305" i="28"/>
  <c r="N305" i="28"/>
  <c r="J305" i="28"/>
  <c r="F305" i="28"/>
  <c r="B305" i="28"/>
  <c r="U305" i="28"/>
  <c r="M305" i="28"/>
  <c r="E305" i="28"/>
  <c r="Q305" i="28"/>
  <c r="P305" i="28"/>
  <c r="T305" i="28"/>
  <c r="L305" i="28"/>
  <c r="D305" i="28"/>
  <c r="Y305" i="28"/>
  <c r="I305" i="28"/>
  <c r="X305" i="28"/>
  <c r="H305" i="28"/>
  <c r="W338" i="21"/>
  <c r="S338" i="21"/>
  <c r="O338" i="21"/>
  <c r="K338" i="21"/>
  <c r="G338" i="21"/>
  <c r="C338" i="21"/>
  <c r="V338" i="21"/>
  <c r="R338" i="21"/>
  <c r="N338" i="21"/>
  <c r="J338" i="21"/>
  <c r="F338" i="21"/>
  <c r="B338" i="21"/>
  <c r="U338" i="21"/>
  <c r="M338" i="21"/>
  <c r="E338" i="21"/>
  <c r="Q338" i="21"/>
  <c r="X338" i="21"/>
  <c r="H338" i="21"/>
  <c r="T338" i="21"/>
  <c r="L338" i="21"/>
  <c r="D338" i="21"/>
  <c r="Y338" i="21"/>
  <c r="I338" i="21"/>
  <c r="P338" i="21"/>
  <c r="A373" i="21"/>
  <c r="A305" i="21"/>
  <c r="A407" i="21"/>
  <c r="A339" i="21"/>
  <c r="A134" i="28"/>
  <c r="A64" i="28"/>
  <c r="A203" i="28"/>
  <c r="A408" i="28"/>
  <c r="A340" i="28"/>
  <c r="A29" i="28"/>
  <c r="A374" i="28"/>
  <c r="A237" i="28"/>
  <c r="A271" i="28"/>
  <c r="A169" i="28"/>
  <c r="A99" i="28"/>
  <c r="A306" i="28"/>
  <c r="A270" i="21"/>
  <c r="A236" i="21"/>
  <c r="A201" i="21"/>
  <c r="A99" i="19"/>
  <c r="A64" i="19"/>
  <c r="A62" i="21"/>
  <c r="A167" i="21"/>
  <c r="A63" i="25"/>
  <c r="A27" i="25"/>
  <c r="A136" i="25"/>
  <c r="A132" i="21"/>
  <c r="A97" i="21"/>
  <c r="A99" i="25"/>
  <c r="A29" i="21"/>
  <c r="A28" i="19"/>
  <c r="A134" i="19"/>
  <c r="Y29" i="21" l="1"/>
  <c r="U29" i="21"/>
  <c r="Q29" i="21"/>
  <c r="M29" i="21"/>
  <c r="I29" i="21"/>
  <c r="E29" i="21"/>
  <c r="X29" i="21"/>
  <c r="T29" i="21"/>
  <c r="P29" i="21"/>
  <c r="L29" i="21"/>
  <c r="H29" i="21"/>
  <c r="D29" i="21"/>
  <c r="S29" i="21"/>
  <c r="K29" i="21"/>
  <c r="C29" i="21"/>
  <c r="R29" i="21"/>
  <c r="J29" i="21"/>
  <c r="B29" i="21"/>
  <c r="O29" i="21"/>
  <c r="N29" i="21"/>
  <c r="G29" i="21"/>
  <c r="V29" i="21"/>
  <c r="F29" i="21"/>
  <c r="W29" i="21"/>
  <c r="V136" i="25"/>
  <c r="R136" i="25"/>
  <c r="N136" i="25"/>
  <c r="J136" i="25"/>
  <c r="F136" i="25"/>
  <c r="B136" i="25"/>
  <c r="Y136" i="25"/>
  <c r="U136" i="25"/>
  <c r="Q136" i="25"/>
  <c r="M136" i="25"/>
  <c r="I136" i="25"/>
  <c r="E136" i="25"/>
  <c r="X136" i="25"/>
  <c r="P136" i="25"/>
  <c r="H136" i="25"/>
  <c r="W136" i="25"/>
  <c r="O136" i="25"/>
  <c r="G136" i="25"/>
  <c r="T136" i="25"/>
  <c r="D136" i="25"/>
  <c r="S136" i="25"/>
  <c r="C136" i="25"/>
  <c r="L136" i="25"/>
  <c r="K136" i="25"/>
  <c r="Y62" i="21"/>
  <c r="U62" i="21"/>
  <c r="Q62" i="21"/>
  <c r="M62" i="21"/>
  <c r="I62" i="21"/>
  <c r="E62" i="21"/>
  <c r="X62" i="21"/>
  <c r="T62" i="21"/>
  <c r="P62" i="21"/>
  <c r="L62" i="21"/>
  <c r="H62" i="21"/>
  <c r="D62" i="21"/>
  <c r="S62" i="21"/>
  <c r="K62" i="21"/>
  <c r="C62" i="21"/>
  <c r="R62" i="21"/>
  <c r="J62" i="21"/>
  <c r="B62" i="21"/>
  <c r="O62" i="21"/>
  <c r="N62" i="21"/>
  <c r="G62" i="21"/>
  <c r="W62" i="21"/>
  <c r="V62" i="21"/>
  <c r="F62" i="21"/>
  <c r="W236" i="21"/>
  <c r="S236" i="21"/>
  <c r="O236" i="21"/>
  <c r="K236" i="21"/>
  <c r="G236" i="21"/>
  <c r="C236" i="21"/>
  <c r="V236" i="21"/>
  <c r="R236" i="21"/>
  <c r="N236" i="21"/>
  <c r="J236" i="21"/>
  <c r="F236" i="21"/>
  <c r="B236" i="21"/>
  <c r="U236" i="21"/>
  <c r="M236" i="21"/>
  <c r="E236" i="21"/>
  <c r="Q236" i="21"/>
  <c r="T236" i="21"/>
  <c r="L236" i="21"/>
  <c r="D236" i="21"/>
  <c r="Y236" i="21"/>
  <c r="I236" i="21"/>
  <c r="X236" i="21"/>
  <c r="H236" i="21"/>
  <c r="P236" i="21"/>
  <c r="Y169" i="28"/>
  <c r="U169" i="28"/>
  <c r="Q169" i="28"/>
  <c r="M169" i="28"/>
  <c r="I169" i="28"/>
  <c r="E169" i="28"/>
  <c r="W169" i="28"/>
  <c r="S169" i="28"/>
  <c r="O169" i="28"/>
  <c r="K169" i="28"/>
  <c r="G169" i="28"/>
  <c r="C169" i="28"/>
  <c r="T169" i="28"/>
  <c r="L169" i="28"/>
  <c r="D169" i="28"/>
  <c r="R169" i="28"/>
  <c r="J169" i="28"/>
  <c r="B169" i="28"/>
  <c r="X169" i="28"/>
  <c r="H169" i="28"/>
  <c r="P169" i="28"/>
  <c r="V169" i="28"/>
  <c r="F169" i="28"/>
  <c r="N169" i="28"/>
  <c r="W29" i="28"/>
  <c r="S29" i="28"/>
  <c r="O29" i="28"/>
  <c r="K29" i="28"/>
  <c r="G29" i="28"/>
  <c r="C29" i="28"/>
  <c r="V29" i="28"/>
  <c r="R29" i="28"/>
  <c r="N29" i="28"/>
  <c r="J29" i="28"/>
  <c r="F29" i="28"/>
  <c r="B29" i="28"/>
  <c r="Y29" i="28"/>
  <c r="Q29" i="28"/>
  <c r="I29" i="28"/>
  <c r="X29" i="28"/>
  <c r="P29" i="28"/>
  <c r="H29" i="28"/>
  <c r="U29" i="28"/>
  <c r="E29" i="28"/>
  <c r="M29" i="28"/>
  <c r="T29" i="28"/>
  <c r="D29" i="28"/>
  <c r="L29" i="28"/>
  <c r="W64" i="28"/>
  <c r="S64" i="28"/>
  <c r="O64" i="28"/>
  <c r="K64" i="28"/>
  <c r="G64" i="28"/>
  <c r="C64" i="28"/>
  <c r="V64" i="28"/>
  <c r="R64" i="28"/>
  <c r="N64" i="28"/>
  <c r="J64" i="28"/>
  <c r="F64" i="28"/>
  <c r="B64" i="28"/>
  <c r="Y64" i="28"/>
  <c r="Q64" i="28"/>
  <c r="I64" i="28"/>
  <c r="X64" i="28"/>
  <c r="P64" i="28"/>
  <c r="H64" i="28"/>
  <c r="U64" i="28"/>
  <c r="E64" i="28"/>
  <c r="T64" i="28"/>
  <c r="D64" i="28"/>
  <c r="M64" i="28"/>
  <c r="L64" i="28"/>
  <c r="W305" i="21"/>
  <c r="S305" i="21"/>
  <c r="O305" i="21"/>
  <c r="K305" i="21"/>
  <c r="G305" i="21"/>
  <c r="C305" i="21"/>
  <c r="V305" i="21"/>
  <c r="R305" i="21"/>
  <c r="N305" i="21"/>
  <c r="J305" i="21"/>
  <c r="F305" i="21"/>
  <c r="B305" i="21"/>
  <c r="U305" i="21"/>
  <c r="M305" i="21"/>
  <c r="E305" i="21"/>
  <c r="Y305" i="21"/>
  <c r="I305" i="21"/>
  <c r="T305" i="21"/>
  <c r="L305" i="21"/>
  <c r="D305" i="21"/>
  <c r="Q305" i="21"/>
  <c r="X305" i="21"/>
  <c r="P305" i="21"/>
  <c r="H305" i="21"/>
  <c r="V134" i="19"/>
  <c r="R134" i="19"/>
  <c r="N134" i="19"/>
  <c r="J134" i="19"/>
  <c r="F134" i="19"/>
  <c r="B134" i="19"/>
  <c r="X134" i="19"/>
  <c r="T134" i="19"/>
  <c r="P134" i="19"/>
  <c r="L134" i="19"/>
  <c r="H134" i="19"/>
  <c r="D134" i="19"/>
  <c r="Y134" i="19"/>
  <c r="Q134" i="19"/>
  <c r="I134" i="19"/>
  <c r="U134" i="19"/>
  <c r="M134" i="19"/>
  <c r="E134" i="19"/>
  <c r="K134" i="19"/>
  <c r="W134" i="19"/>
  <c r="G134" i="19"/>
  <c r="S134" i="19"/>
  <c r="C134" i="19"/>
  <c r="O134" i="19"/>
  <c r="Y97" i="21"/>
  <c r="U97" i="21"/>
  <c r="Q97" i="21"/>
  <c r="M97" i="21"/>
  <c r="I97" i="21"/>
  <c r="E97" i="21"/>
  <c r="X97" i="21"/>
  <c r="T97" i="21"/>
  <c r="P97" i="21"/>
  <c r="L97" i="21"/>
  <c r="H97" i="21"/>
  <c r="D97" i="21"/>
  <c r="S97" i="21"/>
  <c r="K97" i="21"/>
  <c r="C97" i="21"/>
  <c r="R97" i="21"/>
  <c r="J97" i="21"/>
  <c r="B97" i="21"/>
  <c r="O97" i="21"/>
  <c r="N97" i="21"/>
  <c r="W97" i="21"/>
  <c r="F97" i="21"/>
  <c r="V97" i="21"/>
  <c r="G97" i="21"/>
  <c r="V63" i="25"/>
  <c r="R63" i="25"/>
  <c r="N63" i="25"/>
  <c r="J63" i="25"/>
  <c r="F63" i="25"/>
  <c r="B63" i="25"/>
  <c r="Y63" i="25"/>
  <c r="U63" i="25"/>
  <c r="Q63" i="25"/>
  <c r="M63" i="25"/>
  <c r="I63" i="25"/>
  <c r="E63" i="25"/>
  <c r="X63" i="25"/>
  <c r="P63" i="25"/>
  <c r="H63" i="25"/>
  <c r="W63" i="25"/>
  <c r="O63" i="25"/>
  <c r="G63" i="25"/>
  <c r="L63" i="25"/>
  <c r="K63" i="25"/>
  <c r="D63" i="25"/>
  <c r="C63" i="25"/>
  <c r="T63" i="25"/>
  <c r="S63" i="25"/>
  <c r="X99" i="19"/>
  <c r="T99" i="19"/>
  <c r="P99" i="19"/>
  <c r="V99" i="19"/>
  <c r="Q99" i="19"/>
  <c r="L99" i="19"/>
  <c r="H99" i="19"/>
  <c r="D99" i="19"/>
  <c r="Y99" i="19"/>
  <c r="S99" i="19"/>
  <c r="N99" i="19"/>
  <c r="J99" i="19"/>
  <c r="F99" i="19"/>
  <c r="B99" i="19"/>
  <c r="R99" i="19"/>
  <c r="I99" i="19"/>
  <c r="O99" i="19"/>
  <c r="G99" i="19"/>
  <c r="W99" i="19"/>
  <c r="M99" i="19"/>
  <c r="E99" i="19"/>
  <c r="U99" i="19"/>
  <c r="K99" i="19"/>
  <c r="C99" i="19"/>
  <c r="W306" i="28"/>
  <c r="S306" i="28"/>
  <c r="O306" i="28"/>
  <c r="K306" i="28"/>
  <c r="G306" i="28"/>
  <c r="C306" i="28"/>
  <c r="V306" i="28"/>
  <c r="R306" i="28"/>
  <c r="N306" i="28"/>
  <c r="J306" i="28"/>
  <c r="F306" i="28"/>
  <c r="B306" i="28"/>
  <c r="U306" i="28"/>
  <c r="M306" i="28"/>
  <c r="E306" i="28"/>
  <c r="I306" i="28"/>
  <c r="X306" i="28"/>
  <c r="H306" i="28"/>
  <c r="T306" i="28"/>
  <c r="L306" i="28"/>
  <c r="D306" i="28"/>
  <c r="Y306" i="28"/>
  <c r="Q306" i="28"/>
  <c r="P306" i="28"/>
  <c r="W237" i="28"/>
  <c r="S237" i="28"/>
  <c r="O237" i="28"/>
  <c r="K237" i="28"/>
  <c r="G237" i="28"/>
  <c r="C237" i="28"/>
  <c r="V237" i="28"/>
  <c r="R237" i="28"/>
  <c r="N237" i="28"/>
  <c r="J237" i="28"/>
  <c r="F237" i="28"/>
  <c r="B237" i="28"/>
  <c r="U237" i="28"/>
  <c r="M237" i="28"/>
  <c r="E237" i="28"/>
  <c r="Y237" i="28"/>
  <c r="I237" i="28"/>
  <c r="X237" i="28"/>
  <c r="H237" i="28"/>
  <c r="T237" i="28"/>
  <c r="L237" i="28"/>
  <c r="D237" i="28"/>
  <c r="Q237" i="28"/>
  <c r="P237" i="28"/>
  <c r="V408" i="28"/>
  <c r="R408" i="28"/>
  <c r="N408" i="28"/>
  <c r="J408" i="28"/>
  <c r="F408" i="28"/>
  <c r="B408" i="28"/>
  <c r="W408" i="28"/>
  <c r="Q408" i="28"/>
  <c r="L408" i="28"/>
  <c r="G408" i="28"/>
  <c r="U408" i="28"/>
  <c r="P408" i="28"/>
  <c r="K408" i="28"/>
  <c r="E408" i="28"/>
  <c r="Y408" i="28"/>
  <c r="O408" i="28"/>
  <c r="D408" i="28"/>
  <c r="T408" i="28"/>
  <c r="S408" i="28"/>
  <c r="X408" i="28"/>
  <c r="M408" i="28"/>
  <c r="C408" i="28"/>
  <c r="I408" i="28"/>
  <c r="H408" i="28"/>
  <c r="W339" i="21"/>
  <c r="S339" i="21"/>
  <c r="O339" i="21"/>
  <c r="K339" i="21"/>
  <c r="G339" i="21"/>
  <c r="C339" i="21"/>
  <c r="V339" i="21"/>
  <c r="R339" i="21"/>
  <c r="N339" i="21"/>
  <c r="J339" i="21"/>
  <c r="F339" i="21"/>
  <c r="B339" i="21"/>
  <c r="U339" i="21"/>
  <c r="M339" i="21"/>
  <c r="E339" i="21"/>
  <c r="Y339" i="21"/>
  <c r="I339" i="21"/>
  <c r="P339" i="21"/>
  <c r="T339" i="21"/>
  <c r="L339" i="21"/>
  <c r="D339" i="21"/>
  <c r="Q339" i="21"/>
  <c r="X339" i="21"/>
  <c r="H339" i="21"/>
  <c r="X28" i="19"/>
  <c r="T28" i="19"/>
  <c r="P28" i="19"/>
  <c r="L28" i="19"/>
  <c r="H28" i="19"/>
  <c r="D28" i="19"/>
  <c r="V28" i="19"/>
  <c r="R28" i="19"/>
  <c r="N28" i="19"/>
  <c r="J28" i="19"/>
  <c r="F28" i="19"/>
  <c r="B28" i="19"/>
  <c r="Y28" i="19"/>
  <c r="Q28" i="19"/>
  <c r="I28" i="19"/>
  <c r="U28" i="19"/>
  <c r="M28" i="19"/>
  <c r="E28" i="19"/>
  <c r="S28" i="19"/>
  <c r="K28" i="19"/>
  <c r="C28" i="19"/>
  <c r="G28" i="19"/>
  <c r="W28" i="19"/>
  <c r="O28" i="19"/>
  <c r="Y132" i="21"/>
  <c r="U132" i="21"/>
  <c r="Q132" i="21"/>
  <c r="M132" i="21"/>
  <c r="I132" i="21"/>
  <c r="E132" i="21"/>
  <c r="X132" i="21"/>
  <c r="T132" i="21"/>
  <c r="P132" i="21"/>
  <c r="L132" i="21"/>
  <c r="H132" i="21"/>
  <c r="D132" i="21"/>
  <c r="S132" i="21"/>
  <c r="K132" i="21"/>
  <c r="C132" i="21"/>
  <c r="R132" i="21"/>
  <c r="J132" i="21"/>
  <c r="B132" i="21"/>
  <c r="O132" i="21"/>
  <c r="N132" i="21"/>
  <c r="G132" i="21"/>
  <c r="W132" i="21"/>
  <c r="F132" i="21"/>
  <c r="V132" i="21"/>
  <c r="W167" i="21"/>
  <c r="S167" i="21"/>
  <c r="O167" i="21"/>
  <c r="K167" i="21"/>
  <c r="G167" i="21"/>
  <c r="C167" i="21"/>
  <c r="V167" i="21"/>
  <c r="R167" i="21"/>
  <c r="N167" i="21"/>
  <c r="J167" i="21"/>
  <c r="F167" i="21"/>
  <c r="B167" i="21"/>
  <c r="Y167" i="21"/>
  <c r="Q167" i="21"/>
  <c r="I167" i="21"/>
  <c r="U167" i="21"/>
  <c r="M167" i="21"/>
  <c r="E167" i="21"/>
  <c r="X167" i="21"/>
  <c r="H167" i="21"/>
  <c r="P167" i="21"/>
  <c r="T167" i="21"/>
  <c r="L167" i="21"/>
  <c r="D167" i="21"/>
  <c r="Y201" i="21"/>
  <c r="U201" i="21"/>
  <c r="Q201" i="21"/>
  <c r="M201" i="21"/>
  <c r="I201" i="21"/>
  <c r="E201" i="21"/>
  <c r="W201" i="21"/>
  <c r="R201" i="21"/>
  <c r="L201" i="21"/>
  <c r="G201" i="21"/>
  <c r="B201" i="21"/>
  <c r="T201" i="21"/>
  <c r="O201" i="21"/>
  <c r="J201" i="21"/>
  <c r="D201" i="21"/>
  <c r="V201" i="21"/>
  <c r="K201" i="21"/>
  <c r="P201" i="21"/>
  <c r="F201" i="21"/>
  <c r="S201" i="21"/>
  <c r="N201" i="21"/>
  <c r="H201" i="21"/>
  <c r="X201" i="21"/>
  <c r="C201" i="21"/>
  <c r="W99" i="28"/>
  <c r="S99" i="28"/>
  <c r="O99" i="28"/>
  <c r="K99" i="28"/>
  <c r="G99" i="28"/>
  <c r="C99" i="28"/>
  <c r="V99" i="28"/>
  <c r="R99" i="28"/>
  <c r="N99" i="28"/>
  <c r="J99" i="28"/>
  <c r="F99" i="28"/>
  <c r="B99" i="28"/>
  <c r="Y99" i="28"/>
  <c r="Q99" i="28"/>
  <c r="I99" i="28"/>
  <c r="X99" i="28"/>
  <c r="P99" i="28"/>
  <c r="H99" i="28"/>
  <c r="U99" i="28"/>
  <c r="E99" i="28"/>
  <c r="L99" i="28"/>
  <c r="T99" i="28"/>
  <c r="D99" i="28"/>
  <c r="M99" i="28"/>
  <c r="W374" i="28"/>
  <c r="S374" i="28"/>
  <c r="O374" i="28"/>
  <c r="K374" i="28"/>
  <c r="G374" i="28"/>
  <c r="C374" i="28"/>
  <c r="V374" i="28"/>
  <c r="R374" i="28"/>
  <c r="N374" i="28"/>
  <c r="J374" i="28"/>
  <c r="F374" i="28"/>
  <c r="B374" i="28"/>
  <c r="U374" i="28"/>
  <c r="M374" i="28"/>
  <c r="E374" i="28"/>
  <c r="Y374" i="28"/>
  <c r="I374" i="28"/>
  <c r="X374" i="28"/>
  <c r="H374" i="28"/>
  <c r="T374" i="28"/>
  <c r="L374" i="28"/>
  <c r="D374" i="28"/>
  <c r="Q374" i="28"/>
  <c r="P374" i="28"/>
  <c r="V203" i="28"/>
  <c r="R203" i="28"/>
  <c r="N203" i="28"/>
  <c r="J203" i="28"/>
  <c r="F203" i="28"/>
  <c r="B203" i="28"/>
  <c r="Y203" i="28"/>
  <c r="T203" i="28"/>
  <c r="O203" i="28"/>
  <c r="I203" i="28"/>
  <c r="D203" i="28"/>
  <c r="X203" i="28"/>
  <c r="Q203" i="28"/>
  <c r="K203" i="28"/>
  <c r="C203" i="28"/>
  <c r="W203" i="28"/>
  <c r="P203" i="28"/>
  <c r="H203" i="28"/>
  <c r="M203" i="28"/>
  <c r="L203" i="28"/>
  <c r="G203" i="28"/>
  <c r="U203" i="28"/>
  <c r="E203" i="28"/>
  <c r="S203" i="28"/>
  <c r="W407" i="21"/>
  <c r="S407" i="21"/>
  <c r="O407" i="21"/>
  <c r="K407" i="21"/>
  <c r="G407" i="21"/>
  <c r="C407" i="21"/>
  <c r="V407" i="21"/>
  <c r="R407" i="21"/>
  <c r="N407" i="21"/>
  <c r="J407" i="21"/>
  <c r="F407" i="21"/>
  <c r="B407" i="21"/>
  <c r="U407" i="21"/>
  <c r="M407" i="21"/>
  <c r="E407" i="21"/>
  <c r="Y407" i="21"/>
  <c r="I407" i="21"/>
  <c r="P407" i="21"/>
  <c r="T407" i="21"/>
  <c r="L407" i="21"/>
  <c r="D407" i="21"/>
  <c r="Q407" i="21"/>
  <c r="X407" i="21"/>
  <c r="H407" i="21"/>
  <c r="V99" i="25"/>
  <c r="R99" i="25"/>
  <c r="N99" i="25"/>
  <c r="J99" i="25"/>
  <c r="F99" i="25"/>
  <c r="B99" i="25"/>
  <c r="Y99" i="25"/>
  <c r="U99" i="25"/>
  <c r="Q99" i="25"/>
  <c r="M99" i="25"/>
  <c r="I99" i="25"/>
  <c r="E99" i="25"/>
  <c r="X99" i="25"/>
  <c r="P99" i="25"/>
  <c r="H99" i="25"/>
  <c r="W99" i="25"/>
  <c r="O99" i="25"/>
  <c r="G99" i="25"/>
  <c r="T99" i="25"/>
  <c r="D99" i="25"/>
  <c r="S99" i="25"/>
  <c r="C99" i="25"/>
  <c r="L99" i="25"/>
  <c r="K99" i="25"/>
  <c r="V27" i="25"/>
  <c r="R27" i="25"/>
  <c r="N27" i="25"/>
  <c r="J27" i="25"/>
  <c r="F27" i="25"/>
  <c r="B27" i="25"/>
  <c r="Y27" i="25"/>
  <c r="U27" i="25"/>
  <c r="Q27" i="25"/>
  <c r="M27" i="25"/>
  <c r="I27" i="25"/>
  <c r="E27" i="25"/>
  <c r="X27" i="25"/>
  <c r="P27" i="25"/>
  <c r="H27" i="25"/>
  <c r="W27" i="25"/>
  <c r="O27" i="25"/>
  <c r="G27" i="25"/>
  <c r="T27" i="25"/>
  <c r="D27" i="25"/>
  <c r="S27" i="25"/>
  <c r="C27" i="25"/>
  <c r="L27" i="25"/>
  <c r="K27" i="25"/>
  <c r="X64" i="19"/>
  <c r="T64" i="19"/>
  <c r="P64" i="19"/>
  <c r="L64" i="19"/>
  <c r="H64" i="19"/>
  <c r="D64" i="19"/>
  <c r="V64" i="19"/>
  <c r="R64" i="19"/>
  <c r="N64" i="19"/>
  <c r="J64" i="19"/>
  <c r="F64" i="19"/>
  <c r="B64" i="19"/>
  <c r="Y64" i="19"/>
  <c r="Q64" i="19"/>
  <c r="I64" i="19"/>
  <c r="W64" i="19"/>
  <c r="O64" i="19"/>
  <c r="G64" i="19"/>
  <c r="U64" i="19"/>
  <c r="M64" i="19"/>
  <c r="E64" i="19"/>
  <c r="S64" i="19"/>
  <c r="K64" i="19"/>
  <c r="C64" i="19"/>
  <c r="W270" i="21"/>
  <c r="S270" i="21"/>
  <c r="O270" i="21"/>
  <c r="K270" i="21"/>
  <c r="G270" i="21"/>
  <c r="C270" i="21"/>
  <c r="V270" i="21"/>
  <c r="R270" i="21"/>
  <c r="N270" i="21"/>
  <c r="J270" i="21"/>
  <c r="F270" i="21"/>
  <c r="B270" i="21"/>
  <c r="U270" i="21"/>
  <c r="M270" i="21"/>
  <c r="E270" i="21"/>
  <c r="Y270" i="21"/>
  <c r="I270" i="21"/>
  <c r="T270" i="21"/>
  <c r="L270" i="21"/>
  <c r="D270" i="21"/>
  <c r="Q270" i="21"/>
  <c r="H270" i="21"/>
  <c r="X270" i="21"/>
  <c r="P270" i="21"/>
  <c r="W271" i="28"/>
  <c r="S271" i="28"/>
  <c r="O271" i="28"/>
  <c r="K271" i="28"/>
  <c r="G271" i="28"/>
  <c r="C271" i="28"/>
  <c r="V271" i="28"/>
  <c r="R271" i="28"/>
  <c r="N271" i="28"/>
  <c r="J271" i="28"/>
  <c r="F271" i="28"/>
  <c r="B271" i="28"/>
  <c r="U271" i="28"/>
  <c r="M271" i="28"/>
  <c r="E271" i="28"/>
  <c r="Q271" i="28"/>
  <c r="I271" i="28"/>
  <c r="X271" i="28"/>
  <c r="H271" i="28"/>
  <c r="T271" i="28"/>
  <c r="L271" i="28"/>
  <c r="D271" i="28"/>
  <c r="Y271" i="28"/>
  <c r="P271" i="28"/>
  <c r="W340" i="28"/>
  <c r="S340" i="28"/>
  <c r="O340" i="28"/>
  <c r="K340" i="28"/>
  <c r="G340" i="28"/>
  <c r="C340" i="28"/>
  <c r="V340" i="28"/>
  <c r="R340" i="28"/>
  <c r="N340" i="28"/>
  <c r="J340" i="28"/>
  <c r="F340" i="28"/>
  <c r="B340" i="28"/>
  <c r="U340" i="28"/>
  <c r="M340" i="28"/>
  <c r="E340" i="28"/>
  <c r="Y340" i="28"/>
  <c r="I340" i="28"/>
  <c r="P340" i="28"/>
  <c r="T340" i="28"/>
  <c r="L340" i="28"/>
  <c r="D340" i="28"/>
  <c r="Q340" i="28"/>
  <c r="X340" i="28"/>
  <c r="H340" i="28"/>
  <c r="Y134" i="28"/>
  <c r="U134" i="28"/>
  <c r="Q134" i="28"/>
  <c r="M134" i="28"/>
  <c r="I134" i="28"/>
  <c r="E134" i="28"/>
  <c r="X134" i="28"/>
  <c r="T134" i="28"/>
  <c r="P134" i="28"/>
  <c r="L134" i="28"/>
  <c r="H134" i="28"/>
  <c r="D134" i="28"/>
  <c r="S134" i="28"/>
  <c r="K134" i="28"/>
  <c r="C134" i="28"/>
  <c r="R134" i="28"/>
  <c r="J134" i="28"/>
  <c r="B134" i="28"/>
  <c r="O134" i="28"/>
  <c r="N134" i="28"/>
  <c r="W134" i="28"/>
  <c r="G134" i="28"/>
  <c r="V134" i="28"/>
  <c r="F134" i="28"/>
  <c r="W373" i="21"/>
  <c r="S373" i="21"/>
  <c r="O373" i="21"/>
  <c r="K373" i="21"/>
  <c r="G373" i="21"/>
  <c r="C373" i="21"/>
  <c r="V373" i="21"/>
  <c r="R373" i="21"/>
  <c r="N373" i="21"/>
  <c r="J373" i="21"/>
  <c r="F373" i="21"/>
  <c r="B373" i="21"/>
  <c r="U373" i="21"/>
  <c r="M373" i="21"/>
  <c r="E373" i="21"/>
  <c r="Y373" i="21"/>
  <c r="I373" i="21"/>
  <c r="P373" i="21"/>
  <c r="T373" i="21"/>
  <c r="L373" i="21"/>
  <c r="D373" i="21"/>
  <c r="Q373" i="21"/>
  <c r="X373" i="21"/>
  <c r="H373" i="21"/>
  <c r="A340" i="21"/>
  <c r="A408" i="21"/>
  <c r="A306" i="21"/>
  <c r="A374" i="21"/>
  <c r="A170" i="28"/>
  <c r="A409" i="28"/>
  <c r="A65" i="28"/>
  <c r="A135" i="28"/>
  <c r="A307" i="28"/>
  <c r="A100" i="28"/>
  <c r="A272" i="28"/>
  <c r="A238" i="28"/>
  <c r="A375" i="28"/>
  <c r="A30" i="28"/>
  <c r="A341" i="28"/>
  <c r="A204" i="28"/>
  <c r="A237" i="21"/>
  <c r="A271" i="21"/>
  <c r="A202" i="21"/>
  <c r="A100" i="19"/>
  <c r="A65" i="19"/>
  <c r="A29" i="19"/>
  <c r="A137" i="25"/>
  <c r="A28" i="25"/>
  <c r="A98" i="21"/>
  <c r="A30" i="21"/>
  <c r="A133" i="21"/>
  <c r="A64" i="25"/>
  <c r="A135" i="19"/>
  <c r="A100" i="25"/>
  <c r="A168" i="21"/>
  <c r="A63" i="21"/>
  <c r="Y63" i="21" l="1"/>
  <c r="U63" i="21"/>
  <c r="Q63" i="21"/>
  <c r="M63" i="21"/>
  <c r="I63" i="21"/>
  <c r="E63" i="21"/>
  <c r="X63" i="21"/>
  <c r="T63" i="21"/>
  <c r="P63" i="21"/>
  <c r="L63" i="21"/>
  <c r="H63" i="21"/>
  <c r="D63" i="21"/>
  <c r="S63" i="21"/>
  <c r="K63" i="21"/>
  <c r="C63" i="21"/>
  <c r="R63" i="21"/>
  <c r="J63" i="21"/>
  <c r="B63" i="21"/>
  <c r="W63" i="21"/>
  <c r="G63" i="21"/>
  <c r="V63" i="21"/>
  <c r="F63" i="21"/>
  <c r="O63" i="21"/>
  <c r="N63" i="21"/>
  <c r="V64" i="25"/>
  <c r="R64" i="25"/>
  <c r="N64" i="25"/>
  <c r="J64" i="25"/>
  <c r="F64" i="25"/>
  <c r="B64" i="25"/>
  <c r="Y64" i="25"/>
  <c r="U64" i="25"/>
  <c r="Q64" i="25"/>
  <c r="M64" i="25"/>
  <c r="I64" i="25"/>
  <c r="E64" i="25"/>
  <c r="X64" i="25"/>
  <c r="P64" i="25"/>
  <c r="H64" i="25"/>
  <c r="W64" i="25"/>
  <c r="O64" i="25"/>
  <c r="G64" i="25"/>
  <c r="T64" i="25"/>
  <c r="D64" i="25"/>
  <c r="S64" i="25"/>
  <c r="C64" i="25"/>
  <c r="L64" i="25"/>
  <c r="K64" i="25"/>
  <c r="V28" i="25"/>
  <c r="R28" i="25"/>
  <c r="N28" i="25"/>
  <c r="J28" i="25"/>
  <c r="F28" i="25"/>
  <c r="B28" i="25"/>
  <c r="Y28" i="25"/>
  <c r="U28" i="25"/>
  <c r="Q28" i="25"/>
  <c r="M28" i="25"/>
  <c r="I28" i="25"/>
  <c r="E28" i="25"/>
  <c r="X28" i="25"/>
  <c r="P28" i="25"/>
  <c r="H28" i="25"/>
  <c r="W28" i="25"/>
  <c r="O28" i="25"/>
  <c r="G28" i="25"/>
  <c r="L28" i="25"/>
  <c r="K28" i="25"/>
  <c r="T28" i="25"/>
  <c r="S28" i="25"/>
  <c r="D28" i="25"/>
  <c r="C28" i="25"/>
  <c r="X100" i="19"/>
  <c r="T100" i="19"/>
  <c r="P100" i="19"/>
  <c r="L100" i="19"/>
  <c r="H100" i="19"/>
  <c r="D100" i="19"/>
  <c r="Y100" i="19"/>
  <c r="S100" i="19"/>
  <c r="N100" i="19"/>
  <c r="I100" i="19"/>
  <c r="C100" i="19"/>
  <c r="V100" i="19"/>
  <c r="Q100" i="19"/>
  <c r="K100" i="19"/>
  <c r="F100" i="19"/>
  <c r="O100" i="19"/>
  <c r="E100" i="19"/>
  <c r="W100" i="19"/>
  <c r="M100" i="19"/>
  <c r="B100" i="19"/>
  <c r="U100" i="19"/>
  <c r="J100" i="19"/>
  <c r="R100" i="19"/>
  <c r="G100" i="19"/>
  <c r="V204" i="28"/>
  <c r="R204" i="28"/>
  <c r="N204" i="28"/>
  <c r="J204" i="28"/>
  <c r="F204" i="28"/>
  <c r="B204" i="28"/>
  <c r="W204" i="28"/>
  <c r="Q204" i="28"/>
  <c r="L204" i="28"/>
  <c r="G204" i="28"/>
  <c r="U204" i="28"/>
  <c r="O204" i="28"/>
  <c r="H204" i="28"/>
  <c r="T204" i="28"/>
  <c r="M204" i="28"/>
  <c r="E204" i="28"/>
  <c r="S204" i="28"/>
  <c r="D204" i="28"/>
  <c r="P204" i="28"/>
  <c r="C204" i="28"/>
  <c r="K204" i="28"/>
  <c r="Y204" i="28"/>
  <c r="I204" i="28"/>
  <c r="X204" i="28"/>
  <c r="W238" i="28"/>
  <c r="S238" i="28"/>
  <c r="O238" i="28"/>
  <c r="K238" i="28"/>
  <c r="G238" i="28"/>
  <c r="C238" i="28"/>
  <c r="V238" i="28"/>
  <c r="R238" i="28"/>
  <c r="N238" i="28"/>
  <c r="J238" i="28"/>
  <c r="F238" i="28"/>
  <c r="B238" i="28"/>
  <c r="U238" i="28"/>
  <c r="M238" i="28"/>
  <c r="E238" i="28"/>
  <c r="Q238" i="28"/>
  <c r="P238" i="28"/>
  <c r="T238" i="28"/>
  <c r="L238" i="28"/>
  <c r="D238" i="28"/>
  <c r="Y238" i="28"/>
  <c r="I238" i="28"/>
  <c r="X238" i="28"/>
  <c r="H238" i="28"/>
  <c r="Y135" i="28"/>
  <c r="U135" i="28"/>
  <c r="Q135" i="28"/>
  <c r="M135" i="28"/>
  <c r="I135" i="28"/>
  <c r="E135" i="28"/>
  <c r="X135" i="28"/>
  <c r="T135" i="28"/>
  <c r="P135" i="28"/>
  <c r="L135" i="28"/>
  <c r="H135" i="28"/>
  <c r="D135" i="28"/>
  <c r="S135" i="28"/>
  <c r="K135" i="28"/>
  <c r="C135" i="28"/>
  <c r="R135" i="28"/>
  <c r="J135" i="28"/>
  <c r="B135" i="28"/>
  <c r="W135" i="28"/>
  <c r="G135" i="28"/>
  <c r="V135" i="28"/>
  <c r="F135" i="28"/>
  <c r="N135" i="28"/>
  <c r="O135" i="28"/>
  <c r="W374" i="21"/>
  <c r="S374" i="21"/>
  <c r="O374" i="21"/>
  <c r="K374" i="21"/>
  <c r="G374" i="21"/>
  <c r="C374" i="21"/>
  <c r="V374" i="21"/>
  <c r="R374" i="21"/>
  <c r="N374" i="21"/>
  <c r="J374" i="21"/>
  <c r="F374" i="21"/>
  <c r="B374" i="21"/>
  <c r="U374" i="21"/>
  <c r="M374" i="21"/>
  <c r="E374" i="21"/>
  <c r="Q374" i="21"/>
  <c r="X374" i="21"/>
  <c r="H374" i="21"/>
  <c r="T374" i="21"/>
  <c r="L374" i="21"/>
  <c r="D374" i="21"/>
  <c r="Y374" i="21"/>
  <c r="I374" i="21"/>
  <c r="P374" i="21"/>
  <c r="W168" i="21"/>
  <c r="S168" i="21"/>
  <c r="O168" i="21"/>
  <c r="K168" i="21"/>
  <c r="G168" i="21"/>
  <c r="C168" i="21"/>
  <c r="V168" i="21"/>
  <c r="R168" i="21"/>
  <c r="N168" i="21"/>
  <c r="J168" i="21"/>
  <c r="F168" i="21"/>
  <c r="B168" i="21"/>
  <c r="Y168" i="21"/>
  <c r="Q168" i="21"/>
  <c r="I168" i="21"/>
  <c r="U168" i="21"/>
  <c r="M168" i="21"/>
  <c r="E168" i="21"/>
  <c r="P168" i="21"/>
  <c r="X168" i="21"/>
  <c r="H168" i="21"/>
  <c r="D168" i="21"/>
  <c r="T168" i="21"/>
  <c r="L168" i="21"/>
  <c r="Y133" i="21"/>
  <c r="U133" i="21"/>
  <c r="Q133" i="21"/>
  <c r="M133" i="21"/>
  <c r="I133" i="21"/>
  <c r="E133" i="21"/>
  <c r="X133" i="21"/>
  <c r="T133" i="21"/>
  <c r="P133" i="21"/>
  <c r="L133" i="21"/>
  <c r="H133" i="21"/>
  <c r="D133" i="21"/>
  <c r="S133" i="21"/>
  <c r="K133" i="21"/>
  <c r="C133" i="21"/>
  <c r="R133" i="21"/>
  <c r="J133" i="21"/>
  <c r="B133" i="21"/>
  <c r="W133" i="21"/>
  <c r="G133" i="21"/>
  <c r="V133" i="21"/>
  <c r="F133" i="21"/>
  <c r="O133" i="21"/>
  <c r="N133" i="21"/>
  <c r="V137" i="25"/>
  <c r="R137" i="25"/>
  <c r="N137" i="25"/>
  <c r="J137" i="25"/>
  <c r="F137" i="25"/>
  <c r="B137" i="25"/>
  <c r="Y137" i="25"/>
  <c r="U137" i="25"/>
  <c r="Q137" i="25"/>
  <c r="M137" i="25"/>
  <c r="I137" i="25"/>
  <c r="E137" i="25"/>
  <c r="X137" i="25"/>
  <c r="P137" i="25"/>
  <c r="H137" i="25"/>
  <c r="W137" i="25"/>
  <c r="O137" i="25"/>
  <c r="G137" i="25"/>
  <c r="L137" i="25"/>
  <c r="K137" i="25"/>
  <c r="D137" i="25"/>
  <c r="C137" i="25"/>
  <c r="S137" i="25"/>
  <c r="T137" i="25"/>
  <c r="Y202" i="21"/>
  <c r="U202" i="21"/>
  <c r="Q202" i="21"/>
  <c r="M202" i="21"/>
  <c r="I202" i="21"/>
  <c r="E202" i="21"/>
  <c r="T202" i="21"/>
  <c r="O202" i="21"/>
  <c r="J202" i="21"/>
  <c r="D202" i="21"/>
  <c r="W202" i="21"/>
  <c r="R202" i="21"/>
  <c r="L202" i="21"/>
  <c r="G202" i="21"/>
  <c r="B202" i="21"/>
  <c r="S202" i="21"/>
  <c r="H202" i="21"/>
  <c r="X202" i="21"/>
  <c r="N202" i="21"/>
  <c r="C202" i="21"/>
  <c r="P202" i="21"/>
  <c r="K202" i="21"/>
  <c r="F202" i="21"/>
  <c r="V202" i="21"/>
  <c r="W341" i="28"/>
  <c r="S341" i="28"/>
  <c r="O341" i="28"/>
  <c r="K341" i="28"/>
  <c r="G341" i="28"/>
  <c r="C341" i="28"/>
  <c r="V341" i="28"/>
  <c r="R341" i="28"/>
  <c r="N341" i="28"/>
  <c r="J341" i="28"/>
  <c r="F341" i="28"/>
  <c r="B341" i="28"/>
  <c r="U341" i="28"/>
  <c r="M341" i="28"/>
  <c r="E341" i="28"/>
  <c r="Q341" i="28"/>
  <c r="X341" i="28"/>
  <c r="H341" i="28"/>
  <c r="T341" i="28"/>
  <c r="L341" i="28"/>
  <c r="D341" i="28"/>
  <c r="Y341" i="28"/>
  <c r="I341" i="28"/>
  <c r="P341" i="28"/>
  <c r="W272" i="28"/>
  <c r="S272" i="28"/>
  <c r="O272" i="28"/>
  <c r="K272" i="28"/>
  <c r="G272" i="28"/>
  <c r="C272" i="28"/>
  <c r="V272" i="28"/>
  <c r="R272" i="28"/>
  <c r="N272" i="28"/>
  <c r="J272" i="28"/>
  <c r="F272" i="28"/>
  <c r="B272" i="28"/>
  <c r="U272" i="28"/>
  <c r="M272" i="28"/>
  <c r="E272" i="28"/>
  <c r="Y272" i="28"/>
  <c r="I272" i="28"/>
  <c r="P272" i="28"/>
  <c r="T272" i="28"/>
  <c r="L272" i="28"/>
  <c r="D272" i="28"/>
  <c r="Q272" i="28"/>
  <c r="X272" i="28"/>
  <c r="H272" i="28"/>
  <c r="W65" i="28"/>
  <c r="S65" i="28"/>
  <c r="O65" i="28"/>
  <c r="K65" i="28"/>
  <c r="G65" i="28"/>
  <c r="C65" i="28"/>
  <c r="V65" i="28"/>
  <c r="R65" i="28"/>
  <c r="N65" i="28"/>
  <c r="J65" i="28"/>
  <c r="F65" i="28"/>
  <c r="B65" i="28"/>
  <c r="Y65" i="28"/>
  <c r="Q65" i="28"/>
  <c r="I65" i="28"/>
  <c r="X65" i="28"/>
  <c r="P65" i="28"/>
  <c r="H65" i="28"/>
  <c r="M65" i="28"/>
  <c r="E65" i="28"/>
  <c r="D65" i="28"/>
  <c r="L65" i="28"/>
  <c r="U65" i="28"/>
  <c r="T65" i="28"/>
  <c r="W306" i="21"/>
  <c r="S306" i="21"/>
  <c r="O306" i="21"/>
  <c r="K306" i="21"/>
  <c r="G306" i="21"/>
  <c r="C306" i="21"/>
  <c r="V306" i="21"/>
  <c r="R306" i="21"/>
  <c r="N306" i="21"/>
  <c r="J306" i="21"/>
  <c r="F306" i="21"/>
  <c r="B306" i="21"/>
  <c r="U306" i="21"/>
  <c r="M306" i="21"/>
  <c r="E306" i="21"/>
  <c r="Y306" i="21"/>
  <c r="T306" i="21"/>
  <c r="L306" i="21"/>
  <c r="D306" i="21"/>
  <c r="Q306" i="21"/>
  <c r="I306" i="21"/>
  <c r="X306" i="21"/>
  <c r="P306" i="21"/>
  <c r="H306" i="21"/>
  <c r="V100" i="25"/>
  <c r="R100" i="25"/>
  <c r="N100" i="25"/>
  <c r="J100" i="25"/>
  <c r="F100" i="25"/>
  <c r="B100" i="25"/>
  <c r="Y100" i="25"/>
  <c r="U100" i="25"/>
  <c r="Q100" i="25"/>
  <c r="M100" i="25"/>
  <c r="I100" i="25"/>
  <c r="E100" i="25"/>
  <c r="X100" i="25"/>
  <c r="P100" i="25"/>
  <c r="H100" i="25"/>
  <c r="W100" i="25"/>
  <c r="O100" i="25"/>
  <c r="G100" i="25"/>
  <c r="L100" i="25"/>
  <c r="K100" i="25"/>
  <c r="D100" i="25"/>
  <c r="C100" i="25"/>
  <c r="S100" i="25"/>
  <c r="T100" i="25"/>
  <c r="Y30" i="21"/>
  <c r="U30" i="21"/>
  <c r="Q30" i="21"/>
  <c r="M30" i="21"/>
  <c r="I30" i="21"/>
  <c r="E30" i="21"/>
  <c r="X30" i="21"/>
  <c r="T30" i="21"/>
  <c r="P30" i="21"/>
  <c r="L30" i="21"/>
  <c r="H30" i="21"/>
  <c r="D30" i="21"/>
  <c r="S30" i="21"/>
  <c r="K30" i="21"/>
  <c r="C30" i="21"/>
  <c r="R30" i="21"/>
  <c r="J30" i="21"/>
  <c r="B30" i="21"/>
  <c r="W30" i="21"/>
  <c r="G30" i="21"/>
  <c r="V30" i="21"/>
  <c r="F30" i="21"/>
  <c r="O30" i="21"/>
  <c r="N30" i="21"/>
  <c r="X29" i="19"/>
  <c r="T29" i="19"/>
  <c r="P29" i="19"/>
  <c r="L29" i="19"/>
  <c r="H29" i="19"/>
  <c r="D29" i="19"/>
  <c r="V29" i="19"/>
  <c r="R29" i="19"/>
  <c r="N29" i="19"/>
  <c r="J29" i="19"/>
  <c r="F29" i="19"/>
  <c r="B29" i="19"/>
  <c r="Y29" i="19"/>
  <c r="Q29" i="19"/>
  <c r="I29" i="19"/>
  <c r="U29" i="19"/>
  <c r="M29" i="19"/>
  <c r="E29" i="19"/>
  <c r="S29" i="19"/>
  <c r="K29" i="19"/>
  <c r="C29" i="19"/>
  <c r="O29" i="19"/>
  <c r="G29" i="19"/>
  <c r="W29" i="19"/>
  <c r="W271" i="21"/>
  <c r="S271" i="21"/>
  <c r="O271" i="21"/>
  <c r="K271" i="21"/>
  <c r="G271" i="21"/>
  <c r="C271" i="21"/>
  <c r="V271" i="21"/>
  <c r="R271" i="21"/>
  <c r="N271" i="21"/>
  <c r="J271" i="21"/>
  <c r="F271" i="21"/>
  <c r="B271" i="21"/>
  <c r="U271" i="21"/>
  <c r="M271" i="21"/>
  <c r="E271" i="21"/>
  <c r="Q271" i="21"/>
  <c r="T271" i="21"/>
  <c r="L271" i="21"/>
  <c r="D271" i="21"/>
  <c r="Y271" i="21"/>
  <c r="I271" i="21"/>
  <c r="P271" i="21"/>
  <c r="X271" i="21"/>
  <c r="H271" i="21"/>
  <c r="W30" i="28"/>
  <c r="S30" i="28"/>
  <c r="O30" i="28"/>
  <c r="K30" i="28"/>
  <c r="G30" i="28"/>
  <c r="C30" i="28"/>
  <c r="V30" i="28"/>
  <c r="R30" i="28"/>
  <c r="N30" i="28"/>
  <c r="J30" i="28"/>
  <c r="F30" i="28"/>
  <c r="B30" i="28"/>
  <c r="Y30" i="28"/>
  <c r="Q30" i="28"/>
  <c r="I30" i="28"/>
  <c r="X30" i="28"/>
  <c r="P30" i="28"/>
  <c r="H30" i="28"/>
  <c r="M30" i="28"/>
  <c r="U30" i="28"/>
  <c r="D30" i="28"/>
  <c r="L30" i="28"/>
  <c r="E30" i="28"/>
  <c r="T30" i="28"/>
  <c r="W100" i="28"/>
  <c r="S100" i="28"/>
  <c r="O100" i="28"/>
  <c r="K100" i="28"/>
  <c r="G100" i="28"/>
  <c r="C100" i="28"/>
  <c r="V100" i="28"/>
  <c r="R100" i="28"/>
  <c r="N100" i="28"/>
  <c r="J100" i="28"/>
  <c r="F100" i="28"/>
  <c r="B100" i="28"/>
  <c r="Y100" i="28"/>
  <c r="Q100" i="28"/>
  <c r="I100" i="28"/>
  <c r="X100" i="28"/>
  <c r="P100" i="28"/>
  <c r="H100" i="28"/>
  <c r="M100" i="28"/>
  <c r="E100" i="28"/>
  <c r="T100" i="28"/>
  <c r="L100" i="28"/>
  <c r="U100" i="28"/>
  <c r="D100" i="28"/>
  <c r="V409" i="28"/>
  <c r="R409" i="28"/>
  <c r="N409" i="28"/>
  <c r="J409" i="28"/>
  <c r="F409" i="28"/>
  <c r="B409" i="28"/>
  <c r="Y409" i="28"/>
  <c r="T409" i="28"/>
  <c r="O409" i="28"/>
  <c r="I409" i="28"/>
  <c r="D409" i="28"/>
  <c r="X409" i="28"/>
  <c r="S409" i="28"/>
  <c r="M409" i="28"/>
  <c r="H409" i="28"/>
  <c r="C409" i="28"/>
  <c r="W409" i="28"/>
  <c r="L409" i="28"/>
  <c r="Q409" i="28"/>
  <c r="P409" i="28"/>
  <c r="U409" i="28"/>
  <c r="K409" i="28"/>
  <c r="G409" i="28"/>
  <c r="E409" i="28"/>
  <c r="W408" i="21"/>
  <c r="S408" i="21"/>
  <c r="O408" i="21"/>
  <c r="K408" i="21"/>
  <c r="G408" i="21"/>
  <c r="C408" i="21"/>
  <c r="V408" i="21"/>
  <c r="R408" i="21"/>
  <c r="N408" i="21"/>
  <c r="J408" i="21"/>
  <c r="F408" i="21"/>
  <c r="B408" i="21"/>
  <c r="U408" i="21"/>
  <c r="M408" i="21"/>
  <c r="E408" i="21"/>
  <c r="Q408" i="21"/>
  <c r="X408" i="21"/>
  <c r="H408" i="21"/>
  <c r="T408" i="21"/>
  <c r="L408" i="21"/>
  <c r="D408" i="21"/>
  <c r="Y408" i="21"/>
  <c r="I408" i="21"/>
  <c r="P408" i="21"/>
  <c r="V135" i="19"/>
  <c r="R135" i="19"/>
  <c r="N135" i="19"/>
  <c r="J135" i="19"/>
  <c r="F135" i="19"/>
  <c r="B135" i="19"/>
  <c r="X135" i="19"/>
  <c r="T135" i="19"/>
  <c r="P135" i="19"/>
  <c r="L135" i="19"/>
  <c r="H135" i="19"/>
  <c r="D135" i="19"/>
  <c r="Y135" i="19"/>
  <c r="Q135" i="19"/>
  <c r="I135" i="19"/>
  <c r="U135" i="19"/>
  <c r="M135" i="19"/>
  <c r="E135" i="19"/>
  <c r="S135" i="19"/>
  <c r="C135" i="19"/>
  <c r="O135" i="19"/>
  <c r="K135" i="19"/>
  <c r="W135" i="19"/>
  <c r="G135" i="19"/>
  <c r="Y98" i="21"/>
  <c r="U98" i="21"/>
  <c r="Q98" i="21"/>
  <c r="M98" i="21"/>
  <c r="I98" i="21"/>
  <c r="E98" i="21"/>
  <c r="X98" i="21"/>
  <c r="T98" i="21"/>
  <c r="P98" i="21"/>
  <c r="L98" i="21"/>
  <c r="H98" i="21"/>
  <c r="D98" i="21"/>
  <c r="S98" i="21"/>
  <c r="K98" i="21"/>
  <c r="C98" i="21"/>
  <c r="R98" i="21"/>
  <c r="J98" i="21"/>
  <c r="B98" i="21"/>
  <c r="W98" i="21"/>
  <c r="G98" i="21"/>
  <c r="V98" i="21"/>
  <c r="F98" i="21"/>
  <c r="O98" i="21"/>
  <c r="N98" i="21"/>
  <c r="X65" i="19"/>
  <c r="T65" i="19"/>
  <c r="P65" i="19"/>
  <c r="L65" i="19"/>
  <c r="H65" i="19"/>
  <c r="D65" i="19"/>
  <c r="V65" i="19"/>
  <c r="R65" i="19"/>
  <c r="N65" i="19"/>
  <c r="J65" i="19"/>
  <c r="F65" i="19"/>
  <c r="B65" i="19"/>
  <c r="Y65" i="19"/>
  <c r="Q65" i="19"/>
  <c r="I65" i="19"/>
  <c r="W65" i="19"/>
  <c r="O65" i="19"/>
  <c r="G65" i="19"/>
  <c r="U65" i="19"/>
  <c r="M65" i="19"/>
  <c r="E65" i="19"/>
  <c r="S65" i="19"/>
  <c r="K65" i="19"/>
  <c r="C65" i="19"/>
  <c r="W237" i="21"/>
  <c r="S237" i="21"/>
  <c r="O237" i="21"/>
  <c r="K237" i="21"/>
  <c r="G237" i="21"/>
  <c r="C237" i="21"/>
  <c r="V237" i="21"/>
  <c r="R237" i="21"/>
  <c r="N237" i="21"/>
  <c r="J237" i="21"/>
  <c r="F237" i="21"/>
  <c r="B237" i="21"/>
  <c r="U237" i="21"/>
  <c r="M237" i="21"/>
  <c r="E237" i="21"/>
  <c r="Y237" i="21"/>
  <c r="I237" i="21"/>
  <c r="T237" i="21"/>
  <c r="L237" i="21"/>
  <c r="D237" i="21"/>
  <c r="Q237" i="21"/>
  <c r="X237" i="21"/>
  <c r="P237" i="21"/>
  <c r="H237" i="21"/>
  <c r="W375" i="28"/>
  <c r="S375" i="28"/>
  <c r="O375" i="28"/>
  <c r="K375" i="28"/>
  <c r="G375" i="28"/>
  <c r="C375" i="28"/>
  <c r="V375" i="28"/>
  <c r="R375" i="28"/>
  <c r="N375" i="28"/>
  <c r="J375" i="28"/>
  <c r="F375" i="28"/>
  <c r="B375" i="28"/>
  <c r="U375" i="28"/>
  <c r="M375" i="28"/>
  <c r="E375" i="28"/>
  <c r="Y375" i="28"/>
  <c r="P375" i="28"/>
  <c r="T375" i="28"/>
  <c r="L375" i="28"/>
  <c r="D375" i="28"/>
  <c r="Q375" i="28"/>
  <c r="I375" i="28"/>
  <c r="X375" i="28"/>
  <c r="H375" i="28"/>
  <c r="W307" i="28"/>
  <c r="S307" i="28"/>
  <c r="O307" i="28"/>
  <c r="K307" i="28"/>
  <c r="G307" i="28"/>
  <c r="C307" i="28"/>
  <c r="V307" i="28"/>
  <c r="R307" i="28"/>
  <c r="N307" i="28"/>
  <c r="J307" i="28"/>
  <c r="F307" i="28"/>
  <c r="B307" i="28"/>
  <c r="U307" i="28"/>
  <c r="M307" i="28"/>
  <c r="E307" i="28"/>
  <c r="Q307" i="28"/>
  <c r="P307" i="28"/>
  <c r="T307" i="28"/>
  <c r="L307" i="28"/>
  <c r="D307" i="28"/>
  <c r="Y307" i="28"/>
  <c r="I307" i="28"/>
  <c r="X307" i="28"/>
  <c r="H307" i="28"/>
  <c r="Y170" i="28"/>
  <c r="U170" i="28"/>
  <c r="Q170" i="28"/>
  <c r="M170" i="28"/>
  <c r="I170" i="28"/>
  <c r="E170" i="28"/>
  <c r="W170" i="28"/>
  <c r="S170" i="28"/>
  <c r="O170" i="28"/>
  <c r="K170" i="28"/>
  <c r="G170" i="28"/>
  <c r="C170" i="28"/>
  <c r="T170" i="28"/>
  <c r="L170" i="28"/>
  <c r="D170" i="28"/>
  <c r="R170" i="28"/>
  <c r="J170" i="28"/>
  <c r="B170" i="28"/>
  <c r="P170" i="28"/>
  <c r="X170" i="28"/>
  <c r="H170" i="28"/>
  <c r="V170" i="28"/>
  <c r="N170" i="28"/>
  <c r="F170" i="28"/>
  <c r="W340" i="21"/>
  <c r="S340" i="21"/>
  <c r="O340" i="21"/>
  <c r="K340" i="21"/>
  <c r="G340" i="21"/>
  <c r="C340" i="21"/>
  <c r="V340" i="21"/>
  <c r="R340" i="21"/>
  <c r="N340" i="21"/>
  <c r="J340" i="21"/>
  <c r="F340" i="21"/>
  <c r="B340" i="21"/>
  <c r="U340" i="21"/>
  <c r="M340" i="21"/>
  <c r="E340" i="21"/>
  <c r="Q340" i="21"/>
  <c r="X340" i="21"/>
  <c r="H340" i="21"/>
  <c r="T340" i="21"/>
  <c r="L340" i="21"/>
  <c r="D340" i="21"/>
  <c r="Y340" i="21"/>
  <c r="I340" i="21"/>
  <c r="P340" i="21"/>
  <c r="A375" i="21"/>
  <c r="A409" i="21"/>
  <c r="A307" i="21"/>
  <c r="A341" i="21"/>
  <c r="A205" i="28"/>
  <c r="A31" i="28"/>
  <c r="A376" i="28"/>
  <c r="A239" i="28"/>
  <c r="A273" i="28"/>
  <c r="A101" i="28"/>
  <c r="A66" i="28"/>
  <c r="A342" i="28"/>
  <c r="A136" i="28"/>
  <c r="A308" i="28"/>
  <c r="A410" i="28"/>
  <c r="A171" i="28"/>
  <c r="A272" i="21"/>
  <c r="A238" i="21"/>
  <c r="A203" i="21"/>
  <c r="A101" i="19"/>
  <c r="A66" i="19"/>
  <c r="A64" i="21"/>
  <c r="A169" i="21"/>
  <c r="A136" i="19"/>
  <c r="A65" i="25"/>
  <c r="A30" i="19"/>
  <c r="A99" i="21"/>
  <c r="A101" i="25"/>
  <c r="A134" i="21"/>
  <c r="A31" i="21"/>
  <c r="A29" i="25"/>
  <c r="A138" i="25"/>
  <c r="V138" i="25" l="1"/>
  <c r="R138" i="25"/>
  <c r="N138" i="25"/>
  <c r="J138" i="25"/>
  <c r="F138" i="25"/>
  <c r="B138" i="25"/>
  <c r="Y138" i="25"/>
  <c r="U138" i="25"/>
  <c r="Q138" i="25"/>
  <c r="M138" i="25"/>
  <c r="I138" i="25"/>
  <c r="E138" i="25"/>
  <c r="X138" i="25"/>
  <c r="P138" i="25"/>
  <c r="H138" i="25"/>
  <c r="W138" i="25"/>
  <c r="O138" i="25"/>
  <c r="G138" i="25"/>
  <c r="T138" i="25"/>
  <c r="D138" i="25"/>
  <c r="S138" i="25"/>
  <c r="C138" i="25"/>
  <c r="L138" i="25"/>
  <c r="K138" i="25"/>
  <c r="V101" i="25"/>
  <c r="R101" i="25"/>
  <c r="N101" i="25"/>
  <c r="J101" i="25"/>
  <c r="F101" i="25"/>
  <c r="B101" i="25"/>
  <c r="Y101" i="25"/>
  <c r="U101" i="25"/>
  <c r="Q101" i="25"/>
  <c r="M101" i="25"/>
  <c r="I101" i="25"/>
  <c r="E101" i="25"/>
  <c r="X101" i="25"/>
  <c r="P101" i="25"/>
  <c r="H101" i="25"/>
  <c r="W101" i="25"/>
  <c r="O101" i="25"/>
  <c r="G101" i="25"/>
  <c r="T101" i="25"/>
  <c r="D101" i="25"/>
  <c r="S101" i="25"/>
  <c r="C101" i="25"/>
  <c r="L101" i="25"/>
  <c r="K101" i="25"/>
  <c r="V136" i="19"/>
  <c r="R136" i="19"/>
  <c r="N136" i="19"/>
  <c r="J136" i="19"/>
  <c r="F136" i="19"/>
  <c r="B136" i="19"/>
  <c r="X136" i="19"/>
  <c r="T136" i="19"/>
  <c r="P136" i="19"/>
  <c r="L136" i="19"/>
  <c r="H136" i="19"/>
  <c r="D136" i="19"/>
  <c r="Y136" i="19"/>
  <c r="Q136" i="19"/>
  <c r="I136" i="19"/>
  <c r="U136" i="19"/>
  <c r="M136" i="19"/>
  <c r="E136" i="19"/>
  <c r="K136" i="19"/>
  <c r="W136" i="19"/>
  <c r="G136" i="19"/>
  <c r="S136" i="19"/>
  <c r="C136" i="19"/>
  <c r="O136" i="19"/>
  <c r="X101" i="19"/>
  <c r="T101" i="19"/>
  <c r="P101" i="19"/>
  <c r="L101" i="19"/>
  <c r="H101" i="19"/>
  <c r="D101" i="19"/>
  <c r="V101" i="19"/>
  <c r="Q101" i="19"/>
  <c r="K101" i="19"/>
  <c r="F101" i="19"/>
  <c r="Y101" i="19"/>
  <c r="S101" i="19"/>
  <c r="N101" i="19"/>
  <c r="I101" i="19"/>
  <c r="C101" i="19"/>
  <c r="W101" i="19"/>
  <c r="M101" i="19"/>
  <c r="B101" i="19"/>
  <c r="U101" i="19"/>
  <c r="J101" i="19"/>
  <c r="R101" i="19"/>
  <c r="G101" i="19"/>
  <c r="O101" i="19"/>
  <c r="E101" i="19"/>
  <c r="Y171" i="28"/>
  <c r="U171" i="28"/>
  <c r="Q171" i="28"/>
  <c r="M171" i="28"/>
  <c r="I171" i="28"/>
  <c r="E171" i="28"/>
  <c r="W171" i="28"/>
  <c r="S171" i="28"/>
  <c r="O171" i="28"/>
  <c r="K171" i="28"/>
  <c r="G171" i="28"/>
  <c r="C171" i="28"/>
  <c r="T171" i="28"/>
  <c r="L171" i="28"/>
  <c r="D171" i="28"/>
  <c r="R171" i="28"/>
  <c r="J171" i="28"/>
  <c r="B171" i="28"/>
  <c r="X171" i="28"/>
  <c r="H171" i="28"/>
  <c r="P171" i="28"/>
  <c r="F171" i="28"/>
  <c r="V171" i="28"/>
  <c r="N171" i="28"/>
  <c r="W342" i="28"/>
  <c r="S342" i="28"/>
  <c r="O342" i="28"/>
  <c r="K342" i="28"/>
  <c r="G342" i="28"/>
  <c r="C342" i="28"/>
  <c r="V342" i="28"/>
  <c r="R342" i="28"/>
  <c r="N342" i="28"/>
  <c r="J342" i="28"/>
  <c r="F342" i="28"/>
  <c r="B342" i="28"/>
  <c r="U342" i="28"/>
  <c r="M342" i="28"/>
  <c r="E342" i="28"/>
  <c r="Y342" i="28"/>
  <c r="I342" i="28"/>
  <c r="P342" i="28"/>
  <c r="T342" i="28"/>
  <c r="L342" i="28"/>
  <c r="D342" i="28"/>
  <c r="Q342" i="28"/>
  <c r="X342" i="28"/>
  <c r="H342" i="28"/>
  <c r="W239" i="28"/>
  <c r="S239" i="28"/>
  <c r="O239" i="28"/>
  <c r="K239" i="28"/>
  <c r="G239" i="28"/>
  <c r="C239" i="28"/>
  <c r="V239" i="28"/>
  <c r="R239" i="28"/>
  <c r="N239" i="28"/>
  <c r="J239" i="28"/>
  <c r="F239" i="28"/>
  <c r="B239" i="28"/>
  <c r="U239" i="28"/>
  <c r="M239" i="28"/>
  <c r="E239" i="28"/>
  <c r="Q239" i="28"/>
  <c r="P239" i="28"/>
  <c r="H239" i="28"/>
  <c r="T239" i="28"/>
  <c r="L239" i="28"/>
  <c r="D239" i="28"/>
  <c r="Y239" i="28"/>
  <c r="I239" i="28"/>
  <c r="X239" i="28"/>
  <c r="W341" i="21"/>
  <c r="S341" i="21"/>
  <c r="O341" i="21"/>
  <c r="K341" i="21"/>
  <c r="G341" i="21"/>
  <c r="C341" i="21"/>
  <c r="V341" i="21"/>
  <c r="R341" i="21"/>
  <c r="N341" i="21"/>
  <c r="J341" i="21"/>
  <c r="F341" i="21"/>
  <c r="B341" i="21"/>
  <c r="U341" i="21"/>
  <c r="M341" i="21"/>
  <c r="E341" i="21"/>
  <c r="Y341" i="21"/>
  <c r="I341" i="21"/>
  <c r="P341" i="21"/>
  <c r="T341" i="21"/>
  <c r="L341" i="21"/>
  <c r="D341" i="21"/>
  <c r="Q341" i="21"/>
  <c r="X341" i="21"/>
  <c r="H341" i="21"/>
  <c r="V29" i="25"/>
  <c r="R29" i="25"/>
  <c r="N29" i="25"/>
  <c r="J29" i="25"/>
  <c r="F29" i="25"/>
  <c r="B29" i="25"/>
  <c r="Y29" i="25"/>
  <c r="U29" i="25"/>
  <c r="Q29" i="25"/>
  <c r="M29" i="25"/>
  <c r="I29" i="25"/>
  <c r="E29" i="25"/>
  <c r="X29" i="25"/>
  <c r="P29" i="25"/>
  <c r="H29" i="25"/>
  <c r="W29" i="25"/>
  <c r="O29" i="25"/>
  <c r="G29" i="25"/>
  <c r="T29" i="25"/>
  <c r="D29" i="25"/>
  <c r="S29" i="25"/>
  <c r="C29" i="25"/>
  <c r="L29" i="25"/>
  <c r="K29" i="25"/>
  <c r="Y99" i="21"/>
  <c r="U99" i="21"/>
  <c r="Q99" i="21"/>
  <c r="M99" i="21"/>
  <c r="I99" i="21"/>
  <c r="E99" i="21"/>
  <c r="X99" i="21"/>
  <c r="T99" i="21"/>
  <c r="P99" i="21"/>
  <c r="L99" i="21"/>
  <c r="H99" i="21"/>
  <c r="D99" i="21"/>
  <c r="S99" i="21"/>
  <c r="K99" i="21"/>
  <c r="C99" i="21"/>
  <c r="R99" i="21"/>
  <c r="J99" i="21"/>
  <c r="B99" i="21"/>
  <c r="O99" i="21"/>
  <c r="N99" i="21"/>
  <c r="G99" i="21"/>
  <c r="F99" i="21"/>
  <c r="W99" i="21"/>
  <c r="V99" i="21"/>
  <c r="W169" i="21"/>
  <c r="S169" i="21"/>
  <c r="Y169" i="21"/>
  <c r="T169" i="21"/>
  <c r="O169" i="21"/>
  <c r="K169" i="21"/>
  <c r="G169" i="21"/>
  <c r="C169" i="21"/>
  <c r="X169" i="21"/>
  <c r="R169" i="21"/>
  <c r="N169" i="21"/>
  <c r="J169" i="21"/>
  <c r="F169" i="21"/>
  <c r="B169" i="21"/>
  <c r="Q169" i="21"/>
  <c r="I169" i="21"/>
  <c r="V169" i="21"/>
  <c r="M169" i="21"/>
  <c r="E169" i="21"/>
  <c r="H169" i="21"/>
  <c r="P169" i="21"/>
  <c r="L169" i="21"/>
  <c r="D169" i="21"/>
  <c r="U169" i="21"/>
  <c r="Y203" i="21"/>
  <c r="U203" i="21"/>
  <c r="Q203" i="21"/>
  <c r="M203" i="21"/>
  <c r="I203" i="21"/>
  <c r="E203" i="21"/>
  <c r="W203" i="21"/>
  <c r="R203" i="21"/>
  <c r="L203" i="21"/>
  <c r="G203" i="21"/>
  <c r="B203" i="21"/>
  <c r="T203" i="21"/>
  <c r="O203" i="21"/>
  <c r="J203" i="21"/>
  <c r="D203" i="21"/>
  <c r="P203" i="21"/>
  <c r="F203" i="21"/>
  <c r="V203" i="21"/>
  <c r="K203" i="21"/>
  <c r="N203" i="21"/>
  <c r="H203" i="21"/>
  <c r="X203" i="21"/>
  <c r="C203" i="21"/>
  <c r="S203" i="21"/>
  <c r="V410" i="28"/>
  <c r="R410" i="28"/>
  <c r="N410" i="28"/>
  <c r="J410" i="28"/>
  <c r="F410" i="28"/>
  <c r="B410" i="28"/>
  <c r="W410" i="28"/>
  <c r="Q410" i="28"/>
  <c r="L410" i="28"/>
  <c r="G410" i="28"/>
  <c r="U410" i="28"/>
  <c r="P410" i="28"/>
  <c r="K410" i="28"/>
  <c r="E410" i="28"/>
  <c r="T410" i="28"/>
  <c r="I410" i="28"/>
  <c r="Y410" i="28"/>
  <c r="M410" i="28"/>
  <c r="S410" i="28"/>
  <c r="H410" i="28"/>
  <c r="O410" i="28"/>
  <c r="D410" i="28"/>
  <c r="X410" i="28"/>
  <c r="C410" i="28"/>
  <c r="W66" i="28"/>
  <c r="S66" i="28"/>
  <c r="O66" i="28"/>
  <c r="K66" i="28"/>
  <c r="G66" i="28"/>
  <c r="C66" i="28"/>
  <c r="V66" i="28"/>
  <c r="R66" i="28"/>
  <c r="N66" i="28"/>
  <c r="J66" i="28"/>
  <c r="F66" i="28"/>
  <c r="B66" i="28"/>
  <c r="Y66" i="28"/>
  <c r="Q66" i="28"/>
  <c r="I66" i="28"/>
  <c r="X66" i="28"/>
  <c r="P66" i="28"/>
  <c r="H66" i="28"/>
  <c r="U66" i="28"/>
  <c r="E66" i="28"/>
  <c r="M66" i="28"/>
  <c r="L66" i="28"/>
  <c r="T66" i="28"/>
  <c r="D66" i="28"/>
  <c r="W376" i="28"/>
  <c r="S376" i="28"/>
  <c r="O376" i="28"/>
  <c r="K376" i="28"/>
  <c r="G376" i="28"/>
  <c r="C376" i="28"/>
  <c r="V376" i="28"/>
  <c r="R376" i="28"/>
  <c r="N376" i="28"/>
  <c r="J376" i="28"/>
  <c r="F376" i="28"/>
  <c r="B376" i="28"/>
  <c r="U376" i="28"/>
  <c r="M376" i="28"/>
  <c r="E376" i="28"/>
  <c r="Q376" i="28"/>
  <c r="X376" i="28"/>
  <c r="H376" i="28"/>
  <c r="T376" i="28"/>
  <c r="L376" i="28"/>
  <c r="D376" i="28"/>
  <c r="Y376" i="28"/>
  <c r="I376" i="28"/>
  <c r="P376" i="28"/>
  <c r="W307" i="21"/>
  <c r="S307" i="21"/>
  <c r="O307" i="21"/>
  <c r="K307" i="21"/>
  <c r="G307" i="21"/>
  <c r="C307" i="21"/>
  <c r="V307" i="21"/>
  <c r="R307" i="21"/>
  <c r="N307" i="21"/>
  <c r="J307" i="21"/>
  <c r="F307" i="21"/>
  <c r="B307" i="21"/>
  <c r="U307" i="21"/>
  <c r="M307" i="21"/>
  <c r="E307" i="21"/>
  <c r="Q307" i="21"/>
  <c r="T307" i="21"/>
  <c r="L307" i="21"/>
  <c r="D307" i="21"/>
  <c r="Y307" i="21"/>
  <c r="I307" i="21"/>
  <c r="H307" i="21"/>
  <c r="P307" i="21"/>
  <c r="X307" i="21"/>
  <c r="Y31" i="21"/>
  <c r="U31" i="21"/>
  <c r="Q31" i="21"/>
  <c r="M31" i="21"/>
  <c r="I31" i="21"/>
  <c r="E31" i="21"/>
  <c r="X31" i="21"/>
  <c r="T31" i="21"/>
  <c r="P31" i="21"/>
  <c r="L31" i="21"/>
  <c r="H31" i="21"/>
  <c r="D31" i="21"/>
  <c r="S31" i="21"/>
  <c r="K31" i="21"/>
  <c r="C31" i="21"/>
  <c r="R31" i="21"/>
  <c r="J31" i="21"/>
  <c r="B31" i="21"/>
  <c r="O31" i="21"/>
  <c r="N31" i="21"/>
  <c r="W31" i="21"/>
  <c r="G31" i="21"/>
  <c r="V31" i="21"/>
  <c r="F31" i="21"/>
  <c r="X30" i="19"/>
  <c r="T30" i="19"/>
  <c r="P30" i="19"/>
  <c r="L30" i="19"/>
  <c r="H30" i="19"/>
  <c r="D30" i="19"/>
  <c r="V30" i="19"/>
  <c r="R30" i="19"/>
  <c r="N30" i="19"/>
  <c r="J30" i="19"/>
  <c r="F30" i="19"/>
  <c r="B30" i="19"/>
  <c r="Y30" i="19"/>
  <c r="Q30" i="19"/>
  <c r="I30" i="19"/>
  <c r="U30" i="19"/>
  <c r="M30" i="19"/>
  <c r="E30" i="19"/>
  <c r="S30" i="19"/>
  <c r="K30" i="19"/>
  <c r="C30" i="19"/>
  <c r="W30" i="19"/>
  <c r="O30" i="19"/>
  <c r="G30" i="19"/>
  <c r="Y64" i="21"/>
  <c r="U64" i="21"/>
  <c r="Q64" i="21"/>
  <c r="M64" i="21"/>
  <c r="I64" i="21"/>
  <c r="E64" i="21"/>
  <c r="X64" i="21"/>
  <c r="T64" i="21"/>
  <c r="P64" i="21"/>
  <c r="L64" i="21"/>
  <c r="H64" i="21"/>
  <c r="D64" i="21"/>
  <c r="S64" i="21"/>
  <c r="K64" i="21"/>
  <c r="C64" i="21"/>
  <c r="R64" i="21"/>
  <c r="J64" i="21"/>
  <c r="B64" i="21"/>
  <c r="O64" i="21"/>
  <c r="N64" i="21"/>
  <c r="W64" i="21"/>
  <c r="V64" i="21"/>
  <c r="G64" i="21"/>
  <c r="F64" i="21"/>
  <c r="W238" i="21"/>
  <c r="S238" i="21"/>
  <c r="O238" i="21"/>
  <c r="K238" i="21"/>
  <c r="G238" i="21"/>
  <c r="C238" i="21"/>
  <c r="V238" i="21"/>
  <c r="R238" i="21"/>
  <c r="N238" i="21"/>
  <c r="J238" i="21"/>
  <c r="F238" i="21"/>
  <c r="B238" i="21"/>
  <c r="U238" i="21"/>
  <c r="M238" i="21"/>
  <c r="E238" i="21"/>
  <c r="Q238" i="21"/>
  <c r="T238" i="21"/>
  <c r="L238" i="21"/>
  <c r="D238" i="21"/>
  <c r="Y238" i="21"/>
  <c r="I238" i="21"/>
  <c r="H238" i="21"/>
  <c r="X238" i="21"/>
  <c r="P238" i="21"/>
  <c r="W308" i="28"/>
  <c r="S308" i="28"/>
  <c r="O308" i="28"/>
  <c r="K308" i="28"/>
  <c r="G308" i="28"/>
  <c r="C308" i="28"/>
  <c r="V308" i="28"/>
  <c r="R308" i="28"/>
  <c r="N308" i="28"/>
  <c r="J308" i="28"/>
  <c r="F308" i="28"/>
  <c r="B308" i="28"/>
  <c r="U308" i="28"/>
  <c r="M308" i="28"/>
  <c r="E308" i="28"/>
  <c r="X308" i="28"/>
  <c r="T308" i="28"/>
  <c r="L308" i="28"/>
  <c r="D308" i="28"/>
  <c r="Y308" i="28"/>
  <c r="Q308" i="28"/>
  <c r="I308" i="28"/>
  <c r="P308" i="28"/>
  <c r="H308" i="28"/>
  <c r="W101" i="28"/>
  <c r="S101" i="28"/>
  <c r="O101" i="28"/>
  <c r="K101" i="28"/>
  <c r="G101" i="28"/>
  <c r="C101" i="28"/>
  <c r="V101" i="28"/>
  <c r="R101" i="28"/>
  <c r="N101" i="28"/>
  <c r="J101" i="28"/>
  <c r="F101" i="28"/>
  <c r="B101" i="28"/>
  <c r="Y101" i="28"/>
  <c r="Q101" i="28"/>
  <c r="I101" i="28"/>
  <c r="X101" i="28"/>
  <c r="P101" i="28"/>
  <c r="H101" i="28"/>
  <c r="U101" i="28"/>
  <c r="E101" i="28"/>
  <c r="M101" i="28"/>
  <c r="T101" i="28"/>
  <c r="D101" i="28"/>
  <c r="L101" i="28"/>
  <c r="W31" i="28"/>
  <c r="S31" i="28"/>
  <c r="O31" i="28"/>
  <c r="K31" i="28"/>
  <c r="G31" i="28"/>
  <c r="C31" i="28"/>
  <c r="V31" i="28"/>
  <c r="R31" i="28"/>
  <c r="N31" i="28"/>
  <c r="J31" i="28"/>
  <c r="F31" i="28"/>
  <c r="B31" i="28"/>
  <c r="Y31" i="28"/>
  <c r="Q31" i="28"/>
  <c r="I31" i="28"/>
  <c r="X31" i="28"/>
  <c r="P31" i="28"/>
  <c r="H31" i="28"/>
  <c r="U31" i="28"/>
  <c r="E31" i="28"/>
  <c r="L31" i="28"/>
  <c r="T31" i="28"/>
  <c r="D31" i="28"/>
  <c r="M31" i="28"/>
  <c r="W409" i="21"/>
  <c r="S409" i="21"/>
  <c r="O409" i="21"/>
  <c r="K409" i="21"/>
  <c r="G409" i="21"/>
  <c r="C409" i="21"/>
  <c r="V409" i="21"/>
  <c r="R409" i="21"/>
  <c r="N409" i="21"/>
  <c r="J409" i="21"/>
  <c r="F409" i="21"/>
  <c r="B409" i="21"/>
  <c r="U409" i="21"/>
  <c r="M409" i="21"/>
  <c r="E409" i="21"/>
  <c r="Y409" i="21"/>
  <c r="I409" i="21"/>
  <c r="P409" i="21"/>
  <c r="T409" i="21"/>
  <c r="L409" i="21"/>
  <c r="D409" i="21"/>
  <c r="Q409" i="21"/>
  <c r="X409" i="21"/>
  <c r="H409" i="21"/>
  <c r="Y134" i="21"/>
  <c r="U134" i="21"/>
  <c r="Q134" i="21"/>
  <c r="M134" i="21"/>
  <c r="I134" i="21"/>
  <c r="E134" i="21"/>
  <c r="X134" i="21"/>
  <c r="T134" i="21"/>
  <c r="P134" i="21"/>
  <c r="L134" i="21"/>
  <c r="H134" i="21"/>
  <c r="D134" i="21"/>
  <c r="S134" i="21"/>
  <c r="K134" i="21"/>
  <c r="C134" i="21"/>
  <c r="R134" i="21"/>
  <c r="J134" i="21"/>
  <c r="B134" i="21"/>
  <c r="O134" i="21"/>
  <c r="N134" i="21"/>
  <c r="W134" i="21"/>
  <c r="F134" i="21"/>
  <c r="V134" i="21"/>
  <c r="G134" i="21"/>
  <c r="V65" i="25"/>
  <c r="R65" i="25"/>
  <c r="N65" i="25"/>
  <c r="J65" i="25"/>
  <c r="F65" i="25"/>
  <c r="B65" i="25"/>
  <c r="Y65" i="25"/>
  <c r="U65" i="25"/>
  <c r="Q65" i="25"/>
  <c r="M65" i="25"/>
  <c r="I65" i="25"/>
  <c r="E65" i="25"/>
  <c r="X65" i="25"/>
  <c r="P65" i="25"/>
  <c r="H65" i="25"/>
  <c r="W65" i="25"/>
  <c r="O65" i="25"/>
  <c r="G65" i="25"/>
  <c r="L65" i="25"/>
  <c r="K65" i="25"/>
  <c r="T65" i="25"/>
  <c r="S65" i="25"/>
  <c r="D65" i="25"/>
  <c r="C65" i="25"/>
  <c r="X66" i="19"/>
  <c r="T66" i="19"/>
  <c r="P66" i="19"/>
  <c r="L66" i="19"/>
  <c r="H66" i="19"/>
  <c r="D66" i="19"/>
  <c r="V66" i="19"/>
  <c r="R66" i="19"/>
  <c r="N66" i="19"/>
  <c r="J66" i="19"/>
  <c r="F66" i="19"/>
  <c r="B66" i="19"/>
  <c r="Y66" i="19"/>
  <c r="Q66" i="19"/>
  <c r="I66" i="19"/>
  <c r="W66" i="19"/>
  <c r="O66" i="19"/>
  <c r="G66" i="19"/>
  <c r="U66" i="19"/>
  <c r="M66" i="19"/>
  <c r="E66" i="19"/>
  <c r="S66" i="19"/>
  <c r="K66" i="19"/>
  <c r="C66" i="19"/>
  <c r="W272" i="21"/>
  <c r="S272" i="21"/>
  <c r="O272" i="21"/>
  <c r="K272" i="21"/>
  <c r="G272" i="21"/>
  <c r="C272" i="21"/>
  <c r="V272" i="21"/>
  <c r="R272" i="21"/>
  <c r="N272" i="21"/>
  <c r="J272" i="21"/>
  <c r="F272" i="21"/>
  <c r="B272" i="21"/>
  <c r="U272" i="21"/>
  <c r="M272" i="21"/>
  <c r="E272" i="21"/>
  <c r="Y272" i="21"/>
  <c r="I272" i="21"/>
  <c r="T272" i="21"/>
  <c r="L272" i="21"/>
  <c r="D272" i="21"/>
  <c r="Q272" i="21"/>
  <c r="X272" i="21"/>
  <c r="H272" i="21"/>
  <c r="P272" i="21"/>
  <c r="Y136" i="28"/>
  <c r="U136" i="28"/>
  <c r="Q136" i="28"/>
  <c r="M136" i="28"/>
  <c r="I136" i="28"/>
  <c r="E136" i="28"/>
  <c r="X136" i="28"/>
  <c r="T136" i="28"/>
  <c r="P136" i="28"/>
  <c r="L136" i="28"/>
  <c r="H136" i="28"/>
  <c r="D136" i="28"/>
  <c r="S136" i="28"/>
  <c r="K136" i="28"/>
  <c r="C136" i="28"/>
  <c r="R136" i="28"/>
  <c r="J136" i="28"/>
  <c r="B136" i="28"/>
  <c r="O136" i="28"/>
  <c r="N136" i="28"/>
  <c r="G136" i="28"/>
  <c r="F136" i="28"/>
  <c r="W136" i="28"/>
  <c r="V136" i="28"/>
  <c r="W273" i="28"/>
  <c r="S273" i="28"/>
  <c r="O273" i="28"/>
  <c r="K273" i="28"/>
  <c r="G273" i="28"/>
  <c r="C273" i="28"/>
  <c r="V273" i="28"/>
  <c r="R273" i="28"/>
  <c r="N273" i="28"/>
  <c r="J273" i="28"/>
  <c r="F273" i="28"/>
  <c r="B273" i="28"/>
  <c r="U273" i="28"/>
  <c r="M273" i="28"/>
  <c r="E273" i="28"/>
  <c r="Q273" i="28"/>
  <c r="X273" i="28"/>
  <c r="H273" i="28"/>
  <c r="T273" i="28"/>
  <c r="L273" i="28"/>
  <c r="D273" i="28"/>
  <c r="Y273" i="28"/>
  <c r="I273" i="28"/>
  <c r="P273" i="28"/>
  <c r="V205" i="28"/>
  <c r="R205" i="28"/>
  <c r="N205" i="28"/>
  <c r="J205" i="28"/>
  <c r="F205" i="28"/>
  <c r="B205" i="28"/>
  <c r="Y205" i="28"/>
  <c r="T205" i="28"/>
  <c r="O205" i="28"/>
  <c r="I205" i="28"/>
  <c r="D205" i="28"/>
  <c r="S205" i="28"/>
  <c r="L205" i="28"/>
  <c r="E205" i="28"/>
  <c r="X205" i="28"/>
  <c r="Q205" i="28"/>
  <c r="K205" i="28"/>
  <c r="C205" i="28"/>
  <c r="W205" i="28"/>
  <c r="H205" i="28"/>
  <c r="U205" i="28"/>
  <c r="G205" i="28"/>
  <c r="P205" i="28"/>
  <c r="M205" i="28"/>
  <c r="W375" i="21"/>
  <c r="S375" i="21"/>
  <c r="O375" i="21"/>
  <c r="K375" i="21"/>
  <c r="G375" i="21"/>
  <c r="C375" i="21"/>
  <c r="V375" i="21"/>
  <c r="R375" i="21"/>
  <c r="N375" i="21"/>
  <c r="J375" i="21"/>
  <c r="F375" i="21"/>
  <c r="B375" i="21"/>
  <c r="U375" i="21"/>
  <c r="M375" i="21"/>
  <c r="E375" i="21"/>
  <c r="Y375" i="21"/>
  <c r="I375" i="21"/>
  <c r="P375" i="21"/>
  <c r="T375" i="21"/>
  <c r="L375" i="21"/>
  <c r="D375" i="21"/>
  <c r="Q375" i="21"/>
  <c r="X375" i="21"/>
  <c r="H375" i="21"/>
  <c r="A342" i="21"/>
  <c r="A308" i="21"/>
  <c r="A410" i="21"/>
  <c r="A376" i="21"/>
  <c r="A102" i="19"/>
  <c r="A172" i="28"/>
  <c r="A309" i="28"/>
  <c r="A343" i="28"/>
  <c r="A102" i="28"/>
  <c r="A274" i="28"/>
  <c r="A240" i="28"/>
  <c r="A32" i="28"/>
  <c r="A67" i="28"/>
  <c r="A206" i="28"/>
  <c r="A137" i="28"/>
  <c r="A377" i="28"/>
  <c r="A411" i="28"/>
  <c r="A239" i="21"/>
  <c r="A273" i="21"/>
  <c r="A204" i="21"/>
  <c r="A103" i="19"/>
  <c r="A67" i="19"/>
  <c r="A32" i="21"/>
  <c r="A100" i="21"/>
  <c r="A137" i="19"/>
  <c r="A170" i="21"/>
  <c r="A65" i="21"/>
  <c r="A139" i="25"/>
  <c r="A30" i="25"/>
  <c r="A135" i="21"/>
  <c r="A102" i="25"/>
  <c r="A31" i="19"/>
  <c r="A66" i="25"/>
  <c r="X31" i="19" l="1"/>
  <c r="T31" i="19"/>
  <c r="P31" i="19"/>
  <c r="L31" i="19"/>
  <c r="H31" i="19"/>
  <c r="D31" i="19"/>
  <c r="V31" i="19"/>
  <c r="R31" i="19"/>
  <c r="N31" i="19"/>
  <c r="J31" i="19"/>
  <c r="F31" i="19"/>
  <c r="B31" i="19"/>
  <c r="Y31" i="19"/>
  <c r="Q31" i="19"/>
  <c r="I31" i="19"/>
  <c r="U31" i="19"/>
  <c r="M31" i="19"/>
  <c r="E31" i="19"/>
  <c r="S31" i="19"/>
  <c r="K31" i="19"/>
  <c r="C31" i="19"/>
  <c r="W31" i="19"/>
  <c r="O31" i="19"/>
  <c r="G31" i="19"/>
  <c r="V139" i="25"/>
  <c r="R139" i="25"/>
  <c r="N139" i="25"/>
  <c r="J139" i="25"/>
  <c r="F139" i="25"/>
  <c r="B139" i="25"/>
  <c r="Y139" i="25"/>
  <c r="U139" i="25"/>
  <c r="Q139" i="25"/>
  <c r="M139" i="25"/>
  <c r="I139" i="25"/>
  <c r="E139" i="25"/>
  <c r="X139" i="25"/>
  <c r="P139" i="25"/>
  <c r="H139" i="25"/>
  <c r="W139" i="25"/>
  <c r="O139" i="25"/>
  <c r="G139" i="25"/>
  <c r="L139" i="25"/>
  <c r="K139" i="25"/>
  <c r="T139" i="25"/>
  <c r="S139" i="25"/>
  <c r="D139" i="25"/>
  <c r="C139" i="25"/>
  <c r="Y100" i="21"/>
  <c r="U100" i="21"/>
  <c r="Q100" i="21"/>
  <c r="M100" i="21"/>
  <c r="I100" i="21"/>
  <c r="E100" i="21"/>
  <c r="X100" i="21"/>
  <c r="T100" i="21"/>
  <c r="P100" i="21"/>
  <c r="L100" i="21"/>
  <c r="H100" i="21"/>
  <c r="D100" i="21"/>
  <c r="S100" i="21"/>
  <c r="K100" i="21"/>
  <c r="C100" i="21"/>
  <c r="R100" i="21"/>
  <c r="J100" i="21"/>
  <c r="B100" i="21"/>
  <c r="W100" i="21"/>
  <c r="G100" i="21"/>
  <c r="V100" i="21"/>
  <c r="F100" i="21"/>
  <c r="O100" i="21"/>
  <c r="N100" i="21"/>
  <c r="Y204" i="21"/>
  <c r="U204" i="21"/>
  <c r="Q204" i="21"/>
  <c r="M204" i="21"/>
  <c r="I204" i="21"/>
  <c r="E204" i="21"/>
  <c r="T204" i="21"/>
  <c r="O204" i="21"/>
  <c r="J204" i="21"/>
  <c r="D204" i="21"/>
  <c r="W204" i="21"/>
  <c r="R204" i="21"/>
  <c r="L204" i="21"/>
  <c r="G204" i="21"/>
  <c r="B204" i="21"/>
  <c r="X204" i="21"/>
  <c r="N204" i="21"/>
  <c r="C204" i="21"/>
  <c r="S204" i="21"/>
  <c r="H204" i="21"/>
  <c r="K204" i="21"/>
  <c r="F204" i="21"/>
  <c r="V204" i="21"/>
  <c r="P204" i="21"/>
  <c r="W377" i="28"/>
  <c r="S377" i="28"/>
  <c r="O377" i="28"/>
  <c r="K377" i="28"/>
  <c r="G377" i="28"/>
  <c r="C377" i="28"/>
  <c r="V377" i="28"/>
  <c r="R377" i="28"/>
  <c r="N377" i="28"/>
  <c r="J377" i="28"/>
  <c r="F377" i="28"/>
  <c r="B377" i="28"/>
  <c r="U377" i="28"/>
  <c r="M377" i="28"/>
  <c r="E377" i="28"/>
  <c r="Y377" i="28"/>
  <c r="I377" i="28"/>
  <c r="X377" i="28"/>
  <c r="H377" i="28"/>
  <c r="T377" i="28"/>
  <c r="L377" i="28"/>
  <c r="D377" i="28"/>
  <c r="Q377" i="28"/>
  <c r="P377" i="28"/>
  <c r="W32" i="28"/>
  <c r="S32" i="28"/>
  <c r="O32" i="28"/>
  <c r="K32" i="28"/>
  <c r="G32" i="28"/>
  <c r="C32" i="28"/>
  <c r="V32" i="28"/>
  <c r="R32" i="28"/>
  <c r="N32" i="28"/>
  <c r="J32" i="28"/>
  <c r="F32" i="28"/>
  <c r="B32" i="28"/>
  <c r="Y32" i="28"/>
  <c r="Q32" i="28"/>
  <c r="I32" i="28"/>
  <c r="X32" i="28"/>
  <c r="P32" i="28"/>
  <c r="H32" i="28"/>
  <c r="M32" i="28"/>
  <c r="U32" i="28"/>
  <c r="T32" i="28"/>
  <c r="L32" i="28"/>
  <c r="E32" i="28"/>
  <c r="D32" i="28"/>
  <c r="W343" i="28"/>
  <c r="S343" i="28"/>
  <c r="O343" i="28"/>
  <c r="K343" i="28"/>
  <c r="G343" i="28"/>
  <c r="C343" i="28"/>
  <c r="V343" i="28"/>
  <c r="R343" i="28"/>
  <c r="N343" i="28"/>
  <c r="J343" i="28"/>
  <c r="F343" i="28"/>
  <c r="B343" i="28"/>
  <c r="U343" i="28"/>
  <c r="M343" i="28"/>
  <c r="E343" i="28"/>
  <c r="Q343" i="28"/>
  <c r="X343" i="28"/>
  <c r="H343" i="28"/>
  <c r="T343" i="28"/>
  <c r="L343" i="28"/>
  <c r="D343" i="28"/>
  <c r="Y343" i="28"/>
  <c r="I343" i="28"/>
  <c r="P343" i="28"/>
  <c r="W376" i="21"/>
  <c r="S376" i="21"/>
  <c r="O376" i="21"/>
  <c r="K376" i="21"/>
  <c r="G376" i="21"/>
  <c r="C376" i="21"/>
  <c r="V376" i="21"/>
  <c r="R376" i="21"/>
  <c r="N376" i="21"/>
  <c r="J376" i="21"/>
  <c r="F376" i="21"/>
  <c r="B376" i="21"/>
  <c r="U376" i="21"/>
  <c r="M376" i="21"/>
  <c r="E376" i="21"/>
  <c r="Q376" i="21"/>
  <c r="X376" i="21"/>
  <c r="H376" i="21"/>
  <c r="T376" i="21"/>
  <c r="L376" i="21"/>
  <c r="D376" i="21"/>
  <c r="Y376" i="21"/>
  <c r="I376" i="21"/>
  <c r="P376" i="21"/>
  <c r="V102" i="25"/>
  <c r="R102" i="25"/>
  <c r="N102" i="25"/>
  <c r="J102" i="25"/>
  <c r="F102" i="25"/>
  <c r="B102" i="25"/>
  <c r="Y102" i="25"/>
  <c r="U102" i="25"/>
  <c r="Q102" i="25"/>
  <c r="M102" i="25"/>
  <c r="I102" i="25"/>
  <c r="E102" i="25"/>
  <c r="X102" i="25"/>
  <c r="P102" i="25"/>
  <c r="H102" i="25"/>
  <c r="W102" i="25"/>
  <c r="O102" i="25"/>
  <c r="G102" i="25"/>
  <c r="L102" i="25"/>
  <c r="K102" i="25"/>
  <c r="T102" i="25"/>
  <c r="S102" i="25"/>
  <c r="D102" i="25"/>
  <c r="C102" i="25"/>
  <c r="Y65" i="21"/>
  <c r="U65" i="21"/>
  <c r="Q65" i="21"/>
  <c r="M65" i="21"/>
  <c r="I65" i="21"/>
  <c r="E65" i="21"/>
  <c r="X65" i="21"/>
  <c r="T65" i="21"/>
  <c r="P65" i="21"/>
  <c r="L65" i="21"/>
  <c r="H65" i="21"/>
  <c r="D65" i="21"/>
  <c r="S65" i="21"/>
  <c r="K65" i="21"/>
  <c r="C65" i="21"/>
  <c r="R65" i="21"/>
  <c r="J65" i="21"/>
  <c r="B65" i="21"/>
  <c r="W65" i="21"/>
  <c r="G65" i="21"/>
  <c r="V65" i="21"/>
  <c r="F65" i="21"/>
  <c r="O65" i="21"/>
  <c r="N65" i="21"/>
  <c r="Y32" i="21"/>
  <c r="U32" i="21"/>
  <c r="Q32" i="21"/>
  <c r="M32" i="21"/>
  <c r="I32" i="21"/>
  <c r="E32" i="21"/>
  <c r="X32" i="21"/>
  <c r="T32" i="21"/>
  <c r="P32" i="21"/>
  <c r="L32" i="21"/>
  <c r="H32" i="21"/>
  <c r="D32" i="21"/>
  <c r="S32" i="21"/>
  <c r="K32" i="21"/>
  <c r="C32" i="21"/>
  <c r="R32" i="21"/>
  <c r="J32" i="21"/>
  <c r="B32" i="21"/>
  <c r="W32" i="21"/>
  <c r="G32" i="21"/>
  <c r="V32" i="21"/>
  <c r="F32" i="21"/>
  <c r="N32" i="21"/>
  <c r="O32" i="21"/>
  <c r="W273" i="21"/>
  <c r="S273" i="21"/>
  <c r="O273" i="21"/>
  <c r="K273" i="21"/>
  <c r="G273" i="21"/>
  <c r="C273" i="21"/>
  <c r="V273" i="21"/>
  <c r="R273" i="21"/>
  <c r="N273" i="21"/>
  <c r="J273" i="21"/>
  <c r="F273" i="21"/>
  <c r="B273" i="21"/>
  <c r="U273" i="21"/>
  <c r="M273" i="21"/>
  <c r="E273" i="21"/>
  <c r="Q273" i="21"/>
  <c r="T273" i="21"/>
  <c r="L273" i="21"/>
  <c r="D273" i="21"/>
  <c r="Y273" i="21"/>
  <c r="I273" i="21"/>
  <c r="X273" i="21"/>
  <c r="P273" i="21"/>
  <c r="H273" i="21"/>
  <c r="Y137" i="28"/>
  <c r="U137" i="28"/>
  <c r="Q137" i="28"/>
  <c r="M137" i="28"/>
  <c r="I137" i="28"/>
  <c r="E137" i="28"/>
  <c r="X137" i="28"/>
  <c r="T137" i="28"/>
  <c r="P137" i="28"/>
  <c r="L137" i="28"/>
  <c r="H137" i="28"/>
  <c r="D137" i="28"/>
  <c r="S137" i="28"/>
  <c r="K137" i="28"/>
  <c r="C137" i="28"/>
  <c r="R137" i="28"/>
  <c r="J137" i="28"/>
  <c r="B137" i="28"/>
  <c r="W137" i="28"/>
  <c r="G137" i="28"/>
  <c r="V137" i="28"/>
  <c r="F137" i="28"/>
  <c r="O137" i="28"/>
  <c r="N137" i="28"/>
  <c r="W240" i="28"/>
  <c r="S240" i="28"/>
  <c r="O240" i="28"/>
  <c r="K240" i="28"/>
  <c r="G240" i="28"/>
  <c r="C240" i="28"/>
  <c r="V240" i="28"/>
  <c r="R240" i="28"/>
  <c r="N240" i="28"/>
  <c r="J240" i="28"/>
  <c r="F240" i="28"/>
  <c r="B240" i="28"/>
  <c r="U240" i="28"/>
  <c r="M240" i="28"/>
  <c r="E240" i="28"/>
  <c r="Y240" i="28"/>
  <c r="I240" i="28"/>
  <c r="X240" i="28"/>
  <c r="H240" i="28"/>
  <c r="T240" i="28"/>
  <c r="L240" i="28"/>
  <c r="D240" i="28"/>
  <c r="Q240" i="28"/>
  <c r="P240" i="28"/>
  <c r="W309" i="28"/>
  <c r="S309" i="28"/>
  <c r="O309" i="28"/>
  <c r="K309" i="28"/>
  <c r="G309" i="28"/>
  <c r="C309" i="28"/>
  <c r="V309" i="28"/>
  <c r="R309" i="28"/>
  <c r="N309" i="28"/>
  <c r="J309" i="28"/>
  <c r="F309" i="28"/>
  <c r="B309" i="28"/>
  <c r="U309" i="28"/>
  <c r="M309" i="28"/>
  <c r="E309" i="28"/>
  <c r="T309" i="28"/>
  <c r="L309" i="28"/>
  <c r="D309" i="28"/>
  <c r="Y309" i="28"/>
  <c r="Q309" i="28"/>
  <c r="I309" i="28"/>
  <c r="X309" i="28"/>
  <c r="P309" i="28"/>
  <c r="H309" i="28"/>
  <c r="W410" i="21"/>
  <c r="S410" i="21"/>
  <c r="O410" i="21"/>
  <c r="K410" i="21"/>
  <c r="G410" i="21"/>
  <c r="C410" i="21"/>
  <c r="V410" i="21"/>
  <c r="R410" i="21"/>
  <c r="N410" i="21"/>
  <c r="J410" i="21"/>
  <c r="F410" i="21"/>
  <c r="B410" i="21"/>
  <c r="U410" i="21"/>
  <c r="M410" i="21"/>
  <c r="E410" i="21"/>
  <c r="Q410" i="21"/>
  <c r="X410" i="21"/>
  <c r="H410" i="21"/>
  <c r="T410" i="21"/>
  <c r="L410" i="21"/>
  <c r="D410" i="21"/>
  <c r="Y410" i="21"/>
  <c r="I410" i="21"/>
  <c r="P410" i="21"/>
  <c r="Y135" i="21"/>
  <c r="U135" i="21"/>
  <c r="Q135" i="21"/>
  <c r="M135" i="21"/>
  <c r="I135" i="21"/>
  <c r="E135" i="21"/>
  <c r="X135" i="21"/>
  <c r="T135" i="21"/>
  <c r="P135" i="21"/>
  <c r="L135" i="21"/>
  <c r="H135" i="21"/>
  <c r="D135" i="21"/>
  <c r="S135" i="21"/>
  <c r="K135" i="21"/>
  <c r="C135" i="21"/>
  <c r="R135" i="21"/>
  <c r="J135" i="21"/>
  <c r="B135" i="21"/>
  <c r="W135" i="21"/>
  <c r="G135" i="21"/>
  <c r="V135" i="21"/>
  <c r="F135" i="21"/>
  <c r="O135" i="21"/>
  <c r="N135" i="21"/>
  <c r="W170" i="21"/>
  <c r="S170" i="21"/>
  <c r="O170" i="21"/>
  <c r="K170" i="21"/>
  <c r="G170" i="21"/>
  <c r="C170" i="21"/>
  <c r="V170" i="21"/>
  <c r="Q170" i="21"/>
  <c r="L170" i="21"/>
  <c r="F170" i="21"/>
  <c r="U170" i="21"/>
  <c r="P170" i="21"/>
  <c r="J170" i="21"/>
  <c r="E170" i="21"/>
  <c r="Y170" i="21"/>
  <c r="N170" i="21"/>
  <c r="D170" i="21"/>
  <c r="T170" i="21"/>
  <c r="I170" i="21"/>
  <c r="X170" i="21"/>
  <c r="B170" i="21"/>
  <c r="M170" i="21"/>
  <c r="R170" i="21"/>
  <c r="H170" i="21"/>
  <c r="X67" i="19"/>
  <c r="T67" i="19"/>
  <c r="P67" i="19"/>
  <c r="L67" i="19"/>
  <c r="H67" i="19"/>
  <c r="D67" i="19"/>
  <c r="V67" i="19"/>
  <c r="R67" i="19"/>
  <c r="N67" i="19"/>
  <c r="J67" i="19"/>
  <c r="F67" i="19"/>
  <c r="B67" i="19"/>
  <c r="Y67" i="19"/>
  <c r="Q67" i="19"/>
  <c r="I67" i="19"/>
  <c r="W67" i="19"/>
  <c r="O67" i="19"/>
  <c r="G67" i="19"/>
  <c r="U67" i="19"/>
  <c r="M67" i="19"/>
  <c r="E67" i="19"/>
  <c r="S67" i="19"/>
  <c r="K67" i="19"/>
  <c r="C67" i="19"/>
  <c r="W239" i="21"/>
  <c r="S239" i="21"/>
  <c r="O239" i="21"/>
  <c r="K239" i="21"/>
  <c r="G239" i="21"/>
  <c r="C239" i="21"/>
  <c r="V239" i="21"/>
  <c r="R239" i="21"/>
  <c r="N239" i="21"/>
  <c r="J239" i="21"/>
  <c r="F239" i="21"/>
  <c r="B239" i="21"/>
  <c r="U239" i="21"/>
  <c r="M239" i="21"/>
  <c r="E239" i="21"/>
  <c r="Y239" i="21"/>
  <c r="I239" i="21"/>
  <c r="T239" i="21"/>
  <c r="L239" i="21"/>
  <c r="D239" i="21"/>
  <c r="Q239" i="21"/>
  <c r="P239" i="21"/>
  <c r="H239" i="21"/>
  <c r="X239" i="21"/>
  <c r="V206" i="28"/>
  <c r="R206" i="28"/>
  <c r="N206" i="28"/>
  <c r="J206" i="28"/>
  <c r="F206" i="28"/>
  <c r="B206" i="28"/>
  <c r="X206" i="28"/>
  <c r="S206" i="28"/>
  <c r="W206" i="28"/>
  <c r="Q206" i="28"/>
  <c r="L206" i="28"/>
  <c r="G206" i="28"/>
  <c r="P206" i="28"/>
  <c r="I206" i="28"/>
  <c r="C206" i="28"/>
  <c r="Y206" i="28"/>
  <c r="O206" i="28"/>
  <c r="H206" i="28"/>
  <c r="M206" i="28"/>
  <c r="K206" i="28"/>
  <c r="U206" i="28"/>
  <c r="E206" i="28"/>
  <c r="T206" i="28"/>
  <c r="D206" i="28"/>
  <c r="W274" i="28"/>
  <c r="S274" i="28"/>
  <c r="O274" i="28"/>
  <c r="K274" i="28"/>
  <c r="G274" i="28"/>
  <c r="C274" i="28"/>
  <c r="V274" i="28"/>
  <c r="R274" i="28"/>
  <c r="N274" i="28"/>
  <c r="J274" i="28"/>
  <c r="F274" i="28"/>
  <c r="B274" i="28"/>
  <c r="U274" i="28"/>
  <c r="M274" i="28"/>
  <c r="E274" i="28"/>
  <c r="Q274" i="28"/>
  <c r="P274" i="28"/>
  <c r="T274" i="28"/>
  <c r="L274" i="28"/>
  <c r="D274" i="28"/>
  <c r="Y274" i="28"/>
  <c r="I274" i="28"/>
  <c r="X274" i="28"/>
  <c r="H274" i="28"/>
  <c r="Y172" i="28"/>
  <c r="U172" i="28"/>
  <c r="Q172" i="28"/>
  <c r="M172" i="28"/>
  <c r="I172" i="28"/>
  <c r="E172" i="28"/>
  <c r="W172" i="28"/>
  <c r="S172" i="28"/>
  <c r="O172" i="28"/>
  <c r="K172" i="28"/>
  <c r="G172" i="28"/>
  <c r="C172" i="28"/>
  <c r="T172" i="28"/>
  <c r="L172" i="28"/>
  <c r="D172" i="28"/>
  <c r="R172" i="28"/>
  <c r="J172" i="28"/>
  <c r="B172" i="28"/>
  <c r="P172" i="28"/>
  <c r="X172" i="28"/>
  <c r="H172" i="28"/>
  <c r="N172" i="28"/>
  <c r="F172" i="28"/>
  <c r="V172" i="28"/>
  <c r="W308" i="21"/>
  <c r="S308" i="21"/>
  <c r="O308" i="21"/>
  <c r="K308" i="21"/>
  <c r="G308" i="21"/>
  <c r="C308" i="21"/>
  <c r="V308" i="21"/>
  <c r="R308" i="21"/>
  <c r="N308" i="21"/>
  <c r="J308" i="21"/>
  <c r="F308" i="21"/>
  <c r="B308" i="21"/>
  <c r="U308" i="21"/>
  <c r="M308" i="21"/>
  <c r="E308" i="21"/>
  <c r="Y308" i="21"/>
  <c r="I308" i="21"/>
  <c r="T308" i="21"/>
  <c r="L308" i="21"/>
  <c r="D308" i="21"/>
  <c r="Q308" i="21"/>
  <c r="P308" i="21"/>
  <c r="H308" i="21"/>
  <c r="X308" i="21"/>
  <c r="V66" i="25"/>
  <c r="R66" i="25"/>
  <c r="N66" i="25"/>
  <c r="J66" i="25"/>
  <c r="F66" i="25"/>
  <c r="B66" i="25"/>
  <c r="Y66" i="25"/>
  <c r="U66" i="25"/>
  <c r="Q66" i="25"/>
  <c r="M66" i="25"/>
  <c r="I66" i="25"/>
  <c r="E66" i="25"/>
  <c r="X66" i="25"/>
  <c r="P66" i="25"/>
  <c r="H66" i="25"/>
  <c r="W66" i="25"/>
  <c r="O66" i="25"/>
  <c r="G66" i="25"/>
  <c r="T66" i="25"/>
  <c r="D66" i="25"/>
  <c r="S66" i="25"/>
  <c r="C66" i="25"/>
  <c r="K66" i="25"/>
  <c r="L66" i="25"/>
  <c r="V30" i="25"/>
  <c r="R30" i="25"/>
  <c r="N30" i="25"/>
  <c r="J30" i="25"/>
  <c r="F30" i="25"/>
  <c r="B30" i="25"/>
  <c r="Y30" i="25"/>
  <c r="U30" i="25"/>
  <c r="Q30" i="25"/>
  <c r="M30" i="25"/>
  <c r="I30" i="25"/>
  <c r="E30" i="25"/>
  <c r="X30" i="25"/>
  <c r="P30" i="25"/>
  <c r="H30" i="25"/>
  <c r="W30" i="25"/>
  <c r="O30" i="25"/>
  <c r="G30" i="25"/>
  <c r="L30" i="25"/>
  <c r="K30" i="25"/>
  <c r="D30" i="25"/>
  <c r="C30" i="25"/>
  <c r="T30" i="25"/>
  <c r="S30" i="25"/>
  <c r="V137" i="19"/>
  <c r="R137" i="19"/>
  <c r="X137" i="19"/>
  <c r="S137" i="19"/>
  <c r="N137" i="19"/>
  <c r="J137" i="19"/>
  <c r="F137" i="19"/>
  <c r="B137" i="19"/>
  <c r="U137" i="19"/>
  <c r="P137" i="19"/>
  <c r="L137" i="19"/>
  <c r="H137" i="19"/>
  <c r="D137" i="19"/>
  <c r="Q137" i="19"/>
  <c r="I137" i="19"/>
  <c r="W137" i="19"/>
  <c r="M137" i="19"/>
  <c r="E137" i="19"/>
  <c r="T137" i="19"/>
  <c r="C137" i="19"/>
  <c r="O137" i="19"/>
  <c r="K137" i="19"/>
  <c r="Y137" i="19"/>
  <c r="G137" i="19"/>
  <c r="X103" i="19"/>
  <c r="T103" i="19"/>
  <c r="P103" i="19"/>
  <c r="L103" i="19"/>
  <c r="H103" i="19"/>
  <c r="D103" i="19"/>
  <c r="V103" i="19"/>
  <c r="Q103" i="19"/>
  <c r="K103" i="19"/>
  <c r="F103" i="19"/>
  <c r="Y103" i="19"/>
  <c r="S103" i="19"/>
  <c r="N103" i="19"/>
  <c r="I103" i="19"/>
  <c r="C103" i="19"/>
  <c r="R103" i="19"/>
  <c r="G103" i="19"/>
  <c r="O103" i="19"/>
  <c r="E103" i="19"/>
  <c r="W103" i="19"/>
  <c r="M103" i="19"/>
  <c r="B103" i="19"/>
  <c r="U103" i="19"/>
  <c r="J103" i="19"/>
  <c r="V411" i="28"/>
  <c r="R411" i="28"/>
  <c r="N411" i="28"/>
  <c r="J411" i="28"/>
  <c r="F411" i="28"/>
  <c r="B411" i="28"/>
  <c r="Y411" i="28"/>
  <c r="T411" i="28"/>
  <c r="O411" i="28"/>
  <c r="I411" i="28"/>
  <c r="D411" i="28"/>
  <c r="X411" i="28"/>
  <c r="S411" i="28"/>
  <c r="M411" i="28"/>
  <c r="H411" i="28"/>
  <c r="C411" i="28"/>
  <c r="Q411" i="28"/>
  <c r="G411" i="28"/>
  <c r="W411" i="28"/>
  <c r="K411" i="28"/>
  <c r="P411" i="28"/>
  <c r="E411" i="28"/>
  <c r="L411" i="28"/>
  <c r="U411" i="28"/>
  <c r="W67" i="28"/>
  <c r="S67" i="28"/>
  <c r="O67" i="28"/>
  <c r="K67" i="28"/>
  <c r="G67" i="28"/>
  <c r="C67" i="28"/>
  <c r="V67" i="28"/>
  <c r="R67" i="28"/>
  <c r="N67" i="28"/>
  <c r="J67" i="28"/>
  <c r="F67" i="28"/>
  <c r="B67" i="28"/>
  <c r="Y67" i="28"/>
  <c r="Q67" i="28"/>
  <c r="I67" i="28"/>
  <c r="X67" i="28"/>
  <c r="P67" i="28"/>
  <c r="H67" i="28"/>
  <c r="M67" i="28"/>
  <c r="U67" i="28"/>
  <c r="T67" i="28"/>
  <c r="L67" i="28"/>
  <c r="E67" i="28"/>
  <c r="D67" i="28"/>
  <c r="W102" i="28"/>
  <c r="S102" i="28"/>
  <c r="O102" i="28"/>
  <c r="K102" i="28"/>
  <c r="G102" i="28"/>
  <c r="C102" i="28"/>
  <c r="V102" i="28"/>
  <c r="R102" i="28"/>
  <c r="N102" i="28"/>
  <c r="J102" i="28"/>
  <c r="F102" i="28"/>
  <c r="B102" i="28"/>
  <c r="Y102" i="28"/>
  <c r="Q102" i="28"/>
  <c r="I102" i="28"/>
  <c r="X102" i="28"/>
  <c r="P102" i="28"/>
  <c r="H102" i="28"/>
  <c r="M102" i="28"/>
  <c r="U102" i="28"/>
  <c r="D102" i="28"/>
  <c r="L102" i="28"/>
  <c r="E102" i="28"/>
  <c r="T102" i="28"/>
  <c r="X102" i="19"/>
  <c r="T102" i="19"/>
  <c r="P102" i="19"/>
  <c r="L102" i="19"/>
  <c r="H102" i="19"/>
  <c r="D102" i="19"/>
  <c r="Y102" i="19"/>
  <c r="S102" i="19"/>
  <c r="N102" i="19"/>
  <c r="I102" i="19"/>
  <c r="C102" i="19"/>
  <c r="V102" i="19"/>
  <c r="Q102" i="19"/>
  <c r="K102" i="19"/>
  <c r="F102" i="19"/>
  <c r="U102" i="19"/>
  <c r="J102" i="19"/>
  <c r="R102" i="19"/>
  <c r="G102" i="19"/>
  <c r="O102" i="19"/>
  <c r="E102" i="19"/>
  <c r="W102" i="19"/>
  <c r="M102" i="19"/>
  <c r="B102" i="19"/>
  <c r="W342" i="21"/>
  <c r="S342" i="21"/>
  <c r="O342" i="21"/>
  <c r="K342" i="21"/>
  <c r="G342" i="21"/>
  <c r="C342" i="21"/>
  <c r="V342" i="21"/>
  <c r="R342" i="21"/>
  <c r="N342" i="21"/>
  <c r="J342" i="21"/>
  <c r="F342" i="21"/>
  <c r="B342" i="21"/>
  <c r="U342" i="21"/>
  <c r="M342" i="21"/>
  <c r="E342" i="21"/>
  <c r="Q342" i="21"/>
  <c r="P342" i="21"/>
  <c r="T342" i="21"/>
  <c r="L342" i="21"/>
  <c r="D342" i="21"/>
  <c r="Y342" i="21"/>
  <c r="I342" i="21"/>
  <c r="X342" i="21"/>
  <c r="H342" i="21"/>
  <c r="A377" i="21"/>
  <c r="A411" i="21"/>
  <c r="A309" i="21"/>
  <c r="A343" i="21"/>
  <c r="A33" i="28"/>
  <c r="A241" i="28"/>
  <c r="A103" i="28"/>
  <c r="A173" i="28"/>
  <c r="A412" i="28"/>
  <c r="A138" i="28"/>
  <c r="A68" i="28"/>
  <c r="A344" i="28"/>
  <c r="A310" i="28"/>
  <c r="A378" i="28"/>
  <c r="A207" i="28"/>
  <c r="A275" i="28"/>
  <c r="A274" i="21"/>
  <c r="A240" i="21"/>
  <c r="A205" i="21"/>
  <c r="A104" i="19"/>
  <c r="A68" i="19"/>
  <c r="A67" i="25"/>
  <c r="A103" i="25"/>
  <c r="A171" i="21"/>
  <c r="A101" i="21"/>
  <c r="A66" i="21"/>
  <c r="A33" i="21"/>
  <c r="A136" i="21"/>
  <c r="A31" i="25"/>
  <c r="A32" i="19"/>
  <c r="A140" i="25"/>
  <c r="A138" i="19"/>
  <c r="V138" i="19" l="1"/>
  <c r="R138" i="19"/>
  <c r="N138" i="19"/>
  <c r="J138" i="19"/>
  <c r="F138" i="19"/>
  <c r="B138" i="19"/>
  <c r="U138" i="19"/>
  <c r="P138" i="19"/>
  <c r="K138" i="19"/>
  <c r="E138" i="19"/>
  <c r="X138" i="19"/>
  <c r="S138" i="19"/>
  <c r="M138" i="19"/>
  <c r="H138" i="19"/>
  <c r="C138" i="19"/>
  <c r="Y138" i="19"/>
  <c r="O138" i="19"/>
  <c r="D138" i="19"/>
  <c r="T138" i="19"/>
  <c r="I138" i="19"/>
  <c r="Q138" i="19"/>
  <c r="L138" i="19"/>
  <c r="G138" i="19"/>
  <c r="W138" i="19"/>
  <c r="Y136" i="21"/>
  <c r="U136" i="21"/>
  <c r="Q136" i="21"/>
  <c r="M136" i="21"/>
  <c r="I136" i="21"/>
  <c r="E136" i="21"/>
  <c r="X136" i="21"/>
  <c r="T136" i="21"/>
  <c r="P136" i="21"/>
  <c r="L136" i="21"/>
  <c r="H136" i="21"/>
  <c r="D136" i="21"/>
  <c r="S136" i="21"/>
  <c r="K136" i="21"/>
  <c r="C136" i="21"/>
  <c r="R136" i="21"/>
  <c r="J136" i="21"/>
  <c r="B136" i="21"/>
  <c r="O136" i="21"/>
  <c r="N136" i="21"/>
  <c r="G136" i="21"/>
  <c r="F136" i="21"/>
  <c r="W136" i="21"/>
  <c r="V136" i="21"/>
  <c r="W171" i="21"/>
  <c r="S171" i="21"/>
  <c r="O171" i="21"/>
  <c r="K171" i="21"/>
  <c r="G171" i="21"/>
  <c r="C171" i="21"/>
  <c r="Y171" i="21"/>
  <c r="T171" i="21"/>
  <c r="N171" i="21"/>
  <c r="I171" i="21"/>
  <c r="D171" i="21"/>
  <c r="X171" i="21"/>
  <c r="R171" i="21"/>
  <c r="M171" i="21"/>
  <c r="H171" i="21"/>
  <c r="B171" i="21"/>
  <c r="V171" i="21"/>
  <c r="L171" i="21"/>
  <c r="Q171" i="21"/>
  <c r="F171" i="21"/>
  <c r="U171" i="21"/>
  <c r="J171" i="21"/>
  <c r="E171" i="21"/>
  <c r="P171" i="21"/>
  <c r="X104" i="19"/>
  <c r="T104" i="19"/>
  <c r="P104" i="19"/>
  <c r="L104" i="19"/>
  <c r="H104" i="19"/>
  <c r="D104" i="19"/>
  <c r="Y104" i="19"/>
  <c r="S104" i="19"/>
  <c r="N104" i="19"/>
  <c r="I104" i="19"/>
  <c r="C104" i="19"/>
  <c r="V104" i="19"/>
  <c r="Q104" i="19"/>
  <c r="K104" i="19"/>
  <c r="F104" i="19"/>
  <c r="O104" i="19"/>
  <c r="E104" i="19"/>
  <c r="W104" i="19"/>
  <c r="M104" i="19"/>
  <c r="B104" i="19"/>
  <c r="U104" i="19"/>
  <c r="J104" i="19"/>
  <c r="R104" i="19"/>
  <c r="G104" i="19"/>
  <c r="W275" i="28"/>
  <c r="S275" i="28"/>
  <c r="O275" i="28"/>
  <c r="K275" i="28"/>
  <c r="G275" i="28"/>
  <c r="C275" i="28"/>
  <c r="V275" i="28"/>
  <c r="R275" i="28"/>
  <c r="N275" i="28"/>
  <c r="J275" i="28"/>
  <c r="F275" i="28"/>
  <c r="B275" i="28"/>
  <c r="U275" i="28"/>
  <c r="M275" i="28"/>
  <c r="E275" i="28"/>
  <c r="Y275" i="28"/>
  <c r="I275" i="28"/>
  <c r="X275" i="28"/>
  <c r="H275" i="28"/>
  <c r="T275" i="28"/>
  <c r="L275" i="28"/>
  <c r="D275" i="28"/>
  <c r="Q275" i="28"/>
  <c r="P275" i="28"/>
  <c r="W344" i="28"/>
  <c r="S344" i="28"/>
  <c r="O344" i="28"/>
  <c r="K344" i="28"/>
  <c r="G344" i="28"/>
  <c r="C344" i="28"/>
  <c r="V344" i="28"/>
  <c r="R344" i="28"/>
  <c r="N344" i="28"/>
  <c r="J344" i="28"/>
  <c r="F344" i="28"/>
  <c r="B344" i="28"/>
  <c r="U344" i="28"/>
  <c r="M344" i="28"/>
  <c r="E344" i="28"/>
  <c r="Y344" i="28"/>
  <c r="I344" i="28"/>
  <c r="P344" i="28"/>
  <c r="T344" i="28"/>
  <c r="L344" i="28"/>
  <c r="D344" i="28"/>
  <c r="Q344" i="28"/>
  <c r="X344" i="28"/>
  <c r="H344" i="28"/>
  <c r="Y173" i="28"/>
  <c r="U173" i="28"/>
  <c r="Q173" i="28"/>
  <c r="M173" i="28"/>
  <c r="I173" i="28"/>
  <c r="E173" i="28"/>
  <c r="W173" i="28"/>
  <c r="S173" i="28"/>
  <c r="O173" i="28"/>
  <c r="K173" i="28"/>
  <c r="G173" i="28"/>
  <c r="C173" i="28"/>
  <c r="T173" i="28"/>
  <c r="L173" i="28"/>
  <c r="D173" i="28"/>
  <c r="R173" i="28"/>
  <c r="J173" i="28"/>
  <c r="B173" i="28"/>
  <c r="X173" i="28"/>
  <c r="H173" i="28"/>
  <c r="P173" i="28"/>
  <c r="V173" i="28"/>
  <c r="N173" i="28"/>
  <c r="F173" i="28"/>
  <c r="W343" i="21"/>
  <c r="S343" i="21"/>
  <c r="O343" i="21"/>
  <c r="K343" i="21"/>
  <c r="G343" i="21"/>
  <c r="C343" i="21"/>
  <c r="V343" i="21"/>
  <c r="R343" i="21"/>
  <c r="N343" i="21"/>
  <c r="J343" i="21"/>
  <c r="F343" i="21"/>
  <c r="B343" i="21"/>
  <c r="U343" i="21"/>
  <c r="M343" i="21"/>
  <c r="E343" i="21"/>
  <c r="Y343" i="21"/>
  <c r="I343" i="21"/>
  <c r="X343" i="21"/>
  <c r="H343" i="21"/>
  <c r="T343" i="21"/>
  <c r="L343" i="21"/>
  <c r="D343" i="21"/>
  <c r="Q343" i="21"/>
  <c r="P343" i="21"/>
  <c r="V140" i="25"/>
  <c r="R140" i="25"/>
  <c r="N140" i="25"/>
  <c r="J140" i="25"/>
  <c r="F140" i="25"/>
  <c r="B140" i="25"/>
  <c r="Y140" i="25"/>
  <c r="U140" i="25"/>
  <c r="Q140" i="25"/>
  <c r="M140" i="25"/>
  <c r="I140" i="25"/>
  <c r="E140" i="25"/>
  <c r="X140" i="25"/>
  <c r="P140" i="25"/>
  <c r="H140" i="25"/>
  <c r="W140" i="25"/>
  <c r="O140" i="25"/>
  <c r="G140" i="25"/>
  <c r="T140" i="25"/>
  <c r="D140" i="25"/>
  <c r="S140" i="25"/>
  <c r="C140" i="25"/>
  <c r="L140" i="25"/>
  <c r="K140" i="25"/>
  <c r="Y33" i="21"/>
  <c r="U33" i="21"/>
  <c r="Q33" i="21"/>
  <c r="M33" i="21"/>
  <c r="I33" i="21"/>
  <c r="E33" i="21"/>
  <c r="X33" i="21"/>
  <c r="T33" i="21"/>
  <c r="P33" i="21"/>
  <c r="L33" i="21"/>
  <c r="H33" i="21"/>
  <c r="D33" i="21"/>
  <c r="S33" i="21"/>
  <c r="K33" i="21"/>
  <c r="C33" i="21"/>
  <c r="R33" i="21"/>
  <c r="J33" i="21"/>
  <c r="B33" i="21"/>
  <c r="O33" i="21"/>
  <c r="N33" i="21"/>
  <c r="G33" i="21"/>
  <c r="W33" i="21"/>
  <c r="F33" i="21"/>
  <c r="V33" i="21"/>
  <c r="V103" i="25"/>
  <c r="R103" i="25"/>
  <c r="N103" i="25"/>
  <c r="J103" i="25"/>
  <c r="F103" i="25"/>
  <c r="B103" i="25"/>
  <c r="Y103" i="25"/>
  <c r="U103" i="25"/>
  <c r="Q103" i="25"/>
  <c r="M103" i="25"/>
  <c r="I103" i="25"/>
  <c r="E103" i="25"/>
  <c r="X103" i="25"/>
  <c r="P103" i="25"/>
  <c r="H103" i="25"/>
  <c r="W103" i="25"/>
  <c r="O103" i="25"/>
  <c r="G103" i="25"/>
  <c r="T103" i="25"/>
  <c r="D103" i="25"/>
  <c r="S103" i="25"/>
  <c r="C103" i="25"/>
  <c r="L103" i="25"/>
  <c r="K103" i="25"/>
  <c r="Y205" i="21"/>
  <c r="U205" i="21"/>
  <c r="Q205" i="21"/>
  <c r="M205" i="21"/>
  <c r="I205" i="21"/>
  <c r="E205" i="21"/>
  <c r="W205" i="21"/>
  <c r="R205" i="21"/>
  <c r="L205" i="21"/>
  <c r="G205" i="21"/>
  <c r="B205" i="21"/>
  <c r="T205" i="21"/>
  <c r="O205" i="21"/>
  <c r="J205" i="21"/>
  <c r="D205" i="21"/>
  <c r="V205" i="21"/>
  <c r="K205" i="21"/>
  <c r="P205" i="21"/>
  <c r="F205" i="21"/>
  <c r="H205" i="21"/>
  <c r="X205" i="21"/>
  <c r="C205" i="21"/>
  <c r="S205" i="21"/>
  <c r="N205" i="21"/>
  <c r="W207" i="28"/>
  <c r="V207" i="28"/>
  <c r="R207" i="28"/>
  <c r="N207" i="28"/>
  <c r="J207" i="28"/>
  <c r="F207" i="28"/>
  <c r="B207" i="28"/>
  <c r="U207" i="28"/>
  <c r="P207" i="28"/>
  <c r="K207" i="28"/>
  <c r="E207" i="28"/>
  <c r="T207" i="28"/>
  <c r="O207" i="28"/>
  <c r="I207" i="28"/>
  <c r="D207" i="28"/>
  <c r="Y207" i="28"/>
  <c r="M207" i="28"/>
  <c r="C207" i="28"/>
  <c r="X207" i="28"/>
  <c r="L207" i="28"/>
  <c r="H207" i="28"/>
  <c r="G207" i="28"/>
  <c r="S207" i="28"/>
  <c r="Q207" i="28"/>
  <c r="W68" i="28"/>
  <c r="S68" i="28"/>
  <c r="O68" i="28"/>
  <c r="K68" i="28"/>
  <c r="G68" i="28"/>
  <c r="C68" i="28"/>
  <c r="V68" i="28"/>
  <c r="R68" i="28"/>
  <c r="N68" i="28"/>
  <c r="J68" i="28"/>
  <c r="F68" i="28"/>
  <c r="B68" i="28"/>
  <c r="Y68" i="28"/>
  <c r="Q68" i="28"/>
  <c r="I68" i="28"/>
  <c r="X68" i="28"/>
  <c r="P68" i="28"/>
  <c r="H68" i="28"/>
  <c r="U68" i="28"/>
  <c r="E68" i="28"/>
  <c r="T68" i="28"/>
  <c r="D68" i="28"/>
  <c r="M68" i="28"/>
  <c r="L68" i="28"/>
  <c r="W103" i="28"/>
  <c r="S103" i="28"/>
  <c r="O103" i="28"/>
  <c r="K103" i="28"/>
  <c r="G103" i="28"/>
  <c r="C103" i="28"/>
  <c r="V103" i="28"/>
  <c r="R103" i="28"/>
  <c r="N103" i="28"/>
  <c r="J103" i="28"/>
  <c r="F103" i="28"/>
  <c r="B103" i="28"/>
  <c r="Y103" i="28"/>
  <c r="Q103" i="28"/>
  <c r="I103" i="28"/>
  <c r="X103" i="28"/>
  <c r="P103" i="28"/>
  <c r="H103" i="28"/>
  <c r="U103" i="28"/>
  <c r="E103" i="28"/>
  <c r="L103" i="28"/>
  <c r="T103" i="28"/>
  <c r="D103" i="28"/>
  <c r="M103" i="28"/>
  <c r="W309" i="21"/>
  <c r="S309" i="21"/>
  <c r="O309" i="21"/>
  <c r="K309" i="21"/>
  <c r="G309" i="21"/>
  <c r="C309" i="21"/>
  <c r="V309" i="21"/>
  <c r="R309" i="21"/>
  <c r="N309" i="21"/>
  <c r="J309" i="21"/>
  <c r="F309" i="21"/>
  <c r="B309" i="21"/>
  <c r="U309" i="21"/>
  <c r="M309" i="21"/>
  <c r="E309" i="21"/>
  <c r="Q309" i="21"/>
  <c r="T309" i="21"/>
  <c r="L309" i="21"/>
  <c r="D309" i="21"/>
  <c r="Y309" i="21"/>
  <c r="I309" i="21"/>
  <c r="X309" i="21"/>
  <c r="P309" i="21"/>
  <c r="H309" i="21"/>
  <c r="X32" i="19"/>
  <c r="T32" i="19"/>
  <c r="P32" i="19"/>
  <c r="L32" i="19"/>
  <c r="H32" i="19"/>
  <c r="D32" i="19"/>
  <c r="V32" i="19"/>
  <c r="R32" i="19"/>
  <c r="N32" i="19"/>
  <c r="J32" i="19"/>
  <c r="F32" i="19"/>
  <c r="B32" i="19"/>
  <c r="Y32" i="19"/>
  <c r="Q32" i="19"/>
  <c r="I32" i="19"/>
  <c r="W32" i="19"/>
  <c r="U32" i="19"/>
  <c r="M32" i="19"/>
  <c r="E32" i="19"/>
  <c r="S32" i="19"/>
  <c r="K32" i="19"/>
  <c r="C32" i="19"/>
  <c r="O32" i="19"/>
  <c r="G32" i="19"/>
  <c r="Y66" i="21"/>
  <c r="U66" i="21"/>
  <c r="Q66" i="21"/>
  <c r="M66" i="21"/>
  <c r="I66" i="21"/>
  <c r="E66" i="21"/>
  <c r="X66" i="21"/>
  <c r="T66" i="21"/>
  <c r="P66" i="21"/>
  <c r="L66" i="21"/>
  <c r="H66" i="21"/>
  <c r="D66" i="21"/>
  <c r="S66" i="21"/>
  <c r="K66" i="21"/>
  <c r="C66" i="21"/>
  <c r="R66" i="21"/>
  <c r="J66" i="21"/>
  <c r="B66" i="21"/>
  <c r="O66" i="21"/>
  <c r="N66" i="21"/>
  <c r="G66" i="21"/>
  <c r="F66" i="21"/>
  <c r="W66" i="21"/>
  <c r="V66" i="21"/>
  <c r="V67" i="25"/>
  <c r="R67" i="25"/>
  <c r="N67" i="25"/>
  <c r="J67" i="25"/>
  <c r="F67" i="25"/>
  <c r="B67" i="25"/>
  <c r="Y67" i="25"/>
  <c r="U67" i="25"/>
  <c r="Q67" i="25"/>
  <c r="M67" i="25"/>
  <c r="I67" i="25"/>
  <c r="E67" i="25"/>
  <c r="X67" i="25"/>
  <c r="P67" i="25"/>
  <c r="H67" i="25"/>
  <c r="W67" i="25"/>
  <c r="O67" i="25"/>
  <c r="G67" i="25"/>
  <c r="L67" i="25"/>
  <c r="K67" i="25"/>
  <c r="D67" i="25"/>
  <c r="C67" i="25"/>
  <c r="T67" i="25"/>
  <c r="S67" i="25"/>
  <c r="W240" i="21"/>
  <c r="S240" i="21"/>
  <c r="O240" i="21"/>
  <c r="K240" i="21"/>
  <c r="G240" i="21"/>
  <c r="C240" i="21"/>
  <c r="V240" i="21"/>
  <c r="R240" i="21"/>
  <c r="N240" i="21"/>
  <c r="J240" i="21"/>
  <c r="F240" i="21"/>
  <c r="B240" i="21"/>
  <c r="U240" i="21"/>
  <c r="M240" i="21"/>
  <c r="E240" i="21"/>
  <c r="Q240" i="21"/>
  <c r="T240" i="21"/>
  <c r="L240" i="21"/>
  <c r="D240" i="21"/>
  <c r="Y240" i="21"/>
  <c r="I240" i="21"/>
  <c r="X240" i="21"/>
  <c r="P240" i="21"/>
  <c r="H240" i="21"/>
  <c r="W378" i="28"/>
  <c r="S378" i="28"/>
  <c r="O378" i="28"/>
  <c r="K378" i="28"/>
  <c r="G378" i="28"/>
  <c r="C378" i="28"/>
  <c r="V378" i="28"/>
  <c r="R378" i="28"/>
  <c r="N378" i="28"/>
  <c r="J378" i="28"/>
  <c r="F378" i="28"/>
  <c r="B378" i="28"/>
  <c r="U378" i="28"/>
  <c r="M378" i="28"/>
  <c r="E378" i="28"/>
  <c r="Y378" i="28"/>
  <c r="P378" i="28"/>
  <c r="T378" i="28"/>
  <c r="L378" i="28"/>
  <c r="D378" i="28"/>
  <c r="Q378" i="28"/>
  <c r="I378" i="28"/>
  <c r="X378" i="28"/>
  <c r="H378" i="28"/>
  <c r="Y138" i="28"/>
  <c r="U138" i="28"/>
  <c r="Q138" i="28"/>
  <c r="M138" i="28"/>
  <c r="I138" i="28"/>
  <c r="E138" i="28"/>
  <c r="X138" i="28"/>
  <c r="T138" i="28"/>
  <c r="P138" i="28"/>
  <c r="L138" i="28"/>
  <c r="H138" i="28"/>
  <c r="D138" i="28"/>
  <c r="S138" i="28"/>
  <c r="K138" i="28"/>
  <c r="C138" i="28"/>
  <c r="R138" i="28"/>
  <c r="J138" i="28"/>
  <c r="B138" i="28"/>
  <c r="O138" i="28"/>
  <c r="N138" i="28"/>
  <c r="W138" i="28"/>
  <c r="G138" i="28"/>
  <c r="F138" i="28"/>
  <c r="V138" i="28"/>
  <c r="W241" i="28"/>
  <c r="S241" i="28"/>
  <c r="O241" i="28"/>
  <c r="K241" i="28"/>
  <c r="G241" i="28"/>
  <c r="C241" i="28"/>
  <c r="V241" i="28"/>
  <c r="R241" i="28"/>
  <c r="N241" i="28"/>
  <c r="J241" i="28"/>
  <c r="F241" i="28"/>
  <c r="B241" i="28"/>
  <c r="U241" i="28"/>
  <c r="M241" i="28"/>
  <c r="E241" i="28"/>
  <c r="Y241" i="28"/>
  <c r="P241" i="28"/>
  <c r="T241" i="28"/>
  <c r="L241" i="28"/>
  <c r="D241" i="28"/>
  <c r="Q241" i="28"/>
  <c r="I241" i="28"/>
  <c r="X241" i="28"/>
  <c r="H241" i="28"/>
  <c r="W411" i="21"/>
  <c r="S411" i="21"/>
  <c r="O411" i="21"/>
  <c r="K411" i="21"/>
  <c r="G411" i="21"/>
  <c r="C411" i="21"/>
  <c r="V411" i="21"/>
  <c r="R411" i="21"/>
  <c r="N411" i="21"/>
  <c r="J411" i="21"/>
  <c r="F411" i="21"/>
  <c r="B411" i="21"/>
  <c r="U411" i="21"/>
  <c r="M411" i="21"/>
  <c r="E411" i="21"/>
  <c r="Q411" i="21"/>
  <c r="I411" i="21"/>
  <c r="P411" i="21"/>
  <c r="T411" i="21"/>
  <c r="L411" i="21"/>
  <c r="D411" i="21"/>
  <c r="Y411" i="21"/>
  <c r="X411" i="21"/>
  <c r="H411" i="21"/>
  <c r="V31" i="25"/>
  <c r="R31" i="25"/>
  <c r="N31" i="25"/>
  <c r="J31" i="25"/>
  <c r="F31" i="25"/>
  <c r="B31" i="25"/>
  <c r="Y31" i="25"/>
  <c r="U31" i="25"/>
  <c r="Q31" i="25"/>
  <c r="M31" i="25"/>
  <c r="I31" i="25"/>
  <c r="E31" i="25"/>
  <c r="X31" i="25"/>
  <c r="P31" i="25"/>
  <c r="H31" i="25"/>
  <c r="W31" i="25"/>
  <c r="O31" i="25"/>
  <c r="G31" i="25"/>
  <c r="T31" i="25"/>
  <c r="D31" i="25"/>
  <c r="S31" i="25"/>
  <c r="C31" i="25"/>
  <c r="L31" i="25"/>
  <c r="K31" i="25"/>
  <c r="Y101" i="21"/>
  <c r="U101" i="21"/>
  <c r="Q101" i="21"/>
  <c r="M101" i="21"/>
  <c r="I101" i="21"/>
  <c r="E101" i="21"/>
  <c r="X101" i="21"/>
  <c r="T101" i="21"/>
  <c r="P101" i="21"/>
  <c r="L101" i="21"/>
  <c r="H101" i="21"/>
  <c r="D101" i="21"/>
  <c r="S101" i="21"/>
  <c r="K101" i="21"/>
  <c r="C101" i="21"/>
  <c r="R101" i="21"/>
  <c r="J101" i="21"/>
  <c r="B101" i="21"/>
  <c r="O101" i="21"/>
  <c r="N101" i="21"/>
  <c r="W101" i="21"/>
  <c r="G101" i="21"/>
  <c r="V101" i="21"/>
  <c r="F101" i="21"/>
  <c r="X68" i="19"/>
  <c r="T68" i="19"/>
  <c r="P68" i="19"/>
  <c r="L68" i="19"/>
  <c r="H68" i="19"/>
  <c r="D68" i="19"/>
  <c r="V68" i="19"/>
  <c r="R68" i="19"/>
  <c r="N68" i="19"/>
  <c r="J68" i="19"/>
  <c r="F68" i="19"/>
  <c r="B68" i="19"/>
  <c r="Y68" i="19"/>
  <c r="Q68" i="19"/>
  <c r="I68" i="19"/>
  <c r="W68" i="19"/>
  <c r="O68" i="19"/>
  <c r="G68" i="19"/>
  <c r="U68" i="19"/>
  <c r="M68" i="19"/>
  <c r="E68" i="19"/>
  <c r="S68" i="19"/>
  <c r="K68" i="19"/>
  <c r="C68" i="19"/>
  <c r="W274" i="21"/>
  <c r="S274" i="21"/>
  <c r="O274" i="21"/>
  <c r="K274" i="21"/>
  <c r="G274" i="21"/>
  <c r="C274" i="21"/>
  <c r="V274" i="21"/>
  <c r="R274" i="21"/>
  <c r="N274" i="21"/>
  <c r="J274" i="21"/>
  <c r="F274" i="21"/>
  <c r="B274" i="21"/>
  <c r="U274" i="21"/>
  <c r="M274" i="21"/>
  <c r="E274" i="21"/>
  <c r="Y274" i="21"/>
  <c r="I274" i="21"/>
  <c r="T274" i="21"/>
  <c r="L274" i="21"/>
  <c r="D274" i="21"/>
  <c r="Q274" i="21"/>
  <c r="H274" i="21"/>
  <c r="X274" i="21"/>
  <c r="P274" i="21"/>
  <c r="W310" i="28"/>
  <c r="S310" i="28"/>
  <c r="O310" i="28"/>
  <c r="K310" i="28"/>
  <c r="G310" i="28"/>
  <c r="C310" i="28"/>
  <c r="V310" i="28"/>
  <c r="R310" i="28"/>
  <c r="N310" i="28"/>
  <c r="J310" i="28"/>
  <c r="F310" i="28"/>
  <c r="B310" i="28"/>
  <c r="U310" i="28"/>
  <c r="M310" i="28"/>
  <c r="E310" i="28"/>
  <c r="Y310" i="28"/>
  <c r="I310" i="28"/>
  <c r="T310" i="28"/>
  <c r="L310" i="28"/>
  <c r="D310" i="28"/>
  <c r="Q310" i="28"/>
  <c r="X310" i="28"/>
  <c r="P310" i="28"/>
  <c r="H310" i="28"/>
  <c r="V412" i="28"/>
  <c r="R412" i="28"/>
  <c r="N412" i="28"/>
  <c r="J412" i="28"/>
  <c r="F412" i="28"/>
  <c r="B412" i="28"/>
  <c r="W412" i="28"/>
  <c r="Q412" i="28"/>
  <c r="L412" i="28"/>
  <c r="G412" i="28"/>
  <c r="U412" i="28"/>
  <c r="P412" i="28"/>
  <c r="K412" i="28"/>
  <c r="E412" i="28"/>
  <c r="Y412" i="28"/>
  <c r="O412" i="28"/>
  <c r="D412" i="28"/>
  <c r="T412" i="28"/>
  <c r="H412" i="28"/>
  <c r="X412" i="28"/>
  <c r="M412" i="28"/>
  <c r="C412" i="28"/>
  <c r="I412" i="28"/>
  <c r="S412" i="28"/>
  <c r="W33" i="28"/>
  <c r="S33" i="28"/>
  <c r="O33" i="28"/>
  <c r="K33" i="28"/>
  <c r="G33" i="28"/>
  <c r="C33" i="28"/>
  <c r="V33" i="28"/>
  <c r="R33" i="28"/>
  <c r="N33" i="28"/>
  <c r="J33" i="28"/>
  <c r="F33" i="28"/>
  <c r="B33" i="28"/>
  <c r="Y33" i="28"/>
  <c r="Q33" i="28"/>
  <c r="I33" i="28"/>
  <c r="X33" i="28"/>
  <c r="P33" i="28"/>
  <c r="H33" i="28"/>
  <c r="U33" i="28"/>
  <c r="E33" i="28"/>
  <c r="T33" i="28"/>
  <c r="D33" i="28"/>
  <c r="M33" i="28"/>
  <c r="L33" i="28"/>
  <c r="W377" i="21"/>
  <c r="S377" i="21"/>
  <c r="O377" i="21"/>
  <c r="K377" i="21"/>
  <c r="G377" i="21"/>
  <c r="C377" i="21"/>
  <c r="V377" i="21"/>
  <c r="R377" i="21"/>
  <c r="N377" i="21"/>
  <c r="J377" i="21"/>
  <c r="F377" i="21"/>
  <c r="B377" i="21"/>
  <c r="U377" i="21"/>
  <c r="M377" i="21"/>
  <c r="E377" i="21"/>
  <c r="Y377" i="21"/>
  <c r="I377" i="21"/>
  <c r="P377" i="21"/>
  <c r="T377" i="21"/>
  <c r="L377" i="21"/>
  <c r="D377" i="21"/>
  <c r="Q377" i="21"/>
  <c r="X377" i="21"/>
  <c r="H377" i="21"/>
  <c r="A344" i="21"/>
  <c r="A412" i="21"/>
  <c r="A310" i="21"/>
  <c r="A378" i="21"/>
  <c r="A139" i="28"/>
  <c r="A242" i="28"/>
  <c r="A276" i="28"/>
  <c r="A174" i="28"/>
  <c r="A104" i="28"/>
  <c r="A379" i="28"/>
  <c r="A311" i="28"/>
  <c r="A345" i="28"/>
  <c r="A69" i="28"/>
  <c r="A208" i="28"/>
  <c r="A413" i="28"/>
  <c r="A34" i="28"/>
  <c r="A241" i="21"/>
  <c r="A275" i="21"/>
  <c r="A206" i="21"/>
  <c r="A105" i="19"/>
  <c r="A69" i="19"/>
  <c r="A137" i="21"/>
  <c r="A32" i="25"/>
  <c r="A67" i="21"/>
  <c r="A104" i="25"/>
  <c r="A141" i="25"/>
  <c r="A102" i="21"/>
  <c r="A172" i="21"/>
  <c r="A68" i="25"/>
  <c r="A139" i="19"/>
  <c r="A33" i="19"/>
  <c r="A34" i="21"/>
  <c r="V68" i="25" l="1"/>
  <c r="R68" i="25"/>
  <c r="N68" i="25"/>
  <c r="J68" i="25"/>
  <c r="F68" i="25"/>
  <c r="B68" i="25"/>
  <c r="Y68" i="25"/>
  <c r="U68" i="25"/>
  <c r="Q68" i="25"/>
  <c r="M68" i="25"/>
  <c r="I68" i="25"/>
  <c r="E68" i="25"/>
  <c r="X68" i="25"/>
  <c r="P68" i="25"/>
  <c r="H68" i="25"/>
  <c r="W68" i="25"/>
  <c r="O68" i="25"/>
  <c r="G68" i="25"/>
  <c r="T68" i="25"/>
  <c r="D68" i="25"/>
  <c r="S68" i="25"/>
  <c r="C68" i="25"/>
  <c r="L68" i="25"/>
  <c r="K68" i="25"/>
  <c r="V104" i="25"/>
  <c r="R104" i="25"/>
  <c r="N104" i="25"/>
  <c r="J104" i="25"/>
  <c r="F104" i="25"/>
  <c r="B104" i="25"/>
  <c r="Y104" i="25"/>
  <c r="U104" i="25"/>
  <c r="Q104" i="25"/>
  <c r="M104" i="25"/>
  <c r="I104" i="25"/>
  <c r="E104" i="25"/>
  <c r="X104" i="25"/>
  <c r="P104" i="25"/>
  <c r="H104" i="25"/>
  <c r="W104" i="25"/>
  <c r="O104" i="25"/>
  <c r="G104" i="25"/>
  <c r="L104" i="25"/>
  <c r="K104" i="25"/>
  <c r="D104" i="25"/>
  <c r="C104" i="25"/>
  <c r="T104" i="25"/>
  <c r="S104" i="25"/>
  <c r="X69" i="19"/>
  <c r="T69" i="19"/>
  <c r="P69" i="19"/>
  <c r="L69" i="19"/>
  <c r="H69" i="19"/>
  <c r="D69" i="19"/>
  <c r="V69" i="19"/>
  <c r="R69" i="19"/>
  <c r="N69" i="19"/>
  <c r="J69" i="19"/>
  <c r="F69" i="19"/>
  <c r="B69" i="19"/>
  <c r="Y69" i="19"/>
  <c r="Q69" i="19"/>
  <c r="I69" i="19"/>
  <c r="W69" i="19"/>
  <c r="O69" i="19"/>
  <c r="G69" i="19"/>
  <c r="U69" i="19"/>
  <c r="M69" i="19"/>
  <c r="E69" i="19"/>
  <c r="S69" i="19"/>
  <c r="K69" i="19"/>
  <c r="C69" i="19"/>
  <c r="W241" i="21"/>
  <c r="S241" i="21"/>
  <c r="O241" i="21"/>
  <c r="K241" i="21"/>
  <c r="G241" i="21"/>
  <c r="C241" i="21"/>
  <c r="V241" i="21"/>
  <c r="R241" i="21"/>
  <c r="N241" i="21"/>
  <c r="J241" i="21"/>
  <c r="F241" i="21"/>
  <c r="B241" i="21"/>
  <c r="U241" i="21"/>
  <c r="M241" i="21"/>
  <c r="E241" i="21"/>
  <c r="Y241" i="21"/>
  <c r="I241" i="21"/>
  <c r="T241" i="21"/>
  <c r="L241" i="21"/>
  <c r="D241" i="21"/>
  <c r="Q241" i="21"/>
  <c r="P241" i="21"/>
  <c r="H241" i="21"/>
  <c r="X241" i="21"/>
  <c r="W69" i="28"/>
  <c r="S69" i="28"/>
  <c r="O69" i="28"/>
  <c r="K69" i="28"/>
  <c r="G69" i="28"/>
  <c r="C69" i="28"/>
  <c r="V69" i="28"/>
  <c r="R69" i="28"/>
  <c r="N69" i="28"/>
  <c r="J69" i="28"/>
  <c r="F69" i="28"/>
  <c r="B69" i="28"/>
  <c r="Y69" i="28"/>
  <c r="Q69" i="28"/>
  <c r="I69" i="28"/>
  <c r="X69" i="28"/>
  <c r="P69" i="28"/>
  <c r="H69" i="28"/>
  <c r="M69" i="28"/>
  <c r="E69" i="28"/>
  <c r="D69" i="28"/>
  <c r="L69" i="28"/>
  <c r="U69" i="28"/>
  <c r="T69" i="28"/>
  <c r="W104" i="28"/>
  <c r="S104" i="28"/>
  <c r="O104" i="28"/>
  <c r="K104" i="28"/>
  <c r="G104" i="28"/>
  <c r="C104" i="28"/>
  <c r="V104" i="28"/>
  <c r="R104" i="28"/>
  <c r="N104" i="28"/>
  <c r="J104" i="28"/>
  <c r="F104" i="28"/>
  <c r="B104" i="28"/>
  <c r="Y104" i="28"/>
  <c r="Q104" i="28"/>
  <c r="I104" i="28"/>
  <c r="X104" i="28"/>
  <c r="P104" i="28"/>
  <c r="H104" i="28"/>
  <c r="M104" i="28"/>
  <c r="U104" i="28"/>
  <c r="E104" i="28"/>
  <c r="T104" i="28"/>
  <c r="L104" i="28"/>
  <c r="D104" i="28"/>
  <c r="Y139" i="28"/>
  <c r="U139" i="28"/>
  <c r="Q139" i="28"/>
  <c r="M139" i="28"/>
  <c r="I139" i="28"/>
  <c r="E139" i="28"/>
  <c r="X139" i="28"/>
  <c r="T139" i="28"/>
  <c r="P139" i="28"/>
  <c r="L139" i="28"/>
  <c r="H139" i="28"/>
  <c r="D139" i="28"/>
  <c r="S139" i="28"/>
  <c r="K139" i="28"/>
  <c r="C139" i="28"/>
  <c r="R139" i="28"/>
  <c r="J139" i="28"/>
  <c r="B139" i="28"/>
  <c r="W139" i="28"/>
  <c r="G139" i="28"/>
  <c r="V139" i="28"/>
  <c r="F139" i="28"/>
  <c r="O139" i="28"/>
  <c r="N139" i="28"/>
  <c r="W344" i="21"/>
  <c r="S344" i="21"/>
  <c r="O344" i="21"/>
  <c r="K344" i="21"/>
  <c r="G344" i="21"/>
  <c r="C344" i="21"/>
  <c r="V344" i="21"/>
  <c r="R344" i="21"/>
  <c r="N344" i="21"/>
  <c r="J344" i="21"/>
  <c r="F344" i="21"/>
  <c r="B344" i="21"/>
  <c r="U344" i="21"/>
  <c r="M344" i="21"/>
  <c r="E344" i="21"/>
  <c r="Q344" i="21"/>
  <c r="X344" i="21"/>
  <c r="T344" i="21"/>
  <c r="L344" i="21"/>
  <c r="D344" i="21"/>
  <c r="Y344" i="21"/>
  <c r="I344" i="21"/>
  <c r="P344" i="21"/>
  <c r="H344" i="21"/>
  <c r="Y34" i="21"/>
  <c r="U34" i="21"/>
  <c r="Q34" i="21"/>
  <c r="M34" i="21"/>
  <c r="I34" i="21"/>
  <c r="E34" i="21"/>
  <c r="X34" i="21"/>
  <c r="T34" i="21"/>
  <c r="P34" i="21"/>
  <c r="L34" i="21"/>
  <c r="H34" i="21"/>
  <c r="D34" i="21"/>
  <c r="S34" i="21"/>
  <c r="K34" i="21"/>
  <c r="C34" i="21"/>
  <c r="R34" i="21"/>
  <c r="J34" i="21"/>
  <c r="B34" i="21"/>
  <c r="W34" i="21"/>
  <c r="G34" i="21"/>
  <c r="V34" i="21"/>
  <c r="F34" i="21"/>
  <c r="O34" i="21"/>
  <c r="N34" i="21"/>
  <c r="W172" i="21"/>
  <c r="S172" i="21"/>
  <c r="O172" i="21"/>
  <c r="K172" i="21"/>
  <c r="G172" i="21"/>
  <c r="C172" i="21"/>
  <c r="V172" i="21"/>
  <c r="Q172" i="21"/>
  <c r="L172" i="21"/>
  <c r="F172" i="21"/>
  <c r="U172" i="21"/>
  <c r="P172" i="21"/>
  <c r="J172" i="21"/>
  <c r="E172" i="21"/>
  <c r="T172" i="21"/>
  <c r="I172" i="21"/>
  <c r="Y172" i="21"/>
  <c r="N172" i="21"/>
  <c r="D172" i="21"/>
  <c r="R172" i="21"/>
  <c r="H172" i="21"/>
  <c r="X172" i="21"/>
  <c r="M172" i="21"/>
  <c r="B172" i="21"/>
  <c r="Y67" i="21"/>
  <c r="U67" i="21"/>
  <c r="Q67" i="21"/>
  <c r="M67" i="21"/>
  <c r="I67" i="21"/>
  <c r="E67" i="21"/>
  <c r="X67" i="21"/>
  <c r="T67" i="21"/>
  <c r="P67" i="21"/>
  <c r="L67" i="21"/>
  <c r="H67" i="21"/>
  <c r="D67" i="21"/>
  <c r="S67" i="21"/>
  <c r="K67" i="21"/>
  <c r="C67" i="21"/>
  <c r="R67" i="21"/>
  <c r="J67" i="21"/>
  <c r="B67" i="21"/>
  <c r="W67" i="21"/>
  <c r="G67" i="21"/>
  <c r="V67" i="21"/>
  <c r="F67" i="21"/>
  <c r="O67" i="21"/>
  <c r="N67" i="21"/>
  <c r="V105" i="19"/>
  <c r="R105" i="19"/>
  <c r="X105" i="19"/>
  <c r="T105" i="19"/>
  <c r="P105" i="19"/>
  <c r="L105" i="19"/>
  <c r="H105" i="19"/>
  <c r="D105" i="19"/>
  <c r="Y105" i="19"/>
  <c r="Q105" i="19"/>
  <c r="K105" i="19"/>
  <c r="F105" i="19"/>
  <c r="U105" i="19"/>
  <c r="N105" i="19"/>
  <c r="I105" i="19"/>
  <c r="C105" i="19"/>
  <c r="M105" i="19"/>
  <c r="B105" i="19"/>
  <c r="W105" i="19"/>
  <c r="J105" i="19"/>
  <c r="S105" i="19"/>
  <c r="G105" i="19"/>
  <c r="O105" i="19"/>
  <c r="E105" i="19"/>
  <c r="W34" i="28"/>
  <c r="S34" i="28"/>
  <c r="O34" i="28"/>
  <c r="K34" i="28"/>
  <c r="G34" i="28"/>
  <c r="C34" i="28"/>
  <c r="V34" i="28"/>
  <c r="R34" i="28"/>
  <c r="N34" i="28"/>
  <c r="J34" i="28"/>
  <c r="F34" i="28"/>
  <c r="B34" i="28"/>
  <c r="Y34" i="28"/>
  <c r="Q34" i="28"/>
  <c r="I34" i="28"/>
  <c r="X34" i="28"/>
  <c r="P34" i="28"/>
  <c r="H34" i="28"/>
  <c r="M34" i="28"/>
  <c r="D34" i="28"/>
  <c r="L34" i="28"/>
  <c r="U34" i="28"/>
  <c r="E34" i="28"/>
  <c r="T34" i="28"/>
  <c r="W345" i="28"/>
  <c r="S345" i="28"/>
  <c r="O345" i="28"/>
  <c r="K345" i="28"/>
  <c r="G345" i="28"/>
  <c r="C345" i="28"/>
  <c r="V345" i="28"/>
  <c r="R345" i="28"/>
  <c r="N345" i="28"/>
  <c r="J345" i="28"/>
  <c r="F345" i="28"/>
  <c r="B345" i="28"/>
  <c r="U345" i="28"/>
  <c r="M345" i="28"/>
  <c r="E345" i="28"/>
  <c r="Q345" i="28"/>
  <c r="X345" i="28"/>
  <c r="H345" i="28"/>
  <c r="T345" i="28"/>
  <c r="L345" i="28"/>
  <c r="D345" i="28"/>
  <c r="Y345" i="28"/>
  <c r="I345" i="28"/>
  <c r="P345" i="28"/>
  <c r="Y174" i="28"/>
  <c r="U174" i="28"/>
  <c r="Q174" i="28"/>
  <c r="M174" i="28"/>
  <c r="I174" i="28"/>
  <c r="E174" i="28"/>
  <c r="W174" i="28"/>
  <c r="S174" i="28"/>
  <c r="O174" i="28"/>
  <c r="K174" i="28"/>
  <c r="G174" i="28"/>
  <c r="C174" i="28"/>
  <c r="T174" i="28"/>
  <c r="L174" i="28"/>
  <c r="D174" i="28"/>
  <c r="R174" i="28"/>
  <c r="J174" i="28"/>
  <c r="B174" i="28"/>
  <c r="P174" i="28"/>
  <c r="X174" i="28"/>
  <c r="H174" i="28"/>
  <c r="V174" i="28"/>
  <c r="N174" i="28"/>
  <c r="F174" i="28"/>
  <c r="W378" i="21"/>
  <c r="S378" i="21"/>
  <c r="O378" i="21"/>
  <c r="K378" i="21"/>
  <c r="G378" i="21"/>
  <c r="C378" i="21"/>
  <c r="V378" i="21"/>
  <c r="R378" i="21"/>
  <c r="N378" i="21"/>
  <c r="J378" i="21"/>
  <c r="F378" i="21"/>
  <c r="B378" i="21"/>
  <c r="U378" i="21"/>
  <c r="M378" i="21"/>
  <c r="E378" i="21"/>
  <c r="Q378" i="21"/>
  <c r="P378" i="21"/>
  <c r="T378" i="21"/>
  <c r="L378" i="21"/>
  <c r="D378" i="21"/>
  <c r="Y378" i="21"/>
  <c r="I378" i="21"/>
  <c r="X378" i="21"/>
  <c r="H378" i="21"/>
  <c r="X33" i="19"/>
  <c r="T33" i="19"/>
  <c r="P33" i="19"/>
  <c r="L33" i="19"/>
  <c r="H33" i="19"/>
  <c r="D33" i="19"/>
  <c r="V33" i="19"/>
  <c r="R33" i="19"/>
  <c r="N33" i="19"/>
  <c r="J33" i="19"/>
  <c r="F33" i="19"/>
  <c r="B33" i="19"/>
  <c r="Y33" i="19"/>
  <c r="Q33" i="19"/>
  <c r="I33" i="19"/>
  <c r="W33" i="19"/>
  <c r="G33" i="19"/>
  <c r="U33" i="19"/>
  <c r="M33" i="19"/>
  <c r="E33" i="19"/>
  <c r="S33" i="19"/>
  <c r="K33" i="19"/>
  <c r="C33" i="19"/>
  <c r="O33" i="19"/>
  <c r="Y102" i="21"/>
  <c r="U102" i="21"/>
  <c r="Q102" i="21"/>
  <c r="M102" i="21"/>
  <c r="I102" i="21"/>
  <c r="E102" i="21"/>
  <c r="X102" i="21"/>
  <c r="T102" i="21"/>
  <c r="P102" i="21"/>
  <c r="L102" i="21"/>
  <c r="H102" i="21"/>
  <c r="D102" i="21"/>
  <c r="S102" i="21"/>
  <c r="K102" i="21"/>
  <c r="C102" i="21"/>
  <c r="R102" i="21"/>
  <c r="J102" i="21"/>
  <c r="B102" i="21"/>
  <c r="W102" i="21"/>
  <c r="G102" i="21"/>
  <c r="V102" i="21"/>
  <c r="F102" i="21"/>
  <c r="N102" i="21"/>
  <c r="O102" i="21"/>
  <c r="V32" i="25"/>
  <c r="R32" i="25"/>
  <c r="N32" i="25"/>
  <c r="J32" i="25"/>
  <c r="F32" i="25"/>
  <c r="B32" i="25"/>
  <c r="Y32" i="25"/>
  <c r="U32" i="25"/>
  <c r="Q32" i="25"/>
  <c r="M32" i="25"/>
  <c r="I32" i="25"/>
  <c r="E32" i="25"/>
  <c r="X32" i="25"/>
  <c r="P32" i="25"/>
  <c r="H32" i="25"/>
  <c r="W32" i="25"/>
  <c r="O32" i="25"/>
  <c r="G32" i="25"/>
  <c r="L32" i="25"/>
  <c r="K32" i="25"/>
  <c r="T32" i="25"/>
  <c r="S32" i="25"/>
  <c r="D32" i="25"/>
  <c r="C32" i="25"/>
  <c r="Y206" i="21"/>
  <c r="U206" i="21"/>
  <c r="Q206" i="21"/>
  <c r="M206" i="21"/>
  <c r="I206" i="21"/>
  <c r="E206" i="21"/>
  <c r="T206" i="21"/>
  <c r="O206" i="21"/>
  <c r="J206" i="21"/>
  <c r="D206" i="21"/>
  <c r="W206" i="21"/>
  <c r="R206" i="21"/>
  <c r="L206" i="21"/>
  <c r="G206" i="21"/>
  <c r="B206" i="21"/>
  <c r="S206" i="21"/>
  <c r="H206" i="21"/>
  <c r="X206" i="21"/>
  <c r="N206" i="21"/>
  <c r="C206" i="21"/>
  <c r="F206" i="21"/>
  <c r="V206" i="21"/>
  <c r="P206" i="21"/>
  <c r="K206" i="21"/>
  <c r="V413" i="28"/>
  <c r="R413" i="28"/>
  <c r="N413" i="28"/>
  <c r="J413" i="28"/>
  <c r="F413" i="28"/>
  <c r="B413" i="28"/>
  <c r="Y413" i="28"/>
  <c r="T413" i="28"/>
  <c r="O413" i="28"/>
  <c r="I413" i="28"/>
  <c r="D413" i="28"/>
  <c r="X413" i="28"/>
  <c r="S413" i="28"/>
  <c r="M413" i="28"/>
  <c r="H413" i="28"/>
  <c r="C413" i="28"/>
  <c r="W413" i="28"/>
  <c r="L413" i="28"/>
  <c r="Q413" i="28"/>
  <c r="E413" i="28"/>
  <c r="U413" i="28"/>
  <c r="K413" i="28"/>
  <c r="G413" i="28"/>
  <c r="P413" i="28"/>
  <c r="W311" i="28"/>
  <c r="S311" i="28"/>
  <c r="O311" i="28"/>
  <c r="K311" i="28"/>
  <c r="G311" i="28"/>
  <c r="C311" i="28"/>
  <c r="V311" i="28"/>
  <c r="R311" i="28"/>
  <c r="N311" i="28"/>
  <c r="J311" i="28"/>
  <c r="F311" i="28"/>
  <c r="B311" i="28"/>
  <c r="U311" i="28"/>
  <c r="M311" i="28"/>
  <c r="E311" i="28"/>
  <c r="Q311" i="28"/>
  <c r="X311" i="28"/>
  <c r="H311" i="28"/>
  <c r="T311" i="28"/>
  <c r="L311" i="28"/>
  <c r="D311" i="28"/>
  <c r="Y311" i="28"/>
  <c r="I311" i="28"/>
  <c r="P311" i="28"/>
  <c r="W276" i="28"/>
  <c r="S276" i="28"/>
  <c r="O276" i="28"/>
  <c r="K276" i="28"/>
  <c r="G276" i="28"/>
  <c r="C276" i="28"/>
  <c r="V276" i="28"/>
  <c r="R276" i="28"/>
  <c r="N276" i="28"/>
  <c r="J276" i="28"/>
  <c r="F276" i="28"/>
  <c r="B276" i="28"/>
  <c r="U276" i="28"/>
  <c r="M276" i="28"/>
  <c r="E276" i="28"/>
  <c r="Q276" i="28"/>
  <c r="P276" i="28"/>
  <c r="T276" i="28"/>
  <c r="L276" i="28"/>
  <c r="D276" i="28"/>
  <c r="Y276" i="28"/>
  <c r="I276" i="28"/>
  <c r="X276" i="28"/>
  <c r="H276" i="28"/>
  <c r="W310" i="21"/>
  <c r="S310" i="21"/>
  <c r="O310" i="21"/>
  <c r="K310" i="21"/>
  <c r="G310" i="21"/>
  <c r="C310" i="21"/>
  <c r="V310" i="21"/>
  <c r="R310" i="21"/>
  <c r="N310" i="21"/>
  <c r="J310" i="21"/>
  <c r="F310" i="21"/>
  <c r="B310" i="21"/>
  <c r="U310" i="21"/>
  <c r="M310" i="21"/>
  <c r="E310" i="21"/>
  <c r="Y310" i="21"/>
  <c r="I310" i="21"/>
  <c r="T310" i="21"/>
  <c r="L310" i="21"/>
  <c r="D310" i="21"/>
  <c r="Q310" i="21"/>
  <c r="H310" i="21"/>
  <c r="X310" i="21"/>
  <c r="P310" i="21"/>
  <c r="V139" i="19"/>
  <c r="R139" i="19"/>
  <c r="N139" i="19"/>
  <c r="J139" i="19"/>
  <c r="F139" i="19"/>
  <c r="B139" i="19"/>
  <c r="X139" i="19"/>
  <c r="S139" i="19"/>
  <c r="M139" i="19"/>
  <c r="H139" i="19"/>
  <c r="C139" i="19"/>
  <c r="U139" i="19"/>
  <c r="P139" i="19"/>
  <c r="K139" i="19"/>
  <c r="E139" i="19"/>
  <c r="W139" i="19"/>
  <c r="L139" i="19"/>
  <c r="Q139" i="19"/>
  <c r="G139" i="19"/>
  <c r="O139" i="19"/>
  <c r="I139" i="19"/>
  <c r="Y139" i="19"/>
  <c r="D139" i="19"/>
  <c r="T139" i="19"/>
  <c r="V141" i="25"/>
  <c r="R141" i="25"/>
  <c r="N141" i="25"/>
  <c r="J141" i="25"/>
  <c r="F141" i="25"/>
  <c r="B141" i="25"/>
  <c r="Y141" i="25"/>
  <c r="U141" i="25"/>
  <c r="Q141" i="25"/>
  <c r="M141" i="25"/>
  <c r="I141" i="25"/>
  <c r="E141" i="25"/>
  <c r="X141" i="25"/>
  <c r="P141" i="25"/>
  <c r="H141" i="25"/>
  <c r="W141" i="25"/>
  <c r="O141" i="25"/>
  <c r="G141" i="25"/>
  <c r="L141" i="25"/>
  <c r="K141" i="25"/>
  <c r="D141" i="25"/>
  <c r="C141" i="25"/>
  <c r="T141" i="25"/>
  <c r="S141" i="25"/>
  <c r="Y137" i="21"/>
  <c r="U137" i="21"/>
  <c r="Q137" i="21"/>
  <c r="M137" i="21"/>
  <c r="I137" i="21"/>
  <c r="E137" i="21"/>
  <c r="X137" i="21"/>
  <c r="T137" i="21"/>
  <c r="P137" i="21"/>
  <c r="L137" i="21"/>
  <c r="H137" i="21"/>
  <c r="D137" i="21"/>
  <c r="S137" i="21"/>
  <c r="K137" i="21"/>
  <c r="C137" i="21"/>
  <c r="R137" i="21"/>
  <c r="J137" i="21"/>
  <c r="B137" i="21"/>
  <c r="W137" i="21"/>
  <c r="G137" i="21"/>
  <c r="V137" i="21"/>
  <c r="F137" i="21"/>
  <c r="O137" i="21"/>
  <c r="N137" i="21"/>
  <c r="W275" i="21"/>
  <c r="S275" i="21"/>
  <c r="O275" i="21"/>
  <c r="K275" i="21"/>
  <c r="G275" i="21"/>
  <c r="C275" i="21"/>
  <c r="V275" i="21"/>
  <c r="R275" i="21"/>
  <c r="N275" i="21"/>
  <c r="J275" i="21"/>
  <c r="F275" i="21"/>
  <c r="B275" i="21"/>
  <c r="U275" i="21"/>
  <c r="M275" i="21"/>
  <c r="E275" i="21"/>
  <c r="Q275" i="21"/>
  <c r="T275" i="21"/>
  <c r="L275" i="21"/>
  <c r="D275" i="21"/>
  <c r="Y275" i="21"/>
  <c r="I275" i="21"/>
  <c r="P275" i="21"/>
  <c r="H275" i="21"/>
  <c r="X275" i="21"/>
  <c r="W208" i="28"/>
  <c r="S208" i="28"/>
  <c r="O208" i="28"/>
  <c r="K208" i="28"/>
  <c r="G208" i="28"/>
  <c r="C208" i="28"/>
  <c r="Y208" i="28"/>
  <c r="T208" i="28"/>
  <c r="N208" i="28"/>
  <c r="I208" i="28"/>
  <c r="D208" i="28"/>
  <c r="R208" i="28"/>
  <c r="L208" i="28"/>
  <c r="E208" i="28"/>
  <c r="X208" i="28"/>
  <c r="Q208" i="28"/>
  <c r="J208" i="28"/>
  <c r="B208" i="28"/>
  <c r="P208" i="28"/>
  <c r="M208" i="28"/>
  <c r="H208" i="28"/>
  <c r="F208" i="28"/>
  <c r="V208" i="28"/>
  <c r="U208" i="28"/>
  <c r="W379" i="28"/>
  <c r="S379" i="28"/>
  <c r="O379" i="28"/>
  <c r="K379" i="28"/>
  <c r="G379" i="28"/>
  <c r="C379" i="28"/>
  <c r="V379" i="28"/>
  <c r="R379" i="28"/>
  <c r="N379" i="28"/>
  <c r="J379" i="28"/>
  <c r="F379" i="28"/>
  <c r="B379" i="28"/>
  <c r="U379" i="28"/>
  <c r="M379" i="28"/>
  <c r="E379" i="28"/>
  <c r="Q379" i="28"/>
  <c r="X379" i="28"/>
  <c r="H379" i="28"/>
  <c r="T379" i="28"/>
  <c r="L379" i="28"/>
  <c r="D379" i="28"/>
  <c r="Y379" i="28"/>
  <c r="I379" i="28"/>
  <c r="P379" i="28"/>
  <c r="W242" i="28"/>
  <c r="S242" i="28"/>
  <c r="O242" i="28"/>
  <c r="K242" i="28"/>
  <c r="G242" i="28"/>
  <c r="C242" i="28"/>
  <c r="V242" i="28"/>
  <c r="R242" i="28"/>
  <c r="N242" i="28"/>
  <c r="J242" i="28"/>
  <c r="F242" i="28"/>
  <c r="B242" i="28"/>
  <c r="U242" i="28"/>
  <c r="M242" i="28"/>
  <c r="E242" i="28"/>
  <c r="Q242" i="28"/>
  <c r="X242" i="28"/>
  <c r="H242" i="28"/>
  <c r="T242" i="28"/>
  <c r="L242" i="28"/>
  <c r="D242" i="28"/>
  <c r="Y242" i="28"/>
  <c r="I242" i="28"/>
  <c r="P242" i="28"/>
  <c r="W412" i="21"/>
  <c r="S412" i="21"/>
  <c r="O412" i="21"/>
  <c r="K412" i="21"/>
  <c r="G412" i="21"/>
  <c r="C412" i="21"/>
  <c r="V412" i="21"/>
  <c r="R412" i="21"/>
  <c r="N412" i="21"/>
  <c r="J412" i="21"/>
  <c r="F412" i="21"/>
  <c r="B412" i="21"/>
  <c r="U412" i="21"/>
  <c r="M412" i="21"/>
  <c r="E412" i="21"/>
  <c r="Y412" i="21"/>
  <c r="I412" i="21"/>
  <c r="X412" i="21"/>
  <c r="H412" i="21"/>
  <c r="T412" i="21"/>
  <c r="L412" i="21"/>
  <c r="D412" i="21"/>
  <c r="Q412" i="21"/>
  <c r="P412" i="21"/>
  <c r="A379" i="21"/>
  <c r="A311" i="21"/>
  <c r="A413" i="21"/>
  <c r="A345" i="21"/>
  <c r="A35" i="28"/>
  <c r="A209" i="28"/>
  <c r="A346" i="28"/>
  <c r="A380" i="28"/>
  <c r="A175" i="28"/>
  <c r="A140" i="28"/>
  <c r="A70" i="28"/>
  <c r="A105" i="28"/>
  <c r="A277" i="28"/>
  <c r="A243" i="28"/>
  <c r="A414" i="28"/>
  <c r="A312" i="28"/>
  <c r="A276" i="21"/>
  <c r="A242" i="21"/>
  <c r="A207" i="21"/>
  <c r="A106" i="19"/>
  <c r="A70" i="19"/>
  <c r="A103" i="21"/>
  <c r="A68" i="21"/>
  <c r="A33" i="25"/>
  <c r="A69" i="25"/>
  <c r="A105" i="25"/>
  <c r="A35" i="21"/>
  <c r="A142" i="25"/>
  <c r="A140" i="19"/>
  <c r="A34" i="19"/>
  <c r="A173" i="21"/>
  <c r="A138" i="21"/>
  <c r="Y138" i="21" l="1"/>
  <c r="U138" i="21"/>
  <c r="Q138" i="21"/>
  <c r="M138" i="21"/>
  <c r="I138" i="21"/>
  <c r="E138" i="21"/>
  <c r="X138" i="21"/>
  <c r="T138" i="21"/>
  <c r="P138" i="21"/>
  <c r="L138" i="21"/>
  <c r="H138" i="21"/>
  <c r="D138" i="21"/>
  <c r="S138" i="21"/>
  <c r="K138" i="21"/>
  <c r="C138" i="21"/>
  <c r="R138" i="21"/>
  <c r="J138" i="21"/>
  <c r="B138" i="21"/>
  <c r="O138" i="21"/>
  <c r="N138" i="21"/>
  <c r="W138" i="21"/>
  <c r="G138" i="21"/>
  <c r="F138" i="21"/>
  <c r="V138" i="21"/>
  <c r="V142" i="25"/>
  <c r="R142" i="25"/>
  <c r="N142" i="25"/>
  <c r="J142" i="25"/>
  <c r="F142" i="25"/>
  <c r="B142" i="25"/>
  <c r="Y142" i="25"/>
  <c r="U142" i="25"/>
  <c r="Q142" i="25"/>
  <c r="M142" i="25"/>
  <c r="I142" i="25"/>
  <c r="E142" i="25"/>
  <c r="X142" i="25"/>
  <c r="P142" i="25"/>
  <c r="H142" i="25"/>
  <c r="W142" i="25"/>
  <c r="O142" i="25"/>
  <c r="G142" i="25"/>
  <c r="T142" i="25"/>
  <c r="D142" i="25"/>
  <c r="S142" i="25"/>
  <c r="C142" i="25"/>
  <c r="L142" i="25"/>
  <c r="K142" i="25"/>
  <c r="V33" i="25"/>
  <c r="R33" i="25"/>
  <c r="N33" i="25"/>
  <c r="J33" i="25"/>
  <c r="F33" i="25"/>
  <c r="B33" i="25"/>
  <c r="Y33" i="25"/>
  <c r="U33" i="25"/>
  <c r="Q33" i="25"/>
  <c r="M33" i="25"/>
  <c r="I33" i="25"/>
  <c r="E33" i="25"/>
  <c r="X33" i="25"/>
  <c r="P33" i="25"/>
  <c r="H33" i="25"/>
  <c r="W33" i="25"/>
  <c r="O33" i="25"/>
  <c r="G33" i="25"/>
  <c r="T33" i="25"/>
  <c r="D33" i="25"/>
  <c r="S33" i="25"/>
  <c r="C33" i="25"/>
  <c r="L33" i="25"/>
  <c r="K33" i="25"/>
  <c r="V106" i="19"/>
  <c r="R106" i="19"/>
  <c r="N106" i="19"/>
  <c r="J106" i="19"/>
  <c r="F106" i="19"/>
  <c r="B106" i="19"/>
  <c r="X106" i="19"/>
  <c r="T106" i="19"/>
  <c r="P106" i="19"/>
  <c r="L106" i="19"/>
  <c r="H106" i="19"/>
  <c r="D106" i="19"/>
  <c r="Y106" i="19"/>
  <c r="Q106" i="19"/>
  <c r="I106" i="19"/>
  <c r="U106" i="19"/>
  <c r="M106" i="19"/>
  <c r="E106" i="19"/>
  <c r="S106" i="19"/>
  <c r="C106" i="19"/>
  <c r="O106" i="19"/>
  <c r="K106" i="19"/>
  <c r="W106" i="19"/>
  <c r="G106" i="19"/>
  <c r="W312" i="28"/>
  <c r="S312" i="28"/>
  <c r="O312" i="28"/>
  <c r="K312" i="28"/>
  <c r="G312" i="28"/>
  <c r="C312" i="28"/>
  <c r="V312" i="28"/>
  <c r="R312" i="28"/>
  <c r="N312" i="28"/>
  <c r="J312" i="28"/>
  <c r="F312" i="28"/>
  <c r="B312" i="28"/>
  <c r="U312" i="28"/>
  <c r="M312" i="28"/>
  <c r="E312" i="28"/>
  <c r="Y312" i="28"/>
  <c r="I312" i="28"/>
  <c r="P312" i="28"/>
  <c r="T312" i="28"/>
  <c r="L312" i="28"/>
  <c r="D312" i="28"/>
  <c r="Q312" i="28"/>
  <c r="X312" i="28"/>
  <c r="H312" i="28"/>
  <c r="W105" i="28"/>
  <c r="S105" i="28"/>
  <c r="O105" i="28"/>
  <c r="K105" i="28"/>
  <c r="G105" i="28"/>
  <c r="C105" i="28"/>
  <c r="V105" i="28"/>
  <c r="R105" i="28"/>
  <c r="N105" i="28"/>
  <c r="J105" i="28"/>
  <c r="F105" i="28"/>
  <c r="B105" i="28"/>
  <c r="Y105" i="28"/>
  <c r="Q105" i="28"/>
  <c r="I105" i="28"/>
  <c r="X105" i="28"/>
  <c r="P105" i="28"/>
  <c r="H105" i="28"/>
  <c r="U105" i="28"/>
  <c r="E105" i="28"/>
  <c r="T105" i="28"/>
  <c r="D105" i="28"/>
  <c r="M105" i="28"/>
  <c r="L105" i="28"/>
  <c r="W380" i="28"/>
  <c r="S380" i="28"/>
  <c r="O380" i="28"/>
  <c r="K380" i="28"/>
  <c r="G380" i="28"/>
  <c r="C380" i="28"/>
  <c r="V380" i="28"/>
  <c r="R380" i="28"/>
  <c r="N380" i="28"/>
  <c r="J380" i="28"/>
  <c r="F380" i="28"/>
  <c r="B380" i="28"/>
  <c r="U380" i="28"/>
  <c r="M380" i="28"/>
  <c r="E380" i="28"/>
  <c r="Y380" i="28"/>
  <c r="I380" i="28"/>
  <c r="P380" i="28"/>
  <c r="T380" i="28"/>
  <c r="L380" i="28"/>
  <c r="D380" i="28"/>
  <c r="Q380" i="28"/>
  <c r="X380" i="28"/>
  <c r="H380" i="28"/>
  <c r="W345" i="21"/>
  <c r="S345" i="21"/>
  <c r="O345" i="21"/>
  <c r="K345" i="21"/>
  <c r="G345" i="21"/>
  <c r="C345" i="21"/>
  <c r="V345" i="21"/>
  <c r="R345" i="21"/>
  <c r="N345" i="21"/>
  <c r="J345" i="21"/>
  <c r="F345" i="21"/>
  <c r="B345" i="21"/>
  <c r="U345" i="21"/>
  <c r="M345" i="21"/>
  <c r="E345" i="21"/>
  <c r="Y345" i="21"/>
  <c r="I345" i="21"/>
  <c r="P345" i="21"/>
  <c r="T345" i="21"/>
  <c r="L345" i="21"/>
  <c r="D345" i="21"/>
  <c r="Q345" i="21"/>
  <c r="X345" i="21"/>
  <c r="H345" i="21"/>
  <c r="W173" i="21"/>
  <c r="S173" i="21"/>
  <c r="O173" i="21"/>
  <c r="K173" i="21"/>
  <c r="G173" i="21"/>
  <c r="C173" i="21"/>
  <c r="Y173" i="21"/>
  <c r="T173" i="21"/>
  <c r="N173" i="21"/>
  <c r="I173" i="21"/>
  <c r="D173" i="21"/>
  <c r="X173" i="21"/>
  <c r="R173" i="21"/>
  <c r="M173" i="21"/>
  <c r="H173" i="21"/>
  <c r="B173" i="21"/>
  <c r="Q173" i="21"/>
  <c r="F173" i="21"/>
  <c r="V173" i="21"/>
  <c r="L173" i="21"/>
  <c r="P173" i="21"/>
  <c r="E173" i="21"/>
  <c r="U173" i="21"/>
  <c r="J173" i="21"/>
  <c r="Y35" i="21"/>
  <c r="U35" i="21"/>
  <c r="Q35" i="21"/>
  <c r="M35" i="21"/>
  <c r="I35" i="21"/>
  <c r="E35" i="21"/>
  <c r="X35" i="21"/>
  <c r="T35" i="21"/>
  <c r="P35" i="21"/>
  <c r="L35" i="21"/>
  <c r="H35" i="21"/>
  <c r="D35" i="21"/>
  <c r="S35" i="21"/>
  <c r="K35" i="21"/>
  <c r="C35" i="21"/>
  <c r="R35" i="21"/>
  <c r="J35" i="21"/>
  <c r="B35" i="21"/>
  <c r="O35" i="21"/>
  <c r="N35" i="21"/>
  <c r="W35" i="21"/>
  <c r="F35" i="21"/>
  <c r="V35" i="21"/>
  <c r="G35" i="21"/>
  <c r="Y68" i="21"/>
  <c r="U68" i="21"/>
  <c r="Q68" i="21"/>
  <c r="M68" i="21"/>
  <c r="I68" i="21"/>
  <c r="E68" i="21"/>
  <c r="X68" i="21"/>
  <c r="T68" i="21"/>
  <c r="P68" i="21"/>
  <c r="L68" i="21"/>
  <c r="H68" i="21"/>
  <c r="D68" i="21"/>
  <c r="S68" i="21"/>
  <c r="K68" i="21"/>
  <c r="C68" i="21"/>
  <c r="R68" i="21"/>
  <c r="J68" i="21"/>
  <c r="B68" i="21"/>
  <c r="O68" i="21"/>
  <c r="N68" i="21"/>
  <c r="W68" i="21"/>
  <c r="G68" i="21"/>
  <c r="F68" i="21"/>
  <c r="V68" i="21"/>
  <c r="V207" i="21"/>
  <c r="R207" i="21"/>
  <c r="N207" i="21"/>
  <c r="J207" i="21"/>
  <c r="F207" i="21"/>
  <c r="Y207" i="21"/>
  <c r="U207" i="21"/>
  <c r="Q207" i="21"/>
  <c r="M207" i="21"/>
  <c r="I207" i="21"/>
  <c r="E207" i="21"/>
  <c r="X207" i="21"/>
  <c r="P207" i="21"/>
  <c r="H207" i="21"/>
  <c r="B207" i="21"/>
  <c r="T207" i="21"/>
  <c r="L207" i="21"/>
  <c r="D207" i="21"/>
  <c r="W207" i="21"/>
  <c r="G207" i="21"/>
  <c r="O207" i="21"/>
  <c r="C207" i="21"/>
  <c r="S207" i="21"/>
  <c r="K207" i="21"/>
  <c r="V414" i="28"/>
  <c r="R414" i="28"/>
  <c r="N414" i="28"/>
  <c r="J414" i="28"/>
  <c r="F414" i="28"/>
  <c r="B414" i="28"/>
  <c r="W414" i="28"/>
  <c r="Q414" i="28"/>
  <c r="L414" i="28"/>
  <c r="G414" i="28"/>
  <c r="U414" i="28"/>
  <c r="P414" i="28"/>
  <c r="K414" i="28"/>
  <c r="E414" i="28"/>
  <c r="T414" i="28"/>
  <c r="I414" i="28"/>
  <c r="O414" i="28"/>
  <c r="M414" i="28"/>
  <c r="S414" i="28"/>
  <c r="H414" i="28"/>
  <c r="Y414" i="28"/>
  <c r="D414" i="28"/>
  <c r="X414" i="28"/>
  <c r="C414" i="28"/>
  <c r="W70" i="28"/>
  <c r="S70" i="28"/>
  <c r="O70" i="28"/>
  <c r="K70" i="28"/>
  <c r="G70" i="28"/>
  <c r="C70" i="28"/>
  <c r="V70" i="28"/>
  <c r="R70" i="28"/>
  <c r="N70" i="28"/>
  <c r="J70" i="28"/>
  <c r="F70" i="28"/>
  <c r="B70" i="28"/>
  <c r="Y70" i="28"/>
  <c r="Q70" i="28"/>
  <c r="I70" i="28"/>
  <c r="X70" i="28"/>
  <c r="P70" i="28"/>
  <c r="H70" i="28"/>
  <c r="U70" i="28"/>
  <c r="E70" i="28"/>
  <c r="M70" i="28"/>
  <c r="L70" i="28"/>
  <c r="T70" i="28"/>
  <c r="D70" i="28"/>
  <c r="W346" i="28"/>
  <c r="S346" i="28"/>
  <c r="O346" i="28"/>
  <c r="K346" i="28"/>
  <c r="G346" i="28"/>
  <c r="C346" i="28"/>
  <c r="V346" i="28"/>
  <c r="R346" i="28"/>
  <c r="N346" i="28"/>
  <c r="J346" i="28"/>
  <c r="F346" i="28"/>
  <c r="B346" i="28"/>
  <c r="U346" i="28"/>
  <c r="M346" i="28"/>
  <c r="E346" i="28"/>
  <c r="Y346" i="28"/>
  <c r="I346" i="28"/>
  <c r="X346" i="28"/>
  <c r="T346" i="28"/>
  <c r="L346" i="28"/>
  <c r="D346" i="28"/>
  <c r="Q346" i="28"/>
  <c r="P346" i="28"/>
  <c r="H346" i="28"/>
  <c r="W413" i="21"/>
  <c r="S413" i="21"/>
  <c r="O413" i="21"/>
  <c r="K413" i="21"/>
  <c r="G413" i="21"/>
  <c r="C413" i="21"/>
  <c r="V413" i="21"/>
  <c r="R413" i="21"/>
  <c r="N413" i="21"/>
  <c r="J413" i="21"/>
  <c r="F413" i="21"/>
  <c r="B413" i="21"/>
  <c r="U413" i="21"/>
  <c r="M413" i="21"/>
  <c r="E413" i="21"/>
  <c r="Q413" i="21"/>
  <c r="P413" i="21"/>
  <c r="T413" i="21"/>
  <c r="L413" i="21"/>
  <c r="D413" i="21"/>
  <c r="Y413" i="21"/>
  <c r="I413" i="21"/>
  <c r="X413" i="21"/>
  <c r="H413" i="21"/>
  <c r="X34" i="19"/>
  <c r="T34" i="19"/>
  <c r="P34" i="19"/>
  <c r="L34" i="19"/>
  <c r="H34" i="19"/>
  <c r="D34" i="19"/>
  <c r="V34" i="19"/>
  <c r="R34" i="19"/>
  <c r="N34" i="19"/>
  <c r="J34" i="19"/>
  <c r="F34" i="19"/>
  <c r="B34" i="19"/>
  <c r="Y34" i="19"/>
  <c r="Q34" i="19"/>
  <c r="I34" i="19"/>
  <c r="O34" i="19"/>
  <c r="U34" i="19"/>
  <c r="M34" i="19"/>
  <c r="E34" i="19"/>
  <c r="S34" i="19"/>
  <c r="K34" i="19"/>
  <c r="C34" i="19"/>
  <c r="W34" i="19"/>
  <c r="G34" i="19"/>
  <c r="V105" i="25"/>
  <c r="R105" i="25"/>
  <c r="N105" i="25"/>
  <c r="J105" i="25"/>
  <c r="F105" i="25"/>
  <c r="B105" i="25"/>
  <c r="Y105" i="25"/>
  <c r="U105" i="25"/>
  <c r="Q105" i="25"/>
  <c r="M105" i="25"/>
  <c r="I105" i="25"/>
  <c r="E105" i="25"/>
  <c r="X105" i="25"/>
  <c r="P105" i="25"/>
  <c r="H105" i="25"/>
  <c r="W105" i="25"/>
  <c r="O105" i="25"/>
  <c r="G105" i="25"/>
  <c r="T105" i="25"/>
  <c r="D105" i="25"/>
  <c r="S105" i="25"/>
  <c r="C105" i="25"/>
  <c r="L105" i="25"/>
  <c r="K105" i="25"/>
  <c r="Y103" i="21"/>
  <c r="U103" i="21"/>
  <c r="Q103" i="21"/>
  <c r="M103" i="21"/>
  <c r="I103" i="21"/>
  <c r="E103" i="21"/>
  <c r="X103" i="21"/>
  <c r="T103" i="21"/>
  <c r="P103" i="21"/>
  <c r="L103" i="21"/>
  <c r="H103" i="21"/>
  <c r="D103" i="21"/>
  <c r="S103" i="21"/>
  <c r="K103" i="21"/>
  <c r="C103" i="21"/>
  <c r="R103" i="21"/>
  <c r="J103" i="21"/>
  <c r="B103" i="21"/>
  <c r="O103" i="21"/>
  <c r="N103" i="21"/>
  <c r="G103" i="21"/>
  <c r="W103" i="21"/>
  <c r="F103" i="21"/>
  <c r="V103" i="21"/>
  <c r="W242" i="21"/>
  <c r="S242" i="21"/>
  <c r="O242" i="21"/>
  <c r="K242" i="21"/>
  <c r="G242" i="21"/>
  <c r="C242" i="21"/>
  <c r="V242" i="21"/>
  <c r="R242" i="21"/>
  <c r="N242" i="21"/>
  <c r="J242" i="21"/>
  <c r="F242" i="21"/>
  <c r="B242" i="21"/>
  <c r="U242" i="21"/>
  <c r="M242" i="21"/>
  <c r="E242" i="21"/>
  <c r="Q242" i="21"/>
  <c r="T242" i="21"/>
  <c r="L242" i="21"/>
  <c r="D242" i="21"/>
  <c r="Y242" i="21"/>
  <c r="I242" i="21"/>
  <c r="H242" i="21"/>
  <c r="X242" i="21"/>
  <c r="P242" i="21"/>
  <c r="W243" i="28"/>
  <c r="S243" i="28"/>
  <c r="O243" i="28"/>
  <c r="K243" i="28"/>
  <c r="G243" i="28"/>
  <c r="C243" i="28"/>
  <c r="V243" i="28"/>
  <c r="R243" i="28"/>
  <c r="N243" i="28"/>
  <c r="J243" i="28"/>
  <c r="F243" i="28"/>
  <c r="B243" i="28"/>
  <c r="U243" i="28"/>
  <c r="M243" i="28"/>
  <c r="E243" i="28"/>
  <c r="Y243" i="28"/>
  <c r="I243" i="28"/>
  <c r="X243" i="28"/>
  <c r="H243" i="28"/>
  <c r="T243" i="28"/>
  <c r="L243" i="28"/>
  <c r="D243" i="28"/>
  <c r="Q243" i="28"/>
  <c r="P243" i="28"/>
  <c r="Y140" i="28"/>
  <c r="U140" i="28"/>
  <c r="Q140" i="28"/>
  <c r="M140" i="28"/>
  <c r="I140" i="28"/>
  <c r="E140" i="28"/>
  <c r="X140" i="28"/>
  <c r="T140" i="28"/>
  <c r="P140" i="28"/>
  <c r="L140" i="28"/>
  <c r="H140" i="28"/>
  <c r="D140" i="28"/>
  <c r="S140" i="28"/>
  <c r="K140" i="28"/>
  <c r="C140" i="28"/>
  <c r="R140" i="28"/>
  <c r="J140" i="28"/>
  <c r="B140" i="28"/>
  <c r="O140" i="28"/>
  <c r="N140" i="28"/>
  <c r="G140" i="28"/>
  <c r="W140" i="28"/>
  <c r="V140" i="28"/>
  <c r="F140" i="28"/>
  <c r="W209" i="28"/>
  <c r="S209" i="28"/>
  <c r="O209" i="28"/>
  <c r="K209" i="28"/>
  <c r="G209" i="28"/>
  <c r="C209" i="28"/>
  <c r="V209" i="28"/>
  <c r="Q209" i="28"/>
  <c r="L209" i="28"/>
  <c r="F209" i="28"/>
  <c r="X209" i="28"/>
  <c r="P209" i="28"/>
  <c r="I209" i="28"/>
  <c r="B209" i="28"/>
  <c r="U209" i="28"/>
  <c r="N209" i="28"/>
  <c r="H209" i="28"/>
  <c r="T209" i="28"/>
  <c r="E209" i="28"/>
  <c r="R209" i="28"/>
  <c r="D209" i="28"/>
  <c r="M209" i="28"/>
  <c r="J209" i="28"/>
  <c r="Y209" i="28"/>
  <c r="W311" i="21"/>
  <c r="S311" i="21"/>
  <c r="O311" i="21"/>
  <c r="K311" i="21"/>
  <c r="G311" i="21"/>
  <c r="C311" i="21"/>
  <c r="V311" i="21"/>
  <c r="R311" i="21"/>
  <c r="N311" i="21"/>
  <c r="J311" i="21"/>
  <c r="F311" i="21"/>
  <c r="B311" i="21"/>
  <c r="U311" i="21"/>
  <c r="M311" i="21"/>
  <c r="E311" i="21"/>
  <c r="Q311" i="21"/>
  <c r="T311" i="21"/>
  <c r="L311" i="21"/>
  <c r="D311" i="21"/>
  <c r="Y311" i="21"/>
  <c r="I311" i="21"/>
  <c r="H311" i="21"/>
  <c r="X311" i="21"/>
  <c r="P311" i="21"/>
  <c r="V140" i="19"/>
  <c r="R140" i="19"/>
  <c r="N140" i="19"/>
  <c r="J140" i="19"/>
  <c r="F140" i="19"/>
  <c r="B140" i="19"/>
  <c r="U140" i="19"/>
  <c r="P140" i="19"/>
  <c r="K140" i="19"/>
  <c r="E140" i="19"/>
  <c r="X140" i="19"/>
  <c r="S140" i="19"/>
  <c r="M140" i="19"/>
  <c r="H140" i="19"/>
  <c r="C140" i="19"/>
  <c r="T140" i="19"/>
  <c r="I140" i="19"/>
  <c r="Y140" i="19"/>
  <c r="O140" i="19"/>
  <c r="D140" i="19"/>
  <c r="L140" i="19"/>
  <c r="G140" i="19"/>
  <c r="W140" i="19"/>
  <c r="Q140" i="19"/>
  <c r="V69" i="25"/>
  <c r="R69" i="25"/>
  <c r="N69" i="25"/>
  <c r="J69" i="25"/>
  <c r="F69" i="25"/>
  <c r="B69" i="25"/>
  <c r="Y69" i="25"/>
  <c r="U69" i="25"/>
  <c r="Q69" i="25"/>
  <c r="M69" i="25"/>
  <c r="I69" i="25"/>
  <c r="E69" i="25"/>
  <c r="X69" i="25"/>
  <c r="P69" i="25"/>
  <c r="H69" i="25"/>
  <c r="W69" i="25"/>
  <c r="O69" i="25"/>
  <c r="G69" i="25"/>
  <c r="L69" i="25"/>
  <c r="K69" i="25"/>
  <c r="T69" i="25"/>
  <c r="S69" i="25"/>
  <c r="D69" i="25"/>
  <c r="C69" i="25"/>
  <c r="X70" i="19"/>
  <c r="T70" i="19"/>
  <c r="P70" i="19"/>
  <c r="L70" i="19"/>
  <c r="H70" i="19"/>
  <c r="D70" i="19"/>
  <c r="V70" i="19"/>
  <c r="R70" i="19"/>
  <c r="N70" i="19"/>
  <c r="J70" i="19"/>
  <c r="F70" i="19"/>
  <c r="B70" i="19"/>
  <c r="Y70" i="19"/>
  <c r="Q70" i="19"/>
  <c r="I70" i="19"/>
  <c r="W70" i="19"/>
  <c r="O70" i="19"/>
  <c r="G70" i="19"/>
  <c r="U70" i="19"/>
  <c r="M70" i="19"/>
  <c r="E70" i="19"/>
  <c r="S70" i="19"/>
  <c r="K70" i="19"/>
  <c r="C70" i="19"/>
  <c r="W276" i="21"/>
  <c r="S276" i="21"/>
  <c r="O276" i="21"/>
  <c r="K276" i="21"/>
  <c r="G276" i="21"/>
  <c r="C276" i="21"/>
  <c r="V276" i="21"/>
  <c r="R276" i="21"/>
  <c r="N276" i="21"/>
  <c r="J276" i="21"/>
  <c r="F276" i="21"/>
  <c r="B276" i="21"/>
  <c r="U276" i="21"/>
  <c r="M276" i="21"/>
  <c r="E276" i="21"/>
  <c r="Y276" i="21"/>
  <c r="I276" i="21"/>
  <c r="T276" i="21"/>
  <c r="L276" i="21"/>
  <c r="D276" i="21"/>
  <c r="Q276" i="21"/>
  <c r="X276" i="21"/>
  <c r="P276" i="21"/>
  <c r="H276" i="21"/>
  <c r="W277" i="28"/>
  <c r="S277" i="28"/>
  <c r="O277" i="28"/>
  <c r="K277" i="28"/>
  <c r="G277" i="28"/>
  <c r="C277" i="28"/>
  <c r="V277" i="28"/>
  <c r="R277" i="28"/>
  <c r="N277" i="28"/>
  <c r="J277" i="28"/>
  <c r="F277" i="28"/>
  <c r="B277" i="28"/>
  <c r="U277" i="28"/>
  <c r="M277" i="28"/>
  <c r="E277" i="28"/>
  <c r="Q277" i="28"/>
  <c r="P277" i="28"/>
  <c r="T277" i="28"/>
  <c r="L277" i="28"/>
  <c r="D277" i="28"/>
  <c r="Y277" i="28"/>
  <c r="I277" i="28"/>
  <c r="X277" i="28"/>
  <c r="H277" i="28"/>
  <c r="Y175" i="28"/>
  <c r="U175" i="28"/>
  <c r="Q175" i="28"/>
  <c r="M175" i="28"/>
  <c r="I175" i="28"/>
  <c r="E175" i="28"/>
  <c r="W175" i="28"/>
  <c r="S175" i="28"/>
  <c r="O175" i="28"/>
  <c r="K175" i="28"/>
  <c r="G175" i="28"/>
  <c r="C175" i="28"/>
  <c r="T175" i="28"/>
  <c r="L175" i="28"/>
  <c r="D175" i="28"/>
  <c r="R175" i="28"/>
  <c r="J175" i="28"/>
  <c r="B175" i="28"/>
  <c r="X175" i="28"/>
  <c r="H175" i="28"/>
  <c r="P175" i="28"/>
  <c r="F175" i="28"/>
  <c r="V175" i="28"/>
  <c r="N175" i="28"/>
  <c r="W35" i="28"/>
  <c r="S35" i="28"/>
  <c r="O35" i="28"/>
  <c r="K35" i="28"/>
  <c r="G35" i="28"/>
  <c r="C35" i="28"/>
  <c r="V35" i="28"/>
  <c r="R35" i="28"/>
  <c r="N35" i="28"/>
  <c r="J35" i="28"/>
  <c r="F35" i="28"/>
  <c r="B35" i="28"/>
  <c r="Y35" i="28"/>
  <c r="Q35" i="28"/>
  <c r="I35" i="28"/>
  <c r="X35" i="28"/>
  <c r="P35" i="28"/>
  <c r="H35" i="28"/>
  <c r="U35" i="28"/>
  <c r="E35" i="28"/>
  <c r="L35" i="28"/>
  <c r="T35" i="28"/>
  <c r="D35" i="28"/>
  <c r="M35" i="28"/>
  <c r="W379" i="21"/>
  <c r="S379" i="21"/>
  <c r="O379" i="21"/>
  <c r="K379" i="21"/>
  <c r="G379" i="21"/>
  <c r="C379" i="21"/>
  <c r="V379" i="21"/>
  <c r="R379" i="21"/>
  <c r="N379" i="21"/>
  <c r="J379" i="21"/>
  <c r="F379" i="21"/>
  <c r="B379" i="21"/>
  <c r="U379" i="21"/>
  <c r="M379" i="21"/>
  <c r="E379" i="21"/>
  <c r="Y379" i="21"/>
  <c r="I379" i="21"/>
  <c r="X379" i="21"/>
  <c r="H379" i="21"/>
  <c r="T379" i="21"/>
  <c r="L379" i="21"/>
  <c r="D379" i="21"/>
  <c r="Q379" i="21"/>
  <c r="P379" i="21"/>
  <c r="A346" i="21"/>
  <c r="A414" i="21"/>
  <c r="A312" i="21"/>
  <c r="A380" i="21"/>
  <c r="A141" i="28"/>
  <c r="A210" i="28"/>
  <c r="A278" i="28"/>
  <c r="A106" i="28"/>
  <c r="A71" i="28"/>
  <c r="A176" i="28"/>
  <c r="A381" i="28"/>
  <c r="A313" i="28"/>
  <c r="A415" i="28"/>
  <c r="A244" i="28"/>
  <c r="A347" i="28"/>
  <c r="A36" i="28"/>
  <c r="A243" i="21"/>
  <c r="A277" i="21"/>
  <c r="A208" i="21"/>
  <c r="A107" i="19"/>
  <c r="A71" i="19"/>
  <c r="A141" i="19"/>
  <c r="A69" i="21"/>
  <c r="A174" i="21"/>
  <c r="A35" i="19"/>
  <c r="A36" i="21"/>
  <c r="A106" i="25"/>
  <c r="A34" i="25"/>
  <c r="A139" i="21"/>
  <c r="A143" i="25"/>
  <c r="A70" i="25"/>
  <c r="A104" i="21"/>
  <c r="Y104" i="21" l="1"/>
  <c r="U104" i="21"/>
  <c r="Q104" i="21"/>
  <c r="M104" i="21"/>
  <c r="I104" i="21"/>
  <c r="E104" i="21"/>
  <c r="X104" i="21"/>
  <c r="T104" i="21"/>
  <c r="P104" i="21"/>
  <c r="L104" i="21"/>
  <c r="H104" i="21"/>
  <c r="D104" i="21"/>
  <c r="S104" i="21"/>
  <c r="K104" i="21"/>
  <c r="C104" i="21"/>
  <c r="R104" i="21"/>
  <c r="J104" i="21"/>
  <c r="B104" i="21"/>
  <c r="W104" i="21"/>
  <c r="G104" i="21"/>
  <c r="V104" i="21"/>
  <c r="F104" i="21"/>
  <c r="O104" i="21"/>
  <c r="N104" i="21"/>
  <c r="V34" i="25"/>
  <c r="R34" i="25"/>
  <c r="N34" i="25"/>
  <c r="J34" i="25"/>
  <c r="F34" i="25"/>
  <c r="B34" i="25"/>
  <c r="Y34" i="25"/>
  <c r="U34" i="25"/>
  <c r="Q34" i="25"/>
  <c r="M34" i="25"/>
  <c r="I34" i="25"/>
  <c r="E34" i="25"/>
  <c r="X34" i="25"/>
  <c r="P34" i="25"/>
  <c r="H34" i="25"/>
  <c r="W34" i="25"/>
  <c r="O34" i="25"/>
  <c r="G34" i="25"/>
  <c r="L34" i="25"/>
  <c r="K34" i="25"/>
  <c r="D34" i="25"/>
  <c r="C34" i="25"/>
  <c r="T34" i="25"/>
  <c r="S34" i="25"/>
  <c r="W174" i="21"/>
  <c r="S174" i="21"/>
  <c r="O174" i="21"/>
  <c r="K174" i="21"/>
  <c r="G174" i="21"/>
  <c r="C174" i="21"/>
  <c r="V174" i="21"/>
  <c r="Q174" i="21"/>
  <c r="L174" i="21"/>
  <c r="F174" i="21"/>
  <c r="U174" i="21"/>
  <c r="P174" i="21"/>
  <c r="J174" i="21"/>
  <c r="E174" i="21"/>
  <c r="Y174" i="21"/>
  <c r="N174" i="21"/>
  <c r="D174" i="21"/>
  <c r="T174" i="21"/>
  <c r="I174" i="21"/>
  <c r="M174" i="21"/>
  <c r="X174" i="21"/>
  <c r="B174" i="21"/>
  <c r="R174" i="21"/>
  <c r="H174" i="21"/>
  <c r="V107" i="19"/>
  <c r="R107" i="19"/>
  <c r="N107" i="19"/>
  <c r="J107" i="19"/>
  <c r="F107" i="19"/>
  <c r="B107" i="19"/>
  <c r="X107" i="19"/>
  <c r="T107" i="19"/>
  <c r="P107" i="19"/>
  <c r="L107" i="19"/>
  <c r="H107" i="19"/>
  <c r="D107" i="19"/>
  <c r="Y107" i="19"/>
  <c r="Q107" i="19"/>
  <c r="I107" i="19"/>
  <c r="U107" i="19"/>
  <c r="M107" i="19"/>
  <c r="E107" i="19"/>
  <c r="K107" i="19"/>
  <c r="W107" i="19"/>
  <c r="G107" i="19"/>
  <c r="S107" i="19"/>
  <c r="C107" i="19"/>
  <c r="O107" i="19"/>
  <c r="W36" i="28"/>
  <c r="S36" i="28"/>
  <c r="O36" i="28"/>
  <c r="K36" i="28"/>
  <c r="G36" i="28"/>
  <c r="C36" i="28"/>
  <c r="V36" i="28"/>
  <c r="R36" i="28"/>
  <c r="N36" i="28"/>
  <c r="J36" i="28"/>
  <c r="F36" i="28"/>
  <c r="B36" i="28"/>
  <c r="Y36" i="28"/>
  <c r="Q36" i="28"/>
  <c r="I36" i="28"/>
  <c r="X36" i="28"/>
  <c r="P36" i="28"/>
  <c r="H36" i="28"/>
  <c r="M36" i="28"/>
  <c r="T36" i="28"/>
  <c r="L36" i="28"/>
  <c r="U36" i="28"/>
  <c r="E36" i="28"/>
  <c r="D36" i="28"/>
  <c r="W313" i="28"/>
  <c r="S313" i="28"/>
  <c r="O313" i="28"/>
  <c r="K313" i="28"/>
  <c r="G313" i="28"/>
  <c r="C313" i="28"/>
  <c r="V313" i="28"/>
  <c r="R313" i="28"/>
  <c r="N313" i="28"/>
  <c r="J313" i="28"/>
  <c r="F313" i="28"/>
  <c r="B313" i="28"/>
  <c r="U313" i="28"/>
  <c r="M313" i="28"/>
  <c r="E313" i="28"/>
  <c r="Q313" i="28"/>
  <c r="X313" i="28"/>
  <c r="H313" i="28"/>
  <c r="T313" i="28"/>
  <c r="L313" i="28"/>
  <c r="D313" i="28"/>
  <c r="Y313" i="28"/>
  <c r="I313" i="28"/>
  <c r="P313" i="28"/>
  <c r="W106" i="28"/>
  <c r="S106" i="28"/>
  <c r="O106" i="28"/>
  <c r="K106" i="28"/>
  <c r="G106" i="28"/>
  <c r="C106" i="28"/>
  <c r="V106" i="28"/>
  <c r="R106" i="28"/>
  <c r="N106" i="28"/>
  <c r="J106" i="28"/>
  <c r="F106" i="28"/>
  <c r="B106" i="28"/>
  <c r="Y106" i="28"/>
  <c r="Q106" i="28"/>
  <c r="I106" i="28"/>
  <c r="X106" i="28"/>
  <c r="P106" i="28"/>
  <c r="H106" i="28"/>
  <c r="M106" i="28"/>
  <c r="E106" i="28"/>
  <c r="D106" i="28"/>
  <c r="L106" i="28"/>
  <c r="U106" i="28"/>
  <c r="T106" i="28"/>
  <c r="W380" i="21"/>
  <c r="S380" i="21"/>
  <c r="O380" i="21"/>
  <c r="K380" i="21"/>
  <c r="G380" i="21"/>
  <c r="C380" i="21"/>
  <c r="V380" i="21"/>
  <c r="R380" i="21"/>
  <c r="N380" i="21"/>
  <c r="J380" i="21"/>
  <c r="F380" i="21"/>
  <c r="B380" i="21"/>
  <c r="U380" i="21"/>
  <c r="M380" i="21"/>
  <c r="E380" i="21"/>
  <c r="Q380" i="21"/>
  <c r="P380" i="21"/>
  <c r="T380" i="21"/>
  <c r="L380" i="21"/>
  <c r="D380" i="21"/>
  <c r="Y380" i="21"/>
  <c r="I380" i="21"/>
  <c r="X380" i="21"/>
  <c r="H380" i="21"/>
  <c r="V70" i="25"/>
  <c r="R70" i="25"/>
  <c r="N70" i="25"/>
  <c r="J70" i="25"/>
  <c r="F70" i="25"/>
  <c r="B70" i="25"/>
  <c r="Y70" i="25"/>
  <c r="U70" i="25"/>
  <c r="Q70" i="25"/>
  <c r="M70" i="25"/>
  <c r="I70" i="25"/>
  <c r="E70" i="25"/>
  <c r="X70" i="25"/>
  <c r="P70" i="25"/>
  <c r="H70" i="25"/>
  <c r="W70" i="25"/>
  <c r="O70" i="25"/>
  <c r="G70" i="25"/>
  <c r="T70" i="25"/>
  <c r="D70" i="25"/>
  <c r="S70" i="25"/>
  <c r="C70" i="25"/>
  <c r="L70" i="25"/>
  <c r="K70" i="25"/>
  <c r="V106" i="25"/>
  <c r="R106" i="25"/>
  <c r="N106" i="25"/>
  <c r="J106" i="25"/>
  <c r="F106" i="25"/>
  <c r="B106" i="25"/>
  <c r="Y106" i="25"/>
  <c r="U106" i="25"/>
  <c r="Q106" i="25"/>
  <c r="M106" i="25"/>
  <c r="I106" i="25"/>
  <c r="E106" i="25"/>
  <c r="X106" i="25"/>
  <c r="P106" i="25"/>
  <c r="H106" i="25"/>
  <c r="W106" i="25"/>
  <c r="O106" i="25"/>
  <c r="G106" i="25"/>
  <c r="L106" i="25"/>
  <c r="K106" i="25"/>
  <c r="T106" i="25"/>
  <c r="S106" i="25"/>
  <c r="C106" i="25"/>
  <c r="D106" i="25"/>
  <c r="Y69" i="21"/>
  <c r="U69" i="21"/>
  <c r="Q69" i="21"/>
  <c r="M69" i="21"/>
  <c r="I69" i="21"/>
  <c r="E69" i="21"/>
  <c r="X69" i="21"/>
  <c r="T69" i="21"/>
  <c r="P69" i="21"/>
  <c r="L69" i="21"/>
  <c r="H69" i="21"/>
  <c r="D69" i="21"/>
  <c r="S69" i="21"/>
  <c r="K69" i="21"/>
  <c r="C69" i="21"/>
  <c r="R69" i="21"/>
  <c r="J69" i="21"/>
  <c r="B69" i="21"/>
  <c r="W69" i="21"/>
  <c r="G69" i="21"/>
  <c r="V69" i="21"/>
  <c r="F69" i="21"/>
  <c r="O69" i="21"/>
  <c r="N69" i="21"/>
  <c r="V208" i="21"/>
  <c r="R208" i="21"/>
  <c r="N208" i="21"/>
  <c r="J208" i="21"/>
  <c r="F208" i="21"/>
  <c r="B208" i="21"/>
  <c r="Y208" i="21"/>
  <c r="U208" i="21"/>
  <c r="Q208" i="21"/>
  <c r="M208" i="21"/>
  <c r="I208" i="21"/>
  <c r="E208" i="21"/>
  <c r="X208" i="21"/>
  <c r="P208" i="21"/>
  <c r="H208" i="21"/>
  <c r="T208" i="21"/>
  <c r="L208" i="21"/>
  <c r="D208" i="21"/>
  <c r="O208" i="21"/>
  <c r="W208" i="21"/>
  <c r="G208" i="21"/>
  <c r="K208" i="21"/>
  <c r="C208" i="21"/>
  <c r="S208" i="21"/>
  <c r="W347" i="28"/>
  <c r="S347" i="28"/>
  <c r="O347" i="28"/>
  <c r="K347" i="28"/>
  <c r="G347" i="28"/>
  <c r="C347" i="28"/>
  <c r="V347" i="28"/>
  <c r="R347" i="28"/>
  <c r="N347" i="28"/>
  <c r="J347" i="28"/>
  <c r="F347" i="28"/>
  <c r="B347" i="28"/>
  <c r="U347" i="28"/>
  <c r="M347" i="28"/>
  <c r="E347" i="28"/>
  <c r="Q347" i="28"/>
  <c r="P347" i="28"/>
  <c r="T347" i="28"/>
  <c r="L347" i="28"/>
  <c r="D347" i="28"/>
  <c r="Y347" i="28"/>
  <c r="I347" i="28"/>
  <c r="X347" i="28"/>
  <c r="H347" i="28"/>
  <c r="W381" i="28"/>
  <c r="S381" i="28"/>
  <c r="O381" i="28"/>
  <c r="K381" i="28"/>
  <c r="G381" i="28"/>
  <c r="C381" i="28"/>
  <c r="V381" i="28"/>
  <c r="R381" i="28"/>
  <c r="N381" i="28"/>
  <c r="J381" i="28"/>
  <c r="F381" i="28"/>
  <c r="B381" i="28"/>
  <c r="U381" i="28"/>
  <c r="M381" i="28"/>
  <c r="E381" i="28"/>
  <c r="Y381" i="28"/>
  <c r="X381" i="28"/>
  <c r="H381" i="28"/>
  <c r="T381" i="28"/>
  <c r="L381" i="28"/>
  <c r="D381" i="28"/>
  <c r="Q381" i="28"/>
  <c r="I381" i="28"/>
  <c r="P381" i="28"/>
  <c r="W278" i="28"/>
  <c r="S278" i="28"/>
  <c r="O278" i="28"/>
  <c r="K278" i="28"/>
  <c r="G278" i="28"/>
  <c r="C278" i="28"/>
  <c r="V278" i="28"/>
  <c r="R278" i="28"/>
  <c r="N278" i="28"/>
  <c r="J278" i="28"/>
  <c r="F278" i="28"/>
  <c r="B278" i="28"/>
  <c r="U278" i="28"/>
  <c r="M278" i="28"/>
  <c r="E278" i="28"/>
  <c r="Y278" i="28"/>
  <c r="I278" i="28"/>
  <c r="X278" i="28"/>
  <c r="H278" i="28"/>
  <c r="T278" i="28"/>
  <c r="L278" i="28"/>
  <c r="D278" i="28"/>
  <c r="Q278" i="28"/>
  <c r="P278" i="28"/>
  <c r="W312" i="21"/>
  <c r="S312" i="21"/>
  <c r="O312" i="21"/>
  <c r="K312" i="21"/>
  <c r="G312" i="21"/>
  <c r="C312" i="21"/>
  <c r="V312" i="21"/>
  <c r="R312" i="21"/>
  <c r="N312" i="21"/>
  <c r="J312" i="21"/>
  <c r="F312" i="21"/>
  <c r="B312" i="21"/>
  <c r="U312" i="21"/>
  <c r="M312" i="21"/>
  <c r="E312" i="21"/>
  <c r="Y312" i="21"/>
  <c r="I312" i="21"/>
  <c r="T312" i="21"/>
  <c r="L312" i="21"/>
  <c r="D312" i="21"/>
  <c r="Q312" i="21"/>
  <c r="P312" i="21"/>
  <c r="X312" i="21"/>
  <c r="H312" i="21"/>
  <c r="V143" i="25"/>
  <c r="R143" i="25"/>
  <c r="N143" i="25"/>
  <c r="J143" i="25"/>
  <c r="F143" i="25"/>
  <c r="B143" i="25"/>
  <c r="Y143" i="25"/>
  <c r="U143" i="25"/>
  <c r="Q143" i="25"/>
  <c r="M143" i="25"/>
  <c r="I143" i="25"/>
  <c r="E143" i="25"/>
  <c r="X143" i="25"/>
  <c r="P143" i="25"/>
  <c r="H143" i="25"/>
  <c r="W143" i="25"/>
  <c r="O143" i="25"/>
  <c r="G143" i="25"/>
  <c r="L143" i="25"/>
  <c r="K143" i="25"/>
  <c r="T143" i="25"/>
  <c r="S143" i="25"/>
  <c r="C143" i="25"/>
  <c r="D143" i="25"/>
  <c r="Y36" i="21"/>
  <c r="U36" i="21"/>
  <c r="Q36" i="21"/>
  <c r="M36" i="21"/>
  <c r="I36" i="21"/>
  <c r="E36" i="21"/>
  <c r="X36" i="21"/>
  <c r="T36" i="21"/>
  <c r="P36" i="21"/>
  <c r="L36" i="21"/>
  <c r="H36" i="21"/>
  <c r="D36" i="21"/>
  <c r="S36" i="21"/>
  <c r="K36" i="21"/>
  <c r="C36" i="21"/>
  <c r="R36" i="21"/>
  <c r="J36" i="21"/>
  <c r="B36" i="21"/>
  <c r="W36" i="21"/>
  <c r="G36" i="21"/>
  <c r="V36" i="21"/>
  <c r="F36" i="21"/>
  <c r="O36" i="21"/>
  <c r="N36" i="21"/>
  <c r="V141" i="19"/>
  <c r="R141" i="19"/>
  <c r="N141" i="19"/>
  <c r="J141" i="19"/>
  <c r="F141" i="19"/>
  <c r="B141" i="19"/>
  <c r="X141" i="19"/>
  <c r="S141" i="19"/>
  <c r="M141" i="19"/>
  <c r="H141" i="19"/>
  <c r="C141" i="19"/>
  <c r="U141" i="19"/>
  <c r="P141" i="19"/>
  <c r="K141" i="19"/>
  <c r="E141" i="19"/>
  <c r="Q141" i="19"/>
  <c r="G141" i="19"/>
  <c r="W141" i="19"/>
  <c r="L141" i="19"/>
  <c r="I141" i="19"/>
  <c r="Y141" i="19"/>
  <c r="D141" i="19"/>
  <c r="T141" i="19"/>
  <c r="O141" i="19"/>
  <c r="W277" i="21"/>
  <c r="S277" i="21"/>
  <c r="O277" i="21"/>
  <c r="K277" i="21"/>
  <c r="G277" i="21"/>
  <c r="C277" i="21"/>
  <c r="V277" i="21"/>
  <c r="R277" i="21"/>
  <c r="N277" i="21"/>
  <c r="J277" i="21"/>
  <c r="F277" i="21"/>
  <c r="B277" i="21"/>
  <c r="U277" i="21"/>
  <c r="M277" i="21"/>
  <c r="E277" i="21"/>
  <c r="Q277" i="21"/>
  <c r="T277" i="21"/>
  <c r="L277" i="21"/>
  <c r="D277" i="21"/>
  <c r="Y277" i="21"/>
  <c r="I277" i="21"/>
  <c r="P277" i="21"/>
  <c r="H277" i="21"/>
  <c r="X277" i="21"/>
  <c r="W244" i="28"/>
  <c r="S244" i="28"/>
  <c r="O244" i="28"/>
  <c r="K244" i="28"/>
  <c r="G244" i="28"/>
  <c r="C244" i="28"/>
  <c r="V244" i="28"/>
  <c r="R244" i="28"/>
  <c r="N244" i="28"/>
  <c r="J244" i="28"/>
  <c r="F244" i="28"/>
  <c r="B244" i="28"/>
  <c r="U244" i="28"/>
  <c r="M244" i="28"/>
  <c r="E244" i="28"/>
  <c r="Q244" i="28"/>
  <c r="P244" i="28"/>
  <c r="T244" i="28"/>
  <c r="L244" i="28"/>
  <c r="D244" i="28"/>
  <c r="Y244" i="28"/>
  <c r="I244" i="28"/>
  <c r="X244" i="28"/>
  <c r="H244" i="28"/>
  <c r="X176" i="28"/>
  <c r="T176" i="28"/>
  <c r="V176" i="28"/>
  <c r="Q176" i="28"/>
  <c r="M176" i="28"/>
  <c r="I176" i="28"/>
  <c r="E176" i="28"/>
  <c r="Y176" i="28"/>
  <c r="S176" i="28"/>
  <c r="O176" i="28"/>
  <c r="K176" i="28"/>
  <c r="G176" i="28"/>
  <c r="C176" i="28"/>
  <c r="U176" i="28"/>
  <c r="L176" i="28"/>
  <c r="D176" i="28"/>
  <c r="R176" i="28"/>
  <c r="J176" i="28"/>
  <c r="B176" i="28"/>
  <c r="P176" i="28"/>
  <c r="H176" i="28"/>
  <c r="N176" i="28"/>
  <c r="F176" i="28"/>
  <c r="W176" i="28"/>
  <c r="W210" i="28"/>
  <c r="S210" i="28"/>
  <c r="O210" i="28"/>
  <c r="K210" i="28"/>
  <c r="G210" i="28"/>
  <c r="C210" i="28"/>
  <c r="Y210" i="28"/>
  <c r="T210" i="28"/>
  <c r="N210" i="28"/>
  <c r="I210" i="28"/>
  <c r="D210" i="28"/>
  <c r="U210" i="28"/>
  <c r="M210" i="28"/>
  <c r="F210" i="28"/>
  <c r="R210" i="28"/>
  <c r="L210" i="28"/>
  <c r="E210" i="28"/>
  <c r="X210" i="28"/>
  <c r="J210" i="28"/>
  <c r="V210" i="28"/>
  <c r="H210" i="28"/>
  <c r="Q210" i="28"/>
  <c r="P210" i="28"/>
  <c r="B210" i="28"/>
  <c r="W414" i="21"/>
  <c r="S414" i="21"/>
  <c r="O414" i="21"/>
  <c r="K414" i="21"/>
  <c r="G414" i="21"/>
  <c r="C414" i="21"/>
  <c r="V414" i="21"/>
  <c r="R414" i="21"/>
  <c r="N414" i="21"/>
  <c r="J414" i="21"/>
  <c r="F414" i="21"/>
  <c r="B414" i="21"/>
  <c r="U414" i="21"/>
  <c r="M414" i="21"/>
  <c r="E414" i="21"/>
  <c r="Y414" i="21"/>
  <c r="I414" i="21"/>
  <c r="X414" i="21"/>
  <c r="H414" i="21"/>
  <c r="T414" i="21"/>
  <c r="L414" i="21"/>
  <c r="D414" i="21"/>
  <c r="Q414" i="21"/>
  <c r="P414" i="21"/>
  <c r="Y139" i="21"/>
  <c r="U139" i="21"/>
  <c r="Q139" i="21"/>
  <c r="M139" i="21"/>
  <c r="I139" i="21"/>
  <c r="E139" i="21"/>
  <c r="X139" i="21"/>
  <c r="T139" i="21"/>
  <c r="P139" i="21"/>
  <c r="L139" i="21"/>
  <c r="H139" i="21"/>
  <c r="D139" i="21"/>
  <c r="S139" i="21"/>
  <c r="K139" i="21"/>
  <c r="C139" i="21"/>
  <c r="R139" i="21"/>
  <c r="J139" i="21"/>
  <c r="B139" i="21"/>
  <c r="W139" i="21"/>
  <c r="G139" i="21"/>
  <c r="V139" i="21"/>
  <c r="F139" i="21"/>
  <c r="O139" i="21"/>
  <c r="N139" i="21"/>
  <c r="X35" i="19"/>
  <c r="T35" i="19"/>
  <c r="P35" i="19"/>
  <c r="L35" i="19"/>
  <c r="H35" i="19"/>
  <c r="D35" i="19"/>
  <c r="V35" i="19"/>
  <c r="R35" i="19"/>
  <c r="N35" i="19"/>
  <c r="J35" i="19"/>
  <c r="F35" i="19"/>
  <c r="B35" i="19"/>
  <c r="Y35" i="19"/>
  <c r="Q35" i="19"/>
  <c r="I35" i="19"/>
  <c r="W35" i="19"/>
  <c r="G35" i="19"/>
  <c r="U35" i="19"/>
  <c r="M35" i="19"/>
  <c r="E35" i="19"/>
  <c r="S35" i="19"/>
  <c r="K35" i="19"/>
  <c r="C35" i="19"/>
  <c r="O35" i="19"/>
  <c r="X71" i="19"/>
  <c r="T71" i="19"/>
  <c r="P71" i="19"/>
  <c r="L71" i="19"/>
  <c r="H71" i="19"/>
  <c r="D71" i="19"/>
  <c r="V71" i="19"/>
  <c r="R71" i="19"/>
  <c r="N71" i="19"/>
  <c r="J71" i="19"/>
  <c r="F71" i="19"/>
  <c r="B71" i="19"/>
  <c r="Y71" i="19"/>
  <c r="Q71" i="19"/>
  <c r="I71" i="19"/>
  <c r="W71" i="19"/>
  <c r="O71" i="19"/>
  <c r="G71" i="19"/>
  <c r="U71" i="19"/>
  <c r="M71" i="19"/>
  <c r="E71" i="19"/>
  <c r="S71" i="19"/>
  <c r="K71" i="19"/>
  <c r="C71" i="19"/>
  <c r="W243" i="21"/>
  <c r="S243" i="21"/>
  <c r="O243" i="21"/>
  <c r="K243" i="21"/>
  <c r="G243" i="21"/>
  <c r="C243" i="21"/>
  <c r="V243" i="21"/>
  <c r="R243" i="21"/>
  <c r="N243" i="21"/>
  <c r="J243" i="21"/>
  <c r="F243" i="21"/>
  <c r="B243" i="21"/>
  <c r="U243" i="21"/>
  <c r="M243" i="21"/>
  <c r="E243" i="21"/>
  <c r="Q243" i="21"/>
  <c r="T243" i="21"/>
  <c r="L243" i="21"/>
  <c r="D243" i="21"/>
  <c r="Y243" i="21"/>
  <c r="I243" i="21"/>
  <c r="P243" i="21"/>
  <c r="X243" i="21"/>
  <c r="H243" i="21"/>
  <c r="V415" i="28"/>
  <c r="R415" i="28"/>
  <c r="N415" i="28"/>
  <c r="J415" i="28"/>
  <c r="F415" i="28"/>
  <c r="B415" i="28"/>
  <c r="Y415" i="28"/>
  <c r="T415" i="28"/>
  <c r="O415" i="28"/>
  <c r="I415" i="28"/>
  <c r="D415" i="28"/>
  <c r="X415" i="28"/>
  <c r="S415" i="28"/>
  <c r="M415" i="28"/>
  <c r="H415" i="28"/>
  <c r="C415" i="28"/>
  <c r="Q415" i="28"/>
  <c r="G415" i="28"/>
  <c r="L415" i="28"/>
  <c r="K415" i="28"/>
  <c r="P415" i="28"/>
  <c r="E415" i="28"/>
  <c r="W415" i="28"/>
  <c r="U415" i="28"/>
  <c r="W71" i="28"/>
  <c r="S71" i="28"/>
  <c r="O71" i="28"/>
  <c r="K71" i="28"/>
  <c r="G71" i="28"/>
  <c r="C71" i="28"/>
  <c r="V71" i="28"/>
  <c r="R71" i="28"/>
  <c r="N71" i="28"/>
  <c r="J71" i="28"/>
  <c r="F71" i="28"/>
  <c r="B71" i="28"/>
  <c r="Y71" i="28"/>
  <c r="Q71" i="28"/>
  <c r="I71" i="28"/>
  <c r="X71" i="28"/>
  <c r="P71" i="28"/>
  <c r="H71" i="28"/>
  <c r="M71" i="28"/>
  <c r="E71" i="28"/>
  <c r="T71" i="28"/>
  <c r="L71" i="28"/>
  <c r="U71" i="28"/>
  <c r="D71" i="28"/>
  <c r="Y141" i="28"/>
  <c r="U141" i="28"/>
  <c r="Q141" i="28"/>
  <c r="M141" i="28"/>
  <c r="I141" i="28"/>
  <c r="E141" i="28"/>
  <c r="X141" i="28"/>
  <c r="T141" i="28"/>
  <c r="P141" i="28"/>
  <c r="L141" i="28"/>
  <c r="H141" i="28"/>
  <c r="D141" i="28"/>
  <c r="S141" i="28"/>
  <c r="K141" i="28"/>
  <c r="C141" i="28"/>
  <c r="R141" i="28"/>
  <c r="J141" i="28"/>
  <c r="B141" i="28"/>
  <c r="W141" i="28"/>
  <c r="G141" i="28"/>
  <c r="V141" i="28"/>
  <c r="F141" i="28"/>
  <c r="O141" i="28"/>
  <c r="N141" i="28"/>
  <c r="W346" i="21"/>
  <c r="S346" i="21"/>
  <c r="O346" i="21"/>
  <c r="K346" i="21"/>
  <c r="G346" i="21"/>
  <c r="C346" i="21"/>
  <c r="V346" i="21"/>
  <c r="R346" i="21"/>
  <c r="N346" i="21"/>
  <c r="J346" i="21"/>
  <c r="F346" i="21"/>
  <c r="B346" i="21"/>
  <c r="U346" i="21"/>
  <c r="M346" i="21"/>
  <c r="E346" i="21"/>
  <c r="Q346" i="21"/>
  <c r="X346" i="21"/>
  <c r="H346" i="21"/>
  <c r="T346" i="21"/>
  <c r="L346" i="21"/>
  <c r="D346" i="21"/>
  <c r="Y346" i="21"/>
  <c r="I346" i="21"/>
  <c r="P346" i="21"/>
  <c r="A313" i="21"/>
  <c r="A381" i="21"/>
  <c r="A415" i="21"/>
  <c r="A347" i="21"/>
  <c r="A245" i="28"/>
  <c r="A416" i="28"/>
  <c r="A314" i="28"/>
  <c r="A177" i="28"/>
  <c r="A72" i="28"/>
  <c r="A107" i="28"/>
  <c r="A279" i="28"/>
  <c r="A211" i="28"/>
  <c r="A37" i="28"/>
  <c r="A348" i="28"/>
  <c r="A382" i="28"/>
  <c r="A142" i="28"/>
  <c r="A278" i="21"/>
  <c r="A244" i="21"/>
  <c r="A209" i="21"/>
  <c r="A108" i="19"/>
  <c r="A72" i="19"/>
  <c r="A35" i="25"/>
  <c r="A105" i="21"/>
  <c r="A71" i="25"/>
  <c r="A107" i="25"/>
  <c r="A37" i="21"/>
  <c r="A36" i="19"/>
  <c r="A175" i="21"/>
  <c r="A70" i="21"/>
  <c r="A144" i="25"/>
  <c r="A140" i="21"/>
  <c r="A142" i="19"/>
  <c r="Y140" i="21" l="1"/>
  <c r="U140" i="21"/>
  <c r="Q140" i="21"/>
  <c r="M140" i="21"/>
  <c r="I140" i="21"/>
  <c r="E140" i="21"/>
  <c r="X140" i="21"/>
  <c r="T140" i="21"/>
  <c r="P140" i="21"/>
  <c r="L140" i="21"/>
  <c r="H140" i="21"/>
  <c r="D140" i="21"/>
  <c r="S140" i="21"/>
  <c r="K140" i="21"/>
  <c r="C140" i="21"/>
  <c r="R140" i="21"/>
  <c r="J140" i="21"/>
  <c r="B140" i="21"/>
  <c r="O140" i="21"/>
  <c r="N140" i="21"/>
  <c r="G140" i="21"/>
  <c r="W140" i="21"/>
  <c r="V140" i="21"/>
  <c r="F140" i="21"/>
  <c r="X36" i="19"/>
  <c r="T36" i="19"/>
  <c r="P36" i="19"/>
  <c r="L36" i="19"/>
  <c r="H36" i="19"/>
  <c r="D36" i="19"/>
  <c r="V36" i="19"/>
  <c r="R36" i="19"/>
  <c r="N36" i="19"/>
  <c r="J36" i="19"/>
  <c r="F36" i="19"/>
  <c r="B36" i="19"/>
  <c r="Y36" i="19"/>
  <c r="Q36" i="19"/>
  <c r="I36" i="19"/>
  <c r="O36" i="19"/>
  <c r="U36" i="19"/>
  <c r="M36" i="19"/>
  <c r="E36" i="19"/>
  <c r="S36" i="19"/>
  <c r="K36" i="19"/>
  <c r="C36" i="19"/>
  <c r="W36" i="19"/>
  <c r="G36" i="19"/>
  <c r="Y105" i="21"/>
  <c r="U105" i="21"/>
  <c r="Q105" i="21"/>
  <c r="M105" i="21"/>
  <c r="I105" i="21"/>
  <c r="E105" i="21"/>
  <c r="X105" i="21"/>
  <c r="T105" i="21"/>
  <c r="P105" i="21"/>
  <c r="L105" i="21"/>
  <c r="H105" i="21"/>
  <c r="D105" i="21"/>
  <c r="S105" i="21"/>
  <c r="K105" i="21"/>
  <c r="C105" i="21"/>
  <c r="R105" i="21"/>
  <c r="J105" i="21"/>
  <c r="B105" i="21"/>
  <c r="O105" i="21"/>
  <c r="N105" i="21"/>
  <c r="W105" i="21"/>
  <c r="F105" i="21"/>
  <c r="V105" i="21"/>
  <c r="G105" i="21"/>
  <c r="V209" i="21"/>
  <c r="R209" i="21"/>
  <c r="N209" i="21"/>
  <c r="J209" i="21"/>
  <c r="F209" i="21"/>
  <c r="B209" i="21"/>
  <c r="Y209" i="21"/>
  <c r="U209" i="21"/>
  <c r="Q209" i="21"/>
  <c r="M209" i="21"/>
  <c r="I209" i="21"/>
  <c r="E209" i="21"/>
  <c r="X209" i="21"/>
  <c r="P209" i="21"/>
  <c r="H209" i="21"/>
  <c r="T209" i="21"/>
  <c r="L209" i="21"/>
  <c r="D209" i="21"/>
  <c r="W209" i="21"/>
  <c r="G209" i="21"/>
  <c r="O209" i="21"/>
  <c r="S209" i="21"/>
  <c r="K209" i="21"/>
  <c r="C209" i="21"/>
  <c r="W382" i="28"/>
  <c r="S382" i="28"/>
  <c r="O382" i="28"/>
  <c r="K382" i="28"/>
  <c r="G382" i="28"/>
  <c r="C382" i="28"/>
  <c r="V382" i="28"/>
  <c r="R382" i="28"/>
  <c r="N382" i="28"/>
  <c r="J382" i="28"/>
  <c r="F382" i="28"/>
  <c r="B382" i="28"/>
  <c r="U382" i="28"/>
  <c r="M382" i="28"/>
  <c r="E382" i="28"/>
  <c r="Q382" i="28"/>
  <c r="X382" i="28"/>
  <c r="P382" i="28"/>
  <c r="T382" i="28"/>
  <c r="L382" i="28"/>
  <c r="D382" i="28"/>
  <c r="Y382" i="28"/>
  <c r="I382" i="28"/>
  <c r="H382" i="28"/>
  <c r="W279" i="28"/>
  <c r="S279" i="28"/>
  <c r="O279" i="28"/>
  <c r="K279" i="28"/>
  <c r="G279" i="28"/>
  <c r="C279" i="28"/>
  <c r="V279" i="28"/>
  <c r="R279" i="28"/>
  <c r="N279" i="28"/>
  <c r="J279" i="28"/>
  <c r="F279" i="28"/>
  <c r="B279" i="28"/>
  <c r="U279" i="28"/>
  <c r="M279" i="28"/>
  <c r="E279" i="28"/>
  <c r="Q279" i="28"/>
  <c r="P279" i="28"/>
  <c r="T279" i="28"/>
  <c r="L279" i="28"/>
  <c r="D279" i="28"/>
  <c r="Y279" i="28"/>
  <c r="I279" i="28"/>
  <c r="X279" i="28"/>
  <c r="H279" i="28"/>
  <c r="W314" i="28"/>
  <c r="S314" i="28"/>
  <c r="O314" i="28"/>
  <c r="K314" i="28"/>
  <c r="G314" i="28"/>
  <c r="C314" i="28"/>
  <c r="V314" i="28"/>
  <c r="R314" i="28"/>
  <c r="N314" i="28"/>
  <c r="J314" i="28"/>
  <c r="F314" i="28"/>
  <c r="B314" i="28"/>
  <c r="U314" i="28"/>
  <c r="M314" i="28"/>
  <c r="E314" i="28"/>
  <c r="Y314" i="28"/>
  <c r="I314" i="28"/>
  <c r="P314" i="28"/>
  <c r="T314" i="28"/>
  <c r="L314" i="28"/>
  <c r="D314" i="28"/>
  <c r="Q314" i="28"/>
  <c r="X314" i="28"/>
  <c r="H314" i="28"/>
  <c r="W415" i="21"/>
  <c r="S415" i="21"/>
  <c r="O415" i="21"/>
  <c r="K415" i="21"/>
  <c r="G415" i="21"/>
  <c r="C415" i="21"/>
  <c r="V415" i="21"/>
  <c r="R415" i="21"/>
  <c r="N415" i="21"/>
  <c r="J415" i="21"/>
  <c r="F415" i="21"/>
  <c r="B415" i="21"/>
  <c r="U415" i="21"/>
  <c r="M415" i="21"/>
  <c r="E415" i="21"/>
  <c r="Q415" i="21"/>
  <c r="P415" i="21"/>
  <c r="T415" i="21"/>
  <c r="L415" i="21"/>
  <c r="D415" i="21"/>
  <c r="Y415" i="21"/>
  <c r="I415" i="21"/>
  <c r="X415" i="21"/>
  <c r="H415" i="21"/>
  <c r="V142" i="19"/>
  <c r="R142" i="19"/>
  <c r="N142" i="19"/>
  <c r="J142" i="19"/>
  <c r="F142" i="19"/>
  <c r="B142" i="19"/>
  <c r="U142" i="19"/>
  <c r="P142" i="19"/>
  <c r="K142" i="19"/>
  <c r="E142" i="19"/>
  <c r="X142" i="19"/>
  <c r="S142" i="19"/>
  <c r="M142" i="19"/>
  <c r="H142" i="19"/>
  <c r="C142" i="19"/>
  <c r="Y142" i="19"/>
  <c r="O142" i="19"/>
  <c r="D142" i="19"/>
  <c r="T142" i="19"/>
  <c r="I142" i="19"/>
  <c r="G142" i="19"/>
  <c r="W142" i="19"/>
  <c r="Q142" i="19"/>
  <c r="L142" i="19"/>
  <c r="Y175" i="21"/>
  <c r="U175" i="21"/>
  <c r="Q175" i="21"/>
  <c r="M175" i="21"/>
  <c r="I175" i="21"/>
  <c r="E175" i="21"/>
  <c r="W175" i="21"/>
  <c r="S175" i="21"/>
  <c r="O175" i="21"/>
  <c r="K175" i="21"/>
  <c r="G175" i="21"/>
  <c r="C175" i="21"/>
  <c r="T175" i="21"/>
  <c r="L175" i="21"/>
  <c r="D175" i="21"/>
  <c r="R175" i="21"/>
  <c r="J175" i="21"/>
  <c r="B175" i="21"/>
  <c r="P175" i="21"/>
  <c r="X175" i="21"/>
  <c r="H175" i="21"/>
  <c r="N175" i="21"/>
  <c r="V175" i="21"/>
  <c r="F175" i="21"/>
  <c r="V71" i="25"/>
  <c r="R71" i="25"/>
  <c r="N71" i="25"/>
  <c r="J71" i="25"/>
  <c r="F71" i="25"/>
  <c r="B71" i="25"/>
  <c r="Y71" i="25"/>
  <c r="U71" i="25"/>
  <c r="Q71" i="25"/>
  <c r="M71" i="25"/>
  <c r="I71" i="25"/>
  <c r="E71" i="25"/>
  <c r="X71" i="25"/>
  <c r="P71" i="25"/>
  <c r="H71" i="25"/>
  <c r="W71" i="25"/>
  <c r="O71" i="25"/>
  <c r="G71" i="25"/>
  <c r="L71" i="25"/>
  <c r="K71" i="25"/>
  <c r="D71" i="25"/>
  <c r="C71" i="25"/>
  <c r="S71" i="25"/>
  <c r="T71" i="25"/>
  <c r="V108" i="19"/>
  <c r="R108" i="19"/>
  <c r="N108" i="19"/>
  <c r="J108" i="19"/>
  <c r="F108" i="19"/>
  <c r="B108" i="19"/>
  <c r="X108" i="19"/>
  <c r="T108" i="19"/>
  <c r="P108" i="19"/>
  <c r="L108" i="19"/>
  <c r="H108" i="19"/>
  <c r="D108" i="19"/>
  <c r="Y108" i="19"/>
  <c r="Q108" i="19"/>
  <c r="I108" i="19"/>
  <c r="U108" i="19"/>
  <c r="M108" i="19"/>
  <c r="E108" i="19"/>
  <c r="S108" i="19"/>
  <c r="C108" i="19"/>
  <c r="O108" i="19"/>
  <c r="K108" i="19"/>
  <c r="W108" i="19"/>
  <c r="G108" i="19"/>
  <c r="Y142" i="28"/>
  <c r="U142" i="28"/>
  <c r="Q142" i="28"/>
  <c r="M142" i="28"/>
  <c r="I142" i="28"/>
  <c r="E142" i="28"/>
  <c r="X142" i="28"/>
  <c r="T142" i="28"/>
  <c r="P142" i="28"/>
  <c r="L142" i="28"/>
  <c r="H142" i="28"/>
  <c r="D142" i="28"/>
  <c r="S142" i="28"/>
  <c r="K142" i="28"/>
  <c r="C142" i="28"/>
  <c r="R142" i="28"/>
  <c r="J142" i="28"/>
  <c r="B142" i="28"/>
  <c r="O142" i="28"/>
  <c r="N142" i="28"/>
  <c r="W142" i="28"/>
  <c r="V142" i="28"/>
  <c r="G142" i="28"/>
  <c r="F142" i="28"/>
  <c r="W211" i="28"/>
  <c r="S211" i="28"/>
  <c r="O211" i="28"/>
  <c r="K211" i="28"/>
  <c r="G211" i="28"/>
  <c r="C211" i="28"/>
  <c r="V211" i="28"/>
  <c r="Q211" i="28"/>
  <c r="L211" i="28"/>
  <c r="F211" i="28"/>
  <c r="Y211" i="28"/>
  <c r="R211" i="28"/>
  <c r="J211" i="28"/>
  <c r="D211" i="28"/>
  <c r="X211" i="28"/>
  <c r="P211" i="28"/>
  <c r="I211" i="28"/>
  <c r="B211" i="28"/>
  <c r="N211" i="28"/>
  <c r="M211" i="28"/>
  <c r="U211" i="28"/>
  <c r="T211" i="28"/>
  <c r="H211" i="28"/>
  <c r="E211" i="28"/>
  <c r="X177" i="28"/>
  <c r="T177" i="28"/>
  <c r="P177" i="28"/>
  <c r="L177" i="28"/>
  <c r="H177" i="28"/>
  <c r="D177" i="28"/>
  <c r="Y177" i="28"/>
  <c r="S177" i="28"/>
  <c r="N177" i="28"/>
  <c r="I177" i="28"/>
  <c r="C177" i="28"/>
  <c r="V177" i="28"/>
  <c r="Q177" i="28"/>
  <c r="K177" i="28"/>
  <c r="F177" i="28"/>
  <c r="R177" i="28"/>
  <c r="G177" i="28"/>
  <c r="O177" i="28"/>
  <c r="E177" i="28"/>
  <c r="M177" i="28"/>
  <c r="W177" i="28"/>
  <c r="B177" i="28"/>
  <c r="U177" i="28"/>
  <c r="J177" i="28"/>
  <c r="W347" i="21"/>
  <c r="S347" i="21"/>
  <c r="O347" i="21"/>
  <c r="K347" i="21"/>
  <c r="G347" i="21"/>
  <c r="C347" i="21"/>
  <c r="V347" i="21"/>
  <c r="R347" i="21"/>
  <c r="N347" i="21"/>
  <c r="J347" i="21"/>
  <c r="F347" i="21"/>
  <c r="B347" i="21"/>
  <c r="U347" i="21"/>
  <c r="M347" i="21"/>
  <c r="E347" i="21"/>
  <c r="Y347" i="21"/>
  <c r="I347" i="21"/>
  <c r="P347" i="21"/>
  <c r="T347" i="21"/>
  <c r="L347" i="21"/>
  <c r="D347" i="21"/>
  <c r="Q347" i="21"/>
  <c r="X347" i="21"/>
  <c r="H347" i="21"/>
  <c r="V144" i="25"/>
  <c r="R144" i="25"/>
  <c r="N144" i="25"/>
  <c r="J144" i="25"/>
  <c r="F144" i="25"/>
  <c r="B144" i="25"/>
  <c r="Y144" i="25"/>
  <c r="U144" i="25"/>
  <c r="Q144" i="25"/>
  <c r="M144" i="25"/>
  <c r="I144" i="25"/>
  <c r="E144" i="25"/>
  <c r="X144" i="25"/>
  <c r="P144" i="25"/>
  <c r="H144" i="25"/>
  <c r="W144" i="25"/>
  <c r="O144" i="25"/>
  <c r="G144" i="25"/>
  <c r="T144" i="25"/>
  <c r="D144" i="25"/>
  <c r="S144" i="25"/>
  <c r="C144" i="25"/>
  <c r="L144" i="25"/>
  <c r="K144" i="25"/>
  <c r="Y37" i="21"/>
  <c r="U37" i="21"/>
  <c r="Q37" i="21"/>
  <c r="M37" i="21"/>
  <c r="I37" i="21"/>
  <c r="E37" i="21"/>
  <c r="X37" i="21"/>
  <c r="T37" i="21"/>
  <c r="P37" i="21"/>
  <c r="L37" i="21"/>
  <c r="H37" i="21"/>
  <c r="D37" i="21"/>
  <c r="S37" i="21"/>
  <c r="K37" i="21"/>
  <c r="C37" i="21"/>
  <c r="R37" i="21"/>
  <c r="J37" i="21"/>
  <c r="B37" i="21"/>
  <c r="O37" i="21"/>
  <c r="N37" i="21"/>
  <c r="G37" i="21"/>
  <c r="F37" i="21"/>
  <c r="W37" i="21"/>
  <c r="V37" i="21"/>
  <c r="V35" i="25"/>
  <c r="R35" i="25"/>
  <c r="N35" i="25"/>
  <c r="J35" i="25"/>
  <c r="F35" i="25"/>
  <c r="B35" i="25"/>
  <c r="Y35" i="25"/>
  <c r="U35" i="25"/>
  <c r="Q35" i="25"/>
  <c r="M35" i="25"/>
  <c r="I35" i="25"/>
  <c r="E35" i="25"/>
  <c r="X35" i="25"/>
  <c r="P35" i="25"/>
  <c r="H35" i="25"/>
  <c r="W35" i="25"/>
  <c r="O35" i="25"/>
  <c r="G35" i="25"/>
  <c r="T35" i="25"/>
  <c r="D35" i="25"/>
  <c r="S35" i="25"/>
  <c r="C35" i="25"/>
  <c r="L35" i="25"/>
  <c r="K35" i="25"/>
  <c r="W244" i="21"/>
  <c r="S244" i="21"/>
  <c r="O244" i="21"/>
  <c r="K244" i="21"/>
  <c r="G244" i="21"/>
  <c r="C244" i="21"/>
  <c r="V244" i="21"/>
  <c r="R244" i="21"/>
  <c r="N244" i="21"/>
  <c r="J244" i="21"/>
  <c r="F244" i="21"/>
  <c r="B244" i="21"/>
  <c r="U244" i="21"/>
  <c r="M244" i="21"/>
  <c r="E244" i="21"/>
  <c r="T244" i="21"/>
  <c r="L244" i="21"/>
  <c r="D244" i="21"/>
  <c r="Y244" i="21"/>
  <c r="Q244" i="21"/>
  <c r="I244" i="21"/>
  <c r="X244" i="21"/>
  <c r="H244" i="21"/>
  <c r="P244" i="21"/>
  <c r="W348" i="28"/>
  <c r="S348" i="28"/>
  <c r="O348" i="28"/>
  <c r="K348" i="28"/>
  <c r="G348" i="28"/>
  <c r="C348" i="28"/>
  <c r="V348" i="28"/>
  <c r="R348" i="28"/>
  <c r="N348" i="28"/>
  <c r="J348" i="28"/>
  <c r="F348" i="28"/>
  <c r="B348" i="28"/>
  <c r="U348" i="28"/>
  <c r="M348" i="28"/>
  <c r="E348" i="28"/>
  <c r="Y348" i="28"/>
  <c r="I348" i="28"/>
  <c r="X348" i="28"/>
  <c r="H348" i="28"/>
  <c r="T348" i="28"/>
  <c r="L348" i="28"/>
  <c r="D348" i="28"/>
  <c r="Q348" i="28"/>
  <c r="P348" i="28"/>
  <c r="W107" i="28"/>
  <c r="S107" i="28"/>
  <c r="O107" i="28"/>
  <c r="K107" i="28"/>
  <c r="G107" i="28"/>
  <c r="C107" i="28"/>
  <c r="V107" i="28"/>
  <c r="R107" i="28"/>
  <c r="N107" i="28"/>
  <c r="J107" i="28"/>
  <c r="F107" i="28"/>
  <c r="B107" i="28"/>
  <c r="Y107" i="28"/>
  <c r="Q107" i="28"/>
  <c r="I107" i="28"/>
  <c r="X107" i="28"/>
  <c r="P107" i="28"/>
  <c r="H107" i="28"/>
  <c r="U107" i="28"/>
  <c r="E107" i="28"/>
  <c r="M107" i="28"/>
  <c r="T107" i="28"/>
  <c r="D107" i="28"/>
  <c r="L107" i="28"/>
  <c r="V416" i="28"/>
  <c r="R416" i="28"/>
  <c r="N416" i="28"/>
  <c r="J416" i="28"/>
  <c r="F416" i="28"/>
  <c r="B416" i="28"/>
  <c r="W416" i="28"/>
  <c r="Q416" i="28"/>
  <c r="L416" i="28"/>
  <c r="G416" i="28"/>
  <c r="U416" i="28"/>
  <c r="P416" i="28"/>
  <c r="K416" i="28"/>
  <c r="E416" i="28"/>
  <c r="Y416" i="28"/>
  <c r="O416" i="28"/>
  <c r="D416" i="28"/>
  <c r="I416" i="28"/>
  <c r="H416" i="28"/>
  <c r="X416" i="28"/>
  <c r="M416" i="28"/>
  <c r="C416" i="28"/>
  <c r="T416" i="28"/>
  <c r="S416" i="28"/>
  <c r="W381" i="21"/>
  <c r="S381" i="21"/>
  <c r="O381" i="21"/>
  <c r="K381" i="21"/>
  <c r="G381" i="21"/>
  <c r="C381" i="21"/>
  <c r="V381" i="21"/>
  <c r="R381" i="21"/>
  <c r="N381" i="21"/>
  <c r="J381" i="21"/>
  <c r="F381" i="21"/>
  <c r="B381" i="21"/>
  <c r="U381" i="21"/>
  <c r="M381" i="21"/>
  <c r="E381" i="21"/>
  <c r="Q381" i="21"/>
  <c r="X381" i="21"/>
  <c r="H381" i="21"/>
  <c r="T381" i="21"/>
  <c r="L381" i="21"/>
  <c r="D381" i="21"/>
  <c r="Y381" i="21"/>
  <c r="I381" i="21"/>
  <c r="P381" i="21"/>
  <c r="Y70" i="21"/>
  <c r="U70" i="21"/>
  <c r="Q70" i="21"/>
  <c r="M70" i="21"/>
  <c r="I70" i="21"/>
  <c r="E70" i="21"/>
  <c r="X70" i="21"/>
  <c r="T70" i="21"/>
  <c r="P70" i="21"/>
  <c r="L70" i="21"/>
  <c r="H70" i="21"/>
  <c r="D70" i="21"/>
  <c r="S70" i="21"/>
  <c r="K70" i="21"/>
  <c r="C70" i="21"/>
  <c r="R70" i="21"/>
  <c r="J70" i="21"/>
  <c r="B70" i="21"/>
  <c r="O70" i="21"/>
  <c r="N70" i="21"/>
  <c r="G70" i="21"/>
  <c r="W70" i="21"/>
  <c r="V70" i="21"/>
  <c r="F70" i="21"/>
  <c r="V107" i="25"/>
  <c r="R107" i="25"/>
  <c r="N107" i="25"/>
  <c r="J107" i="25"/>
  <c r="F107" i="25"/>
  <c r="B107" i="25"/>
  <c r="Y107" i="25"/>
  <c r="U107" i="25"/>
  <c r="Q107" i="25"/>
  <c r="M107" i="25"/>
  <c r="I107" i="25"/>
  <c r="E107" i="25"/>
  <c r="X107" i="25"/>
  <c r="P107" i="25"/>
  <c r="H107" i="25"/>
  <c r="W107" i="25"/>
  <c r="O107" i="25"/>
  <c r="G107" i="25"/>
  <c r="T107" i="25"/>
  <c r="D107" i="25"/>
  <c r="S107" i="25"/>
  <c r="C107" i="25"/>
  <c r="L107" i="25"/>
  <c r="K107" i="25"/>
  <c r="X72" i="19"/>
  <c r="T72" i="19"/>
  <c r="P72" i="19"/>
  <c r="L72" i="19"/>
  <c r="H72" i="19"/>
  <c r="D72" i="19"/>
  <c r="V72" i="19"/>
  <c r="R72" i="19"/>
  <c r="N72" i="19"/>
  <c r="J72" i="19"/>
  <c r="F72" i="19"/>
  <c r="B72" i="19"/>
  <c r="Y72" i="19"/>
  <c r="Q72" i="19"/>
  <c r="I72" i="19"/>
  <c r="W72" i="19"/>
  <c r="O72" i="19"/>
  <c r="G72" i="19"/>
  <c r="U72" i="19"/>
  <c r="M72" i="19"/>
  <c r="E72" i="19"/>
  <c r="S72" i="19"/>
  <c r="K72" i="19"/>
  <c r="C72" i="19"/>
  <c r="W278" i="21"/>
  <c r="S278" i="21"/>
  <c r="O278" i="21"/>
  <c r="K278" i="21"/>
  <c r="G278" i="21"/>
  <c r="C278" i="21"/>
  <c r="V278" i="21"/>
  <c r="R278" i="21"/>
  <c r="N278" i="21"/>
  <c r="J278" i="21"/>
  <c r="F278" i="21"/>
  <c r="B278" i="21"/>
  <c r="U278" i="21"/>
  <c r="M278" i="21"/>
  <c r="E278" i="21"/>
  <c r="Y278" i="21"/>
  <c r="I278" i="21"/>
  <c r="T278" i="21"/>
  <c r="L278" i="21"/>
  <c r="D278" i="21"/>
  <c r="Q278" i="21"/>
  <c r="H278" i="21"/>
  <c r="X278" i="21"/>
  <c r="P278" i="21"/>
  <c r="W37" i="28"/>
  <c r="S37" i="28"/>
  <c r="O37" i="28"/>
  <c r="K37" i="28"/>
  <c r="G37" i="28"/>
  <c r="C37" i="28"/>
  <c r="V37" i="28"/>
  <c r="R37" i="28"/>
  <c r="N37" i="28"/>
  <c r="J37" i="28"/>
  <c r="F37" i="28"/>
  <c r="B37" i="28"/>
  <c r="Y37" i="28"/>
  <c r="Q37" i="28"/>
  <c r="I37" i="28"/>
  <c r="X37" i="28"/>
  <c r="P37" i="28"/>
  <c r="H37" i="28"/>
  <c r="U37" i="28"/>
  <c r="E37" i="28"/>
  <c r="T37" i="28"/>
  <c r="D37" i="28"/>
  <c r="M37" i="28"/>
  <c r="L37" i="28"/>
  <c r="W72" i="28"/>
  <c r="S72" i="28"/>
  <c r="O72" i="28"/>
  <c r="K72" i="28"/>
  <c r="G72" i="28"/>
  <c r="C72" i="28"/>
  <c r="V72" i="28"/>
  <c r="R72" i="28"/>
  <c r="N72" i="28"/>
  <c r="J72" i="28"/>
  <c r="F72" i="28"/>
  <c r="B72" i="28"/>
  <c r="Y72" i="28"/>
  <c r="Q72" i="28"/>
  <c r="I72" i="28"/>
  <c r="X72" i="28"/>
  <c r="P72" i="28"/>
  <c r="H72" i="28"/>
  <c r="U72" i="28"/>
  <c r="E72" i="28"/>
  <c r="M72" i="28"/>
  <c r="T72" i="28"/>
  <c r="D72" i="28"/>
  <c r="L72" i="28"/>
  <c r="W245" i="28"/>
  <c r="S245" i="28"/>
  <c r="O245" i="28"/>
  <c r="K245" i="28"/>
  <c r="G245" i="28"/>
  <c r="C245" i="28"/>
  <c r="V245" i="28"/>
  <c r="R245" i="28"/>
  <c r="N245" i="28"/>
  <c r="J245" i="28"/>
  <c r="F245" i="28"/>
  <c r="B245" i="28"/>
  <c r="U245" i="28"/>
  <c r="M245" i="28"/>
  <c r="E245" i="28"/>
  <c r="Y245" i="28"/>
  <c r="I245" i="28"/>
  <c r="X245" i="28"/>
  <c r="H245" i="28"/>
  <c r="T245" i="28"/>
  <c r="L245" i="28"/>
  <c r="D245" i="28"/>
  <c r="Q245" i="28"/>
  <c r="P245" i="28"/>
  <c r="W313" i="21"/>
  <c r="S313" i="21"/>
  <c r="O313" i="21"/>
  <c r="K313" i="21"/>
  <c r="G313" i="21"/>
  <c r="C313" i="21"/>
  <c r="V313" i="21"/>
  <c r="R313" i="21"/>
  <c r="N313" i="21"/>
  <c r="J313" i="21"/>
  <c r="F313" i="21"/>
  <c r="B313" i="21"/>
  <c r="U313" i="21"/>
  <c r="M313" i="21"/>
  <c r="E313" i="21"/>
  <c r="Y313" i="21"/>
  <c r="T313" i="21"/>
  <c r="L313" i="21"/>
  <c r="D313" i="21"/>
  <c r="Q313" i="21"/>
  <c r="I313" i="21"/>
  <c r="X313" i="21"/>
  <c r="P313" i="21"/>
  <c r="H313" i="21"/>
  <c r="A348" i="21"/>
  <c r="A349" i="21" s="1"/>
  <c r="A416" i="21"/>
  <c r="A382" i="21"/>
  <c r="A383" i="21" s="1"/>
  <c r="A314" i="21"/>
  <c r="A349" i="28"/>
  <c r="A178" i="28"/>
  <c r="A383" i="28"/>
  <c r="A212" i="28"/>
  <c r="A280" i="28"/>
  <c r="A108" i="28"/>
  <c r="A417" i="28"/>
  <c r="A246" i="28"/>
  <c r="A143" i="28"/>
  <c r="A38" i="28"/>
  <c r="A73" i="28"/>
  <c r="A315" i="28"/>
  <c r="A245" i="21"/>
  <c r="A279" i="21"/>
  <c r="A210" i="21"/>
  <c r="A109" i="19"/>
  <c r="A73" i="19"/>
  <c r="A37" i="19"/>
  <c r="A38" i="21"/>
  <c r="A143" i="19"/>
  <c r="A106" i="21"/>
  <c r="A72" i="25"/>
  <c r="A36" i="25"/>
  <c r="A141" i="21"/>
  <c r="A108" i="25"/>
  <c r="A145" i="25"/>
  <c r="A71" i="21"/>
  <c r="A176" i="21"/>
  <c r="V108" i="25" l="1"/>
  <c r="R108" i="25"/>
  <c r="N108" i="25"/>
  <c r="J108" i="25"/>
  <c r="F108" i="25"/>
  <c r="B108" i="25"/>
  <c r="Y108" i="25"/>
  <c r="U108" i="25"/>
  <c r="Q108" i="25"/>
  <c r="M108" i="25"/>
  <c r="I108" i="25"/>
  <c r="E108" i="25"/>
  <c r="X108" i="25"/>
  <c r="P108" i="25"/>
  <c r="H108" i="25"/>
  <c r="W108" i="25"/>
  <c r="O108" i="25"/>
  <c r="G108" i="25"/>
  <c r="L108" i="25"/>
  <c r="K108" i="25"/>
  <c r="D108" i="25"/>
  <c r="C108" i="25"/>
  <c r="S108" i="25"/>
  <c r="T108" i="25"/>
  <c r="Y106" i="21"/>
  <c r="U106" i="21"/>
  <c r="Q106" i="21"/>
  <c r="M106" i="21"/>
  <c r="I106" i="21"/>
  <c r="E106" i="21"/>
  <c r="X106" i="21"/>
  <c r="T106" i="21"/>
  <c r="P106" i="21"/>
  <c r="L106" i="21"/>
  <c r="H106" i="21"/>
  <c r="D106" i="21"/>
  <c r="S106" i="21"/>
  <c r="K106" i="21"/>
  <c r="C106" i="21"/>
  <c r="R106" i="21"/>
  <c r="J106" i="21"/>
  <c r="B106" i="21"/>
  <c r="W106" i="21"/>
  <c r="G106" i="21"/>
  <c r="V106" i="21"/>
  <c r="F106" i="21"/>
  <c r="O106" i="21"/>
  <c r="N106" i="21"/>
  <c r="X73" i="19"/>
  <c r="T73" i="19"/>
  <c r="P73" i="19"/>
  <c r="L73" i="19"/>
  <c r="H73" i="19"/>
  <c r="D73" i="19"/>
  <c r="V73" i="19"/>
  <c r="R73" i="19"/>
  <c r="N73" i="19"/>
  <c r="J73" i="19"/>
  <c r="F73" i="19"/>
  <c r="B73" i="19"/>
  <c r="Y73" i="19"/>
  <c r="Q73" i="19"/>
  <c r="I73" i="19"/>
  <c r="W73" i="19"/>
  <c r="O73" i="19"/>
  <c r="G73" i="19"/>
  <c r="U73" i="19"/>
  <c r="M73" i="19"/>
  <c r="E73" i="19"/>
  <c r="S73" i="19"/>
  <c r="K73" i="19"/>
  <c r="C73" i="19"/>
  <c r="W245" i="21"/>
  <c r="S245" i="21"/>
  <c r="O245" i="21"/>
  <c r="K245" i="21"/>
  <c r="G245" i="21"/>
  <c r="C245" i="21"/>
  <c r="V245" i="21"/>
  <c r="R245" i="21"/>
  <c r="N245" i="21"/>
  <c r="J245" i="21"/>
  <c r="F245" i="21"/>
  <c r="B245" i="21"/>
  <c r="U245" i="21"/>
  <c r="M245" i="21"/>
  <c r="E245" i="21"/>
  <c r="I245" i="21"/>
  <c r="T245" i="21"/>
  <c r="L245" i="21"/>
  <c r="D245" i="21"/>
  <c r="Y245" i="21"/>
  <c r="Q245" i="21"/>
  <c r="X245" i="21"/>
  <c r="P245" i="21"/>
  <c r="H245" i="21"/>
  <c r="Y143" i="28"/>
  <c r="U143" i="28"/>
  <c r="Q143" i="28"/>
  <c r="M143" i="28"/>
  <c r="I143" i="28"/>
  <c r="E143" i="28"/>
  <c r="X143" i="28"/>
  <c r="T143" i="28"/>
  <c r="P143" i="28"/>
  <c r="L143" i="28"/>
  <c r="H143" i="28"/>
  <c r="D143" i="28"/>
  <c r="S143" i="28"/>
  <c r="K143" i="28"/>
  <c r="C143" i="28"/>
  <c r="R143" i="28"/>
  <c r="J143" i="28"/>
  <c r="B143" i="28"/>
  <c r="W143" i="28"/>
  <c r="G143" i="28"/>
  <c r="V143" i="28"/>
  <c r="F143" i="28"/>
  <c r="O143" i="28"/>
  <c r="N143" i="28"/>
  <c r="W280" i="28"/>
  <c r="S280" i="28"/>
  <c r="O280" i="28"/>
  <c r="K280" i="28"/>
  <c r="G280" i="28"/>
  <c r="C280" i="28"/>
  <c r="V280" i="28"/>
  <c r="R280" i="28"/>
  <c r="N280" i="28"/>
  <c r="J280" i="28"/>
  <c r="F280" i="28"/>
  <c r="B280" i="28"/>
  <c r="U280" i="28"/>
  <c r="M280" i="28"/>
  <c r="E280" i="28"/>
  <c r="Y280" i="28"/>
  <c r="I280" i="28"/>
  <c r="P280" i="28"/>
  <c r="T280" i="28"/>
  <c r="L280" i="28"/>
  <c r="D280" i="28"/>
  <c r="Q280" i="28"/>
  <c r="X280" i="28"/>
  <c r="H280" i="28"/>
  <c r="W349" i="28"/>
  <c r="S349" i="28"/>
  <c r="O349" i="28"/>
  <c r="K349" i="28"/>
  <c r="G349" i="28"/>
  <c r="C349" i="28"/>
  <c r="V349" i="28"/>
  <c r="R349" i="28"/>
  <c r="N349" i="28"/>
  <c r="J349" i="28"/>
  <c r="F349" i="28"/>
  <c r="B349" i="28"/>
  <c r="U349" i="28"/>
  <c r="M349" i="28"/>
  <c r="E349" i="28"/>
  <c r="Q349" i="28"/>
  <c r="X349" i="28"/>
  <c r="H349" i="28"/>
  <c r="T349" i="28"/>
  <c r="L349" i="28"/>
  <c r="D349" i="28"/>
  <c r="Y349" i="28"/>
  <c r="I349" i="28"/>
  <c r="P349" i="28"/>
  <c r="W349" i="21"/>
  <c r="S349" i="21"/>
  <c r="O349" i="21"/>
  <c r="K349" i="21"/>
  <c r="G349" i="21"/>
  <c r="C349" i="21"/>
  <c r="V349" i="21"/>
  <c r="R349" i="21"/>
  <c r="N349" i="21"/>
  <c r="J349" i="21"/>
  <c r="F349" i="21"/>
  <c r="B349" i="21"/>
  <c r="U349" i="21"/>
  <c r="M349" i="21"/>
  <c r="E349" i="21"/>
  <c r="Q349" i="21"/>
  <c r="X349" i="21"/>
  <c r="H349" i="21"/>
  <c r="T349" i="21"/>
  <c r="L349" i="21"/>
  <c r="D349" i="21"/>
  <c r="Y349" i="21"/>
  <c r="I349" i="21"/>
  <c r="P349" i="21"/>
  <c r="Y71" i="21"/>
  <c r="U71" i="21"/>
  <c r="Q71" i="21"/>
  <c r="M71" i="21"/>
  <c r="I71" i="21"/>
  <c r="E71" i="21"/>
  <c r="X71" i="21"/>
  <c r="T71" i="21"/>
  <c r="P71" i="21"/>
  <c r="L71" i="21"/>
  <c r="H71" i="21"/>
  <c r="D71" i="21"/>
  <c r="S71" i="21"/>
  <c r="K71" i="21"/>
  <c r="C71" i="21"/>
  <c r="R71" i="21"/>
  <c r="J71" i="21"/>
  <c r="B71" i="21"/>
  <c r="W71" i="21"/>
  <c r="G71" i="21"/>
  <c r="V71" i="21"/>
  <c r="F71" i="21"/>
  <c r="O71" i="21"/>
  <c r="N71" i="21"/>
  <c r="V36" i="25"/>
  <c r="R36" i="25"/>
  <c r="N36" i="25"/>
  <c r="J36" i="25"/>
  <c r="F36" i="25"/>
  <c r="B36" i="25"/>
  <c r="Y36" i="25"/>
  <c r="U36" i="25"/>
  <c r="Q36" i="25"/>
  <c r="M36" i="25"/>
  <c r="I36" i="25"/>
  <c r="E36" i="25"/>
  <c r="X36" i="25"/>
  <c r="P36" i="25"/>
  <c r="H36" i="25"/>
  <c r="W36" i="25"/>
  <c r="O36" i="25"/>
  <c r="G36" i="25"/>
  <c r="L36" i="25"/>
  <c r="K36" i="25"/>
  <c r="T36" i="25"/>
  <c r="S36" i="25"/>
  <c r="D36" i="25"/>
  <c r="C36" i="25"/>
  <c r="Y38" i="21"/>
  <c r="U38" i="21"/>
  <c r="Q38" i="21"/>
  <c r="M38" i="21"/>
  <c r="I38" i="21"/>
  <c r="E38" i="21"/>
  <c r="X38" i="21"/>
  <c r="T38" i="21"/>
  <c r="P38" i="21"/>
  <c r="L38" i="21"/>
  <c r="H38" i="21"/>
  <c r="D38" i="21"/>
  <c r="S38" i="21"/>
  <c r="K38" i="21"/>
  <c r="C38" i="21"/>
  <c r="R38" i="21"/>
  <c r="J38" i="21"/>
  <c r="B38" i="21"/>
  <c r="W38" i="21"/>
  <c r="G38" i="21"/>
  <c r="V38" i="21"/>
  <c r="F38" i="21"/>
  <c r="O38" i="21"/>
  <c r="N38" i="21"/>
  <c r="V210" i="21"/>
  <c r="R210" i="21"/>
  <c r="N210" i="21"/>
  <c r="J210" i="21"/>
  <c r="F210" i="21"/>
  <c r="B210" i="21"/>
  <c r="Y210" i="21"/>
  <c r="U210" i="21"/>
  <c r="Q210" i="21"/>
  <c r="M210" i="21"/>
  <c r="I210" i="21"/>
  <c r="E210" i="21"/>
  <c r="X210" i="21"/>
  <c r="P210" i="21"/>
  <c r="H210" i="21"/>
  <c r="T210" i="21"/>
  <c r="L210" i="21"/>
  <c r="D210" i="21"/>
  <c r="O210" i="21"/>
  <c r="W210" i="21"/>
  <c r="G210" i="21"/>
  <c r="S210" i="21"/>
  <c r="K210" i="21"/>
  <c r="C210" i="21"/>
  <c r="W73" i="28"/>
  <c r="S73" i="28"/>
  <c r="O73" i="28"/>
  <c r="K73" i="28"/>
  <c r="G73" i="28"/>
  <c r="C73" i="28"/>
  <c r="V73" i="28"/>
  <c r="R73" i="28"/>
  <c r="N73" i="28"/>
  <c r="J73" i="28"/>
  <c r="F73" i="28"/>
  <c r="B73" i="28"/>
  <c r="Y73" i="28"/>
  <c r="Q73" i="28"/>
  <c r="I73" i="28"/>
  <c r="X73" i="28"/>
  <c r="P73" i="28"/>
  <c r="H73" i="28"/>
  <c r="M73" i="28"/>
  <c r="U73" i="28"/>
  <c r="D73" i="28"/>
  <c r="L73" i="28"/>
  <c r="E73" i="28"/>
  <c r="T73" i="28"/>
  <c r="V417" i="28"/>
  <c r="R417" i="28"/>
  <c r="N417" i="28"/>
  <c r="J417" i="28"/>
  <c r="F417" i="28"/>
  <c r="B417" i="28"/>
  <c r="Y417" i="28"/>
  <c r="T417" i="28"/>
  <c r="O417" i="28"/>
  <c r="I417" i="28"/>
  <c r="D417" i="28"/>
  <c r="X417" i="28"/>
  <c r="S417" i="28"/>
  <c r="M417" i="28"/>
  <c r="H417" i="28"/>
  <c r="C417" i="28"/>
  <c r="W417" i="28"/>
  <c r="L417" i="28"/>
  <c r="G417" i="28"/>
  <c r="E417" i="28"/>
  <c r="U417" i="28"/>
  <c r="K417" i="28"/>
  <c r="Q417" i="28"/>
  <c r="P417" i="28"/>
  <c r="W383" i="28"/>
  <c r="S383" i="28"/>
  <c r="O383" i="28"/>
  <c r="K383" i="28"/>
  <c r="G383" i="28"/>
  <c r="C383" i="28"/>
  <c r="V383" i="28"/>
  <c r="R383" i="28"/>
  <c r="N383" i="28"/>
  <c r="J383" i="28"/>
  <c r="F383" i="28"/>
  <c r="B383" i="28"/>
  <c r="U383" i="28"/>
  <c r="M383" i="28"/>
  <c r="E383" i="28"/>
  <c r="Y383" i="28"/>
  <c r="I383" i="28"/>
  <c r="P383" i="28"/>
  <c r="T383" i="28"/>
  <c r="L383" i="28"/>
  <c r="D383" i="28"/>
  <c r="Q383" i="28"/>
  <c r="X383" i="28"/>
  <c r="H383" i="28"/>
  <c r="W383" i="21"/>
  <c r="S383" i="21"/>
  <c r="O383" i="21"/>
  <c r="K383" i="21"/>
  <c r="G383" i="21"/>
  <c r="C383" i="21"/>
  <c r="V383" i="21"/>
  <c r="R383" i="21"/>
  <c r="N383" i="21"/>
  <c r="J383" i="21"/>
  <c r="F383" i="21"/>
  <c r="B383" i="21"/>
  <c r="U383" i="21"/>
  <c r="M383" i="21"/>
  <c r="E383" i="21"/>
  <c r="H383" i="21"/>
  <c r="T383" i="21"/>
  <c r="L383" i="21"/>
  <c r="D383" i="21"/>
  <c r="Y383" i="21"/>
  <c r="Q383" i="21"/>
  <c r="I383" i="21"/>
  <c r="X383" i="21"/>
  <c r="P383" i="21"/>
  <c r="W416" i="21"/>
  <c r="S416" i="21"/>
  <c r="O416" i="21"/>
  <c r="K416" i="21"/>
  <c r="G416" i="21"/>
  <c r="C416" i="21"/>
  <c r="V416" i="21"/>
  <c r="R416" i="21"/>
  <c r="N416" i="21"/>
  <c r="J416" i="21"/>
  <c r="F416" i="21"/>
  <c r="B416" i="21"/>
  <c r="U416" i="21"/>
  <c r="M416" i="21"/>
  <c r="E416" i="21"/>
  <c r="Y416" i="21"/>
  <c r="I416" i="21"/>
  <c r="X416" i="21"/>
  <c r="H416" i="21"/>
  <c r="T416" i="21"/>
  <c r="L416" i="21"/>
  <c r="D416" i="21"/>
  <c r="Q416" i="21"/>
  <c r="P416" i="21"/>
  <c r="Y176" i="21"/>
  <c r="U176" i="21"/>
  <c r="Q176" i="21"/>
  <c r="M176" i="21"/>
  <c r="I176" i="21"/>
  <c r="E176" i="21"/>
  <c r="W176" i="21"/>
  <c r="S176" i="21"/>
  <c r="O176" i="21"/>
  <c r="K176" i="21"/>
  <c r="G176" i="21"/>
  <c r="C176" i="21"/>
  <c r="T176" i="21"/>
  <c r="L176" i="21"/>
  <c r="D176" i="21"/>
  <c r="R176" i="21"/>
  <c r="J176" i="21"/>
  <c r="B176" i="21"/>
  <c r="X176" i="21"/>
  <c r="H176" i="21"/>
  <c r="P176" i="21"/>
  <c r="V176" i="21"/>
  <c r="F176" i="21"/>
  <c r="N176" i="21"/>
  <c r="Y141" i="21"/>
  <c r="U141" i="21"/>
  <c r="Q141" i="21"/>
  <c r="M141" i="21"/>
  <c r="I141" i="21"/>
  <c r="E141" i="21"/>
  <c r="X141" i="21"/>
  <c r="T141" i="21"/>
  <c r="P141" i="21"/>
  <c r="L141" i="21"/>
  <c r="H141" i="21"/>
  <c r="D141" i="21"/>
  <c r="S141" i="21"/>
  <c r="K141" i="21"/>
  <c r="C141" i="21"/>
  <c r="R141" i="21"/>
  <c r="J141" i="21"/>
  <c r="B141" i="21"/>
  <c r="W141" i="21"/>
  <c r="G141" i="21"/>
  <c r="V141" i="21"/>
  <c r="F141" i="21"/>
  <c r="O141" i="21"/>
  <c r="N141" i="21"/>
  <c r="W143" i="19"/>
  <c r="S143" i="19"/>
  <c r="O143" i="19"/>
  <c r="K143" i="19"/>
  <c r="G143" i="19"/>
  <c r="V143" i="19"/>
  <c r="R143" i="19"/>
  <c r="N143" i="19"/>
  <c r="J143" i="19"/>
  <c r="F143" i="19"/>
  <c r="B143" i="19"/>
  <c r="Y143" i="19"/>
  <c r="Q143" i="19"/>
  <c r="I143" i="19"/>
  <c r="C143" i="19"/>
  <c r="U143" i="19"/>
  <c r="M143" i="19"/>
  <c r="E143" i="19"/>
  <c r="P143" i="19"/>
  <c r="X143" i="19"/>
  <c r="H143" i="19"/>
  <c r="D143" i="19"/>
  <c r="T143" i="19"/>
  <c r="L143" i="19"/>
  <c r="V109" i="19"/>
  <c r="R109" i="19"/>
  <c r="N109" i="19"/>
  <c r="J109" i="19"/>
  <c r="F109" i="19"/>
  <c r="B109" i="19"/>
  <c r="X109" i="19"/>
  <c r="T109" i="19"/>
  <c r="P109" i="19"/>
  <c r="L109" i="19"/>
  <c r="H109" i="19"/>
  <c r="D109" i="19"/>
  <c r="Y109" i="19"/>
  <c r="Q109" i="19"/>
  <c r="I109" i="19"/>
  <c r="U109" i="19"/>
  <c r="M109" i="19"/>
  <c r="E109" i="19"/>
  <c r="K109" i="19"/>
  <c r="W109" i="19"/>
  <c r="G109" i="19"/>
  <c r="S109" i="19"/>
  <c r="C109" i="19"/>
  <c r="O109" i="19"/>
  <c r="W315" i="28"/>
  <c r="S315" i="28"/>
  <c r="O315" i="28"/>
  <c r="K315" i="28"/>
  <c r="G315" i="28"/>
  <c r="C315" i="28"/>
  <c r="V315" i="28"/>
  <c r="R315" i="28"/>
  <c r="N315" i="28"/>
  <c r="J315" i="28"/>
  <c r="F315" i="28"/>
  <c r="B315" i="28"/>
  <c r="U315" i="28"/>
  <c r="M315" i="28"/>
  <c r="E315" i="28"/>
  <c r="Q315" i="28"/>
  <c r="X315" i="28"/>
  <c r="H315" i="28"/>
  <c r="T315" i="28"/>
  <c r="L315" i="28"/>
  <c r="D315" i="28"/>
  <c r="Y315" i="28"/>
  <c r="I315" i="28"/>
  <c r="P315" i="28"/>
  <c r="W246" i="28"/>
  <c r="S246" i="28"/>
  <c r="O246" i="28"/>
  <c r="K246" i="28"/>
  <c r="G246" i="28"/>
  <c r="C246" i="28"/>
  <c r="V246" i="28"/>
  <c r="R246" i="28"/>
  <c r="N246" i="28"/>
  <c r="J246" i="28"/>
  <c r="F246" i="28"/>
  <c r="B246" i="28"/>
  <c r="U246" i="28"/>
  <c r="M246" i="28"/>
  <c r="E246" i="28"/>
  <c r="Q246" i="28"/>
  <c r="P246" i="28"/>
  <c r="T246" i="28"/>
  <c r="L246" i="28"/>
  <c r="D246" i="28"/>
  <c r="Y246" i="28"/>
  <c r="I246" i="28"/>
  <c r="X246" i="28"/>
  <c r="H246" i="28"/>
  <c r="W212" i="28"/>
  <c r="S212" i="28"/>
  <c r="O212" i="28"/>
  <c r="K212" i="28"/>
  <c r="G212" i="28"/>
  <c r="C212" i="28"/>
  <c r="Y212" i="28"/>
  <c r="T212" i="28"/>
  <c r="N212" i="28"/>
  <c r="I212" i="28"/>
  <c r="D212" i="28"/>
  <c r="V212" i="28"/>
  <c r="P212" i="28"/>
  <c r="H212" i="28"/>
  <c r="U212" i="28"/>
  <c r="M212" i="28"/>
  <c r="F212" i="28"/>
  <c r="R212" i="28"/>
  <c r="E212" i="28"/>
  <c r="Q212" i="28"/>
  <c r="B212" i="28"/>
  <c r="X212" i="28"/>
  <c r="L212" i="28"/>
  <c r="J212" i="28"/>
  <c r="W314" i="21"/>
  <c r="S314" i="21"/>
  <c r="O314" i="21"/>
  <c r="K314" i="21"/>
  <c r="G314" i="21"/>
  <c r="C314" i="21"/>
  <c r="V314" i="21"/>
  <c r="R314" i="21"/>
  <c r="N314" i="21"/>
  <c r="J314" i="21"/>
  <c r="F314" i="21"/>
  <c r="B314" i="21"/>
  <c r="U314" i="21"/>
  <c r="M314" i="21"/>
  <c r="E314" i="21"/>
  <c r="Q314" i="21"/>
  <c r="T314" i="21"/>
  <c r="L314" i="21"/>
  <c r="D314" i="21"/>
  <c r="Y314" i="21"/>
  <c r="I314" i="21"/>
  <c r="X314" i="21"/>
  <c r="P314" i="21"/>
  <c r="H314" i="21"/>
  <c r="W382" i="21"/>
  <c r="S382" i="21"/>
  <c r="O382" i="21"/>
  <c r="K382" i="21"/>
  <c r="G382" i="21"/>
  <c r="C382" i="21"/>
  <c r="V382" i="21"/>
  <c r="R382" i="21"/>
  <c r="N382" i="21"/>
  <c r="J382" i="21"/>
  <c r="F382" i="21"/>
  <c r="B382" i="21"/>
  <c r="U382" i="21"/>
  <c r="M382" i="21"/>
  <c r="E382" i="21"/>
  <c r="Q382" i="21"/>
  <c r="T382" i="21"/>
  <c r="L382" i="21"/>
  <c r="D382" i="21"/>
  <c r="Y382" i="21"/>
  <c r="I382" i="21"/>
  <c r="X382" i="21"/>
  <c r="P382" i="21"/>
  <c r="H382" i="21"/>
  <c r="V145" i="25"/>
  <c r="R145" i="25"/>
  <c r="N145" i="25"/>
  <c r="J145" i="25"/>
  <c r="F145" i="25"/>
  <c r="B145" i="25"/>
  <c r="Y145" i="25"/>
  <c r="U145" i="25"/>
  <c r="Q145" i="25"/>
  <c r="M145" i="25"/>
  <c r="I145" i="25"/>
  <c r="E145" i="25"/>
  <c r="X145" i="25"/>
  <c r="P145" i="25"/>
  <c r="H145" i="25"/>
  <c r="W145" i="25"/>
  <c r="O145" i="25"/>
  <c r="G145" i="25"/>
  <c r="L145" i="25"/>
  <c r="K145" i="25"/>
  <c r="D145" i="25"/>
  <c r="C145" i="25"/>
  <c r="T145" i="25"/>
  <c r="S145" i="25"/>
  <c r="V72" i="25"/>
  <c r="R72" i="25"/>
  <c r="N72" i="25"/>
  <c r="J72" i="25"/>
  <c r="F72" i="25"/>
  <c r="B72" i="25"/>
  <c r="Y72" i="25"/>
  <c r="U72" i="25"/>
  <c r="Q72" i="25"/>
  <c r="M72" i="25"/>
  <c r="I72" i="25"/>
  <c r="E72" i="25"/>
  <c r="X72" i="25"/>
  <c r="P72" i="25"/>
  <c r="H72" i="25"/>
  <c r="W72" i="25"/>
  <c r="O72" i="25"/>
  <c r="G72" i="25"/>
  <c r="T72" i="25"/>
  <c r="D72" i="25"/>
  <c r="S72" i="25"/>
  <c r="C72" i="25"/>
  <c r="L72" i="25"/>
  <c r="K72" i="25"/>
  <c r="X37" i="19"/>
  <c r="T37" i="19"/>
  <c r="P37" i="19"/>
  <c r="L37" i="19"/>
  <c r="H37" i="19"/>
  <c r="D37" i="19"/>
  <c r="V37" i="19"/>
  <c r="R37" i="19"/>
  <c r="N37" i="19"/>
  <c r="J37" i="19"/>
  <c r="F37" i="19"/>
  <c r="B37" i="19"/>
  <c r="Y37" i="19"/>
  <c r="Q37" i="19"/>
  <c r="I37" i="19"/>
  <c r="O37" i="19"/>
  <c r="U37" i="19"/>
  <c r="M37" i="19"/>
  <c r="E37" i="19"/>
  <c r="S37" i="19"/>
  <c r="K37" i="19"/>
  <c r="C37" i="19"/>
  <c r="W37" i="19"/>
  <c r="G37" i="19"/>
  <c r="W279" i="21"/>
  <c r="S279" i="21"/>
  <c r="O279" i="21"/>
  <c r="K279" i="21"/>
  <c r="G279" i="21"/>
  <c r="C279" i="21"/>
  <c r="V279" i="21"/>
  <c r="R279" i="21"/>
  <c r="N279" i="21"/>
  <c r="J279" i="21"/>
  <c r="F279" i="21"/>
  <c r="B279" i="21"/>
  <c r="U279" i="21"/>
  <c r="M279" i="21"/>
  <c r="E279" i="21"/>
  <c r="Q279" i="21"/>
  <c r="T279" i="21"/>
  <c r="L279" i="21"/>
  <c r="D279" i="21"/>
  <c r="Y279" i="21"/>
  <c r="I279" i="21"/>
  <c r="P279" i="21"/>
  <c r="X279" i="21"/>
  <c r="H279" i="21"/>
  <c r="W38" i="28"/>
  <c r="S38" i="28"/>
  <c r="O38" i="28"/>
  <c r="K38" i="28"/>
  <c r="G38" i="28"/>
  <c r="C38" i="28"/>
  <c r="V38" i="28"/>
  <c r="R38" i="28"/>
  <c r="N38" i="28"/>
  <c r="J38" i="28"/>
  <c r="F38" i="28"/>
  <c r="B38" i="28"/>
  <c r="Y38" i="28"/>
  <c r="Q38" i="28"/>
  <c r="I38" i="28"/>
  <c r="X38" i="28"/>
  <c r="P38" i="28"/>
  <c r="H38" i="28"/>
  <c r="M38" i="28"/>
  <c r="E38" i="28"/>
  <c r="T38" i="28"/>
  <c r="L38" i="28"/>
  <c r="U38" i="28"/>
  <c r="D38" i="28"/>
  <c r="W108" i="28"/>
  <c r="S108" i="28"/>
  <c r="O108" i="28"/>
  <c r="K108" i="28"/>
  <c r="G108" i="28"/>
  <c r="C108" i="28"/>
  <c r="V108" i="28"/>
  <c r="R108" i="28"/>
  <c r="N108" i="28"/>
  <c r="J108" i="28"/>
  <c r="F108" i="28"/>
  <c r="B108" i="28"/>
  <c r="Y108" i="28"/>
  <c r="Q108" i="28"/>
  <c r="I108" i="28"/>
  <c r="X108" i="28"/>
  <c r="P108" i="28"/>
  <c r="H108" i="28"/>
  <c r="M108" i="28"/>
  <c r="U108" i="28"/>
  <c r="D108" i="28"/>
  <c r="L108" i="28"/>
  <c r="E108" i="28"/>
  <c r="T108" i="28"/>
  <c r="X178" i="28"/>
  <c r="T178" i="28"/>
  <c r="P178" i="28"/>
  <c r="L178" i="28"/>
  <c r="H178" i="28"/>
  <c r="D178" i="28"/>
  <c r="V178" i="28"/>
  <c r="Q178" i="28"/>
  <c r="K178" i="28"/>
  <c r="F178" i="28"/>
  <c r="Y178" i="28"/>
  <c r="S178" i="28"/>
  <c r="N178" i="28"/>
  <c r="I178" i="28"/>
  <c r="C178" i="28"/>
  <c r="O178" i="28"/>
  <c r="E178" i="28"/>
  <c r="W178" i="28"/>
  <c r="M178" i="28"/>
  <c r="B178" i="28"/>
  <c r="J178" i="28"/>
  <c r="U178" i="28"/>
  <c r="G178" i="28"/>
  <c r="R178" i="28"/>
  <c r="A417" i="21"/>
  <c r="A418" i="21" s="1"/>
  <c r="W348" i="21"/>
  <c r="S348" i="21"/>
  <c r="O348" i="21"/>
  <c r="K348" i="21"/>
  <c r="G348" i="21"/>
  <c r="C348" i="21"/>
  <c r="V348" i="21"/>
  <c r="R348" i="21"/>
  <c r="N348" i="21"/>
  <c r="J348" i="21"/>
  <c r="F348" i="21"/>
  <c r="B348" i="21"/>
  <c r="U348" i="21"/>
  <c r="M348" i="21"/>
  <c r="E348" i="21"/>
  <c r="Q348" i="21"/>
  <c r="P348" i="21"/>
  <c r="H348" i="21"/>
  <c r="T348" i="21"/>
  <c r="L348" i="21"/>
  <c r="D348" i="21"/>
  <c r="Y348" i="21"/>
  <c r="I348" i="21"/>
  <c r="X348" i="21"/>
  <c r="A315" i="21"/>
  <c r="A384" i="21"/>
  <c r="A350" i="21"/>
  <c r="A39" i="28"/>
  <c r="A247" i="28"/>
  <c r="A281" i="28"/>
  <c r="A316" i="28"/>
  <c r="A144" i="28"/>
  <c r="A418" i="28"/>
  <c r="A179" i="28"/>
  <c r="A74" i="28"/>
  <c r="A109" i="28"/>
  <c r="A213" i="28"/>
  <c r="A384" i="28"/>
  <c r="A350" i="28"/>
  <c r="A280" i="21"/>
  <c r="A246" i="21"/>
  <c r="A211" i="21"/>
  <c r="A110" i="19"/>
  <c r="A74" i="19"/>
  <c r="A177" i="21"/>
  <c r="A146" i="25"/>
  <c r="A144" i="19"/>
  <c r="A142" i="21"/>
  <c r="A107" i="21"/>
  <c r="A38" i="19"/>
  <c r="A109" i="25"/>
  <c r="A73" i="25"/>
  <c r="A39" i="21"/>
  <c r="A72" i="21"/>
  <c r="A37" i="25"/>
  <c r="Y72" i="21" l="1"/>
  <c r="U72" i="21"/>
  <c r="Q72" i="21"/>
  <c r="M72" i="21"/>
  <c r="I72" i="21"/>
  <c r="E72" i="21"/>
  <c r="X72" i="21"/>
  <c r="T72" i="21"/>
  <c r="P72" i="21"/>
  <c r="L72" i="21"/>
  <c r="H72" i="21"/>
  <c r="D72" i="21"/>
  <c r="S72" i="21"/>
  <c r="K72" i="21"/>
  <c r="C72" i="21"/>
  <c r="R72" i="21"/>
  <c r="J72" i="21"/>
  <c r="B72" i="21"/>
  <c r="O72" i="21"/>
  <c r="N72" i="21"/>
  <c r="W72" i="21"/>
  <c r="V72" i="21"/>
  <c r="G72" i="21"/>
  <c r="F72" i="21"/>
  <c r="X38" i="19"/>
  <c r="T38" i="19"/>
  <c r="P38" i="19"/>
  <c r="L38" i="19"/>
  <c r="H38" i="19"/>
  <c r="D38" i="19"/>
  <c r="V38" i="19"/>
  <c r="R38" i="19"/>
  <c r="N38" i="19"/>
  <c r="J38" i="19"/>
  <c r="F38" i="19"/>
  <c r="B38" i="19"/>
  <c r="Y38" i="19"/>
  <c r="Q38" i="19"/>
  <c r="I38" i="19"/>
  <c r="W38" i="19"/>
  <c r="G38" i="19"/>
  <c r="U38" i="19"/>
  <c r="M38" i="19"/>
  <c r="E38" i="19"/>
  <c r="S38" i="19"/>
  <c r="K38" i="19"/>
  <c r="C38" i="19"/>
  <c r="O38" i="19"/>
  <c r="V146" i="25"/>
  <c r="R146" i="25"/>
  <c r="N146" i="25"/>
  <c r="J146" i="25"/>
  <c r="F146" i="25"/>
  <c r="B146" i="25"/>
  <c r="Y146" i="25"/>
  <c r="U146" i="25"/>
  <c r="Q146" i="25"/>
  <c r="M146" i="25"/>
  <c r="I146" i="25"/>
  <c r="E146" i="25"/>
  <c r="X146" i="25"/>
  <c r="P146" i="25"/>
  <c r="H146" i="25"/>
  <c r="W146" i="25"/>
  <c r="O146" i="25"/>
  <c r="G146" i="25"/>
  <c r="T146" i="25"/>
  <c r="D146" i="25"/>
  <c r="S146" i="25"/>
  <c r="C146" i="25"/>
  <c r="L146" i="25"/>
  <c r="K146" i="25"/>
  <c r="V211" i="21"/>
  <c r="R211" i="21"/>
  <c r="N211" i="21"/>
  <c r="J211" i="21"/>
  <c r="F211" i="21"/>
  <c r="B211" i="21"/>
  <c r="Y211" i="21"/>
  <c r="U211" i="21"/>
  <c r="Q211" i="21"/>
  <c r="M211" i="21"/>
  <c r="I211" i="21"/>
  <c r="E211" i="21"/>
  <c r="X211" i="21"/>
  <c r="P211" i="21"/>
  <c r="H211" i="21"/>
  <c r="T211" i="21"/>
  <c r="L211" i="21"/>
  <c r="D211" i="21"/>
  <c r="W211" i="21"/>
  <c r="G211" i="21"/>
  <c r="O211" i="21"/>
  <c r="C211" i="21"/>
  <c r="S211" i="21"/>
  <c r="K211" i="21"/>
  <c r="W384" i="28"/>
  <c r="S384" i="28"/>
  <c r="O384" i="28"/>
  <c r="K384" i="28"/>
  <c r="G384" i="28"/>
  <c r="C384" i="28"/>
  <c r="V384" i="28"/>
  <c r="R384" i="28"/>
  <c r="N384" i="28"/>
  <c r="J384" i="28"/>
  <c r="F384" i="28"/>
  <c r="B384" i="28"/>
  <c r="U384" i="28"/>
  <c r="M384" i="28"/>
  <c r="E384" i="28"/>
  <c r="Q384" i="28"/>
  <c r="X384" i="28"/>
  <c r="H384" i="28"/>
  <c r="T384" i="28"/>
  <c r="L384" i="28"/>
  <c r="D384" i="28"/>
  <c r="Y384" i="28"/>
  <c r="I384" i="28"/>
  <c r="P384" i="28"/>
  <c r="X179" i="28"/>
  <c r="T179" i="28"/>
  <c r="P179" i="28"/>
  <c r="L179" i="28"/>
  <c r="H179" i="28"/>
  <c r="D179" i="28"/>
  <c r="Y179" i="28"/>
  <c r="S179" i="28"/>
  <c r="N179" i="28"/>
  <c r="I179" i="28"/>
  <c r="C179" i="28"/>
  <c r="V179" i="28"/>
  <c r="Q179" i="28"/>
  <c r="K179" i="28"/>
  <c r="F179" i="28"/>
  <c r="W179" i="28"/>
  <c r="M179" i="28"/>
  <c r="B179" i="28"/>
  <c r="U179" i="28"/>
  <c r="J179" i="28"/>
  <c r="G179" i="28"/>
  <c r="R179" i="28"/>
  <c r="O179" i="28"/>
  <c r="E179" i="28"/>
  <c r="W281" i="28"/>
  <c r="S281" i="28"/>
  <c r="O281" i="28"/>
  <c r="K281" i="28"/>
  <c r="G281" i="28"/>
  <c r="C281" i="28"/>
  <c r="V281" i="28"/>
  <c r="R281" i="28"/>
  <c r="N281" i="28"/>
  <c r="J281" i="28"/>
  <c r="F281" i="28"/>
  <c r="B281" i="28"/>
  <c r="U281" i="28"/>
  <c r="M281" i="28"/>
  <c r="E281" i="28"/>
  <c r="Q281" i="28"/>
  <c r="X281" i="28"/>
  <c r="H281" i="28"/>
  <c r="T281" i="28"/>
  <c r="L281" i="28"/>
  <c r="D281" i="28"/>
  <c r="Y281" i="28"/>
  <c r="I281" i="28"/>
  <c r="P281" i="28"/>
  <c r="W384" i="21"/>
  <c r="S384" i="21"/>
  <c r="O384" i="21"/>
  <c r="K384" i="21"/>
  <c r="G384" i="21"/>
  <c r="C384" i="21"/>
  <c r="V384" i="21"/>
  <c r="R384" i="21"/>
  <c r="N384" i="21"/>
  <c r="J384" i="21"/>
  <c r="F384" i="21"/>
  <c r="B384" i="21"/>
  <c r="U384" i="21"/>
  <c r="M384" i="21"/>
  <c r="E384" i="21"/>
  <c r="Y384" i="21"/>
  <c r="T384" i="21"/>
  <c r="L384" i="21"/>
  <c r="D384" i="21"/>
  <c r="Q384" i="21"/>
  <c r="I384" i="21"/>
  <c r="X384" i="21"/>
  <c r="P384" i="21"/>
  <c r="H384" i="21"/>
  <c r="Y39" i="21"/>
  <c r="U39" i="21"/>
  <c r="Q39" i="21"/>
  <c r="M39" i="21"/>
  <c r="I39" i="21"/>
  <c r="E39" i="21"/>
  <c r="X39" i="21"/>
  <c r="T39" i="21"/>
  <c r="P39" i="21"/>
  <c r="L39" i="21"/>
  <c r="H39" i="21"/>
  <c r="D39" i="21"/>
  <c r="S39" i="21"/>
  <c r="K39" i="21"/>
  <c r="C39" i="21"/>
  <c r="R39" i="21"/>
  <c r="J39" i="21"/>
  <c r="B39" i="21"/>
  <c r="O39" i="21"/>
  <c r="N39" i="21"/>
  <c r="W39" i="21"/>
  <c r="G39" i="21"/>
  <c r="F39" i="21"/>
  <c r="V39" i="21"/>
  <c r="Y107" i="21"/>
  <c r="U107" i="21"/>
  <c r="Q107" i="21"/>
  <c r="M107" i="21"/>
  <c r="I107" i="21"/>
  <c r="E107" i="21"/>
  <c r="X107" i="21"/>
  <c r="T107" i="21"/>
  <c r="P107" i="21"/>
  <c r="L107" i="21"/>
  <c r="H107" i="21"/>
  <c r="D107" i="21"/>
  <c r="S107" i="21"/>
  <c r="K107" i="21"/>
  <c r="C107" i="21"/>
  <c r="R107" i="21"/>
  <c r="J107" i="21"/>
  <c r="B107" i="21"/>
  <c r="O107" i="21"/>
  <c r="N107" i="21"/>
  <c r="G107" i="21"/>
  <c r="V107" i="21"/>
  <c r="F107" i="21"/>
  <c r="W107" i="21"/>
  <c r="Y177" i="21"/>
  <c r="U177" i="21"/>
  <c r="Q177" i="21"/>
  <c r="M177" i="21"/>
  <c r="I177" i="21"/>
  <c r="E177" i="21"/>
  <c r="W177" i="21"/>
  <c r="S177" i="21"/>
  <c r="O177" i="21"/>
  <c r="K177" i="21"/>
  <c r="G177" i="21"/>
  <c r="C177" i="21"/>
  <c r="T177" i="21"/>
  <c r="L177" i="21"/>
  <c r="D177" i="21"/>
  <c r="R177" i="21"/>
  <c r="J177" i="21"/>
  <c r="B177" i="21"/>
  <c r="P177" i="21"/>
  <c r="X177" i="21"/>
  <c r="H177" i="21"/>
  <c r="N177" i="21"/>
  <c r="F177" i="21"/>
  <c r="V177" i="21"/>
  <c r="W246" i="21"/>
  <c r="S246" i="21"/>
  <c r="O246" i="21"/>
  <c r="K246" i="21"/>
  <c r="G246" i="21"/>
  <c r="C246" i="21"/>
  <c r="V246" i="21"/>
  <c r="R246" i="21"/>
  <c r="N246" i="21"/>
  <c r="J246" i="21"/>
  <c r="F246" i="21"/>
  <c r="B246" i="21"/>
  <c r="U246" i="21"/>
  <c r="M246" i="21"/>
  <c r="E246" i="21"/>
  <c r="T246" i="21"/>
  <c r="L246" i="21"/>
  <c r="D246" i="21"/>
  <c r="Y246" i="21"/>
  <c r="Q246" i="21"/>
  <c r="I246" i="21"/>
  <c r="H246" i="21"/>
  <c r="X246" i="21"/>
  <c r="P246" i="21"/>
  <c r="W213" i="28"/>
  <c r="S213" i="28"/>
  <c r="O213" i="28"/>
  <c r="K213" i="28"/>
  <c r="G213" i="28"/>
  <c r="C213" i="28"/>
  <c r="V213" i="28"/>
  <c r="Q213" i="28"/>
  <c r="L213" i="28"/>
  <c r="F213" i="28"/>
  <c r="T213" i="28"/>
  <c r="M213" i="28"/>
  <c r="E213" i="28"/>
  <c r="Y213" i="28"/>
  <c r="R213" i="28"/>
  <c r="J213" i="28"/>
  <c r="D213" i="28"/>
  <c r="X213" i="28"/>
  <c r="I213" i="28"/>
  <c r="U213" i="28"/>
  <c r="H213" i="28"/>
  <c r="B213" i="28"/>
  <c r="P213" i="28"/>
  <c r="N213" i="28"/>
  <c r="V418" i="28"/>
  <c r="R418" i="28"/>
  <c r="N418" i="28"/>
  <c r="J418" i="28"/>
  <c r="F418" i="28"/>
  <c r="B418" i="28"/>
  <c r="W418" i="28"/>
  <c r="Q418" i="28"/>
  <c r="L418" i="28"/>
  <c r="G418" i="28"/>
  <c r="U418" i="28"/>
  <c r="P418" i="28"/>
  <c r="K418" i="28"/>
  <c r="E418" i="28"/>
  <c r="T418" i="28"/>
  <c r="I418" i="28"/>
  <c r="Y418" i="28"/>
  <c r="D418" i="28"/>
  <c r="M418" i="28"/>
  <c r="S418" i="28"/>
  <c r="H418" i="28"/>
  <c r="O418" i="28"/>
  <c r="X418" i="28"/>
  <c r="C418" i="28"/>
  <c r="W247" i="28"/>
  <c r="S247" i="28"/>
  <c r="O247" i="28"/>
  <c r="K247" i="28"/>
  <c r="G247" i="28"/>
  <c r="C247" i="28"/>
  <c r="V247" i="28"/>
  <c r="R247" i="28"/>
  <c r="N247" i="28"/>
  <c r="J247" i="28"/>
  <c r="F247" i="28"/>
  <c r="B247" i="28"/>
  <c r="U247" i="28"/>
  <c r="M247" i="28"/>
  <c r="E247" i="28"/>
  <c r="Y247" i="28"/>
  <c r="I247" i="28"/>
  <c r="X247" i="28"/>
  <c r="H247" i="28"/>
  <c r="T247" i="28"/>
  <c r="L247" i="28"/>
  <c r="D247" i="28"/>
  <c r="Q247" i="28"/>
  <c r="P247" i="28"/>
  <c r="W315" i="21"/>
  <c r="S315" i="21"/>
  <c r="O315" i="21"/>
  <c r="K315" i="21"/>
  <c r="G315" i="21"/>
  <c r="C315" i="21"/>
  <c r="V315" i="21"/>
  <c r="R315" i="21"/>
  <c r="N315" i="21"/>
  <c r="J315" i="21"/>
  <c r="F315" i="21"/>
  <c r="B315" i="21"/>
  <c r="U315" i="21"/>
  <c r="M315" i="21"/>
  <c r="E315" i="21"/>
  <c r="Y315" i="21"/>
  <c r="I315" i="21"/>
  <c r="T315" i="21"/>
  <c r="L315" i="21"/>
  <c r="D315" i="21"/>
  <c r="Q315" i="21"/>
  <c r="H315" i="21"/>
  <c r="P315" i="21"/>
  <c r="X315" i="21"/>
  <c r="V73" i="25"/>
  <c r="R73" i="25"/>
  <c r="N73" i="25"/>
  <c r="J73" i="25"/>
  <c r="F73" i="25"/>
  <c r="B73" i="25"/>
  <c r="Y73" i="25"/>
  <c r="U73" i="25"/>
  <c r="Q73" i="25"/>
  <c r="M73" i="25"/>
  <c r="I73" i="25"/>
  <c r="E73" i="25"/>
  <c r="X73" i="25"/>
  <c r="P73" i="25"/>
  <c r="H73" i="25"/>
  <c r="W73" i="25"/>
  <c r="O73" i="25"/>
  <c r="G73" i="25"/>
  <c r="L73" i="25"/>
  <c r="K73" i="25"/>
  <c r="T73" i="25"/>
  <c r="S73" i="25"/>
  <c r="D73" i="25"/>
  <c r="C73" i="25"/>
  <c r="Y142" i="21"/>
  <c r="U142" i="21"/>
  <c r="Q142" i="21"/>
  <c r="M142" i="21"/>
  <c r="I142" i="21"/>
  <c r="E142" i="21"/>
  <c r="X142" i="21"/>
  <c r="T142" i="21"/>
  <c r="P142" i="21"/>
  <c r="L142" i="21"/>
  <c r="H142" i="21"/>
  <c r="D142" i="21"/>
  <c r="S142" i="21"/>
  <c r="K142" i="21"/>
  <c r="C142" i="21"/>
  <c r="R142" i="21"/>
  <c r="J142" i="21"/>
  <c r="B142" i="21"/>
  <c r="O142" i="21"/>
  <c r="N142" i="21"/>
  <c r="W142" i="21"/>
  <c r="V142" i="21"/>
  <c r="G142" i="21"/>
  <c r="F142" i="21"/>
  <c r="X74" i="19"/>
  <c r="T74" i="19"/>
  <c r="P74" i="19"/>
  <c r="L74" i="19"/>
  <c r="H74" i="19"/>
  <c r="D74" i="19"/>
  <c r="V74" i="19"/>
  <c r="R74" i="19"/>
  <c r="N74" i="19"/>
  <c r="J74" i="19"/>
  <c r="F74" i="19"/>
  <c r="B74" i="19"/>
  <c r="Y74" i="19"/>
  <c r="Q74" i="19"/>
  <c r="I74" i="19"/>
  <c r="W74" i="19"/>
  <c r="O74" i="19"/>
  <c r="G74" i="19"/>
  <c r="U74" i="19"/>
  <c r="M74" i="19"/>
  <c r="E74" i="19"/>
  <c r="S74" i="19"/>
  <c r="K74" i="19"/>
  <c r="C74" i="19"/>
  <c r="W280" i="21"/>
  <c r="S280" i="21"/>
  <c r="O280" i="21"/>
  <c r="K280" i="21"/>
  <c r="G280" i="21"/>
  <c r="C280" i="21"/>
  <c r="V280" i="21"/>
  <c r="R280" i="21"/>
  <c r="N280" i="21"/>
  <c r="J280" i="21"/>
  <c r="F280" i="21"/>
  <c r="B280" i="21"/>
  <c r="U280" i="21"/>
  <c r="M280" i="21"/>
  <c r="E280" i="21"/>
  <c r="Y280" i="21"/>
  <c r="I280" i="21"/>
  <c r="T280" i="21"/>
  <c r="L280" i="21"/>
  <c r="D280" i="21"/>
  <c r="Q280" i="21"/>
  <c r="X280" i="21"/>
  <c r="P280" i="21"/>
  <c r="H280" i="21"/>
  <c r="Y109" i="28"/>
  <c r="U109" i="28"/>
  <c r="X109" i="28"/>
  <c r="T109" i="28"/>
  <c r="S109" i="28"/>
  <c r="O109" i="28"/>
  <c r="K109" i="28"/>
  <c r="G109" i="28"/>
  <c r="C109" i="28"/>
  <c r="R109" i="28"/>
  <c r="N109" i="28"/>
  <c r="J109" i="28"/>
  <c r="F109" i="28"/>
  <c r="B109" i="28"/>
  <c r="Q109" i="28"/>
  <c r="I109" i="28"/>
  <c r="P109" i="28"/>
  <c r="H109" i="28"/>
  <c r="W109" i="28"/>
  <c r="E109" i="28"/>
  <c r="M109" i="28"/>
  <c r="L109" i="28"/>
  <c r="V109" i="28"/>
  <c r="D109" i="28"/>
  <c r="Y144" i="28"/>
  <c r="U144" i="28"/>
  <c r="Q144" i="28"/>
  <c r="M144" i="28"/>
  <c r="I144" i="28"/>
  <c r="E144" i="28"/>
  <c r="X144" i="28"/>
  <c r="T144" i="28"/>
  <c r="P144" i="28"/>
  <c r="L144" i="28"/>
  <c r="H144" i="28"/>
  <c r="D144" i="28"/>
  <c r="S144" i="28"/>
  <c r="K144" i="28"/>
  <c r="C144" i="28"/>
  <c r="R144" i="28"/>
  <c r="J144" i="28"/>
  <c r="B144" i="28"/>
  <c r="O144" i="28"/>
  <c r="N144" i="28"/>
  <c r="G144" i="28"/>
  <c r="F144" i="28"/>
  <c r="W144" i="28"/>
  <c r="V144" i="28"/>
  <c r="W39" i="28"/>
  <c r="S39" i="28"/>
  <c r="O39" i="28"/>
  <c r="K39" i="28"/>
  <c r="G39" i="28"/>
  <c r="C39" i="28"/>
  <c r="V39" i="28"/>
  <c r="R39" i="28"/>
  <c r="N39" i="28"/>
  <c r="J39" i="28"/>
  <c r="F39" i="28"/>
  <c r="B39" i="28"/>
  <c r="Y39" i="28"/>
  <c r="Q39" i="28"/>
  <c r="I39" i="28"/>
  <c r="X39" i="28"/>
  <c r="P39" i="28"/>
  <c r="H39" i="28"/>
  <c r="U39" i="28"/>
  <c r="E39" i="28"/>
  <c r="M39" i="28"/>
  <c r="T39" i="28"/>
  <c r="D39" i="28"/>
  <c r="L39" i="28"/>
  <c r="W418" i="21"/>
  <c r="S418" i="21"/>
  <c r="O418" i="21"/>
  <c r="K418" i="21"/>
  <c r="G418" i="21"/>
  <c r="C418" i="21"/>
  <c r="V418" i="21"/>
  <c r="R418" i="21"/>
  <c r="N418" i="21"/>
  <c r="J418" i="21"/>
  <c r="F418" i="21"/>
  <c r="B418" i="21"/>
  <c r="U418" i="21"/>
  <c r="M418" i="21"/>
  <c r="E418" i="21"/>
  <c r="Q418" i="21"/>
  <c r="X418" i="21"/>
  <c r="H418" i="21"/>
  <c r="T418" i="21"/>
  <c r="L418" i="21"/>
  <c r="D418" i="21"/>
  <c r="Y418" i="21"/>
  <c r="I418" i="21"/>
  <c r="P418" i="21"/>
  <c r="V37" i="25"/>
  <c r="R37" i="25"/>
  <c r="N37" i="25"/>
  <c r="J37" i="25"/>
  <c r="F37" i="25"/>
  <c r="B37" i="25"/>
  <c r="Y37" i="25"/>
  <c r="U37" i="25"/>
  <c r="Q37" i="25"/>
  <c r="M37" i="25"/>
  <c r="I37" i="25"/>
  <c r="E37" i="25"/>
  <c r="X37" i="25"/>
  <c r="P37" i="25"/>
  <c r="H37" i="25"/>
  <c r="W37" i="25"/>
  <c r="O37" i="25"/>
  <c r="G37" i="25"/>
  <c r="T37" i="25"/>
  <c r="D37" i="25"/>
  <c r="S37" i="25"/>
  <c r="C37" i="25"/>
  <c r="L37" i="25"/>
  <c r="K37" i="25"/>
  <c r="V109" i="25"/>
  <c r="R109" i="25"/>
  <c r="N109" i="25"/>
  <c r="J109" i="25"/>
  <c r="F109" i="25"/>
  <c r="B109" i="25"/>
  <c r="Y109" i="25"/>
  <c r="U109" i="25"/>
  <c r="Q109" i="25"/>
  <c r="M109" i="25"/>
  <c r="I109" i="25"/>
  <c r="E109" i="25"/>
  <c r="X109" i="25"/>
  <c r="P109" i="25"/>
  <c r="H109" i="25"/>
  <c r="W109" i="25"/>
  <c r="O109" i="25"/>
  <c r="G109" i="25"/>
  <c r="T109" i="25"/>
  <c r="D109" i="25"/>
  <c r="S109" i="25"/>
  <c r="C109" i="25"/>
  <c r="L109" i="25"/>
  <c r="K109" i="25"/>
  <c r="W144" i="19"/>
  <c r="S144" i="19"/>
  <c r="O144" i="19"/>
  <c r="K144" i="19"/>
  <c r="G144" i="19"/>
  <c r="C144" i="19"/>
  <c r="V144" i="19"/>
  <c r="R144" i="19"/>
  <c r="N144" i="19"/>
  <c r="J144" i="19"/>
  <c r="F144" i="19"/>
  <c r="B144" i="19"/>
  <c r="Y144" i="19"/>
  <c r="Q144" i="19"/>
  <c r="I144" i="19"/>
  <c r="U144" i="19"/>
  <c r="M144" i="19"/>
  <c r="E144" i="19"/>
  <c r="X144" i="19"/>
  <c r="H144" i="19"/>
  <c r="P144" i="19"/>
  <c r="L144" i="19"/>
  <c r="D144" i="19"/>
  <c r="T144" i="19"/>
  <c r="V110" i="19"/>
  <c r="R110" i="19"/>
  <c r="N110" i="19"/>
  <c r="J110" i="19"/>
  <c r="F110" i="19"/>
  <c r="B110" i="19"/>
  <c r="X110" i="19"/>
  <c r="T110" i="19"/>
  <c r="P110" i="19"/>
  <c r="L110" i="19"/>
  <c r="H110" i="19"/>
  <c r="D110" i="19"/>
  <c r="Y110" i="19"/>
  <c r="Q110" i="19"/>
  <c r="I110" i="19"/>
  <c r="U110" i="19"/>
  <c r="M110" i="19"/>
  <c r="E110" i="19"/>
  <c r="S110" i="19"/>
  <c r="C110" i="19"/>
  <c r="O110" i="19"/>
  <c r="K110" i="19"/>
  <c r="W110" i="19"/>
  <c r="G110" i="19"/>
  <c r="W350" i="28"/>
  <c r="S350" i="28"/>
  <c r="O350" i="28"/>
  <c r="K350" i="28"/>
  <c r="G350" i="28"/>
  <c r="C350" i="28"/>
  <c r="V350" i="28"/>
  <c r="R350" i="28"/>
  <c r="N350" i="28"/>
  <c r="J350" i="28"/>
  <c r="F350" i="28"/>
  <c r="B350" i="28"/>
  <c r="U350" i="28"/>
  <c r="M350" i="28"/>
  <c r="E350" i="28"/>
  <c r="Y350" i="28"/>
  <c r="I350" i="28"/>
  <c r="P350" i="28"/>
  <c r="T350" i="28"/>
  <c r="L350" i="28"/>
  <c r="D350" i="28"/>
  <c r="Q350" i="28"/>
  <c r="X350" i="28"/>
  <c r="H350" i="28"/>
  <c r="W74" i="28"/>
  <c r="S74" i="28"/>
  <c r="O74" i="28"/>
  <c r="K74" i="28"/>
  <c r="G74" i="28"/>
  <c r="C74" i="28"/>
  <c r="V74" i="28"/>
  <c r="R74" i="28"/>
  <c r="N74" i="28"/>
  <c r="J74" i="28"/>
  <c r="F74" i="28"/>
  <c r="B74" i="28"/>
  <c r="Y74" i="28"/>
  <c r="Q74" i="28"/>
  <c r="I74" i="28"/>
  <c r="X74" i="28"/>
  <c r="P74" i="28"/>
  <c r="H74" i="28"/>
  <c r="U74" i="28"/>
  <c r="E74" i="28"/>
  <c r="L74" i="28"/>
  <c r="T74" i="28"/>
  <c r="D74" i="28"/>
  <c r="M74" i="28"/>
  <c r="W316" i="28"/>
  <c r="S316" i="28"/>
  <c r="O316" i="28"/>
  <c r="K316" i="28"/>
  <c r="G316" i="28"/>
  <c r="C316" i="28"/>
  <c r="V316" i="28"/>
  <c r="R316" i="28"/>
  <c r="N316" i="28"/>
  <c r="J316" i="28"/>
  <c r="F316" i="28"/>
  <c r="B316" i="28"/>
  <c r="U316" i="28"/>
  <c r="M316" i="28"/>
  <c r="E316" i="28"/>
  <c r="Y316" i="28"/>
  <c r="I316" i="28"/>
  <c r="P316" i="28"/>
  <c r="T316" i="28"/>
  <c r="L316" i="28"/>
  <c r="D316" i="28"/>
  <c r="Q316" i="28"/>
  <c r="X316" i="28"/>
  <c r="H316" i="28"/>
  <c r="W350" i="21"/>
  <c r="S350" i="21"/>
  <c r="O350" i="21"/>
  <c r="K350" i="21"/>
  <c r="G350" i="21"/>
  <c r="C350" i="21"/>
  <c r="V350" i="21"/>
  <c r="R350" i="21"/>
  <c r="N350" i="21"/>
  <c r="J350" i="21"/>
  <c r="F350" i="21"/>
  <c r="B350" i="21"/>
  <c r="U350" i="21"/>
  <c r="M350" i="21"/>
  <c r="E350" i="21"/>
  <c r="Y350" i="21"/>
  <c r="I350" i="21"/>
  <c r="P350" i="21"/>
  <c r="T350" i="21"/>
  <c r="L350" i="21"/>
  <c r="D350" i="21"/>
  <c r="Q350" i="21"/>
  <c r="X350" i="21"/>
  <c r="H350" i="21"/>
  <c r="W417" i="21"/>
  <c r="S417" i="21"/>
  <c r="O417" i="21"/>
  <c r="K417" i="21"/>
  <c r="G417" i="21"/>
  <c r="C417" i="21"/>
  <c r="V417" i="21"/>
  <c r="R417" i="21"/>
  <c r="N417" i="21"/>
  <c r="J417" i="21"/>
  <c r="F417" i="21"/>
  <c r="B417" i="21"/>
  <c r="U417" i="21"/>
  <c r="M417" i="21"/>
  <c r="E417" i="21"/>
  <c r="Q417" i="21"/>
  <c r="P417" i="21"/>
  <c r="T417" i="21"/>
  <c r="L417" i="21"/>
  <c r="D417" i="21"/>
  <c r="Y417" i="21"/>
  <c r="I417" i="21"/>
  <c r="X417" i="21"/>
  <c r="H417" i="21"/>
  <c r="A385" i="21"/>
  <c r="A419" i="21"/>
  <c r="A351" i="21"/>
  <c r="A316" i="21"/>
  <c r="A75" i="28"/>
  <c r="A180" i="28"/>
  <c r="A248" i="28"/>
  <c r="A145" i="28"/>
  <c r="A317" i="28"/>
  <c r="A40" i="28"/>
  <c r="A351" i="28"/>
  <c r="A385" i="28"/>
  <c r="A214" i="28"/>
  <c r="A110" i="28"/>
  <c r="A419" i="28"/>
  <c r="A282" i="28"/>
  <c r="A247" i="21"/>
  <c r="A281" i="21"/>
  <c r="A212" i="21"/>
  <c r="A111" i="19"/>
  <c r="A75" i="19"/>
  <c r="A74" i="25"/>
  <c r="A110" i="25"/>
  <c r="A39" i="19"/>
  <c r="A178" i="21"/>
  <c r="A108" i="21"/>
  <c r="A147" i="25"/>
  <c r="A40" i="21"/>
  <c r="A145" i="19"/>
  <c r="A38" i="25"/>
  <c r="A73" i="21"/>
  <c r="A143" i="21"/>
  <c r="Y143" i="21" l="1"/>
  <c r="U143" i="21"/>
  <c r="Q143" i="21"/>
  <c r="M143" i="21"/>
  <c r="I143" i="21"/>
  <c r="E143" i="21"/>
  <c r="X143" i="21"/>
  <c r="T143" i="21"/>
  <c r="P143" i="21"/>
  <c r="L143" i="21"/>
  <c r="H143" i="21"/>
  <c r="D143" i="21"/>
  <c r="S143" i="21"/>
  <c r="K143" i="21"/>
  <c r="C143" i="21"/>
  <c r="R143" i="21"/>
  <c r="J143" i="21"/>
  <c r="B143" i="21"/>
  <c r="W143" i="21"/>
  <c r="G143" i="21"/>
  <c r="V143" i="21"/>
  <c r="F143" i="21"/>
  <c r="O143" i="21"/>
  <c r="N143" i="21"/>
  <c r="Y40" i="21"/>
  <c r="U40" i="21"/>
  <c r="Q40" i="21"/>
  <c r="M40" i="21"/>
  <c r="I40" i="21"/>
  <c r="E40" i="21"/>
  <c r="X40" i="21"/>
  <c r="T40" i="21"/>
  <c r="P40" i="21"/>
  <c r="L40" i="21"/>
  <c r="H40" i="21"/>
  <c r="D40" i="21"/>
  <c r="S40" i="21"/>
  <c r="K40" i="21"/>
  <c r="C40" i="21"/>
  <c r="R40" i="21"/>
  <c r="J40" i="21"/>
  <c r="B40" i="21"/>
  <c r="W40" i="21"/>
  <c r="G40" i="21"/>
  <c r="V40" i="21"/>
  <c r="F40" i="21"/>
  <c r="O40" i="21"/>
  <c r="N40" i="21"/>
  <c r="X39" i="19"/>
  <c r="T39" i="19"/>
  <c r="P39" i="19"/>
  <c r="L39" i="19"/>
  <c r="H39" i="19"/>
  <c r="D39" i="19"/>
  <c r="V39" i="19"/>
  <c r="R39" i="19"/>
  <c r="N39" i="19"/>
  <c r="J39" i="19"/>
  <c r="F39" i="19"/>
  <c r="B39" i="19"/>
  <c r="Y39" i="19"/>
  <c r="Q39" i="19"/>
  <c r="I39" i="19"/>
  <c r="O39" i="19"/>
  <c r="U39" i="19"/>
  <c r="M39" i="19"/>
  <c r="E39" i="19"/>
  <c r="S39" i="19"/>
  <c r="K39" i="19"/>
  <c r="C39" i="19"/>
  <c r="W39" i="19"/>
  <c r="G39" i="19"/>
  <c r="V111" i="19"/>
  <c r="R111" i="19"/>
  <c r="N111" i="19"/>
  <c r="J111" i="19"/>
  <c r="F111" i="19"/>
  <c r="B111" i="19"/>
  <c r="X111" i="19"/>
  <c r="T111" i="19"/>
  <c r="P111" i="19"/>
  <c r="L111" i="19"/>
  <c r="H111" i="19"/>
  <c r="D111" i="19"/>
  <c r="Y111" i="19"/>
  <c r="Q111" i="19"/>
  <c r="I111" i="19"/>
  <c r="U111" i="19"/>
  <c r="M111" i="19"/>
  <c r="E111" i="19"/>
  <c r="K111" i="19"/>
  <c r="W111" i="19"/>
  <c r="G111" i="19"/>
  <c r="S111" i="19"/>
  <c r="C111" i="19"/>
  <c r="O111" i="19"/>
  <c r="W282" i="28"/>
  <c r="S282" i="28"/>
  <c r="O282" i="28"/>
  <c r="K282" i="28"/>
  <c r="G282" i="28"/>
  <c r="C282" i="28"/>
  <c r="V282" i="28"/>
  <c r="R282" i="28"/>
  <c r="N282" i="28"/>
  <c r="J282" i="28"/>
  <c r="F282" i="28"/>
  <c r="B282" i="28"/>
  <c r="U282" i="28"/>
  <c r="M282" i="28"/>
  <c r="E282" i="28"/>
  <c r="Y282" i="28"/>
  <c r="I282" i="28"/>
  <c r="P282" i="28"/>
  <c r="T282" i="28"/>
  <c r="L282" i="28"/>
  <c r="D282" i="28"/>
  <c r="Q282" i="28"/>
  <c r="X282" i="28"/>
  <c r="H282" i="28"/>
  <c r="W385" i="28"/>
  <c r="S385" i="28"/>
  <c r="O385" i="28"/>
  <c r="K385" i="28"/>
  <c r="G385" i="28"/>
  <c r="C385" i="28"/>
  <c r="V385" i="28"/>
  <c r="R385" i="28"/>
  <c r="N385" i="28"/>
  <c r="J385" i="28"/>
  <c r="F385" i="28"/>
  <c r="B385" i="28"/>
  <c r="U385" i="28"/>
  <c r="M385" i="28"/>
  <c r="E385" i="28"/>
  <c r="Y385" i="28"/>
  <c r="I385" i="28"/>
  <c r="P385" i="28"/>
  <c r="T385" i="28"/>
  <c r="L385" i="28"/>
  <c r="D385" i="28"/>
  <c r="Q385" i="28"/>
  <c r="X385" i="28"/>
  <c r="H385" i="28"/>
  <c r="Y145" i="28"/>
  <c r="U145" i="28"/>
  <c r="Q145" i="28"/>
  <c r="M145" i="28"/>
  <c r="I145" i="28"/>
  <c r="E145" i="28"/>
  <c r="X145" i="28"/>
  <c r="T145" i="28"/>
  <c r="P145" i="28"/>
  <c r="L145" i="28"/>
  <c r="H145" i="28"/>
  <c r="D145" i="28"/>
  <c r="S145" i="28"/>
  <c r="K145" i="28"/>
  <c r="C145" i="28"/>
  <c r="R145" i="28"/>
  <c r="J145" i="28"/>
  <c r="B145" i="28"/>
  <c r="W145" i="28"/>
  <c r="G145" i="28"/>
  <c r="V145" i="28"/>
  <c r="F145" i="28"/>
  <c r="O145" i="28"/>
  <c r="N145" i="28"/>
  <c r="W316" i="21"/>
  <c r="S316" i="21"/>
  <c r="O316" i="21"/>
  <c r="K316" i="21"/>
  <c r="G316" i="21"/>
  <c r="C316" i="21"/>
  <c r="V316" i="21"/>
  <c r="R316" i="21"/>
  <c r="N316" i="21"/>
  <c r="J316" i="21"/>
  <c r="F316" i="21"/>
  <c r="B316" i="21"/>
  <c r="U316" i="21"/>
  <c r="M316" i="21"/>
  <c r="E316" i="21"/>
  <c r="Q316" i="21"/>
  <c r="T316" i="21"/>
  <c r="L316" i="21"/>
  <c r="D316" i="21"/>
  <c r="Y316" i="21"/>
  <c r="I316" i="21"/>
  <c r="P316" i="21"/>
  <c r="H316" i="21"/>
  <c r="X316" i="21"/>
  <c r="Y73" i="21"/>
  <c r="U73" i="21"/>
  <c r="Q73" i="21"/>
  <c r="M73" i="21"/>
  <c r="I73" i="21"/>
  <c r="E73" i="21"/>
  <c r="X73" i="21"/>
  <c r="T73" i="21"/>
  <c r="P73" i="21"/>
  <c r="L73" i="21"/>
  <c r="H73" i="21"/>
  <c r="D73" i="21"/>
  <c r="S73" i="21"/>
  <c r="K73" i="21"/>
  <c r="C73" i="21"/>
  <c r="R73" i="21"/>
  <c r="J73" i="21"/>
  <c r="B73" i="21"/>
  <c r="W73" i="21"/>
  <c r="G73" i="21"/>
  <c r="V73" i="21"/>
  <c r="F73" i="21"/>
  <c r="O73" i="21"/>
  <c r="N73" i="21"/>
  <c r="V147" i="25"/>
  <c r="R147" i="25"/>
  <c r="N147" i="25"/>
  <c r="J147" i="25"/>
  <c r="F147" i="25"/>
  <c r="B147" i="25"/>
  <c r="Y147" i="25"/>
  <c r="U147" i="25"/>
  <c r="Q147" i="25"/>
  <c r="M147" i="25"/>
  <c r="I147" i="25"/>
  <c r="E147" i="25"/>
  <c r="X147" i="25"/>
  <c r="P147" i="25"/>
  <c r="H147" i="25"/>
  <c r="W147" i="25"/>
  <c r="O147" i="25"/>
  <c r="G147" i="25"/>
  <c r="L147" i="25"/>
  <c r="K147" i="25"/>
  <c r="T147" i="25"/>
  <c r="S147" i="25"/>
  <c r="D147" i="25"/>
  <c r="C147" i="25"/>
  <c r="V110" i="25"/>
  <c r="R110" i="25"/>
  <c r="N110" i="25"/>
  <c r="J110" i="25"/>
  <c r="F110" i="25"/>
  <c r="B110" i="25"/>
  <c r="Y110" i="25"/>
  <c r="U110" i="25"/>
  <c r="Q110" i="25"/>
  <c r="M110" i="25"/>
  <c r="I110" i="25"/>
  <c r="E110" i="25"/>
  <c r="X110" i="25"/>
  <c r="P110" i="25"/>
  <c r="H110" i="25"/>
  <c r="W110" i="25"/>
  <c r="O110" i="25"/>
  <c r="G110" i="25"/>
  <c r="L110" i="25"/>
  <c r="K110" i="25"/>
  <c r="T110" i="25"/>
  <c r="S110" i="25"/>
  <c r="D110" i="25"/>
  <c r="C110" i="25"/>
  <c r="V212" i="21"/>
  <c r="R212" i="21"/>
  <c r="N212" i="21"/>
  <c r="J212" i="21"/>
  <c r="F212" i="21"/>
  <c r="B212" i="21"/>
  <c r="Y212" i="21"/>
  <c r="U212" i="21"/>
  <c r="Q212" i="21"/>
  <c r="M212" i="21"/>
  <c r="I212" i="21"/>
  <c r="E212" i="21"/>
  <c r="X212" i="21"/>
  <c r="P212" i="21"/>
  <c r="H212" i="21"/>
  <c r="T212" i="21"/>
  <c r="L212" i="21"/>
  <c r="D212" i="21"/>
  <c r="O212" i="21"/>
  <c r="W212" i="21"/>
  <c r="G212" i="21"/>
  <c r="K212" i="21"/>
  <c r="C212" i="21"/>
  <c r="S212" i="21"/>
  <c r="V419" i="28"/>
  <c r="R419" i="28"/>
  <c r="N419" i="28"/>
  <c r="J419" i="28"/>
  <c r="F419" i="28"/>
  <c r="B419" i="28"/>
  <c r="Y419" i="28"/>
  <c r="T419" i="28"/>
  <c r="O419" i="28"/>
  <c r="I419" i="28"/>
  <c r="D419" i="28"/>
  <c r="X419" i="28"/>
  <c r="S419" i="28"/>
  <c r="M419" i="28"/>
  <c r="H419" i="28"/>
  <c r="C419" i="28"/>
  <c r="Q419" i="28"/>
  <c r="G419" i="28"/>
  <c r="W419" i="28"/>
  <c r="K419" i="28"/>
  <c r="P419" i="28"/>
  <c r="E419" i="28"/>
  <c r="L419" i="28"/>
  <c r="U419" i="28"/>
  <c r="W351" i="28"/>
  <c r="S351" i="28"/>
  <c r="O351" i="28"/>
  <c r="K351" i="28"/>
  <c r="G351" i="28"/>
  <c r="C351" i="28"/>
  <c r="V351" i="28"/>
  <c r="R351" i="28"/>
  <c r="N351" i="28"/>
  <c r="J351" i="28"/>
  <c r="F351" i="28"/>
  <c r="B351" i="28"/>
  <c r="U351" i="28"/>
  <c r="M351" i="28"/>
  <c r="E351" i="28"/>
  <c r="Q351" i="28"/>
  <c r="X351" i="28"/>
  <c r="H351" i="28"/>
  <c r="T351" i="28"/>
  <c r="L351" i="28"/>
  <c r="D351" i="28"/>
  <c r="Y351" i="28"/>
  <c r="I351" i="28"/>
  <c r="P351" i="28"/>
  <c r="W248" i="28"/>
  <c r="S248" i="28"/>
  <c r="O248" i="28"/>
  <c r="K248" i="28"/>
  <c r="G248" i="28"/>
  <c r="C248" i="28"/>
  <c r="V248" i="28"/>
  <c r="R248" i="28"/>
  <c r="N248" i="28"/>
  <c r="J248" i="28"/>
  <c r="F248" i="28"/>
  <c r="B248" i="28"/>
  <c r="U248" i="28"/>
  <c r="M248" i="28"/>
  <c r="E248" i="28"/>
  <c r="Q248" i="28"/>
  <c r="P248" i="28"/>
  <c r="T248" i="28"/>
  <c r="L248" i="28"/>
  <c r="D248" i="28"/>
  <c r="Y248" i="28"/>
  <c r="I248" i="28"/>
  <c r="X248" i="28"/>
  <c r="H248" i="28"/>
  <c r="W351" i="21"/>
  <c r="S351" i="21"/>
  <c r="O351" i="21"/>
  <c r="K351" i="21"/>
  <c r="G351" i="21"/>
  <c r="C351" i="21"/>
  <c r="V351" i="21"/>
  <c r="R351" i="21"/>
  <c r="N351" i="21"/>
  <c r="J351" i="21"/>
  <c r="F351" i="21"/>
  <c r="B351" i="21"/>
  <c r="U351" i="21"/>
  <c r="M351" i="21"/>
  <c r="E351" i="21"/>
  <c r="Q351" i="21"/>
  <c r="P351" i="21"/>
  <c r="H351" i="21"/>
  <c r="T351" i="21"/>
  <c r="L351" i="21"/>
  <c r="D351" i="21"/>
  <c r="Y351" i="21"/>
  <c r="I351" i="21"/>
  <c r="X351" i="21"/>
  <c r="W145" i="19"/>
  <c r="S145" i="19"/>
  <c r="O145" i="19"/>
  <c r="K145" i="19"/>
  <c r="G145" i="19"/>
  <c r="C145" i="19"/>
  <c r="V145" i="19"/>
  <c r="R145" i="19"/>
  <c r="N145" i="19"/>
  <c r="J145" i="19"/>
  <c r="F145" i="19"/>
  <c r="B145" i="19"/>
  <c r="Y145" i="19"/>
  <c r="Q145" i="19"/>
  <c r="I145" i="19"/>
  <c r="U145" i="19"/>
  <c r="M145" i="19"/>
  <c r="E145" i="19"/>
  <c r="P145" i="19"/>
  <c r="X145" i="19"/>
  <c r="H145" i="19"/>
  <c r="T145" i="19"/>
  <c r="L145" i="19"/>
  <c r="D145" i="19"/>
  <c r="Y178" i="21"/>
  <c r="U178" i="21"/>
  <c r="Q178" i="21"/>
  <c r="M178" i="21"/>
  <c r="I178" i="21"/>
  <c r="E178" i="21"/>
  <c r="W178" i="21"/>
  <c r="S178" i="21"/>
  <c r="O178" i="21"/>
  <c r="K178" i="21"/>
  <c r="G178" i="21"/>
  <c r="C178" i="21"/>
  <c r="T178" i="21"/>
  <c r="L178" i="21"/>
  <c r="D178" i="21"/>
  <c r="R178" i="21"/>
  <c r="J178" i="21"/>
  <c r="B178" i="21"/>
  <c r="X178" i="21"/>
  <c r="H178" i="21"/>
  <c r="P178" i="21"/>
  <c r="F178" i="21"/>
  <c r="V178" i="21"/>
  <c r="N178" i="21"/>
  <c r="X75" i="19"/>
  <c r="T75" i="19"/>
  <c r="P75" i="19"/>
  <c r="L75" i="19"/>
  <c r="H75" i="19"/>
  <c r="D75" i="19"/>
  <c r="V75" i="19"/>
  <c r="R75" i="19"/>
  <c r="N75" i="19"/>
  <c r="J75" i="19"/>
  <c r="F75" i="19"/>
  <c r="B75" i="19"/>
  <c r="Y75" i="19"/>
  <c r="Q75" i="19"/>
  <c r="I75" i="19"/>
  <c r="W75" i="19"/>
  <c r="O75" i="19"/>
  <c r="G75" i="19"/>
  <c r="U75" i="19"/>
  <c r="M75" i="19"/>
  <c r="E75" i="19"/>
  <c r="S75" i="19"/>
  <c r="K75" i="19"/>
  <c r="C75" i="19"/>
  <c r="W247" i="21"/>
  <c r="S247" i="21"/>
  <c r="O247" i="21"/>
  <c r="K247" i="21"/>
  <c r="G247" i="21"/>
  <c r="C247" i="21"/>
  <c r="V247" i="21"/>
  <c r="R247" i="21"/>
  <c r="N247" i="21"/>
  <c r="J247" i="21"/>
  <c r="F247" i="21"/>
  <c r="B247" i="21"/>
  <c r="U247" i="21"/>
  <c r="M247" i="21"/>
  <c r="E247" i="21"/>
  <c r="T247" i="21"/>
  <c r="L247" i="21"/>
  <c r="D247" i="21"/>
  <c r="Y247" i="21"/>
  <c r="Q247" i="21"/>
  <c r="I247" i="21"/>
  <c r="P247" i="21"/>
  <c r="H247" i="21"/>
  <c r="X247" i="21"/>
  <c r="W214" i="28"/>
  <c r="S214" i="28"/>
  <c r="O214" i="28"/>
  <c r="K214" i="28"/>
  <c r="G214" i="28"/>
  <c r="C214" i="28"/>
  <c r="Y214" i="28"/>
  <c r="T214" i="28"/>
  <c r="N214" i="28"/>
  <c r="I214" i="28"/>
  <c r="D214" i="28"/>
  <c r="X214" i="28"/>
  <c r="Q214" i="28"/>
  <c r="J214" i="28"/>
  <c r="B214" i="28"/>
  <c r="V214" i="28"/>
  <c r="P214" i="28"/>
  <c r="H214" i="28"/>
  <c r="M214" i="28"/>
  <c r="L214" i="28"/>
  <c r="F214" i="28"/>
  <c r="E214" i="28"/>
  <c r="U214" i="28"/>
  <c r="R214" i="28"/>
  <c r="W317" i="28"/>
  <c r="S317" i="28"/>
  <c r="O317" i="28"/>
  <c r="K317" i="28"/>
  <c r="G317" i="28"/>
  <c r="C317" i="28"/>
  <c r="V317" i="28"/>
  <c r="R317" i="28"/>
  <c r="N317" i="28"/>
  <c r="J317" i="28"/>
  <c r="F317" i="28"/>
  <c r="B317" i="28"/>
  <c r="U317" i="28"/>
  <c r="M317" i="28"/>
  <c r="E317" i="28"/>
  <c r="Y317" i="28"/>
  <c r="X317" i="28"/>
  <c r="H317" i="28"/>
  <c r="T317" i="28"/>
  <c r="L317" i="28"/>
  <c r="D317" i="28"/>
  <c r="Q317" i="28"/>
  <c r="I317" i="28"/>
  <c r="P317" i="28"/>
  <c r="W75" i="28"/>
  <c r="S75" i="28"/>
  <c r="O75" i="28"/>
  <c r="K75" i="28"/>
  <c r="G75" i="28"/>
  <c r="C75" i="28"/>
  <c r="V75" i="28"/>
  <c r="R75" i="28"/>
  <c r="N75" i="28"/>
  <c r="J75" i="28"/>
  <c r="F75" i="28"/>
  <c r="B75" i="28"/>
  <c r="Y75" i="28"/>
  <c r="Q75" i="28"/>
  <c r="I75" i="28"/>
  <c r="X75" i="28"/>
  <c r="P75" i="28"/>
  <c r="H75" i="28"/>
  <c r="M75" i="28"/>
  <c r="E75" i="28"/>
  <c r="T75" i="28"/>
  <c r="L75" i="28"/>
  <c r="U75" i="28"/>
  <c r="D75" i="28"/>
  <c r="W385" i="21"/>
  <c r="S385" i="21"/>
  <c r="O385" i="21"/>
  <c r="K385" i="21"/>
  <c r="G385" i="21"/>
  <c r="C385" i="21"/>
  <c r="V385" i="21"/>
  <c r="R385" i="21"/>
  <c r="N385" i="21"/>
  <c r="J385" i="21"/>
  <c r="F385" i="21"/>
  <c r="B385" i="21"/>
  <c r="U385" i="21"/>
  <c r="M385" i="21"/>
  <c r="E385" i="21"/>
  <c r="Q385" i="21"/>
  <c r="P385" i="21"/>
  <c r="T385" i="21"/>
  <c r="L385" i="21"/>
  <c r="D385" i="21"/>
  <c r="Y385" i="21"/>
  <c r="I385" i="21"/>
  <c r="X385" i="21"/>
  <c r="H385" i="21"/>
  <c r="V38" i="25"/>
  <c r="R38" i="25"/>
  <c r="N38" i="25"/>
  <c r="J38" i="25"/>
  <c r="F38" i="25"/>
  <c r="B38" i="25"/>
  <c r="Y38" i="25"/>
  <c r="U38" i="25"/>
  <c r="Q38" i="25"/>
  <c r="M38" i="25"/>
  <c r="I38" i="25"/>
  <c r="E38" i="25"/>
  <c r="X38" i="25"/>
  <c r="P38" i="25"/>
  <c r="H38" i="25"/>
  <c r="W38" i="25"/>
  <c r="O38" i="25"/>
  <c r="G38" i="25"/>
  <c r="L38" i="25"/>
  <c r="K38" i="25"/>
  <c r="D38" i="25"/>
  <c r="C38" i="25"/>
  <c r="T38" i="25"/>
  <c r="S38" i="25"/>
  <c r="Y108" i="21"/>
  <c r="U108" i="21"/>
  <c r="Q108" i="21"/>
  <c r="M108" i="21"/>
  <c r="I108" i="21"/>
  <c r="E108" i="21"/>
  <c r="X108" i="21"/>
  <c r="T108" i="21"/>
  <c r="P108" i="21"/>
  <c r="L108" i="21"/>
  <c r="H108" i="21"/>
  <c r="D108" i="21"/>
  <c r="S108" i="21"/>
  <c r="K108" i="21"/>
  <c r="C108" i="21"/>
  <c r="R108" i="21"/>
  <c r="J108" i="21"/>
  <c r="B108" i="21"/>
  <c r="W108" i="21"/>
  <c r="G108" i="21"/>
  <c r="V108" i="21"/>
  <c r="F108" i="21"/>
  <c r="O108" i="21"/>
  <c r="N108" i="21"/>
  <c r="V74" i="25"/>
  <c r="R74" i="25"/>
  <c r="N74" i="25"/>
  <c r="J74" i="25"/>
  <c r="F74" i="25"/>
  <c r="B74" i="25"/>
  <c r="Y74" i="25"/>
  <c r="U74" i="25"/>
  <c r="Q74" i="25"/>
  <c r="M74" i="25"/>
  <c r="I74" i="25"/>
  <c r="E74" i="25"/>
  <c r="X74" i="25"/>
  <c r="P74" i="25"/>
  <c r="H74" i="25"/>
  <c r="W74" i="25"/>
  <c r="O74" i="25"/>
  <c r="G74" i="25"/>
  <c r="T74" i="25"/>
  <c r="D74" i="25"/>
  <c r="S74" i="25"/>
  <c r="C74" i="25"/>
  <c r="L74" i="25"/>
  <c r="K74" i="25"/>
  <c r="W281" i="21"/>
  <c r="S281" i="21"/>
  <c r="O281" i="21"/>
  <c r="K281" i="21"/>
  <c r="G281" i="21"/>
  <c r="C281" i="21"/>
  <c r="V281" i="21"/>
  <c r="R281" i="21"/>
  <c r="N281" i="21"/>
  <c r="J281" i="21"/>
  <c r="F281" i="21"/>
  <c r="B281" i="21"/>
  <c r="U281" i="21"/>
  <c r="M281" i="21"/>
  <c r="E281" i="21"/>
  <c r="Q281" i="21"/>
  <c r="T281" i="21"/>
  <c r="L281" i="21"/>
  <c r="D281" i="21"/>
  <c r="Y281" i="21"/>
  <c r="I281" i="21"/>
  <c r="P281" i="21"/>
  <c r="X281" i="21"/>
  <c r="H281" i="21"/>
  <c r="Y110" i="28"/>
  <c r="U110" i="28"/>
  <c r="Q110" i="28"/>
  <c r="M110" i="28"/>
  <c r="I110" i="28"/>
  <c r="E110" i="28"/>
  <c r="X110" i="28"/>
  <c r="T110" i="28"/>
  <c r="P110" i="28"/>
  <c r="L110" i="28"/>
  <c r="H110" i="28"/>
  <c r="D110" i="28"/>
  <c r="S110" i="28"/>
  <c r="K110" i="28"/>
  <c r="C110" i="28"/>
  <c r="R110" i="28"/>
  <c r="J110" i="28"/>
  <c r="B110" i="28"/>
  <c r="W110" i="28"/>
  <c r="G110" i="28"/>
  <c r="V110" i="28"/>
  <c r="F110" i="28"/>
  <c r="O110" i="28"/>
  <c r="N110" i="28"/>
  <c r="W40" i="28"/>
  <c r="S40" i="28"/>
  <c r="O40" i="28"/>
  <c r="K40" i="28"/>
  <c r="G40" i="28"/>
  <c r="C40" i="28"/>
  <c r="V40" i="28"/>
  <c r="R40" i="28"/>
  <c r="N40" i="28"/>
  <c r="J40" i="28"/>
  <c r="F40" i="28"/>
  <c r="B40" i="28"/>
  <c r="Y40" i="28"/>
  <c r="Q40" i="28"/>
  <c r="I40" i="28"/>
  <c r="X40" i="28"/>
  <c r="P40" i="28"/>
  <c r="H40" i="28"/>
  <c r="M40" i="28"/>
  <c r="U40" i="28"/>
  <c r="L40" i="28"/>
  <c r="E40" i="28"/>
  <c r="T40" i="28"/>
  <c r="D40" i="28"/>
  <c r="X180" i="28"/>
  <c r="T180" i="28"/>
  <c r="P180" i="28"/>
  <c r="L180" i="28"/>
  <c r="H180" i="28"/>
  <c r="D180" i="28"/>
  <c r="V180" i="28"/>
  <c r="Q180" i="28"/>
  <c r="K180" i="28"/>
  <c r="F180" i="28"/>
  <c r="Y180" i="28"/>
  <c r="S180" i="28"/>
  <c r="N180" i="28"/>
  <c r="I180" i="28"/>
  <c r="C180" i="28"/>
  <c r="U180" i="28"/>
  <c r="J180" i="28"/>
  <c r="R180" i="28"/>
  <c r="G180" i="28"/>
  <c r="E180" i="28"/>
  <c r="O180" i="28"/>
  <c r="B180" i="28"/>
  <c r="W180" i="28"/>
  <c r="M180" i="28"/>
  <c r="W419" i="21"/>
  <c r="S419" i="21"/>
  <c r="O419" i="21"/>
  <c r="K419" i="21"/>
  <c r="G419" i="21"/>
  <c r="C419" i="21"/>
  <c r="V419" i="21"/>
  <c r="R419" i="21"/>
  <c r="N419" i="21"/>
  <c r="J419" i="21"/>
  <c r="F419" i="21"/>
  <c r="B419" i="21"/>
  <c r="U419" i="21"/>
  <c r="M419" i="21"/>
  <c r="E419" i="21"/>
  <c r="Q419" i="21"/>
  <c r="I419" i="21"/>
  <c r="P419" i="21"/>
  <c r="T419" i="21"/>
  <c r="L419" i="21"/>
  <c r="D419" i="21"/>
  <c r="Y419" i="21"/>
  <c r="X419" i="21"/>
  <c r="H419" i="21"/>
  <c r="A420" i="21"/>
  <c r="A386" i="21"/>
  <c r="A317" i="21"/>
  <c r="A352" i="21"/>
  <c r="A283" i="28"/>
  <c r="A111" i="28"/>
  <c r="A352" i="28"/>
  <c r="A41" i="28"/>
  <c r="A146" i="28"/>
  <c r="A386" i="28"/>
  <c r="A76" i="28"/>
  <c r="A420" i="28"/>
  <c r="A215" i="28"/>
  <c r="A318" i="28"/>
  <c r="A249" i="28"/>
  <c r="A181" i="28"/>
  <c r="A282" i="21"/>
  <c r="A248" i="21"/>
  <c r="A213" i="21"/>
  <c r="A112" i="19"/>
  <c r="A76" i="19"/>
  <c r="A74" i="21"/>
  <c r="A109" i="21"/>
  <c r="A40" i="19"/>
  <c r="A144" i="21"/>
  <c r="A39" i="25"/>
  <c r="A111" i="25"/>
  <c r="A146" i="19"/>
  <c r="A41" i="21"/>
  <c r="A148" i="25"/>
  <c r="A179" i="21"/>
  <c r="A75" i="25"/>
  <c r="Y179" i="21" l="1"/>
  <c r="U179" i="21"/>
  <c r="Q179" i="21"/>
  <c r="M179" i="21"/>
  <c r="I179" i="21"/>
  <c r="E179" i="21"/>
  <c r="W179" i="21"/>
  <c r="S179" i="21"/>
  <c r="O179" i="21"/>
  <c r="K179" i="21"/>
  <c r="G179" i="21"/>
  <c r="C179" i="21"/>
  <c r="T179" i="21"/>
  <c r="L179" i="21"/>
  <c r="D179" i="21"/>
  <c r="R179" i="21"/>
  <c r="J179" i="21"/>
  <c r="B179" i="21"/>
  <c r="P179" i="21"/>
  <c r="X179" i="21"/>
  <c r="H179" i="21"/>
  <c r="N179" i="21"/>
  <c r="V179" i="21"/>
  <c r="F179" i="21"/>
  <c r="V111" i="25"/>
  <c r="R111" i="25"/>
  <c r="N111" i="25"/>
  <c r="J111" i="25"/>
  <c r="F111" i="25"/>
  <c r="B111" i="25"/>
  <c r="Y111" i="25"/>
  <c r="U111" i="25"/>
  <c r="Q111" i="25"/>
  <c r="M111" i="25"/>
  <c r="I111" i="25"/>
  <c r="E111" i="25"/>
  <c r="X111" i="25"/>
  <c r="P111" i="25"/>
  <c r="H111" i="25"/>
  <c r="W111" i="25"/>
  <c r="O111" i="25"/>
  <c r="G111" i="25"/>
  <c r="T111" i="25"/>
  <c r="D111" i="25"/>
  <c r="S111" i="25"/>
  <c r="C111" i="25"/>
  <c r="L111" i="25"/>
  <c r="K111" i="25"/>
  <c r="Y109" i="21"/>
  <c r="U109" i="21"/>
  <c r="Q109" i="21"/>
  <c r="M109" i="21"/>
  <c r="I109" i="21"/>
  <c r="E109" i="21"/>
  <c r="X109" i="21"/>
  <c r="T109" i="21"/>
  <c r="P109" i="21"/>
  <c r="L109" i="21"/>
  <c r="H109" i="21"/>
  <c r="D109" i="21"/>
  <c r="S109" i="21"/>
  <c r="K109" i="21"/>
  <c r="C109" i="21"/>
  <c r="R109" i="21"/>
  <c r="J109" i="21"/>
  <c r="B109" i="21"/>
  <c r="O109" i="21"/>
  <c r="N109" i="21"/>
  <c r="W109" i="21"/>
  <c r="G109" i="21"/>
  <c r="V109" i="21"/>
  <c r="F109" i="21"/>
  <c r="V213" i="21"/>
  <c r="R213" i="21"/>
  <c r="N213" i="21"/>
  <c r="J213" i="21"/>
  <c r="F213" i="21"/>
  <c r="B213" i="21"/>
  <c r="Y213" i="21"/>
  <c r="U213" i="21"/>
  <c r="Q213" i="21"/>
  <c r="M213" i="21"/>
  <c r="I213" i="21"/>
  <c r="E213" i="21"/>
  <c r="X213" i="21"/>
  <c r="P213" i="21"/>
  <c r="H213" i="21"/>
  <c r="T213" i="21"/>
  <c r="L213" i="21"/>
  <c r="D213" i="21"/>
  <c r="W213" i="21"/>
  <c r="G213" i="21"/>
  <c r="O213" i="21"/>
  <c r="S213" i="21"/>
  <c r="K213" i="21"/>
  <c r="C213" i="21"/>
  <c r="W249" i="28"/>
  <c r="S249" i="28"/>
  <c r="O249" i="28"/>
  <c r="K249" i="28"/>
  <c r="G249" i="28"/>
  <c r="C249" i="28"/>
  <c r="V249" i="28"/>
  <c r="R249" i="28"/>
  <c r="N249" i="28"/>
  <c r="J249" i="28"/>
  <c r="F249" i="28"/>
  <c r="B249" i="28"/>
  <c r="U249" i="28"/>
  <c r="M249" i="28"/>
  <c r="E249" i="28"/>
  <c r="Y249" i="28"/>
  <c r="I249" i="28"/>
  <c r="X249" i="28"/>
  <c r="H249" i="28"/>
  <c r="T249" i="28"/>
  <c r="L249" i="28"/>
  <c r="D249" i="28"/>
  <c r="Q249" i="28"/>
  <c r="P249" i="28"/>
  <c r="W76" i="28"/>
  <c r="S76" i="28"/>
  <c r="O76" i="28"/>
  <c r="K76" i="28"/>
  <c r="G76" i="28"/>
  <c r="C76" i="28"/>
  <c r="V76" i="28"/>
  <c r="R76" i="28"/>
  <c r="N76" i="28"/>
  <c r="J76" i="28"/>
  <c r="F76" i="28"/>
  <c r="B76" i="28"/>
  <c r="Y76" i="28"/>
  <c r="Q76" i="28"/>
  <c r="I76" i="28"/>
  <c r="X76" i="28"/>
  <c r="P76" i="28"/>
  <c r="H76" i="28"/>
  <c r="U76" i="28"/>
  <c r="E76" i="28"/>
  <c r="M76" i="28"/>
  <c r="T76" i="28"/>
  <c r="D76" i="28"/>
  <c r="L76" i="28"/>
  <c r="W352" i="28"/>
  <c r="S352" i="28"/>
  <c r="O352" i="28"/>
  <c r="K352" i="28"/>
  <c r="G352" i="28"/>
  <c r="C352" i="28"/>
  <c r="V352" i="28"/>
  <c r="R352" i="28"/>
  <c r="N352" i="28"/>
  <c r="J352" i="28"/>
  <c r="F352" i="28"/>
  <c r="B352" i="28"/>
  <c r="U352" i="28"/>
  <c r="M352" i="28"/>
  <c r="E352" i="28"/>
  <c r="Q352" i="28"/>
  <c r="I352" i="28"/>
  <c r="P352" i="28"/>
  <c r="T352" i="28"/>
  <c r="L352" i="28"/>
  <c r="D352" i="28"/>
  <c r="Y352" i="28"/>
  <c r="X352" i="28"/>
  <c r="H352" i="28"/>
  <c r="W317" i="21"/>
  <c r="S317" i="21"/>
  <c r="O317" i="21"/>
  <c r="K317" i="21"/>
  <c r="G317" i="21"/>
  <c r="C317" i="21"/>
  <c r="V317" i="21"/>
  <c r="R317" i="21"/>
  <c r="N317" i="21"/>
  <c r="J317" i="21"/>
  <c r="F317" i="21"/>
  <c r="B317" i="21"/>
  <c r="U317" i="21"/>
  <c r="M317" i="21"/>
  <c r="E317" i="21"/>
  <c r="Y317" i="21"/>
  <c r="I317" i="21"/>
  <c r="T317" i="21"/>
  <c r="L317" i="21"/>
  <c r="D317" i="21"/>
  <c r="Q317" i="21"/>
  <c r="X317" i="21"/>
  <c r="P317" i="21"/>
  <c r="H317" i="21"/>
  <c r="V75" i="25"/>
  <c r="R75" i="25"/>
  <c r="N75" i="25"/>
  <c r="J75" i="25"/>
  <c r="F75" i="25"/>
  <c r="B75" i="25"/>
  <c r="Y75" i="25"/>
  <c r="U75" i="25"/>
  <c r="Q75" i="25"/>
  <c r="M75" i="25"/>
  <c r="I75" i="25"/>
  <c r="E75" i="25"/>
  <c r="X75" i="25"/>
  <c r="P75" i="25"/>
  <c r="H75" i="25"/>
  <c r="W75" i="25"/>
  <c r="O75" i="25"/>
  <c r="G75" i="25"/>
  <c r="L75" i="25"/>
  <c r="K75" i="25"/>
  <c r="D75" i="25"/>
  <c r="C75" i="25"/>
  <c r="T75" i="25"/>
  <c r="S75" i="25"/>
  <c r="W146" i="19"/>
  <c r="S146" i="19"/>
  <c r="O146" i="19"/>
  <c r="K146" i="19"/>
  <c r="G146" i="19"/>
  <c r="C146" i="19"/>
  <c r="V146" i="19"/>
  <c r="R146" i="19"/>
  <c r="N146" i="19"/>
  <c r="J146" i="19"/>
  <c r="F146" i="19"/>
  <c r="B146" i="19"/>
  <c r="Y146" i="19"/>
  <c r="Q146" i="19"/>
  <c r="I146" i="19"/>
  <c r="U146" i="19"/>
  <c r="M146" i="19"/>
  <c r="E146" i="19"/>
  <c r="X146" i="19"/>
  <c r="H146" i="19"/>
  <c r="P146" i="19"/>
  <c r="T146" i="19"/>
  <c r="L146" i="19"/>
  <c r="D146" i="19"/>
  <c r="X40" i="19"/>
  <c r="T40" i="19"/>
  <c r="P40" i="19"/>
  <c r="L40" i="19"/>
  <c r="H40" i="19"/>
  <c r="D40" i="19"/>
  <c r="V40" i="19"/>
  <c r="R40" i="19"/>
  <c r="N40" i="19"/>
  <c r="J40" i="19"/>
  <c r="F40" i="19"/>
  <c r="B40" i="19"/>
  <c r="Y40" i="19"/>
  <c r="Q40" i="19"/>
  <c r="I40" i="19"/>
  <c r="W40" i="19"/>
  <c r="G40" i="19"/>
  <c r="U40" i="19"/>
  <c r="M40" i="19"/>
  <c r="E40" i="19"/>
  <c r="S40" i="19"/>
  <c r="K40" i="19"/>
  <c r="C40" i="19"/>
  <c r="O40" i="19"/>
  <c r="V112" i="19"/>
  <c r="R112" i="19"/>
  <c r="N112" i="19"/>
  <c r="J112" i="19"/>
  <c r="F112" i="19"/>
  <c r="B112" i="19"/>
  <c r="X112" i="19"/>
  <c r="T112" i="19"/>
  <c r="P112" i="19"/>
  <c r="L112" i="19"/>
  <c r="H112" i="19"/>
  <c r="D112" i="19"/>
  <c r="Y112" i="19"/>
  <c r="Q112" i="19"/>
  <c r="I112" i="19"/>
  <c r="U112" i="19"/>
  <c r="M112" i="19"/>
  <c r="E112" i="19"/>
  <c r="S112" i="19"/>
  <c r="C112" i="19"/>
  <c r="O112" i="19"/>
  <c r="K112" i="19"/>
  <c r="W112" i="19"/>
  <c r="G112" i="19"/>
  <c r="X181" i="28"/>
  <c r="T181" i="28"/>
  <c r="P181" i="28"/>
  <c r="L181" i="28"/>
  <c r="H181" i="28"/>
  <c r="D181" i="28"/>
  <c r="Y181" i="28"/>
  <c r="S181" i="28"/>
  <c r="N181" i="28"/>
  <c r="I181" i="28"/>
  <c r="C181" i="28"/>
  <c r="V181" i="28"/>
  <c r="Q181" i="28"/>
  <c r="K181" i="28"/>
  <c r="F181" i="28"/>
  <c r="R181" i="28"/>
  <c r="G181" i="28"/>
  <c r="O181" i="28"/>
  <c r="E181" i="28"/>
  <c r="W181" i="28"/>
  <c r="B181" i="28"/>
  <c r="M181" i="28"/>
  <c r="U181" i="28"/>
  <c r="J181" i="28"/>
  <c r="V420" i="28"/>
  <c r="R420" i="28"/>
  <c r="N420" i="28"/>
  <c r="J420" i="28"/>
  <c r="F420" i="28"/>
  <c r="B420" i="28"/>
  <c r="W420" i="28"/>
  <c r="Q420" i="28"/>
  <c r="L420" i="28"/>
  <c r="G420" i="28"/>
  <c r="U420" i="28"/>
  <c r="P420" i="28"/>
  <c r="K420" i="28"/>
  <c r="E420" i="28"/>
  <c r="Y420" i="28"/>
  <c r="O420" i="28"/>
  <c r="D420" i="28"/>
  <c r="T420" i="28"/>
  <c r="H420" i="28"/>
  <c r="X420" i="28"/>
  <c r="M420" i="28"/>
  <c r="C420" i="28"/>
  <c r="I420" i="28"/>
  <c r="S420" i="28"/>
  <c r="W41" i="28"/>
  <c r="S41" i="28"/>
  <c r="O41" i="28"/>
  <c r="K41" i="28"/>
  <c r="G41" i="28"/>
  <c r="C41" i="28"/>
  <c r="V41" i="28"/>
  <c r="R41" i="28"/>
  <c r="N41" i="28"/>
  <c r="J41" i="28"/>
  <c r="F41" i="28"/>
  <c r="B41" i="28"/>
  <c r="Y41" i="28"/>
  <c r="Q41" i="28"/>
  <c r="I41" i="28"/>
  <c r="X41" i="28"/>
  <c r="P41" i="28"/>
  <c r="H41" i="28"/>
  <c r="U41" i="28"/>
  <c r="E41" i="28"/>
  <c r="T41" i="28"/>
  <c r="D41" i="28"/>
  <c r="M41" i="28"/>
  <c r="L41" i="28"/>
  <c r="W352" i="21"/>
  <c r="S352" i="21"/>
  <c r="O352" i="21"/>
  <c r="K352" i="21"/>
  <c r="G352" i="21"/>
  <c r="C352" i="21"/>
  <c r="V352" i="21"/>
  <c r="R352" i="21"/>
  <c r="N352" i="21"/>
  <c r="J352" i="21"/>
  <c r="F352" i="21"/>
  <c r="B352" i="21"/>
  <c r="U352" i="21"/>
  <c r="M352" i="21"/>
  <c r="E352" i="21"/>
  <c r="I352" i="21"/>
  <c r="X352" i="21"/>
  <c r="H352" i="21"/>
  <c r="T352" i="21"/>
  <c r="L352" i="21"/>
  <c r="D352" i="21"/>
  <c r="Y352" i="21"/>
  <c r="Q352" i="21"/>
  <c r="P352" i="21"/>
  <c r="V148" i="25"/>
  <c r="R148" i="25"/>
  <c r="N148" i="25"/>
  <c r="J148" i="25"/>
  <c r="F148" i="25"/>
  <c r="B148" i="25"/>
  <c r="Y148" i="25"/>
  <c r="U148" i="25"/>
  <c r="Q148" i="25"/>
  <c r="M148" i="25"/>
  <c r="I148" i="25"/>
  <c r="E148" i="25"/>
  <c r="X148" i="25"/>
  <c r="P148" i="25"/>
  <c r="H148" i="25"/>
  <c r="W148" i="25"/>
  <c r="O148" i="25"/>
  <c r="G148" i="25"/>
  <c r="T148" i="25"/>
  <c r="D148" i="25"/>
  <c r="S148" i="25"/>
  <c r="C148" i="25"/>
  <c r="L148" i="25"/>
  <c r="K148" i="25"/>
  <c r="V39" i="25"/>
  <c r="R39" i="25"/>
  <c r="N39" i="25"/>
  <c r="J39" i="25"/>
  <c r="F39" i="25"/>
  <c r="B39" i="25"/>
  <c r="Y39" i="25"/>
  <c r="U39" i="25"/>
  <c r="Q39" i="25"/>
  <c r="M39" i="25"/>
  <c r="I39" i="25"/>
  <c r="E39" i="25"/>
  <c r="X39" i="25"/>
  <c r="P39" i="25"/>
  <c r="H39" i="25"/>
  <c r="W39" i="25"/>
  <c r="O39" i="25"/>
  <c r="G39" i="25"/>
  <c r="T39" i="25"/>
  <c r="D39" i="25"/>
  <c r="S39" i="25"/>
  <c r="C39" i="25"/>
  <c r="L39" i="25"/>
  <c r="K39" i="25"/>
  <c r="Y74" i="21"/>
  <c r="U74" i="21"/>
  <c r="Q74" i="21"/>
  <c r="M74" i="21"/>
  <c r="I74" i="21"/>
  <c r="E74" i="21"/>
  <c r="X74" i="21"/>
  <c r="T74" i="21"/>
  <c r="P74" i="21"/>
  <c r="L74" i="21"/>
  <c r="H74" i="21"/>
  <c r="D74" i="21"/>
  <c r="S74" i="21"/>
  <c r="K74" i="21"/>
  <c r="C74" i="21"/>
  <c r="R74" i="21"/>
  <c r="J74" i="21"/>
  <c r="B74" i="21"/>
  <c r="O74" i="21"/>
  <c r="N74" i="21"/>
  <c r="G74" i="21"/>
  <c r="F74" i="21"/>
  <c r="W74" i="21"/>
  <c r="V74" i="21"/>
  <c r="W248" i="21"/>
  <c r="S248" i="21"/>
  <c r="O248" i="21"/>
  <c r="K248" i="21"/>
  <c r="G248" i="21"/>
  <c r="C248" i="21"/>
  <c r="V248" i="21"/>
  <c r="R248" i="21"/>
  <c r="N248" i="21"/>
  <c r="J248" i="21"/>
  <c r="F248" i="21"/>
  <c r="B248" i="21"/>
  <c r="U248" i="21"/>
  <c r="M248" i="21"/>
  <c r="E248" i="21"/>
  <c r="T248" i="21"/>
  <c r="L248" i="21"/>
  <c r="D248" i="21"/>
  <c r="Y248" i="21"/>
  <c r="Q248" i="21"/>
  <c r="I248" i="21"/>
  <c r="X248" i="21"/>
  <c r="P248" i="21"/>
  <c r="H248" i="21"/>
  <c r="W318" i="28"/>
  <c r="S318" i="28"/>
  <c r="O318" i="28"/>
  <c r="K318" i="28"/>
  <c r="G318" i="28"/>
  <c r="C318" i="28"/>
  <c r="V318" i="28"/>
  <c r="R318" i="28"/>
  <c r="N318" i="28"/>
  <c r="J318" i="28"/>
  <c r="F318" i="28"/>
  <c r="B318" i="28"/>
  <c r="U318" i="28"/>
  <c r="M318" i="28"/>
  <c r="E318" i="28"/>
  <c r="Q318" i="28"/>
  <c r="P318" i="28"/>
  <c r="T318" i="28"/>
  <c r="L318" i="28"/>
  <c r="D318" i="28"/>
  <c r="Y318" i="28"/>
  <c r="I318" i="28"/>
  <c r="X318" i="28"/>
  <c r="H318" i="28"/>
  <c r="W386" i="28"/>
  <c r="S386" i="28"/>
  <c r="O386" i="28"/>
  <c r="K386" i="28"/>
  <c r="G386" i="28"/>
  <c r="C386" i="28"/>
  <c r="V386" i="28"/>
  <c r="R386" i="28"/>
  <c r="N386" i="28"/>
  <c r="J386" i="28"/>
  <c r="F386" i="28"/>
  <c r="B386" i="28"/>
  <c r="U386" i="28"/>
  <c r="M386" i="28"/>
  <c r="E386" i="28"/>
  <c r="Q386" i="28"/>
  <c r="H386" i="28"/>
  <c r="T386" i="28"/>
  <c r="L386" i="28"/>
  <c r="D386" i="28"/>
  <c r="Y386" i="28"/>
  <c r="I386" i="28"/>
  <c r="X386" i="28"/>
  <c r="P386" i="28"/>
  <c r="Y111" i="28"/>
  <c r="U111" i="28"/>
  <c r="Q111" i="28"/>
  <c r="M111" i="28"/>
  <c r="I111" i="28"/>
  <c r="E111" i="28"/>
  <c r="X111" i="28"/>
  <c r="T111" i="28"/>
  <c r="P111" i="28"/>
  <c r="L111" i="28"/>
  <c r="H111" i="28"/>
  <c r="D111" i="28"/>
  <c r="S111" i="28"/>
  <c r="K111" i="28"/>
  <c r="C111" i="28"/>
  <c r="R111" i="28"/>
  <c r="J111" i="28"/>
  <c r="B111" i="28"/>
  <c r="O111" i="28"/>
  <c r="N111" i="28"/>
  <c r="G111" i="28"/>
  <c r="W111" i="28"/>
  <c r="V111" i="28"/>
  <c r="F111" i="28"/>
  <c r="W386" i="21"/>
  <c r="S386" i="21"/>
  <c r="O386" i="21"/>
  <c r="K386" i="21"/>
  <c r="G386" i="21"/>
  <c r="C386" i="21"/>
  <c r="V386" i="21"/>
  <c r="R386" i="21"/>
  <c r="N386" i="21"/>
  <c r="J386" i="21"/>
  <c r="F386" i="21"/>
  <c r="B386" i="21"/>
  <c r="U386" i="21"/>
  <c r="M386" i="21"/>
  <c r="E386" i="21"/>
  <c r="Y386" i="21"/>
  <c r="I386" i="21"/>
  <c r="P386" i="21"/>
  <c r="T386" i="21"/>
  <c r="L386" i="21"/>
  <c r="D386" i="21"/>
  <c r="Q386" i="21"/>
  <c r="X386" i="21"/>
  <c r="H386" i="21"/>
  <c r="Y41" i="21"/>
  <c r="U41" i="21"/>
  <c r="Q41" i="21"/>
  <c r="M41" i="21"/>
  <c r="I41" i="21"/>
  <c r="E41" i="21"/>
  <c r="X41" i="21"/>
  <c r="T41" i="21"/>
  <c r="P41" i="21"/>
  <c r="L41" i="21"/>
  <c r="H41" i="21"/>
  <c r="D41" i="21"/>
  <c r="S41" i="21"/>
  <c r="K41" i="21"/>
  <c r="C41" i="21"/>
  <c r="R41" i="21"/>
  <c r="J41" i="21"/>
  <c r="B41" i="21"/>
  <c r="O41" i="21"/>
  <c r="N41" i="21"/>
  <c r="G41" i="21"/>
  <c r="W41" i="21"/>
  <c r="V41" i="21"/>
  <c r="F41" i="21"/>
  <c r="Y144" i="21"/>
  <c r="U144" i="21"/>
  <c r="Q144" i="21"/>
  <c r="M144" i="21"/>
  <c r="I144" i="21"/>
  <c r="E144" i="21"/>
  <c r="X144" i="21"/>
  <c r="T144" i="21"/>
  <c r="P144" i="21"/>
  <c r="L144" i="21"/>
  <c r="H144" i="21"/>
  <c r="D144" i="21"/>
  <c r="S144" i="21"/>
  <c r="K144" i="21"/>
  <c r="C144" i="21"/>
  <c r="R144" i="21"/>
  <c r="J144" i="21"/>
  <c r="B144" i="21"/>
  <c r="O144" i="21"/>
  <c r="N144" i="21"/>
  <c r="G144" i="21"/>
  <c r="F144" i="21"/>
  <c r="W144" i="21"/>
  <c r="V144" i="21"/>
  <c r="X76" i="19"/>
  <c r="T76" i="19"/>
  <c r="P76" i="19"/>
  <c r="L76" i="19"/>
  <c r="H76" i="19"/>
  <c r="D76" i="19"/>
  <c r="V76" i="19"/>
  <c r="R76" i="19"/>
  <c r="N76" i="19"/>
  <c r="J76" i="19"/>
  <c r="F76" i="19"/>
  <c r="B76" i="19"/>
  <c r="Y76" i="19"/>
  <c r="Q76" i="19"/>
  <c r="I76" i="19"/>
  <c r="W76" i="19"/>
  <c r="O76" i="19"/>
  <c r="G76" i="19"/>
  <c r="U76" i="19"/>
  <c r="M76" i="19"/>
  <c r="E76" i="19"/>
  <c r="S76" i="19"/>
  <c r="K76" i="19"/>
  <c r="C76" i="19"/>
  <c r="W282" i="21"/>
  <c r="S282" i="21"/>
  <c r="O282" i="21"/>
  <c r="K282" i="21"/>
  <c r="G282" i="21"/>
  <c r="C282" i="21"/>
  <c r="V282" i="21"/>
  <c r="R282" i="21"/>
  <c r="N282" i="21"/>
  <c r="J282" i="21"/>
  <c r="F282" i="21"/>
  <c r="B282" i="21"/>
  <c r="U282" i="21"/>
  <c r="M282" i="21"/>
  <c r="E282" i="21"/>
  <c r="Q282" i="21"/>
  <c r="T282" i="21"/>
  <c r="L282" i="21"/>
  <c r="D282" i="21"/>
  <c r="Y282" i="21"/>
  <c r="I282" i="21"/>
  <c r="H282" i="21"/>
  <c r="P282" i="21"/>
  <c r="X282" i="21"/>
  <c r="W215" i="28"/>
  <c r="S215" i="28"/>
  <c r="O215" i="28"/>
  <c r="K215" i="28"/>
  <c r="G215" i="28"/>
  <c r="C215" i="28"/>
  <c r="V215" i="28"/>
  <c r="Q215" i="28"/>
  <c r="L215" i="28"/>
  <c r="F215" i="28"/>
  <c r="U215" i="28"/>
  <c r="N215" i="28"/>
  <c r="H215" i="28"/>
  <c r="T215" i="28"/>
  <c r="M215" i="28"/>
  <c r="E215" i="28"/>
  <c r="R215" i="28"/>
  <c r="D215" i="28"/>
  <c r="P215" i="28"/>
  <c r="B215" i="28"/>
  <c r="J215" i="28"/>
  <c r="I215" i="28"/>
  <c r="Y215" i="28"/>
  <c r="X215" i="28"/>
  <c r="Y146" i="28"/>
  <c r="U146" i="28"/>
  <c r="Q146" i="28"/>
  <c r="M146" i="28"/>
  <c r="I146" i="28"/>
  <c r="E146" i="28"/>
  <c r="X146" i="28"/>
  <c r="T146" i="28"/>
  <c r="P146" i="28"/>
  <c r="L146" i="28"/>
  <c r="H146" i="28"/>
  <c r="D146" i="28"/>
  <c r="S146" i="28"/>
  <c r="K146" i="28"/>
  <c r="C146" i="28"/>
  <c r="R146" i="28"/>
  <c r="J146" i="28"/>
  <c r="B146" i="28"/>
  <c r="O146" i="28"/>
  <c r="N146" i="28"/>
  <c r="W146" i="28"/>
  <c r="G146" i="28"/>
  <c r="F146" i="28"/>
  <c r="V146" i="28"/>
  <c r="W283" i="28"/>
  <c r="S283" i="28"/>
  <c r="O283" i="28"/>
  <c r="K283" i="28"/>
  <c r="G283" i="28"/>
  <c r="C283" i="28"/>
  <c r="V283" i="28"/>
  <c r="R283" i="28"/>
  <c r="N283" i="28"/>
  <c r="J283" i="28"/>
  <c r="F283" i="28"/>
  <c r="B283" i="28"/>
  <c r="U283" i="28"/>
  <c r="M283" i="28"/>
  <c r="E283" i="28"/>
  <c r="Q283" i="28"/>
  <c r="X283" i="28"/>
  <c r="H283" i="28"/>
  <c r="T283" i="28"/>
  <c r="L283" i="28"/>
  <c r="D283" i="28"/>
  <c r="Y283" i="28"/>
  <c r="I283" i="28"/>
  <c r="P283" i="28"/>
  <c r="W420" i="21"/>
  <c r="S420" i="21"/>
  <c r="O420" i="21"/>
  <c r="K420" i="21"/>
  <c r="G420" i="21"/>
  <c r="C420" i="21"/>
  <c r="V420" i="21"/>
  <c r="R420" i="21"/>
  <c r="N420" i="21"/>
  <c r="J420" i="21"/>
  <c r="F420" i="21"/>
  <c r="B420" i="21"/>
  <c r="U420" i="21"/>
  <c r="M420" i="21"/>
  <c r="E420" i="21"/>
  <c r="Y420" i="21"/>
  <c r="I420" i="21"/>
  <c r="P420" i="21"/>
  <c r="T420" i="21"/>
  <c r="L420" i="21"/>
  <c r="D420" i="21"/>
  <c r="Q420" i="21"/>
  <c r="X420" i="21"/>
  <c r="H420" i="21"/>
  <c r="A353" i="21"/>
  <c r="A318" i="21"/>
  <c r="A387" i="21"/>
  <c r="A421" i="21"/>
  <c r="A250" i="28"/>
  <c r="A421" i="28"/>
  <c r="A42" i="28"/>
  <c r="A216" i="28"/>
  <c r="A147" i="28"/>
  <c r="A284" i="28"/>
  <c r="A182" i="28"/>
  <c r="A387" i="28"/>
  <c r="A353" i="28"/>
  <c r="A112" i="28"/>
  <c r="A319" i="28"/>
  <c r="A77" i="28"/>
  <c r="A249" i="21"/>
  <c r="A283" i="21"/>
  <c r="A214" i="21"/>
  <c r="A113" i="19"/>
  <c r="A77" i="19"/>
  <c r="A147" i="19"/>
  <c r="A110" i="21"/>
  <c r="A149" i="25"/>
  <c r="A145" i="21"/>
  <c r="A42" i="21"/>
  <c r="A112" i="25"/>
  <c r="A76" i="25"/>
  <c r="A180" i="21"/>
  <c r="A40" i="25"/>
  <c r="A41" i="19"/>
  <c r="A75" i="21"/>
  <c r="Y75" i="21" l="1"/>
  <c r="U75" i="21"/>
  <c r="Q75" i="21"/>
  <c r="M75" i="21"/>
  <c r="I75" i="21"/>
  <c r="E75" i="21"/>
  <c r="X75" i="21"/>
  <c r="T75" i="21"/>
  <c r="P75" i="21"/>
  <c r="L75" i="21"/>
  <c r="H75" i="21"/>
  <c r="D75" i="21"/>
  <c r="S75" i="21"/>
  <c r="K75" i="21"/>
  <c r="C75" i="21"/>
  <c r="R75" i="21"/>
  <c r="J75" i="21"/>
  <c r="B75" i="21"/>
  <c r="W75" i="21"/>
  <c r="G75" i="21"/>
  <c r="V75" i="21"/>
  <c r="F75" i="21"/>
  <c r="O75" i="21"/>
  <c r="N75" i="21"/>
  <c r="V76" i="25"/>
  <c r="R76" i="25"/>
  <c r="N76" i="25"/>
  <c r="J76" i="25"/>
  <c r="F76" i="25"/>
  <c r="B76" i="25"/>
  <c r="Y76" i="25"/>
  <c r="U76" i="25"/>
  <c r="Q76" i="25"/>
  <c r="M76" i="25"/>
  <c r="I76" i="25"/>
  <c r="E76" i="25"/>
  <c r="X76" i="25"/>
  <c r="P76" i="25"/>
  <c r="H76" i="25"/>
  <c r="W76" i="25"/>
  <c r="O76" i="25"/>
  <c r="G76" i="25"/>
  <c r="T76" i="25"/>
  <c r="D76" i="25"/>
  <c r="S76" i="25"/>
  <c r="C76" i="25"/>
  <c r="L76" i="25"/>
  <c r="K76" i="25"/>
  <c r="V149" i="25"/>
  <c r="R149" i="25"/>
  <c r="N149" i="25"/>
  <c r="J149" i="25"/>
  <c r="F149" i="25"/>
  <c r="B149" i="25"/>
  <c r="Y149" i="25"/>
  <c r="U149" i="25"/>
  <c r="Q149" i="25"/>
  <c r="M149" i="25"/>
  <c r="I149" i="25"/>
  <c r="E149" i="25"/>
  <c r="X149" i="25"/>
  <c r="P149" i="25"/>
  <c r="H149" i="25"/>
  <c r="W149" i="25"/>
  <c r="O149" i="25"/>
  <c r="G149" i="25"/>
  <c r="L149" i="25"/>
  <c r="K149" i="25"/>
  <c r="D149" i="25"/>
  <c r="C149" i="25"/>
  <c r="T149" i="25"/>
  <c r="S149" i="25"/>
  <c r="V113" i="19"/>
  <c r="R113" i="19"/>
  <c r="N113" i="19"/>
  <c r="J113" i="19"/>
  <c r="F113" i="19"/>
  <c r="B113" i="19"/>
  <c r="X113" i="19"/>
  <c r="T113" i="19"/>
  <c r="P113" i="19"/>
  <c r="L113" i="19"/>
  <c r="H113" i="19"/>
  <c r="D113" i="19"/>
  <c r="Y113" i="19"/>
  <c r="Q113" i="19"/>
  <c r="I113" i="19"/>
  <c r="U113" i="19"/>
  <c r="M113" i="19"/>
  <c r="E113" i="19"/>
  <c r="K113" i="19"/>
  <c r="W113" i="19"/>
  <c r="G113" i="19"/>
  <c r="S113" i="19"/>
  <c r="C113" i="19"/>
  <c r="O113" i="19"/>
  <c r="W77" i="28"/>
  <c r="S77" i="28"/>
  <c r="O77" i="28"/>
  <c r="K77" i="28"/>
  <c r="G77" i="28"/>
  <c r="C77" i="28"/>
  <c r="V77" i="28"/>
  <c r="R77" i="28"/>
  <c r="N77" i="28"/>
  <c r="J77" i="28"/>
  <c r="F77" i="28"/>
  <c r="B77" i="28"/>
  <c r="Y77" i="28"/>
  <c r="Q77" i="28"/>
  <c r="I77" i="28"/>
  <c r="X77" i="28"/>
  <c r="P77" i="28"/>
  <c r="H77" i="28"/>
  <c r="M77" i="28"/>
  <c r="U77" i="28"/>
  <c r="D77" i="28"/>
  <c r="L77" i="28"/>
  <c r="E77" i="28"/>
  <c r="T77" i="28"/>
  <c r="W387" i="28"/>
  <c r="S387" i="28"/>
  <c r="O387" i="28"/>
  <c r="K387" i="28"/>
  <c r="G387" i="28"/>
  <c r="C387" i="28"/>
  <c r="V387" i="28"/>
  <c r="R387" i="28"/>
  <c r="N387" i="28"/>
  <c r="J387" i="28"/>
  <c r="F387" i="28"/>
  <c r="B387" i="28"/>
  <c r="U387" i="28"/>
  <c r="M387" i="28"/>
  <c r="E387" i="28"/>
  <c r="Y387" i="28"/>
  <c r="I387" i="28"/>
  <c r="X387" i="28"/>
  <c r="H387" i="28"/>
  <c r="T387" i="28"/>
  <c r="L387" i="28"/>
  <c r="D387" i="28"/>
  <c r="Q387" i="28"/>
  <c r="P387" i="28"/>
  <c r="W216" i="28"/>
  <c r="S216" i="28"/>
  <c r="O216" i="28"/>
  <c r="K216" i="28"/>
  <c r="G216" i="28"/>
  <c r="C216" i="28"/>
  <c r="Y216" i="28"/>
  <c r="T216" i="28"/>
  <c r="N216" i="28"/>
  <c r="I216" i="28"/>
  <c r="D216" i="28"/>
  <c r="R216" i="28"/>
  <c r="L216" i="28"/>
  <c r="E216" i="28"/>
  <c r="X216" i="28"/>
  <c r="Q216" i="28"/>
  <c r="J216" i="28"/>
  <c r="B216" i="28"/>
  <c r="V216" i="28"/>
  <c r="H216" i="28"/>
  <c r="U216" i="28"/>
  <c r="F216" i="28"/>
  <c r="P216" i="28"/>
  <c r="M216" i="28"/>
  <c r="W421" i="21"/>
  <c r="S421" i="21"/>
  <c r="O421" i="21"/>
  <c r="K421" i="21"/>
  <c r="G421" i="21"/>
  <c r="C421" i="21"/>
  <c r="V421" i="21"/>
  <c r="R421" i="21"/>
  <c r="N421" i="21"/>
  <c r="J421" i="21"/>
  <c r="F421" i="21"/>
  <c r="B421" i="21"/>
  <c r="U421" i="21"/>
  <c r="M421" i="21"/>
  <c r="E421" i="21"/>
  <c r="Q421" i="21"/>
  <c r="X421" i="21"/>
  <c r="H421" i="21"/>
  <c r="T421" i="21"/>
  <c r="L421" i="21"/>
  <c r="D421" i="21"/>
  <c r="Y421" i="21"/>
  <c r="I421" i="21"/>
  <c r="P421" i="21"/>
  <c r="Y180" i="21"/>
  <c r="U180" i="21"/>
  <c r="Q180" i="21"/>
  <c r="M180" i="21"/>
  <c r="I180" i="21"/>
  <c r="E180" i="21"/>
  <c r="W180" i="21"/>
  <c r="S180" i="21"/>
  <c r="O180" i="21"/>
  <c r="K180" i="21"/>
  <c r="G180" i="21"/>
  <c r="C180" i="21"/>
  <c r="T180" i="21"/>
  <c r="L180" i="21"/>
  <c r="D180" i="21"/>
  <c r="R180" i="21"/>
  <c r="J180" i="21"/>
  <c r="B180" i="21"/>
  <c r="X180" i="21"/>
  <c r="H180" i="21"/>
  <c r="P180" i="21"/>
  <c r="V180" i="21"/>
  <c r="F180" i="21"/>
  <c r="N180" i="21"/>
  <c r="Y145" i="21"/>
  <c r="U145" i="21"/>
  <c r="Q145" i="21"/>
  <c r="M145" i="21"/>
  <c r="I145" i="21"/>
  <c r="E145" i="21"/>
  <c r="X145" i="21"/>
  <c r="T145" i="21"/>
  <c r="P145" i="21"/>
  <c r="L145" i="21"/>
  <c r="H145" i="21"/>
  <c r="D145" i="21"/>
  <c r="S145" i="21"/>
  <c r="K145" i="21"/>
  <c r="C145" i="21"/>
  <c r="R145" i="21"/>
  <c r="J145" i="21"/>
  <c r="B145" i="21"/>
  <c r="W145" i="21"/>
  <c r="G145" i="21"/>
  <c r="V145" i="21"/>
  <c r="F145" i="21"/>
  <c r="O145" i="21"/>
  <c r="N145" i="21"/>
  <c r="X77" i="19"/>
  <c r="T77" i="19"/>
  <c r="P77" i="19"/>
  <c r="L77" i="19"/>
  <c r="H77" i="19"/>
  <c r="D77" i="19"/>
  <c r="V77" i="19"/>
  <c r="R77" i="19"/>
  <c r="N77" i="19"/>
  <c r="J77" i="19"/>
  <c r="F77" i="19"/>
  <c r="B77" i="19"/>
  <c r="Y77" i="19"/>
  <c r="Q77" i="19"/>
  <c r="I77" i="19"/>
  <c r="W77" i="19"/>
  <c r="O77" i="19"/>
  <c r="G77" i="19"/>
  <c r="U77" i="19"/>
  <c r="M77" i="19"/>
  <c r="E77" i="19"/>
  <c r="S77" i="19"/>
  <c r="K77" i="19"/>
  <c r="C77" i="19"/>
  <c r="W249" i="21"/>
  <c r="S249" i="21"/>
  <c r="O249" i="21"/>
  <c r="K249" i="21"/>
  <c r="G249" i="21"/>
  <c r="C249" i="21"/>
  <c r="V249" i="21"/>
  <c r="R249" i="21"/>
  <c r="N249" i="21"/>
  <c r="J249" i="21"/>
  <c r="F249" i="21"/>
  <c r="B249" i="21"/>
  <c r="U249" i="21"/>
  <c r="M249" i="21"/>
  <c r="E249" i="21"/>
  <c r="T249" i="21"/>
  <c r="L249" i="21"/>
  <c r="D249" i="21"/>
  <c r="Y249" i="21"/>
  <c r="Q249" i="21"/>
  <c r="I249" i="21"/>
  <c r="H249" i="21"/>
  <c r="X249" i="21"/>
  <c r="P249" i="21"/>
  <c r="W353" i="28"/>
  <c r="S353" i="28"/>
  <c r="O353" i="28"/>
  <c r="K353" i="28"/>
  <c r="G353" i="28"/>
  <c r="C353" i="28"/>
  <c r="V353" i="28"/>
  <c r="R353" i="28"/>
  <c r="N353" i="28"/>
  <c r="J353" i="28"/>
  <c r="F353" i="28"/>
  <c r="B353" i="28"/>
  <c r="U353" i="28"/>
  <c r="M353" i="28"/>
  <c r="E353" i="28"/>
  <c r="Y353" i="28"/>
  <c r="I353" i="28"/>
  <c r="X353" i="28"/>
  <c r="H353" i="28"/>
  <c r="T353" i="28"/>
  <c r="L353" i="28"/>
  <c r="D353" i="28"/>
  <c r="Q353" i="28"/>
  <c r="P353" i="28"/>
  <c r="Y147" i="28"/>
  <c r="U147" i="28"/>
  <c r="Q147" i="28"/>
  <c r="M147" i="28"/>
  <c r="I147" i="28"/>
  <c r="E147" i="28"/>
  <c r="X147" i="28"/>
  <c r="T147" i="28"/>
  <c r="P147" i="28"/>
  <c r="L147" i="28"/>
  <c r="H147" i="28"/>
  <c r="D147" i="28"/>
  <c r="S147" i="28"/>
  <c r="K147" i="28"/>
  <c r="C147" i="28"/>
  <c r="R147" i="28"/>
  <c r="J147" i="28"/>
  <c r="B147" i="28"/>
  <c r="W147" i="28"/>
  <c r="G147" i="28"/>
  <c r="V147" i="28"/>
  <c r="F147" i="28"/>
  <c r="O147" i="28"/>
  <c r="N147" i="28"/>
  <c r="W250" i="28"/>
  <c r="S250" i="28"/>
  <c r="O250" i="28"/>
  <c r="K250" i="28"/>
  <c r="G250" i="28"/>
  <c r="C250" i="28"/>
  <c r="V250" i="28"/>
  <c r="R250" i="28"/>
  <c r="N250" i="28"/>
  <c r="J250" i="28"/>
  <c r="F250" i="28"/>
  <c r="B250" i="28"/>
  <c r="U250" i="28"/>
  <c r="M250" i="28"/>
  <c r="E250" i="28"/>
  <c r="Q250" i="28"/>
  <c r="P250" i="28"/>
  <c r="T250" i="28"/>
  <c r="L250" i="28"/>
  <c r="D250" i="28"/>
  <c r="Y250" i="28"/>
  <c r="I250" i="28"/>
  <c r="X250" i="28"/>
  <c r="H250" i="28"/>
  <c r="W353" i="21"/>
  <c r="S353" i="21"/>
  <c r="O353" i="21"/>
  <c r="K353" i="21"/>
  <c r="G353" i="21"/>
  <c r="C353" i="21"/>
  <c r="V353" i="21"/>
  <c r="R353" i="21"/>
  <c r="N353" i="21"/>
  <c r="J353" i="21"/>
  <c r="F353" i="21"/>
  <c r="B353" i="21"/>
  <c r="U353" i="21"/>
  <c r="M353" i="21"/>
  <c r="E353" i="21"/>
  <c r="Y353" i="21"/>
  <c r="I353" i="21"/>
  <c r="P353" i="21"/>
  <c r="T353" i="21"/>
  <c r="L353" i="21"/>
  <c r="D353" i="21"/>
  <c r="Q353" i="21"/>
  <c r="X353" i="21"/>
  <c r="H353" i="21"/>
  <c r="X41" i="19"/>
  <c r="T41" i="19"/>
  <c r="P41" i="19"/>
  <c r="L41" i="19"/>
  <c r="H41" i="19"/>
  <c r="D41" i="19"/>
  <c r="V41" i="19"/>
  <c r="R41" i="19"/>
  <c r="N41" i="19"/>
  <c r="J41" i="19"/>
  <c r="F41" i="19"/>
  <c r="B41" i="19"/>
  <c r="Y41" i="19"/>
  <c r="Q41" i="19"/>
  <c r="I41" i="19"/>
  <c r="O41" i="19"/>
  <c r="U41" i="19"/>
  <c r="M41" i="19"/>
  <c r="E41" i="19"/>
  <c r="S41" i="19"/>
  <c r="K41" i="19"/>
  <c r="C41" i="19"/>
  <c r="W41" i="19"/>
  <c r="G41" i="19"/>
  <c r="V112" i="25"/>
  <c r="R112" i="25"/>
  <c r="N112" i="25"/>
  <c r="J112" i="25"/>
  <c r="F112" i="25"/>
  <c r="B112" i="25"/>
  <c r="Y112" i="25"/>
  <c r="U112" i="25"/>
  <c r="Q112" i="25"/>
  <c r="M112" i="25"/>
  <c r="I112" i="25"/>
  <c r="E112" i="25"/>
  <c r="X112" i="25"/>
  <c r="P112" i="25"/>
  <c r="H112" i="25"/>
  <c r="W112" i="25"/>
  <c r="O112" i="25"/>
  <c r="G112" i="25"/>
  <c r="L112" i="25"/>
  <c r="K112" i="25"/>
  <c r="D112" i="25"/>
  <c r="C112" i="25"/>
  <c r="T112" i="25"/>
  <c r="S112" i="25"/>
  <c r="Y110" i="21"/>
  <c r="U110" i="21"/>
  <c r="Q110" i="21"/>
  <c r="M110" i="21"/>
  <c r="I110" i="21"/>
  <c r="E110" i="21"/>
  <c r="X110" i="21"/>
  <c r="T110" i="21"/>
  <c r="P110" i="21"/>
  <c r="L110" i="21"/>
  <c r="H110" i="21"/>
  <c r="D110" i="21"/>
  <c r="S110" i="21"/>
  <c r="K110" i="21"/>
  <c r="C110" i="21"/>
  <c r="R110" i="21"/>
  <c r="J110" i="21"/>
  <c r="B110" i="21"/>
  <c r="W110" i="21"/>
  <c r="G110" i="21"/>
  <c r="V110" i="21"/>
  <c r="F110" i="21"/>
  <c r="N110" i="21"/>
  <c r="O110" i="21"/>
  <c r="W214" i="21"/>
  <c r="S214" i="21"/>
  <c r="O214" i="21"/>
  <c r="K214" i="21"/>
  <c r="U214" i="21"/>
  <c r="P214" i="21"/>
  <c r="J214" i="21"/>
  <c r="F214" i="21"/>
  <c r="B214" i="21"/>
  <c r="Y214" i="21"/>
  <c r="T214" i="21"/>
  <c r="N214" i="21"/>
  <c r="I214" i="21"/>
  <c r="E214" i="21"/>
  <c r="R214" i="21"/>
  <c r="H214" i="21"/>
  <c r="X214" i="21"/>
  <c r="M214" i="21"/>
  <c r="D214" i="21"/>
  <c r="Q214" i="21"/>
  <c r="G214" i="21"/>
  <c r="V214" i="21"/>
  <c r="L214" i="21"/>
  <c r="C214" i="21"/>
  <c r="W319" i="28"/>
  <c r="S319" i="28"/>
  <c r="O319" i="28"/>
  <c r="K319" i="28"/>
  <c r="G319" i="28"/>
  <c r="C319" i="28"/>
  <c r="V319" i="28"/>
  <c r="R319" i="28"/>
  <c r="N319" i="28"/>
  <c r="J319" i="28"/>
  <c r="F319" i="28"/>
  <c r="B319" i="28"/>
  <c r="U319" i="28"/>
  <c r="M319" i="28"/>
  <c r="E319" i="28"/>
  <c r="Y319" i="28"/>
  <c r="I319" i="28"/>
  <c r="X319" i="28"/>
  <c r="H319" i="28"/>
  <c r="T319" i="28"/>
  <c r="L319" i="28"/>
  <c r="D319" i="28"/>
  <c r="Q319" i="28"/>
  <c r="P319" i="28"/>
  <c r="X182" i="28"/>
  <c r="T182" i="28"/>
  <c r="P182" i="28"/>
  <c r="L182" i="28"/>
  <c r="H182" i="28"/>
  <c r="D182" i="28"/>
  <c r="V182" i="28"/>
  <c r="Q182" i="28"/>
  <c r="K182" i="28"/>
  <c r="F182" i="28"/>
  <c r="Y182" i="28"/>
  <c r="S182" i="28"/>
  <c r="N182" i="28"/>
  <c r="I182" i="28"/>
  <c r="C182" i="28"/>
  <c r="O182" i="28"/>
  <c r="E182" i="28"/>
  <c r="W182" i="28"/>
  <c r="M182" i="28"/>
  <c r="B182" i="28"/>
  <c r="U182" i="28"/>
  <c r="J182" i="28"/>
  <c r="R182" i="28"/>
  <c r="G182" i="28"/>
  <c r="W42" i="28"/>
  <c r="S42" i="28"/>
  <c r="O42" i="28"/>
  <c r="K42" i="28"/>
  <c r="G42" i="28"/>
  <c r="C42" i="28"/>
  <c r="V42" i="28"/>
  <c r="R42" i="28"/>
  <c r="N42" i="28"/>
  <c r="J42" i="28"/>
  <c r="F42" i="28"/>
  <c r="B42" i="28"/>
  <c r="Y42" i="28"/>
  <c r="Q42" i="28"/>
  <c r="I42" i="28"/>
  <c r="X42" i="28"/>
  <c r="P42" i="28"/>
  <c r="H42" i="28"/>
  <c r="M42" i="28"/>
  <c r="E42" i="28"/>
  <c r="L42" i="28"/>
  <c r="U42" i="28"/>
  <c r="T42" i="28"/>
  <c r="D42" i="28"/>
  <c r="W387" i="21"/>
  <c r="S387" i="21"/>
  <c r="O387" i="21"/>
  <c r="K387" i="21"/>
  <c r="G387" i="21"/>
  <c r="C387" i="21"/>
  <c r="V387" i="21"/>
  <c r="R387" i="21"/>
  <c r="N387" i="21"/>
  <c r="J387" i="21"/>
  <c r="F387" i="21"/>
  <c r="B387" i="21"/>
  <c r="U387" i="21"/>
  <c r="M387" i="21"/>
  <c r="E387" i="21"/>
  <c r="Q387" i="21"/>
  <c r="X387" i="21"/>
  <c r="H387" i="21"/>
  <c r="T387" i="21"/>
  <c r="L387" i="21"/>
  <c r="D387" i="21"/>
  <c r="Y387" i="21"/>
  <c r="I387" i="21"/>
  <c r="P387" i="21"/>
  <c r="V40" i="25"/>
  <c r="R40" i="25"/>
  <c r="N40" i="25"/>
  <c r="J40" i="25"/>
  <c r="F40" i="25"/>
  <c r="B40" i="25"/>
  <c r="Y40" i="25"/>
  <c r="U40" i="25"/>
  <c r="Q40" i="25"/>
  <c r="M40" i="25"/>
  <c r="I40" i="25"/>
  <c r="E40" i="25"/>
  <c r="X40" i="25"/>
  <c r="P40" i="25"/>
  <c r="H40" i="25"/>
  <c r="W40" i="25"/>
  <c r="O40" i="25"/>
  <c r="G40" i="25"/>
  <c r="L40" i="25"/>
  <c r="K40" i="25"/>
  <c r="T40" i="25"/>
  <c r="S40" i="25"/>
  <c r="C40" i="25"/>
  <c r="D40" i="25"/>
  <c r="Y42" i="21"/>
  <c r="U42" i="21"/>
  <c r="Q42" i="21"/>
  <c r="M42" i="21"/>
  <c r="I42" i="21"/>
  <c r="E42" i="21"/>
  <c r="X42" i="21"/>
  <c r="T42" i="21"/>
  <c r="P42" i="21"/>
  <c r="L42" i="21"/>
  <c r="H42" i="21"/>
  <c r="D42" i="21"/>
  <c r="S42" i="21"/>
  <c r="K42" i="21"/>
  <c r="C42" i="21"/>
  <c r="R42" i="21"/>
  <c r="J42" i="21"/>
  <c r="B42" i="21"/>
  <c r="W42" i="21"/>
  <c r="G42" i="21"/>
  <c r="V42" i="21"/>
  <c r="F42" i="21"/>
  <c r="O42" i="21"/>
  <c r="N42" i="21"/>
  <c r="W147" i="19"/>
  <c r="S147" i="19"/>
  <c r="O147" i="19"/>
  <c r="K147" i="19"/>
  <c r="G147" i="19"/>
  <c r="C147" i="19"/>
  <c r="V147" i="19"/>
  <c r="R147" i="19"/>
  <c r="N147" i="19"/>
  <c r="J147" i="19"/>
  <c r="F147" i="19"/>
  <c r="B147" i="19"/>
  <c r="Y147" i="19"/>
  <c r="Q147" i="19"/>
  <c r="I147" i="19"/>
  <c r="U147" i="19"/>
  <c r="M147" i="19"/>
  <c r="E147" i="19"/>
  <c r="P147" i="19"/>
  <c r="X147" i="19"/>
  <c r="H147" i="19"/>
  <c r="D147" i="19"/>
  <c r="T147" i="19"/>
  <c r="L147" i="19"/>
  <c r="W283" i="21"/>
  <c r="S283" i="21"/>
  <c r="O283" i="21"/>
  <c r="K283" i="21"/>
  <c r="G283" i="21"/>
  <c r="C283" i="21"/>
  <c r="V283" i="21"/>
  <c r="R283" i="21"/>
  <c r="N283" i="21"/>
  <c r="J283" i="21"/>
  <c r="F283" i="21"/>
  <c r="B283" i="21"/>
  <c r="U283" i="21"/>
  <c r="M283" i="21"/>
  <c r="E283" i="21"/>
  <c r="Y283" i="21"/>
  <c r="I283" i="21"/>
  <c r="T283" i="21"/>
  <c r="L283" i="21"/>
  <c r="D283" i="21"/>
  <c r="Q283" i="21"/>
  <c r="P283" i="21"/>
  <c r="H283" i="21"/>
  <c r="X283" i="21"/>
  <c r="Y112" i="28"/>
  <c r="U112" i="28"/>
  <c r="Q112" i="28"/>
  <c r="M112" i="28"/>
  <c r="I112" i="28"/>
  <c r="E112" i="28"/>
  <c r="X112" i="28"/>
  <c r="T112" i="28"/>
  <c r="P112" i="28"/>
  <c r="L112" i="28"/>
  <c r="H112" i="28"/>
  <c r="D112" i="28"/>
  <c r="S112" i="28"/>
  <c r="K112" i="28"/>
  <c r="C112" i="28"/>
  <c r="R112" i="28"/>
  <c r="J112" i="28"/>
  <c r="B112" i="28"/>
  <c r="W112" i="28"/>
  <c r="G112" i="28"/>
  <c r="V112" i="28"/>
  <c r="F112" i="28"/>
  <c r="O112" i="28"/>
  <c r="N112" i="28"/>
  <c r="W284" i="28"/>
  <c r="S284" i="28"/>
  <c r="O284" i="28"/>
  <c r="K284" i="28"/>
  <c r="G284" i="28"/>
  <c r="C284" i="28"/>
  <c r="V284" i="28"/>
  <c r="R284" i="28"/>
  <c r="N284" i="28"/>
  <c r="J284" i="28"/>
  <c r="F284" i="28"/>
  <c r="B284" i="28"/>
  <c r="U284" i="28"/>
  <c r="M284" i="28"/>
  <c r="E284" i="28"/>
  <c r="Y284" i="28"/>
  <c r="I284" i="28"/>
  <c r="P284" i="28"/>
  <c r="T284" i="28"/>
  <c r="L284" i="28"/>
  <c r="D284" i="28"/>
  <c r="Q284" i="28"/>
  <c r="X284" i="28"/>
  <c r="H284" i="28"/>
  <c r="V421" i="28"/>
  <c r="R421" i="28"/>
  <c r="N421" i="28"/>
  <c r="J421" i="28"/>
  <c r="F421" i="28"/>
  <c r="B421" i="28"/>
  <c r="Y421" i="28"/>
  <c r="T421" i="28"/>
  <c r="O421" i="28"/>
  <c r="I421" i="28"/>
  <c r="D421" i="28"/>
  <c r="X421" i="28"/>
  <c r="S421" i="28"/>
  <c r="M421" i="28"/>
  <c r="H421" i="28"/>
  <c r="C421" i="28"/>
  <c r="W421" i="28"/>
  <c r="L421" i="28"/>
  <c r="Q421" i="28"/>
  <c r="E421" i="28"/>
  <c r="U421" i="28"/>
  <c r="K421" i="28"/>
  <c r="G421" i="28"/>
  <c r="P421" i="28"/>
  <c r="W318" i="21"/>
  <c r="S318" i="21"/>
  <c r="O318" i="21"/>
  <c r="K318" i="21"/>
  <c r="G318" i="21"/>
  <c r="C318" i="21"/>
  <c r="V318" i="21"/>
  <c r="R318" i="21"/>
  <c r="N318" i="21"/>
  <c r="J318" i="21"/>
  <c r="F318" i="21"/>
  <c r="B318" i="21"/>
  <c r="U318" i="21"/>
  <c r="M318" i="21"/>
  <c r="E318" i="21"/>
  <c r="Q318" i="21"/>
  <c r="T318" i="21"/>
  <c r="L318" i="21"/>
  <c r="D318" i="21"/>
  <c r="Y318" i="21"/>
  <c r="I318" i="21"/>
  <c r="X318" i="21"/>
  <c r="P318" i="21"/>
  <c r="H318" i="21"/>
  <c r="A319" i="21"/>
  <c r="A422" i="21"/>
  <c r="A388" i="21"/>
  <c r="A354" i="21"/>
  <c r="A183" i="28"/>
  <c r="A78" i="28"/>
  <c r="A320" i="28"/>
  <c r="A388" i="28"/>
  <c r="A285" i="28"/>
  <c r="A422" i="28"/>
  <c r="A113" i="28"/>
  <c r="A354" i="28"/>
  <c r="A148" i="28"/>
  <c r="A217" i="28"/>
  <c r="A251" i="28"/>
  <c r="A284" i="21"/>
  <c r="A250" i="21"/>
  <c r="A215" i="21"/>
  <c r="A114" i="19"/>
  <c r="A78" i="19"/>
  <c r="A42" i="19"/>
  <c r="A181" i="21"/>
  <c r="A113" i="25"/>
  <c r="A111" i="21"/>
  <c r="A41" i="25"/>
  <c r="A150" i="25"/>
  <c r="A76" i="21"/>
  <c r="A77" i="25"/>
  <c r="A146" i="21"/>
  <c r="A148" i="19"/>
  <c r="W148" i="19" l="1"/>
  <c r="S148" i="19"/>
  <c r="O148" i="19"/>
  <c r="K148" i="19"/>
  <c r="G148" i="19"/>
  <c r="C148" i="19"/>
  <c r="V148" i="19"/>
  <c r="R148" i="19"/>
  <c r="N148" i="19"/>
  <c r="J148" i="19"/>
  <c r="F148" i="19"/>
  <c r="B148" i="19"/>
  <c r="Y148" i="19"/>
  <c r="Q148" i="19"/>
  <c r="I148" i="19"/>
  <c r="U148" i="19"/>
  <c r="M148" i="19"/>
  <c r="E148" i="19"/>
  <c r="X148" i="19"/>
  <c r="H148" i="19"/>
  <c r="P148" i="19"/>
  <c r="L148" i="19"/>
  <c r="D148" i="19"/>
  <c r="T148" i="19"/>
  <c r="V150" i="25"/>
  <c r="R150" i="25"/>
  <c r="N150" i="25"/>
  <c r="J150" i="25"/>
  <c r="F150" i="25"/>
  <c r="B150" i="25"/>
  <c r="Y150" i="25"/>
  <c r="U150" i="25"/>
  <c r="Q150" i="25"/>
  <c r="M150" i="25"/>
  <c r="I150" i="25"/>
  <c r="E150" i="25"/>
  <c r="X150" i="25"/>
  <c r="P150" i="25"/>
  <c r="H150" i="25"/>
  <c r="W150" i="25"/>
  <c r="O150" i="25"/>
  <c r="G150" i="25"/>
  <c r="T150" i="25"/>
  <c r="D150" i="25"/>
  <c r="S150" i="25"/>
  <c r="C150" i="25"/>
  <c r="L150" i="25"/>
  <c r="K150" i="25"/>
  <c r="Y181" i="21"/>
  <c r="U181" i="21"/>
  <c r="Q181" i="21"/>
  <c r="M181" i="21"/>
  <c r="I181" i="21"/>
  <c r="E181" i="21"/>
  <c r="W181" i="21"/>
  <c r="S181" i="21"/>
  <c r="O181" i="21"/>
  <c r="K181" i="21"/>
  <c r="G181" i="21"/>
  <c r="C181" i="21"/>
  <c r="T181" i="21"/>
  <c r="L181" i="21"/>
  <c r="D181" i="21"/>
  <c r="R181" i="21"/>
  <c r="J181" i="21"/>
  <c r="B181" i="21"/>
  <c r="P181" i="21"/>
  <c r="X181" i="21"/>
  <c r="H181" i="21"/>
  <c r="N181" i="21"/>
  <c r="V181" i="21"/>
  <c r="F181" i="21"/>
  <c r="W215" i="21"/>
  <c r="S215" i="21"/>
  <c r="O215" i="21"/>
  <c r="K215" i="21"/>
  <c r="G215" i="21"/>
  <c r="C215" i="21"/>
  <c r="X215" i="21"/>
  <c r="R215" i="21"/>
  <c r="M215" i="21"/>
  <c r="H215" i="21"/>
  <c r="B215" i="21"/>
  <c r="V215" i="21"/>
  <c r="Q215" i="21"/>
  <c r="L215" i="21"/>
  <c r="F215" i="21"/>
  <c r="P215" i="21"/>
  <c r="E215" i="21"/>
  <c r="U215" i="21"/>
  <c r="J215" i="21"/>
  <c r="N215" i="21"/>
  <c r="Y215" i="21"/>
  <c r="D215" i="21"/>
  <c r="I215" i="21"/>
  <c r="T215" i="21"/>
  <c r="W217" i="28"/>
  <c r="S217" i="28"/>
  <c r="O217" i="28"/>
  <c r="K217" i="28"/>
  <c r="G217" i="28"/>
  <c r="C217" i="28"/>
  <c r="V217" i="28"/>
  <c r="Q217" i="28"/>
  <c r="L217" i="28"/>
  <c r="F217" i="28"/>
  <c r="X217" i="28"/>
  <c r="P217" i="28"/>
  <c r="I217" i="28"/>
  <c r="B217" i="28"/>
  <c r="U217" i="28"/>
  <c r="N217" i="28"/>
  <c r="H217" i="28"/>
  <c r="M217" i="28"/>
  <c r="Y217" i="28"/>
  <c r="J217" i="28"/>
  <c r="T217" i="28"/>
  <c r="R217" i="28"/>
  <c r="E217" i="28"/>
  <c r="D217" i="28"/>
  <c r="W422" i="28"/>
  <c r="S422" i="28"/>
  <c r="V422" i="28"/>
  <c r="R422" i="28"/>
  <c r="N422" i="28"/>
  <c r="J422" i="28"/>
  <c r="F422" i="28"/>
  <c r="B422" i="28"/>
  <c r="Y422" i="28"/>
  <c r="Q422" i="28"/>
  <c r="L422" i="28"/>
  <c r="G422" i="28"/>
  <c r="X422" i="28"/>
  <c r="P422" i="28"/>
  <c r="K422" i="28"/>
  <c r="E422" i="28"/>
  <c r="U422" i="28"/>
  <c r="I422" i="28"/>
  <c r="O422" i="28"/>
  <c r="M422" i="28"/>
  <c r="C422" i="28"/>
  <c r="T422" i="28"/>
  <c r="H422" i="28"/>
  <c r="D422" i="28"/>
  <c r="W78" i="28"/>
  <c r="S78" i="28"/>
  <c r="O78" i="28"/>
  <c r="K78" i="28"/>
  <c r="G78" i="28"/>
  <c r="C78" i="28"/>
  <c r="V78" i="28"/>
  <c r="R78" i="28"/>
  <c r="N78" i="28"/>
  <c r="J78" i="28"/>
  <c r="F78" i="28"/>
  <c r="B78" i="28"/>
  <c r="Y78" i="28"/>
  <c r="Q78" i="28"/>
  <c r="I78" i="28"/>
  <c r="X78" i="28"/>
  <c r="P78" i="28"/>
  <c r="H78" i="28"/>
  <c r="U78" i="28"/>
  <c r="E78" i="28"/>
  <c r="L78" i="28"/>
  <c r="T78" i="28"/>
  <c r="D78" i="28"/>
  <c r="M78" i="28"/>
  <c r="W422" i="21"/>
  <c r="S422" i="21"/>
  <c r="O422" i="21"/>
  <c r="K422" i="21"/>
  <c r="G422" i="21"/>
  <c r="C422" i="21"/>
  <c r="V422" i="21"/>
  <c r="R422" i="21"/>
  <c r="N422" i="21"/>
  <c r="J422" i="21"/>
  <c r="F422" i="21"/>
  <c r="B422" i="21"/>
  <c r="U422" i="21"/>
  <c r="M422" i="21"/>
  <c r="E422" i="21"/>
  <c r="Y422" i="21"/>
  <c r="I422" i="21"/>
  <c r="X422" i="21"/>
  <c r="T422" i="21"/>
  <c r="L422" i="21"/>
  <c r="D422" i="21"/>
  <c r="Q422" i="21"/>
  <c r="P422" i="21"/>
  <c r="H422" i="21"/>
  <c r="V77" i="25"/>
  <c r="R77" i="25"/>
  <c r="N77" i="25"/>
  <c r="J77" i="25"/>
  <c r="F77" i="25"/>
  <c r="B77" i="25"/>
  <c r="Y77" i="25"/>
  <c r="U77" i="25"/>
  <c r="Q77" i="25"/>
  <c r="M77" i="25"/>
  <c r="I77" i="25"/>
  <c r="E77" i="25"/>
  <c r="X77" i="25"/>
  <c r="P77" i="25"/>
  <c r="H77" i="25"/>
  <c r="W77" i="25"/>
  <c r="O77" i="25"/>
  <c r="G77" i="25"/>
  <c r="L77" i="25"/>
  <c r="K77" i="25"/>
  <c r="T77" i="25"/>
  <c r="S77" i="25"/>
  <c r="C77" i="25"/>
  <c r="D77" i="25"/>
  <c r="Y111" i="21"/>
  <c r="U111" i="21"/>
  <c r="Q111" i="21"/>
  <c r="M111" i="21"/>
  <c r="I111" i="21"/>
  <c r="E111" i="21"/>
  <c r="X111" i="21"/>
  <c r="T111" i="21"/>
  <c r="P111" i="21"/>
  <c r="L111" i="21"/>
  <c r="H111" i="21"/>
  <c r="D111" i="21"/>
  <c r="S111" i="21"/>
  <c r="K111" i="21"/>
  <c r="C111" i="21"/>
  <c r="R111" i="21"/>
  <c r="J111" i="21"/>
  <c r="B111" i="21"/>
  <c r="O111" i="21"/>
  <c r="N111" i="21"/>
  <c r="G111" i="21"/>
  <c r="W111" i="21"/>
  <c r="F111" i="21"/>
  <c r="V111" i="21"/>
  <c r="X78" i="19"/>
  <c r="T78" i="19"/>
  <c r="P78" i="19"/>
  <c r="L78" i="19"/>
  <c r="H78" i="19"/>
  <c r="D78" i="19"/>
  <c r="V78" i="19"/>
  <c r="R78" i="19"/>
  <c r="N78" i="19"/>
  <c r="J78" i="19"/>
  <c r="F78" i="19"/>
  <c r="B78" i="19"/>
  <c r="Y78" i="19"/>
  <c r="Q78" i="19"/>
  <c r="I78" i="19"/>
  <c r="W78" i="19"/>
  <c r="O78" i="19"/>
  <c r="G78" i="19"/>
  <c r="U78" i="19"/>
  <c r="M78" i="19"/>
  <c r="E78" i="19"/>
  <c r="S78" i="19"/>
  <c r="K78" i="19"/>
  <c r="C78" i="19"/>
  <c r="W284" i="21"/>
  <c r="S284" i="21"/>
  <c r="O284" i="21"/>
  <c r="K284" i="21"/>
  <c r="G284" i="21"/>
  <c r="C284" i="21"/>
  <c r="V284" i="21"/>
  <c r="R284" i="21"/>
  <c r="N284" i="21"/>
  <c r="J284" i="21"/>
  <c r="F284" i="21"/>
  <c r="B284" i="21"/>
  <c r="U284" i="21"/>
  <c r="M284" i="21"/>
  <c r="E284" i="21"/>
  <c r="Q284" i="21"/>
  <c r="T284" i="21"/>
  <c r="L284" i="21"/>
  <c r="D284" i="21"/>
  <c r="Y284" i="21"/>
  <c r="I284" i="21"/>
  <c r="X284" i="21"/>
  <c r="P284" i="21"/>
  <c r="H284" i="21"/>
  <c r="W354" i="28"/>
  <c r="S354" i="28"/>
  <c r="O354" i="28"/>
  <c r="K354" i="28"/>
  <c r="G354" i="28"/>
  <c r="C354" i="28"/>
  <c r="V354" i="28"/>
  <c r="R354" i="28"/>
  <c r="N354" i="28"/>
  <c r="J354" i="28"/>
  <c r="F354" i="28"/>
  <c r="B354" i="28"/>
  <c r="U354" i="28"/>
  <c r="M354" i="28"/>
  <c r="E354" i="28"/>
  <c r="Q354" i="28"/>
  <c r="P354" i="28"/>
  <c r="T354" i="28"/>
  <c r="L354" i="28"/>
  <c r="D354" i="28"/>
  <c r="Y354" i="28"/>
  <c r="I354" i="28"/>
  <c r="X354" i="28"/>
  <c r="H354" i="28"/>
  <c r="W388" i="28"/>
  <c r="S388" i="28"/>
  <c r="O388" i="28"/>
  <c r="K388" i="28"/>
  <c r="G388" i="28"/>
  <c r="C388" i="28"/>
  <c r="V388" i="28"/>
  <c r="R388" i="28"/>
  <c r="N388" i="28"/>
  <c r="J388" i="28"/>
  <c r="F388" i="28"/>
  <c r="B388" i="28"/>
  <c r="U388" i="28"/>
  <c r="M388" i="28"/>
  <c r="E388" i="28"/>
  <c r="Q388" i="28"/>
  <c r="P388" i="28"/>
  <c r="T388" i="28"/>
  <c r="L388" i="28"/>
  <c r="D388" i="28"/>
  <c r="Y388" i="28"/>
  <c r="I388" i="28"/>
  <c r="X388" i="28"/>
  <c r="H388" i="28"/>
  <c r="W354" i="21"/>
  <c r="S354" i="21"/>
  <c r="O354" i="21"/>
  <c r="K354" i="21"/>
  <c r="G354" i="21"/>
  <c r="C354" i="21"/>
  <c r="V354" i="21"/>
  <c r="R354" i="21"/>
  <c r="N354" i="21"/>
  <c r="J354" i="21"/>
  <c r="F354" i="21"/>
  <c r="B354" i="21"/>
  <c r="U354" i="21"/>
  <c r="M354" i="21"/>
  <c r="E354" i="21"/>
  <c r="Q354" i="21"/>
  <c r="X354" i="21"/>
  <c r="H354" i="21"/>
  <c r="T354" i="21"/>
  <c r="L354" i="21"/>
  <c r="D354" i="21"/>
  <c r="Y354" i="21"/>
  <c r="I354" i="21"/>
  <c r="P354" i="21"/>
  <c r="Y76" i="21"/>
  <c r="U76" i="21"/>
  <c r="Q76" i="21"/>
  <c r="M76" i="21"/>
  <c r="I76" i="21"/>
  <c r="E76" i="21"/>
  <c r="X76" i="21"/>
  <c r="T76" i="21"/>
  <c r="P76" i="21"/>
  <c r="L76" i="21"/>
  <c r="H76" i="21"/>
  <c r="D76" i="21"/>
  <c r="S76" i="21"/>
  <c r="K76" i="21"/>
  <c r="C76" i="21"/>
  <c r="R76" i="21"/>
  <c r="J76" i="21"/>
  <c r="B76" i="21"/>
  <c r="O76" i="21"/>
  <c r="N76" i="21"/>
  <c r="W76" i="21"/>
  <c r="G76" i="21"/>
  <c r="F76" i="21"/>
  <c r="V76" i="21"/>
  <c r="V113" i="25"/>
  <c r="R113" i="25"/>
  <c r="N113" i="25"/>
  <c r="J113" i="25"/>
  <c r="F113" i="25"/>
  <c r="B113" i="25"/>
  <c r="Y113" i="25"/>
  <c r="U113" i="25"/>
  <c r="Q113" i="25"/>
  <c r="M113" i="25"/>
  <c r="I113" i="25"/>
  <c r="E113" i="25"/>
  <c r="X113" i="25"/>
  <c r="P113" i="25"/>
  <c r="H113" i="25"/>
  <c r="W113" i="25"/>
  <c r="O113" i="25"/>
  <c r="G113" i="25"/>
  <c r="T113" i="25"/>
  <c r="D113" i="25"/>
  <c r="S113" i="25"/>
  <c r="C113" i="25"/>
  <c r="L113" i="25"/>
  <c r="K113" i="25"/>
  <c r="V114" i="19"/>
  <c r="R114" i="19"/>
  <c r="N114" i="19"/>
  <c r="J114" i="19"/>
  <c r="F114" i="19"/>
  <c r="B114" i="19"/>
  <c r="X114" i="19"/>
  <c r="T114" i="19"/>
  <c r="P114" i="19"/>
  <c r="L114" i="19"/>
  <c r="H114" i="19"/>
  <c r="D114" i="19"/>
  <c r="Y114" i="19"/>
  <c r="Q114" i="19"/>
  <c r="I114" i="19"/>
  <c r="U114" i="19"/>
  <c r="M114" i="19"/>
  <c r="E114" i="19"/>
  <c r="S114" i="19"/>
  <c r="C114" i="19"/>
  <c r="O114" i="19"/>
  <c r="K114" i="19"/>
  <c r="W114" i="19"/>
  <c r="G114" i="19"/>
  <c r="W251" i="28"/>
  <c r="S251" i="28"/>
  <c r="O251" i="28"/>
  <c r="K251" i="28"/>
  <c r="G251" i="28"/>
  <c r="C251" i="28"/>
  <c r="V251" i="28"/>
  <c r="R251" i="28"/>
  <c r="N251" i="28"/>
  <c r="J251" i="28"/>
  <c r="F251" i="28"/>
  <c r="B251" i="28"/>
  <c r="U251" i="28"/>
  <c r="M251" i="28"/>
  <c r="E251" i="28"/>
  <c r="Y251" i="28"/>
  <c r="I251" i="28"/>
  <c r="X251" i="28"/>
  <c r="H251" i="28"/>
  <c r="T251" i="28"/>
  <c r="L251" i="28"/>
  <c r="D251" i="28"/>
  <c r="Q251" i="28"/>
  <c r="P251" i="28"/>
  <c r="Y113" i="28"/>
  <c r="U113" i="28"/>
  <c r="Q113" i="28"/>
  <c r="M113" i="28"/>
  <c r="I113" i="28"/>
  <c r="E113" i="28"/>
  <c r="X113" i="28"/>
  <c r="T113" i="28"/>
  <c r="P113" i="28"/>
  <c r="L113" i="28"/>
  <c r="H113" i="28"/>
  <c r="D113" i="28"/>
  <c r="S113" i="28"/>
  <c r="K113" i="28"/>
  <c r="C113" i="28"/>
  <c r="R113" i="28"/>
  <c r="J113" i="28"/>
  <c r="B113" i="28"/>
  <c r="O113" i="28"/>
  <c r="N113" i="28"/>
  <c r="W113" i="28"/>
  <c r="V113" i="28"/>
  <c r="G113" i="28"/>
  <c r="F113" i="28"/>
  <c r="W320" i="28"/>
  <c r="S320" i="28"/>
  <c r="O320" i="28"/>
  <c r="K320" i="28"/>
  <c r="G320" i="28"/>
  <c r="C320" i="28"/>
  <c r="V320" i="28"/>
  <c r="R320" i="28"/>
  <c r="N320" i="28"/>
  <c r="J320" i="28"/>
  <c r="F320" i="28"/>
  <c r="B320" i="28"/>
  <c r="U320" i="28"/>
  <c r="M320" i="28"/>
  <c r="E320" i="28"/>
  <c r="Q320" i="28"/>
  <c r="P320" i="28"/>
  <c r="T320" i="28"/>
  <c r="L320" i="28"/>
  <c r="D320" i="28"/>
  <c r="Y320" i="28"/>
  <c r="I320" i="28"/>
  <c r="X320" i="28"/>
  <c r="H320" i="28"/>
  <c r="W388" i="21"/>
  <c r="S388" i="21"/>
  <c r="O388" i="21"/>
  <c r="K388" i="21"/>
  <c r="G388" i="21"/>
  <c r="C388" i="21"/>
  <c r="V388" i="21"/>
  <c r="R388" i="21"/>
  <c r="N388" i="21"/>
  <c r="J388" i="21"/>
  <c r="F388" i="21"/>
  <c r="B388" i="21"/>
  <c r="U388" i="21"/>
  <c r="M388" i="21"/>
  <c r="E388" i="21"/>
  <c r="Y388" i="21"/>
  <c r="I388" i="21"/>
  <c r="X388" i="21"/>
  <c r="H388" i="21"/>
  <c r="T388" i="21"/>
  <c r="L388" i="21"/>
  <c r="D388" i="21"/>
  <c r="Q388" i="21"/>
  <c r="P388" i="21"/>
  <c r="Y146" i="21"/>
  <c r="U146" i="21"/>
  <c r="Q146" i="21"/>
  <c r="M146" i="21"/>
  <c r="I146" i="21"/>
  <c r="E146" i="21"/>
  <c r="X146" i="21"/>
  <c r="T146" i="21"/>
  <c r="P146" i="21"/>
  <c r="L146" i="21"/>
  <c r="H146" i="21"/>
  <c r="D146" i="21"/>
  <c r="S146" i="21"/>
  <c r="K146" i="21"/>
  <c r="C146" i="21"/>
  <c r="R146" i="21"/>
  <c r="J146" i="21"/>
  <c r="B146" i="21"/>
  <c r="O146" i="21"/>
  <c r="N146" i="21"/>
  <c r="W146" i="21"/>
  <c r="G146" i="21"/>
  <c r="F146" i="21"/>
  <c r="V146" i="21"/>
  <c r="V41" i="25"/>
  <c r="R41" i="25"/>
  <c r="N41" i="25"/>
  <c r="J41" i="25"/>
  <c r="F41" i="25"/>
  <c r="B41" i="25"/>
  <c r="Y41" i="25"/>
  <c r="U41" i="25"/>
  <c r="Q41" i="25"/>
  <c r="M41" i="25"/>
  <c r="I41" i="25"/>
  <c r="E41" i="25"/>
  <c r="X41" i="25"/>
  <c r="P41" i="25"/>
  <c r="H41" i="25"/>
  <c r="W41" i="25"/>
  <c r="O41" i="25"/>
  <c r="G41" i="25"/>
  <c r="T41" i="25"/>
  <c r="D41" i="25"/>
  <c r="S41" i="25"/>
  <c r="C41" i="25"/>
  <c r="L41" i="25"/>
  <c r="K41" i="25"/>
  <c r="X42" i="19"/>
  <c r="T42" i="19"/>
  <c r="P42" i="19"/>
  <c r="L42" i="19"/>
  <c r="H42" i="19"/>
  <c r="D42" i="19"/>
  <c r="V42" i="19"/>
  <c r="R42" i="19"/>
  <c r="N42" i="19"/>
  <c r="J42" i="19"/>
  <c r="F42" i="19"/>
  <c r="B42" i="19"/>
  <c r="Y42" i="19"/>
  <c r="Q42" i="19"/>
  <c r="I42" i="19"/>
  <c r="W42" i="19"/>
  <c r="G42" i="19"/>
  <c r="U42" i="19"/>
  <c r="M42" i="19"/>
  <c r="E42" i="19"/>
  <c r="S42" i="19"/>
  <c r="K42" i="19"/>
  <c r="C42" i="19"/>
  <c r="O42" i="19"/>
  <c r="W250" i="21"/>
  <c r="S250" i="21"/>
  <c r="O250" i="21"/>
  <c r="K250" i="21"/>
  <c r="G250" i="21"/>
  <c r="C250" i="21"/>
  <c r="V250" i="21"/>
  <c r="R250" i="21"/>
  <c r="N250" i="21"/>
  <c r="J250" i="21"/>
  <c r="F250" i="21"/>
  <c r="B250" i="21"/>
  <c r="U250" i="21"/>
  <c r="M250" i="21"/>
  <c r="E250" i="21"/>
  <c r="Y250" i="21"/>
  <c r="I250" i="21"/>
  <c r="T250" i="21"/>
  <c r="L250" i="21"/>
  <c r="D250" i="21"/>
  <c r="Q250" i="21"/>
  <c r="H250" i="21"/>
  <c r="X250" i="21"/>
  <c r="P250" i="21"/>
  <c r="Y148" i="28"/>
  <c r="U148" i="28"/>
  <c r="Q148" i="28"/>
  <c r="M148" i="28"/>
  <c r="I148" i="28"/>
  <c r="E148" i="28"/>
  <c r="X148" i="28"/>
  <c r="T148" i="28"/>
  <c r="P148" i="28"/>
  <c r="L148" i="28"/>
  <c r="H148" i="28"/>
  <c r="D148" i="28"/>
  <c r="S148" i="28"/>
  <c r="K148" i="28"/>
  <c r="C148" i="28"/>
  <c r="R148" i="28"/>
  <c r="J148" i="28"/>
  <c r="B148" i="28"/>
  <c r="O148" i="28"/>
  <c r="N148" i="28"/>
  <c r="G148" i="28"/>
  <c r="V148" i="28"/>
  <c r="F148" i="28"/>
  <c r="W148" i="28"/>
  <c r="W285" i="28"/>
  <c r="S285" i="28"/>
  <c r="O285" i="28"/>
  <c r="K285" i="28"/>
  <c r="G285" i="28"/>
  <c r="C285" i="28"/>
  <c r="V285" i="28"/>
  <c r="R285" i="28"/>
  <c r="N285" i="28"/>
  <c r="J285" i="28"/>
  <c r="F285" i="28"/>
  <c r="B285" i="28"/>
  <c r="U285" i="28"/>
  <c r="M285" i="28"/>
  <c r="E285" i="28"/>
  <c r="Q285" i="28"/>
  <c r="X285" i="28"/>
  <c r="H285" i="28"/>
  <c r="T285" i="28"/>
  <c r="L285" i="28"/>
  <c r="D285" i="28"/>
  <c r="Y285" i="28"/>
  <c r="I285" i="28"/>
  <c r="P285" i="28"/>
  <c r="V183" i="28"/>
  <c r="R183" i="28"/>
  <c r="N183" i="28"/>
  <c r="J183" i="28"/>
  <c r="F183" i="28"/>
  <c r="B183" i="28"/>
  <c r="X183" i="28"/>
  <c r="T183" i="28"/>
  <c r="P183" i="28"/>
  <c r="L183" i="28"/>
  <c r="H183" i="28"/>
  <c r="D183" i="28"/>
  <c r="U183" i="28"/>
  <c r="M183" i="28"/>
  <c r="E183" i="28"/>
  <c r="Y183" i="28"/>
  <c r="Q183" i="28"/>
  <c r="I183" i="28"/>
  <c r="S183" i="28"/>
  <c r="C183" i="28"/>
  <c r="O183" i="28"/>
  <c r="K183" i="28"/>
  <c r="W183" i="28"/>
  <c r="G183" i="28"/>
  <c r="W319" i="21"/>
  <c r="S319" i="21"/>
  <c r="O319" i="21"/>
  <c r="K319" i="21"/>
  <c r="G319" i="21"/>
  <c r="C319" i="21"/>
  <c r="V319" i="21"/>
  <c r="R319" i="21"/>
  <c r="N319" i="21"/>
  <c r="J319" i="21"/>
  <c r="F319" i="21"/>
  <c r="B319" i="21"/>
  <c r="U319" i="21"/>
  <c r="M319" i="21"/>
  <c r="E319" i="21"/>
  <c r="Q319" i="21"/>
  <c r="T319" i="21"/>
  <c r="L319" i="21"/>
  <c r="D319" i="21"/>
  <c r="Y319" i="21"/>
  <c r="I319" i="21"/>
  <c r="H319" i="21"/>
  <c r="X319" i="21"/>
  <c r="P319" i="21"/>
  <c r="A423" i="21"/>
  <c r="A320" i="21"/>
  <c r="A355" i="21"/>
  <c r="A389" i="21"/>
  <c r="A286" i="28"/>
  <c r="A389" i="28"/>
  <c r="A184" i="28"/>
  <c r="A149" i="28"/>
  <c r="A355" i="28"/>
  <c r="A252" i="28"/>
  <c r="A218" i="28"/>
  <c r="A114" i="28"/>
  <c r="A423" i="28"/>
  <c r="A321" i="28"/>
  <c r="A251" i="21"/>
  <c r="A285" i="21"/>
  <c r="A216" i="21"/>
  <c r="A149" i="19"/>
  <c r="A147" i="21"/>
  <c r="A77" i="21"/>
  <c r="A114" i="25"/>
  <c r="A112" i="21"/>
  <c r="A42" i="25"/>
  <c r="A78" i="25"/>
  <c r="A182" i="21"/>
  <c r="V78" i="25" l="1"/>
  <c r="R78" i="25"/>
  <c r="N78" i="25"/>
  <c r="J78" i="25"/>
  <c r="F78" i="25"/>
  <c r="B78" i="25"/>
  <c r="Y78" i="25"/>
  <c r="U78" i="25"/>
  <c r="Q78" i="25"/>
  <c r="M78" i="25"/>
  <c r="I78" i="25"/>
  <c r="E78" i="25"/>
  <c r="X78" i="25"/>
  <c r="P78" i="25"/>
  <c r="H78" i="25"/>
  <c r="W78" i="25"/>
  <c r="O78" i="25"/>
  <c r="G78" i="25"/>
  <c r="T78" i="25"/>
  <c r="D78" i="25"/>
  <c r="S78" i="25"/>
  <c r="C78" i="25"/>
  <c r="L78" i="25"/>
  <c r="K78" i="25"/>
  <c r="Y77" i="21"/>
  <c r="U77" i="21"/>
  <c r="Q77" i="21"/>
  <c r="M77" i="21"/>
  <c r="I77" i="21"/>
  <c r="E77" i="21"/>
  <c r="X77" i="21"/>
  <c r="T77" i="21"/>
  <c r="P77" i="21"/>
  <c r="L77" i="21"/>
  <c r="H77" i="21"/>
  <c r="D77" i="21"/>
  <c r="S77" i="21"/>
  <c r="K77" i="21"/>
  <c r="C77" i="21"/>
  <c r="R77" i="21"/>
  <c r="J77" i="21"/>
  <c r="B77" i="21"/>
  <c r="W77" i="21"/>
  <c r="G77" i="21"/>
  <c r="V77" i="21"/>
  <c r="F77" i="21"/>
  <c r="O77" i="21"/>
  <c r="N77" i="21"/>
  <c r="W285" i="21"/>
  <c r="S285" i="21"/>
  <c r="O285" i="21"/>
  <c r="K285" i="21"/>
  <c r="G285" i="21"/>
  <c r="C285" i="21"/>
  <c r="V285" i="21"/>
  <c r="R285" i="21"/>
  <c r="N285" i="21"/>
  <c r="J285" i="21"/>
  <c r="F285" i="21"/>
  <c r="B285" i="21"/>
  <c r="U285" i="21"/>
  <c r="M285" i="21"/>
  <c r="E285" i="21"/>
  <c r="Y285" i="21"/>
  <c r="I285" i="21"/>
  <c r="T285" i="21"/>
  <c r="L285" i="21"/>
  <c r="D285" i="21"/>
  <c r="Q285" i="21"/>
  <c r="H285" i="21"/>
  <c r="X285" i="21"/>
  <c r="P285" i="21"/>
  <c r="Y114" i="28"/>
  <c r="U114" i="28"/>
  <c r="Q114" i="28"/>
  <c r="M114" i="28"/>
  <c r="I114" i="28"/>
  <c r="E114" i="28"/>
  <c r="X114" i="28"/>
  <c r="T114" i="28"/>
  <c r="P114" i="28"/>
  <c r="L114" i="28"/>
  <c r="H114" i="28"/>
  <c r="D114" i="28"/>
  <c r="S114" i="28"/>
  <c r="K114" i="28"/>
  <c r="C114" i="28"/>
  <c r="R114" i="28"/>
  <c r="J114" i="28"/>
  <c r="B114" i="28"/>
  <c r="W114" i="28"/>
  <c r="G114" i="28"/>
  <c r="V114" i="28"/>
  <c r="F114" i="28"/>
  <c r="O114" i="28"/>
  <c r="N114" i="28"/>
  <c r="Y149" i="28"/>
  <c r="U149" i="28"/>
  <c r="Q149" i="28"/>
  <c r="M149" i="28"/>
  <c r="I149" i="28"/>
  <c r="E149" i="28"/>
  <c r="X149" i="28"/>
  <c r="T149" i="28"/>
  <c r="P149" i="28"/>
  <c r="L149" i="28"/>
  <c r="H149" i="28"/>
  <c r="D149" i="28"/>
  <c r="S149" i="28"/>
  <c r="K149" i="28"/>
  <c r="C149" i="28"/>
  <c r="R149" i="28"/>
  <c r="J149" i="28"/>
  <c r="B149" i="28"/>
  <c r="W149" i="28"/>
  <c r="G149" i="28"/>
  <c r="V149" i="28"/>
  <c r="F149" i="28"/>
  <c r="O149" i="28"/>
  <c r="N149" i="28"/>
  <c r="W389" i="21"/>
  <c r="S389" i="21"/>
  <c r="O389" i="21"/>
  <c r="K389" i="21"/>
  <c r="G389" i="21"/>
  <c r="C389" i="21"/>
  <c r="V389" i="21"/>
  <c r="R389" i="21"/>
  <c r="N389" i="21"/>
  <c r="J389" i="21"/>
  <c r="F389" i="21"/>
  <c r="B389" i="21"/>
  <c r="U389" i="21"/>
  <c r="M389" i="21"/>
  <c r="E389" i="21"/>
  <c r="Q389" i="21"/>
  <c r="P389" i="21"/>
  <c r="T389" i="21"/>
  <c r="L389" i="21"/>
  <c r="D389" i="21"/>
  <c r="Y389" i="21"/>
  <c r="I389" i="21"/>
  <c r="X389" i="21"/>
  <c r="H389" i="21"/>
  <c r="Y112" i="21"/>
  <c r="U112" i="21"/>
  <c r="Q112" i="21"/>
  <c r="M112" i="21"/>
  <c r="I112" i="21"/>
  <c r="E112" i="21"/>
  <c r="X112" i="21"/>
  <c r="T112" i="21"/>
  <c r="P112" i="21"/>
  <c r="L112" i="21"/>
  <c r="H112" i="21"/>
  <c r="D112" i="21"/>
  <c r="S112" i="21"/>
  <c r="K112" i="21"/>
  <c r="C112" i="21"/>
  <c r="R112" i="21"/>
  <c r="J112" i="21"/>
  <c r="B112" i="21"/>
  <c r="W112" i="21"/>
  <c r="G112" i="21"/>
  <c r="V112" i="21"/>
  <c r="F112" i="21"/>
  <c r="O112" i="21"/>
  <c r="N112" i="21"/>
  <c r="W149" i="19"/>
  <c r="S149" i="19"/>
  <c r="O149" i="19"/>
  <c r="K149" i="19"/>
  <c r="G149" i="19"/>
  <c r="C149" i="19"/>
  <c r="V149" i="19"/>
  <c r="R149" i="19"/>
  <c r="N149" i="19"/>
  <c r="J149" i="19"/>
  <c r="F149" i="19"/>
  <c r="B149" i="19"/>
  <c r="Y149" i="19"/>
  <c r="Q149" i="19"/>
  <c r="I149" i="19"/>
  <c r="U149" i="19"/>
  <c r="M149" i="19"/>
  <c r="E149" i="19"/>
  <c r="P149" i="19"/>
  <c r="X149" i="19"/>
  <c r="H149" i="19"/>
  <c r="T149" i="19"/>
  <c r="L149" i="19"/>
  <c r="D149" i="19"/>
  <c r="W321" i="28"/>
  <c r="S321" i="28"/>
  <c r="O321" i="28"/>
  <c r="K321" i="28"/>
  <c r="G321" i="28"/>
  <c r="C321" i="28"/>
  <c r="V321" i="28"/>
  <c r="R321" i="28"/>
  <c r="N321" i="28"/>
  <c r="J321" i="28"/>
  <c r="F321" i="28"/>
  <c r="B321" i="28"/>
  <c r="U321" i="28"/>
  <c r="M321" i="28"/>
  <c r="E321" i="28"/>
  <c r="Y321" i="28"/>
  <c r="I321" i="28"/>
  <c r="X321" i="28"/>
  <c r="H321" i="28"/>
  <c r="T321" i="28"/>
  <c r="L321" i="28"/>
  <c r="D321" i="28"/>
  <c r="Q321" i="28"/>
  <c r="P321" i="28"/>
  <c r="W252" i="28"/>
  <c r="S252" i="28"/>
  <c r="O252" i="28"/>
  <c r="K252" i="28"/>
  <c r="G252" i="28"/>
  <c r="C252" i="28"/>
  <c r="V252" i="28"/>
  <c r="R252" i="28"/>
  <c r="N252" i="28"/>
  <c r="J252" i="28"/>
  <c r="F252" i="28"/>
  <c r="B252" i="28"/>
  <c r="U252" i="28"/>
  <c r="M252" i="28"/>
  <c r="E252" i="28"/>
  <c r="Q252" i="28"/>
  <c r="P252" i="28"/>
  <c r="T252" i="28"/>
  <c r="L252" i="28"/>
  <c r="D252" i="28"/>
  <c r="Y252" i="28"/>
  <c r="I252" i="28"/>
  <c r="X252" i="28"/>
  <c r="H252" i="28"/>
  <c r="W389" i="28"/>
  <c r="S389" i="28"/>
  <c r="O389" i="28"/>
  <c r="K389" i="28"/>
  <c r="G389" i="28"/>
  <c r="C389" i="28"/>
  <c r="V389" i="28"/>
  <c r="R389" i="28"/>
  <c r="N389" i="28"/>
  <c r="J389" i="28"/>
  <c r="F389" i="28"/>
  <c r="B389" i="28"/>
  <c r="U389" i="28"/>
  <c r="M389" i="28"/>
  <c r="E389" i="28"/>
  <c r="Y389" i="28"/>
  <c r="I389" i="28"/>
  <c r="X389" i="28"/>
  <c r="H389" i="28"/>
  <c r="T389" i="28"/>
  <c r="L389" i="28"/>
  <c r="D389" i="28"/>
  <c r="Q389" i="28"/>
  <c r="P389" i="28"/>
  <c r="W320" i="21"/>
  <c r="S320" i="21"/>
  <c r="O320" i="21"/>
  <c r="K320" i="21"/>
  <c r="G320" i="21"/>
  <c r="C320" i="21"/>
  <c r="V320" i="21"/>
  <c r="R320" i="21"/>
  <c r="N320" i="21"/>
  <c r="J320" i="21"/>
  <c r="F320" i="21"/>
  <c r="B320" i="21"/>
  <c r="U320" i="21"/>
  <c r="M320" i="21"/>
  <c r="E320" i="21"/>
  <c r="Y320" i="21"/>
  <c r="I320" i="21"/>
  <c r="T320" i="21"/>
  <c r="L320" i="21"/>
  <c r="D320" i="21"/>
  <c r="Q320" i="21"/>
  <c r="P320" i="21"/>
  <c r="H320" i="21"/>
  <c r="X320" i="21"/>
  <c r="V42" i="25"/>
  <c r="R42" i="25"/>
  <c r="N42" i="25"/>
  <c r="J42" i="25"/>
  <c r="F42" i="25"/>
  <c r="B42" i="25"/>
  <c r="Y42" i="25"/>
  <c r="U42" i="25"/>
  <c r="Q42" i="25"/>
  <c r="M42" i="25"/>
  <c r="I42" i="25"/>
  <c r="E42" i="25"/>
  <c r="X42" i="25"/>
  <c r="P42" i="25"/>
  <c r="H42" i="25"/>
  <c r="W42" i="25"/>
  <c r="O42" i="25"/>
  <c r="G42" i="25"/>
  <c r="L42" i="25"/>
  <c r="K42" i="25"/>
  <c r="D42" i="25"/>
  <c r="C42" i="25"/>
  <c r="T42" i="25"/>
  <c r="S42" i="25"/>
  <c r="Y147" i="21"/>
  <c r="U147" i="21"/>
  <c r="Q147" i="21"/>
  <c r="M147" i="21"/>
  <c r="I147" i="21"/>
  <c r="E147" i="21"/>
  <c r="X147" i="21"/>
  <c r="T147" i="21"/>
  <c r="P147" i="21"/>
  <c r="L147" i="21"/>
  <c r="H147" i="21"/>
  <c r="D147" i="21"/>
  <c r="S147" i="21"/>
  <c r="K147" i="21"/>
  <c r="C147" i="21"/>
  <c r="R147" i="21"/>
  <c r="J147" i="21"/>
  <c r="B147" i="21"/>
  <c r="W147" i="21"/>
  <c r="G147" i="21"/>
  <c r="V147" i="21"/>
  <c r="F147" i="21"/>
  <c r="O147" i="21"/>
  <c r="N147" i="21"/>
  <c r="W251" i="21"/>
  <c r="S251" i="21"/>
  <c r="O251" i="21"/>
  <c r="K251" i="21"/>
  <c r="G251" i="21"/>
  <c r="C251" i="21"/>
  <c r="V251" i="21"/>
  <c r="R251" i="21"/>
  <c r="N251" i="21"/>
  <c r="J251" i="21"/>
  <c r="F251" i="21"/>
  <c r="B251" i="21"/>
  <c r="U251" i="21"/>
  <c r="M251" i="21"/>
  <c r="E251" i="21"/>
  <c r="Q251" i="21"/>
  <c r="T251" i="21"/>
  <c r="L251" i="21"/>
  <c r="D251" i="21"/>
  <c r="Y251" i="21"/>
  <c r="I251" i="21"/>
  <c r="P251" i="21"/>
  <c r="H251" i="21"/>
  <c r="X251" i="21"/>
  <c r="W218" i="28"/>
  <c r="S218" i="28"/>
  <c r="O218" i="28"/>
  <c r="K218" i="28"/>
  <c r="G218" i="28"/>
  <c r="C218" i="28"/>
  <c r="Y218" i="28"/>
  <c r="T218" i="28"/>
  <c r="N218" i="28"/>
  <c r="I218" i="28"/>
  <c r="D218" i="28"/>
  <c r="U218" i="28"/>
  <c r="M218" i="28"/>
  <c r="F218" i="28"/>
  <c r="R218" i="28"/>
  <c r="L218" i="28"/>
  <c r="E218" i="28"/>
  <c r="Q218" i="28"/>
  <c r="B218" i="28"/>
  <c r="P218" i="28"/>
  <c r="X218" i="28"/>
  <c r="V218" i="28"/>
  <c r="J218" i="28"/>
  <c r="H218" i="28"/>
  <c r="V184" i="28"/>
  <c r="R184" i="28"/>
  <c r="N184" i="28"/>
  <c r="J184" i="28"/>
  <c r="F184" i="28"/>
  <c r="B184" i="28"/>
  <c r="X184" i="28"/>
  <c r="T184" i="28"/>
  <c r="P184" i="28"/>
  <c r="L184" i="28"/>
  <c r="H184" i="28"/>
  <c r="D184" i="28"/>
  <c r="U184" i="28"/>
  <c r="M184" i="28"/>
  <c r="E184" i="28"/>
  <c r="Y184" i="28"/>
  <c r="Q184" i="28"/>
  <c r="I184" i="28"/>
  <c r="K184" i="28"/>
  <c r="W184" i="28"/>
  <c r="G184" i="28"/>
  <c r="C184" i="28"/>
  <c r="S184" i="28"/>
  <c r="O184" i="28"/>
  <c r="W355" i="21"/>
  <c r="S355" i="21"/>
  <c r="O355" i="21"/>
  <c r="K355" i="21"/>
  <c r="G355" i="21"/>
  <c r="C355" i="21"/>
  <c r="V355" i="21"/>
  <c r="R355" i="21"/>
  <c r="N355" i="21"/>
  <c r="J355" i="21"/>
  <c r="F355" i="21"/>
  <c r="B355" i="21"/>
  <c r="U355" i="21"/>
  <c r="M355" i="21"/>
  <c r="E355" i="21"/>
  <c r="Y355" i="21"/>
  <c r="I355" i="21"/>
  <c r="P355" i="21"/>
  <c r="T355" i="21"/>
  <c r="L355" i="21"/>
  <c r="D355" i="21"/>
  <c r="Q355" i="21"/>
  <c r="X355" i="21"/>
  <c r="H355" i="21"/>
  <c r="Y182" i="21"/>
  <c r="U182" i="21"/>
  <c r="Q182" i="21"/>
  <c r="M182" i="21"/>
  <c r="I182" i="21"/>
  <c r="E182" i="21"/>
  <c r="W182" i="21"/>
  <c r="S182" i="21"/>
  <c r="O182" i="21"/>
  <c r="K182" i="21"/>
  <c r="G182" i="21"/>
  <c r="C182" i="21"/>
  <c r="T182" i="21"/>
  <c r="L182" i="21"/>
  <c r="D182" i="21"/>
  <c r="R182" i="21"/>
  <c r="J182" i="21"/>
  <c r="B182" i="21"/>
  <c r="X182" i="21"/>
  <c r="H182" i="21"/>
  <c r="P182" i="21"/>
  <c r="F182" i="21"/>
  <c r="V182" i="21"/>
  <c r="N182" i="21"/>
  <c r="V114" i="25"/>
  <c r="R114" i="25"/>
  <c r="N114" i="25"/>
  <c r="J114" i="25"/>
  <c r="F114" i="25"/>
  <c r="B114" i="25"/>
  <c r="Y114" i="25"/>
  <c r="U114" i="25"/>
  <c r="Q114" i="25"/>
  <c r="M114" i="25"/>
  <c r="I114" i="25"/>
  <c r="E114" i="25"/>
  <c r="X114" i="25"/>
  <c r="P114" i="25"/>
  <c r="H114" i="25"/>
  <c r="W114" i="25"/>
  <c r="O114" i="25"/>
  <c r="G114" i="25"/>
  <c r="L114" i="25"/>
  <c r="K114" i="25"/>
  <c r="T114" i="25"/>
  <c r="S114" i="25"/>
  <c r="C114" i="25"/>
  <c r="D114" i="25"/>
  <c r="W216" i="21"/>
  <c r="S216" i="21"/>
  <c r="O216" i="21"/>
  <c r="K216" i="21"/>
  <c r="G216" i="21"/>
  <c r="C216" i="21"/>
  <c r="U216" i="21"/>
  <c r="P216" i="21"/>
  <c r="J216" i="21"/>
  <c r="E216" i="21"/>
  <c r="Y216" i="21"/>
  <c r="T216" i="21"/>
  <c r="N216" i="21"/>
  <c r="I216" i="21"/>
  <c r="D216" i="21"/>
  <c r="X216" i="21"/>
  <c r="M216" i="21"/>
  <c r="B216" i="21"/>
  <c r="R216" i="21"/>
  <c r="H216" i="21"/>
  <c r="L216" i="21"/>
  <c r="V216" i="21"/>
  <c r="Q216" i="21"/>
  <c r="F216" i="21"/>
  <c r="W423" i="28"/>
  <c r="S423" i="28"/>
  <c r="O423" i="28"/>
  <c r="K423" i="28"/>
  <c r="G423" i="28"/>
  <c r="C423" i="28"/>
  <c r="V423" i="28"/>
  <c r="R423" i="28"/>
  <c r="N423" i="28"/>
  <c r="J423" i="28"/>
  <c r="F423" i="28"/>
  <c r="B423" i="28"/>
  <c r="Y423" i="28"/>
  <c r="Q423" i="28"/>
  <c r="I423" i="28"/>
  <c r="X423" i="28"/>
  <c r="P423" i="28"/>
  <c r="H423" i="28"/>
  <c r="M423" i="28"/>
  <c r="U423" i="28"/>
  <c r="T423" i="28"/>
  <c r="L423" i="28"/>
  <c r="E423" i="28"/>
  <c r="D423" i="28"/>
  <c r="W355" i="28"/>
  <c r="S355" i="28"/>
  <c r="O355" i="28"/>
  <c r="K355" i="28"/>
  <c r="G355" i="28"/>
  <c r="C355" i="28"/>
  <c r="V355" i="28"/>
  <c r="R355" i="28"/>
  <c r="N355" i="28"/>
  <c r="J355" i="28"/>
  <c r="F355" i="28"/>
  <c r="B355" i="28"/>
  <c r="U355" i="28"/>
  <c r="M355" i="28"/>
  <c r="E355" i="28"/>
  <c r="Y355" i="28"/>
  <c r="I355" i="28"/>
  <c r="X355" i="28"/>
  <c r="H355" i="28"/>
  <c r="T355" i="28"/>
  <c r="L355" i="28"/>
  <c r="D355" i="28"/>
  <c r="Q355" i="28"/>
  <c r="P355" i="28"/>
  <c r="W286" i="28"/>
  <c r="S286" i="28"/>
  <c r="O286" i="28"/>
  <c r="K286" i="28"/>
  <c r="G286" i="28"/>
  <c r="C286" i="28"/>
  <c r="V286" i="28"/>
  <c r="R286" i="28"/>
  <c r="N286" i="28"/>
  <c r="J286" i="28"/>
  <c r="F286" i="28"/>
  <c r="B286" i="28"/>
  <c r="U286" i="28"/>
  <c r="M286" i="28"/>
  <c r="E286" i="28"/>
  <c r="Y286" i="28"/>
  <c r="I286" i="28"/>
  <c r="X286" i="28"/>
  <c r="T286" i="28"/>
  <c r="L286" i="28"/>
  <c r="D286" i="28"/>
  <c r="Q286" i="28"/>
  <c r="P286" i="28"/>
  <c r="H286" i="28"/>
  <c r="W423" i="21"/>
  <c r="S423" i="21"/>
  <c r="O423" i="21"/>
  <c r="K423" i="21"/>
  <c r="G423" i="21"/>
  <c r="C423" i="21"/>
  <c r="V423" i="21"/>
  <c r="R423" i="21"/>
  <c r="N423" i="21"/>
  <c r="J423" i="21"/>
  <c r="F423" i="21"/>
  <c r="B423" i="21"/>
  <c r="U423" i="21"/>
  <c r="M423" i="21"/>
  <c r="E423" i="21"/>
  <c r="Q423" i="21"/>
  <c r="P423" i="21"/>
  <c r="T423" i="21"/>
  <c r="L423" i="21"/>
  <c r="D423" i="21"/>
  <c r="Y423" i="21"/>
  <c r="I423" i="21"/>
  <c r="X423" i="21"/>
  <c r="H423" i="21"/>
  <c r="A321" i="21"/>
  <c r="A356" i="21"/>
  <c r="A424" i="21"/>
  <c r="A390" i="21"/>
  <c r="A150" i="28"/>
  <c r="A424" i="28"/>
  <c r="A219" i="28"/>
  <c r="A322" i="28"/>
  <c r="A185" i="28"/>
  <c r="A287" i="28"/>
  <c r="A253" i="28"/>
  <c r="A356" i="28"/>
  <c r="A390" i="28"/>
  <c r="A286" i="21"/>
  <c r="A252" i="21"/>
  <c r="A217" i="21"/>
  <c r="A183" i="21"/>
  <c r="A78" i="21"/>
  <c r="A148" i="21"/>
  <c r="A113" i="21"/>
  <c r="A150" i="19"/>
  <c r="Y148" i="21" l="1"/>
  <c r="U148" i="21"/>
  <c r="Q148" i="21"/>
  <c r="M148" i="21"/>
  <c r="I148" i="21"/>
  <c r="E148" i="21"/>
  <c r="X148" i="21"/>
  <c r="T148" i="21"/>
  <c r="P148" i="21"/>
  <c r="L148" i="21"/>
  <c r="H148" i="21"/>
  <c r="D148" i="21"/>
  <c r="S148" i="21"/>
  <c r="K148" i="21"/>
  <c r="C148" i="21"/>
  <c r="R148" i="21"/>
  <c r="J148" i="21"/>
  <c r="B148" i="21"/>
  <c r="O148" i="21"/>
  <c r="N148" i="21"/>
  <c r="G148" i="21"/>
  <c r="V148" i="21"/>
  <c r="F148" i="21"/>
  <c r="W148" i="21"/>
  <c r="W252" i="21"/>
  <c r="S252" i="21"/>
  <c r="O252" i="21"/>
  <c r="K252" i="21"/>
  <c r="G252" i="21"/>
  <c r="C252" i="21"/>
  <c r="V252" i="21"/>
  <c r="R252" i="21"/>
  <c r="N252" i="21"/>
  <c r="J252" i="21"/>
  <c r="F252" i="21"/>
  <c r="B252" i="21"/>
  <c r="U252" i="21"/>
  <c r="M252" i="21"/>
  <c r="E252" i="21"/>
  <c r="Y252" i="21"/>
  <c r="I252" i="21"/>
  <c r="T252" i="21"/>
  <c r="L252" i="21"/>
  <c r="D252" i="21"/>
  <c r="Q252" i="21"/>
  <c r="X252" i="21"/>
  <c r="P252" i="21"/>
  <c r="H252" i="21"/>
  <c r="W253" i="28"/>
  <c r="S253" i="28"/>
  <c r="O253" i="28"/>
  <c r="K253" i="28"/>
  <c r="G253" i="28"/>
  <c r="C253" i="28"/>
  <c r="V253" i="28"/>
  <c r="R253" i="28"/>
  <c r="N253" i="28"/>
  <c r="J253" i="28"/>
  <c r="F253" i="28"/>
  <c r="B253" i="28"/>
  <c r="U253" i="28"/>
  <c r="M253" i="28"/>
  <c r="E253" i="28"/>
  <c r="Y253" i="28"/>
  <c r="I253" i="28"/>
  <c r="X253" i="28"/>
  <c r="H253" i="28"/>
  <c r="T253" i="28"/>
  <c r="L253" i="28"/>
  <c r="D253" i="28"/>
  <c r="Q253" i="28"/>
  <c r="P253" i="28"/>
  <c r="W219" i="28"/>
  <c r="S219" i="28"/>
  <c r="O219" i="28"/>
  <c r="K219" i="28"/>
  <c r="G219" i="28"/>
  <c r="C219" i="28"/>
  <c r="V219" i="28"/>
  <c r="Q219" i="28"/>
  <c r="L219" i="28"/>
  <c r="F219" i="28"/>
  <c r="Y219" i="28"/>
  <c r="R219" i="28"/>
  <c r="J219" i="28"/>
  <c r="D219" i="28"/>
  <c r="X219" i="28"/>
  <c r="P219" i="28"/>
  <c r="I219" i="28"/>
  <c r="B219" i="28"/>
  <c r="U219" i="28"/>
  <c r="H219" i="28"/>
  <c r="T219" i="28"/>
  <c r="E219" i="28"/>
  <c r="N219" i="28"/>
  <c r="M219" i="28"/>
  <c r="W424" i="21"/>
  <c r="S424" i="21"/>
  <c r="O424" i="21"/>
  <c r="K424" i="21"/>
  <c r="G424" i="21"/>
  <c r="C424" i="21"/>
  <c r="V424" i="21"/>
  <c r="R424" i="21"/>
  <c r="N424" i="21"/>
  <c r="J424" i="21"/>
  <c r="F424" i="21"/>
  <c r="B424" i="21"/>
  <c r="U424" i="21"/>
  <c r="M424" i="21"/>
  <c r="E424" i="21"/>
  <c r="Y424" i="21"/>
  <c r="I424" i="21"/>
  <c r="X424" i="21"/>
  <c r="H424" i="21"/>
  <c r="T424" i="21"/>
  <c r="L424" i="21"/>
  <c r="D424" i="21"/>
  <c r="Q424" i="21"/>
  <c r="P424" i="21"/>
  <c r="W150" i="19"/>
  <c r="S150" i="19"/>
  <c r="O150" i="19"/>
  <c r="K150" i="19"/>
  <c r="G150" i="19"/>
  <c r="C150" i="19"/>
  <c r="V150" i="19"/>
  <c r="R150" i="19"/>
  <c r="N150" i="19"/>
  <c r="J150" i="19"/>
  <c r="F150" i="19"/>
  <c r="B150" i="19"/>
  <c r="Y150" i="19"/>
  <c r="Q150" i="19"/>
  <c r="I150" i="19"/>
  <c r="U150" i="19"/>
  <c r="M150" i="19"/>
  <c r="E150" i="19"/>
  <c r="X150" i="19"/>
  <c r="H150" i="19"/>
  <c r="P150" i="19"/>
  <c r="T150" i="19"/>
  <c r="L150" i="19"/>
  <c r="D150" i="19"/>
  <c r="Y183" i="21"/>
  <c r="U183" i="21"/>
  <c r="Q183" i="21"/>
  <c r="M183" i="21"/>
  <c r="I183" i="21"/>
  <c r="E183" i="21"/>
  <c r="W183" i="21"/>
  <c r="S183" i="21"/>
  <c r="O183" i="21"/>
  <c r="K183" i="21"/>
  <c r="G183" i="21"/>
  <c r="C183" i="21"/>
  <c r="T183" i="21"/>
  <c r="L183" i="21"/>
  <c r="D183" i="21"/>
  <c r="R183" i="21"/>
  <c r="J183" i="21"/>
  <c r="B183" i="21"/>
  <c r="P183" i="21"/>
  <c r="X183" i="21"/>
  <c r="H183" i="21"/>
  <c r="N183" i="21"/>
  <c r="V183" i="21"/>
  <c r="F183" i="21"/>
  <c r="W390" i="28"/>
  <c r="S390" i="28"/>
  <c r="O390" i="28"/>
  <c r="K390" i="28"/>
  <c r="G390" i="28"/>
  <c r="C390" i="28"/>
  <c r="V390" i="28"/>
  <c r="R390" i="28"/>
  <c r="N390" i="28"/>
  <c r="J390" i="28"/>
  <c r="F390" i="28"/>
  <c r="B390" i="28"/>
  <c r="U390" i="28"/>
  <c r="M390" i="28"/>
  <c r="E390" i="28"/>
  <c r="Y390" i="28"/>
  <c r="Q390" i="28"/>
  <c r="X390" i="28"/>
  <c r="H390" i="28"/>
  <c r="T390" i="28"/>
  <c r="L390" i="28"/>
  <c r="D390" i="28"/>
  <c r="I390" i="28"/>
  <c r="P390" i="28"/>
  <c r="V185" i="28"/>
  <c r="R185" i="28"/>
  <c r="N185" i="28"/>
  <c r="J185" i="28"/>
  <c r="F185" i="28"/>
  <c r="B185" i="28"/>
  <c r="X185" i="28"/>
  <c r="T185" i="28"/>
  <c r="P185" i="28"/>
  <c r="L185" i="28"/>
  <c r="H185" i="28"/>
  <c r="D185" i="28"/>
  <c r="U185" i="28"/>
  <c r="M185" i="28"/>
  <c r="E185" i="28"/>
  <c r="Y185" i="28"/>
  <c r="Q185" i="28"/>
  <c r="I185" i="28"/>
  <c r="S185" i="28"/>
  <c r="C185" i="28"/>
  <c r="O185" i="28"/>
  <c r="K185" i="28"/>
  <c r="W185" i="28"/>
  <c r="G185" i="28"/>
  <c r="Y150" i="28"/>
  <c r="U150" i="28"/>
  <c r="Q150" i="28"/>
  <c r="M150" i="28"/>
  <c r="I150" i="28"/>
  <c r="E150" i="28"/>
  <c r="X150" i="28"/>
  <c r="T150" i="28"/>
  <c r="P150" i="28"/>
  <c r="L150" i="28"/>
  <c r="H150" i="28"/>
  <c r="D150" i="28"/>
  <c r="S150" i="28"/>
  <c r="K150" i="28"/>
  <c r="C150" i="28"/>
  <c r="R150" i="28"/>
  <c r="J150" i="28"/>
  <c r="B150" i="28"/>
  <c r="O150" i="28"/>
  <c r="N150" i="28"/>
  <c r="W150" i="28"/>
  <c r="G150" i="28"/>
  <c r="V150" i="28"/>
  <c r="F150" i="28"/>
  <c r="W321" i="21"/>
  <c r="S321" i="21"/>
  <c r="O321" i="21"/>
  <c r="K321" i="21"/>
  <c r="G321" i="21"/>
  <c r="C321" i="21"/>
  <c r="V321" i="21"/>
  <c r="R321" i="21"/>
  <c r="N321" i="21"/>
  <c r="J321" i="21"/>
  <c r="F321" i="21"/>
  <c r="B321" i="21"/>
  <c r="U321" i="21"/>
  <c r="M321" i="21"/>
  <c r="E321" i="21"/>
  <c r="Q321" i="21"/>
  <c r="T321" i="21"/>
  <c r="L321" i="21"/>
  <c r="D321" i="21"/>
  <c r="Y321" i="21"/>
  <c r="I321" i="21"/>
  <c r="X321" i="21"/>
  <c r="P321" i="21"/>
  <c r="H321" i="21"/>
  <c r="Y113" i="21"/>
  <c r="U113" i="21"/>
  <c r="Q113" i="21"/>
  <c r="M113" i="21"/>
  <c r="I113" i="21"/>
  <c r="E113" i="21"/>
  <c r="X113" i="21"/>
  <c r="T113" i="21"/>
  <c r="P113" i="21"/>
  <c r="L113" i="21"/>
  <c r="H113" i="21"/>
  <c r="D113" i="21"/>
  <c r="S113" i="21"/>
  <c r="K113" i="21"/>
  <c r="C113" i="21"/>
  <c r="R113" i="21"/>
  <c r="J113" i="21"/>
  <c r="B113" i="21"/>
  <c r="O113" i="21"/>
  <c r="N113" i="21"/>
  <c r="W113" i="21"/>
  <c r="F113" i="21"/>
  <c r="V113" i="21"/>
  <c r="G113" i="21"/>
  <c r="W217" i="21"/>
  <c r="S217" i="21"/>
  <c r="O217" i="21"/>
  <c r="K217" i="21"/>
  <c r="G217" i="21"/>
  <c r="C217" i="21"/>
  <c r="X217" i="21"/>
  <c r="R217" i="21"/>
  <c r="M217" i="21"/>
  <c r="H217" i="21"/>
  <c r="B217" i="21"/>
  <c r="V217" i="21"/>
  <c r="Q217" i="21"/>
  <c r="L217" i="21"/>
  <c r="F217" i="21"/>
  <c r="U217" i="21"/>
  <c r="J217" i="21"/>
  <c r="P217" i="21"/>
  <c r="E217" i="21"/>
  <c r="I217" i="21"/>
  <c r="T217" i="21"/>
  <c r="D217" i="21"/>
  <c r="Y217" i="21"/>
  <c r="N217" i="21"/>
  <c r="W356" i="28"/>
  <c r="S356" i="28"/>
  <c r="O356" i="28"/>
  <c r="K356" i="28"/>
  <c r="G356" i="28"/>
  <c r="C356" i="28"/>
  <c r="V356" i="28"/>
  <c r="R356" i="28"/>
  <c r="N356" i="28"/>
  <c r="J356" i="28"/>
  <c r="F356" i="28"/>
  <c r="B356" i="28"/>
  <c r="U356" i="28"/>
  <c r="M356" i="28"/>
  <c r="E356" i="28"/>
  <c r="Y356" i="28"/>
  <c r="Q356" i="28"/>
  <c r="P356" i="28"/>
  <c r="T356" i="28"/>
  <c r="L356" i="28"/>
  <c r="D356" i="28"/>
  <c r="I356" i="28"/>
  <c r="X356" i="28"/>
  <c r="H356" i="28"/>
  <c r="W322" i="28"/>
  <c r="S322" i="28"/>
  <c r="O322" i="28"/>
  <c r="K322" i="28"/>
  <c r="G322" i="28"/>
  <c r="C322" i="28"/>
  <c r="V322" i="28"/>
  <c r="R322" i="28"/>
  <c r="N322" i="28"/>
  <c r="J322" i="28"/>
  <c r="F322" i="28"/>
  <c r="B322" i="28"/>
  <c r="U322" i="28"/>
  <c r="M322" i="28"/>
  <c r="E322" i="28"/>
  <c r="Q322" i="28"/>
  <c r="P322" i="28"/>
  <c r="T322" i="28"/>
  <c r="L322" i="28"/>
  <c r="D322" i="28"/>
  <c r="Y322" i="28"/>
  <c r="I322" i="28"/>
  <c r="X322" i="28"/>
  <c r="H322" i="28"/>
  <c r="W390" i="21"/>
  <c r="S390" i="21"/>
  <c r="O390" i="21"/>
  <c r="K390" i="21"/>
  <c r="G390" i="21"/>
  <c r="C390" i="21"/>
  <c r="V390" i="21"/>
  <c r="R390" i="21"/>
  <c r="N390" i="21"/>
  <c r="J390" i="21"/>
  <c r="F390" i="21"/>
  <c r="B390" i="21"/>
  <c r="U390" i="21"/>
  <c r="M390" i="21"/>
  <c r="E390" i="21"/>
  <c r="I390" i="21"/>
  <c r="H390" i="21"/>
  <c r="T390" i="21"/>
  <c r="L390" i="21"/>
  <c r="D390" i="21"/>
  <c r="Y390" i="21"/>
  <c r="Q390" i="21"/>
  <c r="X390" i="21"/>
  <c r="P390" i="21"/>
  <c r="W286" i="21"/>
  <c r="S286" i="21"/>
  <c r="O286" i="21"/>
  <c r="K286" i="21"/>
  <c r="G286" i="21"/>
  <c r="C286" i="21"/>
  <c r="V286" i="21"/>
  <c r="R286" i="21"/>
  <c r="N286" i="21"/>
  <c r="J286" i="21"/>
  <c r="F286" i="21"/>
  <c r="B286" i="21"/>
  <c r="U286" i="21"/>
  <c r="M286" i="21"/>
  <c r="E286" i="21"/>
  <c r="Y286" i="21"/>
  <c r="I286" i="21"/>
  <c r="T286" i="21"/>
  <c r="L286" i="21"/>
  <c r="D286" i="21"/>
  <c r="Q286" i="21"/>
  <c r="H286" i="21"/>
  <c r="X286" i="21"/>
  <c r="P286" i="21"/>
  <c r="W424" i="28"/>
  <c r="S424" i="28"/>
  <c r="O424" i="28"/>
  <c r="K424" i="28"/>
  <c r="G424" i="28"/>
  <c r="C424" i="28"/>
  <c r="V424" i="28"/>
  <c r="R424" i="28"/>
  <c r="N424" i="28"/>
  <c r="J424" i="28"/>
  <c r="F424" i="28"/>
  <c r="B424" i="28"/>
  <c r="Y424" i="28"/>
  <c r="Q424" i="28"/>
  <c r="I424" i="28"/>
  <c r="X424" i="28"/>
  <c r="P424" i="28"/>
  <c r="H424" i="28"/>
  <c r="U424" i="28"/>
  <c r="E424" i="28"/>
  <c r="T424" i="28"/>
  <c r="D424" i="28"/>
  <c r="M424" i="28"/>
  <c r="L424" i="28"/>
  <c r="W356" i="21"/>
  <c r="S356" i="21"/>
  <c r="O356" i="21"/>
  <c r="K356" i="21"/>
  <c r="G356" i="21"/>
  <c r="C356" i="21"/>
  <c r="V356" i="21"/>
  <c r="R356" i="21"/>
  <c r="N356" i="21"/>
  <c r="J356" i="21"/>
  <c r="F356" i="21"/>
  <c r="B356" i="21"/>
  <c r="U356" i="21"/>
  <c r="M356" i="21"/>
  <c r="E356" i="21"/>
  <c r="Q356" i="21"/>
  <c r="X356" i="21"/>
  <c r="H356" i="21"/>
  <c r="T356" i="21"/>
  <c r="L356" i="21"/>
  <c r="D356" i="21"/>
  <c r="Y356" i="21"/>
  <c r="I356" i="21"/>
  <c r="P356" i="21"/>
  <c r="Y78" i="21"/>
  <c r="U78" i="21"/>
  <c r="Q78" i="21"/>
  <c r="M78" i="21"/>
  <c r="I78" i="21"/>
  <c r="E78" i="21"/>
  <c r="X78" i="21"/>
  <c r="T78" i="21"/>
  <c r="P78" i="21"/>
  <c r="L78" i="21"/>
  <c r="H78" i="21"/>
  <c r="D78" i="21"/>
  <c r="S78" i="21"/>
  <c r="K78" i="21"/>
  <c r="C78" i="21"/>
  <c r="R78" i="21"/>
  <c r="J78" i="21"/>
  <c r="B78" i="21"/>
  <c r="O78" i="21"/>
  <c r="N78" i="21"/>
  <c r="G78" i="21"/>
  <c r="W78" i="21"/>
  <c r="V78" i="21"/>
  <c r="F78" i="21"/>
  <c r="W287" i="28"/>
  <c r="S287" i="28"/>
  <c r="O287" i="28"/>
  <c r="K287" i="28"/>
  <c r="G287" i="28"/>
  <c r="C287" i="28"/>
  <c r="V287" i="28"/>
  <c r="R287" i="28"/>
  <c r="N287" i="28"/>
  <c r="J287" i="28"/>
  <c r="F287" i="28"/>
  <c r="B287" i="28"/>
  <c r="U287" i="28"/>
  <c r="M287" i="28"/>
  <c r="E287" i="28"/>
  <c r="Q287" i="28"/>
  <c r="P287" i="28"/>
  <c r="T287" i="28"/>
  <c r="L287" i="28"/>
  <c r="D287" i="28"/>
  <c r="Y287" i="28"/>
  <c r="I287" i="28"/>
  <c r="X287" i="28"/>
  <c r="H287" i="28"/>
  <c r="A391" i="21"/>
  <c r="A357" i="21"/>
  <c r="A425" i="21"/>
  <c r="A322" i="21"/>
  <c r="A288" i="28"/>
  <c r="A425" i="28"/>
  <c r="A357" i="28"/>
  <c r="A254" i="28"/>
  <c r="A186" i="28"/>
  <c r="A220" i="28"/>
  <c r="A391" i="28"/>
  <c r="A323" i="28"/>
  <c r="A253" i="21"/>
  <c r="A287" i="21"/>
  <c r="A218" i="21"/>
  <c r="A149" i="21"/>
  <c r="A184" i="21"/>
  <c r="A114" i="21"/>
  <c r="W218" i="21" l="1"/>
  <c r="S218" i="21"/>
  <c r="O218" i="21"/>
  <c r="K218" i="21"/>
  <c r="G218" i="21"/>
  <c r="C218" i="21"/>
  <c r="U218" i="21"/>
  <c r="P218" i="21"/>
  <c r="J218" i="21"/>
  <c r="E218" i="21"/>
  <c r="Y218" i="21"/>
  <c r="T218" i="21"/>
  <c r="N218" i="21"/>
  <c r="I218" i="21"/>
  <c r="D218" i="21"/>
  <c r="R218" i="21"/>
  <c r="H218" i="21"/>
  <c r="X218" i="21"/>
  <c r="M218" i="21"/>
  <c r="B218" i="21"/>
  <c r="F218" i="21"/>
  <c r="Q218" i="21"/>
  <c r="V218" i="21"/>
  <c r="L218" i="21"/>
  <c r="W391" i="28"/>
  <c r="S391" i="28"/>
  <c r="O391" i="28"/>
  <c r="K391" i="28"/>
  <c r="G391" i="28"/>
  <c r="C391" i="28"/>
  <c r="V391" i="28"/>
  <c r="R391" i="28"/>
  <c r="N391" i="28"/>
  <c r="J391" i="28"/>
  <c r="F391" i="28"/>
  <c r="B391" i="28"/>
  <c r="U391" i="28"/>
  <c r="M391" i="28"/>
  <c r="E391" i="28"/>
  <c r="Q391" i="28"/>
  <c r="P391" i="28"/>
  <c r="T391" i="28"/>
  <c r="L391" i="28"/>
  <c r="D391" i="28"/>
  <c r="Y391" i="28"/>
  <c r="I391" i="28"/>
  <c r="X391" i="28"/>
  <c r="H391" i="28"/>
  <c r="W357" i="28"/>
  <c r="S357" i="28"/>
  <c r="O357" i="28"/>
  <c r="K357" i="28"/>
  <c r="G357" i="28"/>
  <c r="C357" i="28"/>
  <c r="V357" i="28"/>
  <c r="R357" i="28"/>
  <c r="N357" i="28"/>
  <c r="J357" i="28"/>
  <c r="F357" i="28"/>
  <c r="B357" i="28"/>
  <c r="U357" i="28"/>
  <c r="M357" i="28"/>
  <c r="E357" i="28"/>
  <c r="Q357" i="28"/>
  <c r="X357" i="28"/>
  <c r="H357" i="28"/>
  <c r="T357" i="28"/>
  <c r="L357" i="28"/>
  <c r="D357" i="28"/>
  <c r="Y357" i="28"/>
  <c r="I357" i="28"/>
  <c r="P357" i="28"/>
  <c r="W425" i="21"/>
  <c r="S425" i="21"/>
  <c r="O425" i="21"/>
  <c r="K425" i="21"/>
  <c r="G425" i="21"/>
  <c r="C425" i="21"/>
  <c r="V425" i="21"/>
  <c r="R425" i="21"/>
  <c r="N425" i="21"/>
  <c r="J425" i="21"/>
  <c r="F425" i="21"/>
  <c r="B425" i="21"/>
  <c r="U425" i="21"/>
  <c r="M425" i="21"/>
  <c r="E425" i="21"/>
  <c r="Q425" i="21"/>
  <c r="X425" i="21"/>
  <c r="T425" i="21"/>
  <c r="L425" i="21"/>
  <c r="D425" i="21"/>
  <c r="Y425" i="21"/>
  <c r="I425" i="21"/>
  <c r="P425" i="21"/>
  <c r="H425" i="21"/>
  <c r="Y114" i="21"/>
  <c r="U114" i="21"/>
  <c r="Q114" i="21"/>
  <c r="M114" i="21"/>
  <c r="I114" i="21"/>
  <c r="E114" i="21"/>
  <c r="X114" i="21"/>
  <c r="T114" i="21"/>
  <c r="P114" i="21"/>
  <c r="L114" i="21"/>
  <c r="H114" i="21"/>
  <c r="D114" i="21"/>
  <c r="S114" i="21"/>
  <c r="K114" i="21"/>
  <c r="C114" i="21"/>
  <c r="R114" i="21"/>
  <c r="J114" i="21"/>
  <c r="B114" i="21"/>
  <c r="W114" i="21"/>
  <c r="G114" i="21"/>
  <c r="V114" i="21"/>
  <c r="F114" i="21"/>
  <c r="O114" i="21"/>
  <c r="N114" i="21"/>
  <c r="W287" i="21"/>
  <c r="S287" i="21"/>
  <c r="O287" i="21"/>
  <c r="K287" i="21"/>
  <c r="G287" i="21"/>
  <c r="C287" i="21"/>
  <c r="V287" i="21"/>
  <c r="R287" i="21"/>
  <c r="N287" i="21"/>
  <c r="J287" i="21"/>
  <c r="F287" i="21"/>
  <c r="B287" i="21"/>
  <c r="U287" i="21"/>
  <c r="M287" i="21"/>
  <c r="E287" i="21"/>
  <c r="Q287" i="21"/>
  <c r="T287" i="21"/>
  <c r="L287" i="21"/>
  <c r="D287" i="21"/>
  <c r="Y287" i="21"/>
  <c r="I287" i="21"/>
  <c r="P287" i="21"/>
  <c r="H287" i="21"/>
  <c r="X287" i="21"/>
  <c r="W220" i="28"/>
  <c r="S220" i="28"/>
  <c r="O220" i="28"/>
  <c r="K220" i="28"/>
  <c r="G220" i="28"/>
  <c r="C220" i="28"/>
  <c r="Y220" i="28"/>
  <c r="T220" i="28"/>
  <c r="N220" i="28"/>
  <c r="I220" i="28"/>
  <c r="D220" i="28"/>
  <c r="V220" i="28"/>
  <c r="P220" i="28"/>
  <c r="H220" i="28"/>
  <c r="U220" i="28"/>
  <c r="M220" i="28"/>
  <c r="F220" i="28"/>
  <c r="L220" i="28"/>
  <c r="X220" i="28"/>
  <c r="J220" i="28"/>
  <c r="E220" i="28"/>
  <c r="B220" i="28"/>
  <c r="R220" i="28"/>
  <c r="Q220" i="28"/>
  <c r="W425" i="28"/>
  <c r="S425" i="28"/>
  <c r="O425" i="28"/>
  <c r="K425" i="28"/>
  <c r="G425" i="28"/>
  <c r="C425" i="28"/>
  <c r="V425" i="28"/>
  <c r="R425" i="28"/>
  <c r="N425" i="28"/>
  <c r="J425" i="28"/>
  <c r="F425" i="28"/>
  <c r="B425" i="28"/>
  <c r="Y425" i="28"/>
  <c r="Q425" i="28"/>
  <c r="I425" i="28"/>
  <c r="X425" i="28"/>
  <c r="P425" i="28"/>
  <c r="H425" i="28"/>
  <c r="M425" i="28"/>
  <c r="E425" i="28"/>
  <c r="D425" i="28"/>
  <c r="L425" i="28"/>
  <c r="U425" i="28"/>
  <c r="T425" i="28"/>
  <c r="W357" i="21"/>
  <c r="S357" i="21"/>
  <c r="O357" i="21"/>
  <c r="K357" i="21"/>
  <c r="G357" i="21"/>
  <c r="C357" i="21"/>
  <c r="V357" i="21"/>
  <c r="R357" i="21"/>
  <c r="N357" i="21"/>
  <c r="J357" i="21"/>
  <c r="F357" i="21"/>
  <c r="B357" i="21"/>
  <c r="U357" i="21"/>
  <c r="M357" i="21"/>
  <c r="E357" i="21"/>
  <c r="Y357" i="21"/>
  <c r="I357" i="21"/>
  <c r="P357" i="21"/>
  <c r="T357" i="21"/>
  <c r="L357" i="21"/>
  <c r="D357" i="21"/>
  <c r="Q357" i="21"/>
  <c r="X357" i="21"/>
  <c r="H357" i="21"/>
  <c r="Y184" i="21"/>
  <c r="U184" i="21"/>
  <c r="Q184" i="21"/>
  <c r="M184" i="21"/>
  <c r="I184" i="21"/>
  <c r="E184" i="21"/>
  <c r="W184" i="21"/>
  <c r="S184" i="21"/>
  <c r="O184" i="21"/>
  <c r="K184" i="21"/>
  <c r="G184" i="21"/>
  <c r="C184" i="21"/>
  <c r="T184" i="21"/>
  <c r="L184" i="21"/>
  <c r="D184" i="21"/>
  <c r="R184" i="21"/>
  <c r="J184" i="21"/>
  <c r="B184" i="21"/>
  <c r="X184" i="21"/>
  <c r="H184" i="21"/>
  <c r="P184" i="21"/>
  <c r="V184" i="21"/>
  <c r="F184" i="21"/>
  <c r="N184" i="21"/>
  <c r="W253" i="21"/>
  <c r="S253" i="21"/>
  <c r="O253" i="21"/>
  <c r="K253" i="21"/>
  <c r="G253" i="21"/>
  <c r="C253" i="21"/>
  <c r="V253" i="21"/>
  <c r="R253" i="21"/>
  <c r="N253" i="21"/>
  <c r="J253" i="21"/>
  <c r="F253" i="21"/>
  <c r="B253" i="21"/>
  <c r="U253" i="21"/>
  <c r="M253" i="21"/>
  <c r="E253" i="21"/>
  <c r="Q253" i="21"/>
  <c r="T253" i="21"/>
  <c r="L253" i="21"/>
  <c r="D253" i="21"/>
  <c r="Y253" i="21"/>
  <c r="I253" i="21"/>
  <c r="P253" i="21"/>
  <c r="H253" i="21"/>
  <c r="X253" i="21"/>
  <c r="V186" i="28"/>
  <c r="R186" i="28"/>
  <c r="N186" i="28"/>
  <c r="J186" i="28"/>
  <c r="F186" i="28"/>
  <c r="B186" i="28"/>
  <c r="X186" i="28"/>
  <c r="T186" i="28"/>
  <c r="P186" i="28"/>
  <c r="L186" i="28"/>
  <c r="H186" i="28"/>
  <c r="D186" i="28"/>
  <c r="U186" i="28"/>
  <c r="M186" i="28"/>
  <c r="E186" i="28"/>
  <c r="Y186" i="28"/>
  <c r="Q186" i="28"/>
  <c r="I186" i="28"/>
  <c r="K186" i="28"/>
  <c r="W186" i="28"/>
  <c r="G186" i="28"/>
  <c r="S186" i="28"/>
  <c r="C186" i="28"/>
  <c r="O186" i="28"/>
  <c r="W288" i="28"/>
  <c r="S288" i="28"/>
  <c r="O288" i="28"/>
  <c r="K288" i="28"/>
  <c r="G288" i="28"/>
  <c r="C288" i="28"/>
  <c r="V288" i="28"/>
  <c r="R288" i="28"/>
  <c r="N288" i="28"/>
  <c r="J288" i="28"/>
  <c r="F288" i="28"/>
  <c r="B288" i="28"/>
  <c r="U288" i="28"/>
  <c r="M288" i="28"/>
  <c r="E288" i="28"/>
  <c r="Y288" i="28"/>
  <c r="I288" i="28"/>
  <c r="X288" i="28"/>
  <c r="H288" i="28"/>
  <c r="T288" i="28"/>
  <c r="L288" i="28"/>
  <c r="D288" i="28"/>
  <c r="Q288" i="28"/>
  <c r="P288" i="28"/>
  <c r="W391" i="21"/>
  <c r="S391" i="21"/>
  <c r="O391" i="21"/>
  <c r="K391" i="21"/>
  <c r="G391" i="21"/>
  <c r="C391" i="21"/>
  <c r="V391" i="21"/>
  <c r="R391" i="21"/>
  <c r="N391" i="21"/>
  <c r="J391" i="21"/>
  <c r="F391" i="21"/>
  <c r="B391" i="21"/>
  <c r="U391" i="21"/>
  <c r="M391" i="21"/>
  <c r="E391" i="21"/>
  <c r="Y391" i="21"/>
  <c r="I391" i="21"/>
  <c r="X391" i="21"/>
  <c r="H391" i="21"/>
  <c r="T391" i="21"/>
  <c r="L391" i="21"/>
  <c r="D391" i="21"/>
  <c r="Q391" i="21"/>
  <c r="P391" i="21"/>
  <c r="Y149" i="21"/>
  <c r="U149" i="21"/>
  <c r="Q149" i="21"/>
  <c r="M149" i="21"/>
  <c r="I149" i="21"/>
  <c r="E149" i="21"/>
  <c r="X149" i="21"/>
  <c r="T149" i="21"/>
  <c r="P149" i="21"/>
  <c r="L149" i="21"/>
  <c r="H149" i="21"/>
  <c r="D149" i="21"/>
  <c r="S149" i="21"/>
  <c r="K149" i="21"/>
  <c r="C149" i="21"/>
  <c r="R149" i="21"/>
  <c r="J149" i="21"/>
  <c r="B149" i="21"/>
  <c r="W149" i="21"/>
  <c r="G149" i="21"/>
  <c r="V149" i="21"/>
  <c r="F149" i="21"/>
  <c r="O149" i="21"/>
  <c r="N149" i="21"/>
  <c r="W323" i="28"/>
  <c r="S323" i="28"/>
  <c r="O323" i="28"/>
  <c r="K323" i="28"/>
  <c r="G323" i="28"/>
  <c r="C323" i="28"/>
  <c r="V323" i="28"/>
  <c r="R323" i="28"/>
  <c r="N323" i="28"/>
  <c r="J323" i="28"/>
  <c r="F323" i="28"/>
  <c r="B323" i="28"/>
  <c r="U323" i="28"/>
  <c r="M323" i="28"/>
  <c r="E323" i="28"/>
  <c r="Y323" i="28"/>
  <c r="I323" i="28"/>
  <c r="X323" i="28"/>
  <c r="H323" i="28"/>
  <c r="T323" i="28"/>
  <c r="L323" i="28"/>
  <c r="D323" i="28"/>
  <c r="Q323" i="28"/>
  <c r="P323" i="28"/>
  <c r="W254" i="28"/>
  <c r="S254" i="28"/>
  <c r="O254" i="28"/>
  <c r="K254" i="28"/>
  <c r="G254" i="28"/>
  <c r="C254" i="28"/>
  <c r="V254" i="28"/>
  <c r="R254" i="28"/>
  <c r="N254" i="28"/>
  <c r="J254" i="28"/>
  <c r="F254" i="28"/>
  <c r="B254" i="28"/>
  <c r="U254" i="28"/>
  <c r="M254" i="28"/>
  <c r="E254" i="28"/>
  <c r="Q254" i="28"/>
  <c r="P254" i="28"/>
  <c r="T254" i="28"/>
  <c r="L254" i="28"/>
  <c r="D254" i="28"/>
  <c r="Y254" i="28"/>
  <c r="I254" i="28"/>
  <c r="X254" i="28"/>
  <c r="H254" i="28"/>
  <c r="W322" i="21"/>
  <c r="S322" i="21"/>
  <c r="O322" i="21"/>
  <c r="K322" i="21"/>
  <c r="G322" i="21"/>
  <c r="C322" i="21"/>
  <c r="V322" i="21"/>
  <c r="R322" i="21"/>
  <c r="N322" i="21"/>
  <c r="J322" i="21"/>
  <c r="F322" i="21"/>
  <c r="B322" i="21"/>
  <c r="U322" i="21"/>
  <c r="M322" i="21"/>
  <c r="E322" i="21"/>
  <c r="Y322" i="21"/>
  <c r="I322" i="21"/>
  <c r="T322" i="21"/>
  <c r="L322" i="21"/>
  <c r="D322" i="21"/>
  <c r="Q322" i="21"/>
  <c r="X322" i="21"/>
  <c r="P322" i="21"/>
  <c r="H322" i="21"/>
  <c r="A323" i="21"/>
  <c r="A358" i="21"/>
  <c r="A426" i="21"/>
  <c r="A392" i="21"/>
  <c r="A255" i="28"/>
  <c r="A324" i="28"/>
  <c r="A221" i="28"/>
  <c r="A358" i="28"/>
  <c r="A392" i="28"/>
  <c r="A426" i="28"/>
  <c r="A289" i="28"/>
  <c r="A288" i="21"/>
  <c r="A254" i="21"/>
  <c r="A219" i="21"/>
  <c r="A150" i="21"/>
  <c r="A185" i="21"/>
  <c r="Y185" i="21" l="1"/>
  <c r="U185" i="21"/>
  <c r="Q185" i="21"/>
  <c r="M185" i="21"/>
  <c r="I185" i="21"/>
  <c r="E185" i="21"/>
  <c r="W185" i="21"/>
  <c r="S185" i="21"/>
  <c r="O185" i="21"/>
  <c r="K185" i="21"/>
  <c r="G185" i="21"/>
  <c r="C185" i="21"/>
  <c r="T185" i="21"/>
  <c r="L185" i="21"/>
  <c r="D185" i="21"/>
  <c r="R185" i="21"/>
  <c r="J185" i="21"/>
  <c r="B185" i="21"/>
  <c r="P185" i="21"/>
  <c r="X185" i="21"/>
  <c r="H185" i="21"/>
  <c r="N185" i="21"/>
  <c r="F185" i="21"/>
  <c r="V185" i="21"/>
  <c r="W288" i="21"/>
  <c r="S288" i="21"/>
  <c r="O288" i="21"/>
  <c r="K288" i="21"/>
  <c r="G288" i="21"/>
  <c r="C288" i="21"/>
  <c r="V288" i="21"/>
  <c r="R288" i="21"/>
  <c r="N288" i="21"/>
  <c r="J288" i="21"/>
  <c r="F288" i="21"/>
  <c r="B288" i="21"/>
  <c r="U288" i="21"/>
  <c r="M288" i="21"/>
  <c r="E288" i="21"/>
  <c r="Y288" i="21"/>
  <c r="I288" i="21"/>
  <c r="T288" i="21"/>
  <c r="L288" i="21"/>
  <c r="D288" i="21"/>
  <c r="Q288" i="21"/>
  <c r="X288" i="21"/>
  <c r="P288" i="21"/>
  <c r="H288" i="21"/>
  <c r="W358" i="28"/>
  <c r="S358" i="28"/>
  <c r="O358" i="28"/>
  <c r="K358" i="28"/>
  <c r="G358" i="28"/>
  <c r="C358" i="28"/>
  <c r="V358" i="28"/>
  <c r="R358" i="28"/>
  <c r="N358" i="28"/>
  <c r="J358" i="28"/>
  <c r="F358" i="28"/>
  <c r="B358" i="28"/>
  <c r="U358" i="28"/>
  <c r="M358" i="28"/>
  <c r="E358" i="28"/>
  <c r="Y358" i="28"/>
  <c r="I358" i="28"/>
  <c r="P358" i="28"/>
  <c r="T358" i="28"/>
  <c r="L358" i="28"/>
  <c r="D358" i="28"/>
  <c r="Q358" i="28"/>
  <c r="X358" i="28"/>
  <c r="H358" i="28"/>
  <c r="W392" i="21"/>
  <c r="S392" i="21"/>
  <c r="O392" i="21"/>
  <c r="K392" i="21"/>
  <c r="G392" i="21"/>
  <c r="C392" i="21"/>
  <c r="V392" i="21"/>
  <c r="R392" i="21"/>
  <c r="N392" i="21"/>
  <c r="J392" i="21"/>
  <c r="F392" i="21"/>
  <c r="B392" i="21"/>
  <c r="U392" i="21"/>
  <c r="M392" i="21"/>
  <c r="E392" i="21"/>
  <c r="Q392" i="21"/>
  <c r="P392" i="21"/>
  <c r="T392" i="21"/>
  <c r="L392" i="21"/>
  <c r="D392" i="21"/>
  <c r="Y392" i="21"/>
  <c r="I392" i="21"/>
  <c r="X392" i="21"/>
  <c r="H392" i="21"/>
  <c r="Y150" i="21"/>
  <c r="U150" i="21"/>
  <c r="Q150" i="21"/>
  <c r="M150" i="21"/>
  <c r="I150" i="21"/>
  <c r="E150" i="21"/>
  <c r="X150" i="21"/>
  <c r="T150" i="21"/>
  <c r="P150" i="21"/>
  <c r="L150" i="21"/>
  <c r="H150" i="21"/>
  <c r="D150" i="21"/>
  <c r="S150" i="21"/>
  <c r="K150" i="21"/>
  <c r="C150" i="21"/>
  <c r="R150" i="21"/>
  <c r="J150" i="21"/>
  <c r="B150" i="21"/>
  <c r="O150" i="21"/>
  <c r="N150" i="21"/>
  <c r="W150" i="21"/>
  <c r="G150" i="21"/>
  <c r="V150" i="21"/>
  <c r="F150" i="21"/>
  <c r="W289" i="28"/>
  <c r="S289" i="28"/>
  <c r="O289" i="28"/>
  <c r="K289" i="28"/>
  <c r="G289" i="28"/>
  <c r="C289" i="28"/>
  <c r="V289" i="28"/>
  <c r="R289" i="28"/>
  <c r="N289" i="28"/>
  <c r="J289" i="28"/>
  <c r="F289" i="28"/>
  <c r="B289" i="28"/>
  <c r="U289" i="28"/>
  <c r="M289" i="28"/>
  <c r="E289" i="28"/>
  <c r="Q289" i="28"/>
  <c r="P289" i="28"/>
  <c r="T289" i="28"/>
  <c r="L289" i="28"/>
  <c r="D289" i="28"/>
  <c r="Y289" i="28"/>
  <c r="I289" i="28"/>
  <c r="X289" i="28"/>
  <c r="H289" i="28"/>
  <c r="W221" i="28"/>
  <c r="S221" i="28"/>
  <c r="O221" i="28"/>
  <c r="K221" i="28"/>
  <c r="G221" i="28"/>
  <c r="C221" i="28"/>
  <c r="Y221" i="28"/>
  <c r="X221" i="28"/>
  <c r="V221" i="28"/>
  <c r="Q221" i="28"/>
  <c r="L221" i="28"/>
  <c r="F221" i="28"/>
  <c r="U221" i="28"/>
  <c r="T221" i="28"/>
  <c r="M221" i="28"/>
  <c r="E221" i="28"/>
  <c r="R221" i="28"/>
  <c r="J221" i="28"/>
  <c r="D221" i="28"/>
  <c r="P221" i="28"/>
  <c r="B221" i="28"/>
  <c r="N221" i="28"/>
  <c r="I221" i="28"/>
  <c r="H221" i="28"/>
  <c r="W426" i="21"/>
  <c r="S426" i="21"/>
  <c r="O426" i="21"/>
  <c r="K426" i="21"/>
  <c r="G426" i="21"/>
  <c r="C426" i="21"/>
  <c r="V426" i="21"/>
  <c r="R426" i="21"/>
  <c r="N426" i="21"/>
  <c r="J426" i="21"/>
  <c r="F426" i="21"/>
  <c r="B426" i="21"/>
  <c r="U426" i="21"/>
  <c r="M426" i="21"/>
  <c r="E426" i="21"/>
  <c r="Y426" i="21"/>
  <c r="I426" i="21"/>
  <c r="P426" i="21"/>
  <c r="T426" i="21"/>
  <c r="L426" i="21"/>
  <c r="D426" i="21"/>
  <c r="Q426" i="21"/>
  <c r="X426" i="21"/>
  <c r="H426" i="21"/>
  <c r="W219" i="21"/>
  <c r="S219" i="21"/>
  <c r="O219" i="21"/>
  <c r="K219" i="21"/>
  <c r="G219" i="21"/>
  <c r="C219" i="21"/>
  <c r="X219" i="21"/>
  <c r="R219" i="21"/>
  <c r="M219" i="21"/>
  <c r="H219" i="21"/>
  <c r="B219" i="21"/>
  <c r="V219" i="21"/>
  <c r="Q219" i="21"/>
  <c r="L219" i="21"/>
  <c r="F219" i="21"/>
  <c r="P219" i="21"/>
  <c r="E219" i="21"/>
  <c r="U219" i="21"/>
  <c r="J219" i="21"/>
  <c r="Y219" i="21"/>
  <c r="D219" i="21"/>
  <c r="N219" i="21"/>
  <c r="T219" i="21"/>
  <c r="I219" i="21"/>
  <c r="W426" i="28"/>
  <c r="S426" i="28"/>
  <c r="O426" i="28"/>
  <c r="K426" i="28"/>
  <c r="G426" i="28"/>
  <c r="C426" i="28"/>
  <c r="V426" i="28"/>
  <c r="R426" i="28"/>
  <c r="N426" i="28"/>
  <c r="J426" i="28"/>
  <c r="F426" i="28"/>
  <c r="B426" i="28"/>
  <c r="Y426" i="28"/>
  <c r="Q426" i="28"/>
  <c r="I426" i="28"/>
  <c r="X426" i="28"/>
  <c r="P426" i="28"/>
  <c r="H426" i="28"/>
  <c r="U426" i="28"/>
  <c r="E426" i="28"/>
  <c r="M426" i="28"/>
  <c r="L426" i="28"/>
  <c r="T426" i="28"/>
  <c r="D426" i="28"/>
  <c r="W324" i="28"/>
  <c r="S324" i="28"/>
  <c r="O324" i="28"/>
  <c r="K324" i="28"/>
  <c r="G324" i="28"/>
  <c r="C324" i="28"/>
  <c r="V324" i="28"/>
  <c r="R324" i="28"/>
  <c r="N324" i="28"/>
  <c r="J324" i="28"/>
  <c r="F324" i="28"/>
  <c r="B324" i="28"/>
  <c r="U324" i="28"/>
  <c r="M324" i="28"/>
  <c r="E324" i="28"/>
  <c r="Q324" i="28"/>
  <c r="P324" i="28"/>
  <c r="T324" i="28"/>
  <c r="L324" i="28"/>
  <c r="D324" i="28"/>
  <c r="Y324" i="28"/>
  <c r="I324" i="28"/>
  <c r="X324" i="28"/>
  <c r="H324" i="28"/>
  <c r="W358" i="21"/>
  <c r="S358" i="21"/>
  <c r="O358" i="21"/>
  <c r="K358" i="21"/>
  <c r="G358" i="21"/>
  <c r="C358" i="21"/>
  <c r="V358" i="21"/>
  <c r="R358" i="21"/>
  <c r="N358" i="21"/>
  <c r="J358" i="21"/>
  <c r="F358" i="21"/>
  <c r="B358" i="21"/>
  <c r="U358" i="21"/>
  <c r="M358" i="21"/>
  <c r="E358" i="21"/>
  <c r="Y358" i="21"/>
  <c r="X358" i="21"/>
  <c r="H358" i="21"/>
  <c r="T358" i="21"/>
  <c r="L358" i="21"/>
  <c r="D358" i="21"/>
  <c r="Q358" i="21"/>
  <c r="I358" i="21"/>
  <c r="P358" i="21"/>
  <c r="W254" i="21"/>
  <c r="S254" i="21"/>
  <c r="O254" i="21"/>
  <c r="K254" i="21"/>
  <c r="G254" i="21"/>
  <c r="C254" i="21"/>
  <c r="V254" i="21"/>
  <c r="R254" i="21"/>
  <c r="N254" i="21"/>
  <c r="J254" i="21"/>
  <c r="F254" i="21"/>
  <c r="B254" i="21"/>
  <c r="U254" i="21"/>
  <c r="M254" i="21"/>
  <c r="E254" i="21"/>
  <c r="Y254" i="21"/>
  <c r="I254" i="21"/>
  <c r="T254" i="21"/>
  <c r="L254" i="21"/>
  <c r="D254" i="21"/>
  <c r="Q254" i="21"/>
  <c r="H254" i="21"/>
  <c r="X254" i="21"/>
  <c r="P254" i="21"/>
  <c r="W392" i="28"/>
  <c r="S392" i="28"/>
  <c r="O392" i="28"/>
  <c r="K392" i="28"/>
  <c r="G392" i="28"/>
  <c r="C392" i="28"/>
  <c r="V392" i="28"/>
  <c r="R392" i="28"/>
  <c r="N392" i="28"/>
  <c r="J392" i="28"/>
  <c r="F392" i="28"/>
  <c r="B392" i="28"/>
  <c r="U392" i="28"/>
  <c r="M392" i="28"/>
  <c r="E392" i="28"/>
  <c r="Y392" i="28"/>
  <c r="I392" i="28"/>
  <c r="X392" i="28"/>
  <c r="H392" i="28"/>
  <c r="T392" i="28"/>
  <c r="L392" i="28"/>
  <c r="D392" i="28"/>
  <c r="Q392" i="28"/>
  <c r="P392" i="28"/>
  <c r="W255" i="28"/>
  <c r="S255" i="28"/>
  <c r="O255" i="28"/>
  <c r="K255" i="28"/>
  <c r="G255" i="28"/>
  <c r="C255" i="28"/>
  <c r="V255" i="28"/>
  <c r="R255" i="28"/>
  <c r="N255" i="28"/>
  <c r="J255" i="28"/>
  <c r="F255" i="28"/>
  <c r="B255" i="28"/>
  <c r="U255" i="28"/>
  <c r="M255" i="28"/>
  <c r="E255" i="28"/>
  <c r="Y255" i="28"/>
  <c r="I255" i="28"/>
  <c r="X255" i="28"/>
  <c r="H255" i="28"/>
  <c r="T255" i="28"/>
  <c r="L255" i="28"/>
  <c r="D255" i="28"/>
  <c r="Q255" i="28"/>
  <c r="P255" i="28"/>
  <c r="W323" i="21"/>
  <c r="S323" i="21"/>
  <c r="O323" i="21"/>
  <c r="K323" i="21"/>
  <c r="G323" i="21"/>
  <c r="C323" i="21"/>
  <c r="V323" i="21"/>
  <c r="R323" i="21"/>
  <c r="N323" i="21"/>
  <c r="J323" i="21"/>
  <c r="F323" i="21"/>
  <c r="B323" i="21"/>
  <c r="U323" i="21"/>
  <c r="M323" i="21"/>
  <c r="E323" i="21"/>
  <c r="Q323" i="21"/>
  <c r="T323" i="21"/>
  <c r="L323" i="21"/>
  <c r="D323" i="21"/>
  <c r="Y323" i="21"/>
  <c r="I323" i="21"/>
  <c r="H323" i="21"/>
  <c r="X323" i="21"/>
  <c r="P323" i="21"/>
  <c r="A393" i="21"/>
  <c r="A359" i="21"/>
  <c r="A427" i="21"/>
  <c r="A324" i="21"/>
  <c r="A427" i="28"/>
  <c r="A325" i="28"/>
  <c r="A359" i="28"/>
  <c r="A256" i="28"/>
  <c r="A290" i="28"/>
  <c r="A393" i="28"/>
  <c r="A255" i="21"/>
  <c r="A289" i="21"/>
  <c r="A220" i="21"/>
  <c r="A186" i="21"/>
  <c r="W255" i="21" l="1"/>
  <c r="S255" i="21"/>
  <c r="O255" i="21"/>
  <c r="K255" i="21"/>
  <c r="G255" i="21"/>
  <c r="C255" i="21"/>
  <c r="V255" i="21"/>
  <c r="R255" i="21"/>
  <c r="N255" i="21"/>
  <c r="J255" i="21"/>
  <c r="F255" i="21"/>
  <c r="B255" i="21"/>
  <c r="U255" i="21"/>
  <c r="M255" i="21"/>
  <c r="E255" i="21"/>
  <c r="Q255" i="21"/>
  <c r="T255" i="21"/>
  <c r="L255" i="21"/>
  <c r="D255" i="21"/>
  <c r="Y255" i="21"/>
  <c r="I255" i="21"/>
  <c r="P255" i="21"/>
  <c r="X255" i="21"/>
  <c r="H255" i="21"/>
  <c r="W359" i="28"/>
  <c r="S359" i="28"/>
  <c r="O359" i="28"/>
  <c r="K359" i="28"/>
  <c r="G359" i="28"/>
  <c r="C359" i="28"/>
  <c r="V359" i="28"/>
  <c r="R359" i="28"/>
  <c r="N359" i="28"/>
  <c r="J359" i="28"/>
  <c r="F359" i="28"/>
  <c r="B359" i="28"/>
  <c r="U359" i="28"/>
  <c r="M359" i="28"/>
  <c r="E359" i="28"/>
  <c r="Q359" i="28"/>
  <c r="X359" i="28"/>
  <c r="H359" i="28"/>
  <c r="T359" i="28"/>
  <c r="L359" i="28"/>
  <c r="D359" i="28"/>
  <c r="Y359" i="28"/>
  <c r="I359" i="28"/>
  <c r="P359" i="28"/>
  <c r="W427" i="21"/>
  <c r="S427" i="21"/>
  <c r="O427" i="21"/>
  <c r="K427" i="21"/>
  <c r="G427" i="21"/>
  <c r="C427" i="21"/>
  <c r="V427" i="21"/>
  <c r="R427" i="21"/>
  <c r="N427" i="21"/>
  <c r="J427" i="21"/>
  <c r="F427" i="21"/>
  <c r="B427" i="21"/>
  <c r="U427" i="21"/>
  <c r="M427" i="21"/>
  <c r="E427" i="21"/>
  <c r="Q427" i="21"/>
  <c r="X427" i="21"/>
  <c r="H427" i="21"/>
  <c r="T427" i="21"/>
  <c r="L427" i="21"/>
  <c r="D427" i="21"/>
  <c r="Y427" i="21"/>
  <c r="I427" i="21"/>
  <c r="P427" i="21"/>
  <c r="W289" i="21"/>
  <c r="S289" i="21"/>
  <c r="O289" i="21"/>
  <c r="K289" i="21"/>
  <c r="G289" i="21"/>
  <c r="C289" i="21"/>
  <c r="V289" i="21"/>
  <c r="R289" i="21"/>
  <c r="N289" i="21"/>
  <c r="J289" i="21"/>
  <c r="F289" i="21"/>
  <c r="B289" i="21"/>
  <c r="U289" i="21"/>
  <c r="M289" i="21"/>
  <c r="E289" i="21"/>
  <c r="Q289" i="21"/>
  <c r="T289" i="21"/>
  <c r="L289" i="21"/>
  <c r="D289" i="21"/>
  <c r="Y289" i="21"/>
  <c r="I289" i="21"/>
  <c r="H289" i="21"/>
  <c r="X289" i="21"/>
  <c r="P289" i="21"/>
  <c r="W256" i="28"/>
  <c r="S256" i="28"/>
  <c r="O256" i="28"/>
  <c r="K256" i="28"/>
  <c r="G256" i="28"/>
  <c r="C256" i="28"/>
  <c r="V256" i="28"/>
  <c r="R256" i="28"/>
  <c r="N256" i="28"/>
  <c r="J256" i="28"/>
  <c r="F256" i="28"/>
  <c r="B256" i="28"/>
  <c r="U256" i="28"/>
  <c r="M256" i="28"/>
  <c r="E256" i="28"/>
  <c r="Q256" i="28"/>
  <c r="P256" i="28"/>
  <c r="T256" i="28"/>
  <c r="L256" i="28"/>
  <c r="D256" i="28"/>
  <c r="Y256" i="28"/>
  <c r="I256" i="28"/>
  <c r="X256" i="28"/>
  <c r="H256" i="28"/>
  <c r="W324" i="21"/>
  <c r="S324" i="21"/>
  <c r="O324" i="21"/>
  <c r="K324" i="21"/>
  <c r="G324" i="21"/>
  <c r="C324" i="21"/>
  <c r="V324" i="21"/>
  <c r="R324" i="21"/>
  <c r="N324" i="21"/>
  <c r="J324" i="21"/>
  <c r="F324" i="21"/>
  <c r="B324" i="21"/>
  <c r="U324" i="21"/>
  <c r="M324" i="21"/>
  <c r="E324" i="21"/>
  <c r="Y324" i="21"/>
  <c r="I324" i="21"/>
  <c r="T324" i="21"/>
  <c r="L324" i="21"/>
  <c r="D324" i="21"/>
  <c r="Q324" i="21"/>
  <c r="P324" i="21"/>
  <c r="H324" i="21"/>
  <c r="X324" i="21"/>
  <c r="Y186" i="21"/>
  <c r="U186" i="21"/>
  <c r="Q186" i="21"/>
  <c r="M186" i="21"/>
  <c r="I186" i="21"/>
  <c r="E186" i="21"/>
  <c r="W186" i="21"/>
  <c r="S186" i="21"/>
  <c r="O186" i="21"/>
  <c r="K186" i="21"/>
  <c r="G186" i="21"/>
  <c r="C186" i="21"/>
  <c r="T186" i="21"/>
  <c r="L186" i="21"/>
  <c r="D186" i="21"/>
  <c r="R186" i="21"/>
  <c r="J186" i="21"/>
  <c r="B186" i="21"/>
  <c r="X186" i="21"/>
  <c r="H186" i="21"/>
  <c r="P186" i="21"/>
  <c r="F186" i="21"/>
  <c r="V186" i="21"/>
  <c r="N186" i="21"/>
  <c r="W393" i="28"/>
  <c r="S393" i="28"/>
  <c r="O393" i="28"/>
  <c r="K393" i="28"/>
  <c r="G393" i="28"/>
  <c r="C393" i="28"/>
  <c r="V393" i="28"/>
  <c r="R393" i="28"/>
  <c r="N393" i="28"/>
  <c r="J393" i="28"/>
  <c r="F393" i="28"/>
  <c r="B393" i="28"/>
  <c r="U393" i="28"/>
  <c r="M393" i="28"/>
  <c r="E393" i="28"/>
  <c r="Q393" i="28"/>
  <c r="P393" i="28"/>
  <c r="T393" i="28"/>
  <c r="L393" i="28"/>
  <c r="D393" i="28"/>
  <c r="Y393" i="28"/>
  <c r="I393" i="28"/>
  <c r="X393" i="28"/>
  <c r="H393" i="28"/>
  <c r="W325" i="28"/>
  <c r="S325" i="28"/>
  <c r="O325" i="28"/>
  <c r="K325" i="28"/>
  <c r="G325" i="28"/>
  <c r="C325" i="28"/>
  <c r="V325" i="28"/>
  <c r="R325" i="28"/>
  <c r="N325" i="28"/>
  <c r="J325" i="28"/>
  <c r="F325" i="28"/>
  <c r="B325" i="28"/>
  <c r="U325" i="28"/>
  <c r="M325" i="28"/>
  <c r="E325" i="28"/>
  <c r="Y325" i="28"/>
  <c r="I325" i="28"/>
  <c r="X325" i="28"/>
  <c r="H325" i="28"/>
  <c r="T325" i="28"/>
  <c r="L325" i="28"/>
  <c r="D325" i="28"/>
  <c r="Q325" i="28"/>
  <c r="P325" i="28"/>
  <c r="W359" i="21"/>
  <c r="S359" i="21"/>
  <c r="O359" i="21"/>
  <c r="K359" i="21"/>
  <c r="G359" i="21"/>
  <c r="C359" i="21"/>
  <c r="V359" i="21"/>
  <c r="R359" i="21"/>
  <c r="N359" i="21"/>
  <c r="J359" i="21"/>
  <c r="F359" i="21"/>
  <c r="B359" i="21"/>
  <c r="U359" i="21"/>
  <c r="M359" i="21"/>
  <c r="E359" i="21"/>
  <c r="Q359" i="21"/>
  <c r="P359" i="21"/>
  <c r="T359" i="21"/>
  <c r="L359" i="21"/>
  <c r="D359" i="21"/>
  <c r="Y359" i="21"/>
  <c r="I359" i="21"/>
  <c r="X359" i="21"/>
  <c r="H359" i="21"/>
  <c r="W220" i="21"/>
  <c r="S220" i="21"/>
  <c r="O220" i="21"/>
  <c r="K220" i="21"/>
  <c r="G220" i="21"/>
  <c r="C220" i="21"/>
  <c r="U220" i="21"/>
  <c r="P220" i="21"/>
  <c r="J220" i="21"/>
  <c r="E220" i="21"/>
  <c r="Y220" i="21"/>
  <c r="T220" i="21"/>
  <c r="N220" i="21"/>
  <c r="I220" i="21"/>
  <c r="D220" i="21"/>
  <c r="X220" i="21"/>
  <c r="M220" i="21"/>
  <c r="B220" i="21"/>
  <c r="R220" i="21"/>
  <c r="H220" i="21"/>
  <c r="V220" i="21"/>
  <c r="L220" i="21"/>
  <c r="Q220" i="21"/>
  <c r="F220" i="21"/>
  <c r="W290" i="28"/>
  <c r="S290" i="28"/>
  <c r="O290" i="28"/>
  <c r="K290" i="28"/>
  <c r="G290" i="28"/>
  <c r="C290" i="28"/>
  <c r="V290" i="28"/>
  <c r="R290" i="28"/>
  <c r="N290" i="28"/>
  <c r="J290" i="28"/>
  <c r="F290" i="28"/>
  <c r="B290" i="28"/>
  <c r="U290" i="28"/>
  <c r="M290" i="28"/>
  <c r="E290" i="28"/>
  <c r="Y290" i="28"/>
  <c r="I290" i="28"/>
  <c r="P290" i="28"/>
  <c r="T290" i="28"/>
  <c r="L290" i="28"/>
  <c r="D290" i="28"/>
  <c r="Q290" i="28"/>
  <c r="X290" i="28"/>
  <c r="H290" i="28"/>
  <c r="W427" i="28"/>
  <c r="S427" i="28"/>
  <c r="O427" i="28"/>
  <c r="K427" i="28"/>
  <c r="G427" i="28"/>
  <c r="C427" i="28"/>
  <c r="V427" i="28"/>
  <c r="R427" i="28"/>
  <c r="N427" i="28"/>
  <c r="J427" i="28"/>
  <c r="F427" i="28"/>
  <c r="B427" i="28"/>
  <c r="Y427" i="28"/>
  <c r="Q427" i="28"/>
  <c r="I427" i="28"/>
  <c r="X427" i="28"/>
  <c r="P427" i="28"/>
  <c r="H427" i="28"/>
  <c r="M427" i="28"/>
  <c r="E427" i="28"/>
  <c r="T427" i="28"/>
  <c r="L427" i="28"/>
  <c r="U427" i="28"/>
  <c r="D427" i="28"/>
  <c r="W393" i="21"/>
  <c r="S393" i="21"/>
  <c r="O393" i="21"/>
  <c r="K393" i="21"/>
  <c r="G393" i="21"/>
  <c r="C393" i="21"/>
  <c r="V393" i="21"/>
  <c r="R393" i="21"/>
  <c r="N393" i="21"/>
  <c r="J393" i="21"/>
  <c r="F393" i="21"/>
  <c r="B393" i="21"/>
  <c r="U393" i="21"/>
  <c r="M393" i="21"/>
  <c r="E393" i="21"/>
  <c r="Y393" i="21"/>
  <c r="I393" i="21"/>
  <c r="X393" i="21"/>
  <c r="H393" i="21"/>
  <c r="T393" i="21"/>
  <c r="L393" i="21"/>
  <c r="D393" i="21"/>
  <c r="Q393" i="21"/>
  <c r="P393" i="21"/>
  <c r="A394" i="21"/>
  <c r="A325" i="21"/>
  <c r="A360" i="21"/>
  <c r="A428" i="21"/>
  <c r="A394" i="28"/>
  <c r="A291" i="28"/>
  <c r="A360" i="28"/>
  <c r="A326" i="28"/>
  <c r="A428" i="28"/>
  <c r="A290" i="21"/>
  <c r="A256" i="21"/>
  <c r="A221" i="21"/>
  <c r="Y221" i="21" l="1"/>
  <c r="U221" i="21"/>
  <c r="Q221" i="21"/>
  <c r="M221" i="21"/>
  <c r="I221" i="21"/>
  <c r="E221" i="21"/>
  <c r="X221" i="21"/>
  <c r="S221" i="21"/>
  <c r="N221" i="21"/>
  <c r="H221" i="21"/>
  <c r="C221" i="21"/>
  <c r="W221" i="21"/>
  <c r="P221" i="21"/>
  <c r="J221" i="21"/>
  <c r="B221" i="21"/>
  <c r="V221" i="21"/>
  <c r="O221" i="21"/>
  <c r="G221" i="21"/>
  <c r="L221" i="21"/>
  <c r="T221" i="21"/>
  <c r="F221" i="21"/>
  <c r="K221" i="21"/>
  <c r="R221" i="21"/>
  <c r="D221" i="21"/>
  <c r="W326" i="28"/>
  <c r="S326" i="28"/>
  <c r="O326" i="28"/>
  <c r="K326" i="28"/>
  <c r="G326" i="28"/>
  <c r="C326" i="28"/>
  <c r="V326" i="28"/>
  <c r="R326" i="28"/>
  <c r="N326" i="28"/>
  <c r="J326" i="28"/>
  <c r="F326" i="28"/>
  <c r="B326" i="28"/>
  <c r="U326" i="28"/>
  <c r="M326" i="28"/>
  <c r="E326" i="28"/>
  <c r="Q326" i="28"/>
  <c r="P326" i="28"/>
  <c r="T326" i="28"/>
  <c r="L326" i="28"/>
  <c r="D326" i="28"/>
  <c r="Y326" i="28"/>
  <c r="I326" i="28"/>
  <c r="X326" i="28"/>
  <c r="H326" i="28"/>
  <c r="W428" i="21"/>
  <c r="S428" i="21"/>
  <c r="O428" i="21"/>
  <c r="K428" i="21"/>
  <c r="G428" i="21"/>
  <c r="C428" i="21"/>
  <c r="V428" i="21"/>
  <c r="R428" i="21"/>
  <c r="N428" i="21"/>
  <c r="J428" i="21"/>
  <c r="F428" i="21"/>
  <c r="B428" i="21"/>
  <c r="U428" i="21"/>
  <c r="M428" i="21"/>
  <c r="E428" i="21"/>
  <c r="Y428" i="21"/>
  <c r="I428" i="21"/>
  <c r="X428" i="21"/>
  <c r="T428" i="21"/>
  <c r="L428" i="21"/>
  <c r="D428" i="21"/>
  <c r="Q428" i="21"/>
  <c r="P428" i="21"/>
  <c r="H428" i="21"/>
  <c r="W256" i="21"/>
  <c r="S256" i="21"/>
  <c r="O256" i="21"/>
  <c r="K256" i="21"/>
  <c r="G256" i="21"/>
  <c r="C256" i="21"/>
  <c r="V256" i="21"/>
  <c r="R256" i="21"/>
  <c r="N256" i="21"/>
  <c r="J256" i="21"/>
  <c r="F256" i="21"/>
  <c r="B256" i="21"/>
  <c r="U256" i="21"/>
  <c r="M256" i="21"/>
  <c r="E256" i="21"/>
  <c r="Y256" i="21"/>
  <c r="I256" i="21"/>
  <c r="T256" i="21"/>
  <c r="L256" i="21"/>
  <c r="D256" i="21"/>
  <c r="Q256" i="21"/>
  <c r="X256" i="21"/>
  <c r="H256" i="21"/>
  <c r="P256" i="21"/>
  <c r="W360" i="28"/>
  <c r="S360" i="28"/>
  <c r="O360" i="28"/>
  <c r="K360" i="28"/>
  <c r="G360" i="28"/>
  <c r="C360" i="28"/>
  <c r="V360" i="28"/>
  <c r="R360" i="28"/>
  <c r="N360" i="28"/>
  <c r="J360" i="28"/>
  <c r="F360" i="28"/>
  <c r="B360" i="28"/>
  <c r="U360" i="28"/>
  <c r="M360" i="28"/>
  <c r="E360" i="28"/>
  <c r="Y360" i="28"/>
  <c r="I360" i="28"/>
  <c r="P360" i="28"/>
  <c r="T360" i="28"/>
  <c r="L360" i="28"/>
  <c r="D360" i="28"/>
  <c r="Q360" i="28"/>
  <c r="X360" i="28"/>
  <c r="H360" i="28"/>
  <c r="W360" i="21"/>
  <c r="S360" i="21"/>
  <c r="O360" i="21"/>
  <c r="K360" i="21"/>
  <c r="G360" i="21"/>
  <c r="C360" i="21"/>
  <c r="V360" i="21"/>
  <c r="R360" i="21"/>
  <c r="N360" i="21"/>
  <c r="J360" i="21"/>
  <c r="F360" i="21"/>
  <c r="B360" i="21"/>
  <c r="U360" i="21"/>
  <c r="M360" i="21"/>
  <c r="E360" i="21"/>
  <c r="Y360" i="21"/>
  <c r="I360" i="21"/>
  <c r="X360" i="21"/>
  <c r="H360" i="21"/>
  <c r="T360" i="21"/>
  <c r="L360" i="21"/>
  <c r="D360" i="21"/>
  <c r="Q360" i="21"/>
  <c r="P360" i="21"/>
  <c r="W290" i="21"/>
  <c r="S290" i="21"/>
  <c r="O290" i="21"/>
  <c r="K290" i="21"/>
  <c r="G290" i="21"/>
  <c r="C290" i="21"/>
  <c r="V290" i="21"/>
  <c r="R290" i="21"/>
  <c r="N290" i="21"/>
  <c r="J290" i="21"/>
  <c r="F290" i="21"/>
  <c r="B290" i="21"/>
  <c r="U290" i="21"/>
  <c r="M290" i="21"/>
  <c r="E290" i="21"/>
  <c r="Y290" i="21"/>
  <c r="I290" i="21"/>
  <c r="T290" i="21"/>
  <c r="L290" i="21"/>
  <c r="D290" i="21"/>
  <c r="Q290" i="21"/>
  <c r="H290" i="21"/>
  <c r="X290" i="21"/>
  <c r="P290" i="21"/>
  <c r="W291" i="28"/>
  <c r="S291" i="28"/>
  <c r="O291" i="28"/>
  <c r="K291" i="28"/>
  <c r="G291" i="28"/>
  <c r="C291" i="28"/>
  <c r="V291" i="28"/>
  <c r="R291" i="28"/>
  <c r="N291" i="28"/>
  <c r="J291" i="28"/>
  <c r="F291" i="28"/>
  <c r="B291" i="28"/>
  <c r="U291" i="28"/>
  <c r="M291" i="28"/>
  <c r="E291" i="28"/>
  <c r="Q291" i="28"/>
  <c r="X291" i="28"/>
  <c r="H291" i="28"/>
  <c r="T291" i="28"/>
  <c r="L291" i="28"/>
  <c r="D291" i="28"/>
  <c r="Y291" i="28"/>
  <c r="I291" i="28"/>
  <c r="P291" i="28"/>
  <c r="W325" i="21"/>
  <c r="S325" i="21"/>
  <c r="O325" i="21"/>
  <c r="K325" i="21"/>
  <c r="G325" i="21"/>
  <c r="C325" i="21"/>
  <c r="V325" i="21"/>
  <c r="R325" i="21"/>
  <c r="N325" i="21"/>
  <c r="J325" i="21"/>
  <c r="F325" i="21"/>
  <c r="B325" i="21"/>
  <c r="U325" i="21"/>
  <c r="M325" i="21"/>
  <c r="E325" i="21"/>
  <c r="Q325" i="21"/>
  <c r="T325" i="21"/>
  <c r="L325" i="21"/>
  <c r="D325" i="21"/>
  <c r="Y325" i="21"/>
  <c r="I325" i="21"/>
  <c r="X325" i="21"/>
  <c r="P325" i="21"/>
  <c r="H325" i="21"/>
  <c r="W428" i="28"/>
  <c r="S428" i="28"/>
  <c r="O428" i="28"/>
  <c r="K428" i="28"/>
  <c r="G428" i="28"/>
  <c r="C428" i="28"/>
  <c r="V428" i="28"/>
  <c r="R428" i="28"/>
  <c r="N428" i="28"/>
  <c r="J428" i="28"/>
  <c r="F428" i="28"/>
  <c r="B428" i="28"/>
  <c r="Y428" i="28"/>
  <c r="Q428" i="28"/>
  <c r="I428" i="28"/>
  <c r="X428" i="28"/>
  <c r="P428" i="28"/>
  <c r="H428" i="28"/>
  <c r="U428" i="28"/>
  <c r="E428" i="28"/>
  <c r="M428" i="28"/>
  <c r="T428" i="28"/>
  <c r="D428" i="28"/>
  <c r="L428" i="28"/>
  <c r="W394" i="28"/>
  <c r="S394" i="28"/>
  <c r="O394" i="28"/>
  <c r="K394" i="28"/>
  <c r="G394" i="28"/>
  <c r="C394" i="28"/>
  <c r="V394" i="28"/>
  <c r="R394" i="28"/>
  <c r="N394" i="28"/>
  <c r="J394" i="28"/>
  <c r="F394" i="28"/>
  <c r="B394" i="28"/>
  <c r="U394" i="28"/>
  <c r="M394" i="28"/>
  <c r="E394" i="28"/>
  <c r="Y394" i="28"/>
  <c r="I394" i="28"/>
  <c r="X394" i="28"/>
  <c r="H394" i="28"/>
  <c r="T394" i="28"/>
  <c r="L394" i="28"/>
  <c r="D394" i="28"/>
  <c r="Q394" i="28"/>
  <c r="P394" i="28"/>
  <c r="W394" i="21"/>
  <c r="S394" i="21"/>
  <c r="O394" i="21"/>
  <c r="K394" i="21"/>
  <c r="G394" i="21"/>
  <c r="C394" i="21"/>
  <c r="V394" i="21"/>
  <c r="R394" i="21"/>
  <c r="N394" i="21"/>
  <c r="J394" i="21"/>
  <c r="F394" i="21"/>
  <c r="B394" i="21"/>
  <c r="U394" i="21"/>
  <c r="M394" i="21"/>
  <c r="E394" i="21"/>
  <c r="Q394" i="21"/>
  <c r="P394" i="21"/>
  <c r="T394" i="21"/>
  <c r="L394" i="21"/>
  <c r="D394" i="21"/>
  <c r="Y394" i="21"/>
  <c r="I394" i="21"/>
  <c r="X394" i="21"/>
  <c r="H394" i="21"/>
  <c r="A429" i="21"/>
  <c r="A361" i="21"/>
  <c r="A326" i="21"/>
  <c r="A395" i="21"/>
  <c r="A429" i="28"/>
  <c r="A327" i="28"/>
  <c r="A361" i="28"/>
  <c r="A395" i="28"/>
  <c r="A291" i="21"/>
  <c r="W395" i="28" l="1"/>
  <c r="S395" i="28"/>
  <c r="O395" i="28"/>
  <c r="K395" i="28"/>
  <c r="G395" i="28"/>
  <c r="C395" i="28"/>
  <c r="V395" i="28"/>
  <c r="R395" i="28"/>
  <c r="N395" i="28"/>
  <c r="J395" i="28"/>
  <c r="F395" i="28"/>
  <c r="B395" i="28"/>
  <c r="U395" i="28"/>
  <c r="M395" i="28"/>
  <c r="E395" i="28"/>
  <c r="Q395" i="28"/>
  <c r="P395" i="28"/>
  <c r="T395" i="28"/>
  <c r="L395" i="28"/>
  <c r="D395" i="28"/>
  <c r="Y395" i="28"/>
  <c r="I395" i="28"/>
  <c r="X395" i="28"/>
  <c r="H395" i="28"/>
  <c r="W395" i="21"/>
  <c r="S395" i="21"/>
  <c r="O395" i="21"/>
  <c r="K395" i="21"/>
  <c r="G395" i="21"/>
  <c r="C395" i="21"/>
  <c r="V395" i="21"/>
  <c r="R395" i="21"/>
  <c r="N395" i="21"/>
  <c r="J395" i="21"/>
  <c r="F395" i="21"/>
  <c r="B395" i="21"/>
  <c r="U395" i="21"/>
  <c r="M395" i="21"/>
  <c r="E395" i="21"/>
  <c r="Y395" i="21"/>
  <c r="I395" i="21"/>
  <c r="X395" i="21"/>
  <c r="H395" i="21"/>
  <c r="T395" i="21"/>
  <c r="L395" i="21"/>
  <c r="D395" i="21"/>
  <c r="Q395" i="21"/>
  <c r="P395" i="21"/>
  <c r="W361" i="28"/>
  <c r="S361" i="28"/>
  <c r="O361" i="28"/>
  <c r="K361" i="28"/>
  <c r="G361" i="28"/>
  <c r="C361" i="28"/>
  <c r="V361" i="28"/>
  <c r="R361" i="28"/>
  <c r="N361" i="28"/>
  <c r="J361" i="28"/>
  <c r="F361" i="28"/>
  <c r="B361" i="28"/>
  <c r="U361" i="28"/>
  <c r="M361" i="28"/>
  <c r="E361" i="28"/>
  <c r="Q361" i="28"/>
  <c r="X361" i="28"/>
  <c r="H361" i="28"/>
  <c r="T361" i="28"/>
  <c r="L361" i="28"/>
  <c r="D361" i="28"/>
  <c r="Y361" i="28"/>
  <c r="I361" i="28"/>
  <c r="P361" i="28"/>
  <c r="W326" i="21"/>
  <c r="S326" i="21"/>
  <c r="O326" i="21"/>
  <c r="K326" i="21"/>
  <c r="G326" i="21"/>
  <c r="C326" i="21"/>
  <c r="V326" i="21"/>
  <c r="R326" i="21"/>
  <c r="N326" i="21"/>
  <c r="J326" i="21"/>
  <c r="F326" i="21"/>
  <c r="B326" i="21"/>
  <c r="U326" i="21"/>
  <c r="M326" i="21"/>
  <c r="E326" i="21"/>
  <c r="Y326" i="21"/>
  <c r="I326" i="21"/>
  <c r="T326" i="21"/>
  <c r="L326" i="21"/>
  <c r="D326" i="21"/>
  <c r="Q326" i="21"/>
  <c r="H326" i="21"/>
  <c r="X326" i="21"/>
  <c r="P326" i="21"/>
  <c r="W291" i="21"/>
  <c r="S291" i="21"/>
  <c r="O291" i="21"/>
  <c r="K291" i="21"/>
  <c r="G291" i="21"/>
  <c r="C291" i="21"/>
  <c r="V291" i="21"/>
  <c r="R291" i="21"/>
  <c r="N291" i="21"/>
  <c r="J291" i="21"/>
  <c r="F291" i="21"/>
  <c r="B291" i="21"/>
  <c r="U291" i="21"/>
  <c r="M291" i="21"/>
  <c r="E291" i="21"/>
  <c r="Q291" i="21"/>
  <c r="T291" i="21"/>
  <c r="L291" i="21"/>
  <c r="D291" i="21"/>
  <c r="Y291" i="21"/>
  <c r="I291" i="21"/>
  <c r="P291" i="21"/>
  <c r="X291" i="21"/>
  <c r="H291" i="21"/>
  <c r="W429" i="28"/>
  <c r="S429" i="28"/>
  <c r="O429" i="28"/>
  <c r="K429" i="28"/>
  <c r="G429" i="28"/>
  <c r="C429" i="28"/>
  <c r="V429" i="28"/>
  <c r="R429" i="28"/>
  <c r="N429" i="28"/>
  <c r="J429" i="28"/>
  <c r="F429" i="28"/>
  <c r="B429" i="28"/>
  <c r="Y429" i="28"/>
  <c r="Q429" i="28"/>
  <c r="I429" i="28"/>
  <c r="X429" i="28"/>
  <c r="P429" i="28"/>
  <c r="H429" i="28"/>
  <c r="M429" i="28"/>
  <c r="U429" i="28"/>
  <c r="D429" i="28"/>
  <c r="L429" i="28"/>
  <c r="E429" i="28"/>
  <c r="T429" i="28"/>
  <c r="W429" i="21"/>
  <c r="S429" i="21"/>
  <c r="O429" i="21"/>
  <c r="K429" i="21"/>
  <c r="G429" i="21"/>
  <c r="C429" i="21"/>
  <c r="V429" i="21"/>
  <c r="R429" i="21"/>
  <c r="N429" i="21"/>
  <c r="J429" i="21"/>
  <c r="F429" i="21"/>
  <c r="B429" i="21"/>
  <c r="U429" i="21"/>
  <c r="M429" i="21"/>
  <c r="E429" i="21"/>
  <c r="Q429" i="21"/>
  <c r="P429" i="21"/>
  <c r="T429" i="21"/>
  <c r="L429" i="21"/>
  <c r="D429" i="21"/>
  <c r="Y429" i="21"/>
  <c r="I429" i="21"/>
  <c r="X429" i="21"/>
  <c r="H429" i="21"/>
  <c r="W327" i="28"/>
  <c r="S327" i="28"/>
  <c r="O327" i="28"/>
  <c r="K327" i="28"/>
  <c r="G327" i="28"/>
  <c r="C327" i="28"/>
  <c r="V327" i="28"/>
  <c r="R327" i="28"/>
  <c r="N327" i="28"/>
  <c r="J327" i="28"/>
  <c r="F327" i="28"/>
  <c r="B327" i="28"/>
  <c r="U327" i="28"/>
  <c r="M327" i="28"/>
  <c r="E327" i="28"/>
  <c r="Y327" i="28"/>
  <c r="I327" i="28"/>
  <c r="X327" i="28"/>
  <c r="H327" i="28"/>
  <c r="T327" i="28"/>
  <c r="L327" i="28"/>
  <c r="D327" i="28"/>
  <c r="Q327" i="28"/>
  <c r="P327" i="28"/>
  <c r="W361" i="21"/>
  <c r="S361" i="21"/>
  <c r="O361" i="21"/>
  <c r="K361" i="21"/>
  <c r="G361" i="21"/>
  <c r="C361" i="21"/>
  <c r="V361" i="21"/>
  <c r="R361" i="21"/>
  <c r="N361" i="21"/>
  <c r="J361" i="21"/>
  <c r="F361" i="21"/>
  <c r="B361" i="21"/>
  <c r="U361" i="21"/>
  <c r="M361" i="21"/>
  <c r="E361" i="21"/>
  <c r="Y361" i="21"/>
  <c r="I361" i="21"/>
  <c r="P361" i="21"/>
  <c r="T361" i="21"/>
  <c r="L361" i="21"/>
  <c r="D361" i="21"/>
  <c r="Q361" i="21"/>
  <c r="X361" i="21"/>
  <c r="H361" i="21"/>
  <c r="A430" i="21"/>
  <c r="A396" i="21"/>
  <c r="A362" i="21"/>
  <c r="A327" i="21"/>
  <c r="A362" i="28"/>
  <c r="A396" i="28"/>
  <c r="A430" i="28"/>
  <c r="W327" i="21" l="1"/>
  <c r="S327" i="21"/>
  <c r="O327" i="21"/>
  <c r="K327" i="21"/>
  <c r="G327" i="21"/>
  <c r="C327" i="21"/>
  <c r="V327" i="21"/>
  <c r="R327" i="21"/>
  <c r="N327" i="21"/>
  <c r="J327" i="21"/>
  <c r="F327" i="21"/>
  <c r="B327" i="21"/>
  <c r="U327" i="21"/>
  <c r="M327" i="21"/>
  <c r="E327" i="21"/>
  <c r="Y327" i="21"/>
  <c r="Q327" i="21"/>
  <c r="T327" i="21"/>
  <c r="L327" i="21"/>
  <c r="D327" i="21"/>
  <c r="I327" i="21"/>
  <c r="H327" i="21"/>
  <c r="X327" i="21"/>
  <c r="P327" i="21"/>
  <c r="W430" i="28"/>
  <c r="S430" i="28"/>
  <c r="O430" i="28"/>
  <c r="K430" i="28"/>
  <c r="G430" i="28"/>
  <c r="C430" i="28"/>
  <c r="V430" i="28"/>
  <c r="R430" i="28"/>
  <c r="N430" i="28"/>
  <c r="J430" i="28"/>
  <c r="F430" i="28"/>
  <c r="B430" i="28"/>
  <c r="Y430" i="28"/>
  <c r="Q430" i="28"/>
  <c r="I430" i="28"/>
  <c r="X430" i="28"/>
  <c r="P430" i="28"/>
  <c r="H430" i="28"/>
  <c r="U430" i="28"/>
  <c r="E430" i="28"/>
  <c r="L430" i="28"/>
  <c r="T430" i="28"/>
  <c r="D430" i="28"/>
  <c r="M430" i="28"/>
  <c r="W362" i="21"/>
  <c r="S362" i="21"/>
  <c r="O362" i="21"/>
  <c r="K362" i="21"/>
  <c r="G362" i="21"/>
  <c r="C362" i="21"/>
  <c r="V362" i="21"/>
  <c r="R362" i="21"/>
  <c r="N362" i="21"/>
  <c r="J362" i="21"/>
  <c r="F362" i="21"/>
  <c r="B362" i="21"/>
  <c r="U362" i="21"/>
  <c r="M362" i="21"/>
  <c r="E362" i="21"/>
  <c r="Q362" i="21"/>
  <c r="X362" i="21"/>
  <c r="H362" i="21"/>
  <c r="T362" i="21"/>
  <c r="L362" i="21"/>
  <c r="D362" i="21"/>
  <c r="Y362" i="21"/>
  <c r="I362" i="21"/>
  <c r="P362" i="21"/>
  <c r="W396" i="28"/>
  <c r="S396" i="28"/>
  <c r="O396" i="28"/>
  <c r="K396" i="28"/>
  <c r="G396" i="28"/>
  <c r="C396" i="28"/>
  <c r="V396" i="28"/>
  <c r="R396" i="28"/>
  <c r="N396" i="28"/>
  <c r="J396" i="28"/>
  <c r="F396" i="28"/>
  <c r="B396" i="28"/>
  <c r="U396" i="28"/>
  <c r="M396" i="28"/>
  <c r="E396" i="28"/>
  <c r="Y396" i="28"/>
  <c r="I396" i="28"/>
  <c r="X396" i="28"/>
  <c r="H396" i="28"/>
  <c r="T396" i="28"/>
  <c r="L396" i="28"/>
  <c r="D396" i="28"/>
  <c r="Q396" i="28"/>
  <c r="P396" i="28"/>
  <c r="W396" i="21"/>
  <c r="S396" i="21"/>
  <c r="O396" i="21"/>
  <c r="K396" i="21"/>
  <c r="G396" i="21"/>
  <c r="C396" i="21"/>
  <c r="V396" i="21"/>
  <c r="R396" i="21"/>
  <c r="N396" i="21"/>
  <c r="J396" i="21"/>
  <c r="F396" i="21"/>
  <c r="B396" i="21"/>
  <c r="U396" i="21"/>
  <c r="M396" i="21"/>
  <c r="E396" i="21"/>
  <c r="Q396" i="21"/>
  <c r="P396" i="21"/>
  <c r="T396" i="21"/>
  <c r="L396" i="21"/>
  <c r="D396" i="21"/>
  <c r="Y396" i="21"/>
  <c r="I396" i="21"/>
  <c r="X396" i="21"/>
  <c r="H396" i="21"/>
  <c r="W362" i="28"/>
  <c r="S362" i="28"/>
  <c r="O362" i="28"/>
  <c r="K362" i="28"/>
  <c r="G362" i="28"/>
  <c r="C362" i="28"/>
  <c r="V362" i="28"/>
  <c r="R362" i="28"/>
  <c r="N362" i="28"/>
  <c r="J362" i="28"/>
  <c r="F362" i="28"/>
  <c r="B362" i="28"/>
  <c r="U362" i="28"/>
  <c r="M362" i="28"/>
  <c r="E362" i="28"/>
  <c r="Y362" i="28"/>
  <c r="I362" i="28"/>
  <c r="P362" i="28"/>
  <c r="T362" i="28"/>
  <c r="L362" i="28"/>
  <c r="D362" i="28"/>
  <c r="Q362" i="28"/>
  <c r="X362" i="28"/>
  <c r="H362" i="28"/>
  <c r="W430" i="21"/>
  <c r="S430" i="21"/>
  <c r="O430" i="21"/>
  <c r="K430" i="21"/>
  <c r="G430" i="21"/>
  <c r="C430" i="21"/>
  <c r="V430" i="21"/>
  <c r="R430" i="21"/>
  <c r="N430" i="21"/>
  <c r="J430" i="21"/>
  <c r="F430" i="21"/>
  <c r="B430" i="21"/>
  <c r="U430" i="21"/>
  <c r="M430" i="21"/>
  <c r="E430" i="21"/>
  <c r="Y430" i="21"/>
  <c r="I430" i="21"/>
  <c r="X430" i="21"/>
  <c r="H430" i="21"/>
  <c r="T430" i="21"/>
  <c r="L430" i="21"/>
  <c r="D430" i="21"/>
  <c r="Q430" i="21"/>
  <c r="P430" i="21"/>
  <c r="A397" i="21"/>
  <c r="A431" i="21"/>
  <c r="A397" i="28"/>
  <c r="A431" i="28"/>
  <c r="W431" i="28" l="1"/>
  <c r="S431" i="28"/>
  <c r="O431" i="28"/>
  <c r="K431" i="28"/>
  <c r="G431" i="28"/>
  <c r="C431" i="28"/>
  <c r="V431" i="28"/>
  <c r="R431" i="28"/>
  <c r="N431" i="28"/>
  <c r="J431" i="28"/>
  <c r="F431" i="28"/>
  <c r="B431" i="28"/>
  <c r="Y431" i="28"/>
  <c r="Q431" i="28"/>
  <c r="I431" i="28"/>
  <c r="X431" i="28"/>
  <c r="P431" i="28"/>
  <c r="H431" i="28"/>
  <c r="M431" i="28"/>
  <c r="U431" i="28"/>
  <c r="E431" i="28"/>
  <c r="T431" i="28"/>
  <c r="L431" i="28"/>
  <c r="D431" i="28"/>
  <c r="W397" i="28"/>
  <c r="S397" i="28"/>
  <c r="O397" i="28"/>
  <c r="K397" i="28"/>
  <c r="G397" i="28"/>
  <c r="C397" i="28"/>
  <c r="V397" i="28"/>
  <c r="R397" i="28"/>
  <c r="N397" i="28"/>
  <c r="J397" i="28"/>
  <c r="F397" i="28"/>
  <c r="B397" i="28"/>
  <c r="U397" i="28"/>
  <c r="M397" i="28"/>
  <c r="E397" i="28"/>
  <c r="Y397" i="28"/>
  <c r="I397" i="28"/>
  <c r="P397" i="28"/>
  <c r="T397" i="28"/>
  <c r="L397" i="28"/>
  <c r="D397" i="28"/>
  <c r="Q397" i="28"/>
  <c r="X397" i="28"/>
  <c r="H397" i="28"/>
  <c r="W431" i="21"/>
  <c r="S431" i="21"/>
  <c r="O431" i="21"/>
  <c r="K431" i="21"/>
  <c r="G431" i="21"/>
  <c r="C431" i="21"/>
  <c r="V431" i="21"/>
  <c r="R431" i="21"/>
  <c r="N431" i="21"/>
  <c r="J431" i="21"/>
  <c r="F431" i="21"/>
  <c r="B431" i="21"/>
  <c r="U431" i="21"/>
  <c r="M431" i="21"/>
  <c r="E431" i="21"/>
  <c r="Q431" i="21"/>
  <c r="P431" i="21"/>
  <c r="T431" i="21"/>
  <c r="L431" i="21"/>
  <c r="D431" i="21"/>
  <c r="Y431" i="21"/>
  <c r="I431" i="21"/>
  <c r="X431" i="21"/>
  <c r="H431" i="21"/>
  <c r="W397" i="21"/>
  <c r="S397" i="21"/>
  <c r="O397" i="21"/>
  <c r="K397" i="21"/>
  <c r="G397" i="21"/>
  <c r="C397" i="21"/>
  <c r="V397" i="21"/>
  <c r="R397" i="21"/>
  <c r="N397" i="21"/>
  <c r="J397" i="21"/>
  <c r="F397" i="21"/>
  <c r="B397" i="21"/>
  <c r="U397" i="21"/>
  <c r="M397" i="21"/>
  <c r="E397" i="21"/>
  <c r="Y397" i="21"/>
  <c r="I397" i="21"/>
  <c r="X397" i="21"/>
  <c r="H397" i="21"/>
  <c r="T397" i="21"/>
  <c r="L397" i="21"/>
  <c r="D397" i="21"/>
  <c r="Q397" i="21"/>
  <c r="P397" i="21"/>
  <c r="A432" i="21"/>
  <c r="A432" i="28"/>
  <c r="W432" i="21" l="1"/>
  <c r="S432" i="21"/>
  <c r="O432" i="21"/>
  <c r="K432" i="21"/>
  <c r="G432" i="21"/>
  <c r="C432" i="21"/>
  <c r="V432" i="21"/>
  <c r="R432" i="21"/>
  <c r="N432" i="21"/>
  <c r="J432" i="21"/>
  <c r="F432" i="21"/>
  <c r="B432" i="21"/>
  <c r="U432" i="21"/>
  <c r="M432" i="21"/>
  <c r="E432" i="21"/>
  <c r="Y432" i="21"/>
  <c r="I432" i="21"/>
  <c r="X432" i="21"/>
  <c r="H432" i="21"/>
  <c r="T432" i="21"/>
  <c r="L432" i="21"/>
  <c r="D432" i="21"/>
  <c r="Q432" i="21"/>
  <c r="P432" i="21"/>
  <c r="W432" i="28"/>
  <c r="S432" i="28"/>
  <c r="O432" i="28"/>
  <c r="K432" i="28"/>
  <c r="G432" i="28"/>
  <c r="C432" i="28"/>
  <c r="V432" i="28"/>
  <c r="R432" i="28"/>
  <c r="N432" i="28"/>
  <c r="J432" i="28"/>
  <c r="F432" i="28"/>
  <c r="B432" i="28"/>
  <c r="Y432" i="28"/>
  <c r="Q432" i="28"/>
  <c r="I432" i="28"/>
  <c r="X432" i="28"/>
  <c r="P432" i="28"/>
  <c r="H432" i="28"/>
  <c r="U432" i="28"/>
  <c r="E432" i="28"/>
  <c r="T432" i="28"/>
  <c r="D432" i="28"/>
  <c r="M432" i="28"/>
  <c r="L432" i="28"/>
</calcChain>
</file>

<file path=xl/sharedStrings.xml><?xml version="1.0" encoding="utf-8"?>
<sst xmlns="http://schemas.openxmlformats.org/spreadsheetml/2006/main" count="1052" uniqueCount="174">
  <si>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</si>
  <si>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</si>
  <si>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</si>
  <si>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</si>
  <si>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</si>
  <si>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</si>
  <si>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</si>
  <si>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</si>
  <si>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</si>
  <si>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</si>
  <si>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</si>
  <si>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</si>
  <si>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</si>
  <si>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</si>
  <si>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</si>
  <si>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</si>
  <si>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</si>
  <si>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</si>
  <si>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</si>
  <si>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</si>
  <si>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</si>
  <si>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</si>
  <si>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</si>
  <si>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</si>
  <si>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</si>
  <si>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</si>
  <si>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</si>
  <si>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</si>
  <si>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</si>
  <si>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</si>
  <si>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</si>
  <si>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</si>
  <si>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</si>
  <si>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</si>
  <si>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</si>
  <si>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</si>
  <si>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</si>
  <si>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</si>
  <si>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</si>
  <si>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</si>
  <si>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</si>
  <si>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</si>
  <si>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</si>
  <si>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</si>
  <si>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</si>
  <si>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</si>
  <si>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</si>
  <si>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</si>
  <si>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</si>
  <si>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</si>
  <si>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</si>
  <si>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</si>
  <si>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</si>
  <si>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</si>
  <si>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</si>
  <si>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</si>
  <si>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</si>
  <si>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</si>
  <si>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</si>
  <si>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</si>
  <si>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</si>
  <si>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</si>
  <si>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</si>
  <si>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</si>
  <si>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</si>
  <si>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</si>
  <si>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</si>
  <si>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</si>
  <si>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</si>
  <si>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</si>
  <si>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</si>
  <si>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</si>
  <si>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</si>
  <si>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</si>
  <si>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</si>
  <si>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</si>
  <si>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</si>
  <si>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</si>
  <si>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</si>
  <si>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</si>
  <si>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</si>
  <si>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</si>
  <si>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</si>
  <si>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</si>
  <si>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</si>
  <si>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</si>
  <si>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</si>
  <si>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</si>
  <si>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</si>
  <si>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</si>
  <si>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</si>
  <si>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</si>
  <si>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</si>
  <si>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</si>
  <si>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</si>
  <si>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</si>
  <si>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</si>
  <si>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</si>
  <si>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</si>
  <si>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</si>
  <si>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</si>
  <si>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</si>
  <si>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</si>
  <si>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</si>
  <si>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</si>
  <si>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</si>
  <si>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</si>
  <si>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</si>
  <si>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</si>
  <si>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</si>
  <si>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</si>
  <si>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</si>
  <si>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</si>
  <si>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</si>
  <si>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</si>
  <si>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</si>
  <si>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</si>
  <si>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</si>
  <si>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</si>
  <si>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</si>
  <si>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</si>
  <si>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</si>
  <si>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</si>
  <si>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</si>
  <si>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</si>
  <si>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</si>
  <si>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</si>
  <si>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</si>
  <si>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</si>
  <si>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</si>
  <si>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</si>
  <si>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</si>
  <si>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</si>
  <si>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</si>
  <si>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</si>
  <si>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</si>
  <si>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</si>
  <si>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</si>
  <si>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</si>
  <si>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</si>
  <si>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январь 2020 года</t>
  </si>
  <si>
    <t>01.01.2020</t>
  </si>
  <si>
    <t>02.01.2020</t>
  </si>
  <si>
    <t>03.01.2020</t>
  </si>
  <si>
    <t>04.01.2020</t>
  </si>
  <si>
    <t>05.01.2020</t>
  </si>
  <si>
    <t>06.01.2020</t>
  </si>
  <si>
    <t>07.01.2020</t>
  </si>
  <si>
    <t>08.01.2020</t>
  </si>
  <si>
    <t>09.01.2020</t>
  </si>
  <si>
    <t>10.01.2020</t>
  </si>
  <si>
    <t>11.01.2020</t>
  </si>
  <si>
    <t>12.01.2020</t>
  </si>
  <si>
    <t>13.01.2020</t>
  </si>
  <si>
    <t>14.01.2020</t>
  </si>
  <si>
    <t>15.01.2020</t>
  </si>
  <si>
    <t>16.01.2020</t>
  </si>
  <si>
    <t>17.01.2020</t>
  </si>
  <si>
    <t>18.01.2020</t>
  </si>
  <si>
    <t>19.01.2020</t>
  </si>
  <si>
    <t>20.01.2020</t>
  </si>
  <si>
    <t>21.01.2020</t>
  </si>
  <si>
    <t>22.01.2020</t>
  </si>
  <si>
    <t>23.01.2020</t>
  </si>
  <si>
    <t>24.01.2020</t>
  </si>
  <si>
    <t>25.01.2020</t>
  </si>
  <si>
    <t>26.01.2020</t>
  </si>
  <si>
    <t>27.01.2020</t>
  </si>
  <si>
    <t>28.01.2020</t>
  </si>
  <si>
    <t>29.01.2020</t>
  </si>
  <si>
    <t>30.01.2020</t>
  </si>
  <si>
    <t>31.01.2020</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</si>
  <si>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январе 2020г.</t>
  </si>
  <si>
    <t xml:space="preserve">Постановление Правления ГКЦ РС(Я) № 251 от 28 декабря 2019 г.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</si>
</sst>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67">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74"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8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92"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12700</xdr:rowOff>
        </xdr:from>
        <xdr:to>
          <xdr:col>2</xdr:col>
          <xdr:colOff>685800</xdr:colOff>
          <xdr:row>15</xdr:row>
          <xdr:rowOff>12700</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12700</xdr:rowOff>
        </xdr:to>
        <xdr:sp macro="" textlink="">
          <xdr:nvSpPr>
            <xdr:cNvPr id="1026" name="Object 2" hidden="1">
              <a:extLst>
                <a:ext uri="{63B3BB69-23CF-44E3-9099-C40C66FF867C}">
                  <a14:compatExt spid="_x0000_s102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12700</xdr:rowOff>
        </xdr:to>
        <xdr:sp macro="" textlink="">
          <xdr:nvSpPr>
            <xdr:cNvPr id="1027" name="Object 3" hidden="1">
              <a:extLst>
                <a:ext uri="{63B3BB69-23CF-44E3-9099-C40C66FF867C}">
                  <a14:compatExt spid="_x0000_s102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12700</xdr:rowOff>
        </xdr:to>
        <xdr:sp macro="" textlink="">
          <xdr:nvSpPr>
            <xdr:cNvPr id="1028" name="Object 4" hidden="1">
              <a:extLst>
                <a:ext uri="{63B3BB69-23CF-44E3-9099-C40C66FF867C}">
                  <a14:compatExt spid="_x0000_s102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99"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00"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01"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09"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029" name="Object 5" hidden="1">
              <a:extLst>
                <a:ext uri="{63B3BB69-23CF-44E3-9099-C40C66FF867C}">
                  <a14:compatExt spid="_x0000_s102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298450</xdr:colOff>
          <xdr:row>31</xdr:row>
          <xdr:rowOff>38100</xdr:rowOff>
        </xdr:from>
        <xdr:to>
          <xdr:col>2</xdr:col>
          <xdr:colOff>1047750</xdr:colOff>
          <xdr:row>32</xdr:row>
          <xdr:rowOff>0</xdr:rowOff>
        </xdr:to>
        <xdr:sp macro="" textlink="">
          <xdr:nvSpPr>
            <xdr:cNvPr id="1030" name="Object 6" hidden="1">
              <a:extLst>
                <a:ext uri="{63B3BB69-23CF-44E3-9099-C40C66FF867C}">
                  <a14:compatExt spid="_x0000_s103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107950</xdr:colOff>
          <xdr:row>31</xdr:row>
          <xdr:rowOff>50800</xdr:rowOff>
        </xdr:from>
        <xdr:to>
          <xdr:col>3</xdr:col>
          <xdr:colOff>927100</xdr:colOff>
          <xdr:row>32</xdr:row>
          <xdr:rowOff>0</xdr:rowOff>
        </xdr:to>
        <xdr:sp macro="" textlink="">
          <xdr:nvSpPr>
            <xdr:cNvPr id="1031" name="Object 7" hidden="1">
              <a:extLst>
                <a:ext uri="{63B3BB69-23CF-44E3-9099-C40C66FF867C}">
                  <a14:compatExt spid="_x0000_s103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317500</xdr:colOff>
          <xdr:row>23</xdr:row>
          <xdr:rowOff>0</xdr:rowOff>
        </xdr:to>
        <xdr:sp macro="" textlink="">
          <xdr:nvSpPr>
            <xdr:cNvPr id="1032" name="Object 8" hidden="1">
              <a:extLst>
                <a:ext uri="{63B3BB69-23CF-44E3-9099-C40C66FF867C}">
                  <a14:compatExt spid="_x0000_s103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31750</xdr:colOff>
          <xdr:row>23</xdr:row>
          <xdr:rowOff>0</xdr:rowOff>
        </xdr:from>
        <xdr:to>
          <xdr:col>2</xdr:col>
          <xdr:colOff>533400</xdr:colOff>
          <xdr:row>24</xdr:row>
          <xdr:rowOff>19050</xdr:rowOff>
        </xdr:to>
        <xdr:sp macro="" textlink="">
          <xdr:nvSpPr>
            <xdr:cNvPr id="1033" name="Object 9" hidden="1">
              <a:extLst>
                <a:ext uri="{63B3BB69-23CF-44E3-9099-C40C66FF867C}">
                  <a14:compatExt spid="_x0000_s103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165100</xdr:rowOff>
        </xdr:from>
        <xdr:to>
          <xdr:col>2</xdr:col>
          <xdr:colOff>660400</xdr:colOff>
          <xdr:row>25</xdr:row>
          <xdr:rowOff>19050</xdr:rowOff>
        </xdr:to>
        <xdr:sp macro="" textlink="">
          <xdr:nvSpPr>
            <xdr:cNvPr id="1034" name="Object 10" hidden="1">
              <a:extLst>
                <a:ext uri="{63B3BB69-23CF-44E3-9099-C40C66FF867C}">
                  <a14:compatExt spid="_x0000_s103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31750</xdr:colOff>
          <xdr:row>24</xdr:row>
          <xdr:rowOff>171450</xdr:rowOff>
        </xdr:from>
        <xdr:to>
          <xdr:col>2</xdr:col>
          <xdr:colOff>495300</xdr:colOff>
          <xdr:row>26</xdr:row>
          <xdr:rowOff>31750</xdr:rowOff>
        </xdr:to>
        <xdr:sp macro="" textlink="">
          <xdr:nvSpPr>
            <xdr:cNvPr id="1035" name="Object 11" hidden="1">
              <a:extLst>
                <a:ext uri="{63B3BB69-23CF-44E3-9099-C40C66FF867C}">
                  <a14:compatExt spid="_x0000_s103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184150</xdr:rowOff>
        </xdr:from>
        <xdr:to>
          <xdr:col>2</xdr:col>
          <xdr:colOff>552450</xdr:colOff>
          <xdr:row>27</xdr:row>
          <xdr:rowOff>38100</xdr:rowOff>
        </xdr:to>
        <xdr:sp macro="" textlink="">
          <xdr:nvSpPr>
            <xdr:cNvPr id="1036" name="Object 12" hidden="1">
              <a:extLst>
                <a:ext uri="{63B3BB69-23CF-44E3-9099-C40C66FF867C}">
                  <a14:compatExt spid="_x0000_s103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431800</xdr:colOff>
          <xdr:row>31</xdr:row>
          <xdr:rowOff>50800</xdr:rowOff>
        </xdr:from>
        <xdr:to>
          <xdr:col>4</xdr:col>
          <xdr:colOff>1403350</xdr:colOff>
          <xdr:row>32</xdr:row>
          <xdr:rowOff>0</xdr:rowOff>
        </xdr:to>
        <xdr:sp macro="" textlink="">
          <xdr:nvSpPr>
            <xdr:cNvPr id="1037" name="Object 13" hidden="1">
              <a:extLst>
                <a:ext uri="{63B3BB69-23CF-44E3-9099-C40C66FF867C}">
                  <a14:compatExt spid="_x0000_s103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1060450</xdr:colOff>
          <xdr:row>32</xdr:row>
          <xdr:rowOff>0</xdr:rowOff>
        </xdr:to>
        <xdr:sp macro="" textlink="">
          <xdr:nvSpPr>
            <xdr:cNvPr id="1038" name="Object 14" hidden="1">
              <a:extLst>
                <a:ext uri="{63B3BB69-23CF-44E3-9099-C40C66FF867C}">
                  <a14:compatExt spid="_x0000_s103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11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2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4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4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0"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6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7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7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8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91"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9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94"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9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12700</xdr:rowOff>
        </xdr:from>
        <xdr:to>
          <xdr:col>2</xdr:col>
          <xdr:colOff>685800</xdr:colOff>
          <xdr:row>15</xdr:row>
          <xdr:rowOff>12700</xdr:rowOff>
        </xdr:to>
        <xdr:sp macro="" textlink="">
          <xdr:nvSpPr>
            <xdr:cNvPr id="1039" name="Object 15" hidden="1">
              <a:extLst>
                <a:ext uri="{63B3BB69-23CF-44E3-9099-C40C66FF867C}">
                  <a14:compatExt spid="_x0000_s103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12700</xdr:rowOff>
        </xdr:to>
        <xdr:sp macro="" textlink="">
          <xdr:nvSpPr>
            <xdr:cNvPr id="1040" name="Object 16" hidden="1">
              <a:extLst>
                <a:ext uri="{63B3BB69-23CF-44E3-9099-C40C66FF867C}">
                  <a14:compatExt spid="_x0000_s104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12700</xdr:rowOff>
        </xdr:to>
        <xdr:sp macro="" textlink="">
          <xdr:nvSpPr>
            <xdr:cNvPr id="1041" name="Object 17" hidden="1">
              <a:extLst>
                <a:ext uri="{63B3BB69-23CF-44E3-9099-C40C66FF867C}">
                  <a14:compatExt spid="_x0000_s104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12700</xdr:rowOff>
        </xdr:to>
        <xdr:sp macro="" textlink="">
          <xdr:nvSpPr>
            <xdr:cNvPr id="1042" name="Object 18" hidden="1">
              <a:extLst>
                <a:ext uri="{63B3BB69-23CF-44E3-9099-C40C66FF867C}">
                  <a14:compatExt spid="_x0000_s104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97"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98"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99"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200"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043" name="Object 19" hidden="1">
              <a:extLst>
                <a:ext uri="{63B3BB69-23CF-44E3-9099-C40C66FF867C}">
                  <a14:compatExt spid="_x0000_s104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298450</xdr:colOff>
          <xdr:row>31</xdr:row>
          <xdr:rowOff>38100</xdr:rowOff>
        </xdr:from>
        <xdr:to>
          <xdr:col>2</xdr:col>
          <xdr:colOff>1047750</xdr:colOff>
          <xdr:row>32</xdr:row>
          <xdr:rowOff>0</xdr:rowOff>
        </xdr:to>
        <xdr:sp macro="" textlink="">
          <xdr:nvSpPr>
            <xdr:cNvPr id="1044" name="Object 20" hidden="1">
              <a:extLst>
                <a:ext uri="{63B3BB69-23CF-44E3-9099-C40C66FF867C}">
                  <a14:compatExt spid="_x0000_s104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107950</xdr:colOff>
          <xdr:row>31</xdr:row>
          <xdr:rowOff>50800</xdr:rowOff>
        </xdr:from>
        <xdr:to>
          <xdr:col>3</xdr:col>
          <xdr:colOff>927100</xdr:colOff>
          <xdr:row>32</xdr:row>
          <xdr:rowOff>0</xdr:rowOff>
        </xdr:to>
        <xdr:sp macro="" textlink="">
          <xdr:nvSpPr>
            <xdr:cNvPr id="1045" name="Object 21" hidden="1">
              <a:extLst>
                <a:ext uri="{63B3BB69-23CF-44E3-9099-C40C66FF867C}">
                  <a14:compatExt spid="_x0000_s104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317500</xdr:colOff>
          <xdr:row>23</xdr:row>
          <xdr:rowOff>0</xdr:rowOff>
        </xdr:to>
        <xdr:sp macro="" textlink="">
          <xdr:nvSpPr>
            <xdr:cNvPr id="1046" name="Object 22" hidden="1">
              <a:extLst>
                <a:ext uri="{63B3BB69-23CF-44E3-9099-C40C66FF867C}">
                  <a14:compatExt spid="_x0000_s104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31750</xdr:colOff>
          <xdr:row>23</xdr:row>
          <xdr:rowOff>0</xdr:rowOff>
        </xdr:from>
        <xdr:to>
          <xdr:col>2</xdr:col>
          <xdr:colOff>533400</xdr:colOff>
          <xdr:row>24</xdr:row>
          <xdr:rowOff>19050</xdr:rowOff>
        </xdr:to>
        <xdr:sp macro="" textlink="">
          <xdr:nvSpPr>
            <xdr:cNvPr id="1047" name="Object 23" hidden="1">
              <a:extLst>
                <a:ext uri="{63B3BB69-23CF-44E3-9099-C40C66FF867C}">
                  <a14:compatExt spid="_x0000_s104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165100</xdr:rowOff>
        </xdr:from>
        <xdr:to>
          <xdr:col>2</xdr:col>
          <xdr:colOff>660400</xdr:colOff>
          <xdr:row>25</xdr:row>
          <xdr:rowOff>19050</xdr:rowOff>
        </xdr:to>
        <xdr:sp macro="" textlink="">
          <xdr:nvSpPr>
            <xdr:cNvPr id="1048" name="Object 24" hidden="1">
              <a:extLst>
                <a:ext uri="{63B3BB69-23CF-44E3-9099-C40C66FF867C}">
                  <a14:compatExt spid="_x0000_s104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31750</xdr:colOff>
          <xdr:row>24</xdr:row>
          <xdr:rowOff>171450</xdr:rowOff>
        </xdr:from>
        <xdr:to>
          <xdr:col>2</xdr:col>
          <xdr:colOff>495300</xdr:colOff>
          <xdr:row>26</xdr:row>
          <xdr:rowOff>31750</xdr:rowOff>
        </xdr:to>
        <xdr:sp macro="" textlink="">
          <xdr:nvSpPr>
            <xdr:cNvPr id="1049" name="Object 25" hidden="1">
              <a:extLst>
                <a:ext uri="{63B3BB69-23CF-44E3-9099-C40C66FF867C}">
                  <a14:compatExt spid="_x0000_s104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184150</xdr:rowOff>
        </xdr:from>
        <xdr:to>
          <xdr:col>2</xdr:col>
          <xdr:colOff>552450</xdr:colOff>
          <xdr:row>27</xdr:row>
          <xdr:rowOff>38100</xdr:rowOff>
        </xdr:to>
        <xdr:sp macro="" textlink="">
          <xdr:nvSpPr>
            <xdr:cNvPr id="1050" name="Object 26" hidden="1">
              <a:extLst>
                <a:ext uri="{63B3BB69-23CF-44E3-9099-C40C66FF867C}">
                  <a14:compatExt spid="_x0000_s105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431800</xdr:colOff>
          <xdr:row>31</xdr:row>
          <xdr:rowOff>50800</xdr:rowOff>
        </xdr:from>
        <xdr:to>
          <xdr:col>4</xdr:col>
          <xdr:colOff>1403350</xdr:colOff>
          <xdr:row>32</xdr:row>
          <xdr:rowOff>0</xdr:rowOff>
        </xdr:to>
        <xdr:sp macro="" textlink="">
          <xdr:nvSpPr>
            <xdr:cNvPr id="1051" name="Object 27" hidden="1">
              <a:extLst>
                <a:ext uri="{63B3BB69-23CF-44E3-9099-C40C66FF867C}">
                  <a14:compatExt spid="_x0000_s105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1060450</xdr:colOff>
          <xdr:row>32</xdr:row>
          <xdr:rowOff>0</xdr:rowOff>
        </xdr:to>
        <xdr:sp macro="" textlink="">
          <xdr:nvSpPr>
            <xdr:cNvPr id="1052" name="Object 28" hidden="1">
              <a:extLst>
                <a:ext uri="{63B3BB69-23CF-44E3-9099-C40C66FF867C}">
                  <a14:compatExt spid="_x0000_s10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20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20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20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205"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20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20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12700</xdr:rowOff>
        </xdr:from>
        <xdr:to>
          <xdr:col>2</xdr:col>
          <xdr:colOff>685800</xdr:colOff>
          <xdr:row>15</xdr:row>
          <xdr:rowOff>12700</xdr:rowOff>
        </xdr:to>
        <xdr:sp macro="" textlink="">
          <xdr:nvSpPr>
            <xdr:cNvPr id="1053" name="Object 29" hidden="1">
              <a:extLst>
                <a:ext uri="{63B3BB69-23CF-44E3-9099-C40C66FF867C}">
                  <a14:compatExt spid="_x0000_s10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12700</xdr:rowOff>
        </xdr:to>
        <xdr:sp macro="" textlink="">
          <xdr:nvSpPr>
            <xdr:cNvPr id="1054" name="Object 30" hidden="1">
              <a:extLst>
                <a:ext uri="{63B3BB69-23CF-44E3-9099-C40C66FF867C}">
                  <a14:compatExt spid="_x0000_s10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12700</xdr:rowOff>
        </xdr:to>
        <xdr:sp macro="" textlink="">
          <xdr:nvSpPr>
            <xdr:cNvPr id="1055" name="Object 31" hidden="1">
              <a:extLst>
                <a:ext uri="{63B3BB69-23CF-44E3-9099-C40C66FF867C}">
                  <a14:compatExt spid="_x0000_s10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12700</xdr:rowOff>
        </xdr:to>
        <xdr:sp macro="" textlink="">
          <xdr:nvSpPr>
            <xdr:cNvPr id="1056" name="Object 32" hidden="1">
              <a:extLst>
                <a:ext uri="{63B3BB69-23CF-44E3-9099-C40C66FF867C}">
                  <a14:compatExt spid="_x0000_s10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208"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209"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210"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211"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057" name="Object 33" hidden="1">
              <a:extLst>
                <a:ext uri="{63B3BB69-23CF-44E3-9099-C40C66FF867C}">
                  <a14:compatExt spid="_x0000_s10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298450</xdr:colOff>
          <xdr:row>31</xdr:row>
          <xdr:rowOff>38100</xdr:rowOff>
        </xdr:from>
        <xdr:to>
          <xdr:col>2</xdr:col>
          <xdr:colOff>1047750</xdr:colOff>
          <xdr:row>32</xdr:row>
          <xdr:rowOff>0</xdr:rowOff>
        </xdr:to>
        <xdr:sp macro="" textlink="">
          <xdr:nvSpPr>
            <xdr:cNvPr id="1058" name="Object 34" hidden="1">
              <a:extLst>
                <a:ext uri="{63B3BB69-23CF-44E3-9099-C40C66FF867C}">
                  <a14:compatExt spid="_x0000_s10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107950</xdr:colOff>
          <xdr:row>31</xdr:row>
          <xdr:rowOff>50800</xdr:rowOff>
        </xdr:from>
        <xdr:to>
          <xdr:col>3</xdr:col>
          <xdr:colOff>927100</xdr:colOff>
          <xdr:row>32</xdr:row>
          <xdr:rowOff>0</xdr:rowOff>
        </xdr:to>
        <xdr:sp macro="" textlink="">
          <xdr:nvSpPr>
            <xdr:cNvPr id="1059" name="Object 35" hidden="1">
              <a:extLst>
                <a:ext uri="{63B3BB69-23CF-44E3-9099-C40C66FF867C}">
                  <a14:compatExt spid="_x0000_s10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317500</xdr:colOff>
          <xdr:row>23</xdr:row>
          <xdr:rowOff>0</xdr:rowOff>
        </xdr:to>
        <xdr:sp macro="" textlink="">
          <xdr:nvSpPr>
            <xdr:cNvPr id="1060" name="Object 36" hidden="1">
              <a:extLst>
                <a:ext uri="{63B3BB69-23CF-44E3-9099-C40C66FF867C}">
                  <a14:compatExt spid="_x0000_s10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31750</xdr:colOff>
          <xdr:row>23</xdr:row>
          <xdr:rowOff>0</xdr:rowOff>
        </xdr:from>
        <xdr:to>
          <xdr:col>2</xdr:col>
          <xdr:colOff>533400</xdr:colOff>
          <xdr:row>24</xdr:row>
          <xdr:rowOff>19050</xdr:rowOff>
        </xdr:to>
        <xdr:sp macro="" textlink="">
          <xdr:nvSpPr>
            <xdr:cNvPr id="1061" name="Object 37" hidden="1">
              <a:extLst>
                <a:ext uri="{63B3BB69-23CF-44E3-9099-C40C66FF867C}">
                  <a14:compatExt spid="_x0000_s10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165100</xdr:rowOff>
        </xdr:from>
        <xdr:to>
          <xdr:col>2</xdr:col>
          <xdr:colOff>660400</xdr:colOff>
          <xdr:row>25</xdr:row>
          <xdr:rowOff>19050</xdr:rowOff>
        </xdr:to>
        <xdr:sp macro="" textlink="">
          <xdr:nvSpPr>
            <xdr:cNvPr id="1062" name="Object 38" hidden="1">
              <a:extLst>
                <a:ext uri="{63B3BB69-23CF-44E3-9099-C40C66FF867C}">
                  <a14:compatExt spid="_x0000_s10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31750</xdr:colOff>
          <xdr:row>24</xdr:row>
          <xdr:rowOff>171450</xdr:rowOff>
        </xdr:from>
        <xdr:to>
          <xdr:col>2</xdr:col>
          <xdr:colOff>495300</xdr:colOff>
          <xdr:row>26</xdr:row>
          <xdr:rowOff>31750</xdr:rowOff>
        </xdr:to>
        <xdr:sp macro="" textlink="">
          <xdr:nvSpPr>
            <xdr:cNvPr id="1063" name="Object 39" hidden="1">
              <a:extLst>
                <a:ext uri="{63B3BB69-23CF-44E3-9099-C40C66FF867C}">
                  <a14:compatExt spid="_x0000_s10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184150</xdr:rowOff>
        </xdr:from>
        <xdr:to>
          <xdr:col>2</xdr:col>
          <xdr:colOff>552450</xdr:colOff>
          <xdr:row>27</xdr:row>
          <xdr:rowOff>38100</xdr:rowOff>
        </xdr:to>
        <xdr:sp macro="" textlink="">
          <xdr:nvSpPr>
            <xdr:cNvPr id="1064" name="Object 40" hidden="1">
              <a:extLst>
                <a:ext uri="{63B3BB69-23CF-44E3-9099-C40C66FF867C}">
                  <a14:compatExt spid="_x0000_s10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431800</xdr:colOff>
          <xdr:row>31</xdr:row>
          <xdr:rowOff>50800</xdr:rowOff>
        </xdr:from>
        <xdr:to>
          <xdr:col>4</xdr:col>
          <xdr:colOff>1403350</xdr:colOff>
          <xdr:row>32</xdr:row>
          <xdr:rowOff>0</xdr:rowOff>
        </xdr:to>
        <xdr:sp macro="" textlink="">
          <xdr:nvSpPr>
            <xdr:cNvPr id="1065" name="Object 41" hidden="1">
              <a:extLst>
                <a:ext uri="{63B3BB69-23CF-44E3-9099-C40C66FF867C}">
                  <a14:compatExt spid="_x0000_s10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1060450</xdr:colOff>
          <xdr:row>32</xdr:row>
          <xdr:rowOff>0</xdr:rowOff>
        </xdr:to>
        <xdr:sp macro="" textlink="">
          <xdr:nvSpPr>
            <xdr:cNvPr id="1066" name="Object 42" hidden="1">
              <a:extLst>
                <a:ext uri="{63B3BB69-23CF-44E3-9099-C40C66FF867C}">
                  <a14:compatExt spid="_x0000_s10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oleObject" Target="../embeddings/oleObject22.bin"/><Relationship Id="rId21" Type="http://schemas.openxmlformats.org/officeDocument/2006/relationships/image" Target="../media/image9.wmf"/><Relationship Id="rId34" Type="http://schemas.openxmlformats.org/officeDocument/2006/relationships/oleObject" Target="../embeddings/oleObject17.bin"/><Relationship Id="rId42" Type="http://schemas.openxmlformats.org/officeDocument/2006/relationships/oleObject" Target="../embeddings/oleObject25.bin"/><Relationship Id="rId47" Type="http://schemas.openxmlformats.org/officeDocument/2006/relationships/oleObject" Target="../embeddings/oleObject30.bin"/><Relationship Id="rId50" Type="http://schemas.openxmlformats.org/officeDocument/2006/relationships/oleObject" Target="../embeddings/oleObject33.bin"/><Relationship Id="rId55" Type="http://schemas.openxmlformats.org/officeDocument/2006/relationships/oleObject" Target="../embeddings/oleObject38.bin"/><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oleObject" Target="../embeddings/oleObject16.bin"/><Relationship Id="rId38" Type="http://schemas.openxmlformats.org/officeDocument/2006/relationships/oleObject" Target="../embeddings/oleObject21.bin"/><Relationship Id="rId46" Type="http://schemas.openxmlformats.org/officeDocument/2006/relationships/oleObject" Target="../embeddings/oleObject29.bin"/><Relationship Id="rId59" Type="http://schemas.openxmlformats.org/officeDocument/2006/relationships/oleObject" Target="../embeddings/oleObject42.bin"/><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oleObject" Target="../embeddings/oleObject24.bin"/><Relationship Id="rId54" Type="http://schemas.openxmlformats.org/officeDocument/2006/relationships/oleObject" Target="../embeddings/oleObject37.bin"/><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oleObject" Target="../embeddings/oleObject20.bin"/><Relationship Id="rId40" Type="http://schemas.openxmlformats.org/officeDocument/2006/relationships/oleObject" Target="../embeddings/oleObject23.bin"/><Relationship Id="rId45" Type="http://schemas.openxmlformats.org/officeDocument/2006/relationships/oleObject" Target="../embeddings/oleObject28.bin"/><Relationship Id="rId53" Type="http://schemas.openxmlformats.org/officeDocument/2006/relationships/oleObject" Target="../embeddings/oleObject36.bin"/><Relationship Id="rId58" Type="http://schemas.openxmlformats.org/officeDocument/2006/relationships/oleObject" Target="../embeddings/oleObject4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9.bin"/><Relationship Id="rId49" Type="http://schemas.openxmlformats.org/officeDocument/2006/relationships/oleObject" Target="../embeddings/oleObject32.bin"/><Relationship Id="rId57" Type="http://schemas.openxmlformats.org/officeDocument/2006/relationships/oleObject" Target="../embeddings/oleObject40.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4" Type="http://schemas.openxmlformats.org/officeDocument/2006/relationships/oleObject" Target="../embeddings/oleObject27.bin"/><Relationship Id="rId52" Type="http://schemas.openxmlformats.org/officeDocument/2006/relationships/oleObject" Target="../embeddings/oleObject35.bin"/><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oleObject" Target="../embeddings/oleObject18.bin"/><Relationship Id="rId43" Type="http://schemas.openxmlformats.org/officeDocument/2006/relationships/oleObject" Target="../embeddings/oleObject26.bin"/><Relationship Id="rId48" Type="http://schemas.openxmlformats.org/officeDocument/2006/relationships/oleObject" Target="../embeddings/oleObject31.bin"/><Relationship Id="rId56" Type="http://schemas.openxmlformats.org/officeDocument/2006/relationships/oleObject" Target="../embeddings/oleObject39.bin"/><Relationship Id="rId8" Type="http://schemas.openxmlformats.org/officeDocument/2006/relationships/oleObject" Target="../embeddings/oleObject3.bin"/><Relationship Id="rId51" Type="http://schemas.openxmlformats.org/officeDocument/2006/relationships/oleObject" Target="../embeddings/oleObject34.bin"/><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A2" sqref="A2:F2"/>
    </sheetView>
  </sheetViews>
  <sheetFormatPr defaultColWidth="9" defaultRowHeight="15.5" x14ac:dyDescent="0.35"/>
  <cols>
    <col min="1" max="1" width="5.58203125" style="2" customWidth="1"/>
    <col min="2" max="2" width="61" style="7" customWidth="1"/>
    <col min="3" max="6" width="16" style="2" customWidth="1"/>
    <col min="7" max="16384" width="9" style="2"/>
  </cols>
  <sheetData>
    <row r="1" spans="1:8" s="1" customFormat="1" ht="54.75" customHeight="1" x14ac:dyDescent="0.35">
      <c r="A1" s="103" t="s">
        <v>172</v>
      </c>
      <c r="B1" s="103"/>
      <c r="C1" s="103"/>
      <c r="D1" s="103"/>
      <c r="E1" s="103"/>
      <c r="F1" s="103"/>
    </row>
    <row r="2" spans="1:8" s="1" customFormat="1" ht="21.75" customHeight="1" x14ac:dyDescent="0.3">
      <c r="A2" s="104" t="s">
        <v>30</v>
      </c>
      <c r="B2" s="104"/>
      <c r="C2" s="104"/>
      <c r="D2" s="104"/>
      <c r="E2" s="104"/>
      <c r="F2" s="104"/>
      <c r="G2" s="1" t="s">
        <v>41</v>
      </c>
    </row>
    <row r="3" spans="1:8" ht="18" customHeight="1" x14ac:dyDescent="0.35">
      <c r="A3" s="105" t="s">
        <v>31</v>
      </c>
      <c r="B3" s="105"/>
      <c r="C3" s="105"/>
      <c r="D3" s="105"/>
      <c r="E3" s="105"/>
      <c r="F3" s="105"/>
    </row>
    <row r="4" spans="1:8" ht="34.5" customHeight="1" x14ac:dyDescent="0.35">
      <c r="A4" s="106" t="s">
        <v>48</v>
      </c>
      <c r="B4" s="106"/>
      <c r="C4" s="106"/>
      <c r="D4" s="106"/>
      <c r="E4" s="106"/>
      <c r="F4" s="106"/>
    </row>
    <row r="5" spans="1:8" x14ac:dyDescent="0.35">
      <c r="A5" s="110"/>
      <c r="B5" s="110"/>
      <c r="C5" s="111" t="s">
        <v>29</v>
      </c>
      <c r="D5" s="112"/>
      <c r="E5" s="112"/>
      <c r="F5" s="113"/>
    </row>
    <row r="6" spans="1:8" x14ac:dyDescent="0.35">
      <c r="A6" s="110"/>
      <c r="B6" s="110"/>
      <c r="C6" s="3" t="s">
        <v>0</v>
      </c>
      <c r="D6" s="3" t="s">
        <v>1</v>
      </c>
      <c r="E6" s="3" t="s">
        <v>2</v>
      </c>
      <c r="F6" s="3" t="s">
        <v>3</v>
      </c>
    </row>
    <row r="7" spans="1:8" s="6" customFormat="1" x14ac:dyDescent="0.35">
      <c r="A7" s="107" t="s">
        <v>47</v>
      </c>
      <c r="B7" s="108"/>
      <c r="C7" s="4">
        <f>$F$12+'СЕТ СН'!F5+СВЦЭМ!$D$10+'СЕТ СН'!F8-'СЕТ СН'!F$15</f>
        <v>4249.05386456</v>
      </c>
      <c r="D7" s="4">
        <f>$F$12+'СЕТ СН'!G5+СВЦЭМ!$D$10+'СЕТ СН'!G8-'СЕТ СН'!G$15</f>
        <v>4319.05386456</v>
      </c>
      <c r="E7" s="4">
        <f>$F$12+'СЕТ СН'!H5+СВЦЭМ!$D$10+'СЕТ СН'!H8-'СЕТ СН'!H$15</f>
        <v>4379.05386456</v>
      </c>
      <c r="F7" s="4">
        <f>$F$12+'СЕТ СН'!I5+СВЦЭМ!$D$10+'СЕТ СН'!I8-'СЕТ СН'!I$15</f>
        <v>4449.05386456</v>
      </c>
      <c r="G7" s="5"/>
    </row>
    <row r="8" spans="1:8" x14ac:dyDescent="0.35">
      <c r="F8" s="8"/>
    </row>
    <row r="9" spans="1:8" ht="45.75" customHeight="1" x14ac:dyDescent="0.35">
      <c r="A9" s="98" t="s">
        <v>49</v>
      </c>
      <c r="B9" s="98"/>
      <c r="C9" s="98"/>
      <c r="D9" s="98"/>
      <c r="E9" s="98"/>
      <c r="F9" s="98"/>
    </row>
    <row r="10" spans="1:8" x14ac:dyDescent="0.35">
      <c r="B10" s="2"/>
      <c r="H10" s="2" t="s">
        <v>41</v>
      </c>
    </row>
    <row r="11" spans="1:8" ht="31" x14ac:dyDescent="0.35">
      <c r="A11" s="9"/>
      <c r="B11" s="109" t="s">
        <v>5</v>
      </c>
      <c r="C11" s="109"/>
      <c r="D11" s="109"/>
      <c r="E11" s="10" t="s">
        <v>4</v>
      </c>
      <c r="F11" s="11" t="s">
        <v>12</v>
      </c>
      <c r="G11" s="2" t="s">
        <v>41</v>
      </c>
    </row>
    <row r="12" spans="1:8" ht="31" x14ac:dyDescent="0.35">
      <c r="A12" s="12">
        <v>1</v>
      </c>
      <c r="B12" s="97" t="s">
        <v>50</v>
      </c>
      <c r="C12" s="97"/>
      <c r="D12" s="97"/>
      <c r="E12" s="13" t="s">
        <v>22</v>
      </c>
      <c r="F12" s="11">
        <f>ROUND(F13+F14*F15,8)+F34</f>
        <v>1726.1976281100001</v>
      </c>
      <c r="H12" s="2" t="s">
        <v>41</v>
      </c>
    </row>
    <row r="13" spans="1:8" ht="31" x14ac:dyDescent="0.35">
      <c r="A13" s="12">
        <v>2</v>
      </c>
      <c r="B13" s="97" t="s">
        <v>51</v>
      </c>
      <c r="C13" s="97"/>
      <c r="D13" s="97"/>
      <c r="E13" s="13" t="s">
        <v>22</v>
      </c>
      <c r="F13" s="11">
        <f>СВЦЭМ!$D$11</f>
        <v>830.44947691000004</v>
      </c>
    </row>
    <row r="14" spans="1:8" ht="36" customHeight="1" x14ac:dyDescent="0.35">
      <c r="A14" s="12">
        <v>3</v>
      </c>
      <c r="B14" s="97" t="s">
        <v>52</v>
      </c>
      <c r="C14" s="97"/>
      <c r="D14" s="97"/>
      <c r="E14" s="13" t="s">
        <v>23</v>
      </c>
      <c r="F14" s="11">
        <f>СВЦЭМ!$D$12</f>
        <v>649419.79899996694</v>
      </c>
    </row>
    <row r="15" spans="1:8" ht="30.75" customHeight="1" x14ac:dyDescent="0.35">
      <c r="A15" s="12">
        <v>4</v>
      </c>
      <c r="B15" s="97" t="s">
        <v>53</v>
      </c>
      <c r="C15" s="97" t="s">
        <v>24</v>
      </c>
      <c r="D15" s="97" t="s">
        <v>24</v>
      </c>
      <c r="E15" s="14" t="s">
        <v>54</v>
      </c>
      <c r="F15" s="15">
        <f>ROUND(IF(F25-(F26+F33)&lt;=0,0,MAX(0,(F16-(F17+F24))/(F25-(F26+F33)))),11)</f>
        <v>1.3793052699999999E-3</v>
      </c>
    </row>
    <row r="16" spans="1:8" ht="36" customHeight="1" x14ac:dyDescent="0.35">
      <c r="A16" s="12">
        <v>5</v>
      </c>
      <c r="B16" s="97" t="s">
        <v>55</v>
      </c>
      <c r="C16" s="97" t="s">
        <v>25</v>
      </c>
      <c r="D16" s="97" t="s">
        <v>6</v>
      </c>
      <c r="E16" s="13" t="s">
        <v>6</v>
      </c>
      <c r="F16" s="16">
        <f>СВЦЭМ!$D$21</f>
        <v>30.199000000000002</v>
      </c>
    </row>
    <row r="17" spans="1:6" ht="33" customHeight="1" x14ac:dyDescent="0.35">
      <c r="A17" s="12">
        <v>6</v>
      </c>
      <c r="B17" s="97" t="s">
        <v>56</v>
      </c>
      <c r="C17" s="97" t="s">
        <v>25</v>
      </c>
      <c r="D17" s="97" t="s">
        <v>6</v>
      </c>
      <c r="E17" s="13" t="s">
        <v>6</v>
      </c>
      <c r="F17" s="16">
        <f>SUM(F19:F23)</f>
        <v>30.044764705882358</v>
      </c>
    </row>
    <row r="18" spans="1:6" ht="13.5" customHeight="1" x14ac:dyDescent="0.35">
      <c r="A18" s="12"/>
      <c r="B18" s="100" t="s">
        <v>57</v>
      </c>
      <c r="C18" s="101"/>
      <c r="D18" s="101"/>
      <c r="E18" s="101"/>
      <c r="F18" s="102"/>
    </row>
    <row r="19" spans="1:6" x14ac:dyDescent="0.35">
      <c r="A19" s="12">
        <v>6.1</v>
      </c>
      <c r="B19" s="97" t="s">
        <v>58</v>
      </c>
      <c r="C19" s="97"/>
      <c r="D19" s="97"/>
      <c r="E19" s="13" t="s">
        <v>6</v>
      </c>
      <c r="F19" s="16">
        <v>0</v>
      </c>
    </row>
    <row r="20" spans="1:6" x14ac:dyDescent="0.35">
      <c r="A20" s="12">
        <v>6.2</v>
      </c>
      <c r="B20" s="97" t="s">
        <v>59</v>
      </c>
      <c r="C20" s="97"/>
      <c r="D20" s="97"/>
      <c r="E20" s="13" t="s">
        <v>6</v>
      </c>
      <c r="F20" s="16">
        <v>0</v>
      </c>
    </row>
    <row r="21" spans="1:6" x14ac:dyDescent="0.35">
      <c r="A21" s="12">
        <v>6.3</v>
      </c>
      <c r="B21" s="97" t="s">
        <v>60</v>
      </c>
      <c r="C21" s="97"/>
      <c r="D21" s="97"/>
      <c r="E21" s="13" t="s">
        <v>6</v>
      </c>
      <c r="F21" s="16">
        <v>0</v>
      </c>
    </row>
    <row r="22" spans="1:6" x14ac:dyDescent="0.35">
      <c r="A22" s="12">
        <v>6.4</v>
      </c>
      <c r="B22" s="97" t="s">
        <v>61</v>
      </c>
      <c r="C22" s="97"/>
      <c r="D22" s="97"/>
      <c r="E22" s="13" t="s">
        <v>6</v>
      </c>
      <c r="F22" s="16">
        <v>0</v>
      </c>
    </row>
    <row r="23" spans="1:6" x14ac:dyDescent="0.35">
      <c r="A23" s="12">
        <v>6.5</v>
      </c>
      <c r="B23" s="97" t="s">
        <v>62</v>
      </c>
      <c r="C23" s="97"/>
      <c r="D23" s="97"/>
      <c r="E23" s="13" t="s">
        <v>6</v>
      </c>
      <c r="F23" s="16">
        <v>30.044764705882358</v>
      </c>
    </row>
    <row r="24" spans="1:6" ht="31.5" customHeight="1" x14ac:dyDescent="0.35">
      <c r="A24" s="12">
        <v>7</v>
      </c>
      <c r="B24" s="97" t="s">
        <v>26</v>
      </c>
      <c r="C24" s="97" t="s">
        <v>25</v>
      </c>
      <c r="D24" s="97" t="s">
        <v>6</v>
      </c>
      <c r="E24" s="13" t="s">
        <v>6</v>
      </c>
      <c r="F24" s="16">
        <v>0</v>
      </c>
    </row>
    <row r="25" spans="1:6" ht="30" customHeight="1" x14ac:dyDescent="0.35">
      <c r="A25" s="12">
        <v>8</v>
      </c>
      <c r="B25" s="97" t="s">
        <v>63</v>
      </c>
      <c r="C25" s="97" t="s">
        <v>27</v>
      </c>
      <c r="D25" s="97" t="s">
        <v>28</v>
      </c>
      <c r="E25" s="13" t="s">
        <v>64</v>
      </c>
      <c r="F25" s="16">
        <f>СВЦЭМ!$D$20</f>
        <v>21072.577000000001</v>
      </c>
    </row>
    <row r="26" spans="1:6" ht="30.75" customHeight="1" x14ac:dyDescent="0.35">
      <c r="A26" s="12">
        <v>9</v>
      </c>
      <c r="B26" s="97" t="s">
        <v>65</v>
      </c>
      <c r="C26" s="97" t="s">
        <v>27</v>
      </c>
      <c r="D26" s="97" t="s">
        <v>28</v>
      </c>
      <c r="E26" s="13" t="s">
        <v>64</v>
      </c>
      <c r="F26" s="16">
        <f>SUM(F28:F32)</f>
        <v>20960.756000000001</v>
      </c>
    </row>
    <row r="27" spans="1:6" x14ac:dyDescent="0.35">
      <c r="A27" s="12"/>
      <c r="B27" s="100" t="s">
        <v>57</v>
      </c>
      <c r="C27" s="101"/>
      <c r="D27" s="101"/>
      <c r="E27" s="101"/>
      <c r="F27" s="102"/>
    </row>
    <row r="28" spans="1:6" x14ac:dyDescent="0.35">
      <c r="A28" s="12">
        <v>9.1</v>
      </c>
      <c r="B28" s="97" t="s">
        <v>58</v>
      </c>
      <c r="C28" s="97"/>
      <c r="D28" s="97"/>
      <c r="E28" s="13" t="s">
        <v>64</v>
      </c>
      <c r="F28" s="16">
        <v>0</v>
      </c>
    </row>
    <row r="29" spans="1:6" x14ac:dyDescent="0.35">
      <c r="A29" s="12">
        <v>9.1999999999999993</v>
      </c>
      <c r="B29" s="97" t="s">
        <v>59</v>
      </c>
      <c r="C29" s="97"/>
      <c r="D29" s="97"/>
      <c r="E29" s="13" t="s">
        <v>64</v>
      </c>
      <c r="F29" s="86">
        <v>0</v>
      </c>
    </row>
    <row r="30" spans="1:6" x14ac:dyDescent="0.35">
      <c r="A30" s="12">
        <v>9.3000000000000007</v>
      </c>
      <c r="B30" s="97" t="s">
        <v>60</v>
      </c>
      <c r="C30" s="97"/>
      <c r="D30" s="97"/>
      <c r="E30" s="13" t="s">
        <v>64</v>
      </c>
      <c r="F30" s="16">
        <v>0</v>
      </c>
    </row>
    <row r="31" spans="1:6" x14ac:dyDescent="0.35">
      <c r="A31" s="12">
        <v>9.4</v>
      </c>
      <c r="B31" s="97" t="s">
        <v>61</v>
      </c>
      <c r="C31" s="97"/>
      <c r="D31" s="97"/>
      <c r="E31" s="13" t="s">
        <v>64</v>
      </c>
      <c r="F31" s="16">
        <v>0</v>
      </c>
    </row>
    <row r="32" spans="1:6" x14ac:dyDescent="0.35">
      <c r="A32" s="12">
        <v>9.5</v>
      </c>
      <c r="B32" s="97" t="s">
        <v>62</v>
      </c>
      <c r="C32" s="97"/>
      <c r="D32" s="97"/>
      <c r="E32" s="13" t="s">
        <v>64</v>
      </c>
      <c r="F32" s="86">
        <v>20960.756000000001</v>
      </c>
    </row>
    <row r="33" spans="1:6" ht="34.5" customHeight="1" x14ac:dyDescent="0.35">
      <c r="A33" s="12">
        <v>10</v>
      </c>
      <c r="B33" s="97" t="s">
        <v>66</v>
      </c>
      <c r="C33" s="97" t="s">
        <v>27</v>
      </c>
      <c r="D33" s="97" t="s">
        <v>28</v>
      </c>
      <c r="E33" s="13" t="s">
        <v>64</v>
      </c>
      <c r="F33" s="16">
        <v>0</v>
      </c>
    </row>
    <row r="34" spans="1:6" ht="42" customHeight="1" x14ac:dyDescent="0.35">
      <c r="A34" s="12">
        <v>11</v>
      </c>
      <c r="B34" s="97" t="s">
        <v>67</v>
      </c>
      <c r="C34" s="97"/>
      <c r="D34" s="97" t="s">
        <v>22</v>
      </c>
      <c r="E34" s="17" t="s">
        <v>22</v>
      </c>
      <c r="F34" s="11">
        <v>0</v>
      </c>
    </row>
    <row r="36" spans="1:6" ht="15.75" customHeight="1" x14ac:dyDescent="0.35">
      <c r="A36" s="99" t="s">
        <v>68</v>
      </c>
      <c r="B36" s="99"/>
      <c r="C36" s="99"/>
      <c r="D36" s="99"/>
      <c r="E36" s="99"/>
      <c r="F36" s="99"/>
    </row>
    <row r="37" spans="1:6" x14ac:dyDescent="0.35">
      <c r="A37" s="99"/>
      <c r="B37" s="99"/>
      <c r="C37" s="99"/>
      <c r="D37" s="99"/>
      <c r="E37" s="99"/>
      <c r="F37" s="99"/>
    </row>
    <row r="38" spans="1:6" x14ac:dyDescent="0.35">
      <c r="A38" s="99"/>
      <c r="B38" s="99"/>
      <c r="C38" s="99"/>
      <c r="D38" s="99"/>
      <c r="E38" s="99"/>
      <c r="F38" s="99"/>
    </row>
    <row r="39" spans="1:6" x14ac:dyDescent="0.35">
      <c r="A39" s="99"/>
      <c r="B39" s="99"/>
      <c r="C39" s="99"/>
      <c r="D39" s="99"/>
      <c r="E39" s="99"/>
      <c r="F39" s="99"/>
    </row>
    <row r="40" spans="1:6" x14ac:dyDescent="0.35">
      <c r="A40" s="99"/>
      <c r="B40" s="99"/>
      <c r="C40" s="99"/>
      <c r="D40" s="99"/>
      <c r="E40" s="99"/>
      <c r="F40" s="99"/>
    </row>
    <row r="41" spans="1:6" x14ac:dyDescent="0.35">
      <c r="A41" s="99"/>
      <c r="B41" s="99"/>
      <c r="C41" s="99"/>
      <c r="D41" s="99"/>
      <c r="E41" s="99"/>
      <c r="F41" s="99"/>
    </row>
  </sheetData>
  <sheetProtection password="CF36"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5" x14ac:dyDescent="0.35"/>
  <cols>
    <col min="1" max="1" width="80.58203125" style="2" customWidth="1"/>
    <col min="2" max="2" width="14.83203125" style="29" customWidth="1"/>
    <col min="3" max="5" width="14.83203125" style="23" customWidth="1"/>
    <col min="6" max="6" width="12.08203125" style="2" customWidth="1"/>
    <col min="7" max="16384" width="9" style="2"/>
  </cols>
  <sheetData>
    <row r="1" spans="1:6" ht="64.5" customHeight="1" x14ac:dyDescent="0.35">
      <c r="A1" s="114"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январе 2020г.</v>
      </c>
      <c r="B1" s="114"/>
      <c r="C1" s="114"/>
      <c r="D1" s="114"/>
      <c r="E1" s="114"/>
      <c r="F1" s="18"/>
    </row>
    <row r="2" spans="1:6" x14ac:dyDescent="0.35">
      <c r="A2" s="19"/>
      <c r="B2" s="19"/>
      <c r="C2" s="19"/>
      <c r="D2" s="19"/>
      <c r="E2" s="19"/>
      <c r="F2" s="19"/>
    </row>
    <row r="3" spans="1:6" x14ac:dyDescent="0.35">
      <c r="A3" s="104" t="s">
        <v>13</v>
      </c>
      <c r="B3" s="104"/>
      <c r="C3" s="104"/>
      <c r="D3" s="104"/>
      <c r="E3" s="104"/>
      <c r="F3" s="20"/>
    </row>
    <row r="4" spans="1:6" x14ac:dyDescent="0.35">
      <c r="A4" s="105" t="s">
        <v>14</v>
      </c>
      <c r="B4" s="105"/>
      <c r="C4" s="105"/>
      <c r="D4" s="105"/>
      <c r="E4" s="105"/>
      <c r="F4" s="21"/>
    </row>
    <row r="5" spans="1:6" x14ac:dyDescent="0.35">
      <c r="A5" s="19"/>
      <c r="B5" s="19"/>
      <c r="C5" s="19"/>
      <c r="D5" s="19"/>
      <c r="E5" s="19"/>
      <c r="F5" s="19"/>
    </row>
    <row r="6" spans="1:6" x14ac:dyDescent="0.35">
      <c r="A6" s="22" t="s">
        <v>69</v>
      </c>
      <c r="B6" s="23"/>
    </row>
    <row r="7" spans="1:6" x14ac:dyDescent="0.35">
      <c r="A7" s="117" t="s">
        <v>70</v>
      </c>
      <c r="B7" s="115" t="s">
        <v>29</v>
      </c>
      <c r="C7" s="115"/>
      <c r="D7" s="115"/>
      <c r="E7" s="115"/>
      <c r="F7" s="24"/>
    </row>
    <row r="8" spans="1:6" x14ac:dyDescent="0.35">
      <c r="A8" s="118"/>
      <c r="B8" s="25" t="s">
        <v>0</v>
      </c>
      <c r="C8" s="25" t="s">
        <v>32</v>
      </c>
      <c r="D8" s="25" t="s">
        <v>33</v>
      </c>
      <c r="E8" s="25" t="s">
        <v>3</v>
      </c>
    </row>
    <row r="9" spans="1:6" x14ac:dyDescent="0.35">
      <c r="A9" s="26" t="s">
        <v>34</v>
      </c>
      <c r="B9" s="4">
        <f>СВЦЭМ!$D$14+'СЕТ СН'!F5+СВЦЭМ!$D$10+'СЕТ СН'!F8-'СЕТ СН'!F$16</f>
        <v>3387.3837803599999</v>
      </c>
      <c r="C9" s="4">
        <f>СВЦЭМ!$D$14+'СЕТ СН'!G5+СВЦЭМ!$D$10+'СЕТ СН'!G8-'СЕТ СН'!G$16</f>
        <v>3457.3837803599999</v>
      </c>
      <c r="D9" s="4">
        <f>СВЦЭМ!$D$14+'СЕТ СН'!H5+СВЦЭМ!$D$10+'СЕТ СН'!H8-'СЕТ СН'!H$16</f>
        <v>3517.3837803599999</v>
      </c>
      <c r="E9" s="4">
        <f>СВЦЭМ!$D$14+'СЕТ СН'!I5+СВЦЭМ!$D$10+'СЕТ СН'!I8-'СЕТ СН'!I$16</f>
        <v>3587.3837803599999</v>
      </c>
    </row>
    <row r="10" spans="1:6" x14ac:dyDescent="0.35">
      <c r="A10" s="26" t="s">
        <v>35</v>
      </c>
      <c r="B10" s="4">
        <f>СВЦЭМ!$D$15+'СЕТ СН'!F5+СВЦЭМ!$D$10+'СЕТ СН'!F8-'СЕТ СН'!F$16</f>
        <v>4314.3827197500004</v>
      </c>
      <c r="C10" s="4">
        <f>СВЦЭМ!$D$15+'СЕТ СН'!G5+СВЦЭМ!$D$10+'СЕТ СН'!G8-'СЕТ СН'!G$16</f>
        <v>4384.3827197500004</v>
      </c>
      <c r="D10" s="4">
        <f>СВЦЭМ!$D$15+'СЕТ СН'!H5+СВЦЭМ!$D$10+'СЕТ СН'!H8-'СЕТ СН'!H$16</f>
        <v>4444.3827197500004</v>
      </c>
      <c r="E10" s="4">
        <f>СВЦЭМ!$D$15+'СЕТ СН'!I5+СВЦЭМ!$D$10+'СЕТ СН'!I8-'СЕТ СН'!I$16</f>
        <v>4514.3827197500004</v>
      </c>
    </row>
    <row r="11" spans="1:6" x14ac:dyDescent="0.35">
      <c r="A11" s="26" t="s">
        <v>36</v>
      </c>
      <c r="B11" s="4">
        <f>СВЦЭМ!$D$16+'СЕТ СН'!F5+СВЦЭМ!$D$10+'СЕТ СН'!F8-'СЕТ СН'!F$16</f>
        <v>5205.4716888299999</v>
      </c>
      <c r="C11" s="4">
        <f>СВЦЭМ!$D$16+'СЕТ СН'!G5+СВЦЭМ!$D$10+'СЕТ СН'!G8-'СЕТ СН'!G$16</f>
        <v>5275.4716888299999</v>
      </c>
      <c r="D11" s="4">
        <f>СВЦЭМ!$D$16+'СЕТ СН'!H5+СВЦЭМ!$D$10+'СЕТ СН'!H8-'СЕТ СН'!H$16</f>
        <v>5335.4716888299999</v>
      </c>
      <c r="E11" s="4">
        <f>СВЦЭМ!$D$16+'СЕТ СН'!I5+СВЦЭМ!$D$10+'СЕТ СН'!I8-'СЕТ СН'!I$16</f>
        <v>5405.4716888299999</v>
      </c>
    </row>
    <row r="12" spans="1:6" x14ac:dyDescent="0.35">
      <c r="A12" s="116"/>
      <c r="B12" s="116"/>
      <c r="C12" s="116"/>
      <c r="D12" s="116"/>
      <c r="E12" s="116"/>
    </row>
    <row r="13" spans="1:6" x14ac:dyDescent="0.35">
      <c r="A13" s="27" t="s">
        <v>71</v>
      </c>
      <c r="B13" s="23"/>
    </row>
    <row r="14" spans="1:6" x14ac:dyDescent="0.35">
      <c r="A14" s="117" t="s">
        <v>70</v>
      </c>
      <c r="B14" s="115" t="s">
        <v>29</v>
      </c>
      <c r="C14" s="115"/>
      <c r="D14" s="115"/>
      <c r="E14" s="115"/>
    </row>
    <row r="15" spans="1:6" x14ac:dyDescent="0.35">
      <c r="A15" s="118"/>
      <c r="B15" s="25" t="s">
        <v>0</v>
      </c>
      <c r="C15" s="25" t="s">
        <v>32</v>
      </c>
      <c r="D15" s="25" t="s">
        <v>33</v>
      </c>
      <c r="E15" s="25" t="s">
        <v>3</v>
      </c>
    </row>
    <row r="16" spans="1:6" x14ac:dyDescent="0.35">
      <c r="A16" s="26" t="s">
        <v>34</v>
      </c>
      <c r="B16" s="28">
        <f>СВЦЭМ!$D$14+'СЕТ СН'!F5+СВЦЭМ!$D$10+'СЕТ СН'!F8-'СЕТ СН'!F$16</f>
        <v>3387.3837803599999</v>
      </c>
      <c r="C16" s="28">
        <f>СВЦЭМ!$D$14+'СЕТ СН'!G5+СВЦЭМ!$D$10+'СЕТ СН'!G8-'СЕТ СН'!G$16</f>
        <v>3457.3837803599999</v>
      </c>
      <c r="D16" s="28">
        <f>СВЦЭМ!$D$14+'СЕТ СН'!H5+СВЦЭМ!$D$10+'СЕТ СН'!H8-'СЕТ СН'!H$16</f>
        <v>3517.3837803599999</v>
      </c>
      <c r="E16" s="28">
        <f>СВЦЭМ!$D$14+'СЕТ СН'!I5+СВЦЭМ!$D$10+'СЕТ СН'!I8-'СЕТ СН'!I$16</f>
        <v>3587.3837803599999</v>
      </c>
    </row>
    <row r="17" spans="1:5" x14ac:dyDescent="0.35">
      <c r="A17" s="26" t="s">
        <v>37</v>
      </c>
      <c r="B17" s="28">
        <f>СВЦЭМ!$D$17+'СЕТ СН'!F5+СВЦЭМ!$D$10+'СЕТ СН'!F8-'СЕТ СН'!F$16</f>
        <v>4763.1694036899999</v>
      </c>
      <c r="C17" s="28">
        <f>СВЦЭМ!$D$17+'СЕТ СН'!G5+СВЦЭМ!$D$10+'СЕТ СН'!G8-'СЕТ СН'!G$16</f>
        <v>4833.1694036899999</v>
      </c>
      <c r="D17" s="28">
        <f>СВЦЭМ!$D$17+'СЕТ СН'!H5+СВЦЭМ!$D$10+'СЕТ СН'!H8-'СЕТ СН'!H$16</f>
        <v>4893.1694036899999</v>
      </c>
      <c r="E17" s="28">
        <f>СВЦЭМ!$D$17+'СЕТ СН'!I5+СВЦЭМ!$D$10+'СЕТ СН'!I8-'СЕТ СН'!I$16</f>
        <v>4963.1694036899999</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08203125" defaultRowHeight="14.5" x14ac:dyDescent="0.35"/>
  <cols>
    <col min="1" max="25" width="11.08203125" style="41"/>
    <col min="26" max="16384" width="11.08203125" style="30"/>
  </cols>
  <sheetData>
    <row r="1" spans="1:27" ht="40.5" customHeight="1" x14ac:dyDescent="0.25">
      <c r="A1" s="13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январе 2020г.</v>
      </c>
      <c r="B1" s="135"/>
      <c r="C1" s="135"/>
      <c r="D1" s="135"/>
      <c r="E1" s="135"/>
      <c r="F1" s="135"/>
      <c r="G1" s="135"/>
      <c r="H1" s="135"/>
      <c r="I1" s="135"/>
      <c r="J1" s="135"/>
      <c r="K1" s="135"/>
      <c r="L1" s="135"/>
      <c r="M1" s="135"/>
      <c r="N1" s="135"/>
      <c r="O1" s="135"/>
      <c r="P1" s="135"/>
      <c r="Q1" s="135"/>
      <c r="R1" s="135"/>
      <c r="S1" s="135"/>
      <c r="T1" s="135"/>
      <c r="U1" s="135"/>
      <c r="V1" s="135"/>
      <c r="W1" s="135"/>
      <c r="X1" s="135"/>
      <c r="Y1" s="135"/>
    </row>
    <row r="2" spans="1:27" ht="18.75" customHeight="1" x14ac:dyDescent="0.25">
      <c r="A2" s="31"/>
      <c r="B2" s="31"/>
      <c r="C2" s="31"/>
      <c r="D2" s="31"/>
      <c r="E2" s="31"/>
      <c r="F2" s="31"/>
      <c r="G2" s="31"/>
      <c r="H2" s="31"/>
      <c r="I2" s="31"/>
      <c r="J2" s="31"/>
      <c r="K2" s="31"/>
      <c r="L2" s="31"/>
      <c r="M2" s="31"/>
      <c r="N2" s="31"/>
      <c r="O2" s="31"/>
      <c r="P2" s="31"/>
      <c r="Q2" s="31"/>
      <c r="R2" s="31"/>
      <c r="S2" s="31"/>
      <c r="T2" s="31"/>
      <c r="U2" s="31"/>
      <c r="V2" s="31"/>
      <c r="W2" s="31"/>
      <c r="X2" s="31"/>
      <c r="Y2" s="31"/>
    </row>
    <row r="3" spans="1:27" ht="15" x14ac:dyDescent="0.25">
      <c r="A3" s="136" t="s">
        <v>38</v>
      </c>
      <c r="B3" s="136"/>
      <c r="C3" s="136"/>
      <c r="D3" s="136"/>
      <c r="E3" s="136"/>
      <c r="F3" s="136"/>
      <c r="G3" s="136"/>
      <c r="H3" s="136"/>
      <c r="I3" s="136"/>
      <c r="J3" s="136"/>
      <c r="K3" s="136"/>
      <c r="L3" s="136"/>
      <c r="M3" s="136"/>
      <c r="N3" s="136"/>
      <c r="O3" s="136"/>
      <c r="P3" s="136"/>
      <c r="Q3" s="136"/>
      <c r="R3" s="136"/>
      <c r="S3" s="136"/>
      <c r="T3" s="136"/>
      <c r="U3" s="136"/>
      <c r="V3" s="136"/>
      <c r="W3" s="136"/>
      <c r="X3" s="136"/>
      <c r="Y3" s="136"/>
    </row>
    <row r="4" spans="1:27" ht="15" x14ac:dyDescent="0.25">
      <c r="A4" s="136" t="s">
        <v>8</v>
      </c>
      <c r="B4" s="136"/>
      <c r="C4" s="136"/>
      <c r="D4" s="136"/>
      <c r="E4" s="136"/>
      <c r="F4" s="136"/>
      <c r="G4" s="136"/>
      <c r="H4" s="136"/>
      <c r="I4" s="136"/>
      <c r="J4" s="136"/>
      <c r="K4" s="136"/>
      <c r="L4" s="136"/>
      <c r="M4" s="136"/>
      <c r="N4" s="136"/>
      <c r="O4" s="136"/>
      <c r="P4" s="136"/>
      <c r="Q4" s="136"/>
      <c r="R4" s="136"/>
      <c r="S4" s="136"/>
      <c r="T4" s="136"/>
      <c r="U4" s="136"/>
      <c r="V4" s="136"/>
      <c r="W4" s="136"/>
      <c r="X4" s="136"/>
      <c r="Y4" s="136"/>
    </row>
    <row r="5" spans="1:27" ht="15.5" x14ac:dyDescent="0.35">
      <c r="A5" s="32"/>
      <c r="B5" s="32"/>
      <c r="C5" s="32"/>
      <c r="D5" s="32"/>
      <c r="E5" s="32"/>
      <c r="F5" s="32"/>
      <c r="G5" s="32"/>
      <c r="H5" s="32"/>
      <c r="I5" s="32"/>
      <c r="J5" s="32"/>
      <c r="K5" s="32"/>
      <c r="L5" s="32"/>
      <c r="M5" s="32"/>
      <c r="N5" s="32"/>
      <c r="O5" s="32"/>
      <c r="P5" s="32"/>
      <c r="Q5" s="32"/>
      <c r="R5" s="32"/>
      <c r="S5" s="32"/>
      <c r="T5" s="32"/>
      <c r="U5" s="32"/>
      <c r="V5" s="32"/>
      <c r="W5" s="32"/>
      <c r="X5" s="32"/>
      <c r="Y5" s="32"/>
    </row>
    <row r="6" spans="1:27" ht="15.5" x14ac:dyDescent="0.35">
      <c r="A6" s="32"/>
      <c r="B6" s="32"/>
      <c r="C6" s="32"/>
      <c r="D6" s="32"/>
      <c r="E6" s="32"/>
      <c r="F6" s="32"/>
      <c r="G6" s="32"/>
      <c r="H6" s="32"/>
      <c r="I6" s="32"/>
      <c r="J6" s="32"/>
      <c r="K6" s="32"/>
      <c r="L6" s="32"/>
      <c r="M6" s="32"/>
      <c r="N6" s="32"/>
      <c r="O6" s="32"/>
      <c r="P6" s="32"/>
      <c r="Q6" s="32"/>
      <c r="R6" s="32"/>
      <c r="S6" s="32"/>
      <c r="T6" s="32"/>
      <c r="U6" s="32"/>
      <c r="V6" s="32"/>
      <c r="W6" s="32"/>
      <c r="X6" s="32"/>
      <c r="Y6" s="32"/>
    </row>
    <row r="7" spans="1:27" ht="15.5" x14ac:dyDescent="0.3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5" x14ac:dyDescent="0.35">
      <c r="A8" s="32"/>
      <c r="B8" s="33"/>
      <c r="C8" s="32"/>
      <c r="D8" s="32"/>
      <c r="E8" s="32"/>
      <c r="F8" s="32"/>
      <c r="G8" s="32"/>
      <c r="H8" s="32"/>
      <c r="I8" s="32"/>
      <c r="J8" s="32"/>
      <c r="K8" s="32"/>
      <c r="L8" s="32"/>
      <c r="M8" s="32"/>
      <c r="N8" s="32"/>
      <c r="O8" s="32"/>
      <c r="P8" s="32"/>
      <c r="Q8" s="32"/>
      <c r="R8" s="32"/>
      <c r="S8" s="32"/>
      <c r="T8" s="32"/>
      <c r="U8" s="32"/>
      <c r="V8" s="32"/>
      <c r="W8" s="32"/>
      <c r="X8" s="32"/>
      <c r="Y8" s="32"/>
    </row>
    <row r="9" spans="1:27" ht="12.5" x14ac:dyDescent="0.25">
      <c r="A9" s="130"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5" x14ac:dyDescent="0.25">
      <c r="A10" s="131"/>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5">
      <c r="A11" s="132"/>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5">
      <c r="A12" s="35" t="str">
        <f>СВЦЭМ!$A$34</f>
        <v>01.01.2020</v>
      </c>
      <c r="B12" s="36">
        <f>SUMIFS(СВЦЭМ!$C$33:$C$776,СВЦЭМ!$A$33:$A$776,$A12,СВЦЭМ!$B$33:$B$776,B$11)+'СЕТ СН'!$F$9+СВЦЭМ!$D$10+'СЕТ СН'!$F$5-'СЕТ СН'!$F$17</f>
        <v>3312.6058291099998</v>
      </c>
      <c r="C12" s="36">
        <f>SUMIFS(СВЦЭМ!$C$33:$C$776,СВЦЭМ!$A$33:$A$776,$A12,СВЦЭМ!$B$33:$B$776,C$11)+'СЕТ СН'!$F$9+СВЦЭМ!$D$10+'СЕТ СН'!$F$5-'СЕТ СН'!$F$17</f>
        <v>3290.0752446799997</v>
      </c>
      <c r="D12" s="36">
        <f>SUMIFS(СВЦЭМ!$C$33:$C$776,СВЦЭМ!$A$33:$A$776,$A12,СВЦЭМ!$B$33:$B$776,D$11)+'СЕТ СН'!$F$9+СВЦЭМ!$D$10+'СЕТ СН'!$F$5-'СЕТ СН'!$F$17</f>
        <v>3306.1255828499998</v>
      </c>
      <c r="E12" s="36">
        <f>SUMIFS(СВЦЭМ!$C$33:$C$776,СВЦЭМ!$A$33:$A$776,$A12,СВЦЭМ!$B$33:$B$776,E$11)+'СЕТ СН'!$F$9+СВЦЭМ!$D$10+'СЕТ СН'!$F$5-'СЕТ СН'!$F$17</f>
        <v>3343.80792643</v>
      </c>
      <c r="F12" s="36">
        <f>SUMIFS(СВЦЭМ!$C$33:$C$776,СВЦЭМ!$A$33:$A$776,$A12,СВЦЭМ!$B$33:$B$776,F$11)+'СЕТ СН'!$F$9+СВЦЭМ!$D$10+'СЕТ СН'!$F$5-'СЕТ СН'!$F$17</f>
        <v>3354.10649208</v>
      </c>
      <c r="G12" s="36">
        <f>SUMIFS(СВЦЭМ!$C$33:$C$776,СВЦЭМ!$A$33:$A$776,$A12,СВЦЭМ!$B$33:$B$776,G$11)+'СЕТ СН'!$F$9+СВЦЭМ!$D$10+'СЕТ СН'!$F$5-'СЕТ СН'!$F$17</f>
        <v>3360.2204075</v>
      </c>
      <c r="H12" s="36">
        <f>SUMIFS(СВЦЭМ!$C$33:$C$776,СВЦЭМ!$A$33:$A$776,$A12,СВЦЭМ!$B$33:$B$776,H$11)+'СЕТ СН'!$F$9+СВЦЭМ!$D$10+'СЕТ СН'!$F$5-'СЕТ СН'!$F$17</f>
        <v>3354.7459267300001</v>
      </c>
      <c r="I12" s="36">
        <f>SUMIFS(СВЦЭМ!$C$33:$C$776,СВЦЭМ!$A$33:$A$776,$A12,СВЦЭМ!$B$33:$B$776,I$11)+'СЕТ СН'!$F$9+СВЦЭМ!$D$10+'СЕТ СН'!$F$5-'СЕТ СН'!$F$17</f>
        <v>3363.3917081899999</v>
      </c>
      <c r="J12" s="36">
        <f>SUMIFS(СВЦЭМ!$C$33:$C$776,СВЦЭМ!$A$33:$A$776,$A12,СВЦЭМ!$B$33:$B$776,J$11)+'СЕТ СН'!$F$9+СВЦЭМ!$D$10+'СЕТ СН'!$F$5-'СЕТ СН'!$F$17</f>
        <v>3367.5309646199998</v>
      </c>
      <c r="K12" s="36">
        <f>SUMIFS(СВЦЭМ!$C$33:$C$776,СВЦЭМ!$A$33:$A$776,$A12,СВЦЭМ!$B$33:$B$776,K$11)+'СЕТ СН'!$F$9+СВЦЭМ!$D$10+'СЕТ СН'!$F$5-'СЕТ СН'!$F$17</f>
        <v>3352.05619806</v>
      </c>
      <c r="L12" s="36">
        <f>SUMIFS(СВЦЭМ!$C$33:$C$776,СВЦЭМ!$A$33:$A$776,$A12,СВЦЭМ!$B$33:$B$776,L$11)+'СЕТ СН'!$F$9+СВЦЭМ!$D$10+'СЕТ СН'!$F$5-'СЕТ СН'!$F$17</f>
        <v>3334.2108790500001</v>
      </c>
      <c r="M12" s="36">
        <f>SUMIFS(СВЦЭМ!$C$33:$C$776,СВЦЭМ!$A$33:$A$776,$A12,СВЦЭМ!$B$33:$B$776,M$11)+'СЕТ СН'!$F$9+СВЦЭМ!$D$10+'СЕТ СН'!$F$5-'СЕТ СН'!$F$17</f>
        <v>3321.6667543200001</v>
      </c>
      <c r="N12" s="36">
        <f>SUMIFS(СВЦЭМ!$C$33:$C$776,СВЦЭМ!$A$33:$A$776,$A12,СВЦЭМ!$B$33:$B$776,N$11)+'СЕТ СН'!$F$9+СВЦЭМ!$D$10+'СЕТ СН'!$F$5-'СЕТ СН'!$F$17</f>
        <v>3318.0999139599999</v>
      </c>
      <c r="O12" s="36">
        <f>SUMIFS(СВЦЭМ!$C$33:$C$776,СВЦЭМ!$A$33:$A$776,$A12,СВЦЭМ!$B$33:$B$776,O$11)+'СЕТ СН'!$F$9+СВЦЭМ!$D$10+'СЕТ СН'!$F$5-'СЕТ СН'!$F$17</f>
        <v>3336.9679180799999</v>
      </c>
      <c r="P12" s="36">
        <f>SUMIFS(СВЦЭМ!$C$33:$C$776,СВЦЭМ!$A$33:$A$776,$A12,СВЦЭМ!$B$33:$B$776,P$11)+'СЕТ СН'!$F$9+СВЦЭМ!$D$10+'СЕТ СН'!$F$5-'СЕТ СН'!$F$17</f>
        <v>3342.5189597799999</v>
      </c>
      <c r="Q12" s="36">
        <f>SUMIFS(СВЦЭМ!$C$33:$C$776,СВЦЭМ!$A$33:$A$776,$A12,СВЦЭМ!$B$33:$B$776,Q$11)+'СЕТ СН'!$F$9+СВЦЭМ!$D$10+'СЕТ СН'!$F$5-'СЕТ СН'!$F$17</f>
        <v>3350.6072345299999</v>
      </c>
      <c r="R12" s="36">
        <f>SUMIFS(СВЦЭМ!$C$33:$C$776,СВЦЭМ!$A$33:$A$776,$A12,СВЦЭМ!$B$33:$B$776,R$11)+'СЕТ СН'!$F$9+СВЦЭМ!$D$10+'СЕТ СН'!$F$5-'СЕТ СН'!$F$17</f>
        <v>3352.74612626</v>
      </c>
      <c r="S12" s="36">
        <f>SUMIFS(СВЦЭМ!$C$33:$C$776,СВЦЭМ!$A$33:$A$776,$A12,СВЦЭМ!$B$33:$B$776,S$11)+'СЕТ СН'!$F$9+СВЦЭМ!$D$10+'СЕТ СН'!$F$5-'СЕТ СН'!$F$17</f>
        <v>3344.92503657</v>
      </c>
      <c r="T12" s="36">
        <f>SUMIFS(СВЦЭМ!$C$33:$C$776,СВЦЭМ!$A$33:$A$776,$A12,СВЦЭМ!$B$33:$B$776,T$11)+'СЕТ СН'!$F$9+СВЦЭМ!$D$10+'СЕТ СН'!$F$5-'СЕТ СН'!$F$17</f>
        <v>3295.0853043500001</v>
      </c>
      <c r="U12" s="36">
        <f>SUMIFS(СВЦЭМ!$C$33:$C$776,СВЦЭМ!$A$33:$A$776,$A12,СВЦЭМ!$B$33:$B$776,U$11)+'СЕТ СН'!$F$9+СВЦЭМ!$D$10+'СЕТ СН'!$F$5-'СЕТ СН'!$F$17</f>
        <v>3296.30615833</v>
      </c>
      <c r="V12" s="36">
        <f>SUMIFS(СВЦЭМ!$C$33:$C$776,СВЦЭМ!$A$33:$A$776,$A12,СВЦЭМ!$B$33:$B$776,V$11)+'СЕТ СН'!$F$9+СВЦЭМ!$D$10+'СЕТ СН'!$F$5-'СЕТ СН'!$F$17</f>
        <v>3317.9827644900001</v>
      </c>
      <c r="W12" s="36">
        <f>SUMIFS(СВЦЭМ!$C$33:$C$776,СВЦЭМ!$A$33:$A$776,$A12,СВЦЭМ!$B$33:$B$776,W$11)+'СЕТ СН'!$F$9+СВЦЭМ!$D$10+'СЕТ СН'!$F$5-'СЕТ СН'!$F$17</f>
        <v>3314.3748522199999</v>
      </c>
      <c r="X12" s="36">
        <f>SUMIFS(СВЦЭМ!$C$33:$C$776,СВЦЭМ!$A$33:$A$776,$A12,СВЦЭМ!$B$33:$B$776,X$11)+'СЕТ СН'!$F$9+СВЦЭМ!$D$10+'СЕТ СН'!$F$5-'СЕТ СН'!$F$17</f>
        <v>3310.5613720000001</v>
      </c>
      <c r="Y12" s="36">
        <f>SUMIFS(СВЦЭМ!$C$33:$C$776,СВЦЭМ!$A$33:$A$776,$A12,СВЦЭМ!$B$33:$B$776,Y$11)+'СЕТ СН'!$F$9+СВЦЭМ!$D$10+'СЕТ СН'!$F$5-'СЕТ СН'!$F$17</f>
        <v>3312.8170892500002</v>
      </c>
      <c r="AA12" s="37"/>
    </row>
    <row r="13" spans="1:27" ht="15.5" x14ac:dyDescent="0.25">
      <c r="A13" s="35">
        <f>A12+1</f>
        <v>43832</v>
      </c>
      <c r="B13" s="36">
        <f>SUMIFS(СВЦЭМ!$C$33:$C$776,СВЦЭМ!$A$33:$A$776,$A13,СВЦЭМ!$B$33:$B$776,B$11)+'СЕТ СН'!$F$9+СВЦЭМ!$D$10+'СЕТ СН'!$F$5-'СЕТ СН'!$F$17</f>
        <v>3377.0846465499999</v>
      </c>
      <c r="C13" s="36">
        <f>SUMIFS(СВЦЭМ!$C$33:$C$776,СВЦЭМ!$A$33:$A$776,$A13,СВЦЭМ!$B$33:$B$776,C$11)+'СЕТ СН'!$F$9+СВЦЭМ!$D$10+'СЕТ СН'!$F$5-'СЕТ СН'!$F$17</f>
        <v>3377.5751745899997</v>
      </c>
      <c r="D13" s="36">
        <f>SUMIFS(СВЦЭМ!$C$33:$C$776,СВЦЭМ!$A$33:$A$776,$A13,СВЦЭМ!$B$33:$B$776,D$11)+'СЕТ СН'!$F$9+СВЦЭМ!$D$10+'СЕТ СН'!$F$5-'СЕТ СН'!$F$17</f>
        <v>3392.8083842400001</v>
      </c>
      <c r="E13" s="36">
        <f>SUMIFS(СВЦЭМ!$C$33:$C$776,СВЦЭМ!$A$33:$A$776,$A13,СВЦЭМ!$B$33:$B$776,E$11)+'СЕТ СН'!$F$9+СВЦЭМ!$D$10+'СЕТ СН'!$F$5-'СЕТ СН'!$F$17</f>
        <v>3418.2609500099998</v>
      </c>
      <c r="F13" s="36">
        <f>SUMIFS(СВЦЭМ!$C$33:$C$776,СВЦЭМ!$A$33:$A$776,$A13,СВЦЭМ!$B$33:$B$776,F$11)+'СЕТ СН'!$F$9+СВЦЭМ!$D$10+'СЕТ СН'!$F$5-'СЕТ СН'!$F$17</f>
        <v>3421.5539174199998</v>
      </c>
      <c r="G13" s="36">
        <f>SUMIFS(СВЦЭМ!$C$33:$C$776,СВЦЭМ!$A$33:$A$776,$A13,СВЦЭМ!$B$33:$B$776,G$11)+'СЕТ СН'!$F$9+СВЦЭМ!$D$10+'СЕТ СН'!$F$5-'СЕТ СН'!$F$17</f>
        <v>3417.6359853200001</v>
      </c>
      <c r="H13" s="36">
        <f>SUMIFS(СВЦЭМ!$C$33:$C$776,СВЦЭМ!$A$33:$A$776,$A13,СВЦЭМ!$B$33:$B$776,H$11)+'СЕТ СН'!$F$9+СВЦЭМ!$D$10+'СЕТ СН'!$F$5-'СЕТ СН'!$F$17</f>
        <v>3409.02346949</v>
      </c>
      <c r="I13" s="36">
        <f>SUMIFS(СВЦЭМ!$C$33:$C$776,СВЦЭМ!$A$33:$A$776,$A13,СВЦЭМ!$B$33:$B$776,I$11)+'СЕТ СН'!$F$9+СВЦЭМ!$D$10+'СЕТ СН'!$F$5-'СЕТ СН'!$F$17</f>
        <v>3406.0261145200002</v>
      </c>
      <c r="J13" s="36">
        <f>SUMIFS(СВЦЭМ!$C$33:$C$776,СВЦЭМ!$A$33:$A$776,$A13,СВЦЭМ!$B$33:$B$776,J$11)+'СЕТ СН'!$F$9+СВЦЭМ!$D$10+'СЕТ СН'!$F$5-'СЕТ СН'!$F$17</f>
        <v>3387.0787000400001</v>
      </c>
      <c r="K13" s="36">
        <f>SUMIFS(СВЦЭМ!$C$33:$C$776,СВЦЭМ!$A$33:$A$776,$A13,СВЦЭМ!$B$33:$B$776,K$11)+'СЕТ СН'!$F$9+СВЦЭМ!$D$10+'СЕТ СН'!$F$5-'СЕТ СН'!$F$17</f>
        <v>3368.0525498400002</v>
      </c>
      <c r="L13" s="36">
        <f>SUMIFS(СВЦЭМ!$C$33:$C$776,СВЦЭМ!$A$33:$A$776,$A13,СВЦЭМ!$B$33:$B$776,L$11)+'СЕТ СН'!$F$9+СВЦЭМ!$D$10+'СЕТ СН'!$F$5-'СЕТ СН'!$F$17</f>
        <v>3354.1219159399998</v>
      </c>
      <c r="M13" s="36">
        <f>SUMIFS(СВЦЭМ!$C$33:$C$776,СВЦЭМ!$A$33:$A$776,$A13,СВЦЭМ!$B$33:$B$776,M$11)+'СЕТ СН'!$F$9+СВЦЭМ!$D$10+'СЕТ СН'!$F$5-'СЕТ СН'!$F$17</f>
        <v>3347.6257980299997</v>
      </c>
      <c r="N13" s="36">
        <f>SUMIFS(СВЦЭМ!$C$33:$C$776,СВЦЭМ!$A$33:$A$776,$A13,СВЦЭМ!$B$33:$B$776,N$11)+'СЕТ СН'!$F$9+СВЦЭМ!$D$10+'СЕТ СН'!$F$5-'СЕТ СН'!$F$17</f>
        <v>3356.43149872</v>
      </c>
      <c r="O13" s="36">
        <f>SUMIFS(СВЦЭМ!$C$33:$C$776,СВЦЭМ!$A$33:$A$776,$A13,СВЦЭМ!$B$33:$B$776,O$11)+'СЕТ СН'!$F$9+СВЦЭМ!$D$10+'СЕТ СН'!$F$5-'СЕТ СН'!$F$17</f>
        <v>3372.2169621399999</v>
      </c>
      <c r="P13" s="36">
        <f>SUMIFS(СВЦЭМ!$C$33:$C$776,СВЦЭМ!$A$33:$A$776,$A13,СВЦЭМ!$B$33:$B$776,P$11)+'СЕТ СН'!$F$9+СВЦЭМ!$D$10+'СЕТ СН'!$F$5-'СЕТ СН'!$F$17</f>
        <v>3381.5685745199999</v>
      </c>
      <c r="Q13" s="36">
        <f>SUMIFS(СВЦЭМ!$C$33:$C$776,СВЦЭМ!$A$33:$A$776,$A13,СВЦЭМ!$B$33:$B$776,Q$11)+'СЕТ СН'!$F$9+СВЦЭМ!$D$10+'СЕТ СН'!$F$5-'СЕТ СН'!$F$17</f>
        <v>3392.5274242400001</v>
      </c>
      <c r="R13" s="36">
        <f>SUMIFS(СВЦЭМ!$C$33:$C$776,СВЦЭМ!$A$33:$A$776,$A13,СВЦЭМ!$B$33:$B$776,R$11)+'СЕТ СН'!$F$9+СВЦЭМ!$D$10+'СЕТ СН'!$F$5-'СЕТ СН'!$F$17</f>
        <v>3387.9504923200002</v>
      </c>
      <c r="S13" s="36">
        <f>SUMIFS(СВЦЭМ!$C$33:$C$776,СВЦЭМ!$A$33:$A$776,$A13,СВЦЭМ!$B$33:$B$776,S$11)+'СЕТ СН'!$F$9+СВЦЭМ!$D$10+'СЕТ СН'!$F$5-'СЕТ СН'!$F$17</f>
        <v>3365.3886783899998</v>
      </c>
      <c r="T13" s="36">
        <f>SUMIFS(СВЦЭМ!$C$33:$C$776,СВЦЭМ!$A$33:$A$776,$A13,СВЦЭМ!$B$33:$B$776,T$11)+'СЕТ СН'!$F$9+СВЦЭМ!$D$10+'СЕТ СН'!$F$5-'СЕТ СН'!$F$17</f>
        <v>3329.91796479</v>
      </c>
      <c r="U13" s="36">
        <f>SUMIFS(СВЦЭМ!$C$33:$C$776,СВЦЭМ!$A$33:$A$776,$A13,СВЦЭМ!$B$33:$B$776,U$11)+'СЕТ СН'!$F$9+СВЦЭМ!$D$10+'СЕТ СН'!$F$5-'СЕТ СН'!$F$17</f>
        <v>3328.4163358000001</v>
      </c>
      <c r="V13" s="36">
        <f>SUMIFS(СВЦЭМ!$C$33:$C$776,СВЦЭМ!$A$33:$A$776,$A13,СВЦЭМ!$B$33:$B$776,V$11)+'СЕТ СН'!$F$9+СВЦЭМ!$D$10+'СЕТ СН'!$F$5-'СЕТ СН'!$F$17</f>
        <v>3356.9320069</v>
      </c>
      <c r="W13" s="36">
        <f>SUMIFS(СВЦЭМ!$C$33:$C$776,СВЦЭМ!$A$33:$A$776,$A13,СВЦЭМ!$B$33:$B$776,W$11)+'СЕТ СН'!$F$9+СВЦЭМ!$D$10+'СЕТ СН'!$F$5-'СЕТ СН'!$F$17</f>
        <v>3368.0119738100002</v>
      </c>
      <c r="X13" s="36">
        <f>SUMIFS(СВЦЭМ!$C$33:$C$776,СВЦЭМ!$A$33:$A$776,$A13,СВЦЭМ!$B$33:$B$776,X$11)+'СЕТ СН'!$F$9+СВЦЭМ!$D$10+'СЕТ СН'!$F$5-'СЕТ СН'!$F$17</f>
        <v>3364.2819576500001</v>
      </c>
      <c r="Y13" s="36">
        <f>SUMIFS(СВЦЭМ!$C$33:$C$776,СВЦЭМ!$A$33:$A$776,$A13,СВЦЭМ!$B$33:$B$776,Y$11)+'СЕТ СН'!$F$9+СВЦЭМ!$D$10+'СЕТ СН'!$F$5-'СЕТ СН'!$F$17</f>
        <v>3371.4089795600003</v>
      </c>
    </row>
    <row r="14" spans="1:27" ht="15.5" x14ac:dyDescent="0.25">
      <c r="A14" s="35">
        <f t="shared" ref="A14:A42" si="0">A13+1</f>
        <v>43833</v>
      </c>
      <c r="B14" s="36">
        <f>SUMIFS(СВЦЭМ!$C$33:$C$776,СВЦЭМ!$A$33:$A$776,$A14,СВЦЭМ!$B$33:$B$776,B$11)+'СЕТ СН'!$F$9+СВЦЭМ!$D$10+'СЕТ СН'!$F$5-'СЕТ СН'!$F$17</f>
        <v>3394.4664237500001</v>
      </c>
      <c r="C14" s="36">
        <f>SUMIFS(СВЦЭМ!$C$33:$C$776,СВЦЭМ!$A$33:$A$776,$A14,СВЦЭМ!$B$33:$B$776,C$11)+'СЕТ СН'!$F$9+СВЦЭМ!$D$10+'СЕТ СН'!$F$5-'СЕТ СН'!$F$17</f>
        <v>3388.5083227</v>
      </c>
      <c r="D14" s="36">
        <f>SUMIFS(СВЦЭМ!$C$33:$C$776,СВЦЭМ!$A$33:$A$776,$A14,СВЦЭМ!$B$33:$B$776,D$11)+'СЕТ СН'!$F$9+СВЦЭМ!$D$10+'СЕТ СН'!$F$5-'СЕТ СН'!$F$17</f>
        <v>3398.6953084299998</v>
      </c>
      <c r="E14" s="36">
        <f>SUMIFS(СВЦЭМ!$C$33:$C$776,СВЦЭМ!$A$33:$A$776,$A14,СВЦЭМ!$B$33:$B$776,E$11)+'СЕТ СН'!$F$9+СВЦЭМ!$D$10+'СЕТ СН'!$F$5-'СЕТ СН'!$F$17</f>
        <v>3429.7639598400001</v>
      </c>
      <c r="F14" s="36">
        <f>SUMIFS(СВЦЭМ!$C$33:$C$776,СВЦЭМ!$A$33:$A$776,$A14,СВЦЭМ!$B$33:$B$776,F$11)+'СЕТ СН'!$F$9+СВЦЭМ!$D$10+'СЕТ СН'!$F$5-'СЕТ СН'!$F$17</f>
        <v>3439.9410745800001</v>
      </c>
      <c r="G14" s="36">
        <f>SUMIFS(СВЦЭМ!$C$33:$C$776,СВЦЭМ!$A$33:$A$776,$A14,СВЦЭМ!$B$33:$B$776,G$11)+'СЕТ СН'!$F$9+СВЦЭМ!$D$10+'СЕТ СН'!$F$5-'СЕТ СН'!$F$17</f>
        <v>3441.67385547</v>
      </c>
      <c r="H14" s="36">
        <f>SUMIFS(СВЦЭМ!$C$33:$C$776,СВЦЭМ!$A$33:$A$776,$A14,СВЦЭМ!$B$33:$B$776,H$11)+'СЕТ СН'!$F$9+СВЦЭМ!$D$10+'СЕТ СН'!$F$5-'СЕТ СН'!$F$17</f>
        <v>3431.6795232700001</v>
      </c>
      <c r="I14" s="36">
        <f>SUMIFS(СВЦЭМ!$C$33:$C$776,СВЦЭМ!$A$33:$A$776,$A14,СВЦЭМ!$B$33:$B$776,I$11)+'СЕТ СН'!$F$9+СВЦЭМ!$D$10+'СЕТ СН'!$F$5-'СЕТ СН'!$F$17</f>
        <v>3422.4364460100001</v>
      </c>
      <c r="J14" s="36">
        <f>SUMIFS(СВЦЭМ!$C$33:$C$776,СВЦЭМ!$A$33:$A$776,$A14,СВЦЭМ!$B$33:$B$776,J$11)+'СЕТ СН'!$F$9+СВЦЭМ!$D$10+'СЕТ СН'!$F$5-'СЕТ СН'!$F$17</f>
        <v>3398.22269478</v>
      </c>
      <c r="K14" s="36">
        <f>SUMIFS(СВЦЭМ!$C$33:$C$776,СВЦЭМ!$A$33:$A$776,$A14,СВЦЭМ!$B$33:$B$776,K$11)+'СЕТ СН'!$F$9+СВЦЭМ!$D$10+'СЕТ СН'!$F$5-'СЕТ СН'!$F$17</f>
        <v>3376.1832288199998</v>
      </c>
      <c r="L14" s="36">
        <f>SUMIFS(СВЦЭМ!$C$33:$C$776,СВЦЭМ!$A$33:$A$776,$A14,СВЦЭМ!$B$33:$B$776,L$11)+'СЕТ СН'!$F$9+СВЦЭМ!$D$10+'СЕТ СН'!$F$5-'СЕТ СН'!$F$17</f>
        <v>3361.38154287</v>
      </c>
      <c r="M14" s="36">
        <f>SUMIFS(СВЦЭМ!$C$33:$C$776,СВЦЭМ!$A$33:$A$776,$A14,СВЦЭМ!$B$33:$B$776,M$11)+'СЕТ СН'!$F$9+СВЦЭМ!$D$10+'СЕТ СН'!$F$5-'СЕТ СН'!$F$17</f>
        <v>3360.0419327899999</v>
      </c>
      <c r="N14" s="36">
        <f>SUMIFS(СВЦЭМ!$C$33:$C$776,СВЦЭМ!$A$33:$A$776,$A14,СВЦЭМ!$B$33:$B$776,N$11)+'СЕТ СН'!$F$9+СВЦЭМ!$D$10+'СЕТ СН'!$F$5-'СЕТ СН'!$F$17</f>
        <v>3360.0909982600001</v>
      </c>
      <c r="O14" s="36">
        <f>SUMIFS(СВЦЭМ!$C$33:$C$776,СВЦЭМ!$A$33:$A$776,$A14,СВЦЭМ!$B$33:$B$776,O$11)+'СЕТ СН'!$F$9+СВЦЭМ!$D$10+'СЕТ СН'!$F$5-'СЕТ СН'!$F$17</f>
        <v>3374.5116546300001</v>
      </c>
      <c r="P14" s="36">
        <f>SUMIFS(СВЦЭМ!$C$33:$C$776,СВЦЭМ!$A$33:$A$776,$A14,СВЦЭМ!$B$33:$B$776,P$11)+'СЕТ СН'!$F$9+СВЦЭМ!$D$10+'СЕТ СН'!$F$5-'СЕТ СН'!$F$17</f>
        <v>3380.76076246</v>
      </c>
      <c r="Q14" s="36">
        <f>SUMIFS(СВЦЭМ!$C$33:$C$776,СВЦЭМ!$A$33:$A$776,$A14,СВЦЭМ!$B$33:$B$776,Q$11)+'СЕТ СН'!$F$9+СВЦЭМ!$D$10+'СЕТ СН'!$F$5-'СЕТ СН'!$F$17</f>
        <v>3398.0226559600001</v>
      </c>
      <c r="R14" s="36">
        <f>SUMIFS(СВЦЭМ!$C$33:$C$776,СВЦЭМ!$A$33:$A$776,$A14,СВЦЭМ!$B$33:$B$776,R$11)+'СЕТ СН'!$F$9+СВЦЭМ!$D$10+'СЕТ СН'!$F$5-'СЕТ СН'!$F$17</f>
        <v>3390.679556</v>
      </c>
      <c r="S14" s="36">
        <f>SUMIFS(СВЦЭМ!$C$33:$C$776,СВЦЭМ!$A$33:$A$776,$A14,СВЦЭМ!$B$33:$B$776,S$11)+'СЕТ СН'!$F$9+СВЦЭМ!$D$10+'СЕТ СН'!$F$5-'СЕТ СН'!$F$17</f>
        <v>3369.0587147400001</v>
      </c>
      <c r="T14" s="36">
        <f>SUMIFS(СВЦЭМ!$C$33:$C$776,СВЦЭМ!$A$33:$A$776,$A14,СВЦЭМ!$B$33:$B$776,T$11)+'СЕТ СН'!$F$9+СВЦЭМ!$D$10+'СЕТ СН'!$F$5-'СЕТ СН'!$F$17</f>
        <v>3336.8302828999999</v>
      </c>
      <c r="U14" s="36">
        <f>SUMIFS(СВЦЭМ!$C$33:$C$776,СВЦЭМ!$A$33:$A$776,$A14,СВЦЭМ!$B$33:$B$776,U$11)+'СЕТ СН'!$F$9+СВЦЭМ!$D$10+'СЕТ СН'!$F$5-'СЕТ СН'!$F$17</f>
        <v>3334.85805428</v>
      </c>
      <c r="V14" s="36">
        <f>SUMIFS(СВЦЭМ!$C$33:$C$776,СВЦЭМ!$A$33:$A$776,$A14,СВЦЭМ!$B$33:$B$776,V$11)+'СЕТ СН'!$F$9+СВЦЭМ!$D$10+'СЕТ СН'!$F$5-'СЕТ СН'!$F$17</f>
        <v>3363.8463602299998</v>
      </c>
      <c r="W14" s="36">
        <f>SUMIFS(СВЦЭМ!$C$33:$C$776,СВЦЭМ!$A$33:$A$776,$A14,СВЦЭМ!$B$33:$B$776,W$11)+'СЕТ СН'!$F$9+СВЦЭМ!$D$10+'СЕТ СН'!$F$5-'СЕТ СН'!$F$17</f>
        <v>3374.25676148</v>
      </c>
      <c r="X14" s="36">
        <f>SUMIFS(СВЦЭМ!$C$33:$C$776,СВЦЭМ!$A$33:$A$776,$A14,СВЦЭМ!$B$33:$B$776,X$11)+'СЕТ СН'!$F$9+СВЦЭМ!$D$10+'СЕТ СН'!$F$5-'СЕТ СН'!$F$17</f>
        <v>3388.4810120699999</v>
      </c>
      <c r="Y14" s="36">
        <f>SUMIFS(СВЦЭМ!$C$33:$C$776,СВЦЭМ!$A$33:$A$776,$A14,СВЦЭМ!$B$33:$B$776,Y$11)+'СЕТ СН'!$F$9+СВЦЭМ!$D$10+'СЕТ СН'!$F$5-'СЕТ СН'!$F$17</f>
        <v>3394.7735692199999</v>
      </c>
    </row>
    <row r="15" spans="1:27" ht="15.5" x14ac:dyDescent="0.25">
      <c r="A15" s="35">
        <f t="shared" si="0"/>
        <v>43834</v>
      </c>
      <c r="B15" s="36">
        <f>SUMIFS(СВЦЭМ!$C$33:$C$776,СВЦЭМ!$A$33:$A$776,$A15,СВЦЭМ!$B$33:$B$776,B$11)+'СЕТ СН'!$F$9+СВЦЭМ!$D$10+'СЕТ СН'!$F$5-'СЕТ СН'!$F$17</f>
        <v>3399.85963941</v>
      </c>
      <c r="C15" s="36">
        <f>SUMIFS(СВЦЭМ!$C$33:$C$776,СВЦЭМ!$A$33:$A$776,$A15,СВЦЭМ!$B$34:$B$777,C$11)+'СЕТ СН'!$F$9+СВЦЭМ!$D$10+'СЕТ СН'!$F$5-'СЕТ СН'!$F$17</f>
        <v>3399.85963941</v>
      </c>
      <c r="D15" s="36">
        <f>SUMIFS(СВЦЭМ!$C$33:$C$776,СВЦЭМ!$A$33:$A$776,$A15,СВЦЭМ!$B$33:$B$776,D$11)+'СЕТ СН'!$F$9+СВЦЭМ!$D$10+'СЕТ СН'!$F$5-'СЕТ СН'!$F$17</f>
        <v>3417.5469601700001</v>
      </c>
      <c r="E15" s="36">
        <f>SUMIFS(СВЦЭМ!$C$33:$C$776,СВЦЭМ!$A$33:$A$776,$A15,СВЦЭМ!$B$33:$B$776,E$11)+'СЕТ СН'!$F$9+СВЦЭМ!$D$10+'СЕТ СН'!$F$5-'СЕТ СН'!$F$17</f>
        <v>3422.1629617500002</v>
      </c>
      <c r="F15" s="36">
        <f>SUMIFS(СВЦЭМ!$C$33:$C$776,СВЦЭМ!$A$33:$A$776,$A15,СВЦЭМ!$B$33:$B$776,F$11)+'СЕТ СН'!$F$9+СВЦЭМ!$D$10+'СЕТ СН'!$F$5-'СЕТ СН'!$F$17</f>
        <v>3426.0313452199998</v>
      </c>
      <c r="G15" s="36">
        <f>SUMIFS(СВЦЭМ!$C$33:$C$776,СВЦЭМ!$A$33:$A$776,$A15,СВЦЭМ!$B$33:$B$776,G$11)+'СЕТ СН'!$F$9+СВЦЭМ!$D$10+'СЕТ СН'!$F$5-'СЕТ СН'!$F$17</f>
        <v>3424.14691253</v>
      </c>
      <c r="H15" s="36">
        <f>SUMIFS(СВЦЭМ!$C$33:$C$776,СВЦЭМ!$A$33:$A$776,$A15,СВЦЭМ!$B$33:$B$776,H$11)+'СЕТ СН'!$F$9+СВЦЭМ!$D$10+'СЕТ СН'!$F$5-'СЕТ СН'!$F$17</f>
        <v>3427.6916496200001</v>
      </c>
      <c r="I15" s="36">
        <f>SUMIFS(СВЦЭМ!$C$33:$C$776,СВЦЭМ!$A$33:$A$776,$A15,СВЦЭМ!$B$33:$B$776,I$11)+'СЕТ СН'!$F$9+СВЦЭМ!$D$10+'СЕТ СН'!$F$5-'СЕТ СН'!$F$17</f>
        <v>3417.1407653300002</v>
      </c>
      <c r="J15" s="36">
        <f>SUMIFS(СВЦЭМ!$C$33:$C$776,СВЦЭМ!$A$33:$A$776,$A15,СВЦЭМ!$B$33:$B$776,J$11)+'СЕТ СН'!$F$9+СВЦЭМ!$D$10+'СЕТ СН'!$F$5-'СЕТ СН'!$F$17</f>
        <v>3395.98729245</v>
      </c>
      <c r="K15" s="36">
        <f>SUMIFS(СВЦЭМ!$C$33:$C$776,СВЦЭМ!$A$33:$A$776,$A15,СВЦЭМ!$B$33:$B$776,K$11)+'СЕТ СН'!$F$9+СВЦЭМ!$D$10+'СЕТ СН'!$F$5-'СЕТ СН'!$F$17</f>
        <v>3366.48103167</v>
      </c>
      <c r="L15" s="36">
        <f>SUMIFS(СВЦЭМ!$C$33:$C$776,СВЦЭМ!$A$33:$A$776,$A15,СВЦЭМ!$B$33:$B$776,L$11)+'СЕТ СН'!$F$9+СВЦЭМ!$D$10+'СЕТ СН'!$F$5-'СЕТ СН'!$F$17</f>
        <v>3354.5460519899998</v>
      </c>
      <c r="M15" s="36">
        <f>SUMIFS(СВЦЭМ!$C$33:$C$776,СВЦЭМ!$A$33:$A$776,$A15,СВЦЭМ!$B$33:$B$776,M$11)+'СЕТ СН'!$F$9+СВЦЭМ!$D$10+'СЕТ СН'!$F$5-'СЕТ СН'!$F$17</f>
        <v>3358.3798798899998</v>
      </c>
      <c r="N15" s="36">
        <f>SUMIFS(СВЦЭМ!$C$33:$C$776,СВЦЭМ!$A$33:$A$776,$A15,СВЦЭМ!$B$33:$B$776,N$11)+'СЕТ СН'!$F$9+СВЦЭМ!$D$10+'СЕТ СН'!$F$5-'СЕТ СН'!$F$17</f>
        <v>3361.3787558200002</v>
      </c>
      <c r="O15" s="36">
        <f>SUMIFS(СВЦЭМ!$C$33:$C$776,СВЦЭМ!$A$33:$A$776,$A15,СВЦЭМ!$B$33:$B$776,O$11)+'СЕТ СН'!$F$9+СВЦЭМ!$D$10+'СЕТ СН'!$F$5-'СЕТ СН'!$F$17</f>
        <v>3367.8035696699999</v>
      </c>
      <c r="P15" s="36">
        <f>SUMIFS(СВЦЭМ!$C$33:$C$776,СВЦЭМ!$A$33:$A$776,$A15,СВЦЭМ!$B$33:$B$776,P$11)+'СЕТ СН'!$F$9+СВЦЭМ!$D$10+'СЕТ СН'!$F$5-'СЕТ СН'!$F$17</f>
        <v>3374.9961123200001</v>
      </c>
      <c r="Q15" s="36">
        <f>SUMIFS(СВЦЭМ!$C$33:$C$776,СВЦЭМ!$A$33:$A$776,$A15,СВЦЭМ!$B$33:$B$776,Q$11)+'СЕТ СН'!$F$9+СВЦЭМ!$D$10+'СЕТ СН'!$F$5-'СЕТ СН'!$F$17</f>
        <v>3386.7923080400001</v>
      </c>
      <c r="R15" s="36">
        <f>SUMIFS(СВЦЭМ!$C$33:$C$776,СВЦЭМ!$A$33:$A$776,$A15,СВЦЭМ!$B$33:$B$776,R$11)+'СЕТ СН'!$F$9+СВЦЭМ!$D$10+'СЕТ СН'!$F$5-'СЕТ СН'!$F$17</f>
        <v>3394.5502324499998</v>
      </c>
      <c r="S15" s="36">
        <f>SUMIFS(СВЦЭМ!$C$33:$C$776,СВЦЭМ!$A$33:$A$776,$A15,СВЦЭМ!$B$33:$B$776,S$11)+'СЕТ СН'!$F$9+СВЦЭМ!$D$10+'СЕТ СН'!$F$5-'СЕТ СН'!$F$17</f>
        <v>3380.6506416900002</v>
      </c>
      <c r="T15" s="36">
        <f>SUMIFS(СВЦЭМ!$C$33:$C$776,СВЦЭМ!$A$33:$A$776,$A15,СВЦЭМ!$B$33:$B$776,T$11)+'СЕТ СН'!$F$9+СВЦЭМ!$D$10+'СЕТ СН'!$F$5-'СЕТ СН'!$F$17</f>
        <v>3336.5247224599998</v>
      </c>
      <c r="U15" s="36">
        <f>SUMIFS(СВЦЭМ!$C$33:$C$776,СВЦЭМ!$A$33:$A$776,$A15,СВЦЭМ!$B$33:$B$776,U$11)+'СЕТ СН'!$F$9+СВЦЭМ!$D$10+'СЕТ СН'!$F$5-'СЕТ СН'!$F$17</f>
        <v>3337.04788263</v>
      </c>
      <c r="V15" s="36">
        <f>SUMIFS(СВЦЭМ!$C$33:$C$776,СВЦЭМ!$A$33:$A$776,$A15,СВЦЭМ!$B$33:$B$776,V$11)+'СЕТ СН'!$F$9+СВЦЭМ!$D$10+'СЕТ СН'!$F$5-'СЕТ СН'!$F$17</f>
        <v>3365.3920914800001</v>
      </c>
      <c r="W15" s="36">
        <f>SUMIFS(СВЦЭМ!$C$33:$C$776,СВЦЭМ!$A$33:$A$776,$A15,СВЦЭМ!$B$33:$B$776,W$11)+'СЕТ СН'!$F$9+СВЦЭМ!$D$10+'СЕТ СН'!$F$5-'СЕТ СН'!$F$17</f>
        <v>3367.67740331</v>
      </c>
      <c r="X15" s="36">
        <f>SUMIFS(СВЦЭМ!$C$33:$C$776,СВЦЭМ!$A$33:$A$776,$A15,СВЦЭМ!$B$33:$B$776,X$11)+'СЕТ СН'!$F$9+СВЦЭМ!$D$10+'СЕТ СН'!$F$5-'СЕТ СН'!$F$17</f>
        <v>3382.3092673199999</v>
      </c>
      <c r="Y15" s="36">
        <f>SUMIFS(СВЦЭМ!$C$33:$C$776,СВЦЭМ!$A$33:$A$776,$A15,СВЦЭМ!$B$33:$B$776,Y$11)+'СЕТ СН'!$F$9+СВЦЭМ!$D$10+'СЕТ СН'!$F$5-'СЕТ СН'!$F$17</f>
        <v>3389.74203928</v>
      </c>
    </row>
    <row r="16" spans="1:27" ht="15.5" x14ac:dyDescent="0.25">
      <c r="A16" s="35">
        <f t="shared" si="0"/>
        <v>43835</v>
      </c>
      <c r="B16" s="36">
        <f>SUMIFS(СВЦЭМ!$C$33:$C$776,СВЦЭМ!$A$33:$A$776,$A16,СВЦЭМ!$B$33:$B$776,B$11)+'СЕТ СН'!$F$9+СВЦЭМ!$D$10+'СЕТ СН'!$F$5-'СЕТ СН'!$F$17</f>
        <v>3361.3062218999999</v>
      </c>
      <c r="C16" s="36">
        <f>SUMIFS(СВЦЭМ!$C$33:$C$776,СВЦЭМ!$A$33:$A$776,$A16,СВЦЭМ!$B$33:$B$776,C$11)+'СЕТ СН'!$F$9+СВЦЭМ!$D$10+'СЕТ СН'!$F$5-'СЕТ СН'!$F$17</f>
        <v>3378.5269418600001</v>
      </c>
      <c r="D16" s="36">
        <f>SUMIFS(СВЦЭМ!$C$33:$C$776,СВЦЭМ!$A$33:$A$776,$A16,СВЦЭМ!$B$33:$B$776,D$11)+'СЕТ СН'!$F$9+СВЦЭМ!$D$10+'СЕТ СН'!$F$5-'СЕТ СН'!$F$17</f>
        <v>3398.7865287599998</v>
      </c>
      <c r="E16" s="36">
        <f>SUMIFS(СВЦЭМ!$C$33:$C$776,СВЦЭМ!$A$33:$A$776,$A16,СВЦЭМ!$B$33:$B$776,E$11)+'СЕТ СН'!$F$9+СВЦЭМ!$D$10+'СЕТ СН'!$F$5-'СЕТ СН'!$F$17</f>
        <v>3435.4800501300001</v>
      </c>
      <c r="F16" s="36">
        <f>SUMIFS(СВЦЭМ!$C$33:$C$776,СВЦЭМ!$A$33:$A$776,$A16,СВЦЭМ!$B$33:$B$776,F$11)+'СЕТ СН'!$F$9+СВЦЭМ!$D$10+'СЕТ СН'!$F$5-'СЕТ СН'!$F$17</f>
        <v>3443.73247692</v>
      </c>
      <c r="G16" s="36">
        <f>SUMIFS(СВЦЭМ!$C$33:$C$776,СВЦЭМ!$A$33:$A$776,$A16,СВЦЭМ!$B$33:$B$776,G$11)+'СЕТ СН'!$F$9+СВЦЭМ!$D$10+'СЕТ СН'!$F$5-'СЕТ СН'!$F$17</f>
        <v>3416.2667084</v>
      </c>
      <c r="H16" s="36">
        <f>SUMIFS(СВЦЭМ!$C$33:$C$776,СВЦЭМ!$A$33:$A$776,$A16,СВЦЭМ!$B$33:$B$776,H$11)+'СЕТ СН'!$F$9+СВЦЭМ!$D$10+'СЕТ СН'!$F$5-'СЕТ СН'!$F$17</f>
        <v>3403.3589830400001</v>
      </c>
      <c r="I16" s="36">
        <f>SUMIFS(СВЦЭМ!$C$33:$C$776,СВЦЭМ!$A$33:$A$776,$A16,СВЦЭМ!$B$33:$B$776,I$11)+'СЕТ СН'!$F$9+СВЦЭМ!$D$10+'СЕТ СН'!$F$5-'СЕТ СН'!$F$17</f>
        <v>3390.3993025899999</v>
      </c>
      <c r="J16" s="36">
        <f>SUMIFS(СВЦЭМ!$C$33:$C$776,СВЦЭМ!$A$33:$A$776,$A16,СВЦЭМ!$B$33:$B$776,J$11)+'СЕТ СН'!$F$9+СВЦЭМ!$D$10+'СЕТ СН'!$F$5-'СЕТ СН'!$F$17</f>
        <v>3376.50507874</v>
      </c>
      <c r="K16" s="36">
        <f>SUMIFS(СВЦЭМ!$C$33:$C$776,СВЦЭМ!$A$33:$A$776,$A16,СВЦЭМ!$B$33:$B$776,K$11)+'СЕТ СН'!$F$9+СВЦЭМ!$D$10+'СЕТ СН'!$F$5-'СЕТ СН'!$F$17</f>
        <v>3348.5791308600001</v>
      </c>
      <c r="L16" s="36">
        <f>SUMIFS(СВЦЭМ!$C$33:$C$776,СВЦЭМ!$A$33:$A$776,$A16,СВЦЭМ!$B$33:$B$776,L$11)+'СЕТ СН'!$F$9+СВЦЭМ!$D$10+'СЕТ СН'!$F$5-'СЕТ СН'!$F$17</f>
        <v>3324.2477462900001</v>
      </c>
      <c r="M16" s="36">
        <f>SUMIFS(СВЦЭМ!$C$33:$C$776,СВЦЭМ!$A$33:$A$776,$A16,СВЦЭМ!$B$33:$B$776,M$11)+'СЕТ СН'!$F$9+СВЦЭМ!$D$10+'СЕТ СН'!$F$5-'СЕТ СН'!$F$17</f>
        <v>3321.1731854899999</v>
      </c>
      <c r="N16" s="36">
        <f>SUMIFS(СВЦЭМ!$C$33:$C$776,СВЦЭМ!$A$33:$A$776,$A16,СВЦЭМ!$B$33:$B$776,N$11)+'СЕТ СН'!$F$9+СВЦЭМ!$D$10+'СЕТ СН'!$F$5-'СЕТ СН'!$F$17</f>
        <v>3327.3524017499999</v>
      </c>
      <c r="O16" s="36">
        <f>SUMIFS(СВЦЭМ!$C$33:$C$776,СВЦЭМ!$A$33:$A$776,$A16,СВЦЭМ!$B$33:$B$776,O$11)+'СЕТ СН'!$F$9+СВЦЭМ!$D$10+'СЕТ СН'!$F$5-'СЕТ СН'!$F$17</f>
        <v>3342.4981257899999</v>
      </c>
      <c r="P16" s="36">
        <f>SUMIFS(СВЦЭМ!$C$33:$C$776,СВЦЭМ!$A$33:$A$776,$A16,СВЦЭМ!$B$33:$B$776,P$11)+'СЕТ СН'!$F$9+СВЦЭМ!$D$10+'СЕТ СН'!$F$5-'СЕТ СН'!$F$17</f>
        <v>3359.5376139499999</v>
      </c>
      <c r="Q16" s="36">
        <f>SUMIFS(СВЦЭМ!$C$33:$C$776,СВЦЭМ!$A$33:$A$776,$A16,СВЦЭМ!$B$33:$B$776,Q$11)+'СЕТ СН'!$F$9+СВЦЭМ!$D$10+'СЕТ СН'!$F$5-'СЕТ СН'!$F$17</f>
        <v>3364.8005111699999</v>
      </c>
      <c r="R16" s="36">
        <f>SUMIFS(СВЦЭМ!$C$33:$C$776,СВЦЭМ!$A$33:$A$776,$A16,СВЦЭМ!$B$33:$B$776,R$11)+'СЕТ СН'!$F$9+СВЦЭМ!$D$10+'СЕТ СН'!$F$5-'СЕТ СН'!$F$17</f>
        <v>3361.1619377799998</v>
      </c>
      <c r="S16" s="36">
        <f>SUMIFS(СВЦЭМ!$C$33:$C$776,СВЦЭМ!$A$33:$A$776,$A16,СВЦЭМ!$B$33:$B$776,S$11)+'СЕТ СН'!$F$9+СВЦЭМ!$D$10+'СЕТ СН'!$F$5-'СЕТ СН'!$F$17</f>
        <v>3337.1540952300002</v>
      </c>
      <c r="T16" s="36">
        <f>SUMIFS(СВЦЭМ!$C$33:$C$776,СВЦЭМ!$A$33:$A$776,$A16,СВЦЭМ!$B$33:$B$776,T$11)+'СЕТ СН'!$F$9+СВЦЭМ!$D$10+'СЕТ СН'!$F$5-'СЕТ СН'!$F$17</f>
        <v>3293.7014364000001</v>
      </c>
      <c r="U16" s="36">
        <f>SUMIFS(СВЦЭМ!$C$33:$C$776,СВЦЭМ!$A$33:$A$776,$A16,СВЦЭМ!$B$33:$B$776,U$11)+'СЕТ СН'!$F$9+СВЦЭМ!$D$10+'СЕТ СН'!$F$5-'СЕТ СН'!$F$17</f>
        <v>3295.83743379</v>
      </c>
      <c r="V16" s="36">
        <f>SUMIFS(СВЦЭМ!$C$33:$C$776,СВЦЭМ!$A$33:$A$776,$A16,СВЦЭМ!$B$33:$B$776,V$11)+'СЕТ СН'!$F$9+СВЦЭМ!$D$10+'СЕТ СН'!$F$5-'СЕТ СН'!$F$17</f>
        <v>3328.67184348</v>
      </c>
      <c r="W16" s="36">
        <f>SUMIFS(СВЦЭМ!$C$33:$C$776,СВЦЭМ!$A$33:$A$776,$A16,СВЦЭМ!$B$33:$B$776,W$11)+'СЕТ СН'!$F$9+СВЦЭМ!$D$10+'СЕТ СН'!$F$5-'СЕТ СН'!$F$17</f>
        <v>3336.3019104200002</v>
      </c>
      <c r="X16" s="36">
        <f>SUMIFS(СВЦЭМ!$C$33:$C$776,СВЦЭМ!$A$33:$A$776,$A16,СВЦЭМ!$B$33:$B$776,X$11)+'СЕТ СН'!$F$9+СВЦЭМ!$D$10+'СЕТ СН'!$F$5-'СЕТ СН'!$F$17</f>
        <v>3346.09402942</v>
      </c>
      <c r="Y16" s="36">
        <f>SUMIFS(СВЦЭМ!$C$33:$C$776,СВЦЭМ!$A$33:$A$776,$A16,СВЦЭМ!$B$33:$B$776,Y$11)+'СЕТ СН'!$F$9+СВЦЭМ!$D$10+'СЕТ СН'!$F$5-'СЕТ СН'!$F$17</f>
        <v>3356.6832015700002</v>
      </c>
    </row>
    <row r="17" spans="1:25" ht="15.5" x14ac:dyDescent="0.25">
      <c r="A17" s="35">
        <f t="shared" si="0"/>
        <v>43836</v>
      </c>
      <c r="B17" s="36">
        <f>SUMIFS(СВЦЭМ!$C$33:$C$776,СВЦЭМ!$A$33:$A$776,$A17,СВЦЭМ!$B$33:$B$776,B$11)+'СЕТ СН'!$F$9+СВЦЭМ!$D$10+'СЕТ СН'!$F$5-'СЕТ СН'!$F$17</f>
        <v>3387.7226884199999</v>
      </c>
      <c r="C17" s="36">
        <f>SUMIFS(СВЦЭМ!$C$33:$C$776,СВЦЭМ!$A$33:$A$776,$A17,СВЦЭМ!$B$33:$B$776,C$11)+'СЕТ СН'!$F$9+СВЦЭМ!$D$10+'СЕТ СН'!$F$5-'СЕТ СН'!$F$17</f>
        <v>3379.0947912000001</v>
      </c>
      <c r="D17" s="36">
        <f>SUMIFS(СВЦЭМ!$C$33:$C$776,СВЦЭМ!$A$33:$A$776,$A17,СВЦЭМ!$B$33:$B$776,D$11)+'СЕТ СН'!$F$9+СВЦЭМ!$D$10+'СЕТ СН'!$F$5-'СЕТ СН'!$F$17</f>
        <v>3395.7069853399998</v>
      </c>
      <c r="E17" s="36">
        <f>SUMIFS(СВЦЭМ!$C$33:$C$776,СВЦЭМ!$A$33:$A$776,$A17,СВЦЭМ!$B$33:$B$776,E$11)+'СЕТ СН'!$F$9+СВЦЭМ!$D$10+'СЕТ СН'!$F$5-'СЕТ СН'!$F$17</f>
        <v>3420.8884382900001</v>
      </c>
      <c r="F17" s="36">
        <f>SUMIFS(СВЦЭМ!$C$33:$C$776,СВЦЭМ!$A$33:$A$776,$A17,СВЦЭМ!$B$33:$B$776,F$11)+'СЕТ СН'!$F$9+СВЦЭМ!$D$10+'СЕТ СН'!$F$5-'СЕТ СН'!$F$17</f>
        <v>3422.4416382899999</v>
      </c>
      <c r="G17" s="36">
        <f>SUMIFS(СВЦЭМ!$C$33:$C$776,СВЦЭМ!$A$33:$A$776,$A17,СВЦЭМ!$B$33:$B$776,G$11)+'СЕТ СН'!$F$9+СВЦЭМ!$D$10+'СЕТ СН'!$F$5-'СЕТ СН'!$F$17</f>
        <v>3420.4317237499999</v>
      </c>
      <c r="H17" s="36">
        <f>SUMIFS(СВЦЭМ!$C$33:$C$776,СВЦЭМ!$A$33:$A$776,$A17,СВЦЭМ!$B$33:$B$776,H$11)+'СЕТ СН'!$F$9+СВЦЭМ!$D$10+'СЕТ СН'!$F$5-'СЕТ СН'!$F$17</f>
        <v>3411.7680438899997</v>
      </c>
      <c r="I17" s="36">
        <f>SUMIFS(СВЦЭМ!$C$33:$C$776,СВЦЭМ!$A$33:$A$776,$A17,СВЦЭМ!$B$33:$B$776,I$11)+'СЕТ СН'!$F$9+СВЦЭМ!$D$10+'СЕТ СН'!$F$5-'СЕТ СН'!$F$17</f>
        <v>3395.61912308</v>
      </c>
      <c r="J17" s="36">
        <f>SUMIFS(СВЦЭМ!$C$33:$C$776,СВЦЭМ!$A$33:$A$776,$A17,СВЦЭМ!$B$33:$B$776,J$11)+'СЕТ СН'!$F$9+СВЦЭМ!$D$10+'СЕТ СН'!$F$5-'СЕТ СН'!$F$17</f>
        <v>3372.8811340900002</v>
      </c>
      <c r="K17" s="36">
        <f>SUMIFS(СВЦЭМ!$C$33:$C$776,СВЦЭМ!$A$33:$A$776,$A17,СВЦЭМ!$B$33:$B$776,K$11)+'СЕТ СН'!$F$9+СВЦЭМ!$D$10+'СЕТ СН'!$F$5-'СЕТ СН'!$F$17</f>
        <v>3351.9486832600001</v>
      </c>
      <c r="L17" s="36">
        <f>SUMIFS(СВЦЭМ!$C$33:$C$776,СВЦЭМ!$A$33:$A$776,$A17,СВЦЭМ!$B$33:$B$776,L$11)+'СЕТ СН'!$F$9+СВЦЭМ!$D$10+'СЕТ СН'!$F$5-'СЕТ СН'!$F$17</f>
        <v>3329.9507164000001</v>
      </c>
      <c r="M17" s="36">
        <f>SUMIFS(СВЦЭМ!$C$33:$C$776,СВЦЭМ!$A$33:$A$776,$A17,СВЦЭМ!$B$33:$B$776,M$11)+'СЕТ СН'!$F$9+СВЦЭМ!$D$10+'СЕТ СН'!$F$5-'СЕТ СН'!$F$17</f>
        <v>3328.04879024</v>
      </c>
      <c r="N17" s="36">
        <f>SUMIFS(СВЦЭМ!$C$33:$C$776,СВЦЭМ!$A$33:$A$776,$A17,СВЦЭМ!$B$33:$B$776,N$11)+'СЕТ СН'!$F$9+СВЦЭМ!$D$10+'СЕТ СН'!$F$5-'СЕТ СН'!$F$17</f>
        <v>3343.052275</v>
      </c>
      <c r="O17" s="36">
        <f>SUMIFS(СВЦЭМ!$C$33:$C$776,СВЦЭМ!$A$33:$A$776,$A17,СВЦЭМ!$B$33:$B$776,O$11)+'СЕТ СН'!$F$9+СВЦЭМ!$D$10+'СЕТ СН'!$F$5-'СЕТ СН'!$F$17</f>
        <v>3349.0544538200002</v>
      </c>
      <c r="P17" s="36">
        <f>SUMIFS(СВЦЭМ!$C$33:$C$776,СВЦЭМ!$A$33:$A$776,$A17,СВЦЭМ!$B$33:$B$776,P$11)+'СЕТ СН'!$F$9+СВЦЭМ!$D$10+'СЕТ СН'!$F$5-'СЕТ СН'!$F$17</f>
        <v>3364.5291988999998</v>
      </c>
      <c r="Q17" s="36">
        <f>SUMIFS(СВЦЭМ!$C$33:$C$776,СВЦЭМ!$A$33:$A$776,$A17,СВЦЭМ!$B$33:$B$776,Q$11)+'СЕТ СН'!$F$9+СВЦЭМ!$D$10+'СЕТ СН'!$F$5-'СЕТ СН'!$F$17</f>
        <v>3368.3239816800001</v>
      </c>
      <c r="R17" s="36">
        <f>SUMIFS(СВЦЭМ!$C$33:$C$776,СВЦЭМ!$A$33:$A$776,$A17,СВЦЭМ!$B$33:$B$776,R$11)+'СЕТ СН'!$F$9+СВЦЭМ!$D$10+'СЕТ СН'!$F$5-'СЕТ СН'!$F$17</f>
        <v>3363.5363178799998</v>
      </c>
      <c r="S17" s="36">
        <f>SUMIFS(СВЦЭМ!$C$33:$C$776,СВЦЭМ!$A$33:$A$776,$A17,СВЦЭМ!$B$33:$B$776,S$11)+'СЕТ СН'!$F$9+СВЦЭМ!$D$10+'СЕТ СН'!$F$5-'СЕТ СН'!$F$17</f>
        <v>3341.0503486400003</v>
      </c>
      <c r="T17" s="36">
        <f>SUMIFS(СВЦЭМ!$C$33:$C$776,СВЦЭМ!$A$33:$A$776,$A17,СВЦЭМ!$B$33:$B$776,T$11)+'СЕТ СН'!$F$9+СВЦЭМ!$D$10+'СЕТ СН'!$F$5-'СЕТ СН'!$F$17</f>
        <v>3292.4108218900001</v>
      </c>
      <c r="U17" s="36">
        <f>SUMIFS(СВЦЭМ!$C$33:$C$776,СВЦЭМ!$A$33:$A$776,$A17,СВЦЭМ!$B$33:$B$776,U$11)+'СЕТ СН'!$F$9+СВЦЭМ!$D$10+'СЕТ СН'!$F$5-'СЕТ СН'!$F$17</f>
        <v>3295.4304506399999</v>
      </c>
      <c r="V17" s="36">
        <f>SUMIFS(СВЦЭМ!$C$33:$C$776,СВЦЭМ!$A$33:$A$776,$A17,СВЦЭМ!$B$33:$B$776,V$11)+'СЕТ СН'!$F$9+СВЦЭМ!$D$10+'СЕТ СН'!$F$5-'СЕТ СН'!$F$17</f>
        <v>3333.8494264400001</v>
      </c>
      <c r="W17" s="36">
        <f>SUMIFS(СВЦЭМ!$C$33:$C$776,СВЦЭМ!$A$33:$A$776,$A17,СВЦЭМ!$B$33:$B$776,W$11)+'СЕТ СН'!$F$9+СВЦЭМ!$D$10+'СЕТ СН'!$F$5-'СЕТ СН'!$F$17</f>
        <v>3349.4471517299999</v>
      </c>
      <c r="X17" s="36">
        <f>SUMIFS(СВЦЭМ!$C$33:$C$776,СВЦЭМ!$A$33:$A$776,$A17,СВЦЭМ!$B$33:$B$776,X$11)+'СЕТ СН'!$F$9+СВЦЭМ!$D$10+'СЕТ СН'!$F$5-'СЕТ СН'!$F$17</f>
        <v>3358.1744978199999</v>
      </c>
      <c r="Y17" s="36">
        <f>SUMIFS(СВЦЭМ!$C$33:$C$776,СВЦЭМ!$A$33:$A$776,$A17,СВЦЭМ!$B$33:$B$776,Y$11)+'СЕТ СН'!$F$9+СВЦЭМ!$D$10+'СЕТ СН'!$F$5-'СЕТ СН'!$F$17</f>
        <v>3357.7953189099999</v>
      </c>
    </row>
    <row r="18" spans="1:25" ht="15.5" x14ac:dyDescent="0.25">
      <c r="A18" s="35">
        <f t="shared" si="0"/>
        <v>43837</v>
      </c>
      <c r="B18" s="36">
        <f>SUMIFS(СВЦЭМ!$C$33:$C$776,СВЦЭМ!$A$33:$A$776,$A18,СВЦЭМ!$B$33:$B$776,B$11)+'СЕТ СН'!$F$9+СВЦЭМ!$D$10+'СЕТ СН'!$F$5-'СЕТ СН'!$F$17</f>
        <v>3389.5200852099997</v>
      </c>
      <c r="C18" s="36">
        <f>SUMIFS(СВЦЭМ!$C$33:$C$776,СВЦЭМ!$A$33:$A$776,$A18,СВЦЭМ!$B$33:$B$776,C$11)+'СЕТ СН'!$F$9+СВЦЭМ!$D$10+'СЕТ СН'!$F$5-'СЕТ СН'!$F$17</f>
        <v>3397.01931926</v>
      </c>
      <c r="D18" s="36">
        <f>SUMIFS(СВЦЭМ!$C$33:$C$776,СВЦЭМ!$A$33:$A$776,$A18,СВЦЭМ!$B$33:$B$776,D$11)+'СЕТ СН'!$F$9+СВЦЭМ!$D$10+'СЕТ СН'!$F$5-'СЕТ СН'!$F$17</f>
        <v>3413.0004095599998</v>
      </c>
      <c r="E18" s="36">
        <f>SUMIFS(СВЦЭМ!$C$33:$C$776,СВЦЭМ!$A$33:$A$776,$A18,СВЦЭМ!$B$33:$B$776,E$11)+'СЕТ СН'!$F$9+СВЦЭМ!$D$10+'СЕТ СН'!$F$5-'СЕТ СН'!$F$17</f>
        <v>3435.8832346499998</v>
      </c>
      <c r="F18" s="36">
        <f>SUMIFS(СВЦЭМ!$C$33:$C$776,СВЦЭМ!$A$33:$A$776,$A18,СВЦЭМ!$B$33:$B$776,F$11)+'СЕТ СН'!$F$9+СВЦЭМ!$D$10+'СЕТ СН'!$F$5-'СЕТ СН'!$F$17</f>
        <v>3446.2907610900002</v>
      </c>
      <c r="G18" s="36">
        <f>SUMIFS(СВЦЭМ!$C$33:$C$776,СВЦЭМ!$A$33:$A$776,$A18,СВЦЭМ!$B$33:$B$776,G$11)+'СЕТ СН'!$F$9+СВЦЭМ!$D$10+'СЕТ СН'!$F$5-'СЕТ СН'!$F$17</f>
        <v>3440.5401728400002</v>
      </c>
      <c r="H18" s="36">
        <f>SUMIFS(СВЦЭМ!$C$33:$C$776,СВЦЭМ!$A$33:$A$776,$A18,СВЦЭМ!$B$33:$B$776,H$11)+'СЕТ СН'!$F$9+СВЦЭМ!$D$10+'СЕТ СН'!$F$5-'СЕТ СН'!$F$17</f>
        <v>3423.6845923400001</v>
      </c>
      <c r="I18" s="36">
        <f>SUMIFS(СВЦЭМ!$C$33:$C$776,СВЦЭМ!$A$33:$A$776,$A18,СВЦЭМ!$B$33:$B$776,I$11)+'СЕТ СН'!$F$9+СВЦЭМ!$D$10+'СЕТ СН'!$F$5-'СЕТ СН'!$F$17</f>
        <v>3404.3163098499999</v>
      </c>
      <c r="J18" s="36">
        <f>SUMIFS(СВЦЭМ!$C$33:$C$776,СВЦЭМ!$A$33:$A$776,$A18,СВЦЭМ!$B$33:$B$776,J$11)+'СЕТ СН'!$F$9+СВЦЭМ!$D$10+'СЕТ СН'!$F$5-'СЕТ СН'!$F$17</f>
        <v>3379.5580369499999</v>
      </c>
      <c r="K18" s="36">
        <f>SUMIFS(СВЦЭМ!$C$33:$C$776,СВЦЭМ!$A$33:$A$776,$A18,СВЦЭМ!$B$33:$B$776,K$11)+'СЕТ СН'!$F$9+СВЦЭМ!$D$10+'СЕТ СН'!$F$5-'СЕТ СН'!$F$17</f>
        <v>3358.3875195299997</v>
      </c>
      <c r="L18" s="36">
        <f>SUMIFS(СВЦЭМ!$C$33:$C$776,СВЦЭМ!$A$33:$A$776,$A18,СВЦЭМ!$B$33:$B$776,L$11)+'СЕТ СН'!$F$9+СВЦЭМ!$D$10+'СЕТ СН'!$F$5-'СЕТ СН'!$F$17</f>
        <v>3344.0333087600002</v>
      </c>
      <c r="M18" s="36">
        <f>SUMIFS(СВЦЭМ!$C$33:$C$776,СВЦЭМ!$A$33:$A$776,$A18,СВЦЭМ!$B$33:$B$776,M$11)+'СЕТ СН'!$F$9+СВЦЭМ!$D$10+'СЕТ СН'!$F$5-'СЕТ СН'!$F$17</f>
        <v>3333.09270969</v>
      </c>
      <c r="N18" s="36">
        <f>SUMIFS(СВЦЭМ!$C$33:$C$776,СВЦЭМ!$A$33:$A$776,$A18,СВЦЭМ!$B$33:$B$776,N$11)+'СЕТ СН'!$F$9+СВЦЭМ!$D$10+'СЕТ СН'!$F$5-'СЕТ СН'!$F$17</f>
        <v>3339.7455808599998</v>
      </c>
      <c r="O18" s="36">
        <f>SUMIFS(СВЦЭМ!$C$33:$C$776,СВЦЭМ!$A$33:$A$776,$A18,СВЦЭМ!$B$33:$B$776,O$11)+'СЕТ СН'!$F$9+СВЦЭМ!$D$10+'СЕТ СН'!$F$5-'СЕТ СН'!$F$17</f>
        <v>3349.0798564400002</v>
      </c>
      <c r="P18" s="36">
        <f>SUMIFS(СВЦЭМ!$C$33:$C$776,СВЦЭМ!$A$33:$A$776,$A18,СВЦЭМ!$B$33:$B$776,P$11)+'СЕТ СН'!$F$9+СВЦЭМ!$D$10+'СЕТ СН'!$F$5-'СЕТ СН'!$F$17</f>
        <v>3357.9652237999999</v>
      </c>
      <c r="Q18" s="36">
        <f>SUMIFS(СВЦЭМ!$C$33:$C$776,СВЦЭМ!$A$33:$A$776,$A18,СВЦЭМ!$B$33:$B$776,Q$11)+'СЕТ СН'!$F$9+СВЦЭМ!$D$10+'СЕТ СН'!$F$5-'СЕТ СН'!$F$17</f>
        <v>3360.6425516099998</v>
      </c>
      <c r="R18" s="36">
        <f>SUMIFS(СВЦЭМ!$C$33:$C$776,СВЦЭМ!$A$33:$A$776,$A18,СВЦЭМ!$B$33:$B$776,R$11)+'СЕТ СН'!$F$9+СВЦЭМ!$D$10+'СЕТ СН'!$F$5-'СЕТ СН'!$F$17</f>
        <v>3362.0521403600001</v>
      </c>
      <c r="S18" s="36">
        <f>SUMIFS(СВЦЭМ!$C$33:$C$776,СВЦЭМ!$A$33:$A$776,$A18,СВЦЭМ!$B$33:$B$776,S$11)+'СЕТ СН'!$F$9+СВЦЭМ!$D$10+'СЕТ СН'!$F$5-'СЕТ СН'!$F$17</f>
        <v>3350.9785992100001</v>
      </c>
      <c r="T18" s="36">
        <f>SUMIFS(СВЦЭМ!$C$33:$C$776,СВЦЭМ!$A$33:$A$776,$A18,СВЦЭМ!$B$33:$B$776,T$11)+'СЕТ СН'!$F$9+СВЦЭМ!$D$10+'СЕТ СН'!$F$5-'СЕТ СН'!$F$17</f>
        <v>3309.9969579600001</v>
      </c>
      <c r="U18" s="36">
        <f>SUMIFS(СВЦЭМ!$C$33:$C$776,СВЦЭМ!$A$33:$A$776,$A18,СВЦЭМ!$B$33:$B$776,U$11)+'СЕТ СН'!$F$9+СВЦЭМ!$D$10+'СЕТ СН'!$F$5-'СЕТ СН'!$F$17</f>
        <v>3307.4185637800001</v>
      </c>
      <c r="V18" s="36">
        <f>SUMIFS(СВЦЭМ!$C$33:$C$776,СВЦЭМ!$A$33:$A$776,$A18,СВЦЭМ!$B$33:$B$776,V$11)+'СЕТ СН'!$F$9+СВЦЭМ!$D$10+'СЕТ СН'!$F$5-'СЕТ СН'!$F$17</f>
        <v>3344.0939562200001</v>
      </c>
      <c r="W18" s="36">
        <f>SUMIFS(СВЦЭМ!$C$33:$C$776,СВЦЭМ!$A$33:$A$776,$A18,СВЦЭМ!$B$33:$B$776,W$11)+'СЕТ СН'!$F$9+СВЦЭМ!$D$10+'СЕТ СН'!$F$5-'СЕТ СН'!$F$17</f>
        <v>3356.8165826300001</v>
      </c>
      <c r="X18" s="36">
        <f>SUMIFS(СВЦЭМ!$C$33:$C$776,СВЦЭМ!$A$33:$A$776,$A18,СВЦЭМ!$B$33:$B$776,X$11)+'СЕТ СН'!$F$9+СВЦЭМ!$D$10+'СЕТ СН'!$F$5-'СЕТ СН'!$F$17</f>
        <v>3360.7678206299997</v>
      </c>
      <c r="Y18" s="36">
        <f>SUMIFS(СВЦЭМ!$C$33:$C$776,СВЦЭМ!$A$33:$A$776,$A18,СВЦЭМ!$B$33:$B$776,Y$11)+'СЕТ СН'!$F$9+СВЦЭМ!$D$10+'СЕТ СН'!$F$5-'СЕТ СН'!$F$17</f>
        <v>3379.0141902800001</v>
      </c>
    </row>
    <row r="19" spans="1:25" ht="15.5" x14ac:dyDescent="0.25">
      <c r="A19" s="35">
        <f t="shared" si="0"/>
        <v>43838</v>
      </c>
      <c r="B19" s="36">
        <f>SUMIFS(СВЦЭМ!$C$33:$C$776,СВЦЭМ!$A$33:$A$776,$A19,СВЦЭМ!$B$33:$B$776,B$11)+'СЕТ СН'!$F$9+СВЦЭМ!$D$10+'СЕТ СН'!$F$5-'СЕТ СН'!$F$17</f>
        <v>3402.8616375900001</v>
      </c>
      <c r="C19" s="36">
        <f>SUMIFS(СВЦЭМ!$C$33:$C$776,СВЦЭМ!$A$33:$A$776,$A19,СВЦЭМ!$B$33:$B$776,C$11)+'СЕТ СН'!$F$9+СВЦЭМ!$D$10+'СЕТ СН'!$F$5-'СЕТ СН'!$F$17</f>
        <v>3407.3176230499998</v>
      </c>
      <c r="D19" s="36">
        <f>SUMIFS(СВЦЭМ!$C$33:$C$776,СВЦЭМ!$A$33:$A$776,$A19,СВЦЭМ!$B$33:$B$776,D$11)+'СЕТ СН'!$F$9+СВЦЭМ!$D$10+'СЕТ СН'!$F$5-'СЕТ СН'!$F$17</f>
        <v>3421.6038177199998</v>
      </c>
      <c r="E19" s="36">
        <f>SUMIFS(СВЦЭМ!$C$33:$C$776,СВЦЭМ!$A$33:$A$776,$A19,СВЦЭМ!$B$33:$B$776,E$11)+'СЕТ СН'!$F$9+СВЦЭМ!$D$10+'СЕТ СН'!$F$5-'СЕТ СН'!$F$17</f>
        <v>3441.1365079699999</v>
      </c>
      <c r="F19" s="36">
        <f>SUMIFS(СВЦЭМ!$C$33:$C$776,СВЦЭМ!$A$33:$A$776,$A19,СВЦЭМ!$B$33:$B$776,F$11)+'СЕТ СН'!$F$9+СВЦЭМ!$D$10+'СЕТ СН'!$F$5-'СЕТ СН'!$F$17</f>
        <v>3440.1745012199999</v>
      </c>
      <c r="G19" s="36">
        <f>SUMIFS(СВЦЭМ!$C$33:$C$776,СВЦЭМ!$A$33:$A$776,$A19,СВЦЭМ!$B$33:$B$776,G$11)+'СЕТ СН'!$F$9+СВЦЭМ!$D$10+'СЕТ СН'!$F$5-'СЕТ СН'!$F$17</f>
        <v>3434.72836753</v>
      </c>
      <c r="H19" s="36">
        <f>SUMIFS(СВЦЭМ!$C$33:$C$776,СВЦЭМ!$A$33:$A$776,$A19,СВЦЭМ!$B$33:$B$776,H$11)+'СЕТ СН'!$F$9+СВЦЭМ!$D$10+'СЕТ СН'!$F$5-'СЕТ СН'!$F$17</f>
        <v>3418.4329963700002</v>
      </c>
      <c r="I19" s="36">
        <f>SUMIFS(СВЦЭМ!$C$33:$C$776,СВЦЭМ!$A$33:$A$776,$A19,СВЦЭМ!$B$33:$B$776,I$11)+'СЕТ СН'!$F$9+СВЦЭМ!$D$10+'СЕТ СН'!$F$5-'СЕТ СН'!$F$17</f>
        <v>3398.8792022299999</v>
      </c>
      <c r="J19" s="36">
        <f>SUMIFS(СВЦЭМ!$C$33:$C$776,СВЦЭМ!$A$33:$A$776,$A19,СВЦЭМ!$B$33:$B$776,J$11)+'СЕТ СН'!$F$9+СВЦЭМ!$D$10+'СЕТ СН'!$F$5-'СЕТ СН'!$F$17</f>
        <v>3375.93210383</v>
      </c>
      <c r="K19" s="36">
        <f>SUMIFS(СВЦЭМ!$C$33:$C$776,СВЦЭМ!$A$33:$A$776,$A19,СВЦЭМ!$B$33:$B$776,K$11)+'СЕТ СН'!$F$9+СВЦЭМ!$D$10+'СЕТ СН'!$F$5-'СЕТ СН'!$F$17</f>
        <v>3356.8415536399998</v>
      </c>
      <c r="L19" s="36">
        <f>SUMIFS(СВЦЭМ!$C$33:$C$776,СВЦЭМ!$A$33:$A$776,$A19,СВЦЭМ!$B$33:$B$776,L$11)+'СЕТ СН'!$F$9+СВЦЭМ!$D$10+'СЕТ СН'!$F$5-'СЕТ СН'!$F$17</f>
        <v>3344.45770034</v>
      </c>
      <c r="M19" s="36">
        <f>SUMIFS(СВЦЭМ!$C$33:$C$776,СВЦЭМ!$A$33:$A$776,$A19,СВЦЭМ!$B$33:$B$776,M$11)+'СЕТ СН'!$F$9+СВЦЭМ!$D$10+'СЕТ СН'!$F$5-'СЕТ СН'!$F$17</f>
        <v>3333.32298193</v>
      </c>
      <c r="N19" s="36">
        <f>SUMIFS(СВЦЭМ!$C$33:$C$776,СВЦЭМ!$A$33:$A$776,$A19,СВЦЭМ!$B$33:$B$776,N$11)+'СЕТ СН'!$F$9+СВЦЭМ!$D$10+'СЕТ СН'!$F$5-'СЕТ СН'!$F$17</f>
        <v>3339.5103278199999</v>
      </c>
      <c r="O19" s="36">
        <f>SUMIFS(СВЦЭМ!$C$33:$C$776,СВЦЭМ!$A$33:$A$776,$A19,СВЦЭМ!$B$33:$B$776,O$11)+'СЕТ СН'!$F$9+СВЦЭМ!$D$10+'СЕТ СН'!$F$5-'СЕТ СН'!$F$17</f>
        <v>3352.71706417</v>
      </c>
      <c r="P19" s="36">
        <f>SUMIFS(СВЦЭМ!$C$33:$C$776,СВЦЭМ!$A$33:$A$776,$A19,СВЦЭМ!$B$33:$B$776,P$11)+'СЕТ СН'!$F$9+СВЦЭМ!$D$10+'СЕТ СН'!$F$5-'СЕТ СН'!$F$17</f>
        <v>3359.37912628</v>
      </c>
      <c r="Q19" s="36">
        <f>SUMIFS(СВЦЭМ!$C$33:$C$776,СВЦЭМ!$A$33:$A$776,$A19,СВЦЭМ!$B$33:$B$776,Q$11)+'СЕТ СН'!$F$9+СВЦЭМ!$D$10+'СЕТ СН'!$F$5-'СЕТ СН'!$F$17</f>
        <v>3360.74609169</v>
      </c>
      <c r="R19" s="36">
        <f>SUMIFS(СВЦЭМ!$C$33:$C$776,СВЦЭМ!$A$33:$A$776,$A19,СВЦЭМ!$B$33:$B$776,R$11)+'СЕТ СН'!$F$9+СВЦЭМ!$D$10+'СЕТ СН'!$F$5-'СЕТ СН'!$F$17</f>
        <v>3357.7437158000002</v>
      </c>
      <c r="S19" s="36">
        <f>SUMIFS(СВЦЭМ!$C$33:$C$776,СВЦЭМ!$A$33:$A$776,$A19,СВЦЭМ!$B$33:$B$776,S$11)+'СЕТ СН'!$F$9+СВЦЭМ!$D$10+'СЕТ СН'!$F$5-'СЕТ СН'!$F$17</f>
        <v>3353.4264653999999</v>
      </c>
      <c r="T19" s="36">
        <f>SUMIFS(СВЦЭМ!$C$33:$C$776,СВЦЭМ!$A$33:$A$776,$A19,СВЦЭМ!$B$33:$B$776,T$11)+'СЕТ СН'!$F$9+СВЦЭМ!$D$10+'СЕТ СН'!$F$5-'СЕТ СН'!$F$17</f>
        <v>3308.3530812899999</v>
      </c>
      <c r="U19" s="36">
        <f>SUMIFS(СВЦЭМ!$C$33:$C$776,СВЦЭМ!$A$33:$A$776,$A19,СВЦЭМ!$B$33:$B$776,U$11)+'СЕТ СН'!$F$9+СВЦЭМ!$D$10+'СЕТ СН'!$F$5-'СЕТ СН'!$F$17</f>
        <v>3312.9009721000002</v>
      </c>
      <c r="V19" s="36">
        <f>SUMIFS(СВЦЭМ!$C$33:$C$776,СВЦЭМ!$A$33:$A$776,$A19,СВЦЭМ!$B$33:$B$776,V$11)+'СЕТ СН'!$F$9+СВЦЭМ!$D$10+'СЕТ СН'!$F$5-'СЕТ СН'!$F$17</f>
        <v>3349.7676106499998</v>
      </c>
      <c r="W19" s="36">
        <f>SUMIFS(СВЦЭМ!$C$33:$C$776,СВЦЭМ!$A$33:$A$776,$A19,СВЦЭМ!$B$33:$B$776,W$11)+'СЕТ СН'!$F$9+СВЦЭМ!$D$10+'СЕТ СН'!$F$5-'СЕТ СН'!$F$17</f>
        <v>3363.7299971799998</v>
      </c>
      <c r="X19" s="36">
        <f>SUMIFS(СВЦЭМ!$C$33:$C$776,СВЦЭМ!$A$33:$A$776,$A19,СВЦЭМ!$B$33:$B$776,X$11)+'СЕТ СН'!$F$9+СВЦЭМ!$D$10+'СЕТ СН'!$F$5-'СЕТ СН'!$F$17</f>
        <v>3373.3214140099999</v>
      </c>
      <c r="Y19" s="36">
        <f>SUMIFS(СВЦЭМ!$C$33:$C$776,СВЦЭМ!$A$33:$A$776,$A19,СВЦЭМ!$B$33:$B$776,Y$11)+'СЕТ СН'!$F$9+СВЦЭМ!$D$10+'СЕТ СН'!$F$5-'СЕТ СН'!$F$17</f>
        <v>3382.881801</v>
      </c>
    </row>
    <row r="20" spans="1:25" ht="15.5" x14ac:dyDescent="0.25">
      <c r="A20" s="35">
        <f t="shared" si="0"/>
        <v>43839</v>
      </c>
      <c r="B20" s="36">
        <f>SUMIFS(СВЦЭМ!$C$33:$C$776,СВЦЭМ!$A$33:$A$776,$A20,СВЦЭМ!$B$33:$B$776,B$11)+'СЕТ СН'!$F$9+СВЦЭМ!$D$10+'СЕТ СН'!$F$5-'СЕТ СН'!$F$17</f>
        <v>3362.6328097099999</v>
      </c>
      <c r="C20" s="36">
        <f>SUMIFS(СВЦЭМ!$C$33:$C$776,СВЦЭМ!$A$33:$A$776,$A20,СВЦЭМ!$B$33:$B$776,C$11)+'СЕТ СН'!$F$9+СВЦЭМ!$D$10+'СЕТ СН'!$F$5-'СЕТ СН'!$F$17</f>
        <v>3375.8606758199999</v>
      </c>
      <c r="D20" s="36">
        <f>SUMIFS(СВЦЭМ!$C$33:$C$776,СВЦЭМ!$A$33:$A$776,$A20,СВЦЭМ!$B$33:$B$776,D$11)+'СЕТ СН'!$F$9+СВЦЭМ!$D$10+'СЕТ СН'!$F$5-'СЕТ СН'!$F$17</f>
        <v>3395.2457395800002</v>
      </c>
      <c r="E20" s="36">
        <f>SUMIFS(СВЦЭМ!$C$33:$C$776,СВЦЭМ!$A$33:$A$776,$A20,СВЦЭМ!$B$33:$B$776,E$11)+'СЕТ СН'!$F$9+СВЦЭМ!$D$10+'СЕТ СН'!$F$5-'СЕТ СН'!$F$17</f>
        <v>3390.22027437</v>
      </c>
      <c r="F20" s="36">
        <f>SUMIFS(СВЦЭМ!$C$33:$C$776,СВЦЭМ!$A$33:$A$776,$A20,СВЦЭМ!$B$33:$B$776,F$11)+'СЕТ СН'!$F$9+СВЦЭМ!$D$10+'СЕТ СН'!$F$5-'СЕТ СН'!$F$17</f>
        <v>3396.5831605499998</v>
      </c>
      <c r="G20" s="36">
        <f>SUMIFS(СВЦЭМ!$C$33:$C$776,СВЦЭМ!$A$33:$A$776,$A20,СВЦЭМ!$B$33:$B$776,G$11)+'СЕТ СН'!$F$9+СВЦЭМ!$D$10+'СЕТ СН'!$F$5-'СЕТ СН'!$F$17</f>
        <v>3390.5111699300001</v>
      </c>
      <c r="H20" s="36">
        <f>SUMIFS(СВЦЭМ!$C$33:$C$776,СВЦЭМ!$A$33:$A$776,$A20,СВЦЭМ!$B$33:$B$776,H$11)+'СЕТ СН'!$F$9+СВЦЭМ!$D$10+'СЕТ СН'!$F$5-'СЕТ СН'!$F$17</f>
        <v>3343.1066878199999</v>
      </c>
      <c r="I20" s="36">
        <f>SUMIFS(СВЦЭМ!$C$33:$C$776,СВЦЭМ!$A$33:$A$776,$A20,СВЦЭМ!$B$33:$B$776,I$11)+'СЕТ СН'!$F$9+СВЦЭМ!$D$10+'СЕТ СН'!$F$5-'СЕТ СН'!$F$17</f>
        <v>3315.4856797900002</v>
      </c>
      <c r="J20" s="36">
        <f>SUMIFS(СВЦЭМ!$C$33:$C$776,СВЦЭМ!$A$33:$A$776,$A20,СВЦЭМ!$B$33:$B$776,J$11)+'СЕТ СН'!$F$9+СВЦЭМ!$D$10+'СЕТ СН'!$F$5-'СЕТ СН'!$F$17</f>
        <v>3299.5226205099998</v>
      </c>
      <c r="K20" s="36">
        <f>SUMIFS(СВЦЭМ!$C$33:$C$776,СВЦЭМ!$A$33:$A$776,$A20,СВЦЭМ!$B$33:$B$776,K$11)+'СЕТ СН'!$F$9+СВЦЭМ!$D$10+'СЕТ СН'!$F$5-'СЕТ СН'!$F$17</f>
        <v>3296.2174461700001</v>
      </c>
      <c r="L20" s="36">
        <f>SUMIFS(СВЦЭМ!$C$33:$C$776,СВЦЭМ!$A$33:$A$776,$A20,СВЦЭМ!$B$33:$B$776,L$11)+'СЕТ СН'!$F$9+СВЦЭМ!$D$10+'СЕТ СН'!$F$5-'СЕТ СН'!$F$17</f>
        <v>3293.5172775700003</v>
      </c>
      <c r="M20" s="36">
        <f>SUMIFS(СВЦЭМ!$C$33:$C$776,СВЦЭМ!$A$33:$A$776,$A20,СВЦЭМ!$B$33:$B$776,M$11)+'СЕТ СН'!$F$9+СВЦЭМ!$D$10+'СЕТ СН'!$F$5-'СЕТ СН'!$F$17</f>
        <v>3308.1349576600001</v>
      </c>
      <c r="N20" s="36">
        <f>SUMIFS(СВЦЭМ!$C$33:$C$776,СВЦЭМ!$A$33:$A$776,$A20,СВЦЭМ!$B$33:$B$776,N$11)+'СЕТ СН'!$F$9+СВЦЭМ!$D$10+'СЕТ СН'!$F$5-'СЕТ СН'!$F$17</f>
        <v>3319.9874396499999</v>
      </c>
      <c r="O20" s="36">
        <f>SUMIFS(СВЦЭМ!$C$33:$C$776,СВЦЭМ!$A$33:$A$776,$A20,СВЦЭМ!$B$33:$B$776,O$11)+'СЕТ СН'!$F$9+СВЦЭМ!$D$10+'СЕТ СН'!$F$5-'СЕТ СН'!$F$17</f>
        <v>3349.5347102199999</v>
      </c>
      <c r="P20" s="36">
        <f>SUMIFS(СВЦЭМ!$C$33:$C$776,СВЦЭМ!$A$33:$A$776,$A20,СВЦЭМ!$B$33:$B$776,P$11)+'СЕТ СН'!$F$9+СВЦЭМ!$D$10+'СЕТ СН'!$F$5-'СЕТ СН'!$F$17</f>
        <v>3366.3105938399999</v>
      </c>
      <c r="Q20" s="36">
        <f>SUMIFS(СВЦЭМ!$C$33:$C$776,СВЦЭМ!$A$33:$A$776,$A20,СВЦЭМ!$B$33:$B$776,Q$11)+'СЕТ СН'!$F$9+СВЦЭМ!$D$10+'СЕТ СН'!$F$5-'СЕТ СН'!$F$17</f>
        <v>3366.2433824899999</v>
      </c>
      <c r="R20" s="36">
        <f>SUMIFS(СВЦЭМ!$C$33:$C$776,СВЦЭМ!$A$33:$A$776,$A20,СВЦЭМ!$B$33:$B$776,R$11)+'СЕТ СН'!$F$9+СВЦЭМ!$D$10+'СЕТ СН'!$F$5-'СЕТ СН'!$F$17</f>
        <v>3357.5236636700001</v>
      </c>
      <c r="S20" s="36">
        <f>SUMIFS(СВЦЭМ!$C$33:$C$776,СВЦЭМ!$A$33:$A$776,$A20,СВЦЭМ!$B$33:$B$776,S$11)+'СЕТ СН'!$F$9+СВЦЭМ!$D$10+'СЕТ СН'!$F$5-'СЕТ СН'!$F$17</f>
        <v>3352.0215720000001</v>
      </c>
      <c r="T20" s="36">
        <f>SUMIFS(СВЦЭМ!$C$33:$C$776,СВЦЭМ!$A$33:$A$776,$A20,СВЦЭМ!$B$33:$B$776,T$11)+'СЕТ СН'!$F$9+СВЦЭМ!$D$10+'СЕТ СН'!$F$5-'СЕТ СН'!$F$17</f>
        <v>3302.1811686800002</v>
      </c>
      <c r="U20" s="36">
        <f>SUMIFS(СВЦЭМ!$C$33:$C$776,СВЦЭМ!$A$33:$A$776,$A20,СВЦЭМ!$B$33:$B$776,U$11)+'СЕТ СН'!$F$9+СВЦЭМ!$D$10+'СЕТ СН'!$F$5-'СЕТ СН'!$F$17</f>
        <v>3298.23759488</v>
      </c>
      <c r="V20" s="36">
        <f>SUMIFS(СВЦЭМ!$C$33:$C$776,СВЦЭМ!$A$33:$A$776,$A20,СВЦЭМ!$B$33:$B$776,V$11)+'СЕТ СН'!$F$9+СВЦЭМ!$D$10+'СЕТ СН'!$F$5-'СЕТ СН'!$F$17</f>
        <v>3337.2293430099999</v>
      </c>
      <c r="W20" s="36">
        <f>SUMIFS(СВЦЭМ!$C$33:$C$776,СВЦЭМ!$A$33:$A$776,$A20,СВЦЭМ!$B$33:$B$776,W$11)+'СЕТ СН'!$F$9+СВЦЭМ!$D$10+'СЕТ СН'!$F$5-'СЕТ СН'!$F$17</f>
        <v>3360.67440519</v>
      </c>
      <c r="X20" s="36">
        <f>SUMIFS(СВЦЭМ!$C$33:$C$776,СВЦЭМ!$A$33:$A$776,$A20,СВЦЭМ!$B$33:$B$776,X$11)+'СЕТ СН'!$F$9+СВЦЭМ!$D$10+'СЕТ СН'!$F$5-'СЕТ СН'!$F$17</f>
        <v>3363.7735381799998</v>
      </c>
      <c r="Y20" s="36">
        <f>SUMIFS(СВЦЭМ!$C$33:$C$776,СВЦЭМ!$A$33:$A$776,$A20,СВЦЭМ!$B$33:$B$776,Y$11)+'СЕТ СН'!$F$9+СВЦЭМ!$D$10+'СЕТ СН'!$F$5-'СЕТ СН'!$F$17</f>
        <v>3383.34915572</v>
      </c>
    </row>
    <row r="21" spans="1:25" ht="15.5" x14ac:dyDescent="0.25">
      <c r="A21" s="35">
        <f t="shared" si="0"/>
        <v>43840</v>
      </c>
      <c r="B21" s="36">
        <f>SUMIFS(СВЦЭМ!$C$33:$C$776,СВЦЭМ!$A$33:$A$776,$A21,СВЦЭМ!$B$33:$B$776,B$11)+'СЕТ СН'!$F$9+СВЦЭМ!$D$10+'СЕТ СН'!$F$5-'СЕТ СН'!$F$17</f>
        <v>3385.8397819699999</v>
      </c>
      <c r="C21" s="36">
        <f>SUMIFS(СВЦЭМ!$C$33:$C$776,СВЦЭМ!$A$33:$A$776,$A21,СВЦЭМ!$B$33:$B$776,C$11)+'СЕТ СН'!$F$9+СВЦЭМ!$D$10+'СЕТ СН'!$F$5-'СЕТ СН'!$F$17</f>
        <v>3393.8343662400002</v>
      </c>
      <c r="D21" s="36">
        <f>SUMIFS(СВЦЭМ!$C$33:$C$776,СВЦЭМ!$A$33:$A$776,$A21,СВЦЭМ!$B$33:$B$776,D$11)+'СЕТ СН'!$F$9+СВЦЭМ!$D$10+'СЕТ СН'!$F$5-'СЕТ СН'!$F$17</f>
        <v>3406.4549633199999</v>
      </c>
      <c r="E21" s="36">
        <f>SUMIFS(СВЦЭМ!$C$33:$C$776,СВЦЭМ!$A$33:$A$776,$A21,СВЦЭМ!$B$33:$B$776,E$11)+'СЕТ СН'!$F$9+СВЦЭМ!$D$10+'СЕТ СН'!$F$5-'СЕТ СН'!$F$17</f>
        <v>3405.46505604</v>
      </c>
      <c r="F21" s="36">
        <f>SUMIFS(СВЦЭМ!$C$33:$C$776,СВЦЭМ!$A$33:$A$776,$A21,СВЦЭМ!$B$33:$B$776,F$11)+'СЕТ СН'!$F$9+СВЦЭМ!$D$10+'СЕТ СН'!$F$5-'СЕТ СН'!$F$17</f>
        <v>3395.26995257</v>
      </c>
      <c r="G21" s="36">
        <f>SUMIFS(СВЦЭМ!$C$33:$C$776,СВЦЭМ!$A$33:$A$776,$A21,СВЦЭМ!$B$33:$B$776,G$11)+'СЕТ СН'!$F$9+СВЦЭМ!$D$10+'СЕТ СН'!$F$5-'СЕТ СН'!$F$17</f>
        <v>3382.1367713999998</v>
      </c>
      <c r="H21" s="36">
        <f>SUMIFS(СВЦЭМ!$C$33:$C$776,СВЦЭМ!$A$33:$A$776,$A21,СВЦЭМ!$B$33:$B$776,H$11)+'СЕТ СН'!$F$9+СВЦЭМ!$D$10+'СЕТ СН'!$F$5-'СЕТ СН'!$F$17</f>
        <v>3346.9873998900002</v>
      </c>
      <c r="I21" s="36">
        <f>SUMIFS(СВЦЭМ!$C$33:$C$776,СВЦЭМ!$A$33:$A$776,$A21,СВЦЭМ!$B$33:$B$776,I$11)+'СЕТ СН'!$F$9+СВЦЭМ!$D$10+'СЕТ СН'!$F$5-'СЕТ СН'!$F$17</f>
        <v>3315.4240032500002</v>
      </c>
      <c r="J21" s="36">
        <f>SUMIFS(СВЦЭМ!$C$33:$C$776,СВЦЭМ!$A$33:$A$776,$A21,СВЦЭМ!$B$33:$B$776,J$11)+'СЕТ СН'!$F$9+СВЦЭМ!$D$10+'СЕТ СН'!$F$5-'СЕТ СН'!$F$17</f>
        <v>3307.4139497699998</v>
      </c>
      <c r="K21" s="36">
        <f>SUMIFS(СВЦЭМ!$C$33:$C$776,СВЦЭМ!$A$33:$A$776,$A21,СВЦЭМ!$B$33:$B$776,K$11)+'СЕТ СН'!$F$9+СВЦЭМ!$D$10+'СЕТ СН'!$F$5-'СЕТ СН'!$F$17</f>
        <v>3300.00234249</v>
      </c>
      <c r="L21" s="36">
        <f>SUMIFS(СВЦЭМ!$C$33:$C$776,СВЦЭМ!$A$33:$A$776,$A21,СВЦЭМ!$B$33:$B$776,L$11)+'СЕТ СН'!$F$9+СВЦЭМ!$D$10+'СЕТ СН'!$F$5-'СЕТ СН'!$F$17</f>
        <v>3298.40536118</v>
      </c>
      <c r="M21" s="36">
        <f>SUMIFS(СВЦЭМ!$C$33:$C$776,СВЦЭМ!$A$33:$A$776,$A21,СВЦЭМ!$B$33:$B$776,M$11)+'СЕТ СН'!$F$9+СВЦЭМ!$D$10+'СЕТ СН'!$F$5-'СЕТ СН'!$F$17</f>
        <v>3306.9089088299997</v>
      </c>
      <c r="N21" s="36">
        <f>SUMIFS(СВЦЭМ!$C$33:$C$776,СВЦЭМ!$A$33:$A$776,$A21,СВЦЭМ!$B$33:$B$776,N$11)+'СЕТ СН'!$F$9+СВЦЭМ!$D$10+'СЕТ СН'!$F$5-'СЕТ СН'!$F$17</f>
        <v>3311.0873513900001</v>
      </c>
      <c r="O21" s="36">
        <f>SUMIFS(СВЦЭМ!$C$33:$C$776,СВЦЭМ!$A$33:$A$776,$A21,СВЦЭМ!$B$33:$B$776,O$11)+'СЕТ СН'!$F$9+СВЦЭМ!$D$10+'СЕТ СН'!$F$5-'СЕТ СН'!$F$17</f>
        <v>3322.9334860899999</v>
      </c>
      <c r="P21" s="36">
        <f>SUMIFS(СВЦЭМ!$C$33:$C$776,СВЦЭМ!$A$33:$A$776,$A21,СВЦЭМ!$B$33:$B$776,P$11)+'СЕТ СН'!$F$9+СВЦЭМ!$D$10+'СЕТ СН'!$F$5-'СЕТ СН'!$F$17</f>
        <v>3329.9511220700001</v>
      </c>
      <c r="Q21" s="36">
        <f>SUMIFS(СВЦЭМ!$C$33:$C$776,СВЦЭМ!$A$33:$A$776,$A21,СВЦЭМ!$B$33:$B$776,Q$11)+'СЕТ СН'!$F$9+СВЦЭМ!$D$10+'СЕТ СН'!$F$5-'СЕТ СН'!$F$17</f>
        <v>3328.3729844700001</v>
      </c>
      <c r="R21" s="36">
        <f>SUMIFS(СВЦЭМ!$C$33:$C$776,СВЦЭМ!$A$33:$A$776,$A21,СВЦЭМ!$B$33:$B$776,R$11)+'СЕТ СН'!$F$9+СВЦЭМ!$D$10+'СЕТ СН'!$F$5-'СЕТ СН'!$F$17</f>
        <v>3322.0167770899998</v>
      </c>
      <c r="S21" s="36">
        <f>SUMIFS(СВЦЭМ!$C$33:$C$776,СВЦЭМ!$A$33:$A$776,$A21,СВЦЭМ!$B$33:$B$776,S$11)+'СЕТ СН'!$F$9+СВЦЭМ!$D$10+'СЕТ СН'!$F$5-'СЕТ СН'!$F$17</f>
        <v>3317.0664824999999</v>
      </c>
      <c r="T21" s="36">
        <f>SUMIFS(СВЦЭМ!$C$33:$C$776,СВЦЭМ!$A$33:$A$776,$A21,СВЦЭМ!$B$33:$B$776,T$11)+'СЕТ СН'!$F$9+СВЦЭМ!$D$10+'СЕТ СН'!$F$5-'СЕТ СН'!$F$17</f>
        <v>3280.4380452999999</v>
      </c>
      <c r="U21" s="36">
        <f>SUMIFS(СВЦЭМ!$C$33:$C$776,СВЦЭМ!$A$33:$A$776,$A21,СВЦЭМ!$B$33:$B$776,U$11)+'СЕТ СН'!$F$9+СВЦЭМ!$D$10+'СЕТ СН'!$F$5-'СЕТ СН'!$F$17</f>
        <v>3276.3477407099999</v>
      </c>
      <c r="V21" s="36">
        <f>SUMIFS(СВЦЭМ!$C$33:$C$776,СВЦЭМ!$A$33:$A$776,$A21,СВЦЭМ!$B$33:$B$776,V$11)+'СЕТ СН'!$F$9+СВЦЭМ!$D$10+'СЕТ СН'!$F$5-'СЕТ СН'!$F$17</f>
        <v>3301.0607298800001</v>
      </c>
      <c r="W21" s="36">
        <f>SUMIFS(СВЦЭМ!$C$33:$C$776,СВЦЭМ!$A$33:$A$776,$A21,СВЦЭМ!$B$33:$B$776,W$11)+'СЕТ СН'!$F$9+СВЦЭМ!$D$10+'СЕТ СН'!$F$5-'СЕТ СН'!$F$17</f>
        <v>3304.04519119</v>
      </c>
      <c r="X21" s="36">
        <f>SUMIFS(СВЦЭМ!$C$33:$C$776,СВЦЭМ!$A$33:$A$776,$A21,СВЦЭМ!$B$33:$B$776,X$11)+'СЕТ СН'!$F$9+СВЦЭМ!$D$10+'СЕТ СН'!$F$5-'СЕТ СН'!$F$17</f>
        <v>3307.3037322</v>
      </c>
      <c r="Y21" s="36">
        <f>SUMIFS(СВЦЭМ!$C$33:$C$776,СВЦЭМ!$A$33:$A$776,$A21,СВЦЭМ!$B$33:$B$776,Y$11)+'СЕТ СН'!$F$9+СВЦЭМ!$D$10+'СЕТ СН'!$F$5-'СЕТ СН'!$F$17</f>
        <v>3320.4145769699999</v>
      </c>
    </row>
    <row r="22" spans="1:25" ht="15.5" x14ac:dyDescent="0.25">
      <c r="A22" s="35">
        <f t="shared" si="0"/>
        <v>43841</v>
      </c>
      <c r="B22" s="36">
        <f>SUMIFS(СВЦЭМ!$C$33:$C$776,СВЦЭМ!$A$33:$A$776,$A22,СВЦЭМ!$B$33:$B$776,B$11)+'СЕТ СН'!$F$9+СВЦЭМ!$D$10+'СЕТ СН'!$F$5-'СЕТ СН'!$F$17</f>
        <v>3325.4465396599999</v>
      </c>
      <c r="C22" s="36">
        <f>SUMIFS(СВЦЭМ!$C$33:$C$776,СВЦЭМ!$A$33:$A$776,$A22,СВЦЭМ!$B$33:$B$776,C$11)+'СЕТ СН'!$F$9+СВЦЭМ!$D$10+'СЕТ СН'!$F$5-'СЕТ СН'!$F$17</f>
        <v>3349.17251665</v>
      </c>
      <c r="D22" s="36">
        <f>SUMIFS(СВЦЭМ!$C$33:$C$776,СВЦЭМ!$A$33:$A$776,$A22,СВЦЭМ!$B$33:$B$776,D$11)+'СЕТ СН'!$F$9+СВЦЭМ!$D$10+'СЕТ СН'!$F$5-'СЕТ СН'!$F$17</f>
        <v>3376.2780602499997</v>
      </c>
      <c r="E22" s="36">
        <f>SUMIFS(СВЦЭМ!$C$33:$C$776,СВЦЭМ!$A$33:$A$776,$A22,СВЦЭМ!$B$33:$B$776,E$11)+'СЕТ СН'!$F$9+СВЦЭМ!$D$10+'СЕТ СН'!$F$5-'СЕТ СН'!$F$17</f>
        <v>3397.2947553899999</v>
      </c>
      <c r="F22" s="36">
        <f>SUMIFS(СВЦЭМ!$C$33:$C$776,СВЦЭМ!$A$33:$A$776,$A22,СВЦЭМ!$B$33:$B$776,F$11)+'СЕТ СН'!$F$9+СВЦЭМ!$D$10+'СЕТ СН'!$F$5-'СЕТ СН'!$F$17</f>
        <v>3399.5339973599998</v>
      </c>
      <c r="G22" s="36">
        <f>SUMIFS(СВЦЭМ!$C$33:$C$776,СВЦЭМ!$A$33:$A$776,$A22,СВЦЭМ!$B$33:$B$776,G$11)+'СЕТ СН'!$F$9+СВЦЭМ!$D$10+'СЕТ СН'!$F$5-'СЕТ СН'!$F$17</f>
        <v>3399.62675365</v>
      </c>
      <c r="H22" s="36">
        <f>SUMIFS(СВЦЭМ!$C$33:$C$776,СВЦЭМ!$A$33:$A$776,$A22,СВЦЭМ!$B$33:$B$776,H$11)+'СЕТ СН'!$F$9+СВЦЭМ!$D$10+'СЕТ СН'!$F$5-'СЕТ СН'!$F$17</f>
        <v>3378.5348197799999</v>
      </c>
      <c r="I22" s="36">
        <f>SUMIFS(СВЦЭМ!$C$33:$C$776,СВЦЭМ!$A$33:$A$776,$A22,СВЦЭМ!$B$33:$B$776,I$11)+'СЕТ СН'!$F$9+СВЦЭМ!$D$10+'СЕТ СН'!$F$5-'СЕТ СН'!$F$17</f>
        <v>3371.96718943</v>
      </c>
      <c r="J22" s="36">
        <f>SUMIFS(СВЦЭМ!$C$33:$C$776,СВЦЭМ!$A$33:$A$776,$A22,СВЦЭМ!$B$33:$B$776,J$11)+'СЕТ СН'!$F$9+СВЦЭМ!$D$10+'СЕТ СН'!$F$5-'СЕТ СН'!$F$17</f>
        <v>3341.7993021299999</v>
      </c>
      <c r="K22" s="36">
        <f>SUMIFS(СВЦЭМ!$C$33:$C$776,СВЦЭМ!$A$33:$A$776,$A22,СВЦЭМ!$B$33:$B$776,K$11)+'СЕТ СН'!$F$9+СВЦЭМ!$D$10+'СЕТ СН'!$F$5-'СЕТ СН'!$F$17</f>
        <v>3317.7512273799998</v>
      </c>
      <c r="L22" s="36">
        <f>SUMIFS(СВЦЭМ!$C$33:$C$776,СВЦЭМ!$A$33:$A$776,$A22,СВЦЭМ!$B$33:$B$776,L$11)+'СЕТ СН'!$F$9+СВЦЭМ!$D$10+'СЕТ СН'!$F$5-'СЕТ СН'!$F$17</f>
        <v>3310.6766625800001</v>
      </c>
      <c r="M22" s="36">
        <f>SUMIFS(СВЦЭМ!$C$33:$C$776,СВЦЭМ!$A$33:$A$776,$A22,СВЦЭМ!$B$33:$B$776,M$11)+'СЕТ СН'!$F$9+СВЦЭМ!$D$10+'СЕТ СН'!$F$5-'СЕТ СН'!$F$17</f>
        <v>3317.8014857799999</v>
      </c>
      <c r="N22" s="36">
        <f>SUMIFS(СВЦЭМ!$C$33:$C$776,СВЦЭМ!$A$33:$A$776,$A22,СВЦЭМ!$B$33:$B$776,N$11)+'СЕТ СН'!$F$9+СВЦЭМ!$D$10+'СЕТ СН'!$F$5-'СЕТ СН'!$F$17</f>
        <v>3324.31350462</v>
      </c>
      <c r="O22" s="36">
        <f>SUMIFS(СВЦЭМ!$C$33:$C$776,СВЦЭМ!$A$33:$A$776,$A22,СВЦЭМ!$B$33:$B$776,O$11)+'СЕТ СН'!$F$9+СВЦЭМ!$D$10+'СЕТ СН'!$F$5-'СЕТ СН'!$F$17</f>
        <v>3337.0683498999997</v>
      </c>
      <c r="P22" s="36">
        <f>SUMIFS(СВЦЭМ!$C$33:$C$776,СВЦЭМ!$A$33:$A$776,$A22,СВЦЭМ!$B$33:$B$776,P$11)+'СЕТ СН'!$F$9+СВЦЭМ!$D$10+'СЕТ СН'!$F$5-'СЕТ СН'!$F$17</f>
        <v>3349.0126757399998</v>
      </c>
      <c r="Q22" s="36">
        <f>SUMIFS(СВЦЭМ!$C$33:$C$776,СВЦЭМ!$A$33:$A$776,$A22,СВЦЭМ!$B$33:$B$776,Q$11)+'СЕТ СН'!$F$9+СВЦЭМ!$D$10+'СЕТ СН'!$F$5-'СЕТ СН'!$F$17</f>
        <v>3348.3296721199999</v>
      </c>
      <c r="R22" s="36">
        <f>SUMIFS(СВЦЭМ!$C$33:$C$776,СВЦЭМ!$A$33:$A$776,$A22,СВЦЭМ!$B$33:$B$776,R$11)+'СЕТ СН'!$F$9+СВЦЭМ!$D$10+'СЕТ СН'!$F$5-'СЕТ СН'!$F$17</f>
        <v>3337.7108074399998</v>
      </c>
      <c r="S22" s="36">
        <f>SUMIFS(СВЦЭМ!$C$33:$C$776,СВЦЭМ!$A$33:$A$776,$A22,СВЦЭМ!$B$33:$B$776,S$11)+'СЕТ СН'!$F$9+СВЦЭМ!$D$10+'СЕТ СН'!$F$5-'СЕТ СН'!$F$17</f>
        <v>3315.8109994500001</v>
      </c>
      <c r="T22" s="36">
        <f>SUMIFS(СВЦЭМ!$C$33:$C$776,СВЦЭМ!$A$33:$A$776,$A22,СВЦЭМ!$B$33:$B$776,T$11)+'СЕТ СН'!$F$9+СВЦЭМ!$D$10+'СЕТ СН'!$F$5-'СЕТ СН'!$F$17</f>
        <v>3285.6671843599997</v>
      </c>
      <c r="U22" s="36">
        <f>SUMIFS(СВЦЭМ!$C$33:$C$776,СВЦЭМ!$A$33:$A$776,$A22,СВЦЭМ!$B$33:$B$776,U$11)+'СЕТ СН'!$F$9+СВЦЭМ!$D$10+'СЕТ СН'!$F$5-'СЕТ СН'!$F$17</f>
        <v>3288.6281224700001</v>
      </c>
      <c r="V22" s="36">
        <f>SUMIFS(СВЦЭМ!$C$33:$C$776,СВЦЭМ!$A$33:$A$776,$A22,СВЦЭМ!$B$33:$B$776,V$11)+'СЕТ СН'!$F$9+СВЦЭМ!$D$10+'СЕТ СН'!$F$5-'СЕТ СН'!$F$17</f>
        <v>3322.4456451900001</v>
      </c>
      <c r="W22" s="36">
        <f>SUMIFS(СВЦЭМ!$C$33:$C$776,СВЦЭМ!$A$33:$A$776,$A22,СВЦЭМ!$B$33:$B$776,W$11)+'СЕТ СН'!$F$9+СВЦЭМ!$D$10+'СЕТ СН'!$F$5-'СЕТ СН'!$F$17</f>
        <v>3339.43462267</v>
      </c>
      <c r="X22" s="36">
        <f>SUMIFS(СВЦЭМ!$C$33:$C$776,СВЦЭМ!$A$33:$A$776,$A22,СВЦЭМ!$B$33:$B$776,X$11)+'СЕТ СН'!$F$9+СВЦЭМ!$D$10+'СЕТ СН'!$F$5-'СЕТ СН'!$F$17</f>
        <v>3359.56843467</v>
      </c>
      <c r="Y22" s="36">
        <f>SUMIFS(СВЦЭМ!$C$33:$C$776,СВЦЭМ!$A$33:$A$776,$A22,СВЦЭМ!$B$33:$B$776,Y$11)+'СЕТ СН'!$F$9+СВЦЭМ!$D$10+'СЕТ СН'!$F$5-'СЕТ СН'!$F$17</f>
        <v>3375.24359284</v>
      </c>
    </row>
    <row r="23" spans="1:25" ht="15.5" x14ac:dyDescent="0.25">
      <c r="A23" s="35">
        <f t="shared" si="0"/>
        <v>43842</v>
      </c>
      <c r="B23" s="36">
        <f>SUMIFS(СВЦЭМ!$C$33:$C$776,СВЦЭМ!$A$33:$A$776,$A23,СВЦЭМ!$B$33:$B$776,B$11)+'СЕТ СН'!$F$9+СВЦЭМ!$D$10+'СЕТ СН'!$F$5-'СЕТ СН'!$F$17</f>
        <v>3378.9606321000001</v>
      </c>
      <c r="C23" s="36">
        <f>SUMIFS(СВЦЭМ!$C$33:$C$776,СВЦЭМ!$A$33:$A$776,$A23,СВЦЭМ!$B$33:$B$776,C$11)+'СЕТ СН'!$F$9+СВЦЭМ!$D$10+'СЕТ СН'!$F$5-'СЕТ СН'!$F$17</f>
        <v>3392.4285151100003</v>
      </c>
      <c r="D23" s="36">
        <f>SUMIFS(СВЦЭМ!$C$33:$C$776,СВЦЭМ!$A$33:$A$776,$A23,СВЦЭМ!$B$33:$B$776,D$11)+'СЕТ СН'!$F$9+СВЦЭМ!$D$10+'СЕТ СН'!$F$5-'СЕТ СН'!$F$17</f>
        <v>3405.3289474799999</v>
      </c>
      <c r="E23" s="36">
        <f>SUMIFS(СВЦЭМ!$C$33:$C$776,СВЦЭМ!$A$33:$A$776,$A23,СВЦЭМ!$B$33:$B$776,E$11)+'СЕТ СН'!$F$9+СВЦЭМ!$D$10+'СЕТ СН'!$F$5-'СЕТ СН'!$F$17</f>
        <v>3424.6519228299999</v>
      </c>
      <c r="F23" s="36">
        <f>SUMIFS(СВЦЭМ!$C$33:$C$776,СВЦЭМ!$A$33:$A$776,$A23,СВЦЭМ!$B$33:$B$776,F$11)+'СЕТ СН'!$F$9+СВЦЭМ!$D$10+'СЕТ СН'!$F$5-'СЕТ СН'!$F$17</f>
        <v>3425.9567728500001</v>
      </c>
      <c r="G23" s="36">
        <f>SUMIFS(СВЦЭМ!$C$33:$C$776,СВЦЭМ!$A$33:$A$776,$A23,СВЦЭМ!$B$33:$B$776,G$11)+'СЕТ СН'!$F$9+СВЦЭМ!$D$10+'СЕТ СН'!$F$5-'СЕТ СН'!$F$17</f>
        <v>3417.21290959</v>
      </c>
      <c r="H23" s="36">
        <f>SUMIFS(СВЦЭМ!$C$33:$C$776,СВЦЭМ!$A$33:$A$776,$A23,СВЦЭМ!$B$33:$B$776,H$11)+'СЕТ СН'!$F$9+СВЦЭМ!$D$10+'СЕТ СН'!$F$5-'СЕТ СН'!$F$17</f>
        <v>3404.4361080999997</v>
      </c>
      <c r="I23" s="36">
        <f>SUMIFS(СВЦЭМ!$C$33:$C$776,СВЦЭМ!$A$33:$A$776,$A23,СВЦЭМ!$B$33:$B$776,I$11)+'СЕТ СН'!$F$9+СВЦЭМ!$D$10+'СЕТ СН'!$F$5-'СЕТ СН'!$F$17</f>
        <v>3387.4841580699999</v>
      </c>
      <c r="J23" s="36">
        <f>SUMIFS(СВЦЭМ!$C$33:$C$776,СВЦЭМ!$A$33:$A$776,$A23,СВЦЭМ!$B$33:$B$776,J$11)+'СЕТ СН'!$F$9+СВЦЭМ!$D$10+'СЕТ СН'!$F$5-'СЕТ СН'!$F$17</f>
        <v>3344.67498213</v>
      </c>
      <c r="K23" s="36">
        <f>SUMIFS(СВЦЭМ!$C$33:$C$776,СВЦЭМ!$A$33:$A$776,$A23,СВЦЭМ!$B$33:$B$776,K$11)+'СЕТ СН'!$F$9+СВЦЭМ!$D$10+'СЕТ СН'!$F$5-'СЕТ СН'!$F$17</f>
        <v>3324.9559629699997</v>
      </c>
      <c r="L23" s="36">
        <f>SUMIFS(СВЦЭМ!$C$33:$C$776,СВЦЭМ!$A$33:$A$776,$A23,СВЦЭМ!$B$33:$B$776,L$11)+'СЕТ СН'!$F$9+СВЦЭМ!$D$10+'СЕТ СН'!$F$5-'СЕТ СН'!$F$17</f>
        <v>3302.9903241299999</v>
      </c>
      <c r="M23" s="36">
        <f>SUMIFS(СВЦЭМ!$C$33:$C$776,СВЦЭМ!$A$33:$A$776,$A23,СВЦЭМ!$B$33:$B$776,M$11)+'СЕТ СН'!$F$9+СВЦЭМ!$D$10+'СЕТ СН'!$F$5-'СЕТ СН'!$F$17</f>
        <v>3301.3415817800001</v>
      </c>
      <c r="N23" s="36">
        <f>SUMIFS(СВЦЭМ!$C$33:$C$776,СВЦЭМ!$A$33:$A$776,$A23,СВЦЭМ!$B$33:$B$776,N$11)+'СЕТ СН'!$F$9+СВЦЭМ!$D$10+'СЕТ СН'!$F$5-'СЕТ СН'!$F$17</f>
        <v>3314.7144889299998</v>
      </c>
      <c r="O23" s="36">
        <f>SUMIFS(СВЦЭМ!$C$33:$C$776,СВЦЭМ!$A$33:$A$776,$A23,СВЦЭМ!$B$33:$B$776,O$11)+'СЕТ СН'!$F$9+СВЦЭМ!$D$10+'СЕТ СН'!$F$5-'СЕТ СН'!$F$17</f>
        <v>3328.0090730500001</v>
      </c>
      <c r="P23" s="36">
        <f>SUMIFS(СВЦЭМ!$C$33:$C$776,СВЦЭМ!$A$33:$A$776,$A23,СВЦЭМ!$B$33:$B$776,P$11)+'СЕТ СН'!$F$9+СВЦЭМ!$D$10+'СЕТ СН'!$F$5-'СЕТ СН'!$F$17</f>
        <v>3333.5190271900001</v>
      </c>
      <c r="Q23" s="36">
        <f>SUMIFS(СВЦЭМ!$C$33:$C$776,СВЦЭМ!$A$33:$A$776,$A23,СВЦЭМ!$B$33:$B$776,Q$11)+'СЕТ СН'!$F$9+СВЦЭМ!$D$10+'СЕТ СН'!$F$5-'СЕТ СН'!$F$17</f>
        <v>3334.8138758499999</v>
      </c>
      <c r="R23" s="36">
        <f>SUMIFS(СВЦЭМ!$C$33:$C$776,СВЦЭМ!$A$33:$A$776,$A23,СВЦЭМ!$B$33:$B$776,R$11)+'СЕТ СН'!$F$9+СВЦЭМ!$D$10+'СЕТ СН'!$F$5-'СЕТ СН'!$F$17</f>
        <v>3333.7035210100003</v>
      </c>
      <c r="S23" s="36">
        <f>SUMIFS(СВЦЭМ!$C$33:$C$776,СВЦЭМ!$A$33:$A$776,$A23,СВЦЭМ!$B$33:$B$776,S$11)+'СЕТ СН'!$F$9+СВЦЭМ!$D$10+'СЕТ СН'!$F$5-'СЕТ СН'!$F$17</f>
        <v>3311.1459617599999</v>
      </c>
      <c r="T23" s="36">
        <f>SUMIFS(СВЦЭМ!$C$33:$C$776,СВЦЭМ!$A$33:$A$776,$A23,СВЦЭМ!$B$33:$B$776,T$11)+'СЕТ СН'!$F$9+СВЦЭМ!$D$10+'СЕТ СН'!$F$5-'СЕТ СН'!$F$17</f>
        <v>3281.9261949900001</v>
      </c>
      <c r="U23" s="36">
        <f>SUMIFS(СВЦЭМ!$C$33:$C$776,СВЦЭМ!$A$33:$A$776,$A23,СВЦЭМ!$B$33:$B$776,U$11)+'СЕТ СН'!$F$9+СВЦЭМ!$D$10+'СЕТ СН'!$F$5-'СЕТ СН'!$F$17</f>
        <v>3284.3218612599999</v>
      </c>
      <c r="V23" s="36">
        <f>SUMIFS(СВЦЭМ!$C$33:$C$776,СВЦЭМ!$A$33:$A$776,$A23,СВЦЭМ!$B$33:$B$776,V$11)+'СЕТ СН'!$F$9+СВЦЭМ!$D$10+'СЕТ СН'!$F$5-'СЕТ СН'!$F$17</f>
        <v>3305.2846755299997</v>
      </c>
      <c r="W23" s="36">
        <f>SUMIFS(СВЦЭМ!$C$33:$C$776,СВЦЭМ!$A$33:$A$776,$A23,СВЦЭМ!$B$33:$B$776,W$11)+'СЕТ СН'!$F$9+СВЦЭМ!$D$10+'СЕТ СН'!$F$5-'СЕТ СН'!$F$17</f>
        <v>3317.30473338</v>
      </c>
      <c r="X23" s="36">
        <f>SUMIFS(СВЦЭМ!$C$33:$C$776,СВЦЭМ!$A$33:$A$776,$A23,СВЦЭМ!$B$33:$B$776,X$11)+'СЕТ СН'!$F$9+СВЦЭМ!$D$10+'СЕТ СН'!$F$5-'СЕТ СН'!$F$17</f>
        <v>3326.8755091399998</v>
      </c>
      <c r="Y23" s="36">
        <f>SUMIFS(СВЦЭМ!$C$33:$C$776,СВЦЭМ!$A$33:$A$776,$A23,СВЦЭМ!$B$33:$B$776,Y$11)+'СЕТ СН'!$F$9+СВЦЭМ!$D$10+'СЕТ СН'!$F$5-'СЕТ СН'!$F$17</f>
        <v>3351.7777793200003</v>
      </c>
    </row>
    <row r="24" spans="1:25" ht="15.5" x14ac:dyDescent="0.25">
      <c r="A24" s="35">
        <f t="shared" si="0"/>
        <v>43843</v>
      </c>
      <c r="B24" s="36">
        <f>SUMIFS(СВЦЭМ!$C$33:$C$776,СВЦЭМ!$A$33:$A$776,$A24,СВЦЭМ!$B$33:$B$776,B$11)+'СЕТ СН'!$F$9+СВЦЭМ!$D$10+'СЕТ СН'!$F$5-'СЕТ СН'!$F$17</f>
        <v>3435.6807784299999</v>
      </c>
      <c r="C24" s="36">
        <f>SUMIFS(СВЦЭМ!$C$33:$C$776,СВЦЭМ!$A$33:$A$776,$A24,СВЦЭМ!$B$33:$B$776,C$11)+'СЕТ СН'!$F$9+СВЦЭМ!$D$10+'СЕТ СН'!$F$5-'СЕТ СН'!$F$17</f>
        <v>3454.3825194800002</v>
      </c>
      <c r="D24" s="36">
        <f>SUMIFS(СВЦЭМ!$C$33:$C$776,СВЦЭМ!$A$33:$A$776,$A24,СВЦЭМ!$B$33:$B$776,D$11)+'СЕТ СН'!$F$9+СВЦЭМ!$D$10+'СЕТ СН'!$F$5-'СЕТ СН'!$F$17</f>
        <v>3467.1488550100003</v>
      </c>
      <c r="E24" s="36">
        <f>SUMIFS(СВЦЭМ!$C$33:$C$776,СВЦЭМ!$A$33:$A$776,$A24,СВЦЭМ!$B$33:$B$776,E$11)+'СЕТ СН'!$F$9+СВЦЭМ!$D$10+'СЕТ СН'!$F$5-'СЕТ СН'!$F$17</f>
        <v>3459.0340774699998</v>
      </c>
      <c r="F24" s="36">
        <f>SUMIFS(СВЦЭМ!$C$33:$C$776,СВЦЭМ!$A$33:$A$776,$A24,СВЦЭМ!$B$33:$B$776,F$11)+'СЕТ СН'!$F$9+СВЦЭМ!$D$10+'СЕТ СН'!$F$5-'СЕТ СН'!$F$17</f>
        <v>3455.8078492300001</v>
      </c>
      <c r="G24" s="36">
        <f>SUMIFS(СВЦЭМ!$C$33:$C$776,СВЦЭМ!$A$33:$A$776,$A24,СВЦЭМ!$B$33:$B$776,G$11)+'СЕТ СН'!$F$9+СВЦЭМ!$D$10+'СЕТ СН'!$F$5-'СЕТ СН'!$F$17</f>
        <v>3440.5961647200002</v>
      </c>
      <c r="H24" s="36">
        <f>SUMIFS(СВЦЭМ!$C$33:$C$776,СВЦЭМ!$A$33:$A$776,$A24,СВЦЭМ!$B$33:$B$776,H$11)+'СЕТ СН'!$F$9+СВЦЭМ!$D$10+'СЕТ СН'!$F$5-'СЕТ СН'!$F$17</f>
        <v>3404.1923010099999</v>
      </c>
      <c r="I24" s="36">
        <f>SUMIFS(СВЦЭМ!$C$33:$C$776,СВЦЭМ!$A$33:$A$776,$A24,СВЦЭМ!$B$33:$B$776,I$11)+'СЕТ СН'!$F$9+СВЦЭМ!$D$10+'СЕТ СН'!$F$5-'СЕТ СН'!$F$17</f>
        <v>3370.1836142100001</v>
      </c>
      <c r="J24" s="36">
        <f>SUMIFS(СВЦЭМ!$C$33:$C$776,СВЦЭМ!$A$33:$A$776,$A24,СВЦЭМ!$B$33:$B$776,J$11)+'СЕТ СН'!$F$9+СВЦЭМ!$D$10+'СЕТ СН'!$F$5-'СЕТ СН'!$F$17</f>
        <v>3355.2908679500001</v>
      </c>
      <c r="K24" s="36">
        <f>SUMIFS(СВЦЭМ!$C$33:$C$776,СВЦЭМ!$A$33:$A$776,$A24,СВЦЭМ!$B$33:$B$776,K$11)+'СЕТ СН'!$F$9+СВЦЭМ!$D$10+'СЕТ СН'!$F$5-'СЕТ СН'!$F$17</f>
        <v>3342.9627682800001</v>
      </c>
      <c r="L24" s="36">
        <f>SUMIFS(СВЦЭМ!$C$33:$C$776,СВЦЭМ!$A$33:$A$776,$A24,СВЦЭМ!$B$33:$B$776,L$11)+'СЕТ СН'!$F$9+СВЦЭМ!$D$10+'СЕТ СН'!$F$5-'СЕТ СН'!$F$17</f>
        <v>3342.62094991</v>
      </c>
      <c r="M24" s="36">
        <f>SUMIFS(СВЦЭМ!$C$33:$C$776,СВЦЭМ!$A$33:$A$776,$A24,СВЦЭМ!$B$33:$B$776,M$11)+'СЕТ СН'!$F$9+СВЦЭМ!$D$10+'СЕТ СН'!$F$5-'СЕТ СН'!$F$17</f>
        <v>3349.0753511399998</v>
      </c>
      <c r="N24" s="36">
        <f>SUMIFS(СВЦЭМ!$C$33:$C$776,СВЦЭМ!$A$33:$A$776,$A24,СВЦЭМ!$B$33:$B$776,N$11)+'СЕТ СН'!$F$9+СВЦЭМ!$D$10+'СЕТ СН'!$F$5-'СЕТ СН'!$F$17</f>
        <v>3356.1133991199999</v>
      </c>
      <c r="O24" s="36">
        <f>SUMIFS(СВЦЭМ!$C$33:$C$776,СВЦЭМ!$A$33:$A$776,$A24,СВЦЭМ!$B$33:$B$776,O$11)+'СЕТ СН'!$F$9+СВЦЭМ!$D$10+'СЕТ СН'!$F$5-'СЕТ СН'!$F$17</f>
        <v>3352.56654282</v>
      </c>
      <c r="P24" s="36">
        <f>SUMIFS(СВЦЭМ!$C$33:$C$776,СВЦЭМ!$A$33:$A$776,$A24,СВЦЭМ!$B$33:$B$776,P$11)+'СЕТ СН'!$F$9+СВЦЭМ!$D$10+'СЕТ СН'!$F$5-'СЕТ СН'!$F$17</f>
        <v>3338.9044487199999</v>
      </c>
      <c r="Q24" s="36">
        <f>SUMIFS(СВЦЭМ!$C$33:$C$776,СВЦЭМ!$A$33:$A$776,$A24,СВЦЭМ!$B$33:$B$776,Q$11)+'СЕТ СН'!$F$9+СВЦЭМ!$D$10+'СЕТ СН'!$F$5-'СЕТ СН'!$F$17</f>
        <v>3356.1514809099999</v>
      </c>
      <c r="R24" s="36">
        <f>SUMIFS(СВЦЭМ!$C$33:$C$776,СВЦЭМ!$A$33:$A$776,$A24,СВЦЭМ!$B$33:$B$776,R$11)+'СЕТ СН'!$F$9+СВЦЭМ!$D$10+'СЕТ СН'!$F$5-'СЕТ СН'!$F$17</f>
        <v>3333.2335752499998</v>
      </c>
      <c r="S24" s="36">
        <f>SUMIFS(СВЦЭМ!$C$33:$C$776,СВЦЭМ!$A$33:$A$776,$A24,СВЦЭМ!$B$33:$B$776,S$11)+'СЕТ СН'!$F$9+СВЦЭМ!$D$10+'СЕТ СН'!$F$5-'СЕТ СН'!$F$17</f>
        <v>3320.9529947400001</v>
      </c>
      <c r="T24" s="36">
        <f>SUMIFS(СВЦЭМ!$C$33:$C$776,СВЦЭМ!$A$33:$A$776,$A24,СВЦЭМ!$B$33:$B$776,T$11)+'СЕТ СН'!$F$9+СВЦЭМ!$D$10+'СЕТ СН'!$F$5-'СЕТ СН'!$F$17</f>
        <v>3284.88848216</v>
      </c>
      <c r="U24" s="36">
        <f>SUMIFS(СВЦЭМ!$C$33:$C$776,СВЦЭМ!$A$33:$A$776,$A24,СВЦЭМ!$B$33:$B$776,U$11)+'СЕТ СН'!$F$9+СВЦЭМ!$D$10+'СЕТ СН'!$F$5-'СЕТ СН'!$F$17</f>
        <v>3283.2843359799999</v>
      </c>
      <c r="V24" s="36">
        <f>SUMIFS(СВЦЭМ!$C$33:$C$776,СВЦЭМ!$A$33:$A$776,$A24,СВЦЭМ!$B$33:$B$776,V$11)+'СЕТ СН'!$F$9+СВЦЭМ!$D$10+'СЕТ СН'!$F$5-'СЕТ СН'!$F$17</f>
        <v>3315.42171947</v>
      </c>
      <c r="W24" s="36">
        <f>SUMIFS(СВЦЭМ!$C$33:$C$776,СВЦЭМ!$A$33:$A$776,$A24,СВЦЭМ!$B$33:$B$776,W$11)+'СЕТ СН'!$F$9+СВЦЭМ!$D$10+'СЕТ СН'!$F$5-'СЕТ СН'!$F$17</f>
        <v>3337.96810951</v>
      </c>
      <c r="X24" s="36">
        <f>SUMIFS(СВЦЭМ!$C$33:$C$776,СВЦЭМ!$A$33:$A$776,$A24,СВЦЭМ!$B$33:$B$776,X$11)+'СЕТ СН'!$F$9+СВЦЭМ!$D$10+'СЕТ СН'!$F$5-'СЕТ СН'!$F$17</f>
        <v>3333.9015654</v>
      </c>
      <c r="Y24" s="36">
        <f>SUMIFS(СВЦЭМ!$C$33:$C$776,СВЦЭМ!$A$33:$A$776,$A24,СВЦЭМ!$B$33:$B$776,Y$11)+'СЕТ СН'!$F$9+СВЦЭМ!$D$10+'СЕТ СН'!$F$5-'СЕТ СН'!$F$17</f>
        <v>3351.66407918</v>
      </c>
    </row>
    <row r="25" spans="1:25" ht="15.5" x14ac:dyDescent="0.25">
      <c r="A25" s="35">
        <f t="shared" si="0"/>
        <v>43844</v>
      </c>
      <c r="B25" s="36">
        <f>SUMIFS(СВЦЭМ!$C$33:$C$776,СВЦЭМ!$A$33:$A$776,$A25,СВЦЭМ!$B$33:$B$776,B$11)+'СЕТ СН'!$F$9+СВЦЭМ!$D$10+'СЕТ СН'!$F$5-'СЕТ СН'!$F$17</f>
        <v>3396.2881382099999</v>
      </c>
      <c r="C25" s="36">
        <f>SUMIFS(СВЦЭМ!$C$33:$C$776,СВЦЭМ!$A$33:$A$776,$A25,СВЦЭМ!$B$33:$B$776,C$11)+'СЕТ СН'!$F$9+СВЦЭМ!$D$10+'СЕТ СН'!$F$5-'СЕТ СН'!$F$17</f>
        <v>3404.7317918999997</v>
      </c>
      <c r="D25" s="36">
        <f>SUMIFS(СВЦЭМ!$C$33:$C$776,СВЦЭМ!$A$33:$A$776,$A25,СВЦЭМ!$B$33:$B$776,D$11)+'СЕТ СН'!$F$9+СВЦЭМ!$D$10+'СЕТ СН'!$F$5-'СЕТ СН'!$F$17</f>
        <v>3415.0164440099998</v>
      </c>
      <c r="E25" s="36">
        <f>SUMIFS(СВЦЭМ!$C$33:$C$776,СВЦЭМ!$A$33:$A$776,$A25,СВЦЭМ!$B$33:$B$776,E$11)+'СЕТ СН'!$F$9+СВЦЭМ!$D$10+'СЕТ СН'!$F$5-'СЕТ СН'!$F$17</f>
        <v>3418.7175360900001</v>
      </c>
      <c r="F25" s="36">
        <f>SUMIFS(СВЦЭМ!$C$33:$C$776,СВЦЭМ!$A$33:$A$776,$A25,СВЦЭМ!$B$33:$B$776,F$11)+'СЕТ СН'!$F$9+СВЦЭМ!$D$10+'СЕТ СН'!$F$5-'СЕТ СН'!$F$17</f>
        <v>3416.7060509000003</v>
      </c>
      <c r="G25" s="36">
        <f>SUMIFS(СВЦЭМ!$C$33:$C$776,СВЦЭМ!$A$33:$A$776,$A25,СВЦЭМ!$B$33:$B$776,G$11)+'СЕТ СН'!$F$9+СВЦЭМ!$D$10+'СЕТ СН'!$F$5-'СЕТ СН'!$F$17</f>
        <v>3401.8574627899998</v>
      </c>
      <c r="H25" s="36">
        <f>SUMIFS(СВЦЭМ!$C$33:$C$776,СВЦЭМ!$A$33:$A$776,$A25,СВЦЭМ!$B$33:$B$776,H$11)+'СЕТ СН'!$F$9+СВЦЭМ!$D$10+'СЕТ СН'!$F$5-'СЕТ СН'!$F$17</f>
        <v>3359.3163834799998</v>
      </c>
      <c r="I25" s="36">
        <f>SUMIFS(СВЦЭМ!$C$33:$C$776,СВЦЭМ!$A$33:$A$776,$A25,СВЦЭМ!$B$33:$B$776,I$11)+'СЕТ СН'!$F$9+СВЦЭМ!$D$10+'СЕТ СН'!$F$5-'СЕТ СН'!$F$17</f>
        <v>3341.9015380599999</v>
      </c>
      <c r="J25" s="36">
        <f>SUMIFS(СВЦЭМ!$C$33:$C$776,СВЦЭМ!$A$33:$A$776,$A25,СВЦЭМ!$B$33:$B$776,J$11)+'СЕТ СН'!$F$9+СВЦЭМ!$D$10+'СЕТ СН'!$F$5-'СЕТ СН'!$F$17</f>
        <v>3312.7780553499997</v>
      </c>
      <c r="K25" s="36">
        <f>SUMIFS(СВЦЭМ!$C$33:$C$776,СВЦЭМ!$A$33:$A$776,$A25,СВЦЭМ!$B$33:$B$776,K$11)+'СЕТ СН'!$F$9+СВЦЭМ!$D$10+'СЕТ СН'!$F$5-'СЕТ СН'!$F$17</f>
        <v>3310.8302260999999</v>
      </c>
      <c r="L25" s="36">
        <f>SUMIFS(СВЦЭМ!$C$33:$C$776,СВЦЭМ!$A$33:$A$776,$A25,СВЦЭМ!$B$33:$B$776,L$11)+'СЕТ СН'!$F$9+СВЦЭМ!$D$10+'СЕТ СН'!$F$5-'СЕТ СН'!$F$17</f>
        <v>3309.17518849</v>
      </c>
      <c r="M25" s="36">
        <f>SUMIFS(СВЦЭМ!$C$33:$C$776,СВЦЭМ!$A$33:$A$776,$A25,СВЦЭМ!$B$33:$B$776,M$11)+'СЕТ СН'!$F$9+СВЦЭМ!$D$10+'СЕТ СН'!$F$5-'СЕТ СН'!$F$17</f>
        <v>3317.0896021500002</v>
      </c>
      <c r="N25" s="36">
        <f>SUMIFS(СВЦЭМ!$C$33:$C$776,СВЦЭМ!$A$33:$A$776,$A25,СВЦЭМ!$B$33:$B$776,N$11)+'СЕТ СН'!$F$9+СВЦЭМ!$D$10+'СЕТ СН'!$F$5-'СЕТ СН'!$F$17</f>
        <v>3330.8786847800002</v>
      </c>
      <c r="O25" s="36">
        <f>SUMIFS(СВЦЭМ!$C$33:$C$776,СВЦЭМ!$A$33:$A$776,$A25,СВЦЭМ!$B$33:$B$776,O$11)+'СЕТ СН'!$F$9+СВЦЭМ!$D$10+'СЕТ СН'!$F$5-'СЕТ СН'!$F$17</f>
        <v>3337.4528891</v>
      </c>
      <c r="P25" s="36">
        <f>SUMIFS(СВЦЭМ!$C$33:$C$776,СВЦЭМ!$A$33:$A$776,$A25,СВЦЭМ!$B$33:$B$776,P$11)+'СЕТ СН'!$F$9+СВЦЭМ!$D$10+'СЕТ СН'!$F$5-'СЕТ СН'!$F$17</f>
        <v>3343.54364136</v>
      </c>
      <c r="Q25" s="36">
        <f>SUMIFS(СВЦЭМ!$C$33:$C$776,СВЦЭМ!$A$33:$A$776,$A25,СВЦЭМ!$B$33:$B$776,Q$11)+'СЕТ СН'!$F$9+СВЦЭМ!$D$10+'СЕТ СН'!$F$5-'СЕТ СН'!$F$17</f>
        <v>3363.2008942799998</v>
      </c>
      <c r="R25" s="36">
        <f>SUMIFS(СВЦЭМ!$C$33:$C$776,СВЦЭМ!$A$33:$A$776,$A25,СВЦЭМ!$B$33:$B$776,R$11)+'СЕТ СН'!$F$9+СВЦЭМ!$D$10+'СЕТ СН'!$F$5-'СЕТ СН'!$F$17</f>
        <v>3366.2250518599999</v>
      </c>
      <c r="S25" s="36">
        <f>SUMIFS(СВЦЭМ!$C$33:$C$776,СВЦЭМ!$A$33:$A$776,$A25,СВЦЭМ!$B$33:$B$776,S$11)+'СЕТ СН'!$F$9+СВЦЭМ!$D$10+'СЕТ СН'!$F$5-'СЕТ СН'!$F$17</f>
        <v>3368.1104433</v>
      </c>
      <c r="T25" s="36">
        <f>SUMIFS(СВЦЭМ!$C$33:$C$776,СВЦЭМ!$A$33:$A$776,$A25,СВЦЭМ!$B$33:$B$776,T$11)+'СЕТ СН'!$F$9+СВЦЭМ!$D$10+'СЕТ СН'!$F$5-'СЕТ СН'!$F$17</f>
        <v>3315.9236077999999</v>
      </c>
      <c r="U25" s="36">
        <f>SUMIFS(СВЦЭМ!$C$33:$C$776,СВЦЭМ!$A$33:$A$776,$A25,СВЦЭМ!$B$33:$B$776,U$11)+'СЕТ СН'!$F$9+СВЦЭМ!$D$10+'СЕТ СН'!$F$5-'СЕТ СН'!$F$17</f>
        <v>3316.7936931599997</v>
      </c>
      <c r="V25" s="36">
        <f>SUMIFS(СВЦЭМ!$C$33:$C$776,СВЦЭМ!$A$33:$A$776,$A25,СВЦЭМ!$B$33:$B$776,V$11)+'СЕТ СН'!$F$9+СВЦЭМ!$D$10+'СЕТ СН'!$F$5-'СЕТ СН'!$F$17</f>
        <v>3350.3415713099998</v>
      </c>
      <c r="W25" s="36">
        <f>SUMIFS(СВЦЭМ!$C$33:$C$776,СВЦЭМ!$A$33:$A$776,$A25,СВЦЭМ!$B$33:$B$776,W$11)+'СЕТ СН'!$F$9+СВЦЭМ!$D$10+'СЕТ СН'!$F$5-'СЕТ СН'!$F$17</f>
        <v>3365.83169387</v>
      </c>
      <c r="X25" s="36">
        <f>SUMIFS(СВЦЭМ!$C$33:$C$776,СВЦЭМ!$A$33:$A$776,$A25,СВЦЭМ!$B$33:$B$776,X$11)+'СЕТ СН'!$F$9+СВЦЭМ!$D$10+'СЕТ СН'!$F$5-'СЕТ СН'!$F$17</f>
        <v>3359.7247344400002</v>
      </c>
      <c r="Y25" s="36">
        <f>SUMIFS(СВЦЭМ!$C$33:$C$776,СВЦЭМ!$A$33:$A$776,$A25,СВЦЭМ!$B$33:$B$776,Y$11)+'СЕТ СН'!$F$9+СВЦЭМ!$D$10+'СЕТ СН'!$F$5-'СЕТ СН'!$F$17</f>
        <v>3379.2959577199999</v>
      </c>
    </row>
    <row r="26" spans="1:25" ht="15.5" x14ac:dyDescent="0.25">
      <c r="A26" s="35">
        <f t="shared" si="0"/>
        <v>43845</v>
      </c>
      <c r="B26" s="36">
        <f>SUMIFS(СВЦЭМ!$C$33:$C$776,СВЦЭМ!$A$33:$A$776,$A26,СВЦЭМ!$B$33:$B$776,B$11)+'СЕТ СН'!$F$9+СВЦЭМ!$D$10+'СЕТ СН'!$F$5-'СЕТ СН'!$F$17</f>
        <v>3407.13742331</v>
      </c>
      <c r="C26" s="36">
        <f>SUMIFS(СВЦЭМ!$C$33:$C$776,СВЦЭМ!$A$33:$A$776,$A26,СВЦЭМ!$B$33:$B$776,C$11)+'СЕТ СН'!$F$9+СВЦЭМ!$D$10+'СЕТ СН'!$F$5-'СЕТ СН'!$F$17</f>
        <v>3416.0927592600001</v>
      </c>
      <c r="D26" s="36">
        <f>SUMIFS(СВЦЭМ!$C$33:$C$776,СВЦЭМ!$A$33:$A$776,$A26,СВЦЭМ!$B$33:$B$776,D$11)+'СЕТ СН'!$F$9+СВЦЭМ!$D$10+'СЕТ СН'!$F$5-'СЕТ СН'!$F$17</f>
        <v>3420.97426726</v>
      </c>
      <c r="E26" s="36">
        <f>SUMIFS(СВЦЭМ!$C$33:$C$776,СВЦЭМ!$A$33:$A$776,$A26,СВЦЭМ!$B$33:$B$776,E$11)+'СЕТ СН'!$F$9+СВЦЭМ!$D$10+'СЕТ СН'!$F$5-'СЕТ СН'!$F$17</f>
        <v>3434.6686765200002</v>
      </c>
      <c r="F26" s="36">
        <f>SUMIFS(СВЦЭМ!$C$33:$C$776,СВЦЭМ!$A$33:$A$776,$A26,СВЦЭМ!$B$33:$B$776,F$11)+'СЕТ СН'!$F$9+СВЦЭМ!$D$10+'СЕТ СН'!$F$5-'СЕТ СН'!$F$17</f>
        <v>3422.7445954599998</v>
      </c>
      <c r="G26" s="36">
        <f>SUMIFS(СВЦЭМ!$C$33:$C$776,СВЦЭМ!$A$33:$A$776,$A26,СВЦЭМ!$B$33:$B$776,G$11)+'СЕТ СН'!$F$9+СВЦЭМ!$D$10+'СЕТ СН'!$F$5-'СЕТ СН'!$F$17</f>
        <v>3400.8206271499998</v>
      </c>
      <c r="H26" s="36">
        <f>SUMIFS(СВЦЭМ!$C$33:$C$776,СВЦЭМ!$A$33:$A$776,$A26,СВЦЭМ!$B$33:$B$776,H$11)+'СЕТ СН'!$F$9+СВЦЭМ!$D$10+'СЕТ СН'!$F$5-'СЕТ СН'!$F$17</f>
        <v>3361.17762584</v>
      </c>
      <c r="I26" s="36">
        <f>SUMIFS(СВЦЭМ!$C$33:$C$776,СВЦЭМ!$A$33:$A$776,$A26,СВЦЭМ!$B$33:$B$776,I$11)+'СЕТ СН'!$F$9+СВЦЭМ!$D$10+'СЕТ СН'!$F$5-'СЕТ СН'!$F$17</f>
        <v>3332.49380634</v>
      </c>
      <c r="J26" s="36">
        <f>SUMIFS(СВЦЭМ!$C$33:$C$776,СВЦЭМ!$A$33:$A$776,$A26,СВЦЭМ!$B$33:$B$776,J$11)+'СЕТ СН'!$F$9+СВЦЭМ!$D$10+'СЕТ СН'!$F$5-'СЕТ СН'!$F$17</f>
        <v>3321.3528678600001</v>
      </c>
      <c r="K26" s="36">
        <f>SUMIFS(СВЦЭМ!$C$33:$C$776,СВЦЭМ!$A$33:$A$776,$A26,СВЦЭМ!$B$33:$B$776,K$11)+'СЕТ СН'!$F$9+СВЦЭМ!$D$10+'СЕТ СН'!$F$5-'СЕТ СН'!$F$17</f>
        <v>3315.1705536099998</v>
      </c>
      <c r="L26" s="36">
        <f>SUMIFS(СВЦЭМ!$C$33:$C$776,СВЦЭМ!$A$33:$A$776,$A26,СВЦЭМ!$B$33:$B$776,L$11)+'СЕТ СН'!$F$9+СВЦЭМ!$D$10+'СЕТ СН'!$F$5-'СЕТ СН'!$F$17</f>
        <v>3312.42770711</v>
      </c>
      <c r="M26" s="36">
        <f>SUMIFS(СВЦЭМ!$C$33:$C$776,СВЦЭМ!$A$33:$A$776,$A26,СВЦЭМ!$B$33:$B$776,M$11)+'СЕТ СН'!$F$9+СВЦЭМ!$D$10+'СЕТ СН'!$F$5-'СЕТ СН'!$F$17</f>
        <v>3337.8885339399999</v>
      </c>
      <c r="N26" s="36">
        <f>SUMIFS(СВЦЭМ!$C$33:$C$776,СВЦЭМ!$A$33:$A$776,$A26,СВЦЭМ!$B$33:$B$776,N$11)+'СЕТ СН'!$F$9+СВЦЭМ!$D$10+'СЕТ СН'!$F$5-'СЕТ СН'!$F$17</f>
        <v>3358.00467751</v>
      </c>
      <c r="O26" s="36">
        <f>SUMIFS(СВЦЭМ!$C$33:$C$776,СВЦЭМ!$A$33:$A$776,$A26,СВЦЭМ!$B$33:$B$776,O$11)+'СЕТ СН'!$F$9+СВЦЭМ!$D$10+'СЕТ СН'!$F$5-'СЕТ СН'!$F$17</f>
        <v>3374.4510603700001</v>
      </c>
      <c r="P26" s="36">
        <f>SUMIFS(СВЦЭМ!$C$33:$C$776,СВЦЭМ!$A$33:$A$776,$A26,СВЦЭМ!$B$33:$B$776,P$11)+'СЕТ СН'!$F$9+СВЦЭМ!$D$10+'СЕТ СН'!$F$5-'СЕТ СН'!$F$17</f>
        <v>3390.6218477500001</v>
      </c>
      <c r="Q26" s="36">
        <f>SUMIFS(СВЦЭМ!$C$33:$C$776,СВЦЭМ!$A$33:$A$776,$A26,СВЦЭМ!$B$33:$B$776,Q$11)+'СЕТ СН'!$F$9+СВЦЭМ!$D$10+'СЕТ СН'!$F$5-'СЕТ СН'!$F$17</f>
        <v>3401.9216028999999</v>
      </c>
      <c r="R26" s="36">
        <f>SUMIFS(СВЦЭМ!$C$33:$C$776,СВЦЭМ!$A$33:$A$776,$A26,СВЦЭМ!$B$33:$B$776,R$11)+'СЕТ СН'!$F$9+СВЦЭМ!$D$10+'СЕТ СН'!$F$5-'СЕТ СН'!$F$17</f>
        <v>3395.8916838800001</v>
      </c>
      <c r="S26" s="36">
        <f>SUMIFS(СВЦЭМ!$C$33:$C$776,СВЦЭМ!$A$33:$A$776,$A26,СВЦЭМ!$B$33:$B$776,S$11)+'СЕТ СН'!$F$9+СВЦЭМ!$D$10+'СЕТ СН'!$F$5-'СЕТ СН'!$F$17</f>
        <v>3369.8083558899998</v>
      </c>
      <c r="T26" s="36">
        <f>SUMIFS(СВЦЭМ!$C$33:$C$776,СВЦЭМ!$A$33:$A$776,$A26,СВЦЭМ!$B$33:$B$776,T$11)+'СЕТ СН'!$F$9+СВЦЭМ!$D$10+'СЕТ СН'!$F$5-'СЕТ СН'!$F$17</f>
        <v>3323.32269606</v>
      </c>
      <c r="U26" s="36">
        <f>SUMIFS(СВЦЭМ!$C$33:$C$776,СВЦЭМ!$A$33:$A$776,$A26,СВЦЭМ!$B$33:$B$776,U$11)+'СЕТ СН'!$F$9+СВЦЭМ!$D$10+'СЕТ СН'!$F$5-'СЕТ СН'!$F$17</f>
        <v>3319.45882291</v>
      </c>
      <c r="V26" s="36">
        <f>SUMIFS(СВЦЭМ!$C$33:$C$776,СВЦЭМ!$A$33:$A$776,$A26,СВЦЭМ!$B$33:$B$776,V$11)+'СЕТ СН'!$F$9+СВЦЭМ!$D$10+'СЕТ СН'!$F$5-'СЕТ СН'!$F$17</f>
        <v>3350.4622672400001</v>
      </c>
      <c r="W26" s="36">
        <f>SUMIFS(СВЦЭМ!$C$33:$C$776,СВЦЭМ!$A$33:$A$776,$A26,СВЦЭМ!$B$33:$B$776,W$11)+'СЕТ СН'!$F$9+СВЦЭМ!$D$10+'СЕТ СН'!$F$5-'СЕТ СН'!$F$17</f>
        <v>3371.2319937800003</v>
      </c>
      <c r="X26" s="36">
        <f>SUMIFS(СВЦЭМ!$C$33:$C$776,СВЦЭМ!$A$33:$A$776,$A26,СВЦЭМ!$B$33:$B$776,X$11)+'СЕТ СН'!$F$9+СВЦЭМ!$D$10+'СЕТ СН'!$F$5-'СЕТ СН'!$F$17</f>
        <v>3375.01599609</v>
      </c>
      <c r="Y26" s="36">
        <f>SUMIFS(СВЦЭМ!$C$33:$C$776,СВЦЭМ!$A$33:$A$776,$A26,СВЦЭМ!$B$33:$B$776,Y$11)+'СЕТ СН'!$F$9+СВЦЭМ!$D$10+'СЕТ СН'!$F$5-'СЕТ СН'!$F$17</f>
        <v>3388.2556787399999</v>
      </c>
    </row>
    <row r="27" spans="1:25" ht="15.5" x14ac:dyDescent="0.25">
      <c r="A27" s="35">
        <f t="shared" si="0"/>
        <v>43846</v>
      </c>
      <c r="B27" s="36">
        <f>SUMIFS(СВЦЭМ!$C$33:$C$776,СВЦЭМ!$A$33:$A$776,$A27,СВЦЭМ!$B$33:$B$776,B$11)+'СЕТ СН'!$F$9+СВЦЭМ!$D$10+'СЕТ СН'!$F$5-'СЕТ СН'!$F$17</f>
        <v>3388.5100598999998</v>
      </c>
      <c r="C27" s="36">
        <f>SUMIFS(СВЦЭМ!$C$33:$C$776,СВЦЭМ!$A$33:$A$776,$A27,СВЦЭМ!$B$33:$B$776,C$11)+'СЕТ СН'!$F$9+СВЦЭМ!$D$10+'СЕТ СН'!$F$5-'СЕТ СН'!$F$17</f>
        <v>3391.4745085099999</v>
      </c>
      <c r="D27" s="36">
        <f>SUMIFS(СВЦЭМ!$C$33:$C$776,СВЦЭМ!$A$33:$A$776,$A27,СВЦЭМ!$B$33:$B$776,D$11)+'СЕТ СН'!$F$9+СВЦЭМ!$D$10+'СЕТ СН'!$F$5-'СЕТ СН'!$F$17</f>
        <v>3395.7451300000002</v>
      </c>
      <c r="E27" s="36">
        <f>SUMIFS(СВЦЭМ!$C$33:$C$776,СВЦЭМ!$A$33:$A$776,$A27,СВЦЭМ!$B$33:$B$776,E$11)+'СЕТ СН'!$F$9+СВЦЭМ!$D$10+'СЕТ СН'!$F$5-'СЕТ СН'!$F$17</f>
        <v>3417.42209026</v>
      </c>
      <c r="F27" s="36">
        <f>SUMIFS(СВЦЭМ!$C$33:$C$776,СВЦЭМ!$A$33:$A$776,$A27,СВЦЭМ!$B$33:$B$776,F$11)+'СЕТ СН'!$F$9+СВЦЭМ!$D$10+'СЕТ СН'!$F$5-'СЕТ СН'!$F$17</f>
        <v>3411.51846191</v>
      </c>
      <c r="G27" s="36">
        <f>SUMIFS(СВЦЭМ!$C$33:$C$776,СВЦЭМ!$A$33:$A$776,$A27,СВЦЭМ!$B$33:$B$776,G$11)+'СЕТ СН'!$F$9+СВЦЭМ!$D$10+'СЕТ СН'!$F$5-'СЕТ СН'!$F$17</f>
        <v>3377.6063828300003</v>
      </c>
      <c r="H27" s="36">
        <f>SUMIFS(СВЦЭМ!$C$33:$C$776,СВЦЭМ!$A$33:$A$776,$A27,СВЦЭМ!$B$33:$B$776,H$11)+'СЕТ СН'!$F$9+СВЦЭМ!$D$10+'СЕТ СН'!$F$5-'СЕТ СН'!$F$17</f>
        <v>3333.78341568</v>
      </c>
      <c r="I27" s="36">
        <f>SUMIFS(СВЦЭМ!$C$33:$C$776,СВЦЭМ!$A$33:$A$776,$A27,СВЦЭМ!$B$33:$B$776,I$11)+'СЕТ СН'!$F$9+СВЦЭМ!$D$10+'СЕТ СН'!$F$5-'СЕТ СН'!$F$17</f>
        <v>3331.9163868800001</v>
      </c>
      <c r="J27" s="36">
        <f>SUMIFS(СВЦЭМ!$C$33:$C$776,СВЦЭМ!$A$33:$A$776,$A27,СВЦЭМ!$B$33:$B$776,J$11)+'СЕТ СН'!$F$9+СВЦЭМ!$D$10+'СЕТ СН'!$F$5-'СЕТ СН'!$F$17</f>
        <v>3313.35114385</v>
      </c>
      <c r="K27" s="36">
        <f>SUMIFS(СВЦЭМ!$C$33:$C$776,СВЦЭМ!$A$33:$A$776,$A27,СВЦЭМ!$B$33:$B$776,K$11)+'СЕТ СН'!$F$9+СВЦЭМ!$D$10+'СЕТ СН'!$F$5-'СЕТ СН'!$F$17</f>
        <v>3326.7879401800001</v>
      </c>
      <c r="L27" s="36">
        <f>SUMIFS(СВЦЭМ!$C$33:$C$776,СВЦЭМ!$A$33:$A$776,$A27,СВЦЭМ!$B$33:$B$776,L$11)+'СЕТ СН'!$F$9+СВЦЭМ!$D$10+'СЕТ СН'!$F$5-'СЕТ СН'!$F$17</f>
        <v>3332.6998276300001</v>
      </c>
      <c r="M27" s="36">
        <f>SUMIFS(СВЦЭМ!$C$33:$C$776,СВЦЭМ!$A$33:$A$776,$A27,СВЦЭМ!$B$33:$B$776,M$11)+'СЕТ СН'!$F$9+СВЦЭМ!$D$10+'СЕТ СН'!$F$5-'СЕТ СН'!$F$17</f>
        <v>3348.3697146499999</v>
      </c>
      <c r="N27" s="36">
        <f>SUMIFS(СВЦЭМ!$C$33:$C$776,СВЦЭМ!$A$33:$A$776,$A27,СВЦЭМ!$B$33:$B$776,N$11)+'СЕТ СН'!$F$9+СВЦЭМ!$D$10+'СЕТ СН'!$F$5-'СЕТ СН'!$F$17</f>
        <v>3355.3941598800002</v>
      </c>
      <c r="O27" s="36">
        <f>SUMIFS(СВЦЭМ!$C$33:$C$776,СВЦЭМ!$A$33:$A$776,$A27,СВЦЭМ!$B$33:$B$776,O$11)+'СЕТ СН'!$F$9+СВЦЭМ!$D$10+'СЕТ СН'!$F$5-'СЕТ СН'!$F$17</f>
        <v>3374.79159639</v>
      </c>
      <c r="P27" s="36">
        <f>SUMIFS(СВЦЭМ!$C$33:$C$776,СВЦЭМ!$A$33:$A$776,$A27,СВЦЭМ!$B$33:$B$776,P$11)+'СЕТ СН'!$F$9+СВЦЭМ!$D$10+'СЕТ СН'!$F$5-'СЕТ СН'!$F$17</f>
        <v>3384.5423545200001</v>
      </c>
      <c r="Q27" s="36">
        <f>SUMIFS(СВЦЭМ!$C$33:$C$776,СВЦЭМ!$A$33:$A$776,$A27,СВЦЭМ!$B$33:$B$776,Q$11)+'СЕТ СН'!$F$9+СВЦЭМ!$D$10+'СЕТ СН'!$F$5-'СЕТ СН'!$F$17</f>
        <v>3387.4227625100002</v>
      </c>
      <c r="R27" s="36">
        <f>SUMIFS(СВЦЭМ!$C$33:$C$776,СВЦЭМ!$A$33:$A$776,$A27,СВЦЭМ!$B$33:$B$776,R$11)+'СЕТ СН'!$F$9+СВЦЭМ!$D$10+'СЕТ СН'!$F$5-'СЕТ СН'!$F$17</f>
        <v>3380.0477285900001</v>
      </c>
      <c r="S27" s="36">
        <f>SUMIFS(СВЦЭМ!$C$33:$C$776,СВЦЭМ!$A$33:$A$776,$A27,СВЦЭМ!$B$33:$B$776,S$11)+'СЕТ СН'!$F$9+СВЦЭМ!$D$10+'СЕТ СН'!$F$5-'СЕТ СН'!$F$17</f>
        <v>3367.6656525999997</v>
      </c>
      <c r="T27" s="36">
        <f>SUMIFS(СВЦЭМ!$C$33:$C$776,СВЦЭМ!$A$33:$A$776,$A27,СВЦЭМ!$B$33:$B$776,T$11)+'СЕТ СН'!$F$9+СВЦЭМ!$D$10+'СЕТ СН'!$F$5-'СЕТ СН'!$F$17</f>
        <v>3322.88833918</v>
      </c>
      <c r="U27" s="36">
        <f>SUMIFS(СВЦЭМ!$C$33:$C$776,СВЦЭМ!$A$33:$A$776,$A27,СВЦЭМ!$B$33:$B$776,U$11)+'СЕТ СН'!$F$9+СВЦЭМ!$D$10+'СЕТ СН'!$F$5-'СЕТ СН'!$F$17</f>
        <v>3326.13371904</v>
      </c>
      <c r="V27" s="36">
        <f>SUMIFS(СВЦЭМ!$C$33:$C$776,СВЦЭМ!$A$33:$A$776,$A27,СВЦЭМ!$B$33:$B$776,V$11)+'СЕТ СН'!$F$9+СВЦЭМ!$D$10+'СЕТ СН'!$F$5-'СЕТ СН'!$F$17</f>
        <v>3360.1159669999997</v>
      </c>
      <c r="W27" s="36">
        <f>SUMIFS(СВЦЭМ!$C$33:$C$776,СВЦЭМ!$A$33:$A$776,$A27,СВЦЭМ!$B$33:$B$776,W$11)+'СЕТ СН'!$F$9+СВЦЭМ!$D$10+'СЕТ СН'!$F$5-'СЕТ СН'!$F$17</f>
        <v>3382.92827532</v>
      </c>
      <c r="X27" s="36">
        <f>SUMIFS(СВЦЭМ!$C$33:$C$776,СВЦЭМ!$A$33:$A$776,$A27,СВЦЭМ!$B$33:$B$776,X$11)+'СЕТ СН'!$F$9+СВЦЭМ!$D$10+'СЕТ СН'!$F$5-'СЕТ СН'!$F$17</f>
        <v>3384.6612672599999</v>
      </c>
      <c r="Y27" s="36">
        <f>SUMIFS(СВЦЭМ!$C$33:$C$776,СВЦЭМ!$A$33:$A$776,$A27,СВЦЭМ!$B$33:$B$776,Y$11)+'СЕТ СН'!$F$9+СВЦЭМ!$D$10+'СЕТ СН'!$F$5-'СЕТ СН'!$F$17</f>
        <v>3387.28157139</v>
      </c>
    </row>
    <row r="28" spans="1:25" ht="15.5" x14ac:dyDescent="0.25">
      <c r="A28" s="35">
        <f t="shared" si="0"/>
        <v>43847</v>
      </c>
      <c r="B28" s="36">
        <f>SUMIFS(СВЦЭМ!$C$33:$C$776,СВЦЭМ!$A$33:$A$776,$A28,СВЦЭМ!$B$33:$B$776,B$11)+'СЕТ СН'!$F$9+СВЦЭМ!$D$10+'СЕТ СН'!$F$5-'СЕТ СН'!$F$17</f>
        <v>3380.33582359</v>
      </c>
      <c r="C28" s="36">
        <f>SUMIFS(СВЦЭМ!$C$33:$C$776,СВЦЭМ!$A$33:$A$776,$A28,СВЦЭМ!$B$33:$B$776,C$11)+'СЕТ СН'!$F$9+СВЦЭМ!$D$10+'СЕТ СН'!$F$5-'СЕТ СН'!$F$17</f>
        <v>3400.43771449</v>
      </c>
      <c r="D28" s="36">
        <f>SUMIFS(СВЦЭМ!$C$33:$C$776,СВЦЭМ!$A$33:$A$776,$A28,СВЦЭМ!$B$33:$B$776,D$11)+'СЕТ СН'!$F$9+СВЦЭМ!$D$10+'СЕТ СН'!$F$5-'СЕТ СН'!$F$17</f>
        <v>3411.9934758499999</v>
      </c>
      <c r="E28" s="36">
        <f>SUMIFS(СВЦЭМ!$C$33:$C$776,СВЦЭМ!$A$33:$A$776,$A28,СВЦЭМ!$B$33:$B$776,E$11)+'СЕТ СН'!$F$9+СВЦЭМ!$D$10+'СЕТ СН'!$F$5-'СЕТ СН'!$F$17</f>
        <v>3401.2814264099998</v>
      </c>
      <c r="F28" s="36">
        <f>SUMIFS(СВЦЭМ!$C$33:$C$776,СВЦЭМ!$A$33:$A$776,$A28,СВЦЭМ!$B$33:$B$776,F$11)+'СЕТ СН'!$F$9+СВЦЭМ!$D$10+'СЕТ СН'!$F$5-'СЕТ СН'!$F$17</f>
        <v>3387.4542344699998</v>
      </c>
      <c r="G28" s="36">
        <f>SUMIFS(СВЦЭМ!$C$33:$C$776,СВЦЭМ!$A$33:$A$776,$A28,СВЦЭМ!$B$33:$B$776,G$11)+'СЕТ СН'!$F$9+СВЦЭМ!$D$10+'СЕТ СН'!$F$5-'СЕТ СН'!$F$17</f>
        <v>3383.3150485900001</v>
      </c>
      <c r="H28" s="36">
        <f>SUMIFS(СВЦЭМ!$C$33:$C$776,СВЦЭМ!$A$33:$A$776,$A28,СВЦЭМ!$B$33:$B$776,H$11)+'СЕТ СН'!$F$9+СВЦЭМ!$D$10+'СЕТ СН'!$F$5-'СЕТ СН'!$F$17</f>
        <v>3349.5239035899999</v>
      </c>
      <c r="I28" s="36">
        <f>SUMIFS(СВЦЭМ!$C$33:$C$776,СВЦЭМ!$A$33:$A$776,$A28,СВЦЭМ!$B$33:$B$776,I$11)+'СЕТ СН'!$F$9+СВЦЭМ!$D$10+'СЕТ СН'!$F$5-'СЕТ СН'!$F$17</f>
        <v>3335.29446452</v>
      </c>
      <c r="J28" s="36">
        <f>SUMIFS(СВЦЭМ!$C$33:$C$776,СВЦЭМ!$A$33:$A$776,$A28,СВЦЭМ!$B$33:$B$776,J$11)+'СЕТ СН'!$F$9+СВЦЭМ!$D$10+'СЕТ СН'!$F$5-'СЕТ СН'!$F$17</f>
        <v>3311.56928324</v>
      </c>
      <c r="K28" s="36">
        <f>SUMIFS(СВЦЭМ!$C$33:$C$776,СВЦЭМ!$A$33:$A$776,$A28,СВЦЭМ!$B$33:$B$776,K$11)+'СЕТ СН'!$F$9+СВЦЭМ!$D$10+'СЕТ СН'!$F$5-'СЕТ СН'!$F$17</f>
        <v>3299.8065703699999</v>
      </c>
      <c r="L28" s="36">
        <f>SUMIFS(СВЦЭМ!$C$33:$C$776,СВЦЭМ!$A$33:$A$776,$A28,СВЦЭМ!$B$33:$B$776,L$11)+'СЕТ СН'!$F$9+СВЦЭМ!$D$10+'СЕТ СН'!$F$5-'СЕТ СН'!$F$17</f>
        <v>3310.8085406</v>
      </c>
      <c r="M28" s="36">
        <f>SUMIFS(СВЦЭМ!$C$33:$C$776,СВЦЭМ!$A$33:$A$776,$A28,СВЦЭМ!$B$33:$B$776,M$11)+'СЕТ СН'!$F$9+СВЦЭМ!$D$10+'СЕТ СН'!$F$5-'СЕТ СН'!$F$17</f>
        <v>3332.4037380300001</v>
      </c>
      <c r="N28" s="36">
        <f>SUMIFS(СВЦЭМ!$C$33:$C$776,СВЦЭМ!$A$33:$A$776,$A28,СВЦЭМ!$B$33:$B$776,N$11)+'СЕТ СН'!$F$9+СВЦЭМ!$D$10+'СЕТ СН'!$F$5-'СЕТ СН'!$F$17</f>
        <v>3344.4272927000002</v>
      </c>
      <c r="O28" s="36">
        <f>SUMIFS(СВЦЭМ!$C$33:$C$776,СВЦЭМ!$A$33:$A$776,$A28,СВЦЭМ!$B$33:$B$776,O$11)+'СЕТ СН'!$F$9+СВЦЭМ!$D$10+'СЕТ СН'!$F$5-'СЕТ СН'!$F$17</f>
        <v>3364.2917291200001</v>
      </c>
      <c r="P28" s="36">
        <f>SUMIFS(СВЦЭМ!$C$33:$C$776,СВЦЭМ!$A$33:$A$776,$A28,СВЦЭМ!$B$33:$B$776,P$11)+'СЕТ СН'!$F$9+СВЦЭМ!$D$10+'СЕТ СН'!$F$5-'СЕТ СН'!$F$17</f>
        <v>3378.1476419000001</v>
      </c>
      <c r="Q28" s="36">
        <f>SUMIFS(СВЦЭМ!$C$33:$C$776,СВЦЭМ!$A$33:$A$776,$A28,СВЦЭМ!$B$33:$B$776,Q$11)+'СЕТ СН'!$F$9+СВЦЭМ!$D$10+'СЕТ СН'!$F$5-'СЕТ СН'!$F$17</f>
        <v>3384.2763103500001</v>
      </c>
      <c r="R28" s="36">
        <f>SUMIFS(СВЦЭМ!$C$33:$C$776,СВЦЭМ!$A$33:$A$776,$A28,СВЦЭМ!$B$33:$B$776,R$11)+'СЕТ СН'!$F$9+СВЦЭМ!$D$10+'СЕТ СН'!$F$5-'СЕТ СН'!$F$17</f>
        <v>3371.6669195599998</v>
      </c>
      <c r="S28" s="36">
        <f>SUMIFS(СВЦЭМ!$C$33:$C$776,СВЦЭМ!$A$33:$A$776,$A28,СВЦЭМ!$B$33:$B$776,S$11)+'СЕТ СН'!$F$9+СВЦЭМ!$D$10+'СЕТ СН'!$F$5-'СЕТ СН'!$F$17</f>
        <v>3356.9943957</v>
      </c>
      <c r="T28" s="36">
        <f>SUMIFS(СВЦЭМ!$C$33:$C$776,СВЦЭМ!$A$33:$A$776,$A28,СВЦЭМ!$B$33:$B$776,T$11)+'СЕТ СН'!$F$9+СВЦЭМ!$D$10+'СЕТ СН'!$F$5-'СЕТ СН'!$F$17</f>
        <v>3305.96428479</v>
      </c>
      <c r="U28" s="36">
        <f>SUMIFS(СВЦЭМ!$C$33:$C$776,СВЦЭМ!$A$33:$A$776,$A28,СВЦЭМ!$B$33:$B$776,U$11)+'СЕТ СН'!$F$9+СВЦЭМ!$D$10+'СЕТ СН'!$F$5-'СЕТ СН'!$F$17</f>
        <v>3303.5969711399998</v>
      </c>
      <c r="V28" s="36">
        <f>SUMIFS(СВЦЭМ!$C$33:$C$776,СВЦЭМ!$A$33:$A$776,$A28,СВЦЭМ!$B$33:$B$776,V$11)+'СЕТ СН'!$F$9+СВЦЭМ!$D$10+'СЕТ СН'!$F$5-'СЕТ СН'!$F$17</f>
        <v>3338.8268061700001</v>
      </c>
      <c r="W28" s="36">
        <f>SUMIFS(СВЦЭМ!$C$33:$C$776,СВЦЭМ!$A$33:$A$776,$A28,СВЦЭМ!$B$33:$B$776,W$11)+'СЕТ СН'!$F$9+СВЦЭМ!$D$10+'СЕТ СН'!$F$5-'СЕТ СН'!$F$17</f>
        <v>3349.0116190399999</v>
      </c>
      <c r="X28" s="36">
        <f>SUMIFS(СВЦЭМ!$C$33:$C$776,СВЦЭМ!$A$33:$A$776,$A28,СВЦЭМ!$B$33:$B$776,X$11)+'СЕТ СН'!$F$9+СВЦЭМ!$D$10+'СЕТ СН'!$F$5-'СЕТ СН'!$F$17</f>
        <v>3348.0241848800001</v>
      </c>
      <c r="Y28" s="36">
        <f>SUMIFS(СВЦЭМ!$C$33:$C$776,СВЦЭМ!$A$33:$A$776,$A28,СВЦЭМ!$B$33:$B$776,Y$11)+'СЕТ СН'!$F$9+СВЦЭМ!$D$10+'СЕТ СН'!$F$5-'СЕТ СН'!$F$17</f>
        <v>3362.59363042</v>
      </c>
    </row>
    <row r="29" spans="1:25" ht="15.5" x14ac:dyDescent="0.25">
      <c r="A29" s="35">
        <f t="shared" si="0"/>
        <v>43848</v>
      </c>
      <c r="B29" s="36">
        <f>SUMIFS(СВЦЭМ!$C$33:$C$776,СВЦЭМ!$A$33:$A$776,$A29,СВЦЭМ!$B$33:$B$776,B$11)+'СЕТ СН'!$F$9+СВЦЭМ!$D$10+'СЕТ СН'!$F$5-'СЕТ СН'!$F$17</f>
        <v>3369.2746356500002</v>
      </c>
      <c r="C29" s="36">
        <f>SUMIFS(СВЦЭМ!$C$33:$C$776,СВЦЭМ!$A$33:$A$776,$A29,СВЦЭМ!$B$33:$B$776,C$11)+'СЕТ СН'!$F$9+СВЦЭМ!$D$10+'СЕТ СН'!$F$5-'СЕТ СН'!$F$17</f>
        <v>3407.3837679200001</v>
      </c>
      <c r="D29" s="36">
        <f>SUMIFS(СВЦЭМ!$C$33:$C$776,СВЦЭМ!$A$33:$A$776,$A29,СВЦЭМ!$B$33:$B$776,D$11)+'СЕТ СН'!$F$9+СВЦЭМ!$D$10+'СЕТ СН'!$F$5-'СЕТ СН'!$F$17</f>
        <v>3425.5543229699997</v>
      </c>
      <c r="E29" s="36">
        <f>SUMIFS(СВЦЭМ!$C$33:$C$776,СВЦЭМ!$A$33:$A$776,$A29,СВЦЭМ!$B$33:$B$776,E$11)+'СЕТ СН'!$F$9+СВЦЭМ!$D$10+'СЕТ СН'!$F$5-'СЕТ СН'!$F$17</f>
        <v>3424.3228749700002</v>
      </c>
      <c r="F29" s="36">
        <f>SUMIFS(СВЦЭМ!$C$33:$C$776,СВЦЭМ!$A$33:$A$776,$A29,СВЦЭМ!$B$33:$B$776,F$11)+'СЕТ СН'!$F$9+СВЦЭМ!$D$10+'СЕТ СН'!$F$5-'СЕТ СН'!$F$17</f>
        <v>3387.6487783399998</v>
      </c>
      <c r="G29" s="36">
        <f>SUMIFS(СВЦЭМ!$C$33:$C$776,СВЦЭМ!$A$33:$A$776,$A29,СВЦЭМ!$B$33:$B$776,G$11)+'СЕТ СН'!$F$9+СВЦЭМ!$D$10+'СЕТ СН'!$F$5-'СЕТ СН'!$F$17</f>
        <v>3384.2907327900002</v>
      </c>
      <c r="H29" s="36">
        <f>SUMIFS(СВЦЭМ!$C$33:$C$776,СВЦЭМ!$A$33:$A$776,$A29,СВЦЭМ!$B$33:$B$776,H$11)+'СЕТ СН'!$F$9+СВЦЭМ!$D$10+'СЕТ СН'!$F$5-'СЕТ СН'!$F$17</f>
        <v>3359.7389970899999</v>
      </c>
      <c r="I29" s="36">
        <f>SUMIFS(СВЦЭМ!$C$33:$C$776,СВЦЭМ!$A$33:$A$776,$A29,СВЦЭМ!$B$33:$B$776,I$11)+'СЕТ СН'!$F$9+СВЦЭМ!$D$10+'СЕТ СН'!$F$5-'СЕТ СН'!$F$17</f>
        <v>3325.8995380799997</v>
      </c>
      <c r="J29" s="36">
        <f>SUMIFS(СВЦЭМ!$C$33:$C$776,СВЦЭМ!$A$33:$A$776,$A29,СВЦЭМ!$B$33:$B$776,J$11)+'СЕТ СН'!$F$9+СВЦЭМ!$D$10+'СЕТ СН'!$F$5-'СЕТ СН'!$F$17</f>
        <v>3315.7121058799999</v>
      </c>
      <c r="K29" s="36">
        <f>SUMIFS(СВЦЭМ!$C$33:$C$776,СВЦЭМ!$A$33:$A$776,$A29,СВЦЭМ!$B$33:$B$776,K$11)+'СЕТ СН'!$F$9+СВЦЭМ!$D$10+'СЕТ СН'!$F$5-'СЕТ СН'!$F$17</f>
        <v>3312.2928272199997</v>
      </c>
      <c r="L29" s="36">
        <f>SUMIFS(СВЦЭМ!$C$33:$C$776,СВЦЭМ!$A$33:$A$776,$A29,СВЦЭМ!$B$33:$B$776,L$11)+'СЕТ СН'!$F$9+СВЦЭМ!$D$10+'СЕТ СН'!$F$5-'СЕТ СН'!$F$17</f>
        <v>3323.7349284299999</v>
      </c>
      <c r="M29" s="36">
        <f>SUMIFS(СВЦЭМ!$C$33:$C$776,СВЦЭМ!$A$33:$A$776,$A29,СВЦЭМ!$B$33:$B$776,M$11)+'СЕТ СН'!$F$9+СВЦЭМ!$D$10+'СЕТ СН'!$F$5-'СЕТ СН'!$F$17</f>
        <v>3320.1471591999998</v>
      </c>
      <c r="N29" s="36">
        <f>SUMIFS(СВЦЭМ!$C$33:$C$776,СВЦЭМ!$A$33:$A$776,$A29,СВЦЭМ!$B$33:$B$776,N$11)+'СЕТ СН'!$F$9+СВЦЭМ!$D$10+'СЕТ СН'!$F$5-'СЕТ СН'!$F$17</f>
        <v>3334.4019829399999</v>
      </c>
      <c r="O29" s="36">
        <f>SUMIFS(СВЦЭМ!$C$33:$C$776,СВЦЭМ!$A$33:$A$776,$A29,СВЦЭМ!$B$33:$B$776,O$11)+'СЕТ СН'!$F$9+СВЦЭМ!$D$10+'СЕТ СН'!$F$5-'СЕТ СН'!$F$17</f>
        <v>3344.7117328300001</v>
      </c>
      <c r="P29" s="36">
        <f>SUMIFS(СВЦЭМ!$C$33:$C$776,СВЦЭМ!$A$33:$A$776,$A29,СВЦЭМ!$B$33:$B$776,P$11)+'СЕТ СН'!$F$9+СВЦЭМ!$D$10+'СЕТ СН'!$F$5-'СЕТ СН'!$F$17</f>
        <v>3358.8295635700001</v>
      </c>
      <c r="Q29" s="36">
        <f>SUMIFS(СВЦЭМ!$C$33:$C$776,СВЦЭМ!$A$33:$A$776,$A29,СВЦЭМ!$B$33:$B$776,Q$11)+'СЕТ СН'!$F$9+СВЦЭМ!$D$10+'СЕТ СН'!$F$5-'СЕТ СН'!$F$17</f>
        <v>3364.9905996699999</v>
      </c>
      <c r="R29" s="36">
        <f>SUMIFS(СВЦЭМ!$C$33:$C$776,СВЦЭМ!$A$33:$A$776,$A29,СВЦЭМ!$B$33:$B$776,R$11)+'СЕТ СН'!$F$9+СВЦЭМ!$D$10+'СЕТ СН'!$F$5-'СЕТ СН'!$F$17</f>
        <v>3353.9141146699999</v>
      </c>
      <c r="S29" s="36">
        <f>SUMIFS(СВЦЭМ!$C$33:$C$776,СВЦЭМ!$A$33:$A$776,$A29,СВЦЭМ!$B$33:$B$776,S$11)+'СЕТ СН'!$F$9+СВЦЭМ!$D$10+'СЕТ СН'!$F$5-'СЕТ СН'!$F$17</f>
        <v>3340.3365545299998</v>
      </c>
      <c r="T29" s="36">
        <f>SUMIFS(СВЦЭМ!$C$33:$C$776,СВЦЭМ!$A$33:$A$776,$A29,СВЦЭМ!$B$33:$B$776,T$11)+'СЕТ СН'!$F$9+СВЦЭМ!$D$10+'СЕТ СН'!$F$5-'СЕТ СН'!$F$17</f>
        <v>3332.3767358499999</v>
      </c>
      <c r="U29" s="36">
        <f>SUMIFS(СВЦЭМ!$C$33:$C$776,СВЦЭМ!$A$33:$A$776,$A29,СВЦЭМ!$B$33:$B$776,U$11)+'СЕТ СН'!$F$9+СВЦЭМ!$D$10+'СЕТ СН'!$F$5-'СЕТ СН'!$F$17</f>
        <v>3331.3092861599998</v>
      </c>
      <c r="V29" s="36">
        <f>SUMIFS(СВЦЭМ!$C$33:$C$776,СВЦЭМ!$A$33:$A$776,$A29,СВЦЭМ!$B$33:$B$776,V$11)+'СЕТ СН'!$F$9+СВЦЭМ!$D$10+'СЕТ СН'!$F$5-'СЕТ СН'!$F$17</f>
        <v>3337.2779147599999</v>
      </c>
      <c r="W29" s="36">
        <f>SUMIFS(СВЦЭМ!$C$33:$C$776,СВЦЭМ!$A$33:$A$776,$A29,СВЦЭМ!$B$33:$B$776,W$11)+'СЕТ СН'!$F$9+СВЦЭМ!$D$10+'СЕТ СН'!$F$5-'СЕТ СН'!$F$17</f>
        <v>3348.0700500000003</v>
      </c>
      <c r="X29" s="36">
        <f>SUMIFS(СВЦЭМ!$C$33:$C$776,СВЦЭМ!$A$33:$A$776,$A29,СВЦЭМ!$B$33:$B$776,X$11)+'СЕТ СН'!$F$9+СВЦЭМ!$D$10+'СЕТ СН'!$F$5-'СЕТ СН'!$F$17</f>
        <v>3348.08399078</v>
      </c>
      <c r="Y29" s="36">
        <f>SUMIFS(СВЦЭМ!$C$33:$C$776,СВЦЭМ!$A$33:$A$776,$A29,СВЦЭМ!$B$33:$B$776,Y$11)+'СЕТ СН'!$F$9+СВЦЭМ!$D$10+'СЕТ СН'!$F$5-'СЕТ СН'!$F$17</f>
        <v>3368.4504419999998</v>
      </c>
    </row>
    <row r="30" spans="1:25" ht="15.5" x14ac:dyDescent="0.25">
      <c r="A30" s="35">
        <f t="shared" si="0"/>
        <v>43849</v>
      </c>
      <c r="B30" s="36">
        <f>SUMIFS(СВЦЭМ!$C$33:$C$776,СВЦЭМ!$A$33:$A$776,$A30,СВЦЭМ!$B$33:$B$776,B$11)+'СЕТ СН'!$F$9+СВЦЭМ!$D$10+'СЕТ СН'!$F$5-'СЕТ СН'!$F$17</f>
        <v>3378.2698929200001</v>
      </c>
      <c r="C30" s="36">
        <f>SUMIFS(СВЦЭМ!$C$33:$C$776,СВЦЭМ!$A$33:$A$776,$A30,СВЦЭМ!$B$33:$B$776,C$11)+'СЕТ СН'!$F$9+СВЦЭМ!$D$10+'СЕТ СН'!$F$5-'СЕТ СН'!$F$17</f>
        <v>3387.7711652200001</v>
      </c>
      <c r="D30" s="36">
        <f>SUMIFS(СВЦЭМ!$C$33:$C$776,СВЦЭМ!$A$33:$A$776,$A30,СВЦЭМ!$B$33:$B$776,D$11)+'СЕТ СН'!$F$9+СВЦЭМ!$D$10+'СЕТ СН'!$F$5-'СЕТ СН'!$F$17</f>
        <v>3400.2239544399999</v>
      </c>
      <c r="E30" s="36">
        <f>SUMIFS(СВЦЭМ!$C$33:$C$776,СВЦЭМ!$A$33:$A$776,$A30,СВЦЭМ!$B$33:$B$776,E$11)+'СЕТ СН'!$F$9+СВЦЭМ!$D$10+'СЕТ СН'!$F$5-'СЕТ СН'!$F$17</f>
        <v>3410.2783702799998</v>
      </c>
      <c r="F30" s="36">
        <f>SUMIFS(СВЦЭМ!$C$33:$C$776,СВЦЭМ!$A$33:$A$776,$A30,СВЦЭМ!$B$33:$B$776,F$11)+'СЕТ СН'!$F$9+СВЦЭМ!$D$10+'СЕТ СН'!$F$5-'СЕТ СН'!$F$17</f>
        <v>3408.2366807600001</v>
      </c>
      <c r="G30" s="36">
        <f>SUMIFS(СВЦЭМ!$C$33:$C$776,СВЦЭМ!$A$33:$A$776,$A30,СВЦЭМ!$B$33:$B$776,G$11)+'СЕТ СН'!$F$9+СВЦЭМ!$D$10+'СЕТ СН'!$F$5-'СЕТ СН'!$F$17</f>
        <v>3405.6732435499998</v>
      </c>
      <c r="H30" s="36">
        <f>SUMIFS(СВЦЭМ!$C$33:$C$776,СВЦЭМ!$A$33:$A$776,$A30,СВЦЭМ!$B$33:$B$776,H$11)+'СЕТ СН'!$F$9+СВЦЭМ!$D$10+'СЕТ СН'!$F$5-'СЕТ СН'!$F$17</f>
        <v>3384.0463275500001</v>
      </c>
      <c r="I30" s="36">
        <f>SUMIFS(СВЦЭМ!$C$33:$C$776,СВЦЭМ!$A$33:$A$776,$A30,СВЦЭМ!$B$33:$B$776,I$11)+'СЕТ СН'!$F$9+СВЦЭМ!$D$10+'СЕТ СН'!$F$5-'СЕТ СН'!$F$17</f>
        <v>3351.3131234900002</v>
      </c>
      <c r="J30" s="36">
        <f>SUMIFS(СВЦЭМ!$C$33:$C$776,СВЦЭМ!$A$33:$A$776,$A30,СВЦЭМ!$B$33:$B$776,J$11)+'СЕТ СН'!$F$9+СВЦЭМ!$D$10+'СЕТ СН'!$F$5-'СЕТ СН'!$F$17</f>
        <v>3353.4138751400001</v>
      </c>
      <c r="K30" s="36">
        <f>SUMIFS(СВЦЭМ!$C$33:$C$776,СВЦЭМ!$A$33:$A$776,$A30,СВЦЭМ!$B$33:$B$776,K$11)+'СЕТ СН'!$F$9+СВЦЭМ!$D$10+'СЕТ СН'!$F$5-'СЕТ СН'!$F$17</f>
        <v>3324.9532178899999</v>
      </c>
      <c r="L30" s="36">
        <f>SUMIFS(СВЦЭМ!$C$33:$C$776,СВЦЭМ!$A$33:$A$776,$A30,СВЦЭМ!$B$33:$B$776,L$11)+'СЕТ СН'!$F$9+СВЦЭМ!$D$10+'СЕТ СН'!$F$5-'СЕТ СН'!$F$17</f>
        <v>3324.2251575</v>
      </c>
      <c r="M30" s="36">
        <f>SUMIFS(СВЦЭМ!$C$33:$C$776,СВЦЭМ!$A$33:$A$776,$A30,СВЦЭМ!$B$33:$B$776,M$11)+'СЕТ СН'!$F$9+СВЦЭМ!$D$10+'СЕТ СН'!$F$5-'СЕТ СН'!$F$17</f>
        <v>3325.47545666</v>
      </c>
      <c r="N30" s="36">
        <f>SUMIFS(СВЦЭМ!$C$33:$C$776,СВЦЭМ!$A$33:$A$776,$A30,СВЦЭМ!$B$33:$B$776,N$11)+'СЕТ СН'!$F$9+СВЦЭМ!$D$10+'СЕТ СН'!$F$5-'СЕТ СН'!$F$17</f>
        <v>3331.31716891</v>
      </c>
      <c r="O30" s="36">
        <f>SUMIFS(СВЦЭМ!$C$33:$C$776,СВЦЭМ!$A$33:$A$776,$A30,СВЦЭМ!$B$33:$B$776,O$11)+'СЕТ СН'!$F$9+СВЦЭМ!$D$10+'СЕТ СН'!$F$5-'СЕТ СН'!$F$17</f>
        <v>3351.12873859</v>
      </c>
      <c r="P30" s="36">
        <f>SUMIFS(СВЦЭМ!$C$33:$C$776,СВЦЭМ!$A$33:$A$776,$A30,СВЦЭМ!$B$33:$B$776,P$11)+'СЕТ СН'!$F$9+СВЦЭМ!$D$10+'СЕТ СН'!$F$5-'СЕТ СН'!$F$17</f>
        <v>3362.7140677899997</v>
      </c>
      <c r="Q30" s="36">
        <f>SUMIFS(СВЦЭМ!$C$33:$C$776,СВЦЭМ!$A$33:$A$776,$A30,СВЦЭМ!$B$33:$B$776,Q$11)+'СЕТ СН'!$F$9+СВЦЭМ!$D$10+'СЕТ СН'!$F$5-'СЕТ СН'!$F$17</f>
        <v>3367.1459381999998</v>
      </c>
      <c r="R30" s="36">
        <f>SUMIFS(СВЦЭМ!$C$33:$C$776,СВЦЭМ!$A$33:$A$776,$A30,СВЦЭМ!$B$33:$B$776,R$11)+'СЕТ СН'!$F$9+СВЦЭМ!$D$10+'СЕТ СН'!$F$5-'СЕТ СН'!$F$17</f>
        <v>3351.1593526199999</v>
      </c>
      <c r="S30" s="36">
        <f>SUMIFS(СВЦЭМ!$C$33:$C$776,СВЦЭМ!$A$33:$A$776,$A30,СВЦЭМ!$B$33:$B$776,S$11)+'СЕТ СН'!$F$9+СВЦЭМ!$D$10+'СЕТ СН'!$F$5-'СЕТ СН'!$F$17</f>
        <v>3322.0307301100001</v>
      </c>
      <c r="T30" s="36">
        <f>SUMIFS(СВЦЭМ!$C$33:$C$776,СВЦЭМ!$A$33:$A$776,$A30,СВЦЭМ!$B$33:$B$776,T$11)+'СЕТ СН'!$F$9+СВЦЭМ!$D$10+'СЕТ СН'!$F$5-'СЕТ СН'!$F$17</f>
        <v>3327.3904991099998</v>
      </c>
      <c r="U30" s="36">
        <f>SUMIFS(СВЦЭМ!$C$33:$C$776,СВЦЭМ!$A$33:$A$776,$A30,СВЦЭМ!$B$33:$B$776,U$11)+'СЕТ СН'!$F$9+СВЦЭМ!$D$10+'СЕТ СН'!$F$5-'СЕТ СН'!$F$17</f>
        <v>3324.1097823199998</v>
      </c>
      <c r="V30" s="36">
        <f>SUMIFS(СВЦЭМ!$C$33:$C$776,СВЦЭМ!$A$33:$A$776,$A30,СВЦЭМ!$B$33:$B$776,V$11)+'СЕТ СН'!$F$9+СВЦЭМ!$D$10+'СЕТ СН'!$F$5-'СЕТ СН'!$F$17</f>
        <v>3316.7239557399998</v>
      </c>
      <c r="W30" s="36">
        <f>SUMIFS(СВЦЭМ!$C$33:$C$776,СВЦЭМ!$A$33:$A$776,$A30,СВЦЭМ!$B$33:$B$776,W$11)+'СЕТ СН'!$F$9+СВЦЭМ!$D$10+'СЕТ СН'!$F$5-'СЕТ СН'!$F$17</f>
        <v>3327.4694027300002</v>
      </c>
      <c r="X30" s="36">
        <f>SUMIFS(СВЦЭМ!$C$33:$C$776,СВЦЭМ!$A$33:$A$776,$A30,СВЦЭМ!$B$33:$B$776,X$11)+'СЕТ СН'!$F$9+СВЦЭМ!$D$10+'СЕТ СН'!$F$5-'СЕТ СН'!$F$17</f>
        <v>3343.9854391099998</v>
      </c>
      <c r="Y30" s="36">
        <f>SUMIFS(СВЦЭМ!$C$33:$C$776,СВЦЭМ!$A$33:$A$776,$A30,СВЦЭМ!$B$33:$B$776,Y$11)+'СЕТ СН'!$F$9+СВЦЭМ!$D$10+'СЕТ СН'!$F$5-'СЕТ СН'!$F$17</f>
        <v>3356.9874509699998</v>
      </c>
    </row>
    <row r="31" spans="1:25" ht="15.5" x14ac:dyDescent="0.25">
      <c r="A31" s="35">
        <f t="shared" si="0"/>
        <v>43850</v>
      </c>
      <c r="B31" s="36">
        <f>SUMIFS(СВЦЭМ!$C$33:$C$776,СВЦЭМ!$A$33:$A$776,$A31,СВЦЭМ!$B$33:$B$776,B$11)+'СЕТ СН'!$F$9+СВЦЭМ!$D$10+'СЕТ СН'!$F$5-'СЕТ СН'!$F$17</f>
        <v>3410.1895487000002</v>
      </c>
      <c r="C31" s="36">
        <f>SUMIFS(СВЦЭМ!$C$33:$C$776,СВЦЭМ!$A$33:$A$776,$A31,СВЦЭМ!$B$33:$B$776,C$11)+'СЕТ СН'!$F$9+СВЦЭМ!$D$10+'СЕТ СН'!$F$5-'СЕТ СН'!$F$17</f>
        <v>3427.8073199400001</v>
      </c>
      <c r="D31" s="36">
        <f>SUMIFS(СВЦЭМ!$C$33:$C$776,СВЦЭМ!$A$33:$A$776,$A31,СВЦЭМ!$B$33:$B$776,D$11)+'СЕТ СН'!$F$9+СВЦЭМ!$D$10+'СЕТ СН'!$F$5-'СЕТ СН'!$F$17</f>
        <v>3438.18760952</v>
      </c>
      <c r="E31" s="36">
        <f>SUMIFS(СВЦЭМ!$C$33:$C$776,СВЦЭМ!$A$33:$A$776,$A31,СВЦЭМ!$B$33:$B$776,E$11)+'СЕТ СН'!$F$9+СВЦЭМ!$D$10+'СЕТ СН'!$F$5-'СЕТ СН'!$F$17</f>
        <v>3434.8892328500001</v>
      </c>
      <c r="F31" s="36">
        <f>SUMIFS(СВЦЭМ!$C$33:$C$776,СВЦЭМ!$A$33:$A$776,$A31,СВЦЭМ!$B$33:$B$776,F$11)+'СЕТ СН'!$F$9+СВЦЭМ!$D$10+'СЕТ СН'!$F$5-'СЕТ СН'!$F$17</f>
        <v>3422.2340706200002</v>
      </c>
      <c r="G31" s="36">
        <f>SUMIFS(СВЦЭМ!$C$33:$C$776,СВЦЭМ!$A$33:$A$776,$A31,СВЦЭМ!$B$33:$B$776,G$11)+'СЕТ СН'!$F$9+СВЦЭМ!$D$10+'СЕТ СН'!$F$5-'СЕТ СН'!$F$17</f>
        <v>3404.1172152199997</v>
      </c>
      <c r="H31" s="36">
        <f>SUMIFS(СВЦЭМ!$C$33:$C$776,СВЦЭМ!$A$33:$A$776,$A31,СВЦЭМ!$B$33:$B$776,H$11)+'СЕТ СН'!$F$9+СВЦЭМ!$D$10+'СЕТ СН'!$F$5-'СЕТ СН'!$F$17</f>
        <v>3358.3338214999999</v>
      </c>
      <c r="I31" s="36">
        <f>SUMIFS(СВЦЭМ!$C$33:$C$776,СВЦЭМ!$A$33:$A$776,$A31,СВЦЭМ!$B$33:$B$776,I$11)+'СЕТ СН'!$F$9+СВЦЭМ!$D$10+'СЕТ СН'!$F$5-'СЕТ СН'!$F$17</f>
        <v>3344.3994205399999</v>
      </c>
      <c r="J31" s="36">
        <f>SUMIFS(СВЦЭМ!$C$33:$C$776,СВЦЭМ!$A$33:$A$776,$A31,СВЦЭМ!$B$33:$B$776,J$11)+'СЕТ СН'!$F$9+СВЦЭМ!$D$10+'СЕТ СН'!$F$5-'СЕТ СН'!$F$17</f>
        <v>3317.0495307299998</v>
      </c>
      <c r="K31" s="36">
        <f>SUMIFS(СВЦЭМ!$C$33:$C$776,СВЦЭМ!$A$33:$A$776,$A31,СВЦЭМ!$B$33:$B$776,K$11)+'СЕТ СН'!$F$9+СВЦЭМ!$D$10+'СЕТ СН'!$F$5-'СЕТ СН'!$F$17</f>
        <v>3291.3627304500001</v>
      </c>
      <c r="L31" s="36">
        <f>SUMIFS(СВЦЭМ!$C$33:$C$776,СВЦЭМ!$A$33:$A$776,$A31,СВЦЭМ!$B$33:$B$776,L$11)+'СЕТ СН'!$F$9+СВЦЭМ!$D$10+'СЕТ СН'!$F$5-'СЕТ СН'!$F$17</f>
        <v>3295.6503400000001</v>
      </c>
      <c r="M31" s="36">
        <f>SUMIFS(СВЦЭМ!$C$33:$C$776,СВЦЭМ!$A$33:$A$776,$A31,СВЦЭМ!$B$33:$B$776,M$11)+'СЕТ СН'!$F$9+СВЦЭМ!$D$10+'СЕТ СН'!$F$5-'СЕТ СН'!$F$17</f>
        <v>3307.0093558799999</v>
      </c>
      <c r="N31" s="36">
        <f>SUMIFS(СВЦЭМ!$C$33:$C$776,СВЦЭМ!$A$33:$A$776,$A31,СВЦЭМ!$B$33:$B$776,N$11)+'СЕТ СН'!$F$9+СВЦЭМ!$D$10+'СЕТ СН'!$F$5-'СЕТ СН'!$F$17</f>
        <v>3320.3177762599998</v>
      </c>
      <c r="O31" s="36">
        <f>SUMIFS(СВЦЭМ!$C$33:$C$776,СВЦЭМ!$A$33:$A$776,$A31,СВЦЭМ!$B$33:$B$776,O$11)+'СЕТ СН'!$F$9+СВЦЭМ!$D$10+'СЕТ СН'!$F$5-'СЕТ СН'!$F$17</f>
        <v>3339.7688191699999</v>
      </c>
      <c r="P31" s="36">
        <f>SUMIFS(СВЦЭМ!$C$33:$C$776,СВЦЭМ!$A$33:$A$776,$A31,СВЦЭМ!$B$33:$B$776,P$11)+'СЕТ СН'!$F$9+СВЦЭМ!$D$10+'СЕТ СН'!$F$5-'СЕТ СН'!$F$17</f>
        <v>3355.0657881100001</v>
      </c>
      <c r="Q31" s="36">
        <f>SUMIFS(СВЦЭМ!$C$33:$C$776,СВЦЭМ!$A$33:$A$776,$A31,СВЦЭМ!$B$33:$B$776,Q$11)+'СЕТ СН'!$F$9+СВЦЭМ!$D$10+'СЕТ СН'!$F$5-'СЕТ СН'!$F$17</f>
        <v>3358.6841634500001</v>
      </c>
      <c r="R31" s="36">
        <f>SUMIFS(СВЦЭМ!$C$33:$C$776,СВЦЭМ!$A$33:$A$776,$A31,СВЦЭМ!$B$33:$B$776,R$11)+'СЕТ СН'!$F$9+СВЦЭМ!$D$10+'СЕТ СН'!$F$5-'СЕТ СН'!$F$17</f>
        <v>3361.2519752899998</v>
      </c>
      <c r="S31" s="36">
        <f>SUMIFS(СВЦЭМ!$C$33:$C$776,СВЦЭМ!$A$33:$A$776,$A31,СВЦЭМ!$B$33:$B$776,S$11)+'СЕТ СН'!$F$9+СВЦЭМ!$D$10+'СЕТ СН'!$F$5-'СЕТ СН'!$F$17</f>
        <v>3337.9642079800001</v>
      </c>
      <c r="T31" s="36">
        <f>SUMIFS(СВЦЭМ!$C$33:$C$776,СВЦЭМ!$A$33:$A$776,$A31,СВЦЭМ!$B$33:$B$776,T$11)+'СЕТ СН'!$F$9+СВЦЭМ!$D$10+'СЕТ СН'!$F$5-'СЕТ СН'!$F$17</f>
        <v>3301.6416171999999</v>
      </c>
      <c r="U31" s="36">
        <f>SUMIFS(СВЦЭМ!$C$33:$C$776,СВЦЭМ!$A$33:$A$776,$A31,СВЦЭМ!$B$33:$B$776,U$11)+'СЕТ СН'!$F$9+СВЦЭМ!$D$10+'СЕТ СН'!$F$5-'СЕТ СН'!$F$17</f>
        <v>3310.25234447</v>
      </c>
      <c r="V31" s="36">
        <f>SUMIFS(СВЦЭМ!$C$33:$C$776,СВЦЭМ!$A$33:$A$776,$A31,СВЦЭМ!$B$33:$B$776,V$11)+'СЕТ СН'!$F$9+СВЦЭМ!$D$10+'СЕТ СН'!$F$5-'СЕТ СН'!$F$17</f>
        <v>3324.1084381599999</v>
      </c>
      <c r="W31" s="36">
        <f>SUMIFS(СВЦЭМ!$C$33:$C$776,СВЦЭМ!$A$33:$A$776,$A31,СВЦЭМ!$B$33:$B$776,W$11)+'СЕТ СН'!$F$9+СВЦЭМ!$D$10+'СЕТ СН'!$F$5-'СЕТ СН'!$F$17</f>
        <v>3346.2873876499998</v>
      </c>
      <c r="X31" s="36">
        <f>SUMIFS(СВЦЭМ!$C$33:$C$776,СВЦЭМ!$A$33:$A$776,$A31,СВЦЭМ!$B$33:$B$776,X$11)+'СЕТ СН'!$F$9+СВЦЭМ!$D$10+'СЕТ СН'!$F$5-'СЕТ СН'!$F$17</f>
        <v>3354.34292405</v>
      </c>
      <c r="Y31" s="36">
        <f>SUMIFS(СВЦЭМ!$C$33:$C$776,СВЦЭМ!$A$33:$A$776,$A31,СВЦЭМ!$B$33:$B$776,Y$11)+'СЕТ СН'!$F$9+СВЦЭМ!$D$10+'СЕТ СН'!$F$5-'СЕТ СН'!$F$17</f>
        <v>3364.2133068200001</v>
      </c>
    </row>
    <row r="32" spans="1:25" ht="15.5" x14ac:dyDescent="0.25">
      <c r="A32" s="35">
        <f t="shared" si="0"/>
        <v>43851</v>
      </c>
      <c r="B32" s="36">
        <f>SUMIFS(СВЦЭМ!$C$33:$C$776,СВЦЭМ!$A$33:$A$776,$A32,СВЦЭМ!$B$33:$B$776,B$11)+'СЕТ СН'!$F$9+СВЦЭМ!$D$10+'СЕТ СН'!$F$5-'СЕТ СН'!$F$17</f>
        <v>3391.5186699000001</v>
      </c>
      <c r="C32" s="36">
        <f>SUMIFS(СВЦЭМ!$C$33:$C$776,СВЦЭМ!$A$33:$A$776,$A32,СВЦЭМ!$B$33:$B$776,C$11)+'СЕТ СН'!$F$9+СВЦЭМ!$D$10+'СЕТ СН'!$F$5-'СЕТ СН'!$F$17</f>
        <v>3408.20190929</v>
      </c>
      <c r="D32" s="36">
        <f>SUMIFS(СВЦЭМ!$C$33:$C$776,СВЦЭМ!$A$33:$A$776,$A32,СВЦЭМ!$B$33:$B$776,D$11)+'СЕТ СН'!$F$9+СВЦЭМ!$D$10+'СЕТ СН'!$F$5-'СЕТ СН'!$F$17</f>
        <v>3417.3229715299999</v>
      </c>
      <c r="E32" s="36">
        <f>SUMIFS(СВЦЭМ!$C$33:$C$776,СВЦЭМ!$A$33:$A$776,$A32,СВЦЭМ!$B$33:$B$776,E$11)+'СЕТ СН'!$F$9+СВЦЭМ!$D$10+'СЕТ СН'!$F$5-'СЕТ СН'!$F$17</f>
        <v>3422.8217208300002</v>
      </c>
      <c r="F32" s="36">
        <f>SUMIFS(СВЦЭМ!$C$33:$C$776,СВЦЭМ!$A$33:$A$776,$A32,СВЦЭМ!$B$33:$B$776,F$11)+'СЕТ СН'!$F$9+СВЦЭМ!$D$10+'СЕТ СН'!$F$5-'СЕТ СН'!$F$17</f>
        <v>3406.1171167900002</v>
      </c>
      <c r="G32" s="36">
        <f>SUMIFS(СВЦЭМ!$C$33:$C$776,СВЦЭМ!$A$33:$A$776,$A32,СВЦЭМ!$B$33:$B$776,G$11)+'СЕТ СН'!$F$9+СВЦЭМ!$D$10+'СЕТ СН'!$F$5-'СЕТ СН'!$F$17</f>
        <v>3380.4612567700001</v>
      </c>
      <c r="H32" s="36">
        <f>SUMIFS(СВЦЭМ!$C$33:$C$776,СВЦЭМ!$A$33:$A$776,$A32,СВЦЭМ!$B$33:$B$776,H$11)+'СЕТ СН'!$F$9+СВЦЭМ!$D$10+'СЕТ СН'!$F$5-'СЕТ СН'!$F$17</f>
        <v>3345.6262957399999</v>
      </c>
      <c r="I32" s="36">
        <f>SUMIFS(СВЦЭМ!$C$33:$C$776,СВЦЭМ!$A$33:$A$776,$A32,СВЦЭМ!$B$33:$B$776,I$11)+'СЕТ СН'!$F$9+СВЦЭМ!$D$10+'СЕТ СН'!$F$5-'СЕТ СН'!$F$17</f>
        <v>3320.2192483399999</v>
      </c>
      <c r="J32" s="36">
        <f>SUMIFS(СВЦЭМ!$C$33:$C$776,СВЦЭМ!$A$33:$A$776,$A32,СВЦЭМ!$B$33:$B$776,J$11)+'СЕТ СН'!$F$9+СВЦЭМ!$D$10+'СЕТ СН'!$F$5-'СЕТ СН'!$F$17</f>
        <v>3295.5467607</v>
      </c>
      <c r="K32" s="36">
        <f>SUMIFS(СВЦЭМ!$C$33:$C$776,СВЦЭМ!$A$33:$A$776,$A32,СВЦЭМ!$B$33:$B$776,K$11)+'СЕТ СН'!$F$9+СВЦЭМ!$D$10+'СЕТ СН'!$F$5-'СЕТ СН'!$F$17</f>
        <v>3297.8655881099999</v>
      </c>
      <c r="L32" s="36">
        <f>SUMIFS(СВЦЭМ!$C$33:$C$776,СВЦЭМ!$A$33:$A$776,$A32,СВЦЭМ!$B$33:$B$776,L$11)+'СЕТ СН'!$F$9+СВЦЭМ!$D$10+'СЕТ СН'!$F$5-'СЕТ СН'!$F$17</f>
        <v>3305.6004394399997</v>
      </c>
      <c r="M32" s="36">
        <f>SUMIFS(СВЦЭМ!$C$33:$C$776,СВЦЭМ!$A$33:$A$776,$A32,СВЦЭМ!$B$33:$B$776,M$11)+'СЕТ СН'!$F$9+СВЦЭМ!$D$10+'СЕТ СН'!$F$5-'СЕТ СН'!$F$17</f>
        <v>3310.1444560899999</v>
      </c>
      <c r="N32" s="36">
        <f>SUMIFS(СВЦЭМ!$C$33:$C$776,СВЦЭМ!$A$33:$A$776,$A32,СВЦЭМ!$B$33:$B$776,N$11)+'СЕТ СН'!$F$9+СВЦЭМ!$D$10+'СЕТ СН'!$F$5-'СЕТ СН'!$F$17</f>
        <v>3328.3198326800002</v>
      </c>
      <c r="O32" s="36">
        <f>SUMIFS(СВЦЭМ!$C$33:$C$776,СВЦЭМ!$A$33:$A$776,$A32,СВЦЭМ!$B$33:$B$776,O$11)+'СЕТ СН'!$F$9+СВЦЭМ!$D$10+'СЕТ СН'!$F$5-'СЕТ СН'!$F$17</f>
        <v>3337.0045873899999</v>
      </c>
      <c r="P32" s="36">
        <f>SUMIFS(СВЦЭМ!$C$33:$C$776,СВЦЭМ!$A$33:$A$776,$A32,СВЦЭМ!$B$33:$B$776,P$11)+'СЕТ СН'!$F$9+СВЦЭМ!$D$10+'СЕТ СН'!$F$5-'СЕТ СН'!$F$17</f>
        <v>3346.3440635400002</v>
      </c>
      <c r="Q32" s="36">
        <f>SUMIFS(СВЦЭМ!$C$33:$C$776,СВЦЭМ!$A$33:$A$776,$A32,СВЦЭМ!$B$33:$B$776,Q$11)+'СЕТ СН'!$F$9+СВЦЭМ!$D$10+'СЕТ СН'!$F$5-'СЕТ СН'!$F$17</f>
        <v>3357.3914303299998</v>
      </c>
      <c r="R32" s="36">
        <f>SUMIFS(СВЦЭМ!$C$33:$C$776,СВЦЭМ!$A$33:$A$776,$A32,СВЦЭМ!$B$33:$B$776,R$11)+'СЕТ СН'!$F$9+СВЦЭМ!$D$10+'СЕТ СН'!$F$5-'СЕТ СН'!$F$17</f>
        <v>3348.6301580999998</v>
      </c>
      <c r="S32" s="36">
        <f>SUMIFS(СВЦЭМ!$C$33:$C$776,СВЦЭМ!$A$33:$A$776,$A32,СВЦЭМ!$B$33:$B$776,S$11)+'СЕТ СН'!$F$9+СВЦЭМ!$D$10+'СЕТ СН'!$F$5-'СЕТ СН'!$F$17</f>
        <v>3329.2901261699999</v>
      </c>
      <c r="T32" s="36">
        <f>SUMIFS(СВЦЭМ!$C$33:$C$776,СВЦЭМ!$A$33:$A$776,$A32,СВЦЭМ!$B$33:$B$776,T$11)+'СЕТ СН'!$F$9+СВЦЭМ!$D$10+'СЕТ СН'!$F$5-'СЕТ СН'!$F$17</f>
        <v>3312.37662249</v>
      </c>
      <c r="U32" s="36">
        <f>SUMIFS(СВЦЭМ!$C$33:$C$776,СВЦЭМ!$A$33:$A$776,$A32,СВЦЭМ!$B$33:$B$776,U$11)+'СЕТ СН'!$F$9+СВЦЭМ!$D$10+'СЕТ СН'!$F$5-'СЕТ СН'!$F$17</f>
        <v>3316.3476319699998</v>
      </c>
      <c r="V32" s="36">
        <f>SUMIFS(СВЦЭМ!$C$33:$C$776,СВЦЭМ!$A$33:$A$776,$A32,СВЦЭМ!$B$33:$B$776,V$11)+'СЕТ СН'!$F$9+СВЦЭМ!$D$10+'СЕТ СН'!$F$5-'СЕТ СН'!$F$17</f>
        <v>3333.57424588</v>
      </c>
      <c r="W32" s="36">
        <f>SUMIFS(СВЦЭМ!$C$33:$C$776,СВЦЭМ!$A$33:$A$776,$A32,СВЦЭМ!$B$33:$B$776,W$11)+'СЕТ СН'!$F$9+СВЦЭМ!$D$10+'СЕТ СН'!$F$5-'СЕТ СН'!$F$17</f>
        <v>3351.1973832600002</v>
      </c>
      <c r="X32" s="36">
        <f>SUMIFS(СВЦЭМ!$C$33:$C$776,СВЦЭМ!$A$33:$A$776,$A32,СВЦЭМ!$B$33:$B$776,X$11)+'СЕТ СН'!$F$9+СВЦЭМ!$D$10+'СЕТ СН'!$F$5-'СЕТ СН'!$F$17</f>
        <v>3361.8855985199998</v>
      </c>
      <c r="Y32" s="36">
        <f>SUMIFS(СВЦЭМ!$C$33:$C$776,СВЦЭМ!$A$33:$A$776,$A32,СВЦЭМ!$B$33:$B$776,Y$11)+'СЕТ СН'!$F$9+СВЦЭМ!$D$10+'СЕТ СН'!$F$5-'СЕТ СН'!$F$17</f>
        <v>3376.4830246800002</v>
      </c>
    </row>
    <row r="33" spans="1:25" ht="15.5" x14ac:dyDescent="0.25">
      <c r="A33" s="35">
        <f t="shared" si="0"/>
        <v>43852</v>
      </c>
      <c r="B33" s="36">
        <f>SUMIFS(СВЦЭМ!$C$33:$C$776,СВЦЭМ!$A$33:$A$776,$A33,СВЦЭМ!$B$33:$B$776,B$11)+'СЕТ СН'!$F$9+СВЦЭМ!$D$10+'СЕТ СН'!$F$5-'СЕТ СН'!$F$17</f>
        <v>3375.7977499799999</v>
      </c>
      <c r="C33" s="36">
        <f>SUMIFS(СВЦЭМ!$C$33:$C$776,СВЦЭМ!$A$33:$A$776,$A33,СВЦЭМ!$B$33:$B$776,C$11)+'СЕТ СН'!$F$9+СВЦЭМ!$D$10+'СЕТ СН'!$F$5-'СЕТ СН'!$F$17</f>
        <v>3389.5541365700001</v>
      </c>
      <c r="D33" s="36">
        <f>SUMIFS(СВЦЭМ!$C$33:$C$776,СВЦЭМ!$A$33:$A$776,$A33,СВЦЭМ!$B$33:$B$776,D$11)+'СЕТ СН'!$F$9+СВЦЭМ!$D$10+'СЕТ СН'!$F$5-'СЕТ СН'!$F$17</f>
        <v>3401.4453734200001</v>
      </c>
      <c r="E33" s="36">
        <f>SUMIFS(СВЦЭМ!$C$33:$C$776,СВЦЭМ!$A$33:$A$776,$A33,СВЦЭМ!$B$33:$B$776,E$11)+'СЕТ СН'!$F$9+СВЦЭМ!$D$10+'СЕТ СН'!$F$5-'СЕТ СН'!$F$17</f>
        <v>3393.8127217900001</v>
      </c>
      <c r="F33" s="36">
        <f>SUMIFS(СВЦЭМ!$C$33:$C$776,СВЦЭМ!$A$33:$A$776,$A33,СВЦЭМ!$B$33:$B$776,F$11)+'СЕТ СН'!$F$9+СВЦЭМ!$D$10+'СЕТ СН'!$F$5-'СЕТ СН'!$F$17</f>
        <v>3386.13938878</v>
      </c>
      <c r="G33" s="36">
        <f>SUMIFS(СВЦЭМ!$C$33:$C$776,СВЦЭМ!$A$33:$A$776,$A33,СВЦЭМ!$B$33:$B$776,G$11)+'СЕТ СН'!$F$9+СВЦЭМ!$D$10+'СЕТ СН'!$F$5-'СЕТ СН'!$F$17</f>
        <v>3370.60464624</v>
      </c>
      <c r="H33" s="36">
        <f>SUMIFS(СВЦЭМ!$C$33:$C$776,СВЦЭМ!$A$33:$A$776,$A33,СВЦЭМ!$B$33:$B$776,H$11)+'СЕТ СН'!$F$9+СВЦЭМ!$D$10+'СЕТ СН'!$F$5-'СЕТ СН'!$F$17</f>
        <v>3335.0756174799999</v>
      </c>
      <c r="I33" s="36">
        <f>SUMIFS(СВЦЭМ!$C$33:$C$776,СВЦЭМ!$A$33:$A$776,$A33,СВЦЭМ!$B$33:$B$776,I$11)+'СЕТ СН'!$F$9+СВЦЭМ!$D$10+'СЕТ СН'!$F$5-'СЕТ СН'!$F$17</f>
        <v>3319.10213815</v>
      </c>
      <c r="J33" s="36">
        <f>SUMIFS(СВЦЭМ!$C$33:$C$776,СВЦЭМ!$A$33:$A$776,$A33,СВЦЭМ!$B$33:$B$776,J$11)+'СЕТ СН'!$F$9+СВЦЭМ!$D$10+'СЕТ СН'!$F$5-'СЕТ СН'!$F$17</f>
        <v>3301.4973999599997</v>
      </c>
      <c r="K33" s="36">
        <f>SUMIFS(СВЦЭМ!$C$33:$C$776,СВЦЭМ!$A$33:$A$776,$A33,СВЦЭМ!$B$33:$B$776,K$11)+'СЕТ СН'!$F$9+СВЦЭМ!$D$10+'СЕТ СН'!$F$5-'СЕТ СН'!$F$17</f>
        <v>3305.5765219899999</v>
      </c>
      <c r="L33" s="36">
        <f>SUMIFS(СВЦЭМ!$C$33:$C$776,СВЦЭМ!$A$33:$A$776,$A33,СВЦЭМ!$B$33:$B$776,L$11)+'СЕТ СН'!$F$9+СВЦЭМ!$D$10+'СЕТ СН'!$F$5-'СЕТ СН'!$F$17</f>
        <v>3299.8355814199999</v>
      </c>
      <c r="M33" s="36">
        <f>SUMIFS(СВЦЭМ!$C$33:$C$776,СВЦЭМ!$A$33:$A$776,$A33,СВЦЭМ!$B$33:$B$776,M$11)+'СЕТ СН'!$F$9+СВЦЭМ!$D$10+'СЕТ СН'!$F$5-'СЕТ СН'!$F$17</f>
        <v>3309.8173539300001</v>
      </c>
      <c r="N33" s="36">
        <f>SUMIFS(СВЦЭМ!$C$33:$C$776,СВЦЭМ!$A$33:$A$776,$A33,СВЦЭМ!$B$33:$B$776,N$11)+'СЕТ СН'!$F$9+СВЦЭМ!$D$10+'СЕТ СН'!$F$5-'СЕТ СН'!$F$17</f>
        <v>3332.8085174600001</v>
      </c>
      <c r="O33" s="36">
        <f>SUMIFS(СВЦЭМ!$C$33:$C$776,СВЦЭМ!$A$33:$A$776,$A33,СВЦЭМ!$B$33:$B$776,O$11)+'СЕТ СН'!$F$9+СВЦЭМ!$D$10+'СЕТ СН'!$F$5-'СЕТ СН'!$F$17</f>
        <v>3350.88204907</v>
      </c>
      <c r="P33" s="36">
        <f>SUMIFS(СВЦЭМ!$C$33:$C$776,СВЦЭМ!$A$33:$A$776,$A33,СВЦЭМ!$B$33:$B$776,P$11)+'СЕТ СН'!$F$9+СВЦЭМ!$D$10+'СЕТ СН'!$F$5-'СЕТ СН'!$F$17</f>
        <v>3368.88366718</v>
      </c>
      <c r="Q33" s="36">
        <f>SUMIFS(СВЦЭМ!$C$33:$C$776,СВЦЭМ!$A$33:$A$776,$A33,СВЦЭМ!$B$33:$B$776,Q$11)+'СЕТ СН'!$F$9+СВЦЭМ!$D$10+'СЕТ СН'!$F$5-'СЕТ СН'!$F$17</f>
        <v>3375.82310323</v>
      </c>
      <c r="R33" s="36">
        <f>SUMIFS(СВЦЭМ!$C$33:$C$776,СВЦЭМ!$A$33:$A$776,$A33,СВЦЭМ!$B$33:$B$776,R$11)+'СЕТ СН'!$F$9+СВЦЭМ!$D$10+'СЕТ СН'!$F$5-'СЕТ СН'!$F$17</f>
        <v>3368.18664747</v>
      </c>
      <c r="S33" s="36">
        <f>SUMIFS(СВЦЭМ!$C$33:$C$776,СВЦЭМ!$A$33:$A$776,$A33,СВЦЭМ!$B$33:$B$776,S$11)+'СЕТ СН'!$F$9+СВЦЭМ!$D$10+'СЕТ СН'!$F$5-'СЕТ СН'!$F$17</f>
        <v>3347.4024761299997</v>
      </c>
      <c r="T33" s="36">
        <f>SUMIFS(СВЦЭМ!$C$33:$C$776,СВЦЭМ!$A$33:$A$776,$A33,СВЦЭМ!$B$33:$B$776,T$11)+'СЕТ СН'!$F$9+СВЦЭМ!$D$10+'СЕТ СН'!$F$5-'СЕТ СН'!$F$17</f>
        <v>3330.2174871100001</v>
      </c>
      <c r="U33" s="36">
        <f>SUMIFS(СВЦЭМ!$C$33:$C$776,СВЦЭМ!$A$33:$A$776,$A33,СВЦЭМ!$B$33:$B$776,U$11)+'СЕТ СН'!$F$9+СВЦЭМ!$D$10+'СЕТ СН'!$F$5-'СЕТ СН'!$F$17</f>
        <v>3331.8658245500001</v>
      </c>
      <c r="V33" s="36">
        <f>SUMIFS(СВЦЭМ!$C$33:$C$776,СВЦЭМ!$A$33:$A$776,$A33,СВЦЭМ!$B$33:$B$776,V$11)+'СЕТ СН'!$F$9+СВЦЭМ!$D$10+'СЕТ СН'!$F$5-'СЕТ СН'!$F$17</f>
        <v>3325.9788531599997</v>
      </c>
      <c r="W33" s="36">
        <f>SUMIFS(СВЦЭМ!$C$33:$C$776,СВЦЭМ!$A$33:$A$776,$A33,СВЦЭМ!$B$33:$B$776,W$11)+'СЕТ СН'!$F$9+СВЦЭМ!$D$10+'СЕТ СН'!$F$5-'СЕТ СН'!$F$17</f>
        <v>3339.3750593899999</v>
      </c>
      <c r="X33" s="36">
        <f>SUMIFS(СВЦЭМ!$C$33:$C$776,СВЦЭМ!$A$33:$A$776,$A33,СВЦЭМ!$B$33:$B$776,X$11)+'СЕТ СН'!$F$9+СВЦЭМ!$D$10+'СЕТ СН'!$F$5-'СЕТ СН'!$F$17</f>
        <v>3353.6549706000001</v>
      </c>
      <c r="Y33" s="36">
        <f>SUMIFS(СВЦЭМ!$C$33:$C$776,СВЦЭМ!$A$33:$A$776,$A33,СВЦЭМ!$B$33:$B$776,Y$11)+'СЕТ СН'!$F$9+СВЦЭМ!$D$10+'СЕТ СН'!$F$5-'СЕТ СН'!$F$17</f>
        <v>3366.25335825</v>
      </c>
    </row>
    <row r="34" spans="1:25" ht="15.5" x14ac:dyDescent="0.25">
      <c r="A34" s="35">
        <f t="shared" si="0"/>
        <v>43853</v>
      </c>
      <c r="B34" s="36">
        <f>SUMIFS(СВЦЭМ!$C$33:$C$776,СВЦЭМ!$A$33:$A$776,$A34,СВЦЭМ!$B$33:$B$776,B$11)+'СЕТ СН'!$F$9+СВЦЭМ!$D$10+'СЕТ СН'!$F$5-'СЕТ СН'!$F$17</f>
        <v>3390.2455881000001</v>
      </c>
      <c r="C34" s="36">
        <f>SUMIFS(СВЦЭМ!$C$33:$C$776,СВЦЭМ!$A$33:$A$776,$A34,СВЦЭМ!$B$33:$B$776,C$11)+'СЕТ СН'!$F$9+СВЦЭМ!$D$10+'СЕТ СН'!$F$5-'СЕТ СН'!$F$17</f>
        <v>3396.7624615099999</v>
      </c>
      <c r="D34" s="36">
        <f>SUMIFS(СВЦЭМ!$C$33:$C$776,СВЦЭМ!$A$33:$A$776,$A34,СВЦЭМ!$B$33:$B$776,D$11)+'СЕТ СН'!$F$9+СВЦЭМ!$D$10+'СЕТ СН'!$F$5-'СЕТ СН'!$F$17</f>
        <v>3409.2995077199998</v>
      </c>
      <c r="E34" s="36">
        <f>SUMIFS(СВЦЭМ!$C$33:$C$776,СВЦЭМ!$A$33:$A$776,$A34,СВЦЭМ!$B$33:$B$776,E$11)+'СЕТ СН'!$F$9+СВЦЭМ!$D$10+'СЕТ СН'!$F$5-'СЕТ СН'!$F$17</f>
        <v>3415.1321834999999</v>
      </c>
      <c r="F34" s="36">
        <f>SUMIFS(СВЦЭМ!$C$33:$C$776,СВЦЭМ!$A$33:$A$776,$A34,СВЦЭМ!$B$33:$B$776,F$11)+'СЕТ СН'!$F$9+СВЦЭМ!$D$10+'СЕТ СН'!$F$5-'СЕТ СН'!$F$17</f>
        <v>3407.61798512</v>
      </c>
      <c r="G34" s="36">
        <f>SUMIFS(СВЦЭМ!$C$33:$C$776,СВЦЭМ!$A$33:$A$776,$A34,СВЦЭМ!$B$33:$B$776,G$11)+'СЕТ СН'!$F$9+СВЦЭМ!$D$10+'СЕТ СН'!$F$5-'СЕТ СН'!$F$17</f>
        <v>3389.5008444099999</v>
      </c>
      <c r="H34" s="36">
        <f>SUMIFS(СВЦЭМ!$C$33:$C$776,СВЦЭМ!$A$33:$A$776,$A34,СВЦЭМ!$B$33:$B$776,H$11)+'СЕТ СН'!$F$9+СВЦЭМ!$D$10+'СЕТ СН'!$F$5-'СЕТ СН'!$F$17</f>
        <v>3351.2803510399999</v>
      </c>
      <c r="I34" s="36">
        <f>SUMIFS(СВЦЭМ!$C$33:$C$776,СВЦЭМ!$A$33:$A$776,$A34,СВЦЭМ!$B$33:$B$776,I$11)+'СЕТ СН'!$F$9+СВЦЭМ!$D$10+'СЕТ СН'!$F$5-'СЕТ СН'!$F$17</f>
        <v>3332.41708032</v>
      </c>
      <c r="J34" s="36">
        <f>SUMIFS(СВЦЭМ!$C$33:$C$776,СВЦЭМ!$A$33:$A$776,$A34,СВЦЭМ!$B$33:$B$776,J$11)+'СЕТ СН'!$F$9+СВЦЭМ!$D$10+'СЕТ СН'!$F$5-'СЕТ СН'!$F$17</f>
        <v>3311.8634389899998</v>
      </c>
      <c r="K34" s="36">
        <f>SUMIFS(СВЦЭМ!$C$33:$C$776,СВЦЭМ!$A$33:$A$776,$A34,СВЦЭМ!$B$33:$B$776,K$11)+'СЕТ СН'!$F$9+СВЦЭМ!$D$10+'СЕТ СН'!$F$5-'СЕТ СН'!$F$17</f>
        <v>3316.6924000600002</v>
      </c>
      <c r="L34" s="36">
        <f>SUMIFS(СВЦЭМ!$C$33:$C$776,СВЦЭМ!$A$33:$A$776,$A34,СВЦЭМ!$B$33:$B$776,L$11)+'СЕТ СН'!$F$9+СВЦЭМ!$D$10+'СЕТ СН'!$F$5-'СЕТ СН'!$F$17</f>
        <v>3314.3202231999999</v>
      </c>
      <c r="M34" s="36">
        <f>SUMIFS(СВЦЭМ!$C$33:$C$776,СВЦЭМ!$A$33:$A$776,$A34,СВЦЭМ!$B$33:$B$776,M$11)+'СЕТ СН'!$F$9+СВЦЭМ!$D$10+'СЕТ СН'!$F$5-'СЕТ СН'!$F$17</f>
        <v>3319.0210860400002</v>
      </c>
      <c r="N34" s="36">
        <f>SUMIFS(СВЦЭМ!$C$33:$C$776,СВЦЭМ!$A$33:$A$776,$A34,СВЦЭМ!$B$33:$B$776,N$11)+'СЕТ СН'!$F$9+СВЦЭМ!$D$10+'СЕТ СН'!$F$5-'СЕТ СН'!$F$17</f>
        <v>3330.3125345500002</v>
      </c>
      <c r="O34" s="36">
        <f>SUMIFS(СВЦЭМ!$C$33:$C$776,СВЦЭМ!$A$33:$A$776,$A34,СВЦЭМ!$B$33:$B$776,O$11)+'СЕТ СН'!$F$9+СВЦЭМ!$D$10+'СЕТ СН'!$F$5-'СЕТ СН'!$F$17</f>
        <v>3351.4003098399999</v>
      </c>
      <c r="P34" s="36">
        <f>SUMIFS(СВЦЭМ!$C$33:$C$776,СВЦЭМ!$A$33:$A$776,$A34,СВЦЭМ!$B$33:$B$776,P$11)+'СЕТ СН'!$F$9+СВЦЭМ!$D$10+'СЕТ СН'!$F$5-'СЕТ СН'!$F$17</f>
        <v>3369.9382563600002</v>
      </c>
      <c r="Q34" s="36">
        <f>SUMIFS(СВЦЭМ!$C$33:$C$776,СВЦЭМ!$A$33:$A$776,$A34,СВЦЭМ!$B$33:$B$776,Q$11)+'СЕТ СН'!$F$9+СВЦЭМ!$D$10+'СЕТ СН'!$F$5-'СЕТ СН'!$F$17</f>
        <v>3388.02703273</v>
      </c>
      <c r="R34" s="36">
        <f>SUMIFS(СВЦЭМ!$C$33:$C$776,СВЦЭМ!$A$33:$A$776,$A34,СВЦЭМ!$B$33:$B$776,R$11)+'СЕТ СН'!$F$9+СВЦЭМ!$D$10+'СЕТ СН'!$F$5-'СЕТ СН'!$F$17</f>
        <v>3361.68744006</v>
      </c>
      <c r="S34" s="36">
        <f>SUMIFS(СВЦЭМ!$C$33:$C$776,СВЦЭМ!$A$33:$A$776,$A34,СВЦЭМ!$B$33:$B$776,S$11)+'СЕТ СН'!$F$9+СВЦЭМ!$D$10+'СЕТ СН'!$F$5-'СЕТ СН'!$F$17</f>
        <v>3338.1250695099998</v>
      </c>
      <c r="T34" s="36">
        <f>SUMIFS(СВЦЭМ!$C$33:$C$776,СВЦЭМ!$A$33:$A$776,$A34,СВЦЭМ!$B$33:$B$776,T$11)+'СЕТ СН'!$F$9+СВЦЭМ!$D$10+'СЕТ СН'!$F$5-'СЕТ СН'!$F$17</f>
        <v>3319.3181634100001</v>
      </c>
      <c r="U34" s="36">
        <f>SUMIFS(СВЦЭМ!$C$33:$C$776,СВЦЭМ!$A$33:$A$776,$A34,СВЦЭМ!$B$33:$B$776,U$11)+'СЕТ СН'!$F$9+СВЦЭМ!$D$10+'СЕТ СН'!$F$5-'СЕТ СН'!$F$17</f>
        <v>3325.66684154</v>
      </c>
      <c r="V34" s="36">
        <f>SUMIFS(СВЦЭМ!$C$33:$C$776,СВЦЭМ!$A$33:$A$776,$A34,СВЦЭМ!$B$33:$B$776,V$11)+'СЕТ СН'!$F$9+СВЦЭМ!$D$10+'СЕТ СН'!$F$5-'СЕТ СН'!$F$17</f>
        <v>3339.0050813100002</v>
      </c>
      <c r="W34" s="36">
        <f>SUMIFS(СВЦЭМ!$C$33:$C$776,СВЦЭМ!$A$33:$A$776,$A34,СВЦЭМ!$B$33:$B$776,W$11)+'СЕТ СН'!$F$9+СВЦЭМ!$D$10+'СЕТ СН'!$F$5-'СЕТ СН'!$F$17</f>
        <v>3360.19859782</v>
      </c>
      <c r="X34" s="36">
        <f>SUMIFS(СВЦЭМ!$C$33:$C$776,СВЦЭМ!$A$33:$A$776,$A34,СВЦЭМ!$B$33:$B$776,X$11)+'СЕТ СН'!$F$9+СВЦЭМ!$D$10+'СЕТ СН'!$F$5-'СЕТ СН'!$F$17</f>
        <v>3378.2116380100001</v>
      </c>
      <c r="Y34" s="36">
        <f>SUMIFS(СВЦЭМ!$C$33:$C$776,СВЦЭМ!$A$33:$A$776,$A34,СВЦЭМ!$B$33:$B$776,Y$11)+'СЕТ СН'!$F$9+СВЦЭМ!$D$10+'СЕТ СН'!$F$5-'СЕТ СН'!$F$17</f>
        <v>3386.6239789400001</v>
      </c>
    </row>
    <row r="35" spans="1:25" ht="15.5" x14ac:dyDescent="0.25">
      <c r="A35" s="35">
        <f t="shared" si="0"/>
        <v>43854</v>
      </c>
      <c r="B35" s="36">
        <f>SUMIFS(СВЦЭМ!$C$33:$C$776,СВЦЭМ!$A$33:$A$776,$A35,СВЦЭМ!$B$33:$B$776,B$11)+'СЕТ СН'!$F$9+СВЦЭМ!$D$10+'СЕТ СН'!$F$5-'СЕТ СН'!$F$17</f>
        <v>3348.1822972499999</v>
      </c>
      <c r="C35" s="36">
        <f>SUMIFS(СВЦЭМ!$C$33:$C$776,СВЦЭМ!$A$33:$A$776,$A35,СВЦЭМ!$B$33:$B$776,C$11)+'СЕТ СН'!$F$9+СВЦЭМ!$D$10+'СЕТ СН'!$F$5-'СЕТ СН'!$F$17</f>
        <v>3361.6684913899999</v>
      </c>
      <c r="D35" s="36">
        <f>SUMIFS(СВЦЭМ!$C$33:$C$776,СВЦЭМ!$A$33:$A$776,$A35,СВЦЭМ!$B$33:$B$776,D$11)+'СЕТ СН'!$F$9+СВЦЭМ!$D$10+'СЕТ СН'!$F$5-'СЕТ СН'!$F$17</f>
        <v>3375.52625713</v>
      </c>
      <c r="E35" s="36">
        <f>SUMIFS(СВЦЭМ!$C$33:$C$776,СВЦЭМ!$A$33:$A$776,$A35,СВЦЭМ!$B$33:$B$776,E$11)+'СЕТ СН'!$F$9+СВЦЭМ!$D$10+'СЕТ СН'!$F$5-'СЕТ СН'!$F$17</f>
        <v>3384.8387406299998</v>
      </c>
      <c r="F35" s="36">
        <f>SUMIFS(СВЦЭМ!$C$33:$C$776,СВЦЭМ!$A$33:$A$776,$A35,СВЦЭМ!$B$33:$B$776,F$11)+'СЕТ СН'!$F$9+СВЦЭМ!$D$10+'СЕТ СН'!$F$5-'СЕТ СН'!$F$17</f>
        <v>3372.07609151</v>
      </c>
      <c r="G35" s="36">
        <f>SUMIFS(СВЦЭМ!$C$33:$C$776,СВЦЭМ!$A$33:$A$776,$A35,СВЦЭМ!$B$33:$B$776,G$11)+'СЕТ СН'!$F$9+СВЦЭМ!$D$10+'СЕТ СН'!$F$5-'СЕТ СН'!$F$17</f>
        <v>3353.0691209799998</v>
      </c>
      <c r="H35" s="36">
        <f>SUMIFS(СВЦЭМ!$C$33:$C$776,СВЦЭМ!$A$33:$A$776,$A35,СВЦЭМ!$B$33:$B$776,H$11)+'СЕТ СН'!$F$9+СВЦЭМ!$D$10+'СЕТ СН'!$F$5-'СЕТ СН'!$F$17</f>
        <v>3309.94370308</v>
      </c>
      <c r="I35" s="36">
        <f>SUMIFS(СВЦЭМ!$C$33:$C$776,СВЦЭМ!$A$33:$A$776,$A35,СВЦЭМ!$B$33:$B$776,I$11)+'СЕТ СН'!$F$9+СВЦЭМ!$D$10+'СЕТ СН'!$F$5-'СЕТ СН'!$F$17</f>
        <v>3300.5763803199998</v>
      </c>
      <c r="J35" s="36">
        <f>SUMIFS(СВЦЭМ!$C$33:$C$776,СВЦЭМ!$A$33:$A$776,$A35,СВЦЭМ!$B$33:$B$776,J$11)+'СЕТ СН'!$F$9+СВЦЭМ!$D$10+'СЕТ СН'!$F$5-'СЕТ СН'!$F$17</f>
        <v>3281.58853709</v>
      </c>
      <c r="K35" s="36">
        <f>SUMIFS(СВЦЭМ!$C$33:$C$776,СВЦЭМ!$A$33:$A$776,$A35,СВЦЭМ!$B$33:$B$776,K$11)+'СЕТ СН'!$F$9+СВЦЭМ!$D$10+'СЕТ СН'!$F$5-'СЕТ СН'!$F$17</f>
        <v>3283.3560565799999</v>
      </c>
      <c r="L35" s="36">
        <f>SUMIFS(СВЦЭМ!$C$33:$C$776,СВЦЭМ!$A$33:$A$776,$A35,СВЦЭМ!$B$33:$B$776,L$11)+'СЕТ СН'!$F$9+СВЦЭМ!$D$10+'СЕТ СН'!$F$5-'СЕТ СН'!$F$17</f>
        <v>3278.3057781699999</v>
      </c>
      <c r="M35" s="36">
        <f>SUMIFS(СВЦЭМ!$C$33:$C$776,СВЦЭМ!$A$33:$A$776,$A35,СВЦЭМ!$B$33:$B$776,M$11)+'СЕТ СН'!$F$9+СВЦЭМ!$D$10+'СЕТ СН'!$F$5-'СЕТ СН'!$F$17</f>
        <v>3294.82300364</v>
      </c>
      <c r="N35" s="36">
        <f>SUMIFS(СВЦЭМ!$C$33:$C$776,СВЦЭМ!$A$33:$A$776,$A35,СВЦЭМ!$B$33:$B$776,N$11)+'СЕТ СН'!$F$9+СВЦЭМ!$D$10+'СЕТ СН'!$F$5-'СЕТ СН'!$F$17</f>
        <v>3285.0912309999999</v>
      </c>
      <c r="O35" s="36">
        <f>SUMIFS(СВЦЭМ!$C$33:$C$776,СВЦЭМ!$A$33:$A$776,$A35,СВЦЭМ!$B$33:$B$776,O$11)+'СЕТ СН'!$F$9+СВЦЭМ!$D$10+'СЕТ СН'!$F$5-'СЕТ СН'!$F$17</f>
        <v>3302.7445753299999</v>
      </c>
      <c r="P35" s="36">
        <f>SUMIFS(СВЦЭМ!$C$33:$C$776,СВЦЭМ!$A$33:$A$776,$A35,СВЦЭМ!$B$33:$B$776,P$11)+'СЕТ СН'!$F$9+СВЦЭМ!$D$10+'СЕТ СН'!$F$5-'СЕТ СН'!$F$17</f>
        <v>3316.5523436899998</v>
      </c>
      <c r="Q35" s="36">
        <f>SUMIFS(СВЦЭМ!$C$33:$C$776,СВЦЭМ!$A$33:$A$776,$A35,СВЦЭМ!$B$33:$B$776,Q$11)+'СЕТ СН'!$F$9+СВЦЭМ!$D$10+'СЕТ СН'!$F$5-'СЕТ СН'!$F$17</f>
        <v>3328.5317544199997</v>
      </c>
      <c r="R35" s="36">
        <f>SUMIFS(СВЦЭМ!$C$33:$C$776,СВЦЭМ!$A$33:$A$776,$A35,СВЦЭМ!$B$33:$B$776,R$11)+'СЕТ СН'!$F$9+СВЦЭМ!$D$10+'СЕТ СН'!$F$5-'СЕТ СН'!$F$17</f>
        <v>3333.8911457499999</v>
      </c>
      <c r="S35" s="36">
        <f>SUMIFS(СВЦЭМ!$C$33:$C$776,СВЦЭМ!$A$33:$A$776,$A35,СВЦЭМ!$B$33:$B$776,S$11)+'СЕТ СН'!$F$9+СВЦЭМ!$D$10+'СЕТ СН'!$F$5-'СЕТ СН'!$F$17</f>
        <v>3333.2261638099999</v>
      </c>
      <c r="T35" s="36">
        <f>SUMIFS(СВЦЭМ!$C$33:$C$776,СВЦЭМ!$A$33:$A$776,$A35,СВЦЭМ!$B$33:$B$776,T$11)+'СЕТ СН'!$F$9+СВЦЭМ!$D$10+'СЕТ СН'!$F$5-'СЕТ СН'!$F$17</f>
        <v>3303.06200451</v>
      </c>
      <c r="U35" s="36">
        <f>SUMIFS(СВЦЭМ!$C$33:$C$776,СВЦЭМ!$A$33:$A$776,$A35,СВЦЭМ!$B$33:$B$776,U$11)+'СЕТ СН'!$F$9+СВЦЭМ!$D$10+'СЕТ СН'!$F$5-'СЕТ СН'!$F$17</f>
        <v>3308.3932537700002</v>
      </c>
      <c r="V35" s="36">
        <f>SUMIFS(СВЦЭМ!$C$33:$C$776,СВЦЭМ!$A$33:$A$776,$A35,СВЦЭМ!$B$33:$B$776,V$11)+'СЕТ СН'!$F$9+СВЦЭМ!$D$10+'СЕТ СН'!$F$5-'СЕТ СН'!$F$17</f>
        <v>3308.2310137499999</v>
      </c>
      <c r="W35" s="36">
        <f>SUMIFS(СВЦЭМ!$C$33:$C$776,СВЦЭМ!$A$33:$A$776,$A35,СВЦЭМ!$B$33:$B$776,W$11)+'СЕТ СН'!$F$9+СВЦЭМ!$D$10+'СЕТ СН'!$F$5-'СЕТ СН'!$F$17</f>
        <v>3328.0036319599999</v>
      </c>
      <c r="X35" s="36">
        <f>SUMIFS(СВЦЭМ!$C$33:$C$776,СВЦЭМ!$A$33:$A$776,$A35,СВЦЭМ!$B$33:$B$776,X$11)+'СЕТ СН'!$F$9+СВЦЭМ!$D$10+'СЕТ СН'!$F$5-'СЕТ СН'!$F$17</f>
        <v>3332.3738101999998</v>
      </c>
      <c r="Y35" s="36">
        <f>SUMIFS(СВЦЭМ!$C$33:$C$776,СВЦЭМ!$A$33:$A$776,$A35,СВЦЭМ!$B$33:$B$776,Y$11)+'СЕТ СН'!$F$9+СВЦЭМ!$D$10+'СЕТ СН'!$F$5-'СЕТ СН'!$F$17</f>
        <v>3334.0537478400001</v>
      </c>
    </row>
    <row r="36" spans="1:25" ht="15.5" x14ac:dyDescent="0.25">
      <c r="A36" s="35">
        <f t="shared" si="0"/>
        <v>43855</v>
      </c>
      <c r="B36" s="36">
        <f>SUMIFS(СВЦЭМ!$C$33:$C$776,СВЦЭМ!$A$33:$A$776,$A36,СВЦЭМ!$B$33:$B$776,B$11)+'СЕТ СН'!$F$9+СВЦЭМ!$D$10+'СЕТ СН'!$F$5-'СЕТ СН'!$F$17</f>
        <v>3374.59276039</v>
      </c>
      <c r="C36" s="36">
        <f>SUMIFS(СВЦЭМ!$C$33:$C$776,СВЦЭМ!$A$33:$A$776,$A36,СВЦЭМ!$B$33:$B$776,C$11)+'СЕТ СН'!$F$9+СВЦЭМ!$D$10+'СЕТ СН'!$F$5-'СЕТ СН'!$F$17</f>
        <v>3403.8433628900002</v>
      </c>
      <c r="D36" s="36">
        <f>SUMIFS(СВЦЭМ!$C$33:$C$776,СВЦЭМ!$A$33:$A$776,$A36,СВЦЭМ!$B$33:$B$776,D$11)+'СЕТ СН'!$F$9+СВЦЭМ!$D$10+'СЕТ СН'!$F$5-'СЕТ СН'!$F$17</f>
        <v>3429.9418952199999</v>
      </c>
      <c r="E36" s="36">
        <f>SUMIFS(СВЦЭМ!$C$33:$C$776,СВЦЭМ!$A$33:$A$776,$A36,СВЦЭМ!$B$33:$B$776,E$11)+'СЕТ СН'!$F$9+СВЦЭМ!$D$10+'СЕТ СН'!$F$5-'СЕТ СН'!$F$17</f>
        <v>3424.85030912</v>
      </c>
      <c r="F36" s="36">
        <f>SUMIFS(СВЦЭМ!$C$33:$C$776,СВЦЭМ!$A$33:$A$776,$A36,СВЦЭМ!$B$33:$B$776,F$11)+'СЕТ СН'!$F$9+СВЦЭМ!$D$10+'СЕТ СН'!$F$5-'СЕТ СН'!$F$17</f>
        <v>3398.9478528899999</v>
      </c>
      <c r="G36" s="36">
        <f>SUMIFS(СВЦЭМ!$C$33:$C$776,СВЦЭМ!$A$33:$A$776,$A36,СВЦЭМ!$B$33:$B$776,G$11)+'СЕТ СН'!$F$9+СВЦЭМ!$D$10+'СЕТ СН'!$F$5-'СЕТ СН'!$F$17</f>
        <v>3390.6824685299998</v>
      </c>
      <c r="H36" s="36">
        <f>SUMIFS(СВЦЭМ!$C$33:$C$776,СВЦЭМ!$A$33:$A$776,$A36,СВЦЭМ!$B$33:$B$776,H$11)+'СЕТ СН'!$F$9+СВЦЭМ!$D$10+'СЕТ СН'!$F$5-'СЕТ СН'!$F$17</f>
        <v>3357.98085068</v>
      </c>
      <c r="I36" s="36">
        <f>SUMIFS(СВЦЭМ!$C$33:$C$776,СВЦЭМ!$A$33:$A$776,$A36,СВЦЭМ!$B$33:$B$776,I$11)+'СЕТ СН'!$F$9+СВЦЭМ!$D$10+'СЕТ СН'!$F$5-'СЕТ СН'!$F$17</f>
        <v>3346.05800185</v>
      </c>
      <c r="J36" s="36">
        <f>SUMIFS(СВЦЭМ!$C$33:$C$776,СВЦЭМ!$A$33:$A$776,$A36,СВЦЭМ!$B$33:$B$776,J$11)+'СЕТ СН'!$F$9+СВЦЭМ!$D$10+'СЕТ СН'!$F$5-'СЕТ СН'!$F$17</f>
        <v>3324.4614649200003</v>
      </c>
      <c r="K36" s="36">
        <f>SUMIFS(СВЦЭМ!$C$33:$C$776,СВЦЭМ!$A$33:$A$776,$A36,СВЦЭМ!$B$33:$B$776,K$11)+'СЕТ СН'!$F$9+СВЦЭМ!$D$10+'СЕТ СН'!$F$5-'СЕТ СН'!$F$17</f>
        <v>3301.3592165</v>
      </c>
      <c r="L36" s="36">
        <f>SUMIFS(СВЦЭМ!$C$33:$C$776,СВЦЭМ!$A$33:$A$776,$A36,СВЦЭМ!$B$33:$B$776,L$11)+'СЕТ СН'!$F$9+СВЦЭМ!$D$10+'СЕТ СН'!$F$5-'СЕТ СН'!$F$17</f>
        <v>3289.7665621699998</v>
      </c>
      <c r="M36" s="36">
        <f>SUMIFS(СВЦЭМ!$C$33:$C$776,СВЦЭМ!$A$33:$A$776,$A36,СВЦЭМ!$B$33:$B$776,M$11)+'СЕТ СН'!$F$9+СВЦЭМ!$D$10+'СЕТ СН'!$F$5-'СЕТ СН'!$F$17</f>
        <v>3314.2386991900003</v>
      </c>
      <c r="N36" s="36">
        <f>SUMIFS(СВЦЭМ!$C$33:$C$776,СВЦЭМ!$A$33:$A$776,$A36,СВЦЭМ!$B$33:$B$776,N$11)+'СЕТ СН'!$F$9+СВЦЭМ!$D$10+'СЕТ СН'!$F$5-'СЕТ СН'!$F$17</f>
        <v>3327.9003471599999</v>
      </c>
      <c r="O36" s="36">
        <f>SUMIFS(СВЦЭМ!$C$33:$C$776,СВЦЭМ!$A$33:$A$776,$A36,СВЦЭМ!$B$33:$B$776,O$11)+'СЕТ СН'!$F$9+СВЦЭМ!$D$10+'СЕТ СН'!$F$5-'СЕТ СН'!$F$17</f>
        <v>3340.2825274299998</v>
      </c>
      <c r="P36" s="36">
        <f>SUMIFS(СВЦЭМ!$C$33:$C$776,СВЦЭМ!$A$33:$A$776,$A36,СВЦЭМ!$B$33:$B$776,P$11)+'СЕТ СН'!$F$9+СВЦЭМ!$D$10+'СЕТ СН'!$F$5-'СЕТ СН'!$F$17</f>
        <v>3349.7715615100001</v>
      </c>
      <c r="Q36" s="36">
        <f>SUMIFS(СВЦЭМ!$C$33:$C$776,СВЦЭМ!$A$33:$A$776,$A36,СВЦЭМ!$B$33:$B$776,Q$11)+'СЕТ СН'!$F$9+СВЦЭМ!$D$10+'СЕТ СН'!$F$5-'СЕТ СН'!$F$17</f>
        <v>3359.4157716899999</v>
      </c>
      <c r="R36" s="36">
        <f>SUMIFS(СВЦЭМ!$C$33:$C$776,СВЦЭМ!$A$33:$A$776,$A36,СВЦЭМ!$B$33:$B$776,R$11)+'СЕТ СН'!$F$9+СВЦЭМ!$D$10+'СЕТ СН'!$F$5-'СЕТ СН'!$F$17</f>
        <v>3363.97628261</v>
      </c>
      <c r="S36" s="36">
        <f>SUMIFS(СВЦЭМ!$C$33:$C$776,СВЦЭМ!$A$33:$A$776,$A36,СВЦЭМ!$B$33:$B$776,S$11)+'СЕТ СН'!$F$9+СВЦЭМ!$D$10+'СЕТ СН'!$F$5-'СЕТ СН'!$F$17</f>
        <v>3362.9687424100002</v>
      </c>
      <c r="T36" s="36">
        <f>SUMIFS(СВЦЭМ!$C$33:$C$776,СВЦЭМ!$A$33:$A$776,$A36,СВЦЭМ!$B$33:$B$776,T$11)+'СЕТ СН'!$F$9+СВЦЭМ!$D$10+'СЕТ СН'!$F$5-'СЕТ СН'!$F$17</f>
        <v>3337.6862978999998</v>
      </c>
      <c r="U36" s="36">
        <f>SUMIFS(СВЦЭМ!$C$33:$C$776,СВЦЭМ!$A$33:$A$776,$A36,СВЦЭМ!$B$33:$B$776,U$11)+'СЕТ СН'!$F$9+СВЦЭМ!$D$10+'СЕТ СН'!$F$5-'СЕТ СН'!$F$17</f>
        <v>3335.9317944899999</v>
      </c>
      <c r="V36" s="36">
        <f>SUMIFS(СВЦЭМ!$C$33:$C$776,СВЦЭМ!$A$33:$A$776,$A36,СВЦЭМ!$B$33:$B$776,V$11)+'СЕТ СН'!$F$9+СВЦЭМ!$D$10+'СЕТ СН'!$F$5-'СЕТ СН'!$F$17</f>
        <v>3342.8206191899999</v>
      </c>
      <c r="W36" s="36">
        <f>SUMIFS(СВЦЭМ!$C$33:$C$776,СВЦЭМ!$A$33:$A$776,$A36,СВЦЭМ!$B$33:$B$776,W$11)+'СЕТ СН'!$F$9+СВЦЭМ!$D$10+'СЕТ СН'!$F$5-'СЕТ СН'!$F$17</f>
        <v>3358.3197794299999</v>
      </c>
      <c r="X36" s="36">
        <f>SUMIFS(СВЦЭМ!$C$33:$C$776,СВЦЭМ!$A$33:$A$776,$A36,СВЦЭМ!$B$33:$B$776,X$11)+'СЕТ СН'!$F$9+СВЦЭМ!$D$10+'СЕТ СН'!$F$5-'СЕТ СН'!$F$17</f>
        <v>3358.1010823900001</v>
      </c>
      <c r="Y36" s="36">
        <f>SUMIFS(СВЦЭМ!$C$33:$C$776,СВЦЭМ!$A$33:$A$776,$A36,СВЦЭМ!$B$33:$B$776,Y$11)+'СЕТ СН'!$F$9+СВЦЭМ!$D$10+'СЕТ СН'!$F$5-'СЕТ СН'!$F$17</f>
        <v>3370.7545400099998</v>
      </c>
    </row>
    <row r="37" spans="1:25" ht="15.5" x14ac:dyDescent="0.25">
      <c r="A37" s="35">
        <f t="shared" si="0"/>
        <v>43856</v>
      </c>
      <c r="B37" s="36">
        <f>SUMIFS(СВЦЭМ!$C$33:$C$776,СВЦЭМ!$A$33:$A$776,$A37,СВЦЭМ!$B$33:$B$776,B$11)+'СЕТ СН'!$F$9+СВЦЭМ!$D$10+'СЕТ СН'!$F$5-'СЕТ СН'!$F$17</f>
        <v>3363.7736029899997</v>
      </c>
      <c r="C37" s="36">
        <f>SUMIFS(СВЦЭМ!$C$33:$C$776,СВЦЭМ!$A$33:$A$776,$A37,СВЦЭМ!$B$33:$B$776,C$11)+'СЕТ СН'!$F$9+СВЦЭМ!$D$10+'СЕТ СН'!$F$5-'СЕТ СН'!$F$17</f>
        <v>3383.43623467</v>
      </c>
      <c r="D37" s="36">
        <f>SUMIFS(СВЦЭМ!$C$33:$C$776,СВЦЭМ!$A$33:$A$776,$A37,СВЦЭМ!$B$33:$B$776,D$11)+'СЕТ СН'!$F$9+СВЦЭМ!$D$10+'СЕТ СН'!$F$5-'СЕТ СН'!$F$17</f>
        <v>3408.9759460699997</v>
      </c>
      <c r="E37" s="36">
        <f>SUMIFS(СВЦЭМ!$C$33:$C$776,СВЦЭМ!$A$33:$A$776,$A37,СВЦЭМ!$B$33:$B$776,E$11)+'СЕТ СН'!$F$9+СВЦЭМ!$D$10+'СЕТ СН'!$F$5-'СЕТ СН'!$F$17</f>
        <v>3415.1850459100001</v>
      </c>
      <c r="F37" s="36">
        <f>SUMIFS(СВЦЭМ!$C$33:$C$776,СВЦЭМ!$A$33:$A$776,$A37,СВЦЭМ!$B$33:$B$776,F$11)+'СЕТ СН'!$F$9+СВЦЭМ!$D$10+'СЕТ СН'!$F$5-'СЕТ СН'!$F$17</f>
        <v>3380.5116367299997</v>
      </c>
      <c r="G37" s="36">
        <f>SUMIFS(СВЦЭМ!$C$33:$C$776,СВЦЭМ!$A$33:$A$776,$A37,СВЦЭМ!$B$33:$B$776,G$11)+'СЕТ СН'!$F$9+СВЦЭМ!$D$10+'СЕТ СН'!$F$5-'СЕТ СН'!$F$17</f>
        <v>3371.5218544099998</v>
      </c>
      <c r="H37" s="36">
        <f>SUMIFS(СВЦЭМ!$C$33:$C$776,СВЦЭМ!$A$33:$A$776,$A37,СВЦЭМ!$B$33:$B$776,H$11)+'СЕТ СН'!$F$9+СВЦЭМ!$D$10+'СЕТ СН'!$F$5-'СЕТ СН'!$F$17</f>
        <v>3343.1449155800001</v>
      </c>
      <c r="I37" s="36">
        <f>SUMIFS(СВЦЭМ!$C$33:$C$776,СВЦЭМ!$A$33:$A$776,$A37,СВЦЭМ!$B$33:$B$776,I$11)+'СЕТ СН'!$F$9+СВЦЭМ!$D$10+'СЕТ СН'!$F$5-'СЕТ СН'!$F$17</f>
        <v>3328.6773541100001</v>
      </c>
      <c r="J37" s="36">
        <f>SUMIFS(СВЦЭМ!$C$33:$C$776,СВЦЭМ!$A$33:$A$776,$A37,СВЦЭМ!$B$33:$B$776,J$11)+'СЕТ СН'!$F$9+СВЦЭМ!$D$10+'СЕТ СН'!$F$5-'СЕТ СН'!$F$17</f>
        <v>3301.4885707399999</v>
      </c>
      <c r="K37" s="36">
        <f>SUMIFS(СВЦЭМ!$C$33:$C$776,СВЦЭМ!$A$33:$A$776,$A37,СВЦЭМ!$B$33:$B$776,K$11)+'СЕТ СН'!$F$9+СВЦЭМ!$D$10+'СЕТ СН'!$F$5-'СЕТ СН'!$F$17</f>
        <v>3273.7146121300002</v>
      </c>
      <c r="L37" s="36">
        <f>SUMIFS(СВЦЭМ!$C$33:$C$776,СВЦЭМ!$A$33:$A$776,$A37,СВЦЭМ!$B$33:$B$776,L$11)+'СЕТ СН'!$F$9+СВЦЭМ!$D$10+'СЕТ СН'!$F$5-'СЕТ СН'!$F$17</f>
        <v>3265.2858901700001</v>
      </c>
      <c r="M37" s="36">
        <f>SUMIFS(СВЦЭМ!$C$33:$C$776,СВЦЭМ!$A$33:$A$776,$A37,СВЦЭМ!$B$33:$B$776,M$11)+'СЕТ СН'!$F$9+СВЦЭМ!$D$10+'СЕТ СН'!$F$5-'СЕТ СН'!$F$17</f>
        <v>3293.8202564399999</v>
      </c>
      <c r="N37" s="36">
        <f>SUMIFS(СВЦЭМ!$C$33:$C$776,СВЦЭМ!$A$33:$A$776,$A37,СВЦЭМ!$B$33:$B$776,N$11)+'СЕТ СН'!$F$9+СВЦЭМ!$D$10+'СЕТ СН'!$F$5-'СЕТ СН'!$F$17</f>
        <v>3299.3207185400001</v>
      </c>
      <c r="O37" s="36">
        <f>SUMIFS(СВЦЭМ!$C$33:$C$776,СВЦЭМ!$A$33:$A$776,$A37,СВЦЭМ!$B$33:$B$776,O$11)+'СЕТ СН'!$F$9+СВЦЭМ!$D$10+'СЕТ СН'!$F$5-'СЕТ СН'!$F$17</f>
        <v>3321.8414476799999</v>
      </c>
      <c r="P37" s="36">
        <f>SUMIFS(СВЦЭМ!$C$33:$C$776,СВЦЭМ!$A$33:$A$776,$A37,СВЦЭМ!$B$33:$B$776,P$11)+'СЕТ СН'!$F$9+СВЦЭМ!$D$10+'СЕТ СН'!$F$5-'СЕТ СН'!$F$17</f>
        <v>3334.3210016600001</v>
      </c>
      <c r="Q37" s="36">
        <f>SUMIFS(СВЦЭМ!$C$33:$C$776,СВЦЭМ!$A$33:$A$776,$A37,СВЦЭМ!$B$33:$B$776,Q$11)+'СЕТ СН'!$F$9+СВЦЭМ!$D$10+'СЕТ СН'!$F$5-'СЕТ СН'!$F$17</f>
        <v>3343.9602053200001</v>
      </c>
      <c r="R37" s="36">
        <f>SUMIFS(СВЦЭМ!$C$33:$C$776,СВЦЭМ!$A$33:$A$776,$A37,СВЦЭМ!$B$33:$B$776,R$11)+'СЕТ СН'!$F$9+СВЦЭМ!$D$10+'СЕТ СН'!$F$5-'СЕТ СН'!$F$17</f>
        <v>3343.9757116299998</v>
      </c>
      <c r="S37" s="36">
        <f>SUMIFS(СВЦЭМ!$C$33:$C$776,СВЦЭМ!$A$33:$A$776,$A37,СВЦЭМ!$B$33:$B$776,S$11)+'СЕТ СН'!$F$9+СВЦЭМ!$D$10+'СЕТ СН'!$F$5-'СЕТ СН'!$F$17</f>
        <v>3342.7001799300001</v>
      </c>
      <c r="T37" s="36">
        <f>SUMIFS(СВЦЭМ!$C$33:$C$776,СВЦЭМ!$A$33:$A$776,$A37,СВЦЭМ!$B$33:$B$776,T$11)+'СЕТ СН'!$F$9+СВЦЭМ!$D$10+'СЕТ СН'!$F$5-'СЕТ СН'!$F$17</f>
        <v>3321.9634688199999</v>
      </c>
      <c r="U37" s="36">
        <f>SUMIFS(СВЦЭМ!$C$33:$C$776,СВЦЭМ!$A$33:$A$776,$A37,СВЦЭМ!$B$33:$B$776,U$11)+'СЕТ СН'!$F$9+СВЦЭМ!$D$10+'СЕТ СН'!$F$5-'СЕТ СН'!$F$17</f>
        <v>3323.2024288399998</v>
      </c>
      <c r="V37" s="36">
        <f>SUMIFS(СВЦЭМ!$C$33:$C$776,СВЦЭМ!$A$33:$A$776,$A37,СВЦЭМ!$B$33:$B$776,V$11)+'СЕТ СН'!$F$9+СВЦЭМ!$D$10+'СЕТ СН'!$F$5-'СЕТ СН'!$F$17</f>
        <v>3329.4957665000002</v>
      </c>
      <c r="W37" s="36">
        <f>SUMIFS(СВЦЭМ!$C$33:$C$776,СВЦЭМ!$A$33:$A$776,$A37,СВЦЭМ!$B$33:$B$776,W$11)+'СЕТ СН'!$F$9+СВЦЭМ!$D$10+'СЕТ СН'!$F$5-'СЕТ СН'!$F$17</f>
        <v>3342.9363813300001</v>
      </c>
      <c r="X37" s="36">
        <f>SUMIFS(СВЦЭМ!$C$33:$C$776,СВЦЭМ!$A$33:$A$776,$A37,СВЦЭМ!$B$33:$B$776,X$11)+'СЕТ СН'!$F$9+СВЦЭМ!$D$10+'СЕТ СН'!$F$5-'СЕТ СН'!$F$17</f>
        <v>3345.1903071400002</v>
      </c>
      <c r="Y37" s="36">
        <f>SUMIFS(СВЦЭМ!$C$33:$C$776,СВЦЭМ!$A$33:$A$776,$A37,СВЦЭМ!$B$33:$B$776,Y$11)+'СЕТ СН'!$F$9+СВЦЭМ!$D$10+'СЕТ СН'!$F$5-'СЕТ СН'!$F$17</f>
        <v>3353.9268454399999</v>
      </c>
    </row>
    <row r="38" spans="1:25" ht="15.5" x14ac:dyDescent="0.25">
      <c r="A38" s="35">
        <f t="shared" si="0"/>
        <v>43857</v>
      </c>
      <c r="B38" s="36">
        <f>SUMIFS(СВЦЭМ!$C$33:$C$776,СВЦЭМ!$A$33:$A$776,$A38,СВЦЭМ!$B$33:$B$776,B$11)+'СЕТ СН'!$F$9+СВЦЭМ!$D$10+'СЕТ СН'!$F$5-'СЕТ СН'!$F$17</f>
        <v>3379.81725766</v>
      </c>
      <c r="C38" s="36">
        <f>SUMIFS(СВЦЭМ!$C$33:$C$776,СВЦЭМ!$A$33:$A$776,$A38,СВЦЭМ!$B$33:$B$776,C$11)+'СЕТ СН'!$F$9+СВЦЭМ!$D$10+'СЕТ СН'!$F$5-'СЕТ СН'!$F$17</f>
        <v>3386.9493091200002</v>
      </c>
      <c r="D38" s="36">
        <f>SUMIFS(СВЦЭМ!$C$33:$C$776,СВЦЭМ!$A$33:$A$776,$A38,СВЦЭМ!$B$33:$B$776,D$11)+'СЕТ СН'!$F$9+СВЦЭМ!$D$10+'СЕТ СН'!$F$5-'СЕТ СН'!$F$17</f>
        <v>3399.6639462200001</v>
      </c>
      <c r="E38" s="36">
        <f>SUMIFS(СВЦЭМ!$C$33:$C$776,СВЦЭМ!$A$33:$A$776,$A38,СВЦЭМ!$B$33:$B$776,E$11)+'СЕТ СН'!$F$9+СВЦЭМ!$D$10+'СЕТ СН'!$F$5-'СЕТ СН'!$F$17</f>
        <v>3409.9008270499999</v>
      </c>
      <c r="F38" s="36">
        <f>SUMIFS(СВЦЭМ!$C$33:$C$776,СВЦЭМ!$A$33:$A$776,$A38,СВЦЭМ!$B$33:$B$776,F$11)+'СЕТ СН'!$F$9+СВЦЭМ!$D$10+'СЕТ СН'!$F$5-'СЕТ СН'!$F$17</f>
        <v>3396.9304586200001</v>
      </c>
      <c r="G38" s="36">
        <f>SUMIFS(СВЦЭМ!$C$33:$C$776,СВЦЭМ!$A$33:$A$776,$A38,СВЦЭМ!$B$33:$B$776,G$11)+'СЕТ СН'!$F$9+СВЦЭМ!$D$10+'СЕТ СН'!$F$5-'СЕТ СН'!$F$17</f>
        <v>3390.1525401499998</v>
      </c>
      <c r="H38" s="36">
        <f>SUMIFS(СВЦЭМ!$C$33:$C$776,СВЦЭМ!$A$33:$A$776,$A38,СВЦЭМ!$B$33:$B$776,H$11)+'СЕТ СН'!$F$9+СВЦЭМ!$D$10+'СЕТ СН'!$F$5-'СЕТ СН'!$F$17</f>
        <v>3357.22614402</v>
      </c>
      <c r="I38" s="36">
        <f>SUMIFS(СВЦЭМ!$C$33:$C$776,СВЦЭМ!$A$33:$A$776,$A38,СВЦЭМ!$B$33:$B$776,I$11)+'СЕТ СН'!$F$9+СВЦЭМ!$D$10+'СЕТ СН'!$F$5-'СЕТ СН'!$F$17</f>
        <v>3327.7495464100002</v>
      </c>
      <c r="J38" s="36">
        <f>SUMIFS(СВЦЭМ!$C$33:$C$776,СВЦЭМ!$A$33:$A$776,$A38,СВЦЭМ!$B$33:$B$776,J$11)+'СЕТ СН'!$F$9+СВЦЭМ!$D$10+'СЕТ СН'!$F$5-'СЕТ СН'!$F$17</f>
        <v>3290.56501389</v>
      </c>
      <c r="K38" s="36">
        <f>SUMIFS(СВЦЭМ!$C$33:$C$776,СВЦЭМ!$A$33:$A$776,$A38,СВЦЭМ!$B$33:$B$776,K$11)+'СЕТ СН'!$F$9+СВЦЭМ!$D$10+'СЕТ СН'!$F$5-'СЕТ СН'!$F$17</f>
        <v>3289.00147044</v>
      </c>
      <c r="L38" s="36">
        <f>SUMIFS(СВЦЭМ!$C$33:$C$776,СВЦЭМ!$A$33:$A$776,$A38,СВЦЭМ!$B$33:$B$776,L$11)+'СЕТ СН'!$F$9+СВЦЭМ!$D$10+'СЕТ СН'!$F$5-'СЕТ СН'!$F$17</f>
        <v>3301.26517801</v>
      </c>
      <c r="M38" s="36">
        <f>SUMIFS(СВЦЭМ!$C$33:$C$776,СВЦЭМ!$A$33:$A$776,$A38,СВЦЭМ!$B$33:$B$776,M$11)+'СЕТ СН'!$F$9+СВЦЭМ!$D$10+'СЕТ СН'!$F$5-'СЕТ СН'!$F$17</f>
        <v>3311.9452241499998</v>
      </c>
      <c r="N38" s="36">
        <f>SUMIFS(СВЦЭМ!$C$33:$C$776,СВЦЭМ!$A$33:$A$776,$A38,СВЦЭМ!$B$33:$B$776,N$11)+'СЕТ СН'!$F$9+СВЦЭМ!$D$10+'СЕТ СН'!$F$5-'СЕТ СН'!$F$17</f>
        <v>3333.1847622800001</v>
      </c>
      <c r="O38" s="36">
        <f>SUMIFS(СВЦЭМ!$C$33:$C$776,СВЦЭМ!$A$33:$A$776,$A38,СВЦЭМ!$B$33:$B$776,O$11)+'СЕТ СН'!$F$9+СВЦЭМ!$D$10+'СЕТ СН'!$F$5-'СЕТ СН'!$F$17</f>
        <v>3351.3524502400001</v>
      </c>
      <c r="P38" s="36">
        <f>SUMIFS(СВЦЭМ!$C$33:$C$776,СВЦЭМ!$A$33:$A$776,$A38,СВЦЭМ!$B$33:$B$776,P$11)+'СЕТ СН'!$F$9+СВЦЭМ!$D$10+'СЕТ СН'!$F$5-'СЕТ СН'!$F$17</f>
        <v>3368.9539021199998</v>
      </c>
      <c r="Q38" s="36">
        <f>SUMIFS(СВЦЭМ!$C$33:$C$776,СВЦЭМ!$A$33:$A$776,$A38,СВЦЭМ!$B$33:$B$776,Q$11)+'СЕТ СН'!$F$9+СВЦЭМ!$D$10+'СЕТ СН'!$F$5-'СЕТ СН'!$F$17</f>
        <v>3387.2705341299998</v>
      </c>
      <c r="R38" s="36">
        <f>SUMIFS(СВЦЭМ!$C$33:$C$776,СВЦЭМ!$A$33:$A$776,$A38,СВЦЭМ!$B$33:$B$776,R$11)+'СЕТ СН'!$F$9+СВЦЭМ!$D$10+'СЕТ СН'!$F$5-'СЕТ СН'!$F$17</f>
        <v>3386.3908217799999</v>
      </c>
      <c r="S38" s="36">
        <f>SUMIFS(СВЦЭМ!$C$33:$C$776,СВЦЭМ!$A$33:$A$776,$A38,СВЦЭМ!$B$33:$B$776,S$11)+'СЕТ СН'!$F$9+СВЦЭМ!$D$10+'СЕТ СН'!$F$5-'СЕТ СН'!$F$17</f>
        <v>3366.4395322400001</v>
      </c>
      <c r="T38" s="36">
        <f>SUMIFS(СВЦЭМ!$C$33:$C$776,СВЦЭМ!$A$33:$A$776,$A38,СВЦЭМ!$B$33:$B$776,T$11)+'СЕТ СН'!$F$9+СВЦЭМ!$D$10+'СЕТ СН'!$F$5-'СЕТ СН'!$F$17</f>
        <v>3337.0188736599998</v>
      </c>
      <c r="U38" s="36">
        <f>SUMIFS(СВЦЭМ!$C$33:$C$776,СВЦЭМ!$A$33:$A$776,$A38,СВЦЭМ!$B$33:$B$776,U$11)+'СЕТ СН'!$F$9+СВЦЭМ!$D$10+'СЕТ СН'!$F$5-'СЕТ СН'!$F$17</f>
        <v>3349.2475623999999</v>
      </c>
      <c r="V38" s="36">
        <f>SUMIFS(СВЦЭМ!$C$33:$C$776,СВЦЭМ!$A$33:$A$776,$A38,СВЦЭМ!$B$33:$B$776,V$11)+'СЕТ СН'!$F$9+СВЦЭМ!$D$10+'СЕТ СН'!$F$5-'СЕТ СН'!$F$17</f>
        <v>3348.03594527</v>
      </c>
      <c r="W38" s="36">
        <f>SUMIFS(СВЦЭМ!$C$33:$C$776,СВЦЭМ!$A$33:$A$776,$A38,СВЦЭМ!$B$33:$B$776,W$11)+'СЕТ СН'!$F$9+СВЦЭМ!$D$10+'СЕТ СН'!$F$5-'СЕТ СН'!$F$17</f>
        <v>3362.3679400599999</v>
      </c>
      <c r="X38" s="36">
        <f>SUMIFS(СВЦЭМ!$C$33:$C$776,СВЦЭМ!$A$33:$A$776,$A38,СВЦЭМ!$B$33:$B$776,X$11)+'СЕТ СН'!$F$9+СВЦЭМ!$D$10+'СЕТ СН'!$F$5-'СЕТ СН'!$F$17</f>
        <v>3366.8737532800001</v>
      </c>
      <c r="Y38" s="36">
        <f>SUMIFS(СВЦЭМ!$C$33:$C$776,СВЦЭМ!$A$33:$A$776,$A38,СВЦЭМ!$B$33:$B$776,Y$11)+'СЕТ СН'!$F$9+СВЦЭМ!$D$10+'СЕТ СН'!$F$5-'СЕТ СН'!$F$17</f>
        <v>3369.3270440900001</v>
      </c>
    </row>
    <row r="39" spans="1:25" ht="15.5" x14ac:dyDescent="0.25">
      <c r="A39" s="35">
        <f t="shared" si="0"/>
        <v>43858</v>
      </c>
      <c r="B39" s="36">
        <f>SUMIFS(СВЦЭМ!$C$33:$C$776,СВЦЭМ!$A$33:$A$776,$A39,СВЦЭМ!$B$33:$B$776,B$11)+'СЕТ СН'!$F$9+СВЦЭМ!$D$10+'СЕТ СН'!$F$5-'СЕТ СН'!$F$17</f>
        <v>3333.6027435599999</v>
      </c>
      <c r="C39" s="36">
        <f>SUMIFS(СВЦЭМ!$C$33:$C$776,СВЦЭМ!$A$33:$A$776,$A39,СВЦЭМ!$B$33:$B$776,C$11)+'СЕТ СН'!$F$9+СВЦЭМ!$D$10+'СЕТ СН'!$F$5-'СЕТ СН'!$F$17</f>
        <v>3364.4267933599999</v>
      </c>
      <c r="D39" s="36">
        <f>SUMIFS(СВЦЭМ!$C$33:$C$776,СВЦЭМ!$A$33:$A$776,$A39,СВЦЭМ!$B$33:$B$776,D$11)+'СЕТ СН'!$F$9+СВЦЭМ!$D$10+'СЕТ СН'!$F$5-'СЕТ СН'!$F$17</f>
        <v>3381.0874428400002</v>
      </c>
      <c r="E39" s="36">
        <f>SUMIFS(СВЦЭМ!$C$33:$C$776,СВЦЭМ!$A$33:$A$776,$A39,СВЦЭМ!$B$33:$B$776,E$11)+'СЕТ СН'!$F$9+СВЦЭМ!$D$10+'СЕТ СН'!$F$5-'СЕТ СН'!$F$17</f>
        <v>3380.7693639999998</v>
      </c>
      <c r="F39" s="36">
        <f>SUMIFS(СВЦЭМ!$C$33:$C$776,СВЦЭМ!$A$33:$A$776,$A39,СВЦЭМ!$B$33:$B$776,F$11)+'СЕТ СН'!$F$9+СВЦЭМ!$D$10+'СЕТ СН'!$F$5-'СЕТ СН'!$F$17</f>
        <v>3385.1392912699998</v>
      </c>
      <c r="G39" s="36">
        <f>SUMIFS(СВЦЭМ!$C$33:$C$776,СВЦЭМ!$A$33:$A$776,$A39,СВЦЭМ!$B$33:$B$776,G$11)+'СЕТ СН'!$F$9+СВЦЭМ!$D$10+'СЕТ СН'!$F$5-'СЕТ СН'!$F$17</f>
        <v>3369.0012157199999</v>
      </c>
      <c r="H39" s="36">
        <f>SUMIFS(СВЦЭМ!$C$33:$C$776,СВЦЭМ!$A$33:$A$776,$A39,СВЦЭМ!$B$33:$B$776,H$11)+'СЕТ СН'!$F$9+СВЦЭМ!$D$10+'СЕТ СН'!$F$5-'СЕТ СН'!$F$17</f>
        <v>3338.00667793</v>
      </c>
      <c r="I39" s="36">
        <f>SUMIFS(СВЦЭМ!$C$33:$C$776,СВЦЭМ!$A$33:$A$776,$A39,СВЦЭМ!$B$33:$B$776,I$11)+'СЕТ СН'!$F$9+СВЦЭМ!$D$10+'СЕТ СН'!$F$5-'СЕТ СН'!$F$17</f>
        <v>3298.6497245299997</v>
      </c>
      <c r="J39" s="36">
        <f>SUMIFS(СВЦЭМ!$C$33:$C$776,СВЦЭМ!$A$33:$A$776,$A39,СВЦЭМ!$B$33:$B$776,J$11)+'СЕТ СН'!$F$9+СВЦЭМ!$D$10+'СЕТ СН'!$F$5-'СЕТ СН'!$F$17</f>
        <v>3282.7041292599997</v>
      </c>
      <c r="K39" s="36">
        <f>SUMIFS(СВЦЭМ!$C$33:$C$776,СВЦЭМ!$A$33:$A$776,$A39,СВЦЭМ!$B$33:$B$776,K$11)+'СЕТ СН'!$F$9+СВЦЭМ!$D$10+'СЕТ СН'!$F$5-'СЕТ СН'!$F$17</f>
        <v>3274.8143415200002</v>
      </c>
      <c r="L39" s="36">
        <f>SUMIFS(СВЦЭМ!$C$33:$C$776,СВЦЭМ!$A$33:$A$776,$A39,СВЦЭМ!$B$33:$B$776,L$11)+'СЕТ СН'!$F$9+СВЦЭМ!$D$10+'СЕТ СН'!$F$5-'СЕТ СН'!$F$17</f>
        <v>3270.3060135199999</v>
      </c>
      <c r="M39" s="36">
        <f>SUMIFS(СВЦЭМ!$C$33:$C$776,СВЦЭМ!$A$33:$A$776,$A39,СВЦЭМ!$B$33:$B$776,M$11)+'СЕТ СН'!$F$9+СВЦЭМ!$D$10+'СЕТ СН'!$F$5-'СЕТ СН'!$F$17</f>
        <v>3306.6583545499998</v>
      </c>
      <c r="N39" s="36">
        <f>SUMIFS(СВЦЭМ!$C$33:$C$776,СВЦЭМ!$A$33:$A$776,$A39,СВЦЭМ!$B$33:$B$776,N$11)+'СЕТ СН'!$F$9+СВЦЭМ!$D$10+'СЕТ СН'!$F$5-'СЕТ СН'!$F$17</f>
        <v>3321.8946535099999</v>
      </c>
      <c r="O39" s="36">
        <f>SUMIFS(СВЦЭМ!$C$33:$C$776,СВЦЭМ!$A$33:$A$776,$A39,СВЦЭМ!$B$33:$B$776,O$11)+'СЕТ СН'!$F$9+СВЦЭМ!$D$10+'СЕТ СН'!$F$5-'СЕТ СН'!$F$17</f>
        <v>3322.0710777300001</v>
      </c>
      <c r="P39" s="36">
        <f>SUMIFS(СВЦЭМ!$C$33:$C$776,СВЦЭМ!$A$33:$A$776,$A39,СВЦЭМ!$B$33:$B$776,P$11)+'СЕТ СН'!$F$9+СВЦЭМ!$D$10+'СЕТ СН'!$F$5-'СЕТ СН'!$F$17</f>
        <v>3337.3354803900002</v>
      </c>
      <c r="Q39" s="36">
        <f>SUMIFS(СВЦЭМ!$C$33:$C$776,СВЦЭМ!$A$33:$A$776,$A39,СВЦЭМ!$B$33:$B$776,Q$11)+'СЕТ СН'!$F$9+СВЦЭМ!$D$10+'СЕТ СН'!$F$5-'СЕТ СН'!$F$17</f>
        <v>3346.2600550900002</v>
      </c>
      <c r="R39" s="36">
        <f>SUMIFS(СВЦЭМ!$C$33:$C$776,СВЦЭМ!$A$33:$A$776,$A39,СВЦЭМ!$B$33:$B$776,R$11)+'СЕТ СН'!$F$9+СВЦЭМ!$D$10+'СЕТ СН'!$F$5-'СЕТ СН'!$F$17</f>
        <v>3340.22284356</v>
      </c>
      <c r="S39" s="36">
        <f>SUMIFS(СВЦЭМ!$C$33:$C$776,СВЦЭМ!$A$33:$A$776,$A39,СВЦЭМ!$B$33:$B$776,S$11)+'СЕТ СН'!$F$9+СВЦЭМ!$D$10+'СЕТ СН'!$F$5-'СЕТ СН'!$F$17</f>
        <v>3323.6975247</v>
      </c>
      <c r="T39" s="36">
        <f>SUMIFS(СВЦЭМ!$C$33:$C$776,СВЦЭМ!$A$33:$A$776,$A39,СВЦЭМ!$B$33:$B$776,T$11)+'СЕТ СН'!$F$9+СВЦЭМ!$D$10+'СЕТ СН'!$F$5-'СЕТ СН'!$F$17</f>
        <v>3302.3151117799998</v>
      </c>
      <c r="U39" s="36">
        <f>SUMIFS(СВЦЭМ!$C$33:$C$776,СВЦЭМ!$A$33:$A$776,$A39,СВЦЭМ!$B$33:$B$776,U$11)+'СЕТ СН'!$F$9+СВЦЭМ!$D$10+'СЕТ СН'!$F$5-'СЕТ СН'!$F$17</f>
        <v>3296.5393196</v>
      </c>
      <c r="V39" s="36">
        <f>SUMIFS(СВЦЭМ!$C$33:$C$776,СВЦЭМ!$A$33:$A$776,$A39,СВЦЭМ!$B$33:$B$776,V$11)+'СЕТ СН'!$F$9+СВЦЭМ!$D$10+'СЕТ СН'!$F$5-'СЕТ СН'!$F$17</f>
        <v>3305.6830925499999</v>
      </c>
      <c r="W39" s="36">
        <f>SUMIFS(СВЦЭМ!$C$33:$C$776,СВЦЭМ!$A$33:$A$776,$A39,СВЦЭМ!$B$33:$B$776,W$11)+'СЕТ СН'!$F$9+СВЦЭМ!$D$10+'СЕТ СН'!$F$5-'СЕТ СН'!$F$17</f>
        <v>3313.1521739700001</v>
      </c>
      <c r="X39" s="36">
        <f>SUMIFS(СВЦЭМ!$C$33:$C$776,СВЦЭМ!$A$33:$A$776,$A39,СВЦЭМ!$B$33:$B$776,X$11)+'СЕТ СН'!$F$9+СВЦЭМ!$D$10+'СЕТ СН'!$F$5-'СЕТ СН'!$F$17</f>
        <v>3318.28173711</v>
      </c>
      <c r="Y39" s="36">
        <f>SUMIFS(СВЦЭМ!$C$33:$C$776,СВЦЭМ!$A$33:$A$776,$A39,СВЦЭМ!$B$33:$B$776,Y$11)+'СЕТ СН'!$F$9+СВЦЭМ!$D$10+'СЕТ СН'!$F$5-'СЕТ СН'!$F$17</f>
        <v>3340.8041668400001</v>
      </c>
    </row>
    <row r="40" spans="1:25" ht="15.5" x14ac:dyDescent="0.25">
      <c r="A40" s="35">
        <f t="shared" si="0"/>
        <v>43859</v>
      </c>
      <c r="B40" s="36">
        <f>SUMIFS(СВЦЭМ!$C$33:$C$776,СВЦЭМ!$A$33:$A$776,$A40,СВЦЭМ!$B$33:$B$776,B$11)+'СЕТ СН'!$F$9+СВЦЭМ!$D$10+'СЕТ СН'!$F$5-'СЕТ СН'!$F$17</f>
        <v>3388.8807838799999</v>
      </c>
      <c r="C40" s="36">
        <f>SUMIFS(СВЦЭМ!$C$33:$C$776,СВЦЭМ!$A$33:$A$776,$A40,СВЦЭМ!$B$33:$B$776,C$11)+'СЕТ СН'!$F$9+СВЦЭМ!$D$10+'СЕТ СН'!$F$5-'СЕТ СН'!$F$17</f>
        <v>3409.2429849999999</v>
      </c>
      <c r="D40" s="36">
        <f>SUMIFS(СВЦЭМ!$C$33:$C$776,СВЦЭМ!$A$33:$A$776,$A40,СВЦЭМ!$B$33:$B$776,D$11)+'СЕТ СН'!$F$9+СВЦЭМ!$D$10+'СЕТ СН'!$F$5-'СЕТ СН'!$F$17</f>
        <v>3412.9131053700003</v>
      </c>
      <c r="E40" s="36">
        <f>SUMIFS(СВЦЭМ!$C$33:$C$776,СВЦЭМ!$A$33:$A$776,$A40,СВЦЭМ!$B$33:$B$776,E$11)+'СЕТ СН'!$F$9+СВЦЭМ!$D$10+'СЕТ СН'!$F$5-'СЕТ СН'!$F$17</f>
        <v>3414.33879961</v>
      </c>
      <c r="F40" s="36">
        <f>SUMIFS(СВЦЭМ!$C$33:$C$776,СВЦЭМ!$A$33:$A$776,$A40,СВЦЭМ!$B$33:$B$776,F$11)+'СЕТ СН'!$F$9+СВЦЭМ!$D$10+'СЕТ СН'!$F$5-'СЕТ СН'!$F$17</f>
        <v>3407.37586268</v>
      </c>
      <c r="G40" s="36">
        <f>SUMIFS(СВЦЭМ!$C$33:$C$776,СВЦЭМ!$A$33:$A$776,$A40,СВЦЭМ!$B$33:$B$776,G$11)+'СЕТ СН'!$F$9+СВЦЭМ!$D$10+'СЕТ СН'!$F$5-'СЕТ СН'!$F$17</f>
        <v>3395.38158479</v>
      </c>
      <c r="H40" s="36">
        <f>SUMIFS(СВЦЭМ!$C$33:$C$776,СВЦЭМ!$A$33:$A$776,$A40,СВЦЭМ!$B$33:$B$776,H$11)+'СЕТ СН'!$F$9+СВЦЭМ!$D$10+'СЕТ СН'!$F$5-'СЕТ СН'!$F$17</f>
        <v>3356.3911658500001</v>
      </c>
      <c r="I40" s="36">
        <f>SUMIFS(СВЦЭМ!$C$33:$C$776,СВЦЭМ!$A$33:$A$776,$A40,СВЦЭМ!$B$33:$B$776,I$11)+'СЕТ СН'!$F$9+СВЦЭМ!$D$10+'СЕТ СН'!$F$5-'СЕТ СН'!$F$17</f>
        <v>3325.20626636</v>
      </c>
      <c r="J40" s="36">
        <f>SUMIFS(СВЦЭМ!$C$33:$C$776,СВЦЭМ!$A$33:$A$776,$A40,СВЦЭМ!$B$33:$B$776,J$11)+'СЕТ СН'!$F$9+СВЦЭМ!$D$10+'СЕТ СН'!$F$5-'СЕТ СН'!$F$17</f>
        <v>3302.41229557</v>
      </c>
      <c r="K40" s="36">
        <f>SUMIFS(СВЦЭМ!$C$33:$C$776,СВЦЭМ!$A$33:$A$776,$A40,СВЦЭМ!$B$33:$B$776,K$11)+'СЕТ СН'!$F$9+СВЦЭМ!$D$10+'СЕТ СН'!$F$5-'СЕТ СН'!$F$17</f>
        <v>3291.00488498</v>
      </c>
      <c r="L40" s="36">
        <f>SUMIFS(СВЦЭМ!$C$33:$C$776,СВЦЭМ!$A$33:$A$776,$A40,СВЦЭМ!$B$33:$B$776,L$11)+'СЕТ СН'!$F$9+СВЦЭМ!$D$10+'СЕТ СН'!$F$5-'СЕТ СН'!$F$17</f>
        <v>3278.1561298199999</v>
      </c>
      <c r="M40" s="36">
        <f>SUMIFS(СВЦЭМ!$C$33:$C$776,СВЦЭМ!$A$33:$A$776,$A40,СВЦЭМ!$B$33:$B$776,M$11)+'СЕТ СН'!$F$9+СВЦЭМ!$D$10+'СЕТ СН'!$F$5-'СЕТ СН'!$F$17</f>
        <v>3285.7395323999999</v>
      </c>
      <c r="N40" s="36">
        <f>SUMIFS(СВЦЭМ!$C$33:$C$776,СВЦЭМ!$A$33:$A$776,$A40,СВЦЭМ!$B$33:$B$776,N$11)+'СЕТ СН'!$F$9+СВЦЭМ!$D$10+'СЕТ СН'!$F$5-'СЕТ СН'!$F$17</f>
        <v>3313.0714246100001</v>
      </c>
      <c r="O40" s="36">
        <f>SUMIFS(СВЦЭМ!$C$33:$C$776,СВЦЭМ!$A$33:$A$776,$A40,СВЦЭМ!$B$33:$B$776,O$11)+'СЕТ СН'!$F$9+СВЦЭМ!$D$10+'СЕТ СН'!$F$5-'СЕТ СН'!$F$17</f>
        <v>3339.36350468</v>
      </c>
      <c r="P40" s="36">
        <f>SUMIFS(СВЦЭМ!$C$33:$C$776,СВЦЭМ!$A$33:$A$776,$A40,СВЦЭМ!$B$33:$B$776,P$11)+'СЕТ СН'!$F$9+СВЦЭМ!$D$10+'СЕТ СН'!$F$5-'СЕТ СН'!$F$17</f>
        <v>3367.4453807499999</v>
      </c>
      <c r="Q40" s="36">
        <f>SUMIFS(СВЦЭМ!$C$33:$C$776,СВЦЭМ!$A$33:$A$776,$A40,СВЦЭМ!$B$33:$B$776,Q$11)+'СЕТ СН'!$F$9+СВЦЭМ!$D$10+'СЕТ СН'!$F$5-'СЕТ СН'!$F$17</f>
        <v>3384.6194074</v>
      </c>
      <c r="R40" s="36">
        <f>SUMIFS(СВЦЭМ!$C$33:$C$776,СВЦЭМ!$A$33:$A$776,$A40,СВЦЭМ!$B$33:$B$776,R$11)+'СЕТ СН'!$F$9+СВЦЭМ!$D$10+'СЕТ СН'!$F$5-'СЕТ СН'!$F$17</f>
        <v>3372.5590019900001</v>
      </c>
      <c r="S40" s="36">
        <f>SUMIFS(СВЦЭМ!$C$33:$C$776,СВЦЭМ!$A$33:$A$776,$A40,СВЦЭМ!$B$33:$B$776,S$11)+'СЕТ СН'!$F$9+СВЦЭМ!$D$10+'СЕТ СН'!$F$5-'СЕТ СН'!$F$17</f>
        <v>3350.8236893499998</v>
      </c>
      <c r="T40" s="36">
        <f>SUMIFS(СВЦЭМ!$C$33:$C$776,СВЦЭМ!$A$33:$A$776,$A40,СВЦЭМ!$B$33:$B$776,T$11)+'СЕТ СН'!$F$9+СВЦЭМ!$D$10+'СЕТ СН'!$F$5-'СЕТ СН'!$F$17</f>
        <v>3308.4755563899998</v>
      </c>
      <c r="U40" s="36">
        <f>SUMIFS(СВЦЭМ!$C$33:$C$776,СВЦЭМ!$A$33:$A$776,$A40,СВЦЭМ!$B$33:$B$776,U$11)+'СЕТ СН'!$F$9+СВЦЭМ!$D$10+'СЕТ СН'!$F$5-'СЕТ СН'!$F$17</f>
        <v>3302.6073994899998</v>
      </c>
      <c r="V40" s="36">
        <f>SUMIFS(СВЦЭМ!$C$33:$C$776,СВЦЭМ!$A$33:$A$776,$A40,СВЦЭМ!$B$33:$B$776,V$11)+'СЕТ СН'!$F$9+СВЦЭМ!$D$10+'СЕТ СН'!$F$5-'СЕТ СН'!$F$17</f>
        <v>3312.0731842699997</v>
      </c>
      <c r="W40" s="36">
        <f>SUMIFS(СВЦЭМ!$C$33:$C$776,СВЦЭМ!$A$33:$A$776,$A40,СВЦЭМ!$B$33:$B$776,W$11)+'СЕТ СН'!$F$9+СВЦЭМ!$D$10+'СЕТ СН'!$F$5-'СЕТ СН'!$F$17</f>
        <v>3327.8587919299998</v>
      </c>
      <c r="X40" s="36">
        <f>SUMIFS(СВЦЭМ!$C$33:$C$776,СВЦЭМ!$A$33:$A$776,$A40,СВЦЭМ!$B$33:$B$776,X$11)+'СЕТ СН'!$F$9+СВЦЭМ!$D$10+'СЕТ СН'!$F$5-'СЕТ СН'!$F$17</f>
        <v>3329.6041112499997</v>
      </c>
      <c r="Y40" s="36">
        <f>SUMIFS(СВЦЭМ!$C$33:$C$776,СВЦЭМ!$A$33:$A$776,$A40,СВЦЭМ!$B$33:$B$776,Y$11)+'СЕТ СН'!$F$9+СВЦЭМ!$D$10+'СЕТ СН'!$F$5-'СЕТ СН'!$F$17</f>
        <v>3362.4980197</v>
      </c>
    </row>
    <row r="41" spans="1:25" ht="15.5" x14ac:dyDescent="0.25">
      <c r="A41" s="35">
        <f t="shared" si="0"/>
        <v>43860</v>
      </c>
      <c r="B41" s="36">
        <f>SUMIFS(СВЦЭМ!$C$33:$C$776,СВЦЭМ!$A$33:$A$776,$A41,СВЦЭМ!$B$33:$B$776,B$11)+'СЕТ СН'!$F$9+СВЦЭМ!$D$10+'СЕТ СН'!$F$5-'СЕТ СН'!$F$17</f>
        <v>3387.3580670699998</v>
      </c>
      <c r="C41" s="36">
        <f>SUMIFS(СВЦЭМ!$C$33:$C$776,СВЦЭМ!$A$33:$A$776,$A41,СВЦЭМ!$B$33:$B$776,C$11)+'СЕТ СН'!$F$9+СВЦЭМ!$D$10+'СЕТ СН'!$F$5-'СЕТ СН'!$F$17</f>
        <v>3408.1370648000002</v>
      </c>
      <c r="D41" s="36">
        <f>SUMIFS(СВЦЭМ!$C$33:$C$776,СВЦЭМ!$A$33:$A$776,$A41,СВЦЭМ!$B$33:$B$776,D$11)+'СЕТ СН'!$F$9+СВЦЭМ!$D$10+'СЕТ СН'!$F$5-'СЕТ СН'!$F$17</f>
        <v>3409.1094603199999</v>
      </c>
      <c r="E41" s="36">
        <f>SUMIFS(СВЦЭМ!$C$33:$C$776,СВЦЭМ!$A$33:$A$776,$A41,СВЦЭМ!$B$33:$B$776,E$11)+'СЕТ СН'!$F$9+СВЦЭМ!$D$10+'СЕТ СН'!$F$5-'СЕТ СН'!$F$17</f>
        <v>3415.8884787699999</v>
      </c>
      <c r="F41" s="36">
        <f>SUMIFS(СВЦЭМ!$C$33:$C$776,СВЦЭМ!$A$33:$A$776,$A41,СВЦЭМ!$B$33:$B$776,F$11)+'СЕТ СН'!$F$9+СВЦЭМ!$D$10+'СЕТ СН'!$F$5-'СЕТ СН'!$F$17</f>
        <v>3403.9174159099998</v>
      </c>
      <c r="G41" s="36">
        <f>SUMIFS(СВЦЭМ!$C$33:$C$776,СВЦЭМ!$A$33:$A$776,$A41,СВЦЭМ!$B$33:$B$776,G$11)+'СЕТ СН'!$F$9+СВЦЭМ!$D$10+'СЕТ СН'!$F$5-'СЕТ СН'!$F$17</f>
        <v>3390.83291332</v>
      </c>
      <c r="H41" s="36">
        <f>SUMIFS(СВЦЭМ!$C$33:$C$776,СВЦЭМ!$A$33:$A$776,$A41,СВЦЭМ!$B$33:$B$776,H$11)+'СЕТ СН'!$F$9+СВЦЭМ!$D$10+'СЕТ СН'!$F$5-'СЕТ СН'!$F$17</f>
        <v>3355.84824811</v>
      </c>
      <c r="I41" s="36">
        <f>SUMIFS(СВЦЭМ!$C$33:$C$776,СВЦЭМ!$A$33:$A$776,$A41,СВЦЭМ!$B$33:$B$776,I$11)+'СЕТ СН'!$F$9+СВЦЭМ!$D$10+'СЕТ СН'!$F$5-'СЕТ СН'!$F$17</f>
        <v>3328.7084956899998</v>
      </c>
      <c r="J41" s="36">
        <f>SUMIFS(СВЦЭМ!$C$33:$C$776,СВЦЭМ!$A$33:$A$776,$A41,СВЦЭМ!$B$33:$B$776,J$11)+'СЕТ СН'!$F$9+СВЦЭМ!$D$10+'СЕТ СН'!$F$5-'СЕТ СН'!$F$17</f>
        <v>3300.3362085799999</v>
      </c>
      <c r="K41" s="36">
        <f>SUMIFS(СВЦЭМ!$C$33:$C$776,СВЦЭМ!$A$33:$A$776,$A41,СВЦЭМ!$B$33:$B$776,K$11)+'СЕТ СН'!$F$9+СВЦЭМ!$D$10+'СЕТ СН'!$F$5-'СЕТ СН'!$F$17</f>
        <v>3283.7969401299997</v>
      </c>
      <c r="L41" s="36">
        <f>SUMIFS(СВЦЭМ!$C$33:$C$776,СВЦЭМ!$A$33:$A$776,$A41,СВЦЭМ!$B$33:$B$776,L$11)+'СЕТ СН'!$F$9+СВЦЭМ!$D$10+'СЕТ СН'!$F$5-'СЕТ СН'!$F$17</f>
        <v>3287.0642423099998</v>
      </c>
      <c r="M41" s="36">
        <f>SUMIFS(СВЦЭМ!$C$33:$C$776,СВЦЭМ!$A$33:$A$776,$A41,СВЦЭМ!$B$33:$B$776,M$11)+'СЕТ СН'!$F$9+СВЦЭМ!$D$10+'СЕТ СН'!$F$5-'СЕТ СН'!$F$17</f>
        <v>3301.0028469999997</v>
      </c>
      <c r="N41" s="36">
        <f>SUMIFS(СВЦЭМ!$C$33:$C$776,СВЦЭМ!$A$33:$A$776,$A41,СВЦЭМ!$B$33:$B$776,N$11)+'СЕТ СН'!$F$9+СВЦЭМ!$D$10+'СЕТ СН'!$F$5-'СЕТ СН'!$F$17</f>
        <v>3311.9473748099999</v>
      </c>
      <c r="O41" s="36">
        <f>SUMIFS(СВЦЭМ!$C$33:$C$776,СВЦЭМ!$A$33:$A$776,$A41,СВЦЭМ!$B$33:$B$776,O$11)+'СЕТ СН'!$F$9+СВЦЭМ!$D$10+'СЕТ СН'!$F$5-'СЕТ СН'!$F$17</f>
        <v>3346.3890705100002</v>
      </c>
      <c r="P41" s="36">
        <f>SUMIFS(СВЦЭМ!$C$33:$C$776,СВЦЭМ!$A$33:$A$776,$A41,СВЦЭМ!$B$33:$B$776,P$11)+'СЕТ СН'!$F$9+СВЦЭМ!$D$10+'СЕТ СН'!$F$5-'СЕТ СН'!$F$17</f>
        <v>3379.3771517300002</v>
      </c>
      <c r="Q41" s="36">
        <f>SUMIFS(СВЦЭМ!$C$33:$C$776,СВЦЭМ!$A$33:$A$776,$A41,СВЦЭМ!$B$33:$B$776,Q$11)+'СЕТ СН'!$F$9+СВЦЭМ!$D$10+'СЕТ СН'!$F$5-'СЕТ СН'!$F$17</f>
        <v>3385.47842154</v>
      </c>
      <c r="R41" s="36">
        <f>SUMIFS(СВЦЭМ!$C$33:$C$776,СВЦЭМ!$A$33:$A$776,$A41,СВЦЭМ!$B$33:$B$776,R$11)+'СЕТ СН'!$F$9+СВЦЭМ!$D$10+'СЕТ СН'!$F$5-'СЕТ СН'!$F$17</f>
        <v>3361.74227681</v>
      </c>
      <c r="S41" s="36">
        <f>SUMIFS(СВЦЭМ!$C$33:$C$776,СВЦЭМ!$A$33:$A$776,$A41,СВЦЭМ!$B$33:$B$776,S$11)+'СЕТ СН'!$F$9+СВЦЭМ!$D$10+'СЕТ СН'!$F$5-'СЕТ СН'!$F$17</f>
        <v>3323.2523298900001</v>
      </c>
      <c r="T41" s="36">
        <f>SUMIFS(СВЦЭМ!$C$33:$C$776,СВЦЭМ!$A$33:$A$776,$A41,СВЦЭМ!$B$33:$B$776,T$11)+'СЕТ СН'!$F$9+СВЦЭМ!$D$10+'СЕТ СН'!$F$5-'СЕТ СН'!$F$17</f>
        <v>3302.8650497500003</v>
      </c>
      <c r="U41" s="36">
        <f>SUMIFS(СВЦЭМ!$C$33:$C$776,СВЦЭМ!$A$33:$A$776,$A41,СВЦЭМ!$B$33:$B$776,U$11)+'СЕТ СН'!$F$9+СВЦЭМ!$D$10+'СЕТ СН'!$F$5-'СЕТ СН'!$F$17</f>
        <v>3304.2425449699999</v>
      </c>
      <c r="V41" s="36">
        <f>SUMIFS(СВЦЭМ!$C$33:$C$776,СВЦЭМ!$A$33:$A$776,$A41,СВЦЭМ!$B$33:$B$776,V$11)+'СЕТ СН'!$F$9+СВЦЭМ!$D$10+'СЕТ СН'!$F$5-'СЕТ СН'!$F$17</f>
        <v>3304.4585197500001</v>
      </c>
      <c r="W41" s="36">
        <f>SUMIFS(СВЦЭМ!$C$33:$C$776,СВЦЭМ!$A$33:$A$776,$A41,СВЦЭМ!$B$33:$B$776,W$11)+'СЕТ СН'!$F$9+СВЦЭМ!$D$10+'СЕТ СН'!$F$5-'СЕТ СН'!$F$17</f>
        <v>3306.06285385</v>
      </c>
      <c r="X41" s="36">
        <f>SUMIFS(СВЦЭМ!$C$33:$C$776,СВЦЭМ!$A$33:$A$776,$A41,СВЦЭМ!$B$33:$B$776,X$11)+'СЕТ СН'!$F$9+СВЦЭМ!$D$10+'СЕТ СН'!$F$5-'СЕТ СН'!$F$17</f>
        <v>3306.3782445799998</v>
      </c>
      <c r="Y41" s="36">
        <f>SUMIFS(СВЦЭМ!$C$33:$C$776,СВЦЭМ!$A$33:$A$776,$A41,СВЦЭМ!$B$33:$B$776,Y$11)+'СЕТ СН'!$F$9+СВЦЭМ!$D$10+'СЕТ СН'!$F$5-'СЕТ СН'!$F$17</f>
        <v>3311.3712287200001</v>
      </c>
    </row>
    <row r="42" spans="1:25" ht="15.5" x14ac:dyDescent="0.25">
      <c r="A42" s="35">
        <f t="shared" si="0"/>
        <v>43861</v>
      </c>
      <c r="B42" s="36">
        <f>SUMIFS(СВЦЭМ!$C$33:$C$776,СВЦЭМ!$A$33:$A$776,$A42,СВЦЭМ!$B$33:$B$776,B$11)+'СЕТ СН'!$F$9+СВЦЭМ!$D$10+'СЕТ СН'!$F$5-'СЕТ СН'!$F$17</f>
        <v>3344.9472425700001</v>
      </c>
      <c r="C42" s="36">
        <f>SUMIFS(СВЦЭМ!$C$33:$C$776,СВЦЭМ!$A$33:$A$776,$A42,СВЦЭМ!$B$33:$B$776,C$11)+'СЕТ СН'!$F$9+СВЦЭМ!$D$10+'СЕТ СН'!$F$5-'СЕТ СН'!$F$17</f>
        <v>3372.9484130400001</v>
      </c>
      <c r="D42" s="36">
        <f>SUMIFS(СВЦЭМ!$C$33:$C$776,СВЦЭМ!$A$33:$A$776,$A42,СВЦЭМ!$B$33:$B$776,D$11)+'СЕТ СН'!$F$9+СВЦЭМ!$D$10+'СЕТ СН'!$F$5-'СЕТ СН'!$F$17</f>
        <v>3381.3990725399999</v>
      </c>
      <c r="E42" s="36">
        <f>SUMIFS(СВЦЭМ!$C$33:$C$776,СВЦЭМ!$A$33:$A$776,$A42,СВЦЭМ!$B$33:$B$776,E$11)+'СЕТ СН'!$F$9+СВЦЭМ!$D$10+'СЕТ СН'!$F$5-'СЕТ СН'!$F$17</f>
        <v>3389.5062750299999</v>
      </c>
      <c r="F42" s="36">
        <f>SUMIFS(СВЦЭМ!$C$33:$C$776,СВЦЭМ!$A$33:$A$776,$A42,СВЦЭМ!$B$33:$B$776,F$11)+'СЕТ СН'!$F$9+СВЦЭМ!$D$10+'СЕТ СН'!$F$5-'СЕТ СН'!$F$17</f>
        <v>3376.3333905099998</v>
      </c>
      <c r="G42" s="36">
        <f>SUMIFS(СВЦЭМ!$C$33:$C$776,СВЦЭМ!$A$33:$A$776,$A42,СВЦЭМ!$B$33:$B$776,G$11)+'СЕТ СН'!$F$9+СВЦЭМ!$D$10+'СЕТ СН'!$F$5-'СЕТ СН'!$F$17</f>
        <v>3359.2809320300003</v>
      </c>
      <c r="H42" s="36">
        <f>SUMIFS(СВЦЭМ!$C$33:$C$776,СВЦЭМ!$A$33:$A$776,$A42,СВЦЭМ!$B$33:$B$776,H$11)+'СЕТ СН'!$F$9+СВЦЭМ!$D$10+'СЕТ СН'!$F$5-'СЕТ СН'!$F$17</f>
        <v>3335.9988056100001</v>
      </c>
      <c r="I42" s="36">
        <f>SUMIFS(СВЦЭМ!$C$33:$C$776,СВЦЭМ!$A$33:$A$776,$A42,СВЦЭМ!$B$33:$B$776,I$11)+'СЕТ СН'!$F$9+СВЦЭМ!$D$10+'СЕТ СН'!$F$5-'СЕТ СН'!$F$17</f>
        <v>3329.2993544400001</v>
      </c>
      <c r="J42" s="36">
        <f>SUMIFS(СВЦЭМ!$C$33:$C$776,СВЦЭМ!$A$33:$A$776,$A42,СВЦЭМ!$B$33:$B$776,J$11)+'СЕТ СН'!$F$9+СВЦЭМ!$D$10+'СЕТ СН'!$F$5-'СЕТ СН'!$F$17</f>
        <v>3306.1475325699998</v>
      </c>
      <c r="K42" s="36">
        <f>SUMIFS(СВЦЭМ!$C$33:$C$776,СВЦЭМ!$A$33:$A$776,$A42,СВЦЭМ!$B$33:$B$776,K$11)+'СЕТ СН'!$F$9+СВЦЭМ!$D$10+'СЕТ СН'!$F$5-'СЕТ СН'!$F$17</f>
        <v>3292.3408897499999</v>
      </c>
      <c r="L42" s="36">
        <f>SUMIFS(СВЦЭМ!$C$33:$C$776,СВЦЭМ!$A$33:$A$776,$A42,СВЦЭМ!$B$33:$B$776,L$11)+'СЕТ СН'!$F$9+СВЦЭМ!$D$10+'СЕТ СН'!$F$5-'СЕТ СН'!$F$17</f>
        <v>3293.9382655999998</v>
      </c>
      <c r="M42" s="36">
        <f>SUMIFS(СВЦЭМ!$C$33:$C$776,СВЦЭМ!$A$33:$A$776,$A42,СВЦЭМ!$B$33:$B$776,M$11)+'СЕТ СН'!$F$9+СВЦЭМ!$D$10+'СЕТ СН'!$F$5-'СЕТ СН'!$F$17</f>
        <v>3313.80396832</v>
      </c>
      <c r="N42" s="36">
        <f>SUMIFS(СВЦЭМ!$C$33:$C$776,СВЦЭМ!$A$33:$A$776,$A42,СВЦЭМ!$B$33:$B$776,N$11)+'СЕТ СН'!$F$9+СВЦЭМ!$D$10+'СЕТ СН'!$F$5-'СЕТ СН'!$F$17</f>
        <v>3329.2208276900001</v>
      </c>
      <c r="O42" s="36">
        <f>SUMIFS(СВЦЭМ!$C$33:$C$776,СВЦЭМ!$A$33:$A$776,$A42,СВЦЭМ!$B$33:$B$776,O$11)+'СЕТ СН'!$F$9+СВЦЭМ!$D$10+'СЕТ СН'!$F$5-'СЕТ СН'!$F$17</f>
        <v>3333.1419414800002</v>
      </c>
      <c r="P42" s="36">
        <f>SUMIFS(СВЦЭМ!$C$33:$C$776,СВЦЭМ!$A$33:$A$776,$A42,СВЦЭМ!$B$33:$B$776,P$11)+'СЕТ СН'!$F$9+СВЦЭМ!$D$10+'СЕТ СН'!$F$5-'СЕТ СН'!$F$17</f>
        <v>3341.9864290699998</v>
      </c>
      <c r="Q42" s="36">
        <f>SUMIFS(СВЦЭМ!$C$33:$C$776,СВЦЭМ!$A$33:$A$776,$A42,СВЦЭМ!$B$33:$B$776,Q$11)+'СЕТ СН'!$F$9+СВЦЭМ!$D$10+'СЕТ СН'!$F$5-'СЕТ СН'!$F$17</f>
        <v>3338.4225122899998</v>
      </c>
      <c r="R42" s="36">
        <f>SUMIFS(СВЦЭМ!$C$33:$C$776,СВЦЭМ!$A$33:$A$776,$A42,СВЦЭМ!$B$33:$B$776,R$11)+'СЕТ СН'!$F$9+СВЦЭМ!$D$10+'СЕТ СН'!$F$5-'СЕТ СН'!$F$17</f>
        <v>3329.84031422</v>
      </c>
      <c r="S42" s="36">
        <f>SUMIFS(СВЦЭМ!$C$33:$C$776,СВЦЭМ!$A$33:$A$776,$A42,СВЦЭМ!$B$33:$B$776,S$11)+'СЕТ СН'!$F$9+СВЦЭМ!$D$10+'СЕТ СН'!$F$5-'СЕТ СН'!$F$17</f>
        <v>3323.8996590799998</v>
      </c>
      <c r="T42" s="36">
        <f>SUMIFS(СВЦЭМ!$C$33:$C$776,СВЦЭМ!$A$33:$A$776,$A42,СВЦЭМ!$B$33:$B$776,T$11)+'СЕТ СН'!$F$9+СВЦЭМ!$D$10+'СЕТ СН'!$F$5-'СЕТ СН'!$F$17</f>
        <v>3301.50512983</v>
      </c>
      <c r="U42" s="36">
        <f>SUMIFS(СВЦЭМ!$C$33:$C$776,СВЦЭМ!$A$33:$A$776,$A42,СВЦЭМ!$B$33:$B$776,U$11)+'СЕТ СН'!$F$9+СВЦЭМ!$D$10+'СЕТ СН'!$F$5-'СЕТ СН'!$F$17</f>
        <v>3294.23363655</v>
      </c>
      <c r="V42" s="36">
        <f>SUMIFS(СВЦЭМ!$C$33:$C$776,СВЦЭМ!$A$33:$A$776,$A42,СВЦЭМ!$B$33:$B$776,V$11)+'СЕТ СН'!$F$9+СВЦЭМ!$D$10+'СЕТ СН'!$F$5-'СЕТ СН'!$F$17</f>
        <v>3302.8907067099999</v>
      </c>
      <c r="W42" s="36">
        <f>SUMIFS(СВЦЭМ!$C$33:$C$776,СВЦЭМ!$A$33:$A$776,$A42,СВЦЭМ!$B$33:$B$776,W$11)+'СЕТ СН'!$F$9+СВЦЭМ!$D$10+'СЕТ СН'!$F$5-'СЕТ СН'!$F$17</f>
        <v>3321.3377599400001</v>
      </c>
      <c r="X42" s="36">
        <f>SUMIFS(СВЦЭМ!$C$33:$C$776,СВЦЭМ!$A$33:$A$776,$A42,СВЦЭМ!$B$33:$B$776,X$11)+'СЕТ СН'!$F$9+СВЦЭМ!$D$10+'СЕТ СН'!$F$5-'СЕТ СН'!$F$17</f>
        <v>3323.35302495</v>
      </c>
      <c r="Y42" s="36">
        <f>SUMIFS(СВЦЭМ!$C$33:$C$776,СВЦЭМ!$A$33:$A$776,$A42,СВЦЭМ!$B$33:$B$776,Y$11)+'СЕТ СН'!$F$9+СВЦЭМ!$D$10+'СЕТ СН'!$F$5-'СЕТ СН'!$F$17</f>
        <v>3337.8981509400001</v>
      </c>
    </row>
    <row r="43" spans="1:25" ht="15.5" x14ac:dyDescent="0.3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5" x14ac:dyDescent="0.25">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5">
      <c r="A45" s="130" t="s">
        <v>7</v>
      </c>
      <c r="B45" s="124" t="s">
        <v>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5" ht="12.75" customHeight="1" x14ac:dyDescent="0.25">
      <c r="A46" s="131"/>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5" ht="12.75" customHeight="1" x14ac:dyDescent="0.25">
      <c r="A47" s="132"/>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5" x14ac:dyDescent="0.25">
      <c r="A48" s="35" t="str">
        <f>A12</f>
        <v>01.01.2020</v>
      </c>
      <c r="B48" s="36">
        <f>SUMIFS(СВЦЭМ!$C$33:$C$776,СВЦЭМ!$A$33:$A$776,$A48,СВЦЭМ!$B$33:$B$776,B$47)+'СЕТ СН'!$G$9+СВЦЭМ!$D$10+'СЕТ СН'!$G$5-'СЕТ СН'!$G$17</f>
        <v>3382.6058291099998</v>
      </c>
      <c r="C48" s="36">
        <f>SUMIFS(СВЦЭМ!$C$33:$C$776,СВЦЭМ!$A$33:$A$776,$A48,СВЦЭМ!$B$33:$B$776,C$47)+'СЕТ СН'!$G$9+СВЦЭМ!$D$10+'СЕТ СН'!$G$5-'СЕТ СН'!$G$17</f>
        <v>3360.0752446799997</v>
      </c>
      <c r="D48" s="36">
        <f>SUMIFS(СВЦЭМ!$C$33:$C$776,СВЦЭМ!$A$33:$A$776,$A48,СВЦЭМ!$B$33:$B$776,D$47)+'СЕТ СН'!$G$9+СВЦЭМ!$D$10+'СЕТ СН'!$G$5-'СЕТ СН'!$G$17</f>
        <v>3376.1255828499998</v>
      </c>
      <c r="E48" s="36">
        <f>SUMIFS(СВЦЭМ!$C$33:$C$776,СВЦЭМ!$A$33:$A$776,$A48,СВЦЭМ!$B$33:$B$776,E$47)+'СЕТ СН'!$G$9+СВЦЭМ!$D$10+'СЕТ СН'!$G$5-'СЕТ СН'!$G$17</f>
        <v>3413.80792643</v>
      </c>
      <c r="F48" s="36">
        <f>SUMIFS(СВЦЭМ!$C$33:$C$776,СВЦЭМ!$A$33:$A$776,$A48,СВЦЭМ!$B$33:$B$776,F$47)+'СЕТ СН'!$G$9+СВЦЭМ!$D$10+'СЕТ СН'!$G$5-'СЕТ СН'!$G$17</f>
        <v>3424.10649208</v>
      </c>
      <c r="G48" s="36">
        <f>SUMIFS(СВЦЭМ!$C$33:$C$776,СВЦЭМ!$A$33:$A$776,$A48,СВЦЭМ!$B$33:$B$776,G$47)+'СЕТ СН'!$G$9+СВЦЭМ!$D$10+'СЕТ СН'!$G$5-'СЕТ СН'!$G$17</f>
        <v>3430.2204075</v>
      </c>
      <c r="H48" s="36">
        <f>SUMIFS(СВЦЭМ!$C$33:$C$776,СВЦЭМ!$A$33:$A$776,$A48,СВЦЭМ!$B$33:$B$776,H$47)+'СЕТ СН'!$G$9+СВЦЭМ!$D$10+'СЕТ СН'!$G$5-'СЕТ СН'!$G$17</f>
        <v>3424.7459267300001</v>
      </c>
      <c r="I48" s="36">
        <f>SUMIFS(СВЦЭМ!$C$33:$C$776,СВЦЭМ!$A$33:$A$776,$A48,СВЦЭМ!$B$33:$B$776,I$47)+'СЕТ СН'!$G$9+СВЦЭМ!$D$10+'СЕТ СН'!$G$5-'СЕТ СН'!$G$17</f>
        <v>3433.3917081899999</v>
      </c>
      <c r="J48" s="36">
        <f>SUMIFS(СВЦЭМ!$C$33:$C$776,СВЦЭМ!$A$33:$A$776,$A48,СВЦЭМ!$B$33:$B$776,J$47)+'СЕТ СН'!$G$9+СВЦЭМ!$D$10+'СЕТ СН'!$G$5-'СЕТ СН'!$G$17</f>
        <v>3437.5309646199998</v>
      </c>
      <c r="K48" s="36">
        <f>SUMIFS(СВЦЭМ!$C$33:$C$776,СВЦЭМ!$A$33:$A$776,$A48,СВЦЭМ!$B$33:$B$776,K$47)+'СЕТ СН'!$G$9+СВЦЭМ!$D$10+'СЕТ СН'!$G$5-'СЕТ СН'!$G$17</f>
        <v>3422.05619806</v>
      </c>
      <c r="L48" s="36">
        <f>SUMIFS(СВЦЭМ!$C$33:$C$776,СВЦЭМ!$A$33:$A$776,$A48,СВЦЭМ!$B$33:$B$776,L$47)+'СЕТ СН'!$G$9+СВЦЭМ!$D$10+'СЕТ СН'!$G$5-'СЕТ СН'!$G$17</f>
        <v>3404.2108790500001</v>
      </c>
      <c r="M48" s="36">
        <f>SUMIFS(СВЦЭМ!$C$33:$C$776,СВЦЭМ!$A$33:$A$776,$A48,СВЦЭМ!$B$33:$B$776,M$47)+'СЕТ СН'!$G$9+СВЦЭМ!$D$10+'СЕТ СН'!$G$5-'СЕТ СН'!$G$17</f>
        <v>3391.6667543200001</v>
      </c>
      <c r="N48" s="36">
        <f>SUMIFS(СВЦЭМ!$C$33:$C$776,СВЦЭМ!$A$33:$A$776,$A48,СВЦЭМ!$B$33:$B$776,N$47)+'СЕТ СН'!$G$9+СВЦЭМ!$D$10+'СЕТ СН'!$G$5-'СЕТ СН'!$G$17</f>
        <v>3388.0999139599999</v>
      </c>
      <c r="O48" s="36">
        <f>SUMIFS(СВЦЭМ!$C$33:$C$776,СВЦЭМ!$A$33:$A$776,$A48,СВЦЭМ!$B$33:$B$776,O$47)+'СЕТ СН'!$G$9+СВЦЭМ!$D$10+'СЕТ СН'!$G$5-'СЕТ СН'!$G$17</f>
        <v>3406.9679180799999</v>
      </c>
      <c r="P48" s="36">
        <f>SUMIFS(СВЦЭМ!$C$33:$C$776,СВЦЭМ!$A$33:$A$776,$A48,СВЦЭМ!$B$33:$B$776,P$47)+'СЕТ СН'!$G$9+СВЦЭМ!$D$10+'СЕТ СН'!$G$5-'СЕТ СН'!$G$17</f>
        <v>3412.5189597799999</v>
      </c>
      <c r="Q48" s="36">
        <f>SUMIFS(СВЦЭМ!$C$33:$C$776,СВЦЭМ!$A$33:$A$776,$A48,СВЦЭМ!$B$33:$B$776,Q$47)+'СЕТ СН'!$G$9+СВЦЭМ!$D$10+'СЕТ СН'!$G$5-'СЕТ СН'!$G$17</f>
        <v>3420.6072345299999</v>
      </c>
      <c r="R48" s="36">
        <f>SUMIFS(СВЦЭМ!$C$33:$C$776,СВЦЭМ!$A$33:$A$776,$A48,СВЦЭМ!$B$33:$B$776,R$47)+'СЕТ СН'!$G$9+СВЦЭМ!$D$10+'СЕТ СН'!$G$5-'СЕТ СН'!$G$17</f>
        <v>3422.74612626</v>
      </c>
      <c r="S48" s="36">
        <f>SUMIFS(СВЦЭМ!$C$33:$C$776,СВЦЭМ!$A$33:$A$776,$A48,СВЦЭМ!$B$33:$B$776,S$47)+'СЕТ СН'!$G$9+СВЦЭМ!$D$10+'СЕТ СН'!$G$5-'СЕТ СН'!$G$17</f>
        <v>3414.92503657</v>
      </c>
      <c r="T48" s="36">
        <f>SUMIFS(СВЦЭМ!$C$33:$C$776,СВЦЭМ!$A$33:$A$776,$A48,СВЦЭМ!$B$33:$B$776,T$47)+'СЕТ СН'!$G$9+СВЦЭМ!$D$10+'СЕТ СН'!$G$5-'СЕТ СН'!$G$17</f>
        <v>3365.0853043500001</v>
      </c>
      <c r="U48" s="36">
        <f>SUMIFS(СВЦЭМ!$C$33:$C$776,СВЦЭМ!$A$33:$A$776,$A48,СВЦЭМ!$B$33:$B$776,U$47)+'СЕТ СН'!$G$9+СВЦЭМ!$D$10+'СЕТ СН'!$G$5-'СЕТ СН'!$G$17</f>
        <v>3366.30615833</v>
      </c>
      <c r="V48" s="36">
        <f>SUMIFS(СВЦЭМ!$C$33:$C$776,СВЦЭМ!$A$33:$A$776,$A48,СВЦЭМ!$B$33:$B$776,V$47)+'СЕТ СН'!$G$9+СВЦЭМ!$D$10+'СЕТ СН'!$G$5-'СЕТ СН'!$G$17</f>
        <v>3387.9827644900001</v>
      </c>
      <c r="W48" s="36">
        <f>SUMIFS(СВЦЭМ!$C$33:$C$776,СВЦЭМ!$A$33:$A$776,$A48,СВЦЭМ!$B$33:$B$776,W$47)+'СЕТ СН'!$G$9+СВЦЭМ!$D$10+'СЕТ СН'!$G$5-'СЕТ СН'!$G$17</f>
        <v>3384.3748522199999</v>
      </c>
      <c r="X48" s="36">
        <f>SUMIFS(СВЦЭМ!$C$33:$C$776,СВЦЭМ!$A$33:$A$776,$A48,СВЦЭМ!$B$33:$B$776,X$47)+'СЕТ СН'!$G$9+СВЦЭМ!$D$10+'СЕТ СН'!$G$5-'СЕТ СН'!$G$17</f>
        <v>3380.5613720000001</v>
      </c>
      <c r="Y48" s="36">
        <f>SUMIFS(СВЦЭМ!$C$33:$C$776,СВЦЭМ!$A$33:$A$776,$A48,СВЦЭМ!$B$33:$B$776,Y$47)+'СЕТ СН'!$G$9+СВЦЭМ!$D$10+'СЕТ СН'!$G$5-'СЕТ СН'!$G$17</f>
        <v>3382.8170892500002</v>
      </c>
    </row>
    <row r="49" spans="1:25" ht="15.5" x14ac:dyDescent="0.25">
      <c r="A49" s="35">
        <f>A48+1</f>
        <v>43832</v>
      </c>
      <c r="B49" s="36">
        <f>SUMIFS(СВЦЭМ!$C$33:$C$776,СВЦЭМ!$A$33:$A$776,$A49,СВЦЭМ!$B$33:$B$776,B$47)+'СЕТ СН'!$G$9+СВЦЭМ!$D$10+'СЕТ СН'!$G$5-'СЕТ СН'!$G$17</f>
        <v>3447.0846465499999</v>
      </c>
      <c r="C49" s="36">
        <f>SUMIFS(СВЦЭМ!$C$33:$C$776,СВЦЭМ!$A$33:$A$776,$A49,СВЦЭМ!$B$33:$B$776,C$47)+'СЕТ СН'!$G$9+СВЦЭМ!$D$10+'СЕТ СН'!$G$5-'СЕТ СН'!$G$17</f>
        <v>3447.5751745899997</v>
      </c>
      <c r="D49" s="36">
        <f>SUMIFS(СВЦЭМ!$C$33:$C$776,СВЦЭМ!$A$33:$A$776,$A49,СВЦЭМ!$B$33:$B$776,D$47)+'СЕТ СН'!$G$9+СВЦЭМ!$D$10+'СЕТ СН'!$G$5-'СЕТ СН'!$G$17</f>
        <v>3462.8083842400001</v>
      </c>
      <c r="E49" s="36">
        <f>SUMIFS(СВЦЭМ!$C$33:$C$776,СВЦЭМ!$A$33:$A$776,$A49,СВЦЭМ!$B$33:$B$776,E$47)+'СЕТ СН'!$G$9+СВЦЭМ!$D$10+'СЕТ СН'!$G$5-'СЕТ СН'!$G$17</f>
        <v>3488.2609500099998</v>
      </c>
      <c r="F49" s="36">
        <f>SUMIFS(СВЦЭМ!$C$33:$C$776,СВЦЭМ!$A$33:$A$776,$A49,СВЦЭМ!$B$33:$B$776,F$47)+'СЕТ СН'!$G$9+СВЦЭМ!$D$10+'СЕТ СН'!$G$5-'СЕТ СН'!$G$17</f>
        <v>3491.5539174199998</v>
      </c>
      <c r="G49" s="36">
        <f>SUMIFS(СВЦЭМ!$C$33:$C$776,СВЦЭМ!$A$33:$A$776,$A49,СВЦЭМ!$B$33:$B$776,G$47)+'СЕТ СН'!$G$9+СВЦЭМ!$D$10+'СЕТ СН'!$G$5-'СЕТ СН'!$G$17</f>
        <v>3487.6359853200001</v>
      </c>
      <c r="H49" s="36">
        <f>SUMIFS(СВЦЭМ!$C$33:$C$776,СВЦЭМ!$A$33:$A$776,$A49,СВЦЭМ!$B$33:$B$776,H$47)+'СЕТ СН'!$G$9+СВЦЭМ!$D$10+'СЕТ СН'!$G$5-'СЕТ СН'!$G$17</f>
        <v>3479.02346949</v>
      </c>
      <c r="I49" s="36">
        <f>SUMIFS(СВЦЭМ!$C$33:$C$776,СВЦЭМ!$A$33:$A$776,$A49,СВЦЭМ!$B$33:$B$776,I$47)+'СЕТ СН'!$G$9+СВЦЭМ!$D$10+'СЕТ СН'!$G$5-'СЕТ СН'!$G$17</f>
        <v>3476.0261145200002</v>
      </c>
      <c r="J49" s="36">
        <f>SUMIFS(СВЦЭМ!$C$33:$C$776,СВЦЭМ!$A$33:$A$776,$A49,СВЦЭМ!$B$33:$B$776,J$47)+'СЕТ СН'!$G$9+СВЦЭМ!$D$10+'СЕТ СН'!$G$5-'СЕТ СН'!$G$17</f>
        <v>3457.0787000400001</v>
      </c>
      <c r="K49" s="36">
        <f>SUMIFS(СВЦЭМ!$C$33:$C$776,СВЦЭМ!$A$33:$A$776,$A49,СВЦЭМ!$B$33:$B$776,K$47)+'СЕТ СН'!$G$9+СВЦЭМ!$D$10+'СЕТ СН'!$G$5-'СЕТ СН'!$G$17</f>
        <v>3438.0525498400002</v>
      </c>
      <c r="L49" s="36">
        <f>SUMIFS(СВЦЭМ!$C$33:$C$776,СВЦЭМ!$A$33:$A$776,$A49,СВЦЭМ!$B$33:$B$776,L$47)+'СЕТ СН'!$G$9+СВЦЭМ!$D$10+'СЕТ СН'!$G$5-'СЕТ СН'!$G$17</f>
        <v>3424.1219159399998</v>
      </c>
      <c r="M49" s="36">
        <f>SUMIFS(СВЦЭМ!$C$33:$C$776,СВЦЭМ!$A$33:$A$776,$A49,СВЦЭМ!$B$33:$B$776,M$47)+'СЕТ СН'!$G$9+СВЦЭМ!$D$10+'СЕТ СН'!$G$5-'СЕТ СН'!$G$17</f>
        <v>3417.6257980299997</v>
      </c>
      <c r="N49" s="36">
        <f>SUMIFS(СВЦЭМ!$C$33:$C$776,СВЦЭМ!$A$33:$A$776,$A49,СВЦЭМ!$B$33:$B$776,N$47)+'СЕТ СН'!$G$9+СВЦЭМ!$D$10+'СЕТ СН'!$G$5-'СЕТ СН'!$G$17</f>
        <v>3426.43149872</v>
      </c>
      <c r="O49" s="36">
        <f>SUMIFS(СВЦЭМ!$C$33:$C$776,СВЦЭМ!$A$33:$A$776,$A49,СВЦЭМ!$B$33:$B$776,O$47)+'СЕТ СН'!$G$9+СВЦЭМ!$D$10+'СЕТ СН'!$G$5-'СЕТ СН'!$G$17</f>
        <v>3442.2169621399999</v>
      </c>
      <c r="P49" s="36">
        <f>SUMIFS(СВЦЭМ!$C$33:$C$776,СВЦЭМ!$A$33:$A$776,$A49,СВЦЭМ!$B$33:$B$776,P$47)+'СЕТ СН'!$G$9+СВЦЭМ!$D$10+'СЕТ СН'!$G$5-'СЕТ СН'!$G$17</f>
        <v>3451.5685745199999</v>
      </c>
      <c r="Q49" s="36">
        <f>SUMIFS(СВЦЭМ!$C$33:$C$776,СВЦЭМ!$A$33:$A$776,$A49,СВЦЭМ!$B$33:$B$776,Q$47)+'СЕТ СН'!$G$9+СВЦЭМ!$D$10+'СЕТ СН'!$G$5-'СЕТ СН'!$G$17</f>
        <v>3462.5274242400001</v>
      </c>
      <c r="R49" s="36">
        <f>SUMIFS(СВЦЭМ!$C$33:$C$776,СВЦЭМ!$A$33:$A$776,$A49,СВЦЭМ!$B$33:$B$776,R$47)+'СЕТ СН'!$G$9+СВЦЭМ!$D$10+'СЕТ СН'!$G$5-'СЕТ СН'!$G$17</f>
        <v>3457.9504923200002</v>
      </c>
      <c r="S49" s="36">
        <f>SUMIFS(СВЦЭМ!$C$33:$C$776,СВЦЭМ!$A$33:$A$776,$A49,СВЦЭМ!$B$33:$B$776,S$47)+'СЕТ СН'!$G$9+СВЦЭМ!$D$10+'СЕТ СН'!$G$5-'СЕТ СН'!$G$17</f>
        <v>3435.3886783899998</v>
      </c>
      <c r="T49" s="36">
        <f>SUMIFS(СВЦЭМ!$C$33:$C$776,СВЦЭМ!$A$33:$A$776,$A49,СВЦЭМ!$B$33:$B$776,T$47)+'СЕТ СН'!$G$9+СВЦЭМ!$D$10+'СЕТ СН'!$G$5-'СЕТ СН'!$G$17</f>
        <v>3399.91796479</v>
      </c>
      <c r="U49" s="36">
        <f>SUMIFS(СВЦЭМ!$C$33:$C$776,СВЦЭМ!$A$33:$A$776,$A49,СВЦЭМ!$B$33:$B$776,U$47)+'СЕТ СН'!$G$9+СВЦЭМ!$D$10+'СЕТ СН'!$G$5-'СЕТ СН'!$G$17</f>
        <v>3398.4163358000001</v>
      </c>
      <c r="V49" s="36">
        <f>SUMIFS(СВЦЭМ!$C$33:$C$776,СВЦЭМ!$A$33:$A$776,$A49,СВЦЭМ!$B$33:$B$776,V$47)+'СЕТ СН'!$G$9+СВЦЭМ!$D$10+'СЕТ СН'!$G$5-'СЕТ СН'!$G$17</f>
        <v>3426.9320069</v>
      </c>
      <c r="W49" s="36">
        <f>SUMIFS(СВЦЭМ!$C$33:$C$776,СВЦЭМ!$A$33:$A$776,$A49,СВЦЭМ!$B$33:$B$776,W$47)+'СЕТ СН'!$G$9+СВЦЭМ!$D$10+'СЕТ СН'!$G$5-'СЕТ СН'!$G$17</f>
        <v>3438.0119738100002</v>
      </c>
      <c r="X49" s="36">
        <f>SUMIFS(СВЦЭМ!$C$33:$C$776,СВЦЭМ!$A$33:$A$776,$A49,СВЦЭМ!$B$33:$B$776,X$47)+'СЕТ СН'!$G$9+СВЦЭМ!$D$10+'СЕТ СН'!$G$5-'СЕТ СН'!$G$17</f>
        <v>3434.2819576500001</v>
      </c>
      <c r="Y49" s="36">
        <f>SUMIFS(СВЦЭМ!$C$33:$C$776,СВЦЭМ!$A$33:$A$776,$A49,СВЦЭМ!$B$33:$B$776,Y$47)+'СЕТ СН'!$G$9+СВЦЭМ!$D$10+'СЕТ СН'!$G$5-'СЕТ СН'!$G$17</f>
        <v>3441.4089795600003</v>
      </c>
    </row>
    <row r="50" spans="1:25" ht="15.5" x14ac:dyDescent="0.25">
      <c r="A50" s="35">
        <f t="shared" ref="A50:A78" si="1">A49+1</f>
        <v>43833</v>
      </c>
      <c r="B50" s="36">
        <f>SUMIFS(СВЦЭМ!$C$33:$C$776,СВЦЭМ!$A$33:$A$776,$A50,СВЦЭМ!$B$33:$B$776,B$47)+'СЕТ СН'!$G$9+СВЦЭМ!$D$10+'СЕТ СН'!$G$5-'СЕТ СН'!$G$17</f>
        <v>3464.4664237500001</v>
      </c>
      <c r="C50" s="36">
        <f>SUMIFS(СВЦЭМ!$C$33:$C$776,СВЦЭМ!$A$33:$A$776,$A50,СВЦЭМ!$B$33:$B$776,C$47)+'СЕТ СН'!$G$9+СВЦЭМ!$D$10+'СЕТ СН'!$G$5-'СЕТ СН'!$G$17</f>
        <v>3458.5083227</v>
      </c>
      <c r="D50" s="36">
        <f>SUMIFS(СВЦЭМ!$C$33:$C$776,СВЦЭМ!$A$33:$A$776,$A50,СВЦЭМ!$B$33:$B$776,D$47)+'СЕТ СН'!$G$9+СВЦЭМ!$D$10+'СЕТ СН'!$G$5-'СЕТ СН'!$G$17</f>
        <v>3468.6953084299998</v>
      </c>
      <c r="E50" s="36">
        <f>SUMIFS(СВЦЭМ!$C$33:$C$776,СВЦЭМ!$A$33:$A$776,$A50,СВЦЭМ!$B$33:$B$776,E$47)+'СЕТ СН'!$G$9+СВЦЭМ!$D$10+'СЕТ СН'!$G$5-'СЕТ СН'!$G$17</f>
        <v>3499.7639598400001</v>
      </c>
      <c r="F50" s="36">
        <f>SUMIFS(СВЦЭМ!$C$33:$C$776,СВЦЭМ!$A$33:$A$776,$A50,СВЦЭМ!$B$33:$B$776,F$47)+'СЕТ СН'!$G$9+СВЦЭМ!$D$10+'СЕТ СН'!$G$5-'СЕТ СН'!$G$17</f>
        <v>3509.9410745800001</v>
      </c>
      <c r="G50" s="36">
        <f>SUMIFS(СВЦЭМ!$C$33:$C$776,СВЦЭМ!$A$33:$A$776,$A50,СВЦЭМ!$B$33:$B$776,G$47)+'СЕТ СН'!$G$9+СВЦЭМ!$D$10+'СЕТ СН'!$G$5-'СЕТ СН'!$G$17</f>
        <v>3511.67385547</v>
      </c>
      <c r="H50" s="36">
        <f>SUMIFS(СВЦЭМ!$C$33:$C$776,СВЦЭМ!$A$33:$A$776,$A50,СВЦЭМ!$B$33:$B$776,H$47)+'СЕТ СН'!$G$9+СВЦЭМ!$D$10+'СЕТ СН'!$G$5-'СЕТ СН'!$G$17</f>
        <v>3501.6795232700001</v>
      </c>
      <c r="I50" s="36">
        <f>SUMIFS(СВЦЭМ!$C$33:$C$776,СВЦЭМ!$A$33:$A$776,$A50,СВЦЭМ!$B$33:$B$776,I$47)+'СЕТ СН'!$G$9+СВЦЭМ!$D$10+'СЕТ СН'!$G$5-'СЕТ СН'!$G$17</f>
        <v>3492.4364460100001</v>
      </c>
      <c r="J50" s="36">
        <f>SUMIFS(СВЦЭМ!$C$33:$C$776,СВЦЭМ!$A$33:$A$776,$A50,СВЦЭМ!$B$33:$B$776,J$47)+'СЕТ СН'!$G$9+СВЦЭМ!$D$10+'СЕТ СН'!$G$5-'СЕТ СН'!$G$17</f>
        <v>3468.22269478</v>
      </c>
      <c r="K50" s="36">
        <f>SUMIFS(СВЦЭМ!$C$33:$C$776,СВЦЭМ!$A$33:$A$776,$A50,СВЦЭМ!$B$33:$B$776,K$47)+'СЕТ СН'!$G$9+СВЦЭМ!$D$10+'СЕТ СН'!$G$5-'СЕТ СН'!$G$17</f>
        <v>3446.1832288199998</v>
      </c>
      <c r="L50" s="36">
        <f>SUMIFS(СВЦЭМ!$C$33:$C$776,СВЦЭМ!$A$33:$A$776,$A50,СВЦЭМ!$B$33:$B$776,L$47)+'СЕТ СН'!$G$9+СВЦЭМ!$D$10+'СЕТ СН'!$G$5-'СЕТ СН'!$G$17</f>
        <v>3431.38154287</v>
      </c>
      <c r="M50" s="36">
        <f>SUMIFS(СВЦЭМ!$C$33:$C$776,СВЦЭМ!$A$33:$A$776,$A50,СВЦЭМ!$B$33:$B$776,M$47)+'СЕТ СН'!$G$9+СВЦЭМ!$D$10+'СЕТ СН'!$G$5-'СЕТ СН'!$G$17</f>
        <v>3430.0419327899999</v>
      </c>
      <c r="N50" s="36">
        <f>SUMIFS(СВЦЭМ!$C$33:$C$776,СВЦЭМ!$A$33:$A$776,$A50,СВЦЭМ!$B$33:$B$776,N$47)+'СЕТ СН'!$G$9+СВЦЭМ!$D$10+'СЕТ СН'!$G$5-'СЕТ СН'!$G$17</f>
        <v>3430.0909982600001</v>
      </c>
      <c r="O50" s="36">
        <f>SUMIFS(СВЦЭМ!$C$33:$C$776,СВЦЭМ!$A$33:$A$776,$A50,СВЦЭМ!$B$33:$B$776,O$47)+'СЕТ СН'!$G$9+СВЦЭМ!$D$10+'СЕТ СН'!$G$5-'СЕТ СН'!$G$17</f>
        <v>3444.5116546300001</v>
      </c>
      <c r="P50" s="36">
        <f>SUMIFS(СВЦЭМ!$C$33:$C$776,СВЦЭМ!$A$33:$A$776,$A50,СВЦЭМ!$B$33:$B$776,P$47)+'СЕТ СН'!$G$9+СВЦЭМ!$D$10+'СЕТ СН'!$G$5-'СЕТ СН'!$G$17</f>
        <v>3450.76076246</v>
      </c>
      <c r="Q50" s="36">
        <f>SUMIFS(СВЦЭМ!$C$33:$C$776,СВЦЭМ!$A$33:$A$776,$A50,СВЦЭМ!$B$33:$B$776,Q$47)+'СЕТ СН'!$G$9+СВЦЭМ!$D$10+'СЕТ СН'!$G$5-'СЕТ СН'!$G$17</f>
        <v>3468.0226559600001</v>
      </c>
      <c r="R50" s="36">
        <f>SUMIFS(СВЦЭМ!$C$33:$C$776,СВЦЭМ!$A$33:$A$776,$A50,СВЦЭМ!$B$33:$B$776,R$47)+'СЕТ СН'!$G$9+СВЦЭМ!$D$10+'СЕТ СН'!$G$5-'СЕТ СН'!$G$17</f>
        <v>3460.679556</v>
      </c>
      <c r="S50" s="36">
        <f>SUMIFS(СВЦЭМ!$C$33:$C$776,СВЦЭМ!$A$33:$A$776,$A50,СВЦЭМ!$B$33:$B$776,S$47)+'СЕТ СН'!$G$9+СВЦЭМ!$D$10+'СЕТ СН'!$G$5-'СЕТ СН'!$G$17</f>
        <v>3439.0587147400001</v>
      </c>
      <c r="T50" s="36">
        <f>SUMIFS(СВЦЭМ!$C$33:$C$776,СВЦЭМ!$A$33:$A$776,$A50,СВЦЭМ!$B$33:$B$776,T$47)+'СЕТ СН'!$G$9+СВЦЭМ!$D$10+'СЕТ СН'!$G$5-'СЕТ СН'!$G$17</f>
        <v>3406.8302828999999</v>
      </c>
      <c r="U50" s="36">
        <f>SUMIFS(СВЦЭМ!$C$33:$C$776,СВЦЭМ!$A$33:$A$776,$A50,СВЦЭМ!$B$33:$B$776,U$47)+'СЕТ СН'!$G$9+СВЦЭМ!$D$10+'СЕТ СН'!$G$5-'СЕТ СН'!$G$17</f>
        <v>3404.85805428</v>
      </c>
      <c r="V50" s="36">
        <f>SUMIFS(СВЦЭМ!$C$33:$C$776,СВЦЭМ!$A$33:$A$776,$A50,СВЦЭМ!$B$33:$B$776,V$47)+'СЕТ СН'!$G$9+СВЦЭМ!$D$10+'СЕТ СН'!$G$5-'СЕТ СН'!$G$17</f>
        <v>3433.8463602299998</v>
      </c>
      <c r="W50" s="36">
        <f>SUMIFS(СВЦЭМ!$C$33:$C$776,СВЦЭМ!$A$33:$A$776,$A50,СВЦЭМ!$B$33:$B$776,W$47)+'СЕТ СН'!$G$9+СВЦЭМ!$D$10+'СЕТ СН'!$G$5-'СЕТ СН'!$G$17</f>
        <v>3444.25676148</v>
      </c>
      <c r="X50" s="36">
        <f>SUMIFS(СВЦЭМ!$C$33:$C$776,СВЦЭМ!$A$33:$A$776,$A50,СВЦЭМ!$B$33:$B$776,X$47)+'СЕТ СН'!$G$9+СВЦЭМ!$D$10+'СЕТ СН'!$G$5-'СЕТ СН'!$G$17</f>
        <v>3458.4810120699999</v>
      </c>
      <c r="Y50" s="36">
        <f>SUMIFS(СВЦЭМ!$C$33:$C$776,СВЦЭМ!$A$33:$A$776,$A50,СВЦЭМ!$B$33:$B$776,Y$47)+'СЕТ СН'!$G$9+СВЦЭМ!$D$10+'СЕТ СН'!$G$5-'СЕТ СН'!$G$17</f>
        <v>3464.7735692199999</v>
      </c>
    </row>
    <row r="51" spans="1:25" ht="15.5" x14ac:dyDescent="0.25">
      <c r="A51" s="35">
        <f t="shared" si="1"/>
        <v>43834</v>
      </c>
      <c r="B51" s="36">
        <f>SUMIFS(СВЦЭМ!$C$33:$C$776,СВЦЭМ!$A$33:$A$776,$A51,СВЦЭМ!$B$33:$B$776,B$47)+'СЕТ СН'!$G$9+СВЦЭМ!$D$10+'СЕТ СН'!$G$5-'СЕТ СН'!$G$17</f>
        <v>3469.85963941</v>
      </c>
      <c r="C51" s="36">
        <f>SUMIFS(СВЦЭМ!$C$33:$C$776,СВЦЭМ!$A$33:$A$776,$A51,СВЦЭМ!$B$33:$B$776,C$47)+'СЕТ СН'!$G$9+СВЦЭМ!$D$10+'СЕТ СН'!$G$5-'СЕТ СН'!$G$17</f>
        <v>3476.4122653300001</v>
      </c>
      <c r="D51" s="36">
        <f>SUMIFS(СВЦЭМ!$C$33:$C$776,СВЦЭМ!$A$33:$A$776,$A51,СВЦЭМ!$B$33:$B$776,D$47)+'СЕТ СН'!$G$9+СВЦЭМ!$D$10+'СЕТ СН'!$G$5-'СЕТ СН'!$G$17</f>
        <v>3487.5469601700001</v>
      </c>
      <c r="E51" s="36">
        <f>SUMIFS(СВЦЭМ!$C$33:$C$776,СВЦЭМ!$A$33:$A$776,$A51,СВЦЭМ!$B$33:$B$776,E$47)+'СЕТ СН'!$G$9+СВЦЭМ!$D$10+'СЕТ СН'!$G$5-'СЕТ СН'!$G$17</f>
        <v>3492.1629617500002</v>
      </c>
      <c r="F51" s="36">
        <f>SUMIFS(СВЦЭМ!$C$33:$C$776,СВЦЭМ!$A$33:$A$776,$A51,СВЦЭМ!$B$33:$B$776,F$47)+'СЕТ СН'!$G$9+СВЦЭМ!$D$10+'СЕТ СН'!$G$5-'СЕТ СН'!$G$17</f>
        <v>3496.0313452199998</v>
      </c>
      <c r="G51" s="36">
        <f>SUMIFS(СВЦЭМ!$C$33:$C$776,СВЦЭМ!$A$33:$A$776,$A51,СВЦЭМ!$B$33:$B$776,G$47)+'СЕТ СН'!$G$9+СВЦЭМ!$D$10+'СЕТ СН'!$G$5-'СЕТ СН'!$G$17</f>
        <v>3494.14691253</v>
      </c>
      <c r="H51" s="36">
        <f>SUMIFS(СВЦЭМ!$C$33:$C$776,СВЦЭМ!$A$33:$A$776,$A51,СВЦЭМ!$B$33:$B$776,H$47)+'СЕТ СН'!$G$9+СВЦЭМ!$D$10+'СЕТ СН'!$G$5-'СЕТ СН'!$G$17</f>
        <v>3497.6916496200001</v>
      </c>
      <c r="I51" s="36">
        <f>SUMIFS(СВЦЭМ!$C$33:$C$776,СВЦЭМ!$A$33:$A$776,$A51,СВЦЭМ!$B$33:$B$776,I$47)+'СЕТ СН'!$G$9+СВЦЭМ!$D$10+'СЕТ СН'!$G$5-'СЕТ СН'!$G$17</f>
        <v>3487.1407653300002</v>
      </c>
      <c r="J51" s="36">
        <f>SUMIFS(СВЦЭМ!$C$33:$C$776,СВЦЭМ!$A$33:$A$776,$A51,СВЦЭМ!$B$33:$B$776,J$47)+'СЕТ СН'!$G$9+СВЦЭМ!$D$10+'СЕТ СН'!$G$5-'СЕТ СН'!$G$17</f>
        <v>3465.98729245</v>
      </c>
      <c r="K51" s="36">
        <f>SUMIFS(СВЦЭМ!$C$33:$C$776,СВЦЭМ!$A$33:$A$776,$A51,СВЦЭМ!$B$33:$B$776,K$47)+'СЕТ СН'!$G$9+СВЦЭМ!$D$10+'СЕТ СН'!$G$5-'СЕТ СН'!$G$17</f>
        <v>3436.48103167</v>
      </c>
      <c r="L51" s="36">
        <f>SUMIFS(СВЦЭМ!$C$33:$C$776,СВЦЭМ!$A$33:$A$776,$A51,СВЦЭМ!$B$33:$B$776,L$47)+'СЕТ СН'!$G$9+СВЦЭМ!$D$10+'СЕТ СН'!$G$5-'СЕТ СН'!$G$17</f>
        <v>3424.5460519899998</v>
      </c>
      <c r="M51" s="36">
        <f>SUMIFS(СВЦЭМ!$C$33:$C$776,СВЦЭМ!$A$33:$A$776,$A51,СВЦЭМ!$B$33:$B$776,M$47)+'СЕТ СН'!$G$9+СВЦЭМ!$D$10+'СЕТ СН'!$G$5-'СЕТ СН'!$G$17</f>
        <v>3428.3798798899998</v>
      </c>
      <c r="N51" s="36">
        <f>SUMIFS(СВЦЭМ!$C$33:$C$776,СВЦЭМ!$A$33:$A$776,$A51,СВЦЭМ!$B$33:$B$776,N$47)+'СЕТ СН'!$G$9+СВЦЭМ!$D$10+'СЕТ СН'!$G$5-'СЕТ СН'!$G$17</f>
        <v>3431.3787558200002</v>
      </c>
      <c r="O51" s="36">
        <f>SUMIFS(СВЦЭМ!$C$33:$C$776,СВЦЭМ!$A$33:$A$776,$A51,СВЦЭМ!$B$33:$B$776,O$47)+'СЕТ СН'!$G$9+СВЦЭМ!$D$10+'СЕТ СН'!$G$5-'СЕТ СН'!$G$17</f>
        <v>3437.8035696699999</v>
      </c>
      <c r="P51" s="36">
        <f>SUMIFS(СВЦЭМ!$C$33:$C$776,СВЦЭМ!$A$33:$A$776,$A51,СВЦЭМ!$B$33:$B$776,P$47)+'СЕТ СН'!$G$9+СВЦЭМ!$D$10+'СЕТ СН'!$G$5-'СЕТ СН'!$G$17</f>
        <v>3444.9961123200001</v>
      </c>
      <c r="Q51" s="36">
        <f>SUMIFS(СВЦЭМ!$C$33:$C$776,СВЦЭМ!$A$33:$A$776,$A51,СВЦЭМ!$B$33:$B$776,Q$47)+'СЕТ СН'!$G$9+СВЦЭМ!$D$10+'СЕТ СН'!$G$5-'СЕТ СН'!$G$17</f>
        <v>3456.7923080400001</v>
      </c>
      <c r="R51" s="36">
        <f>SUMIFS(СВЦЭМ!$C$33:$C$776,СВЦЭМ!$A$33:$A$776,$A51,СВЦЭМ!$B$33:$B$776,R$47)+'СЕТ СН'!$G$9+СВЦЭМ!$D$10+'СЕТ СН'!$G$5-'СЕТ СН'!$G$17</f>
        <v>3464.5502324499998</v>
      </c>
      <c r="S51" s="36">
        <f>SUMIFS(СВЦЭМ!$C$33:$C$776,СВЦЭМ!$A$33:$A$776,$A51,СВЦЭМ!$B$33:$B$776,S$47)+'СЕТ СН'!$G$9+СВЦЭМ!$D$10+'СЕТ СН'!$G$5-'СЕТ СН'!$G$17</f>
        <v>3450.6506416900002</v>
      </c>
      <c r="T51" s="36">
        <f>SUMIFS(СВЦЭМ!$C$33:$C$776,СВЦЭМ!$A$33:$A$776,$A51,СВЦЭМ!$B$33:$B$776,T$47)+'СЕТ СН'!$G$9+СВЦЭМ!$D$10+'СЕТ СН'!$G$5-'СЕТ СН'!$G$17</f>
        <v>3406.5247224599998</v>
      </c>
      <c r="U51" s="36">
        <f>SUMIFS(СВЦЭМ!$C$33:$C$776,СВЦЭМ!$A$33:$A$776,$A51,СВЦЭМ!$B$33:$B$776,U$47)+'СЕТ СН'!$G$9+СВЦЭМ!$D$10+'СЕТ СН'!$G$5-'СЕТ СН'!$G$17</f>
        <v>3407.04788263</v>
      </c>
      <c r="V51" s="36">
        <f>SUMIFS(СВЦЭМ!$C$33:$C$776,СВЦЭМ!$A$33:$A$776,$A51,СВЦЭМ!$B$33:$B$776,V$47)+'СЕТ СН'!$G$9+СВЦЭМ!$D$10+'СЕТ СН'!$G$5-'СЕТ СН'!$G$17</f>
        <v>3435.3920914800001</v>
      </c>
      <c r="W51" s="36">
        <f>SUMIFS(СВЦЭМ!$C$33:$C$776,СВЦЭМ!$A$33:$A$776,$A51,СВЦЭМ!$B$33:$B$776,W$47)+'СЕТ СН'!$G$9+СВЦЭМ!$D$10+'СЕТ СН'!$G$5-'СЕТ СН'!$G$17</f>
        <v>3437.67740331</v>
      </c>
      <c r="X51" s="36">
        <f>SUMIFS(СВЦЭМ!$C$33:$C$776,СВЦЭМ!$A$33:$A$776,$A51,СВЦЭМ!$B$33:$B$776,X$47)+'СЕТ СН'!$G$9+СВЦЭМ!$D$10+'СЕТ СН'!$G$5-'СЕТ СН'!$G$17</f>
        <v>3452.3092673199999</v>
      </c>
      <c r="Y51" s="36">
        <f>SUMIFS(СВЦЭМ!$C$33:$C$776,СВЦЭМ!$A$33:$A$776,$A51,СВЦЭМ!$B$33:$B$776,Y$47)+'СЕТ СН'!$G$9+СВЦЭМ!$D$10+'СЕТ СН'!$G$5-'СЕТ СН'!$G$17</f>
        <v>3459.74203928</v>
      </c>
    </row>
    <row r="52" spans="1:25" ht="15.5" x14ac:dyDescent="0.25">
      <c r="A52" s="35">
        <f t="shared" si="1"/>
        <v>43835</v>
      </c>
      <c r="B52" s="36">
        <f>SUMIFS(СВЦЭМ!$C$33:$C$776,СВЦЭМ!$A$33:$A$776,$A52,СВЦЭМ!$B$33:$B$776,B$47)+'СЕТ СН'!$G$9+СВЦЭМ!$D$10+'СЕТ СН'!$G$5-'СЕТ СН'!$G$17</f>
        <v>3431.3062218999999</v>
      </c>
      <c r="C52" s="36">
        <f>SUMIFS(СВЦЭМ!$C$33:$C$776,СВЦЭМ!$A$33:$A$776,$A52,СВЦЭМ!$B$33:$B$776,C$47)+'СЕТ СН'!$G$9+СВЦЭМ!$D$10+'СЕТ СН'!$G$5-'СЕТ СН'!$G$17</f>
        <v>3448.5269418600001</v>
      </c>
      <c r="D52" s="36">
        <f>SUMIFS(СВЦЭМ!$C$33:$C$776,СВЦЭМ!$A$33:$A$776,$A52,СВЦЭМ!$B$33:$B$776,D$47)+'СЕТ СН'!$G$9+СВЦЭМ!$D$10+'СЕТ СН'!$G$5-'СЕТ СН'!$G$17</f>
        <v>3468.7865287599998</v>
      </c>
      <c r="E52" s="36">
        <f>SUMIFS(СВЦЭМ!$C$33:$C$776,СВЦЭМ!$A$33:$A$776,$A52,СВЦЭМ!$B$33:$B$776,E$47)+'СЕТ СН'!$G$9+СВЦЭМ!$D$10+'СЕТ СН'!$G$5-'СЕТ СН'!$G$17</f>
        <v>3505.4800501300001</v>
      </c>
      <c r="F52" s="36">
        <f>SUMIFS(СВЦЭМ!$C$33:$C$776,СВЦЭМ!$A$33:$A$776,$A52,СВЦЭМ!$B$33:$B$776,F$47)+'СЕТ СН'!$G$9+СВЦЭМ!$D$10+'СЕТ СН'!$G$5-'СЕТ СН'!$G$17</f>
        <v>3513.73247692</v>
      </c>
      <c r="G52" s="36">
        <f>SUMIFS(СВЦЭМ!$C$33:$C$776,СВЦЭМ!$A$33:$A$776,$A52,СВЦЭМ!$B$33:$B$776,G$47)+'СЕТ СН'!$G$9+СВЦЭМ!$D$10+'СЕТ СН'!$G$5-'СЕТ СН'!$G$17</f>
        <v>3486.2667084</v>
      </c>
      <c r="H52" s="36">
        <f>SUMIFS(СВЦЭМ!$C$33:$C$776,СВЦЭМ!$A$33:$A$776,$A52,СВЦЭМ!$B$33:$B$776,H$47)+'СЕТ СН'!$G$9+СВЦЭМ!$D$10+'СЕТ СН'!$G$5-'СЕТ СН'!$G$17</f>
        <v>3473.3589830400001</v>
      </c>
      <c r="I52" s="36">
        <f>SUMIFS(СВЦЭМ!$C$33:$C$776,СВЦЭМ!$A$33:$A$776,$A52,СВЦЭМ!$B$33:$B$776,I$47)+'СЕТ СН'!$G$9+СВЦЭМ!$D$10+'СЕТ СН'!$G$5-'СЕТ СН'!$G$17</f>
        <v>3460.3993025899999</v>
      </c>
      <c r="J52" s="36">
        <f>SUMIFS(СВЦЭМ!$C$33:$C$776,СВЦЭМ!$A$33:$A$776,$A52,СВЦЭМ!$B$33:$B$776,J$47)+'СЕТ СН'!$G$9+СВЦЭМ!$D$10+'СЕТ СН'!$G$5-'СЕТ СН'!$G$17</f>
        <v>3446.50507874</v>
      </c>
      <c r="K52" s="36">
        <f>SUMIFS(СВЦЭМ!$C$33:$C$776,СВЦЭМ!$A$33:$A$776,$A52,СВЦЭМ!$B$33:$B$776,K$47)+'СЕТ СН'!$G$9+СВЦЭМ!$D$10+'СЕТ СН'!$G$5-'СЕТ СН'!$G$17</f>
        <v>3418.5791308600001</v>
      </c>
      <c r="L52" s="36">
        <f>SUMIFS(СВЦЭМ!$C$33:$C$776,СВЦЭМ!$A$33:$A$776,$A52,СВЦЭМ!$B$33:$B$776,L$47)+'СЕТ СН'!$G$9+СВЦЭМ!$D$10+'СЕТ СН'!$G$5-'СЕТ СН'!$G$17</f>
        <v>3394.2477462900001</v>
      </c>
      <c r="M52" s="36">
        <f>SUMIFS(СВЦЭМ!$C$33:$C$776,СВЦЭМ!$A$33:$A$776,$A52,СВЦЭМ!$B$33:$B$776,M$47)+'СЕТ СН'!$G$9+СВЦЭМ!$D$10+'СЕТ СН'!$G$5-'СЕТ СН'!$G$17</f>
        <v>3391.1731854899999</v>
      </c>
      <c r="N52" s="36">
        <f>SUMIFS(СВЦЭМ!$C$33:$C$776,СВЦЭМ!$A$33:$A$776,$A52,СВЦЭМ!$B$33:$B$776,N$47)+'СЕТ СН'!$G$9+СВЦЭМ!$D$10+'СЕТ СН'!$G$5-'СЕТ СН'!$G$17</f>
        <v>3397.3524017499999</v>
      </c>
      <c r="O52" s="36">
        <f>SUMIFS(СВЦЭМ!$C$33:$C$776,СВЦЭМ!$A$33:$A$776,$A52,СВЦЭМ!$B$33:$B$776,O$47)+'СЕТ СН'!$G$9+СВЦЭМ!$D$10+'СЕТ СН'!$G$5-'СЕТ СН'!$G$17</f>
        <v>3412.4981257899999</v>
      </c>
      <c r="P52" s="36">
        <f>SUMIFS(СВЦЭМ!$C$33:$C$776,СВЦЭМ!$A$33:$A$776,$A52,СВЦЭМ!$B$33:$B$776,P$47)+'СЕТ СН'!$G$9+СВЦЭМ!$D$10+'СЕТ СН'!$G$5-'СЕТ СН'!$G$17</f>
        <v>3429.5376139499999</v>
      </c>
      <c r="Q52" s="36">
        <f>SUMIFS(СВЦЭМ!$C$33:$C$776,СВЦЭМ!$A$33:$A$776,$A52,СВЦЭМ!$B$33:$B$776,Q$47)+'СЕТ СН'!$G$9+СВЦЭМ!$D$10+'СЕТ СН'!$G$5-'СЕТ СН'!$G$17</f>
        <v>3434.8005111699999</v>
      </c>
      <c r="R52" s="36">
        <f>SUMIFS(СВЦЭМ!$C$33:$C$776,СВЦЭМ!$A$33:$A$776,$A52,СВЦЭМ!$B$33:$B$776,R$47)+'СЕТ СН'!$G$9+СВЦЭМ!$D$10+'СЕТ СН'!$G$5-'СЕТ СН'!$G$17</f>
        <v>3431.1619377799998</v>
      </c>
      <c r="S52" s="36">
        <f>SUMIFS(СВЦЭМ!$C$33:$C$776,СВЦЭМ!$A$33:$A$776,$A52,СВЦЭМ!$B$33:$B$776,S$47)+'СЕТ СН'!$G$9+СВЦЭМ!$D$10+'СЕТ СН'!$G$5-'СЕТ СН'!$G$17</f>
        <v>3407.1540952300002</v>
      </c>
      <c r="T52" s="36">
        <f>SUMIFS(СВЦЭМ!$C$33:$C$776,СВЦЭМ!$A$33:$A$776,$A52,СВЦЭМ!$B$33:$B$776,T$47)+'СЕТ СН'!$G$9+СВЦЭМ!$D$10+'СЕТ СН'!$G$5-'СЕТ СН'!$G$17</f>
        <v>3363.7014364000001</v>
      </c>
      <c r="U52" s="36">
        <f>SUMIFS(СВЦЭМ!$C$33:$C$776,СВЦЭМ!$A$33:$A$776,$A52,СВЦЭМ!$B$33:$B$776,U$47)+'СЕТ СН'!$G$9+СВЦЭМ!$D$10+'СЕТ СН'!$G$5-'СЕТ СН'!$G$17</f>
        <v>3365.83743379</v>
      </c>
      <c r="V52" s="36">
        <f>SUMIFS(СВЦЭМ!$C$33:$C$776,СВЦЭМ!$A$33:$A$776,$A52,СВЦЭМ!$B$33:$B$776,V$47)+'СЕТ СН'!$G$9+СВЦЭМ!$D$10+'СЕТ СН'!$G$5-'СЕТ СН'!$G$17</f>
        <v>3398.67184348</v>
      </c>
      <c r="W52" s="36">
        <f>SUMIFS(СВЦЭМ!$C$33:$C$776,СВЦЭМ!$A$33:$A$776,$A52,СВЦЭМ!$B$33:$B$776,W$47)+'СЕТ СН'!$G$9+СВЦЭМ!$D$10+'СЕТ СН'!$G$5-'СЕТ СН'!$G$17</f>
        <v>3406.3019104200002</v>
      </c>
      <c r="X52" s="36">
        <f>SUMIFS(СВЦЭМ!$C$33:$C$776,СВЦЭМ!$A$33:$A$776,$A52,СВЦЭМ!$B$33:$B$776,X$47)+'СЕТ СН'!$G$9+СВЦЭМ!$D$10+'СЕТ СН'!$G$5-'СЕТ СН'!$G$17</f>
        <v>3416.09402942</v>
      </c>
      <c r="Y52" s="36">
        <f>SUMIFS(СВЦЭМ!$C$33:$C$776,СВЦЭМ!$A$33:$A$776,$A52,СВЦЭМ!$B$33:$B$776,Y$47)+'СЕТ СН'!$G$9+СВЦЭМ!$D$10+'СЕТ СН'!$G$5-'СЕТ СН'!$G$17</f>
        <v>3426.6832015700002</v>
      </c>
    </row>
    <row r="53" spans="1:25" ht="15.5" x14ac:dyDescent="0.25">
      <c r="A53" s="35">
        <f t="shared" si="1"/>
        <v>43836</v>
      </c>
      <c r="B53" s="36">
        <f>SUMIFS(СВЦЭМ!$C$33:$C$776,СВЦЭМ!$A$33:$A$776,$A53,СВЦЭМ!$B$33:$B$776,B$47)+'СЕТ СН'!$G$9+СВЦЭМ!$D$10+'СЕТ СН'!$G$5-'СЕТ СН'!$G$17</f>
        <v>3457.7226884199999</v>
      </c>
      <c r="C53" s="36">
        <f>SUMIFS(СВЦЭМ!$C$33:$C$776,СВЦЭМ!$A$33:$A$776,$A53,СВЦЭМ!$B$33:$B$776,C$47)+'СЕТ СН'!$G$9+СВЦЭМ!$D$10+'СЕТ СН'!$G$5-'СЕТ СН'!$G$17</f>
        <v>3449.0947912000001</v>
      </c>
      <c r="D53" s="36">
        <f>SUMIFS(СВЦЭМ!$C$33:$C$776,СВЦЭМ!$A$33:$A$776,$A53,СВЦЭМ!$B$33:$B$776,D$47)+'СЕТ СН'!$G$9+СВЦЭМ!$D$10+'СЕТ СН'!$G$5-'СЕТ СН'!$G$17</f>
        <v>3465.7069853399998</v>
      </c>
      <c r="E53" s="36">
        <f>SUMIFS(СВЦЭМ!$C$33:$C$776,СВЦЭМ!$A$33:$A$776,$A53,СВЦЭМ!$B$33:$B$776,E$47)+'СЕТ СН'!$G$9+СВЦЭМ!$D$10+'СЕТ СН'!$G$5-'СЕТ СН'!$G$17</f>
        <v>3490.8884382900001</v>
      </c>
      <c r="F53" s="36">
        <f>SUMIFS(СВЦЭМ!$C$33:$C$776,СВЦЭМ!$A$33:$A$776,$A53,СВЦЭМ!$B$33:$B$776,F$47)+'СЕТ СН'!$G$9+СВЦЭМ!$D$10+'СЕТ СН'!$G$5-'СЕТ СН'!$G$17</f>
        <v>3492.4416382899999</v>
      </c>
      <c r="G53" s="36">
        <f>SUMIFS(СВЦЭМ!$C$33:$C$776,СВЦЭМ!$A$33:$A$776,$A53,СВЦЭМ!$B$33:$B$776,G$47)+'СЕТ СН'!$G$9+СВЦЭМ!$D$10+'СЕТ СН'!$G$5-'СЕТ СН'!$G$17</f>
        <v>3490.4317237499999</v>
      </c>
      <c r="H53" s="36">
        <f>SUMIFS(СВЦЭМ!$C$33:$C$776,СВЦЭМ!$A$33:$A$776,$A53,СВЦЭМ!$B$33:$B$776,H$47)+'СЕТ СН'!$G$9+СВЦЭМ!$D$10+'СЕТ СН'!$G$5-'СЕТ СН'!$G$17</f>
        <v>3481.7680438899997</v>
      </c>
      <c r="I53" s="36">
        <f>SUMIFS(СВЦЭМ!$C$33:$C$776,СВЦЭМ!$A$33:$A$776,$A53,СВЦЭМ!$B$33:$B$776,I$47)+'СЕТ СН'!$G$9+СВЦЭМ!$D$10+'СЕТ СН'!$G$5-'СЕТ СН'!$G$17</f>
        <v>3465.61912308</v>
      </c>
      <c r="J53" s="36">
        <f>SUMIFS(СВЦЭМ!$C$33:$C$776,СВЦЭМ!$A$33:$A$776,$A53,СВЦЭМ!$B$33:$B$776,J$47)+'СЕТ СН'!$G$9+СВЦЭМ!$D$10+'СЕТ СН'!$G$5-'СЕТ СН'!$G$17</f>
        <v>3442.8811340900002</v>
      </c>
      <c r="K53" s="36">
        <f>SUMIFS(СВЦЭМ!$C$33:$C$776,СВЦЭМ!$A$33:$A$776,$A53,СВЦЭМ!$B$33:$B$776,K$47)+'СЕТ СН'!$G$9+СВЦЭМ!$D$10+'СЕТ СН'!$G$5-'СЕТ СН'!$G$17</f>
        <v>3421.9486832600001</v>
      </c>
      <c r="L53" s="36">
        <f>SUMIFS(СВЦЭМ!$C$33:$C$776,СВЦЭМ!$A$33:$A$776,$A53,СВЦЭМ!$B$33:$B$776,L$47)+'СЕТ СН'!$G$9+СВЦЭМ!$D$10+'СЕТ СН'!$G$5-'СЕТ СН'!$G$17</f>
        <v>3399.9507164000001</v>
      </c>
      <c r="M53" s="36">
        <f>SUMIFS(СВЦЭМ!$C$33:$C$776,СВЦЭМ!$A$33:$A$776,$A53,СВЦЭМ!$B$33:$B$776,M$47)+'СЕТ СН'!$G$9+СВЦЭМ!$D$10+'СЕТ СН'!$G$5-'СЕТ СН'!$G$17</f>
        <v>3398.04879024</v>
      </c>
      <c r="N53" s="36">
        <f>SUMIFS(СВЦЭМ!$C$33:$C$776,СВЦЭМ!$A$33:$A$776,$A53,СВЦЭМ!$B$33:$B$776,N$47)+'СЕТ СН'!$G$9+СВЦЭМ!$D$10+'СЕТ СН'!$G$5-'СЕТ СН'!$G$17</f>
        <v>3413.052275</v>
      </c>
      <c r="O53" s="36">
        <f>SUMIFS(СВЦЭМ!$C$33:$C$776,СВЦЭМ!$A$33:$A$776,$A53,СВЦЭМ!$B$33:$B$776,O$47)+'СЕТ СН'!$G$9+СВЦЭМ!$D$10+'СЕТ СН'!$G$5-'СЕТ СН'!$G$17</f>
        <v>3419.0544538200002</v>
      </c>
      <c r="P53" s="36">
        <f>SUMIFS(СВЦЭМ!$C$33:$C$776,СВЦЭМ!$A$33:$A$776,$A53,СВЦЭМ!$B$33:$B$776,P$47)+'СЕТ СН'!$G$9+СВЦЭМ!$D$10+'СЕТ СН'!$G$5-'СЕТ СН'!$G$17</f>
        <v>3434.5291988999998</v>
      </c>
      <c r="Q53" s="36">
        <f>SUMIFS(СВЦЭМ!$C$33:$C$776,СВЦЭМ!$A$33:$A$776,$A53,СВЦЭМ!$B$33:$B$776,Q$47)+'СЕТ СН'!$G$9+СВЦЭМ!$D$10+'СЕТ СН'!$G$5-'СЕТ СН'!$G$17</f>
        <v>3438.3239816800001</v>
      </c>
      <c r="R53" s="36">
        <f>SUMIFS(СВЦЭМ!$C$33:$C$776,СВЦЭМ!$A$33:$A$776,$A53,СВЦЭМ!$B$33:$B$776,R$47)+'СЕТ СН'!$G$9+СВЦЭМ!$D$10+'СЕТ СН'!$G$5-'СЕТ СН'!$G$17</f>
        <v>3433.5363178799998</v>
      </c>
      <c r="S53" s="36">
        <f>SUMIFS(СВЦЭМ!$C$33:$C$776,СВЦЭМ!$A$33:$A$776,$A53,СВЦЭМ!$B$33:$B$776,S$47)+'СЕТ СН'!$G$9+СВЦЭМ!$D$10+'СЕТ СН'!$G$5-'СЕТ СН'!$G$17</f>
        <v>3411.0503486400003</v>
      </c>
      <c r="T53" s="36">
        <f>SUMIFS(СВЦЭМ!$C$33:$C$776,СВЦЭМ!$A$33:$A$776,$A53,СВЦЭМ!$B$33:$B$776,T$47)+'СЕТ СН'!$G$9+СВЦЭМ!$D$10+'СЕТ СН'!$G$5-'СЕТ СН'!$G$17</f>
        <v>3362.4108218900001</v>
      </c>
      <c r="U53" s="36">
        <f>SUMIFS(СВЦЭМ!$C$33:$C$776,СВЦЭМ!$A$33:$A$776,$A53,СВЦЭМ!$B$33:$B$776,U$47)+'СЕТ СН'!$G$9+СВЦЭМ!$D$10+'СЕТ СН'!$G$5-'СЕТ СН'!$G$17</f>
        <v>3365.4304506399999</v>
      </c>
      <c r="V53" s="36">
        <f>SUMIFS(СВЦЭМ!$C$33:$C$776,СВЦЭМ!$A$33:$A$776,$A53,СВЦЭМ!$B$33:$B$776,V$47)+'СЕТ СН'!$G$9+СВЦЭМ!$D$10+'СЕТ СН'!$G$5-'СЕТ СН'!$G$17</f>
        <v>3403.8494264400001</v>
      </c>
      <c r="W53" s="36">
        <f>SUMIFS(СВЦЭМ!$C$33:$C$776,СВЦЭМ!$A$33:$A$776,$A53,СВЦЭМ!$B$33:$B$776,W$47)+'СЕТ СН'!$G$9+СВЦЭМ!$D$10+'СЕТ СН'!$G$5-'СЕТ СН'!$G$17</f>
        <v>3419.4471517299999</v>
      </c>
      <c r="X53" s="36">
        <f>SUMIFS(СВЦЭМ!$C$33:$C$776,СВЦЭМ!$A$33:$A$776,$A53,СВЦЭМ!$B$33:$B$776,X$47)+'СЕТ СН'!$G$9+СВЦЭМ!$D$10+'СЕТ СН'!$G$5-'СЕТ СН'!$G$17</f>
        <v>3428.1744978199999</v>
      </c>
      <c r="Y53" s="36">
        <f>SUMIFS(СВЦЭМ!$C$33:$C$776,СВЦЭМ!$A$33:$A$776,$A53,СВЦЭМ!$B$33:$B$776,Y$47)+'СЕТ СН'!$G$9+СВЦЭМ!$D$10+'СЕТ СН'!$G$5-'СЕТ СН'!$G$17</f>
        <v>3427.7953189099999</v>
      </c>
    </row>
    <row r="54" spans="1:25" ht="15.5" x14ac:dyDescent="0.25">
      <c r="A54" s="35">
        <f t="shared" si="1"/>
        <v>43837</v>
      </c>
      <c r="B54" s="36">
        <f>SUMIFS(СВЦЭМ!$C$33:$C$776,СВЦЭМ!$A$33:$A$776,$A54,СВЦЭМ!$B$33:$B$776,B$47)+'СЕТ СН'!$G$9+СВЦЭМ!$D$10+'СЕТ СН'!$G$5-'СЕТ СН'!$G$17</f>
        <v>3459.5200852099997</v>
      </c>
      <c r="C54" s="36">
        <f>SUMIFS(СВЦЭМ!$C$33:$C$776,СВЦЭМ!$A$33:$A$776,$A54,СВЦЭМ!$B$33:$B$776,C$47)+'СЕТ СН'!$G$9+СВЦЭМ!$D$10+'СЕТ СН'!$G$5-'СЕТ СН'!$G$17</f>
        <v>3467.01931926</v>
      </c>
      <c r="D54" s="36">
        <f>SUMIFS(СВЦЭМ!$C$33:$C$776,СВЦЭМ!$A$33:$A$776,$A54,СВЦЭМ!$B$33:$B$776,D$47)+'СЕТ СН'!$G$9+СВЦЭМ!$D$10+'СЕТ СН'!$G$5-'СЕТ СН'!$G$17</f>
        <v>3483.0004095599998</v>
      </c>
      <c r="E54" s="36">
        <f>SUMIFS(СВЦЭМ!$C$33:$C$776,СВЦЭМ!$A$33:$A$776,$A54,СВЦЭМ!$B$33:$B$776,E$47)+'СЕТ СН'!$G$9+СВЦЭМ!$D$10+'СЕТ СН'!$G$5-'СЕТ СН'!$G$17</f>
        <v>3505.8832346499998</v>
      </c>
      <c r="F54" s="36">
        <f>SUMIFS(СВЦЭМ!$C$33:$C$776,СВЦЭМ!$A$33:$A$776,$A54,СВЦЭМ!$B$33:$B$776,F$47)+'СЕТ СН'!$G$9+СВЦЭМ!$D$10+'СЕТ СН'!$G$5-'СЕТ СН'!$G$17</f>
        <v>3516.2907610900002</v>
      </c>
      <c r="G54" s="36">
        <f>SUMIFS(СВЦЭМ!$C$33:$C$776,СВЦЭМ!$A$33:$A$776,$A54,СВЦЭМ!$B$33:$B$776,G$47)+'СЕТ СН'!$G$9+СВЦЭМ!$D$10+'СЕТ СН'!$G$5-'СЕТ СН'!$G$17</f>
        <v>3510.5401728400002</v>
      </c>
      <c r="H54" s="36">
        <f>SUMIFS(СВЦЭМ!$C$33:$C$776,СВЦЭМ!$A$33:$A$776,$A54,СВЦЭМ!$B$33:$B$776,H$47)+'СЕТ СН'!$G$9+СВЦЭМ!$D$10+'СЕТ СН'!$G$5-'СЕТ СН'!$G$17</f>
        <v>3493.6845923400001</v>
      </c>
      <c r="I54" s="36">
        <f>SUMIFS(СВЦЭМ!$C$33:$C$776,СВЦЭМ!$A$33:$A$776,$A54,СВЦЭМ!$B$33:$B$776,I$47)+'СЕТ СН'!$G$9+СВЦЭМ!$D$10+'СЕТ СН'!$G$5-'СЕТ СН'!$G$17</f>
        <v>3474.3163098499999</v>
      </c>
      <c r="J54" s="36">
        <f>SUMIFS(СВЦЭМ!$C$33:$C$776,СВЦЭМ!$A$33:$A$776,$A54,СВЦЭМ!$B$33:$B$776,J$47)+'СЕТ СН'!$G$9+СВЦЭМ!$D$10+'СЕТ СН'!$G$5-'СЕТ СН'!$G$17</f>
        <v>3449.5580369499999</v>
      </c>
      <c r="K54" s="36">
        <f>SUMIFS(СВЦЭМ!$C$33:$C$776,СВЦЭМ!$A$33:$A$776,$A54,СВЦЭМ!$B$33:$B$776,K$47)+'СЕТ СН'!$G$9+СВЦЭМ!$D$10+'СЕТ СН'!$G$5-'СЕТ СН'!$G$17</f>
        <v>3428.3875195299997</v>
      </c>
      <c r="L54" s="36">
        <f>SUMIFS(СВЦЭМ!$C$33:$C$776,СВЦЭМ!$A$33:$A$776,$A54,СВЦЭМ!$B$33:$B$776,L$47)+'СЕТ СН'!$G$9+СВЦЭМ!$D$10+'СЕТ СН'!$G$5-'СЕТ СН'!$G$17</f>
        <v>3414.0333087600002</v>
      </c>
      <c r="M54" s="36">
        <f>SUMIFS(СВЦЭМ!$C$33:$C$776,СВЦЭМ!$A$33:$A$776,$A54,СВЦЭМ!$B$33:$B$776,M$47)+'СЕТ СН'!$G$9+СВЦЭМ!$D$10+'СЕТ СН'!$G$5-'СЕТ СН'!$G$17</f>
        <v>3403.09270969</v>
      </c>
      <c r="N54" s="36">
        <f>SUMIFS(СВЦЭМ!$C$33:$C$776,СВЦЭМ!$A$33:$A$776,$A54,СВЦЭМ!$B$33:$B$776,N$47)+'СЕТ СН'!$G$9+СВЦЭМ!$D$10+'СЕТ СН'!$G$5-'СЕТ СН'!$G$17</f>
        <v>3409.7455808599998</v>
      </c>
      <c r="O54" s="36">
        <f>SUMIFS(СВЦЭМ!$C$33:$C$776,СВЦЭМ!$A$33:$A$776,$A54,СВЦЭМ!$B$33:$B$776,O$47)+'СЕТ СН'!$G$9+СВЦЭМ!$D$10+'СЕТ СН'!$G$5-'СЕТ СН'!$G$17</f>
        <v>3419.0798564400002</v>
      </c>
      <c r="P54" s="36">
        <f>SUMIFS(СВЦЭМ!$C$33:$C$776,СВЦЭМ!$A$33:$A$776,$A54,СВЦЭМ!$B$33:$B$776,P$47)+'СЕТ СН'!$G$9+СВЦЭМ!$D$10+'СЕТ СН'!$G$5-'СЕТ СН'!$G$17</f>
        <v>3427.9652237999999</v>
      </c>
      <c r="Q54" s="36">
        <f>SUMIFS(СВЦЭМ!$C$33:$C$776,СВЦЭМ!$A$33:$A$776,$A54,СВЦЭМ!$B$33:$B$776,Q$47)+'СЕТ СН'!$G$9+СВЦЭМ!$D$10+'СЕТ СН'!$G$5-'СЕТ СН'!$G$17</f>
        <v>3430.6425516099998</v>
      </c>
      <c r="R54" s="36">
        <f>SUMIFS(СВЦЭМ!$C$33:$C$776,СВЦЭМ!$A$33:$A$776,$A54,СВЦЭМ!$B$33:$B$776,R$47)+'СЕТ СН'!$G$9+СВЦЭМ!$D$10+'СЕТ СН'!$G$5-'СЕТ СН'!$G$17</f>
        <v>3432.0521403600001</v>
      </c>
      <c r="S54" s="36">
        <f>SUMIFS(СВЦЭМ!$C$33:$C$776,СВЦЭМ!$A$33:$A$776,$A54,СВЦЭМ!$B$33:$B$776,S$47)+'СЕТ СН'!$G$9+СВЦЭМ!$D$10+'СЕТ СН'!$G$5-'СЕТ СН'!$G$17</f>
        <v>3420.9785992100001</v>
      </c>
      <c r="T54" s="36">
        <f>SUMIFS(СВЦЭМ!$C$33:$C$776,СВЦЭМ!$A$33:$A$776,$A54,СВЦЭМ!$B$33:$B$776,T$47)+'СЕТ СН'!$G$9+СВЦЭМ!$D$10+'СЕТ СН'!$G$5-'СЕТ СН'!$G$17</f>
        <v>3379.9969579600001</v>
      </c>
      <c r="U54" s="36">
        <f>SUMIFS(СВЦЭМ!$C$33:$C$776,СВЦЭМ!$A$33:$A$776,$A54,СВЦЭМ!$B$33:$B$776,U$47)+'СЕТ СН'!$G$9+СВЦЭМ!$D$10+'СЕТ СН'!$G$5-'СЕТ СН'!$G$17</f>
        <v>3377.4185637800001</v>
      </c>
      <c r="V54" s="36">
        <f>SUMIFS(СВЦЭМ!$C$33:$C$776,СВЦЭМ!$A$33:$A$776,$A54,СВЦЭМ!$B$33:$B$776,V$47)+'СЕТ СН'!$G$9+СВЦЭМ!$D$10+'СЕТ СН'!$G$5-'СЕТ СН'!$G$17</f>
        <v>3414.0939562200001</v>
      </c>
      <c r="W54" s="36">
        <f>SUMIFS(СВЦЭМ!$C$33:$C$776,СВЦЭМ!$A$33:$A$776,$A54,СВЦЭМ!$B$33:$B$776,W$47)+'СЕТ СН'!$G$9+СВЦЭМ!$D$10+'СЕТ СН'!$G$5-'СЕТ СН'!$G$17</f>
        <v>3426.8165826300001</v>
      </c>
      <c r="X54" s="36">
        <f>SUMIFS(СВЦЭМ!$C$33:$C$776,СВЦЭМ!$A$33:$A$776,$A54,СВЦЭМ!$B$33:$B$776,X$47)+'СЕТ СН'!$G$9+СВЦЭМ!$D$10+'СЕТ СН'!$G$5-'СЕТ СН'!$G$17</f>
        <v>3430.7678206299997</v>
      </c>
      <c r="Y54" s="36">
        <f>SUMIFS(СВЦЭМ!$C$33:$C$776,СВЦЭМ!$A$33:$A$776,$A54,СВЦЭМ!$B$33:$B$776,Y$47)+'СЕТ СН'!$G$9+СВЦЭМ!$D$10+'СЕТ СН'!$G$5-'СЕТ СН'!$G$17</f>
        <v>3449.0141902800001</v>
      </c>
    </row>
    <row r="55" spans="1:25" ht="15.5" x14ac:dyDescent="0.25">
      <c r="A55" s="35">
        <f t="shared" si="1"/>
        <v>43838</v>
      </c>
      <c r="B55" s="36">
        <f>SUMIFS(СВЦЭМ!$C$33:$C$776,СВЦЭМ!$A$33:$A$776,$A55,СВЦЭМ!$B$33:$B$776,B$47)+'СЕТ СН'!$G$9+СВЦЭМ!$D$10+'СЕТ СН'!$G$5-'СЕТ СН'!$G$17</f>
        <v>3472.8616375900001</v>
      </c>
      <c r="C55" s="36">
        <f>SUMIFS(СВЦЭМ!$C$33:$C$776,СВЦЭМ!$A$33:$A$776,$A55,СВЦЭМ!$B$33:$B$776,C$47)+'СЕТ СН'!$G$9+СВЦЭМ!$D$10+'СЕТ СН'!$G$5-'СЕТ СН'!$G$17</f>
        <v>3477.3176230499998</v>
      </c>
      <c r="D55" s="36">
        <f>SUMIFS(СВЦЭМ!$C$33:$C$776,СВЦЭМ!$A$33:$A$776,$A55,СВЦЭМ!$B$33:$B$776,D$47)+'СЕТ СН'!$G$9+СВЦЭМ!$D$10+'СЕТ СН'!$G$5-'СЕТ СН'!$G$17</f>
        <v>3491.6038177199998</v>
      </c>
      <c r="E55" s="36">
        <f>SUMIFS(СВЦЭМ!$C$33:$C$776,СВЦЭМ!$A$33:$A$776,$A55,СВЦЭМ!$B$33:$B$776,E$47)+'СЕТ СН'!$G$9+СВЦЭМ!$D$10+'СЕТ СН'!$G$5-'СЕТ СН'!$G$17</f>
        <v>3511.1365079699999</v>
      </c>
      <c r="F55" s="36">
        <f>SUMIFS(СВЦЭМ!$C$33:$C$776,СВЦЭМ!$A$33:$A$776,$A55,СВЦЭМ!$B$33:$B$776,F$47)+'СЕТ СН'!$G$9+СВЦЭМ!$D$10+'СЕТ СН'!$G$5-'СЕТ СН'!$G$17</f>
        <v>3510.1745012199999</v>
      </c>
      <c r="G55" s="36">
        <f>SUMIFS(СВЦЭМ!$C$33:$C$776,СВЦЭМ!$A$33:$A$776,$A55,СВЦЭМ!$B$33:$B$776,G$47)+'СЕТ СН'!$G$9+СВЦЭМ!$D$10+'СЕТ СН'!$G$5-'СЕТ СН'!$G$17</f>
        <v>3504.72836753</v>
      </c>
      <c r="H55" s="36">
        <f>SUMIFS(СВЦЭМ!$C$33:$C$776,СВЦЭМ!$A$33:$A$776,$A55,СВЦЭМ!$B$33:$B$776,H$47)+'СЕТ СН'!$G$9+СВЦЭМ!$D$10+'СЕТ СН'!$G$5-'СЕТ СН'!$G$17</f>
        <v>3488.4329963700002</v>
      </c>
      <c r="I55" s="36">
        <f>SUMIFS(СВЦЭМ!$C$33:$C$776,СВЦЭМ!$A$33:$A$776,$A55,СВЦЭМ!$B$33:$B$776,I$47)+'СЕТ СН'!$G$9+СВЦЭМ!$D$10+'СЕТ СН'!$G$5-'СЕТ СН'!$G$17</f>
        <v>3468.8792022299999</v>
      </c>
      <c r="J55" s="36">
        <f>SUMIFS(СВЦЭМ!$C$33:$C$776,СВЦЭМ!$A$33:$A$776,$A55,СВЦЭМ!$B$33:$B$776,J$47)+'СЕТ СН'!$G$9+СВЦЭМ!$D$10+'СЕТ СН'!$G$5-'СЕТ СН'!$G$17</f>
        <v>3445.93210383</v>
      </c>
      <c r="K55" s="36">
        <f>SUMIFS(СВЦЭМ!$C$33:$C$776,СВЦЭМ!$A$33:$A$776,$A55,СВЦЭМ!$B$33:$B$776,K$47)+'СЕТ СН'!$G$9+СВЦЭМ!$D$10+'СЕТ СН'!$G$5-'СЕТ СН'!$G$17</f>
        <v>3426.8415536399998</v>
      </c>
      <c r="L55" s="36">
        <f>SUMIFS(СВЦЭМ!$C$33:$C$776,СВЦЭМ!$A$33:$A$776,$A55,СВЦЭМ!$B$33:$B$776,L$47)+'СЕТ СН'!$G$9+СВЦЭМ!$D$10+'СЕТ СН'!$G$5-'СЕТ СН'!$G$17</f>
        <v>3414.45770034</v>
      </c>
      <c r="M55" s="36">
        <f>SUMIFS(СВЦЭМ!$C$33:$C$776,СВЦЭМ!$A$33:$A$776,$A55,СВЦЭМ!$B$33:$B$776,M$47)+'СЕТ СН'!$G$9+СВЦЭМ!$D$10+'СЕТ СН'!$G$5-'СЕТ СН'!$G$17</f>
        <v>3403.32298193</v>
      </c>
      <c r="N55" s="36">
        <f>SUMIFS(СВЦЭМ!$C$33:$C$776,СВЦЭМ!$A$33:$A$776,$A55,СВЦЭМ!$B$33:$B$776,N$47)+'СЕТ СН'!$G$9+СВЦЭМ!$D$10+'СЕТ СН'!$G$5-'СЕТ СН'!$G$17</f>
        <v>3409.5103278199999</v>
      </c>
      <c r="O55" s="36">
        <f>SUMIFS(СВЦЭМ!$C$33:$C$776,СВЦЭМ!$A$33:$A$776,$A55,СВЦЭМ!$B$33:$B$776,O$47)+'СЕТ СН'!$G$9+СВЦЭМ!$D$10+'СЕТ СН'!$G$5-'СЕТ СН'!$G$17</f>
        <v>3422.71706417</v>
      </c>
      <c r="P55" s="36">
        <f>SUMIFS(СВЦЭМ!$C$33:$C$776,СВЦЭМ!$A$33:$A$776,$A55,СВЦЭМ!$B$33:$B$776,P$47)+'СЕТ СН'!$G$9+СВЦЭМ!$D$10+'СЕТ СН'!$G$5-'СЕТ СН'!$G$17</f>
        <v>3429.37912628</v>
      </c>
      <c r="Q55" s="36">
        <f>SUMIFS(СВЦЭМ!$C$33:$C$776,СВЦЭМ!$A$33:$A$776,$A55,СВЦЭМ!$B$33:$B$776,Q$47)+'СЕТ СН'!$G$9+СВЦЭМ!$D$10+'СЕТ СН'!$G$5-'СЕТ СН'!$G$17</f>
        <v>3430.74609169</v>
      </c>
      <c r="R55" s="36">
        <f>SUMIFS(СВЦЭМ!$C$33:$C$776,СВЦЭМ!$A$33:$A$776,$A55,СВЦЭМ!$B$33:$B$776,R$47)+'СЕТ СН'!$G$9+СВЦЭМ!$D$10+'СЕТ СН'!$G$5-'СЕТ СН'!$G$17</f>
        <v>3427.7437158000002</v>
      </c>
      <c r="S55" s="36">
        <f>SUMIFS(СВЦЭМ!$C$33:$C$776,СВЦЭМ!$A$33:$A$776,$A55,СВЦЭМ!$B$33:$B$776,S$47)+'СЕТ СН'!$G$9+СВЦЭМ!$D$10+'СЕТ СН'!$G$5-'СЕТ СН'!$G$17</f>
        <v>3423.4264653999999</v>
      </c>
      <c r="T55" s="36">
        <f>SUMIFS(СВЦЭМ!$C$33:$C$776,СВЦЭМ!$A$33:$A$776,$A55,СВЦЭМ!$B$33:$B$776,T$47)+'СЕТ СН'!$G$9+СВЦЭМ!$D$10+'СЕТ СН'!$G$5-'СЕТ СН'!$G$17</f>
        <v>3378.3530812899999</v>
      </c>
      <c r="U55" s="36">
        <f>SUMIFS(СВЦЭМ!$C$33:$C$776,СВЦЭМ!$A$33:$A$776,$A55,СВЦЭМ!$B$33:$B$776,U$47)+'СЕТ СН'!$G$9+СВЦЭМ!$D$10+'СЕТ СН'!$G$5-'СЕТ СН'!$G$17</f>
        <v>3382.9009721000002</v>
      </c>
      <c r="V55" s="36">
        <f>SUMIFS(СВЦЭМ!$C$33:$C$776,СВЦЭМ!$A$33:$A$776,$A55,СВЦЭМ!$B$33:$B$776,V$47)+'СЕТ СН'!$G$9+СВЦЭМ!$D$10+'СЕТ СН'!$G$5-'СЕТ СН'!$G$17</f>
        <v>3419.7676106499998</v>
      </c>
      <c r="W55" s="36">
        <f>SUMIFS(СВЦЭМ!$C$33:$C$776,СВЦЭМ!$A$33:$A$776,$A55,СВЦЭМ!$B$33:$B$776,W$47)+'СЕТ СН'!$G$9+СВЦЭМ!$D$10+'СЕТ СН'!$G$5-'СЕТ СН'!$G$17</f>
        <v>3433.7299971799998</v>
      </c>
      <c r="X55" s="36">
        <f>SUMIFS(СВЦЭМ!$C$33:$C$776,СВЦЭМ!$A$33:$A$776,$A55,СВЦЭМ!$B$33:$B$776,X$47)+'СЕТ СН'!$G$9+СВЦЭМ!$D$10+'СЕТ СН'!$G$5-'СЕТ СН'!$G$17</f>
        <v>3443.3214140099999</v>
      </c>
      <c r="Y55" s="36">
        <f>SUMIFS(СВЦЭМ!$C$33:$C$776,СВЦЭМ!$A$33:$A$776,$A55,СВЦЭМ!$B$33:$B$776,Y$47)+'СЕТ СН'!$G$9+СВЦЭМ!$D$10+'СЕТ СН'!$G$5-'СЕТ СН'!$G$17</f>
        <v>3452.881801</v>
      </c>
    </row>
    <row r="56" spans="1:25" ht="15.5" x14ac:dyDescent="0.25">
      <c r="A56" s="35">
        <f t="shared" si="1"/>
        <v>43839</v>
      </c>
      <c r="B56" s="36">
        <f>SUMIFS(СВЦЭМ!$C$33:$C$776,СВЦЭМ!$A$33:$A$776,$A56,СВЦЭМ!$B$33:$B$776,B$47)+'СЕТ СН'!$G$9+СВЦЭМ!$D$10+'СЕТ СН'!$G$5-'СЕТ СН'!$G$17</f>
        <v>3432.6328097099999</v>
      </c>
      <c r="C56" s="36">
        <f>SUMIFS(СВЦЭМ!$C$33:$C$776,СВЦЭМ!$A$33:$A$776,$A56,СВЦЭМ!$B$33:$B$776,C$47)+'СЕТ СН'!$G$9+СВЦЭМ!$D$10+'СЕТ СН'!$G$5-'СЕТ СН'!$G$17</f>
        <v>3445.8606758199999</v>
      </c>
      <c r="D56" s="36">
        <f>SUMIFS(СВЦЭМ!$C$33:$C$776,СВЦЭМ!$A$33:$A$776,$A56,СВЦЭМ!$B$33:$B$776,D$47)+'СЕТ СН'!$G$9+СВЦЭМ!$D$10+'СЕТ СН'!$G$5-'СЕТ СН'!$G$17</f>
        <v>3465.2457395800002</v>
      </c>
      <c r="E56" s="36">
        <f>SUMIFS(СВЦЭМ!$C$33:$C$776,СВЦЭМ!$A$33:$A$776,$A56,СВЦЭМ!$B$33:$B$776,E$47)+'СЕТ СН'!$G$9+СВЦЭМ!$D$10+'СЕТ СН'!$G$5-'СЕТ СН'!$G$17</f>
        <v>3460.22027437</v>
      </c>
      <c r="F56" s="36">
        <f>SUMIFS(СВЦЭМ!$C$33:$C$776,СВЦЭМ!$A$33:$A$776,$A56,СВЦЭМ!$B$33:$B$776,F$47)+'СЕТ СН'!$G$9+СВЦЭМ!$D$10+'СЕТ СН'!$G$5-'СЕТ СН'!$G$17</f>
        <v>3466.5831605499998</v>
      </c>
      <c r="G56" s="36">
        <f>SUMIFS(СВЦЭМ!$C$33:$C$776,СВЦЭМ!$A$33:$A$776,$A56,СВЦЭМ!$B$33:$B$776,G$47)+'СЕТ СН'!$G$9+СВЦЭМ!$D$10+'СЕТ СН'!$G$5-'СЕТ СН'!$G$17</f>
        <v>3460.5111699300001</v>
      </c>
      <c r="H56" s="36">
        <f>SUMIFS(СВЦЭМ!$C$33:$C$776,СВЦЭМ!$A$33:$A$776,$A56,СВЦЭМ!$B$33:$B$776,H$47)+'СЕТ СН'!$G$9+СВЦЭМ!$D$10+'СЕТ СН'!$G$5-'СЕТ СН'!$G$17</f>
        <v>3413.1066878199999</v>
      </c>
      <c r="I56" s="36">
        <f>SUMIFS(СВЦЭМ!$C$33:$C$776,СВЦЭМ!$A$33:$A$776,$A56,СВЦЭМ!$B$33:$B$776,I$47)+'СЕТ СН'!$G$9+СВЦЭМ!$D$10+'СЕТ СН'!$G$5-'СЕТ СН'!$G$17</f>
        <v>3385.4856797900002</v>
      </c>
      <c r="J56" s="36">
        <f>SUMIFS(СВЦЭМ!$C$33:$C$776,СВЦЭМ!$A$33:$A$776,$A56,СВЦЭМ!$B$33:$B$776,J$47)+'СЕТ СН'!$G$9+СВЦЭМ!$D$10+'СЕТ СН'!$G$5-'СЕТ СН'!$G$17</f>
        <v>3369.5226205099998</v>
      </c>
      <c r="K56" s="36">
        <f>SUMIFS(СВЦЭМ!$C$33:$C$776,СВЦЭМ!$A$33:$A$776,$A56,СВЦЭМ!$B$33:$B$776,K$47)+'СЕТ СН'!$G$9+СВЦЭМ!$D$10+'СЕТ СН'!$G$5-'СЕТ СН'!$G$17</f>
        <v>3366.2174461700001</v>
      </c>
      <c r="L56" s="36">
        <f>SUMIFS(СВЦЭМ!$C$33:$C$776,СВЦЭМ!$A$33:$A$776,$A56,СВЦЭМ!$B$33:$B$776,L$47)+'СЕТ СН'!$G$9+СВЦЭМ!$D$10+'СЕТ СН'!$G$5-'СЕТ СН'!$G$17</f>
        <v>3363.5172775700003</v>
      </c>
      <c r="M56" s="36">
        <f>SUMIFS(СВЦЭМ!$C$33:$C$776,СВЦЭМ!$A$33:$A$776,$A56,СВЦЭМ!$B$33:$B$776,M$47)+'СЕТ СН'!$G$9+СВЦЭМ!$D$10+'СЕТ СН'!$G$5-'СЕТ СН'!$G$17</f>
        <v>3378.1349576600001</v>
      </c>
      <c r="N56" s="36">
        <f>SUMIFS(СВЦЭМ!$C$33:$C$776,СВЦЭМ!$A$33:$A$776,$A56,СВЦЭМ!$B$33:$B$776,N$47)+'СЕТ СН'!$G$9+СВЦЭМ!$D$10+'СЕТ СН'!$G$5-'СЕТ СН'!$G$17</f>
        <v>3389.9874396499999</v>
      </c>
      <c r="O56" s="36">
        <f>SUMIFS(СВЦЭМ!$C$33:$C$776,СВЦЭМ!$A$33:$A$776,$A56,СВЦЭМ!$B$33:$B$776,O$47)+'СЕТ СН'!$G$9+СВЦЭМ!$D$10+'СЕТ СН'!$G$5-'СЕТ СН'!$G$17</f>
        <v>3419.5347102199999</v>
      </c>
      <c r="P56" s="36">
        <f>SUMIFS(СВЦЭМ!$C$33:$C$776,СВЦЭМ!$A$33:$A$776,$A56,СВЦЭМ!$B$33:$B$776,P$47)+'СЕТ СН'!$G$9+СВЦЭМ!$D$10+'СЕТ СН'!$G$5-'СЕТ СН'!$G$17</f>
        <v>3436.3105938399999</v>
      </c>
      <c r="Q56" s="36">
        <f>SUMIFS(СВЦЭМ!$C$33:$C$776,СВЦЭМ!$A$33:$A$776,$A56,СВЦЭМ!$B$33:$B$776,Q$47)+'СЕТ СН'!$G$9+СВЦЭМ!$D$10+'СЕТ СН'!$G$5-'СЕТ СН'!$G$17</f>
        <v>3436.2433824899999</v>
      </c>
      <c r="R56" s="36">
        <f>SUMIFS(СВЦЭМ!$C$33:$C$776,СВЦЭМ!$A$33:$A$776,$A56,СВЦЭМ!$B$33:$B$776,R$47)+'СЕТ СН'!$G$9+СВЦЭМ!$D$10+'СЕТ СН'!$G$5-'СЕТ СН'!$G$17</f>
        <v>3427.5236636700001</v>
      </c>
      <c r="S56" s="36">
        <f>SUMIFS(СВЦЭМ!$C$33:$C$776,СВЦЭМ!$A$33:$A$776,$A56,СВЦЭМ!$B$33:$B$776,S$47)+'СЕТ СН'!$G$9+СВЦЭМ!$D$10+'СЕТ СН'!$G$5-'СЕТ СН'!$G$17</f>
        <v>3422.0215720000001</v>
      </c>
      <c r="T56" s="36">
        <f>SUMIFS(СВЦЭМ!$C$33:$C$776,СВЦЭМ!$A$33:$A$776,$A56,СВЦЭМ!$B$33:$B$776,T$47)+'СЕТ СН'!$G$9+СВЦЭМ!$D$10+'СЕТ СН'!$G$5-'СЕТ СН'!$G$17</f>
        <v>3372.1811686800002</v>
      </c>
      <c r="U56" s="36">
        <f>SUMIFS(СВЦЭМ!$C$33:$C$776,СВЦЭМ!$A$33:$A$776,$A56,СВЦЭМ!$B$33:$B$776,U$47)+'СЕТ СН'!$G$9+СВЦЭМ!$D$10+'СЕТ СН'!$G$5-'СЕТ СН'!$G$17</f>
        <v>3368.23759488</v>
      </c>
      <c r="V56" s="36">
        <f>SUMIFS(СВЦЭМ!$C$33:$C$776,СВЦЭМ!$A$33:$A$776,$A56,СВЦЭМ!$B$33:$B$776,V$47)+'СЕТ СН'!$G$9+СВЦЭМ!$D$10+'СЕТ СН'!$G$5-'СЕТ СН'!$G$17</f>
        <v>3407.2293430099999</v>
      </c>
      <c r="W56" s="36">
        <f>SUMIFS(СВЦЭМ!$C$33:$C$776,СВЦЭМ!$A$33:$A$776,$A56,СВЦЭМ!$B$33:$B$776,W$47)+'СЕТ СН'!$G$9+СВЦЭМ!$D$10+'СЕТ СН'!$G$5-'СЕТ СН'!$G$17</f>
        <v>3430.67440519</v>
      </c>
      <c r="X56" s="36">
        <f>SUMIFS(СВЦЭМ!$C$33:$C$776,СВЦЭМ!$A$33:$A$776,$A56,СВЦЭМ!$B$33:$B$776,X$47)+'СЕТ СН'!$G$9+СВЦЭМ!$D$10+'СЕТ СН'!$G$5-'СЕТ СН'!$G$17</f>
        <v>3433.7735381799998</v>
      </c>
      <c r="Y56" s="36">
        <f>SUMIFS(СВЦЭМ!$C$33:$C$776,СВЦЭМ!$A$33:$A$776,$A56,СВЦЭМ!$B$33:$B$776,Y$47)+'СЕТ СН'!$G$9+СВЦЭМ!$D$10+'СЕТ СН'!$G$5-'СЕТ СН'!$G$17</f>
        <v>3453.34915572</v>
      </c>
    </row>
    <row r="57" spans="1:25" ht="15.5" x14ac:dyDescent="0.25">
      <c r="A57" s="35">
        <f t="shared" si="1"/>
        <v>43840</v>
      </c>
      <c r="B57" s="36">
        <f>SUMIFS(СВЦЭМ!$C$33:$C$776,СВЦЭМ!$A$33:$A$776,$A57,СВЦЭМ!$B$33:$B$776,B$47)+'СЕТ СН'!$G$9+СВЦЭМ!$D$10+'СЕТ СН'!$G$5-'СЕТ СН'!$G$17</f>
        <v>3455.8397819699999</v>
      </c>
      <c r="C57" s="36">
        <f>SUMIFS(СВЦЭМ!$C$33:$C$776,СВЦЭМ!$A$33:$A$776,$A57,СВЦЭМ!$B$33:$B$776,C$47)+'СЕТ СН'!$G$9+СВЦЭМ!$D$10+'СЕТ СН'!$G$5-'СЕТ СН'!$G$17</f>
        <v>3463.8343662400002</v>
      </c>
      <c r="D57" s="36">
        <f>SUMIFS(СВЦЭМ!$C$33:$C$776,СВЦЭМ!$A$33:$A$776,$A57,СВЦЭМ!$B$33:$B$776,D$47)+'СЕТ СН'!$G$9+СВЦЭМ!$D$10+'СЕТ СН'!$G$5-'СЕТ СН'!$G$17</f>
        <v>3476.4549633199999</v>
      </c>
      <c r="E57" s="36">
        <f>SUMIFS(СВЦЭМ!$C$33:$C$776,СВЦЭМ!$A$33:$A$776,$A57,СВЦЭМ!$B$33:$B$776,E$47)+'СЕТ СН'!$G$9+СВЦЭМ!$D$10+'СЕТ СН'!$G$5-'СЕТ СН'!$G$17</f>
        <v>3475.46505604</v>
      </c>
      <c r="F57" s="36">
        <f>SUMIFS(СВЦЭМ!$C$33:$C$776,СВЦЭМ!$A$33:$A$776,$A57,СВЦЭМ!$B$33:$B$776,F$47)+'СЕТ СН'!$G$9+СВЦЭМ!$D$10+'СЕТ СН'!$G$5-'СЕТ СН'!$G$17</f>
        <v>3465.26995257</v>
      </c>
      <c r="G57" s="36">
        <f>SUMIFS(СВЦЭМ!$C$33:$C$776,СВЦЭМ!$A$33:$A$776,$A57,СВЦЭМ!$B$33:$B$776,G$47)+'СЕТ СН'!$G$9+СВЦЭМ!$D$10+'СЕТ СН'!$G$5-'СЕТ СН'!$G$17</f>
        <v>3452.1367713999998</v>
      </c>
      <c r="H57" s="36">
        <f>SUMIFS(СВЦЭМ!$C$33:$C$776,СВЦЭМ!$A$33:$A$776,$A57,СВЦЭМ!$B$33:$B$776,H$47)+'СЕТ СН'!$G$9+СВЦЭМ!$D$10+'СЕТ СН'!$G$5-'СЕТ СН'!$G$17</f>
        <v>3416.9873998900002</v>
      </c>
      <c r="I57" s="36">
        <f>SUMIFS(СВЦЭМ!$C$33:$C$776,СВЦЭМ!$A$33:$A$776,$A57,СВЦЭМ!$B$33:$B$776,I$47)+'СЕТ СН'!$G$9+СВЦЭМ!$D$10+'СЕТ СН'!$G$5-'СЕТ СН'!$G$17</f>
        <v>3385.4240032500002</v>
      </c>
      <c r="J57" s="36">
        <f>SUMIFS(СВЦЭМ!$C$33:$C$776,СВЦЭМ!$A$33:$A$776,$A57,СВЦЭМ!$B$33:$B$776,J$47)+'СЕТ СН'!$G$9+СВЦЭМ!$D$10+'СЕТ СН'!$G$5-'СЕТ СН'!$G$17</f>
        <v>3377.4139497699998</v>
      </c>
      <c r="K57" s="36">
        <f>SUMIFS(СВЦЭМ!$C$33:$C$776,СВЦЭМ!$A$33:$A$776,$A57,СВЦЭМ!$B$33:$B$776,K$47)+'СЕТ СН'!$G$9+СВЦЭМ!$D$10+'СЕТ СН'!$G$5-'СЕТ СН'!$G$17</f>
        <v>3370.00234249</v>
      </c>
      <c r="L57" s="36">
        <f>SUMIFS(СВЦЭМ!$C$33:$C$776,СВЦЭМ!$A$33:$A$776,$A57,СВЦЭМ!$B$33:$B$776,L$47)+'СЕТ СН'!$G$9+СВЦЭМ!$D$10+'СЕТ СН'!$G$5-'СЕТ СН'!$G$17</f>
        <v>3368.40536118</v>
      </c>
      <c r="M57" s="36">
        <f>SUMIFS(СВЦЭМ!$C$33:$C$776,СВЦЭМ!$A$33:$A$776,$A57,СВЦЭМ!$B$33:$B$776,M$47)+'СЕТ СН'!$G$9+СВЦЭМ!$D$10+'СЕТ СН'!$G$5-'СЕТ СН'!$G$17</f>
        <v>3376.9089088299997</v>
      </c>
      <c r="N57" s="36">
        <f>SUMIFS(СВЦЭМ!$C$33:$C$776,СВЦЭМ!$A$33:$A$776,$A57,СВЦЭМ!$B$33:$B$776,N$47)+'СЕТ СН'!$G$9+СВЦЭМ!$D$10+'СЕТ СН'!$G$5-'СЕТ СН'!$G$17</f>
        <v>3381.0873513900001</v>
      </c>
      <c r="O57" s="36">
        <f>SUMIFS(СВЦЭМ!$C$33:$C$776,СВЦЭМ!$A$33:$A$776,$A57,СВЦЭМ!$B$33:$B$776,O$47)+'СЕТ СН'!$G$9+СВЦЭМ!$D$10+'СЕТ СН'!$G$5-'СЕТ СН'!$G$17</f>
        <v>3392.9334860899999</v>
      </c>
      <c r="P57" s="36">
        <f>SUMIFS(СВЦЭМ!$C$33:$C$776,СВЦЭМ!$A$33:$A$776,$A57,СВЦЭМ!$B$33:$B$776,P$47)+'СЕТ СН'!$G$9+СВЦЭМ!$D$10+'СЕТ СН'!$G$5-'СЕТ СН'!$G$17</f>
        <v>3399.9511220700001</v>
      </c>
      <c r="Q57" s="36">
        <f>SUMIFS(СВЦЭМ!$C$33:$C$776,СВЦЭМ!$A$33:$A$776,$A57,СВЦЭМ!$B$33:$B$776,Q$47)+'СЕТ СН'!$G$9+СВЦЭМ!$D$10+'СЕТ СН'!$G$5-'СЕТ СН'!$G$17</f>
        <v>3398.3729844700001</v>
      </c>
      <c r="R57" s="36">
        <f>SUMIFS(СВЦЭМ!$C$33:$C$776,СВЦЭМ!$A$33:$A$776,$A57,СВЦЭМ!$B$33:$B$776,R$47)+'СЕТ СН'!$G$9+СВЦЭМ!$D$10+'СЕТ СН'!$G$5-'СЕТ СН'!$G$17</f>
        <v>3392.0167770899998</v>
      </c>
      <c r="S57" s="36">
        <f>SUMIFS(СВЦЭМ!$C$33:$C$776,СВЦЭМ!$A$33:$A$776,$A57,СВЦЭМ!$B$33:$B$776,S$47)+'СЕТ СН'!$G$9+СВЦЭМ!$D$10+'СЕТ СН'!$G$5-'СЕТ СН'!$G$17</f>
        <v>3387.0664824999999</v>
      </c>
      <c r="T57" s="36">
        <f>SUMIFS(СВЦЭМ!$C$33:$C$776,СВЦЭМ!$A$33:$A$776,$A57,СВЦЭМ!$B$33:$B$776,T$47)+'СЕТ СН'!$G$9+СВЦЭМ!$D$10+'СЕТ СН'!$G$5-'СЕТ СН'!$G$17</f>
        <v>3350.4380452999999</v>
      </c>
      <c r="U57" s="36">
        <f>SUMIFS(СВЦЭМ!$C$33:$C$776,СВЦЭМ!$A$33:$A$776,$A57,СВЦЭМ!$B$33:$B$776,U$47)+'СЕТ СН'!$G$9+СВЦЭМ!$D$10+'СЕТ СН'!$G$5-'СЕТ СН'!$G$17</f>
        <v>3346.3477407099999</v>
      </c>
      <c r="V57" s="36">
        <f>SUMIFS(СВЦЭМ!$C$33:$C$776,СВЦЭМ!$A$33:$A$776,$A57,СВЦЭМ!$B$33:$B$776,V$47)+'СЕТ СН'!$G$9+СВЦЭМ!$D$10+'СЕТ СН'!$G$5-'СЕТ СН'!$G$17</f>
        <v>3371.0607298800001</v>
      </c>
      <c r="W57" s="36">
        <f>SUMIFS(СВЦЭМ!$C$33:$C$776,СВЦЭМ!$A$33:$A$776,$A57,СВЦЭМ!$B$33:$B$776,W$47)+'СЕТ СН'!$G$9+СВЦЭМ!$D$10+'СЕТ СН'!$G$5-'СЕТ СН'!$G$17</f>
        <v>3374.04519119</v>
      </c>
      <c r="X57" s="36">
        <f>SUMIFS(СВЦЭМ!$C$33:$C$776,СВЦЭМ!$A$33:$A$776,$A57,СВЦЭМ!$B$33:$B$776,X$47)+'СЕТ СН'!$G$9+СВЦЭМ!$D$10+'СЕТ СН'!$G$5-'СЕТ СН'!$G$17</f>
        <v>3377.3037322</v>
      </c>
      <c r="Y57" s="36">
        <f>SUMIFS(СВЦЭМ!$C$33:$C$776,СВЦЭМ!$A$33:$A$776,$A57,СВЦЭМ!$B$33:$B$776,Y$47)+'СЕТ СН'!$G$9+СВЦЭМ!$D$10+'СЕТ СН'!$G$5-'СЕТ СН'!$G$17</f>
        <v>3390.4145769699999</v>
      </c>
    </row>
    <row r="58" spans="1:25" ht="15.5" x14ac:dyDescent="0.25">
      <c r="A58" s="35">
        <f t="shared" si="1"/>
        <v>43841</v>
      </c>
      <c r="B58" s="36">
        <f>SUMIFS(СВЦЭМ!$C$33:$C$776,СВЦЭМ!$A$33:$A$776,$A58,СВЦЭМ!$B$33:$B$776,B$47)+'СЕТ СН'!$G$9+СВЦЭМ!$D$10+'СЕТ СН'!$G$5-'СЕТ СН'!$G$17</f>
        <v>3395.4465396599999</v>
      </c>
      <c r="C58" s="36">
        <f>SUMIFS(СВЦЭМ!$C$33:$C$776,СВЦЭМ!$A$33:$A$776,$A58,СВЦЭМ!$B$33:$B$776,C$47)+'СЕТ СН'!$G$9+СВЦЭМ!$D$10+'СЕТ СН'!$G$5-'СЕТ СН'!$G$17</f>
        <v>3419.17251665</v>
      </c>
      <c r="D58" s="36">
        <f>SUMIFS(СВЦЭМ!$C$33:$C$776,СВЦЭМ!$A$33:$A$776,$A58,СВЦЭМ!$B$33:$B$776,D$47)+'СЕТ СН'!$G$9+СВЦЭМ!$D$10+'СЕТ СН'!$G$5-'СЕТ СН'!$G$17</f>
        <v>3446.2780602499997</v>
      </c>
      <c r="E58" s="36">
        <f>SUMIFS(СВЦЭМ!$C$33:$C$776,СВЦЭМ!$A$33:$A$776,$A58,СВЦЭМ!$B$33:$B$776,E$47)+'СЕТ СН'!$G$9+СВЦЭМ!$D$10+'СЕТ СН'!$G$5-'СЕТ СН'!$G$17</f>
        <v>3467.2947553899999</v>
      </c>
      <c r="F58" s="36">
        <f>SUMIFS(СВЦЭМ!$C$33:$C$776,СВЦЭМ!$A$33:$A$776,$A58,СВЦЭМ!$B$33:$B$776,F$47)+'СЕТ СН'!$G$9+СВЦЭМ!$D$10+'СЕТ СН'!$G$5-'СЕТ СН'!$G$17</f>
        <v>3469.5339973599998</v>
      </c>
      <c r="G58" s="36">
        <f>SUMIFS(СВЦЭМ!$C$33:$C$776,СВЦЭМ!$A$33:$A$776,$A58,СВЦЭМ!$B$33:$B$776,G$47)+'СЕТ СН'!$G$9+СВЦЭМ!$D$10+'СЕТ СН'!$G$5-'СЕТ СН'!$G$17</f>
        <v>3469.62675365</v>
      </c>
      <c r="H58" s="36">
        <f>SUMIFS(СВЦЭМ!$C$33:$C$776,СВЦЭМ!$A$33:$A$776,$A58,СВЦЭМ!$B$33:$B$776,H$47)+'СЕТ СН'!$G$9+СВЦЭМ!$D$10+'СЕТ СН'!$G$5-'СЕТ СН'!$G$17</f>
        <v>3448.5348197799999</v>
      </c>
      <c r="I58" s="36">
        <f>SUMIFS(СВЦЭМ!$C$33:$C$776,СВЦЭМ!$A$33:$A$776,$A58,СВЦЭМ!$B$33:$B$776,I$47)+'СЕТ СН'!$G$9+СВЦЭМ!$D$10+'СЕТ СН'!$G$5-'СЕТ СН'!$G$17</f>
        <v>3441.96718943</v>
      </c>
      <c r="J58" s="36">
        <f>SUMIFS(СВЦЭМ!$C$33:$C$776,СВЦЭМ!$A$33:$A$776,$A58,СВЦЭМ!$B$33:$B$776,J$47)+'СЕТ СН'!$G$9+СВЦЭМ!$D$10+'СЕТ СН'!$G$5-'СЕТ СН'!$G$17</f>
        <v>3411.7993021299999</v>
      </c>
      <c r="K58" s="36">
        <f>SUMIFS(СВЦЭМ!$C$33:$C$776,СВЦЭМ!$A$33:$A$776,$A58,СВЦЭМ!$B$33:$B$776,K$47)+'СЕТ СН'!$G$9+СВЦЭМ!$D$10+'СЕТ СН'!$G$5-'СЕТ СН'!$G$17</f>
        <v>3387.7512273799998</v>
      </c>
      <c r="L58" s="36">
        <f>SUMIFS(СВЦЭМ!$C$33:$C$776,СВЦЭМ!$A$33:$A$776,$A58,СВЦЭМ!$B$33:$B$776,L$47)+'СЕТ СН'!$G$9+СВЦЭМ!$D$10+'СЕТ СН'!$G$5-'СЕТ СН'!$G$17</f>
        <v>3380.6766625800001</v>
      </c>
      <c r="M58" s="36">
        <f>SUMIFS(СВЦЭМ!$C$33:$C$776,СВЦЭМ!$A$33:$A$776,$A58,СВЦЭМ!$B$33:$B$776,M$47)+'СЕТ СН'!$G$9+СВЦЭМ!$D$10+'СЕТ СН'!$G$5-'СЕТ СН'!$G$17</f>
        <v>3387.8014857799999</v>
      </c>
      <c r="N58" s="36">
        <f>SUMIFS(СВЦЭМ!$C$33:$C$776,СВЦЭМ!$A$33:$A$776,$A58,СВЦЭМ!$B$33:$B$776,N$47)+'СЕТ СН'!$G$9+СВЦЭМ!$D$10+'СЕТ СН'!$G$5-'СЕТ СН'!$G$17</f>
        <v>3394.31350462</v>
      </c>
      <c r="O58" s="36">
        <f>SUMIFS(СВЦЭМ!$C$33:$C$776,СВЦЭМ!$A$33:$A$776,$A58,СВЦЭМ!$B$33:$B$776,O$47)+'СЕТ СН'!$G$9+СВЦЭМ!$D$10+'СЕТ СН'!$G$5-'СЕТ СН'!$G$17</f>
        <v>3407.0683498999997</v>
      </c>
      <c r="P58" s="36">
        <f>SUMIFS(СВЦЭМ!$C$33:$C$776,СВЦЭМ!$A$33:$A$776,$A58,СВЦЭМ!$B$33:$B$776,P$47)+'СЕТ СН'!$G$9+СВЦЭМ!$D$10+'СЕТ СН'!$G$5-'СЕТ СН'!$G$17</f>
        <v>3419.0126757399998</v>
      </c>
      <c r="Q58" s="36">
        <f>SUMIFS(СВЦЭМ!$C$33:$C$776,СВЦЭМ!$A$33:$A$776,$A58,СВЦЭМ!$B$33:$B$776,Q$47)+'СЕТ СН'!$G$9+СВЦЭМ!$D$10+'СЕТ СН'!$G$5-'СЕТ СН'!$G$17</f>
        <v>3418.3296721199999</v>
      </c>
      <c r="R58" s="36">
        <f>SUMIFS(СВЦЭМ!$C$33:$C$776,СВЦЭМ!$A$33:$A$776,$A58,СВЦЭМ!$B$33:$B$776,R$47)+'СЕТ СН'!$G$9+СВЦЭМ!$D$10+'СЕТ СН'!$G$5-'СЕТ СН'!$G$17</f>
        <v>3407.7108074399998</v>
      </c>
      <c r="S58" s="36">
        <f>SUMIFS(СВЦЭМ!$C$33:$C$776,СВЦЭМ!$A$33:$A$776,$A58,СВЦЭМ!$B$33:$B$776,S$47)+'СЕТ СН'!$G$9+СВЦЭМ!$D$10+'СЕТ СН'!$G$5-'СЕТ СН'!$G$17</f>
        <v>3385.8109994500001</v>
      </c>
      <c r="T58" s="36">
        <f>SUMIFS(СВЦЭМ!$C$33:$C$776,СВЦЭМ!$A$33:$A$776,$A58,СВЦЭМ!$B$33:$B$776,T$47)+'СЕТ СН'!$G$9+СВЦЭМ!$D$10+'СЕТ СН'!$G$5-'СЕТ СН'!$G$17</f>
        <v>3355.6671843599997</v>
      </c>
      <c r="U58" s="36">
        <f>SUMIFS(СВЦЭМ!$C$33:$C$776,СВЦЭМ!$A$33:$A$776,$A58,СВЦЭМ!$B$33:$B$776,U$47)+'СЕТ СН'!$G$9+СВЦЭМ!$D$10+'СЕТ СН'!$G$5-'СЕТ СН'!$G$17</f>
        <v>3358.6281224700001</v>
      </c>
      <c r="V58" s="36">
        <f>SUMIFS(СВЦЭМ!$C$33:$C$776,СВЦЭМ!$A$33:$A$776,$A58,СВЦЭМ!$B$33:$B$776,V$47)+'СЕТ СН'!$G$9+СВЦЭМ!$D$10+'СЕТ СН'!$G$5-'СЕТ СН'!$G$17</f>
        <v>3392.4456451900001</v>
      </c>
      <c r="W58" s="36">
        <f>SUMIFS(СВЦЭМ!$C$33:$C$776,СВЦЭМ!$A$33:$A$776,$A58,СВЦЭМ!$B$33:$B$776,W$47)+'СЕТ СН'!$G$9+СВЦЭМ!$D$10+'СЕТ СН'!$G$5-'СЕТ СН'!$G$17</f>
        <v>3409.43462267</v>
      </c>
      <c r="X58" s="36">
        <f>SUMIFS(СВЦЭМ!$C$33:$C$776,СВЦЭМ!$A$33:$A$776,$A58,СВЦЭМ!$B$33:$B$776,X$47)+'СЕТ СН'!$G$9+СВЦЭМ!$D$10+'СЕТ СН'!$G$5-'СЕТ СН'!$G$17</f>
        <v>3429.56843467</v>
      </c>
      <c r="Y58" s="36">
        <f>SUMIFS(СВЦЭМ!$C$33:$C$776,СВЦЭМ!$A$33:$A$776,$A58,СВЦЭМ!$B$33:$B$776,Y$47)+'СЕТ СН'!$G$9+СВЦЭМ!$D$10+'СЕТ СН'!$G$5-'СЕТ СН'!$G$17</f>
        <v>3445.24359284</v>
      </c>
    </row>
    <row r="59" spans="1:25" ht="15.5" x14ac:dyDescent="0.25">
      <c r="A59" s="35">
        <f t="shared" si="1"/>
        <v>43842</v>
      </c>
      <c r="B59" s="36">
        <f>SUMIFS(СВЦЭМ!$C$33:$C$776,СВЦЭМ!$A$33:$A$776,$A59,СВЦЭМ!$B$33:$B$776,B$47)+'СЕТ СН'!$G$9+СВЦЭМ!$D$10+'СЕТ СН'!$G$5-'СЕТ СН'!$G$17</f>
        <v>3448.9606321000001</v>
      </c>
      <c r="C59" s="36">
        <f>SUMIFS(СВЦЭМ!$C$33:$C$776,СВЦЭМ!$A$33:$A$776,$A59,СВЦЭМ!$B$33:$B$776,C$47)+'СЕТ СН'!$G$9+СВЦЭМ!$D$10+'СЕТ СН'!$G$5-'СЕТ СН'!$G$17</f>
        <v>3462.4285151100003</v>
      </c>
      <c r="D59" s="36">
        <f>SUMIFS(СВЦЭМ!$C$33:$C$776,СВЦЭМ!$A$33:$A$776,$A59,СВЦЭМ!$B$33:$B$776,D$47)+'СЕТ СН'!$G$9+СВЦЭМ!$D$10+'СЕТ СН'!$G$5-'СЕТ СН'!$G$17</f>
        <v>3475.3289474799999</v>
      </c>
      <c r="E59" s="36">
        <f>SUMIFS(СВЦЭМ!$C$33:$C$776,СВЦЭМ!$A$33:$A$776,$A59,СВЦЭМ!$B$33:$B$776,E$47)+'СЕТ СН'!$G$9+СВЦЭМ!$D$10+'СЕТ СН'!$G$5-'СЕТ СН'!$G$17</f>
        <v>3494.6519228299999</v>
      </c>
      <c r="F59" s="36">
        <f>SUMIFS(СВЦЭМ!$C$33:$C$776,СВЦЭМ!$A$33:$A$776,$A59,СВЦЭМ!$B$33:$B$776,F$47)+'СЕТ СН'!$G$9+СВЦЭМ!$D$10+'СЕТ СН'!$G$5-'СЕТ СН'!$G$17</f>
        <v>3495.9567728500001</v>
      </c>
      <c r="G59" s="36">
        <f>SUMIFS(СВЦЭМ!$C$33:$C$776,СВЦЭМ!$A$33:$A$776,$A59,СВЦЭМ!$B$33:$B$776,G$47)+'СЕТ СН'!$G$9+СВЦЭМ!$D$10+'СЕТ СН'!$G$5-'СЕТ СН'!$G$17</f>
        <v>3487.21290959</v>
      </c>
      <c r="H59" s="36">
        <f>SUMIFS(СВЦЭМ!$C$33:$C$776,СВЦЭМ!$A$33:$A$776,$A59,СВЦЭМ!$B$33:$B$776,H$47)+'СЕТ СН'!$G$9+СВЦЭМ!$D$10+'СЕТ СН'!$G$5-'СЕТ СН'!$G$17</f>
        <v>3474.4361080999997</v>
      </c>
      <c r="I59" s="36">
        <f>SUMIFS(СВЦЭМ!$C$33:$C$776,СВЦЭМ!$A$33:$A$776,$A59,СВЦЭМ!$B$33:$B$776,I$47)+'СЕТ СН'!$G$9+СВЦЭМ!$D$10+'СЕТ СН'!$G$5-'СЕТ СН'!$G$17</f>
        <v>3457.4841580699999</v>
      </c>
      <c r="J59" s="36">
        <f>SUMIFS(СВЦЭМ!$C$33:$C$776,СВЦЭМ!$A$33:$A$776,$A59,СВЦЭМ!$B$33:$B$776,J$47)+'СЕТ СН'!$G$9+СВЦЭМ!$D$10+'СЕТ СН'!$G$5-'СЕТ СН'!$G$17</f>
        <v>3414.67498213</v>
      </c>
      <c r="K59" s="36">
        <f>SUMIFS(СВЦЭМ!$C$33:$C$776,СВЦЭМ!$A$33:$A$776,$A59,СВЦЭМ!$B$33:$B$776,K$47)+'СЕТ СН'!$G$9+СВЦЭМ!$D$10+'СЕТ СН'!$G$5-'СЕТ СН'!$G$17</f>
        <v>3394.9559629699997</v>
      </c>
      <c r="L59" s="36">
        <f>SUMIFS(СВЦЭМ!$C$33:$C$776,СВЦЭМ!$A$33:$A$776,$A59,СВЦЭМ!$B$33:$B$776,L$47)+'СЕТ СН'!$G$9+СВЦЭМ!$D$10+'СЕТ СН'!$G$5-'СЕТ СН'!$G$17</f>
        <v>3372.9903241299999</v>
      </c>
      <c r="M59" s="36">
        <f>SUMIFS(СВЦЭМ!$C$33:$C$776,СВЦЭМ!$A$33:$A$776,$A59,СВЦЭМ!$B$33:$B$776,M$47)+'СЕТ СН'!$G$9+СВЦЭМ!$D$10+'СЕТ СН'!$G$5-'СЕТ СН'!$G$17</f>
        <v>3371.3415817800001</v>
      </c>
      <c r="N59" s="36">
        <f>SUMIFS(СВЦЭМ!$C$33:$C$776,СВЦЭМ!$A$33:$A$776,$A59,СВЦЭМ!$B$33:$B$776,N$47)+'СЕТ СН'!$G$9+СВЦЭМ!$D$10+'СЕТ СН'!$G$5-'СЕТ СН'!$G$17</f>
        <v>3384.7144889299998</v>
      </c>
      <c r="O59" s="36">
        <f>SUMIFS(СВЦЭМ!$C$33:$C$776,СВЦЭМ!$A$33:$A$776,$A59,СВЦЭМ!$B$33:$B$776,O$47)+'СЕТ СН'!$G$9+СВЦЭМ!$D$10+'СЕТ СН'!$G$5-'СЕТ СН'!$G$17</f>
        <v>3398.0090730500001</v>
      </c>
      <c r="P59" s="36">
        <f>SUMIFS(СВЦЭМ!$C$33:$C$776,СВЦЭМ!$A$33:$A$776,$A59,СВЦЭМ!$B$33:$B$776,P$47)+'СЕТ СН'!$G$9+СВЦЭМ!$D$10+'СЕТ СН'!$G$5-'СЕТ СН'!$G$17</f>
        <v>3403.5190271900001</v>
      </c>
      <c r="Q59" s="36">
        <f>SUMIFS(СВЦЭМ!$C$33:$C$776,СВЦЭМ!$A$33:$A$776,$A59,СВЦЭМ!$B$33:$B$776,Q$47)+'СЕТ СН'!$G$9+СВЦЭМ!$D$10+'СЕТ СН'!$G$5-'СЕТ СН'!$G$17</f>
        <v>3404.8138758499999</v>
      </c>
      <c r="R59" s="36">
        <f>SUMIFS(СВЦЭМ!$C$33:$C$776,СВЦЭМ!$A$33:$A$776,$A59,СВЦЭМ!$B$33:$B$776,R$47)+'СЕТ СН'!$G$9+СВЦЭМ!$D$10+'СЕТ СН'!$G$5-'СЕТ СН'!$G$17</f>
        <v>3403.7035210100003</v>
      </c>
      <c r="S59" s="36">
        <f>SUMIFS(СВЦЭМ!$C$33:$C$776,СВЦЭМ!$A$33:$A$776,$A59,СВЦЭМ!$B$33:$B$776,S$47)+'СЕТ СН'!$G$9+СВЦЭМ!$D$10+'СЕТ СН'!$G$5-'СЕТ СН'!$G$17</f>
        <v>3381.1459617599999</v>
      </c>
      <c r="T59" s="36">
        <f>SUMIFS(СВЦЭМ!$C$33:$C$776,СВЦЭМ!$A$33:$A$776,$A59,СВЦЭМ!$B$33:$B$776,T$47)+'СЕТ СН'!$G$9+СВЦЭМ!$D$10+'СЕТ СН'!$G$5-'СЕТ СН'!$G$17</f>
        <v>3351.9261949900001</v>
      </c>
      <c r="U59" s="36">
        <f>SUMIFS(СВЦЭМ!$C$33:$C$776,СВЦЭМ!$A$33:$A$776,$A59,СВЦЭМ!$B$33:$B$776,U$47)+'СЕТ СН'!$G$9+СВЦЭМ!$D$10+'СЕТ СН'!$G$5-'СЕТ СН'!$G$17</f>
        <v>3354.3218612599999</v>
      </c>
      <c r="V59" s="36">
        <f>SUMIFS(СВЦЭМ!$C$33:$C$776,СВЦЭМ!$A$33:$A$776,$A59,СВЦЭМ!$B$33:$B$776,V$47)+'СЕТ СН'!$G$9+СВЦЭМ!$D$10+'СЕТ СН'!$G$5-'СЕТ СН'!$G$17</f>
        <v>3375.2846755299997</v>
      </c>
      <c r="W59" s="36">
        <f>SUMIFS(СВЦЭМ!$C$33:$C$776,СВЦЭМ!$A$33:$A$776,$A59,СВЦЭМ!$B$33:$B$776,W$47)+'СЕТ СН'!$G$9+СВЦЭМ!$D$10+'СЕТ СН'!$G$5-'СЕТ СН'!$G$17</f>
        <v>3387.30473338</v>
      </c>
      <c r="X59" s="36">
        <f>SUMIFS(СВЦЭМ!$C$33:$C$776,СВЦЭМ!$A$33:$A$776,$A59,СВЦЭМ!$B$33:$B$776,X$47)+'СЕТ СН'!$G$9+СВЦЭМ!$D$10+'СЕТ СН'!$G$5-'СЕТ СН'!$G$17</f>
        <v>3396.8755091399998</v>
      </c>
      <c r="Y59" s="36">
        <f>SUMIFS(СВЦЭМ!$C$33:$C$776,СВЦЭМ!$A$33:$A$776,$A59,СВЦЭМ!$B$33:$B$776,Y$47)+'СЕТ СН'!$G$9+СВЦЭМ!$D$10+'СЕТ СН'!$G$5-'СЕТ СН'!$G$17</f>
        <v>3421.7777793200003</v>
      </c>
    </row>
    <row r="60" spans="1:25" ht="15.5" x14ac:dyDescent="0.25">
      <c r="A60" s="35">
        <f t="shared" si="1"/>
        <v>43843</v>
      </c>
      <c r="B60" s="36">
        <f>SUMIFS(СВЦЭМ!$C$33:$C$776,СВЦЭМ!$A$33:$A$776,$A60,СВЦЭМ!$B$33:$B$776,B$47)+'СЕТ СН'!$G$9+СВЦЭМ!$D$10+'СЕТ СН'!$G$5-'СЕТ СН'!$G$17</f>
        <v>3505.6807784299999</v>
      </c>
      <c r="C60" s="36">
        <f>SUMIFS(СВЦЭМ!$C$33:$C$776,СВЦЭМ!$A$33:$A$776,$A60,СВЦЭМ!$B$33:$B$776,C$47)+'СЕТ СН'!$G$9+СВЦЭМ!$D$10+'СЕТ СН'!$G$5-'СЕТ СН'!$G$17</f>
        <v>3524.3825194800002</v>
      </c>
      <c r="D60" s="36">
        <f>SUMIFS(СВЦЭМ!$C$33:$C$776,СВЦЭМ!$A$33:$A$776,$A60,СВЦЭМ!$B$33:$B$776,D$47)+'СЕТ СН'!$G$9+СВЦЭМ!$D$10+'СЕТ СН'!$G$5-'СЕТ СН'!$G$17</f>
        <v>3537.1488550100003</v>
      </c>
      <c r="E60" s="36">
        <f>SUMIFS(СВЦЭМ!$C$33:$C$776,СВЦЭМ!$A$33:$A$776,$A60,СВЦЭМ!$B$33:$B$776,E$47)+'СЕТ СН'!$G$9+СВЦЭМ!$D$10+'СЕТ СН'!$G$5-'СЕТ СН'!$G$17</f>
        <v>3529.0340774699998</v>
      </c>
      <c r="F60" s="36">
        <f>SUMIFS(СВЦЭМ!$C$33:$C$776,СВЦЭМ!$A$33:$A$776,$A60,СВЦЭМ!$B$33:$B$776,F$47)+'СЕТ СН'!$G$9+СВЦЭМ!$D$10+'СЕТ СН'!$G$5-'СЕТ СН'!$G$17</f>
        <v>3525.8078492300001</v>
      </c>
      <c r="G60" s="36">
        <f>SUMIFS(СВЦЭМ!$C$33:$C$776,СВЦЭМ!$A$33:$A$776,$A60,СВЦЭМ!$B$33:$B$776,G$47)+'СЕТ СН'!$G$9+СВЦЭМ!$D$10+'СЕТ СН'!$G$5-'СЕТ СН'!$G$17</f>
        <v>3510.5961647200002</v>
      </c>
      <c r="H60" s="36">
        <f>SUMIFS(СВЦЭМ!$C$33:$C$776,СВЦЭМ!$A$33:$A$776,$A60,СВЦЭМ!$B$33:$B$776,H$47)+'СЕТ СН'!$G$9+СВЦЭМ!$D$10+'СЕТ СН'!$G$5-'СЕТ СН'!$G$17</f>
        <v>3474.1923010099999</v>
      </c>
      <c r="I60" s="36">
        <f>SUMIFS(СВЦЭМ!$C$33:$C$776,СВЦЭМ!$A$33:$A$776,$A60,СВЦЭМ!$B$33:$B$776,I$47)+'СЕТ СН'!$G$9+СВЦЭМ!$D$10+'СЕТ СН'!$G$5-'СЕТ СН'!$G$17</f>
        <v>3440.1836142100001</v>
      </c>
      <c r="J60" s="36">
        <f>SUMIFS(СВЦЭМ!$C$33:$C$776,СВЦЭМ!$A$33:$A$776,$A60,СВЦЭМ!$B$33:$B$776,J$47)+'СЕТ СН'!$G$9+СВЦЭМ!$D$10+'СЕТ СН'!$G$5-'СЕТ СН'!$G$17</f>
        <v>3425.2908679500001</v>
      </c>
      <c r="K60" s="36">
        <f>SUMIFS(СВЦЭМ!$C$33:$C$776,СВЦЭМ!$A$33:$A$776,$A60,СВЦЭМ!$B$33:$B$776,K$47)+'СЕТ СН'!$G$9+СВЦЭМ!$D$10+'СЕТ СН'!$G$5-'СЕТ СН'!$G$17</f>
        <v>3412.9627682800001</v>
      </c>
      <c r="L60" s="36">
        <f>SUMIFS(СВЦЭМ!$C$33:$C$776,СВЦЭМ!$A$33:$A$776,$A60,СВЦЭМ!$B$33:$B$776,L$47)+'СЕТ СН'!$G$9+СВЦЭМ!$D$10+'СЕТ СН'!$G$5-'СЕТ СН'!$G$17</f>
        <v>3412.62094991</v>
      </c>
      <c r="M60" s="36">
        <f>SUMIFS(СВЦЭМ!$C$33:$C$776,СВЦЭМ!$A$33:$A$776,$A60,СВЦЭМ!$B$33:$B$776,M$47)+'СЕТ СН'!$G$9+СВЦЭМ!$D$10+'СЕТ СН'!$G$5-'СЕТ СН'!$G$17</f>
        <v>3419.0753511399998</v>
      </c>
      <c r="N60" s="36">
        <f>SUMIFS(СВЦЭМ!$C$33:$C$776,СВЦЭМ!$A$33:$A$776,$A60,СВЦЭМ!$B$33:$B$776,N$47)+'СЕТ СН'!$G$9+СВЦЭМ!$D$10+'СЕТ СН'!$G$5-'СЕТ СН'!$G$17</f>
        <v>3426.1133991199999</v>
      </c>
      <c r="O60" s="36">
        <f>SUMIFS(СВЦЭМ!$C$33:$C$776,СВЦЭМ!$A$33:$A$776,$A60,СВЦЭМ!$B$33:$B$776,O$47)+'СЕТ СН'!$G$9+СВЦЭМ!$D$10+'СЕТ СН'!$G$5-'СЕТ СН'!$G$17</f>
        <v>3422.56654282</v>
      </c>
      <c r="P60" s="36">
        <f>SUMIFS(СВЦЭМ!$C$33:$C$776,СВЦЭМ!$A$33:$A$776,$A60,СВЦЭМ!$B$33:$B$776,P$47)+'СЕТ СН'!$G$9+СВЦЭМ!$D$10+'СЕТ СН'!$G$5-'СЕТ СН'!$G$17</f>
        <v>3408.9044487199999</v>
      </c>
      <c r="Q60" s="36">
        <f>SUMIFS(СВЦЭМ!$C$33:$C$776,СВЦЭМ!$A$33:$A$776,$A60,СВЦЭМ!$B$33:$B$776,Q$47)+'СЕТ СН'!$G$9+СВЦЭМ!$D$10+'СЕТ СН'!$G$5-'СЕТ СН'!$G$17</f>
        <v>3426.1514809099999</v>
      </c>
      <c r="R60" s="36">
        <f>SUMIFS(СВЦЭМ!$C$33:$C$776,СВЦЭМ!$A$33:$A$776,$A60,СВЦЭМ!$B$33:$B$776,R$47)+'СЕТ СН'!$G$9+СВЦЭМ!$D$10+'СЕТ СН'!$G$5-'СЕТ СН'!$G$17</f>
        <v>3403.2335752499998</v>
      </c>
      <c r="S60" s="36">
        <f>SUMIFS(СВЦЭМ!$C$33:$C$776,СВЦЭМ!$A$33:$A$776,$A60,СВЦЭМ!$B$33:$B$776,S$47)+'СЕТ СН'!$G$9+СВЦЭМ!$D$10+'СЕТ СН'!$G$5-'СЕТ СН'!$G$17</f>
        <v>3390.9529947400001</v>
      </c>
      <c r="T60" s="36">
        <f>SUMIFS(СВЦЭМ!$C$33:$C$776,СВЦЭМ!$A$33:$A$776,$A60,СВЦЭМ!$B$33:$B$776,T$47)+'СЕТ СН'!$G$9+СВЦЭМ!$D$10+'СЕТ СН'!$G$5-'СЕТ СН'!$G$17</f>
        <v>3354.88848216</v>
      </c>
      <c r="U60" s="36">
        <f>SUMIFS(СВЦЭМ!$C$33:$C$776,СВЦЭМ!$A$33:$A$776,$A60,СВЦЭМ!$B$33:$B$776,U$47)+'СЕТ СН'!$G$9+СВЦЭМ!$D$10+'СЕТ СН'!$G$5-'СЕТ СН'!$G$17</f>
        <v>3353.2843359799999</v>
      </c>
      <c r="V60" s="36">
        <f>SUMIFS(СВЦЭМ!$C$33:$C$776,СВЦЭМ!$A$33:$A$776,$A60,СВЦЭМ!$B$33:$B$776,V$47)+'СЕТ СН'!$G$9+СВЦЭМ!$D$10+'СЕТ СН'!$G$5-'СЕТ СН'!$G$17</f>
        <v>3385.42171947</v>
      </c>
      <c r="W60" s="36">
        <f>SUMIFS(СВЦЭМ!$C$33:$C$776,СВЦЭМ!$A$33:$A$776,$A60,СВЦЭМ!$B$33:$B$776,W$47)+'СЕТ СН'!$G$9+СВЦЭМ!$D$10+'СЕТ СН'!$G$5-'СЕТ СН'!$G$17</f>
        <v>3407.96810951</v>
      </c>
      <c r="X60" s="36">
        <f>SUMIFS(СВЦЭМ!$C$33:$C$776,СВЦЭМ!$A$33:$A$776,$A60,СВЦЭМ!$B$33:$B$776,X$47)+'СЕТ СН'!$G$9+СВЦЭМ!$D$10+'СЕТ СН'!$G$5-'СЕТ СН'!$G$17</f>
        <v>3403.9015654</v>
      </c>
      <c r="Y60" s="36">
        <f>SUMIFS(СВЦЭМ!$C$33:$C$776,СВЦЭМ!$A$33:$A$776,$A60,СВЦЭМ!$B$33:$B$776,Y$47)+'СЕТ СН'!$G$9+СВЦЭМ!$D$10+'СЕТ СН'!$G$5-'СЕТ СН'!$G$17</f>
        <v>3421.66407918</v>
      </c>
    </row>
    <row r="61" spans="1:25" ht="15.5" x14ac:dyDescent="0.25">
      <c r="A61" s="35">
        <f t="shared" si="1"/>
        <v>43844</v>
      </c>
      <c r="B61" s="36">
        <f>SUMIFS(СВЦЭМ!$C$33:$C$776,СВЦЭМ!$A$33:$A$776,$A61,СВЦЭМ!$B$33:$B$776,B$47)+'СЕТ СН'!$G$9+СВЦЭМ!$D$10+'СЕТ СН'!$G$5-'СЕТ СН'!$G$17</f>
        <v>3466.2881382099999</v>
      </c>
      <c r="C61" s="36">
        <f>SUMIFS(СВЦЭМ!$C$33:$C$776,СВЦЭМ!$A$33:$A$776,$A61,СВЦЭМ!$B$33:$B$776,C$47)+'СЕТ СН'!$G$9+СВЦЭМ!$D$10+'СЕТ СН'!$G$5-'СЕТ СН'!$G$17</f>
        <v>3474.7317918999997</v>
      </c>
      <c r="D61" s="36">
        <f>SUMIFS(СВЦЭМ!$C$33:$C$776,СВЦЭМ!$A$33:$A$776,$A61,СВЦЭМ!$B$33:$B$776,D$47)+'СЕТ СН'!$G$9+СВЦЭМ!$D$10+'СЕТ СН'!$G$5-'СЕТ СН'!$G$17</f>
        <v>3485.0164440099998</v>
      </c>
      <c r="E61" s="36">
        <f>SUMIFS(СВЦЭМ!$C$33:$C$776,СВЦЭМ!$A$33:$A$776,$A61,СВЦЭМ!$B$33:$B$776,E$47)+'СЕТ СН'!$G$9+СВЦЭМ!$D$10+'СЕТ СН'!$G$5-'СЕТ СН'!$G$17</f>
        <v>3488.7175360900001</v>
      </c>
      <c r="F61" s="36">
        <f>SUMIFS(СВЦЭМ!$C$33:$C$776,СВЦЭМ!$A$33:$A$776,$A61,СВЦЭМ!$B$33:$B$776,F$47)+'СЕТ СН'!$G$9+СВЦЭМ!$D$10+'СЕТ СН'!$G$5-'СЕТ СН'!$G$17</f>
        <v>3486.7060509000003</v>
      </c>
      <c r="G61" s="36">
        <f>SUMIFS(СВЦЭМ!$C$33:$C$776,СВЦЭМ!$A$33:$A$776,$A61,СВЦЭМ!$B$33:$B$776,G$47)+'СЕТ СН'!$G$9+СВЦЭМ!$D$10+'СЕТ СН'!$G$5-'СЕТ СН'!$G$17</f>
        <v>3471.8574627899998</v>
      </c>
      <c r="H61" s="36">
        <f>SUMIFS(СВЦЭМ!$C$33:$C$776,СВЦЭМ!$A$33:$A$776,$A61,СВЦЭМ!$B$33:$B$776,H$47)+'СЕТ СН'!$G$9+СВЦЭМ!$D$10+'СЕТ СН'!$G$5-'СЕТ СН'!$G$17</f>
        <v>3429.3163834799998</v>
      </c>
      <c r="I61" s="36">
        <f>SUMIFS(СВЦЭМ!$C$33:$C$776,СВЦЭМ!$A$33:$A$776,$A61,СВЦЭМ!$B$33:$B$776,I$47)+'СЕТ СН'!$G$9+СВЦЭМ!$D$10+'СЕТ СН'!$G$5-'СЕТ СН'!$G$17</f>
        <v>3411.9015380599999</v>
      </c>
      <c r="J61" s="36">
        <f>SUMIFS(СВЦЭМ!$C$33:$C$776,СВЦЭМ!$A$33:$A$776,$A61,СВЦЭМ!$B$33:$B$776,J$47)+'СЕТ СН'!$G$9+СВЦЭМ!$D$10+'СЕТ СН'!$G$5-'СЕТ СН'!$G$17</f>
        <v>3382.7780553499997</v>
      </c>
      <c r="K61" s="36">
        <f>SUMIFS(СВЦЭМ!$C$33:$C$776,СВЦЭМ!$A$33:$A$776,$A61,СВЦЭМ!$B$33:$B$776,K$47)+'СЕТ СН'!$G$9+СВЦЭМ!$D$10+'СЕТ СН'!$G$5-'СЕТ СН'!$G$17</f>
        <v>3380.8302260999999</v>
      </c>
      <c r="L61" s="36">
        <f>SUMIFS(СВЦЭМ!$C$33:$C$776,СВЦЭМ!$A$33:$A$776,$A61,СВЦЭМ!$B$33:$B$776,L$47)+'СЕТ СН'!$G$9+СВЦЭМ!$D$10+'СЕТ СН'!$G$5-'СЕТ СН'!$G$17</f>
        <v>3379.17518849</v>
      </c>
      <c r="M61" s="36">
        <f>SUMIFS(СВЦЭМ!$C$33:$C$776,СВЦЭМ!$A$33:$A$776,$A61,СВЦЭМ!$B$33:$B$776,M$47)+'СЕТ СН'!$G$9+СВЦЭМ!$D$10+'СЕТ СН'!$G$5-'СЕТ СН'!$G$17</f>
        <v>3387.0896021500002</v>
      </c>
      <c r="N61" s="36">
        <f>SUMIFS(СВЦЭМ!$C$33:$C$776,СВЦЭМ!$A$33:$A$776,$A61,СВЦЭМ!$B$33:$B$776,N$47)+'СЕТ СН'!$G$9+СВЦЭМ!$D$10+'СЕТ СН'!$G$5-'СЕТ СН'!$G$17</f>
        <v>3400.8786847800002</v>
      </c>
      <c r="O61" s="36">
        <f>SUMIFS(СВЦЭМ!$C$33:$C$776,СВЦЭМ!$A$33:$A$776,$A61,СВЦЭМ!$B$33:$B$776,O$47)+'СЕТ СН'!$G$9+СВЦЭМ!$D$10+'СЕТ СН'!$G$5-'СЕТ СН'!$G$17</f>
        <v>3407.4528891</v>
      </c>
      <c r="P61" s="36">
        <f>SUMIFS(СВЦЭМ!$C$33:$C$776,СВЦЭМ!$A$33:$A$776,$A61,СВЦЭМ!$B$33:$B$776,P$47)+'СЕТ СН'!$G$9+СВЦЭМ!$D$10+'СЕТ СН'!$G$5-'СЕТ СН'!$G$17</f>
        <v>3413.54364136</v>
      </c>
      <c r="Q61" s="36">
        <f>SUMIFS(СВЦЭМ!$C$33:$C$776,СВЦЭМ!$A$33:$A$776,$A61,СВЦЭМ!$B$33:$B$776,Q$47)+'СЕТ СН'!$G$9+СВЦЭМ!$D$10+'СЕТ СН'!$G$5-'СЕТ СН'!$G$17</f>
        <v>3433.2008942799998</v>
      </c>
      <c r="R61" s="36">
        <f>SUMIFS(СВЦЭМ!$C$33:$C$776,СВЦЭМ!$A$33:$A$776,$A61,СВЦЭМ!$B$33:$B$776,R$47)+'СЕТ СН'!$G$9+СВЦЭМ!$D$10+'СЕТ СН'!$G$5-'СЕТ СН'!$G$17</f>
        <v>3436.2250518599999</v>
      </c>
      <c r="S61" s="36">
        <f>SUMIFS(СВЦЭМ!$C$33:$C$776,СВЦЭМ!$A$33:$A$776,$A61,СВЦЭМ!$B$33:$B$776,S$47)+'СЕТ СН'!$G$9+СВЦЭМ!$D$10+'СЕТ СН'!$G$5-'СЕТ СН'!$G$17</f>
        <v>3438.1104433</v>
      </c>
      <c r="T61" s="36">
        <f>SUMIFS(СВЦЭМ!$C$33:$C$776,СВЦЭМ!$A$33:$A$776,$A61,СВЦЭМ!$B$33:$B$776,T$47)+'СЕТ СН'!$G$9+СВЦЭМ!$D$10+'СЕТ СН'!$G$5-'СЕТ СН'!$G$17</f>
        <v>3385.9236077999999</v>
      </c>
      <c r="U61" s="36">
        <f>SUMIFS(СВЦЭМ!$C$33:$C$776,СВЦЭМ!$A$33:$A$776,$A61,СВЦЭМ!$B$33:$B$776,U$47)+'СЕТ СН'!$G$9+СВЦЭМ!$D$10+'СЕТ СН'!$G$5-'СЕТ СН'!$G$17</f>
        <v>3386.7936931599997</v>
      </c>
      <c r="V61" s="36">
        <f>SUMIFS(СВЦЭМ!$C$33:$C$776,СВЦЭМ!$A$33:$A$776,$A61,СВЦЭМ!$B$33:$B$776,V$47)+'СЕТ СН'!$G$9+СВЦЭМ!$D$10+'СЕТ СН'!$G$5-'СЕТ СН'!$G$17</f>
        <v>3420.3415713099998</v>
      </c>
      <c r="W61" s="36">
        <f>SUMIFS(СВЦЭМ!$C$33:$C$776,СВЦЭМ!$A$33:$A$776,$A61,СВЦЭМ!$B$33:$B$776,W$47)+'СЕТ СН'!$G$9+СВЦЭМ!$D$10+'СЕТ СН'!$G$5-'СЕТ СН'!$G$17</f>
        <v>3435.83169387</v>
      </c>
      <c r="X61" s="36">
        <f>SUMIFS(СВЦЭМ!$C$33:$C$776,СВЦЭМ!$A$33:$A$776,$A61,СВЦЭМ!$B$33:$B$776,X$47)+'СЕТ СН'!$G$9+СВЦЭМ!$D$10+'СЕТ СН'!$G$5-'СЕТ СН'!$G$17</f>
        <v>3429.7247344400002</v>
      </c>
      <c r="Y61" s="36">
        <f>SUMIFS(СВЦЭМ!$C$33:$C$776,СВЦЭМ!$A$33:$A$776,$A61,СВЦЭМ!$B$33:$B$776,Y$47)+'СЕТ СН'!$G$9+СВЦЭМ!$D$10+'СЕТ СН'!$G$5-'СЕТ СН'!$G$17</f>
        <v>3449.2959577199999</v>
      </c>
    </row>
    <row r="62" spans="1:25" ht="15.5" x14ac:dyDescent="0.25">
      <c r="A62" s="35">
        <f t="shared" si="1"/>
        <v>43845</v>
      </c>
      <c r="B62" s="36">
        <f>SUMIFS(СВЦЭМ!$C$33:$C$776,СВЦЭМ!$A$33:$A$776,$A62,СВЦЭМ!$B$33:$B$776,B$47)+'СЕТ СН'!$G$9+СВЦЭМ!$D$10+'СЕТ СН'!$G$5-'СЕТ СН'!$G$17</f>
        <v>3477.13742331</v>
      </c>
      <c r="C62" s="36">
        <f>SUMIFS(СВЦЭМ!$C$33:$C$776,СВЦЭМ!$A$33:$A$776,$A62,СВЦЭМ!$B$33:$B$776,C$47)+'СЕТ СН'!$G$9+СВЦЭМ!$D$10+'СЕТ СН'!$G$5-'СЕТ СН'!$G$17</f>
        <v>3486.0927592600001</v>
      </c>
      <c r="D62" s="36">
        <f>SUMIFS(СВЦЭМ!$C$33:$C$776,СВЦЭМ!$A$33:$A$776,$A62,СВЦЭМ!$B$33:$B$776,D$47)+'СЕТ СН'!$G$9+СВЦЭМ!$D$10+'СЕТ СН'!$G$5-'СЕТ СН'!$G$17</f>
        <v>3490.97426726</v>
      </c>
      <c r="E62" s="36">
        <f>SUMIFS(СВЦЭМ!$C$33:$C$776,СВЦЭМ!$A$33:$A$776,$A62,СВЦЭМ!$B$33:$B$776,E$47)+'СЕТ СН'!$G$9+СВЦЭМ!$D$10+'СЕТ СН'!$G$5-'СЕТ СН'!$G$17</f>
        <v>3504.6686765200002</v>
      </c>
      <c r="F62" s="36">
        <f>SUMIFS(СВЦЭМ!$C$33:$C$776,СВЦЭМ!$A$33:$A$776,$A62,СВЦЭМ!$B$33:$B$776,F$47)+'СЕТ СН'!$G$9+СВЦЭМ!$D$10+'СЕТ СН'!$G$5-'СЕТ СН'!$G$17</f>
        <v>3492.7445954599998</v>
      </c>
      <c r="G62" s="36">
        <f>SUMIFS(СВЦЭМ!$C$33:$C$776,СВЦЭМ!$A$33:$A$776,$A62,СВЦЭМ!$B$33:$B$776,G$47)+'СЕТ СН'!$G$9+СВЦЭМ!$D$10+'СЕТ СН'!$G$5-'СЕТ СН'!$G$17</f>
        <v>3470.8206271499998</v>
      </c>
      <c r="H62" s="36">
        <f>SUMIFS(СВЦЭМ!$C$33:$C$776,СВЦЭМ!$A$33:$A$776,$A62,СВЦЭМ!$B$33:$B$776,H$47)+'СЕТ СН'!$G$9+СВЦЭМ!$D$10+'СЕТ СН'!$G$5-'СЕТ СН'!$G$17</f>
        <v>3431.17762584</v>
      </c>
      <c r="I62" s="36">
        <f>SUMIFS(СВЦЭМ!$C$33:$C$776,СВЦЭМ!$A$33:$A$776,$A62,СВЦЭМ!$B$33:$B$776,I$47)+'СЕТ СН'!$G$9+СВЦЭМ!$D$10+'СЕТ СН'!$G$5-'СЕТ СН'!$G$17</f>
        <v>3402.49380634</v>
      </c>
      <c r="J62" s="36">
        <f>SUMIFS(СВЦЭМ!$C$33:$C$776,СВЦЭМ!$A$33:$A$776,$A62,СВЦЭМ!$B$33:$B$776,J$47)+'СЕТ СН'!$G$9+СВЦЭМ!$D$10+'СЕТ СН'!$G$5-'СЕТ СН'!$G$17</f>
        <v>3391.3528678600001</v>
      </c>
      <c r="K62" s="36">
        <f>SUMIFS(СВЦЭМ!$C$33:$C$776,СВЦЭМ!$A$33:$A$776,$A62,СВЦЭМ!$B$33:$B$776,K$47)+'СЕТ СН'!$G$9+СВЦЭМ!$D$10+'СЕТ СН'!$G$5-'СЕТ СН'!$G$17</f>
        <v>3385.1705536099998</v>
      </c>
      <c r="L62" s="36">
        <f>SUMIFS(СВЦЭМ!$C$33:$C$776,СВЦЭМ!$A$33:$A$776,$A62,СВЦЭМ!$B$33:$B$776,L$47)+'СЕТ СН'!$G$9+СВЦЭМ!$D$10+'СЕТ СН'!$G$5-'СЕТ СН'!$G$17</f>
        <v>3382.42770711</v>
      </c>
      <c r="M62" s="36">
        <f>SUMIFS(СВЦЭМ!$C$33:$C$776,СВЦЭМ!$A$33:$A$776,$A62,СВЦЭМ!$B$33:$B$776,M$47)+'СЕТ СН'!$G$9+СВЦЭМ!$D$10+'СЕТ СН'!$G$5-'СЕТ СН'!$G$17</f>
        <v>3407.8885339399999</v>
      </c>
      <c r="N62" s="36">
        <f>SUMIFS(СВЦЭМ!$C$33:$C$776,СВЦЭМ!$A$33:$A$776,$A62,СВЦЭМ!$B$33:$B$776,N$47)+'СЕТ СН'!$G$9+СВЦЭМ!$D$10+'СЕТ СН'!$G$5-'СЕТ СН'!$G$17</f>
        <v>3428.00467751</v>
      </c>
      <c r="O62" s="36">
        <f>SUMIFS(СВЦЭМ!$C$33:$C$776,СВЦЭМ!$A$33:$A$776,$A62,СВЦЭМ!$B$33:$B$776,O$47)+'СЕТ СН'!$G$9+СВЦЭМ!$D$10+'СЕТ СН'!$G$5-'СЕТ СН'!$G$17</f>
        <v>3444.4510603700001</v>
      </c>
      <c r="P62" s="36">
        <f>SUMIFS(СВЦЭМ!$C$33:$C$776,СВЦЭМ!$A$33:$A$776,$A62,СВЦЭМ!$B$33:$B$776,P$47)+'СЕТ СН'!$G$9+СВЦЭМ!$D$10+'СЕТ СН'!$G$5-'СЕТ СН'!$G$17</f>
        <v>3460.6218477500001</v>
      </c>
      <c r="Q62" s="36">
        <f>SUMIFS(СВЦЭМ!$C$33:$C$776,СВЦЭМ!$A$33:$A$776,$A62,СВЦЭМ!$B$33:$B$776,Q$47)+'СЕТ СН'!$G$9+СВЦЭМ!$D$10+'СЕТ СН'!$G$5-'СЕТ СН'!$G$17</f>
        <v>3471.9216028999999</v>
      </c>
      <c r="R62" s="36">
        <f>SUMIFS(СВЦЭМ!$C$33:$C$776,СВЦЭМ!$A$33:$A$776,$A62,СВЦЭМ!$B$33:$B$776,R$47)+'СЕТ СН'!$G$9+СВЦЭМ!$D$10+'СЕТ СН'!$G$5-'СЕТ СН'!$G$17</f>
        <v>3465.8916838800001</v>
      </c>
      <c r="S62" s="36">
        <f>SUMIFS(СВЦЭМ!$C$33:$C$776,СВЦЭМ!$A$33:$A$776,$A62,СВЦЭМ!$B$33:$B$776,S$47)+'СЕТ СН'!$G$9+СВЦЭМ!$D$10+'СЕТ СН'!$G$5-'СЕТ СН'!$G$17</f>
        <v>3439.8083558899998</v>
      </c>
      <c r="T62" s="36">
        <f>SUMIFS(СВЦЭМ!$C$33:$C$776,СВЦЭМ!$A$33:$A$776,$A62,СВЦЭМ!$B$33:$B$776,T$47)+'СЕТ СН'!$G$9+СВЦЭМ!$D$10+'СЕТ СН'!$G$5-'СЕТ СН'!$G$17</f>
        <v>3393.32269606</v>
      </c>
      <c r="U62" s="36">
        <f>SUMIFS(СВЦЭМ!$C$33:$C$776,СВЦЭМ!$A$33:$A$776,$A62,СВЦЭМ!$B$33:$B$776,U$47)+'СЕТ СН'!$G$9+СВЦЭМ!$D$10+'СЕТ СН'!$G$5-'СЕТ СН'!$G$17</f>
        <v>3389.45882291</v>
      </c>
      <c r="V62" s="36">
        <f>SUMIFS(СВЦЭМ!$C$33:$C$776,СВЦЭМ!$A$33:$A$776,$A62,СВЦЭМ!$B$33:$B$776,V$47)+'СЕТ СН'!$G$9+СВЦЭМ!$D$10+'СЕТ СН'!$G$5-'СЕТ СН'!$G$17</f>
        <v>3420.4622672400001</v>
      </c>
      <c r="W62" s="36">
        <f>SUMIFS(СВЦЭМ!$C$33:$C$776,СВЦЭМ!$A$33:$A$776,$A62,СВЦЭМ!$B$33:$B$776,W$47)+'СЕТ СН'!$G$9+СВЦЭМ!$D$10+'СЕТ СН'!$G$5-'СЕТ СН'!$G$17</f>
        <v>3441.2319937800003</v>
      </c>
      <c r="X62" s="36">
        <f>SUMIFS(СВЦЭМ!$C$33:$C$776,СВЦЭМ!$A$33:$A$776,$A62,СВЦЭМ!$B$33:$B$776,X$47)+'СЕТ СН'!$G$9+СВЦЭМ!$D$10+'СЕТ СН'!$G$5-'СЕТ СН'!$G$17</f>
        <v>3445.01599609</v>
      </c>
      <c r="Y62" s="36">
        <f>SUMIFS(СВЦЭМ!$C$33:$C$776,СВЦЭМ!$A$33:$A$776,$A62,СВЦЭМ!$B$33:$B$776,Y$47)+'СЕТ СН'!$G$9+СВЦЭМ!$D$10+'СЕТ СН'!$G$5-'СЕТ СН'!$G$17</f>
        <v>3458.2556787399999</v>
      </c>
    </row>
    <row r="63" spans="1:25" ht="15.5" x14ac:dyDescent="0.25">
      <c r="A63" s="35">
        <f t="shared" si="1"/>
        <v>43846</v>
      </c>
      <c r="B63" s="36">
        <f>SUMIFS(СВЦЭМ!$C$33:$C$776,СВЦЭМ!$A$33:$A$776,$A63,СВЦЭМ!$B$33:$B$776,B$47)+'СЕТ СН'!$G$9+СВЦЭМ!$D$10+'СЕТ СН'!$G$5-'СЕТ СН'!$G$17</f>
        <v>3458.5100598999998</v>
      </c>
      <c r="C63" s="36">
        <f>SUMIFS(СВЦЭМ!$C$33:$C$776,СВЦЭМ!$A$33:$A$776,$A63,СВЦЭМ!$B$33:$B$776,C$47)+'СЕТ СН'!$G$9+СВЦЭМ!$D$10+'СЕТ СН'!$G$5-'СЕТ СН'!$G$17</f>
        <v>3461.4745085099999</v>
      </c>
      <c r="D63" s="36">
        <f>SUMIFS(СВЦЭМ!$C$33:$C$776,СВЦЭМ!$A$33:$A$776,$A63,СВЦЭМ!$B$33:$B$776,D$47)+'СЕТ СН'!$G$9+СВЦЭМ!$D$10+'СЕТ СН'!$G$5-'СЕТ СН'!$G$17</f>
        <v>3465.7451300000002</v>
      </c>
      <c r="E63" s="36">
        <f>SUMIFS(СВЦЭМ!$C$33:$C$776,СВЦЭМ!$A$33:$A$776,$A63,СВЦЭМ!$B$33:$B$776,E$47)+'СЕТ СН'!$G$9+СВЦЭМ!$D$10+'СЕТ СН'!$G$5-'СЕТ СН'!$G$17</f>
        <v>3487.42209026</v>
      </c>
      <c r="F63" s="36">
        <f>SUMIFS(СВЦЭМ!$C$33:$C$776,СВЦЭМ!$A$33:$A$776,$A63,СВЦЭМ!$B$33:$B$776,F$47)+'СЕТ СН'!$G$9+СВЦЭМ!$D$10+'СЕТ СН'!$G$5-'СЕТ СН'!$G$17</f>
        <v>3481.51846191</v>
      </c>
      <c r="G63" s="36">
        <f>SUMIFS(СВЦЭМ!$C$33:$C$776,СВЦЭМ!$A$33:$A$776,$A63,СВЦЭМ!$B$33:$B$776,G$47)+'СЕТ СН'!$G$9+СВЦЭМ!$D$10+'СЕТ СН'!$G$5-'СЕТ СН'!$G$17</f>
        <v>3447.6063828300003</v>
      </c>
      <c r="H63" s="36">
        <f>SUMIFS(СВЦЭМ!$C$33:$C$776,СВЦЭМ!$A$33:$A$776,$A63,СВЦЭМ!$B$33:$B$776,H$47)+'СЕТ СН'!$G$9+СВЦЭМ!$D$10+'СЕТ СН'!$G$5-'СЕТ СН'!$G$17</f>
        <v>3403.78341568</v>
      </c>
      <c r="I63" s="36">
        <f>SUMIFS(СВЦЭМ!$C$33:$C$776,СВЦЭМ!$A$33:$A$776,$A63,СВЦЭМ!$B$33:$B$776,I$47)+'СЕТ СН'!$G$9+СВЦЭМ!$D$10+'СЕТ СН'!$G$5-'СЕТ СН'!$G$17</f>
        <v>3401.9163868800001</v>
      </c>
      <c r="J63" s="36">
        <f>SUMIFS(СВЦЭМ!$C$33:$C$776,СВЦЭМ!$A$33:$A$776,$A63,СВЦЭМ!$B$33:$B$776,J$47)+'СЕТ СН'!$G$9+СВЦЭМ!$D$10+'СЕТ СН'!$G$5-'СЕТ СН'!$G$17</f>
        <v>3383.35114385</v>
      </c>
      <c r="K63" s="36">
        <f>SUMIFS(СВЦЭМ!$C$33:$C$776,СВЦЭМ!$A$33:$A$776,$A63,СВЦЭМ!$B$33:$B$776,K$47)+'СЕТ СН'!$G$9+СВЦЭМ!$D$10+'СЕТ СН'!$G$5-'СЕТ СН'!$G$17</f>
        <v>3396.7879401800001</v>
      </c>
      <c r="L63" s="36">
        <f>SUMIFS(СВЦЭМ!$C$33:$C$776,СВЦЭМ!$A$33:$A$776,$A63,СВЦЭМ!$B$33:$B$776,L$47)+'СЕТ СН'!$G$9+СВЦЭМ!$D$10+'СЕТ СН'!$G$5-'СЕТ СН'!$G$17</f>
        <v>3402.6998276300001</v>
      </c>
      <c r="M63" s="36">
        <f>SUMIFS(СВЦЭМ!$C$33:$C$776,СВЦЭМ!$A$33:$A$776,$A63,СВЦЭМ!$B$33:$B$776,M$47)+'СЕТ СН'!$G$9+СВЦЭМ!$D$10+'СЕТ СН'!$G$5-'СЕТ СН'!$G$17</f>
        <v>3418.3697146499999</v>
      </c>
      <c r="N63" s="36">
        <f>SUMIFS(СВЦЭМ!$C$33:$C$776,СВЦЭМ!$A$33:$A$776,$A63,СВЦЭМ!$B$33:$B$776,N$47)+'СЕТ СН'!$G$9+СВЦЭМ!$D$10+'СЕТ СН'!$G$5-'СЕТ СН'!$G$17</f>
        <v>3425.3941598800002</v>
      </c>
      <c r="O63" s="36">
        <f>SUMIFS(СВЦЭМ!$C$33:$C$776,СВЦЭМ!$A$33:$A$776,$A63,СВЦЭМ!$B$33:$B$776,O$47)+'СЕТ СН'!$G$9+СВЦЭМ!$D$10+'СЕТ СН'!$G$5-'СЕТ СН'!$G$17</f>
        <v>3444.79159639</v>
      </c>
      <c r="P63" s="36">
        <f>SUMIFS(СВЦЭМ!$C$33:$C$776,СВЦЭМ!$A$33:$A$776,$A63,СВЦЭМ!$B$33:$B$776,P$47)+'СЕТ СН'!$G$9+СВЦЭМ!$D$10+'СЕТ СН'!$G$5-'СЕТ СН'!$G$17</f>
        <v>3454.5423545200001</v>
      </c>
      <c r="Q63" s="36">
        <f>SUMIFS(СВЦЭМ!$C$33:$C$776,СВЦЭМ!$A$33:$A$776,$A63,СВЦЭМ!$B$33:$B$776,Q$47)+'СЕТ СН'!$G$9+СВЦЭМ!$D$10+'СЕТ СН'!$G$5-'СЕТ СН'!$G$17</f>
        <v>3457.4227625100002</v>
      </c>
      <c r="R63" s="36">
        <f>SUMIFS(СВЦЭМ!$C$33:$C$776,СВЦЭМ!$A$33:$A$776,$A63,СВЦЭМ!$B$33:$B$776,R$47)+'СЕТ СН'!$G$9+СВЦЭМ!$D$10+'СЕТ СН'!$G$5-'СЕТ СН'!$G$17</f>
        <v>3450.0477285900001</v>
      </c>
      <c r="S63" s="36">
        <f>SUMIFS(СВЦЭМ!$C$33:$C$776,СВЦЭМ!$A$33:$A$776,$A63,СВЦЭМ!$B$33:$B$776,S$47)+'СЕТ СН'!$G$9+СВЦЭМ!$D$10+'СЕТ СН'!$G$5-'СЕТ СН'!$G$17</f>
        <v>3437.6656525999997</v>
      </c>
      <c r="T63" s="36">
        <f>SUMIFS(СВЦЭМ!$C$33:$C$776,СВЦЭМ!$A$33:$A$776,$A63,СВЦЭМ!$B$33:$B$776,T$47)+'СЕТ СН'!$G$9+СВЦЭМ!$D$10+'СЕТ СН'!$G$5-'СЕТ СН'!$G$17</f>
        <v>3392.88833918</v>
      </c>
      <c r="U63" s="36">
        <f>SUMIFS(СВЦЭМ!$C$33:$C$776,СВЦЭМ!$A$33:$A$776,$A63,СВЦЭМ!$B$33:$B$776,U$47)+'СЕТ СН'!$G$9+СВЦЭМ!$D$10+'СЕТ СН'!$G$5-'СЕТ СН'!$G$17</f>
        <v>3396.13371904</v>
      </c>
      <c r="V63" s="36">
        <f>SUMIFS(СВЦЭМ!$C$33:$C$776,СВЦЭМ!$A$33:$A$776,$A63,СВЦЭМ!$B$33:$B$776,V$47)+'СЕТ СН'!$G$9+СВЦЭМ!$D$10+'СЕТ СН'!$G$5-'СЕТ СН'!$G$17</f>
        <v>3430.1159669999997</v>
      </c>
      <c r="W63" s="36">
        <f>SUMIFS(СВЦЭМ!$C$33:$C$776,СВЦЭМ!$A$33:$A$776,$A63,СВЦЭМ!$B$33:$B$776,W$47)+'СЕТ СН'!$G$9+СВЦЭМ!$D$10+'СЕТ СН'!$G$5-'СЕТ СН'!$G$17</f>
        <v>3452.92827532</v>
      </c>
      <c r="X63" s="36">
        <f>SUMIFS(СВЦЭМ!$C$33:$C$776,СВЦЭМ!$A$33:$A$776,$A63,СВЦЭМ!$B$33:$B$776,X$47)+'СЕТ СН'!$G$9+СВЦЭМ!$D$10+'СЕТ СН'!$G$5-'СЕТ СН'!$G$17</f>
        <v>3454.6612672599999</v>
      </c>
      <c r="Y63" s="36">
        <f>SUMIFS(СВЦЭМ!$C$33:$C$776,СВЦЭМ!$A$33:$A$776,$A63,СВЦЭМ!$B$33:$B$776,Y$47)+'СЕТ СН'!$G$9+СВЦЭМ!$D$10+'СЕТ СН'!$G$5-'СЕТ СН'!$G$17</f>
        <v>3457.28157139</v>
      </c>
    </row>
    <row r="64" spans="1:25" ht="15.5" x14ac:dyDescent="0.25">
      <c r="A64" s="35">
        <f t="shared" si="1"/>
        <v>43847</v>
      </c>
      <c r="B64" s="36">
        <f>SUMIFS(СВЦЭМ!$C$33:$C$776,СВЦЭМ!$A$33:$A$776,$A64,СВЦЭМ!$B$33:$B$776,B$47)+'СЕТ СН'!$G$9+СВЦЭМ!$D$10+'СЕТ СН'!$G$5-'СЕТ СН'!$G$17</f>
        <v>3450.33582359</v>
      </c>
      <c r="C64" s="36">
        <f>SUMIFS(СВЦЭМ!$C$33:$C$776,СВЦЭМ!$A$33:$A$776,$A64,СВЦЭМ!$B$33:$B$776,C$47)+'СЕТ СН'!$G$9+СВЦЭМ!$D$10+'СЕТ СН'!$G$5-'СЕТ СН'!$G$17</f>
        <v>3470.43771449</v>
      </c>
      <c r="D64" s="36">
        <f>SUMIFS(СВЦЭМ!$C$33:$C$776,СВЦЭМ!$A$33:$A$776,$A64,СВЦЭМ!$B$33:$B$776,D$47)+'СЕТ СН'!$G$9+СВЦЭМ!$D$10+'СЕТ СН'!$G$5-'СЕТ СН'!$G$17</f>
        <v>3481.9934758499999</v>
      </c>
      <c r="E64" s="36">
        <f>SUMIFS(СВЦЭМ!$C$33:$C$776,СВЦЭМ!$A$33:$A$776,$A64,СВЦЭМ!$B$33:$B$776,E$47)+'СЕТ СН'!$G$9+СВЦЭМ!$D$10+'СЕТ СН'!$G$5-'СЕТ СН'!$G$17</f>
        <v>3471.2814264099998</v>
      </c>
      <c r="F64" s="36">
        <f>SUMIFS(СВЦЭМ!$C$33:$C$776,СВЦЭМ!$A$33:$A$776,$A64,СВЦЭМ!$B$33:$B$776,F$47)+'СЕТ СН'!$G$9+СВЦЭМ!$D$10+'СЕТ СН'!$G$5-'СЕТ СН'!$G$17</f>
        <v>3457.4542344699998</v>
      </c>
      <c r="G64" s="36">
        <f>SUMIFS(СВЦЭМ!$C$33:$C$776,СВЦЭМ!$A$33:$A$776,$A64,СВЦЭМ!$B$33:$B$776,G$47)+'СЕТ СН'!$G$9+СВЦЭМ!$D$10+'СЕТ СН'!$G$5-'СЕТ СН'!$G$17</f>
        <v>3453.3150485900001</v>
      </c>
      <c r="H64" s="36">
        <f>SUMIFS(СВЦЭМ!$C$33:$C$776,СВЦЭМ!$A$33:$A$776,$A64,СВЦЭМ!$B$33:$B$776,H$47)+'СЕТ СН'!$G$9+СВЦЭМ!$D$10+'СЕТ СН'!$G$5-'СЕТ СН'!$G$17</f>
        <v>3419.5239035899999</v>
      </c>
      <c r="I64" s="36">
        <f>SUMIFS(СВЦЭМ!$C$33:$C$776,СВЦЭМ!$A$33:$A$776,$A64,СВЦЭМ!$B$33:$B$776,I$47)+'СЕТ СН'!$G$9+СВЦЭМ!$D$10+'СЕТ СН'!$G$5-'СЕТ СН'!$G$17</f>
        <v>3405.29446452</v>
      </c>
      <c r="J64" s="36">
        <f>SUMIFS(СВЦЭМ!$C$33:$C$776,СВЦЭМ!$A$33:$A$776,$A64,СВЦЭМ!$B$33:$B$776,J$47)+'СЕТ СН'!$G$9+СВЦЭМ!$D$10+'СЕТ СН'!$G$5-'СЕТ СН'!$G$17</f>
        <v>3381.56928324</v>
      </c>
      <c r="K64" s="36">
        <f>SUMIFS(СВЦЭМ!$C$33:$C$776,СВЦЭМ!$A$33:$A$776,$A64,СВЦЭМ!$B$33:$B$776,K$47)+'СЕТ СН'!$G$9+СВЦЭМ!$D$10+'СЕТ СН'!$G$5-'СЕТ СН'!$G$17</f>
        <v>3369.8065703699999</v>
      </c>
      <c r="L64" s="36">
        <f>SUMIFS(СВЦЭМ!$C$33:$C$776,СВЦЭМ!$A$33:$A$776,$A64,СВЦЭМ!$B$33:$B$776,L$47)+'СЕТ СН'!$G$9+СВЦЭМ!$D$10+'СЕТ СН'!$G$5-'СЕТ СН'!$G$17</f>
        <v>3380.8085406</v>
      </c>
      <c r="M64" s="36">
        <f>SUMIFS(СВЦЭМ!$C$33:$C$776,СВЦЭМ!$A$33:$A$776,$A64,СВЦЭМ!$B$33:$B$776,M$47)+'СЕТ СН'!$G$9+СВЦЭМ!$D$10+'СЕТ СН'!$G$5-'СЕТ СН'!$G$17</f>
        <v>3402.4037380300001</v>
      </c>
      <c r="N64" s="36">
        <f>SUMIFS(СВЦЭМ!$C$33:$C$776,СВЦЭМ!$A$33:$A$776,$A64,СВЦЭМ!$B$33:$B$776,N$47)+'СЕТ СН'!$G$9+СВЦЭМ!$D$10+'СЕТ СН'!$G$5-'СЕТ СН'!$G$17</f>
        <v>3414.4272927000002</v>
      </c>
      <c r="O64" s="36">
        <f>SUMIFS(СВЦЭМ!$C$33:$C$776,СВЦЭМ!$A$33:$A$776,$A64,СВЦЭМ!$B$33:$B$776,O$47)+'СЕТ СН'!$G$9+СВЦЭМ!$D$10+'СЕТ СН'!$G$5-'СЕТ СН'!$G$17</f>
        <v>3434.2917291200001</v>
      </c>
      <c r="P64" s="36">
        <f>SUMIFS(СВЦЭМ!$C$33:$C$776,СВЦЭМ!$A$33:$A$776,$A64,СВЦЭМ!$B$33:$B$776,P$47)+'СЕТ СН'!$G$9+СВЦЭМ!$D$10+'СЕТ СН'!$G$5-'СЕТ СН'!$G$17</f>
        <v>3448.1476419000001</v>
      </c>
      <c r="Q64" s="36">
        <f>SUMIFS(СВЦЭМ!$C$33:$C$776,СВЦЭМ!$A$33:$A$776,$A64,СВЦЭМ!$B$33:$B$776,Q$47)+'СЕТ СН'!$G$9+СВЦЭМ!$D$10+'СЕТ СН'!$G$5-'СЕТ СН'!$G$17</f>
        <v>3454.2763103500001</v>
      </c>
      <c r="R64" s="36">
        <f>SUMIFS(СВЦЭМ!$C$33:$C$776,СВЦЭМ!$A$33:$A$776,$A64,СВЦЭМ!$B$33:$B$776,R$47)+'СЕТ СН'!$G$9+СВЦЭМ!$D$10+'СЕТ СН'!$G$5-'СЕТ СН'!$G$17</f>
        <v>3441.6669195599998</v>
      </c>
      <c r="S64" s="36">
        <f>SUMIFS(СВЦЭМ!$C$33:$C$776,СВЦЭМ!$A$33:$A$776,$A64,СВЦЭМ!$B$33:$B$776,S$47)+'СЕТ СН'!$G$9+СВЦЭМ!$D$10+'СЕТ СН'!$G$5-'СЕТ СН'!$G$17</f>
        <v>3426.9943957</v>
      </c>
      <c r="T64" s="36">
        <f>SUMIFS(СВЦЭМ!$C$33:$C$776,СВЦЭМ!$A$33:$A$776,$A64,СВЦЭМ!$B$33:$B$776,T$47)+'СЕТ СН'!$G$9+СВЦЭМ!$D$10+'СЕТ СН'!$G$5-'СЕТ СН'!$G$17</f>
        <v>3375.96428479</v>
      </c>
      <c r="U64" s="36">
        <f>SUMIFS(СВЦЭМ!$C$33:$C$776,СВЦЭМ!$A$33:$A$776,$A64,СВЦЭМ!$B$33:$B$776,U$47)+'СЕТ СН'!$G$9+СВЦЭМ!$D$10+'СЕТ СН'!$G$5-'СЕТ СН'!$G$17</f>
        <v>3373.5969711399998</v>
      </c>
      <c r="V64" s="36">
        <f>SUMIFS(СВЦЭМ!$C$33:$C$776,СВЦЭМ!$A$33:$A$776,$A64,СВЦЭМ!$B$33:$B$776,V$47)+'СЕТ СН'!$G$9+СВЦЭМ!$D$10+'СЕТ СН'!$G$5-'СЕТ СН'!$G$17</f>
        <v>3408.8268061700001</v>
      </c>
      <c r="W64" s="36">
        <f>SUMIFS(СВЦЭМ!$C$33:$C$776,СВЦЭМ!$A$33:$A$776,$A64,СВЦЭМ!$B$33:$B$776,W$47)+'СЕТ СН'!$G$9+СВЦЭМ!$D$10+'СЕТ СН'!$G$5-'СЕТ СН'!$G$17</f>
        <v>3419.0116190399999</v>
      </c>
      <c r="X64" s="36">
        <f>SUMIFS(СВЦЭМ!$C$33:$C$776,СВЦЭМ!$A$33:$A$776,$A64,СВЦЭМ!$B$33:$B$776,X$47)+'СЕТ СН'!$G$9+СВЦЭМ!$D$10+'СЕТ СН'!$G$5-'СЕТ СН'!$G$17</f>
        <v>3418.0241848800001</v>
      </c>
      <c r="Y64" s="36">
        <f>SUMIFS(СВЦЭМ!$C$33:$C$776,СВЦЭМ!$A$33:$A$776,$A64,СВЦЭМ!$B$33:$B$776,Y$47)+'СЕТ СН'!$G$9+СВЦЭМ!$D$10+'СЕТ СН'!$G$5-'СЕТ СН'!$G$17</f>
        <v>3432.59363042</v>
      </c>
    </row>
    <row r="65" spans="1:27" ht="15.5" x14ac:dyDescent="0.25">
      <c r="A65" s="35">
        <f t="shared" si="1"/>
        <v>43848</v>
      </c>
      <c r="B65" s="36">
        <f>SUMIFS(СВЦЭМ!$C$33:$C$776,СВЦЭМ!$A$33:$A$776,$A65,СВЦЭМ!$B$33:$B$776,B$47)+'СЕТ СН'!$G$9+СВЦЭМ!$D$10+'СЕТ СН'!$G$5-'СЕТ СН'!$G$17</f>
        <v>3439.2746356500002</v>
      </c>
      <c r="C65" s="36">
        <f>SUMIFS(СВЦЭМ!$C$33:$C$776,СВЦЭМ!$A$33:$A$776,$A65,СВЦЭМ!$B$33:$B$776,C$47)+'СЕТ СН'!$G$9+СВЦЭМ!$D$10+'СЕТ СН'!$G$5-'СЕТ СН'!$G$17</f>
        <v>3477.3837679200001</v>
      </c>
      <c r="D65" s="36">
        <f>SUMIFS(СВЦЭМ!$C$33:$C$776,СВЦЭМ!$A$33:$A$776,$A65,СВЦЭМ!$B$33:$B$776,D$47)+'СЕТ СН'!$G$9+СВЦЭМ!$D$10+'СЕТ СН'!$G$5-'СЕТ СН'!$G$17</f>
        <v>3495.5543229699997</v>
      </c>
      <c r="E65" s="36">
        <f>SUMIFS(СВЦЭМ!$C$33:$C$776,СВЦЭМ!$A$33:$A$776,$A65,СВЦЭМ!$B$33:$B$776,E$47)+'СЕТ СН'!$G$9+СВЦЭМ!$D$10+'СЕТ СН'!$G$5-'СЕТ СН'!$G$17</f>
        <v>3494.3228749700002</v>
      </c>
      <c r="F65" s="36">
        <f>SUMIFS(СВЦЭМ!$C$33:$C$776,СВЦЭМ!$A$33:$A$776,$A65,СВЦЭМ!$B$33:$B$776,F$47)+'СЕТ СН'!$G$9+СВЦЭМ!$D$10+'СЕТ СН'!$G$5-'СЕТ СН'!$G$17</f>
        <v>3457.6487783399998</v>
      </c>
      <c r="G65" s="36">
        <f>SUMIFS(СВЦЭМ!$C$33:$C$776,СВЦЭМ!$A$33:$A$776,$A65,СВЦЭМ!$B$33:$B$776,G$47)+'СЕТ СН'!$G$9+СВЦЭМ!$D$10+'СЕТ СН'!$G$5-'СЕТ СН'!$G$17</f>
        <v>3454.2907327900002</v>
      </c>
      <c r="H65" s="36">
        <f>SUMIFS(СВЦЭМ!$C$33:$C$776,СВЦЭМ!$A$33:$A$776,$A65,СВЦЭМ!$B$33:$B$776,H$47)+'СЕТ СН'!$G$9+СВЦЭМ!$D$10+'СЕТ СН'!$G$5-'СЕТ СН'!$G$17</f>
        <v>3429.7389970899999</v>
      </c>
      <c r="I65" s="36">
        <f>SUMIFS(СВЦЭМ!$C$33:$C$776,СВЦЭМ!$A$33:$A$776,$A65,СВЦЭМ!$B$33:$B$776,I$47)+'СЕТ СН'!$G$9+СВЦЭМ!$D$10+'СЕТ СН'!$G$5-'СЕТ СН'!$G$17</f>
        <v>3395.8995380799997</v>
      </c>
      <c r="J65" s="36">
        <f>SUMIFS(СВЦЭМ!$C$33:$C$776,СВЦЭМ!$A$33:$A$776,$A65,СВЦЭМ!$B$33:$B$776,J$47)+'СЕТ СН'!$G$9+СВЦЭМ!$D$10+'СЕТ СН'!$G$5-'СЕТ СН'!$G$17</f>
        <v>3385.7121058799999</v>
      </c>
      <c r="K65" s="36">
        <f>SUMIFS(СВЦЭМ!$C$33:$C$776,СВЦЭМ!$A$33:$A$776,$A65,СВЦЭМ!$B$33:$B$776,K$47)+'СЕТ СН'!$G$9+СВЦЭМ!$D$10+'СЕТ СН'!$G$5-'СЕТ СН'!$G$17</f>
        <v>3382.2928272199997</v>
      </c>
      <c r="L65" s="36">
        <f>SUMIFS(СВЦЭМ!$C$33:$C$776,СВЦЭМ!$A$33:$A$776,$A65,СВЦЭМ!$B$33:$B$776,L$47)+'СЕТ СН'!$G$9+СВЦЭМ!$D$10+'СЕТ СН'!$G$5-'СЕТ СН'!$G$17</f>
        <v>3393.7349284299999</v>
      </c>
      <c r="M65" s="36">
        <f>SUMIFS(СВЦЭМ!$C$33:$C$776,СВЦЭМ!$A$33:$A$776,$A65,СВЦЭМ!$B$33:$B$776,M$47)+'СЕТ СН'!$G$9+СВЦЭМ!$D$10+'СЕТ СН'!$G$5-'СЕТ СН'!$G$17</f>
        <v>3390.1471591999998</v>
      </c>
      <c r="N65" s="36">
        <f>SUMIFS(СВЦЭМ!$C$33:$C$776,СВЦЭМ!$A$33:$A$776,$A65,СВЦЭМ!$B$33:$B$776,N$47)+'СЕТ СН'!$G$9+СВЦЭМ!$D$10+'СЕТ СН'!$G$5-'СЕТ СН'!$G$17</f>
        <v>3404.4019829399999</v>
      </c>
      <c r="O65" s="36">
        <f>SUMIFS(СВЦЭМ!$C$33:$C$776,СВЦЭМ!$A$33:$A$776,$A65,СВЦЭМ!$B$33:$B$776,O$47)+'СЕТ СН'!$G$9+СВЦЭМ!$D$10+'СЕТ СН'!$G$5-'СЕТ СН'!$G$17</f>
        <v>3414.7117328300001</v>
      </c>
      <c r="P65" s="36">
        <f>SUMIFS(СВЦЭМ!$C$33:$C$776,СВЦЭМ!$A$33:$A$776,$A65,СВЦЭМ!$B$33:$B$776,P$47)+'СЕТ СН'!$G$9+СВЦЭМ!$D$10+'СЕТ СН'!$G$5-'СЕТ СН'!$G$17</f>
        <v>3428.8295635700001</v>
      </c>
      <c r="Q65" s="36">
        <f>SUMIFS(СВЦЭМ!$C$33:$C$776,СВЦЭМ!$A$33:$A$776,$A65,СВЦЭМ!$B$33:$B$776,Q$47)+'СЕТ СН'!$G$9+СВЦЭМ!$D$10+'СЕТ СН'!$G$5-'СЕТ СН'!$G$17</f>
        <v>3434.9905996699999</v>
      </c>
      <c r="R65" s="36">
        <f>SUMIFS(СВЦЭМ!$C$33:$C$776,СВЦЭМ!$A$33:$A$776,$A65,СВЦЭМ!$B$33:$B$776,R$47)+'СЕТ СН'!$G$9+СВЦЭМ!$D$10+'СЕТ СН'!$G$5-'СЕТ СН'!$G$17</f>
        <v>3423.9141146699999</v>
      </c>
      <c r="S65" s="36">
        <f>SUMIFS(СВЦЭМ!$C$33:$C$776,СВЦЭМ!$A$33:$A$776,$A65,СВЦЭМ!$B$33:$B$776,S$47)+'СЕТ СН'!$G$9+СВЦЭМ!$D$10+'СЕТ СН'!$G$5-'СЕТ СН'!$G$17</f>
        <v>3410.3365545299998</v>
      </c>
      <c r="T65" s="36">
        <f>SUMIFS(СВЦЭМ!$C$33:$C$776,СВЦЭМ!$A$33:$A$776,$A65,СВЦЭМ!$B$33:$B$776,T$47)+'СЕТ СН'!$G$9+СВЦЭМ!$D$10+'СЕТ СН'!$G$5-'СЕТ СН'!$G$17</f>
        <v>3402.3767358499999</v>
      </c>
      <c r="U65" s="36">
        <f>SUMIFS(СВЦЭМ!$C$33:$C$776,СВЦЭМ!$A$33:$A$776,$A65,СВЦЭМ!$B$33:$B$776,U$47)+'СЕТ СН'!$G$9+СВЦЭМ!$D$10+'СЕТ СН'!$G$5-'СЕТ СН'!$G$17</f>
        <v>3401.3092861599998</v>
      </c>
      <c r="V65" s="36">
        <f>SUMIFS(СВЦЭМ!$C$33:$C$776,СВЦЭМ!$A$33:$A$776,$A65,СВЦЭМ!$B$33:$B$776,V$47)+'СЕТ СН'!$G$9+СВЦЭМ!$D$10+'СЕТ СН'!$G$5-'СЕТ СН'!$G$17</f>
        <v>3407.2779147599999</v>
      </c>
      <c r="W65" s="36">
        <f>SUMIFS(СВЦЭМ!$C$33:$C$776,СВЦЭМ!$A$33:$A$776,$A65,СВЦЭМ!$B$33:$B$776,W$47)+'СЕТ СН'!$G$9+СВЦЭМ!$D$10+'СЕТ СН'!$G$5-'СЕТ СН'!$G$17</f>
        <v>3418.0700500000003</v>
      </c>
      <c r="X65" s="36">
        <f>SUMIFS(СВЦЭМ!$C$33:$C$776,СВЦЭМ!$A$33:$A$776,$A65,СВЦЭМ!$B$33:$B$776,X$47)+'СЕТ СН'!$G$9+СВЦЭМ!$D$10+'СЕТ СН'!$G$5-'СЕТ СН'!$G$17</f>
        <v>3418.08399078</v>
      </c>
      <c r="Y65" s="36">
        <f>SUMIFS(СВЦЭМ!$C$33:$C$776,СВЦЭМ!$A$33:$A$776,$A65,СВЦЭМ!$B$33:$B$776,Y$47)+'СЕТ СН'!$G$9+СВЦЭМ!$D$10+'СЕТ СН'!$G$5-'СЕТ СН'!$G$17</f>
        <v>3438.4504419999998</v>
      </c>
    </row>
    <row r="66" spans="1:27" ht="15.5" x14ac:dyDescent="0.25">
      <c r="A66" s="35">
        <f t="shared" si="1"/>
        <v>43849</v>
      </c>
      <c r="B66" s="36">
        <f>SUMIFS(СВЦЭМ!$C$33:$C$776,СВЦЭМ!$A$33:$A$776,$A66,СВЦЭМ!$B$33:$B$776,B$47)+'СЕТ СН'!$G$9+СВЦЭМ!$D$10+'СЕТ СН'!$G$5-'СЕТ СН'!$G$17</f>
        <v>3448.2698929200001</v>
      </c>
      <c r="C66" s="36">
        <f>SUMIFS(СВЦЭМ!$C$33:$C$776,СВЦЭМ!$A$33:$A$776,$A66,СВЦЭМ!$B$33:$B$776,C$47)+'СЕТ СН'!$G$9+СВЦЭМ!$D$10+'СЕТ СН'!$G$5-'СЕТ СН'!$G$17</f>
        <v>3457.7711652200001</v>
      </c>
      <c r="D66" s="36">
        <f>SUMIFS(СВЦЭМ!$C$33:$C$776,СВЦЭМ!$A$33:$A$776,$A66,СВЦЭМ!$B$33:$B$776,D$47)+'СЕТ СН'!$G$9+СВЦЭМ!$D$10+'СЕТ СН'!$G$5-'СЕТ СН'!$G$17</f>
        <v>3470.2239544399999</v>
      </c>
      <c r="E66" s="36">
        <f>SUMIFS(СВЦЭМ!$C$33:$C$776,СВЦЭМ!$A$33:$A$776,$A66,СВЦЭМ!$B$33:$B$776,E$47)+'СЕТ СН'!$G$9+СВЦЭМ!$D$10+'СЕТ СН'!$G$5-'СЕТ СН'!$G$17</f>
        <v>3480.2783702799998</v>
      </c>
      <c r="F66" s="36">
        <f>SUMIFS(СВЦЭМ!$C$33:$C$776,СВЦЭМ!$A$33:$A$776,$A66,СВЦЭМ!$B$33:$B$776,F$47)+'СЕТ СН'!$G$9+СВЦЭМ!$D$10+'СЕТ СН'!$G$5-'СЕТ СН'!$G$17</f>
        <v>3478.2366807600001</v>
      </c>
      <c r="G66" s="36">
        <f>SUMIFS(СВЦЭМ!$C$33:$C$776,СВЦЭМ!$A$33:$A$776,$A66,СВЦЭМ!$B$33:$B$776,G$47)+'СЕТ СН'!$G$9+СВЦЭМ!$D$10+'СЕТ СН'!$G$5-'СЕТ СН'!$G$17</f>
        <v>3475.6732435499998</v>
      </c>
      <c r="H66" s="36">
        <f>SUMIFS(СВЦЭМ!$C$33:$C$776,СВЦЭМ!$A$33:$A$776,$A66,СВЦЭМ!$B$33:$B$776,H$47)+'СЕТ СН'!$G$9+СВЦЭМ!$D$10+'СЕТ СН'!$G$5-'СЕТ СН'!$G$17</f>
        <v>3454.0463275500001</v>
      </c>
      <c r="I66" s="36">
        <f>SUMIFS(СВЦЭМ!$C$33:$C$776,СВЦЭМ!$A$33:$A$776,$A66,СВЦЭМ!$B$33:$B$776,I$47)+'СЕТ СН'!$G$9+СВЦЭМ!$D$10+'СЕТ СН'!$G$5-'СЕТ СН'!$G$17</f>
        <v>3421.3131234900002</v>
      </c>
      <c r="J66" s="36">
        <f>SUMIFS(СВЦЭМ!$C$33:$C$776,СВЦЭМ!$A$33:$A$776,$A66,СВЦЭМ!$B$33:$B$776,J$47)+'СЕТ СН'!$G$9+СВЦЭМ!$D$10+'СЕТ СН'!$G$5-'СЕТ СН'!$G$17</f>
        <v>3423.4138751400001</v>
      </c>
      <c r="K66" s="36">
        <f>SUMIFS(СВЦЭМ!$C$33:$C$776,СВЦЭМ!$A$33:$A$776,$A66,СВЦЭМ!$B$33:$B$776,K$47)+'СЕТ СН'!$G$9+СВЦЭМ!$D$10+'СЕТ СН'!$G$5-'СЕТ СН'!$G$17</f>
        <v>3394.9532178899999</v>
      </c>
      <c r="L66" s="36">
        <f>SUMIFS(СВЦЭМ!$C$33:$C$776,СВЦЭМ!$A$33:$A$776,$A66,СВЦЭМ!$B$33:$B$776,L$47)+'СЕТ СН'!$G$9+СВЦЭМ!$D$10+'СЕТ СН'!$G$5-'СЕТ СН'!$G$17</f>
        <v>3394.2251575</v>
      </c>
      <c r="M66" s="36">
        <f>SUMIFS(СВЦЭМ!$C$33:$C$776,СВЦЭМ!$A$33:$A$776,$A66,СВЦЭМ!$B$33:$B$776,M$47)+'СЕТ СН'!$G$9+СВЦЭМ!$D$10+'СЕТ СН'!$G$5-'СЕТ СН'!$G$17</f>
        <v>3395.47545666</v>
      </c>
      <c r="N66" s="36">
        <f>SUMIFS(СВЦЭМ!$C$33:$C$776,СВЦЭМ!$A$33:$A$776,$A66,СВЦЭМ!$B$33:$B$776,N$47)+'СЕТ СН'!$G$9+СВЦЭМ!$D$10+'СЕТ СН'!$G$5-'СЕТ СН'!$G$17</f>
        <v>3401.31716891</v>
      </c>
      <c r="O66" s="36">
        <f>SUMIFS(СВЦЭМ!$C$33:$C$776,СВЦЭМ!$A$33:$A$776,$A66,СВЦЭМ!$B$33:$B$776,O$47)+'СЕТ СН'!$G$9+СВЦЭМ!$D$10+'СЕТ СН'!$G$5-'СЕТ СН'!$G$17</f>
        <v>3421.12873859</v>
      </c>
      <c r="P66" s="36">
        <f>SUMIFS(СВЦЭМ!$C$33:$C$776,СВЦЭМ!$A$33:$A$776,$A66,СВЦЭМ!$B$33:$B$776,P$47)+'СЕТ СН'!$G$9+СВЦЭМ!$D$10+'СЕТ СН'!$G$5-'СЕТ СН'!$G$17</f>
        <v>3432.7140677899997</v>
      </c>
      <c r="Q66" s="36">
        <f>SUMIFS(СВЦЭМ!$C$33:$C$776,СВЦЭМ!$A$33:$A$776,$A66,СВЦЭМ!$B$33:$B$776,Q$47)+'СЕТ СН'!$G$9+СВЦЭМ!$D$10+'СЕТ СН'!$G$5-'СЕТ СН'!$G$17</f>
        <v>3437.1459381999998</v>
      </c>
      <c r="R66" s="36">
        <f>SUMIFS(СВЦЭМ!$C$33:$C$776,СВЦЭМ!$A$33:$A$776,$A66,СВЦЭМ!$B$33:$B$776,R$47)+'СЕТ СН'!$G$9+СВЦЭМ!$D$10+'СЕТ СН'!$G$5-'СЕТ СН'!$G$17</f>
        <v>3421.1593526199999</v>
      </c>
      <c r="S66" s="36">
        <f>SUMIFS(СВЦЭМ!$C$33:$C$776,СВЦЭМ!$A$33:$A$776,$A66,СВЦЭМ!$B$33:$B$776,S$47)+'СЕТ СН'!$G$9+СВЦЭМ!$D$10+'СЕТ СН'!$G$5-'СЕТ СН'!$G$17</f>
        <v>3392.0307301100001</v>
      </c>
      <c r="T66" s="36">
        <f>SUMIFS(СВЦЭМ!$C$33:$C$776,СВЦЭМ!$A$33:$A$776,$A66,СВЦЭМ!$B$33:$B$776,T$47)+'СЕТ СН'!$G$9+СВЦЭМ!$D$10+'СЕТ СН'!$G$5-'СЕТ СН'!$G$17</f>
        <v>3397.3904991099998</v>
      </c>
      <c r="U66" s="36">
        <f>SUMIFS(СВЦЭМ!$C$33:$C$776,СВЦЭМ!$A$33:$A$776,$A66,СВЦЭМ!$B$33:$B$776,U$47)+'СЕТ СН'!$G$9+СВЦЭМ!$D$10+'СЕТ СН'!$G$5-'СЕТ СН'!$G$17</f>
        <v>3394.1097823199998</v>
      </c>
      <c r="V66" s="36">
        <f>SUMIFS(СВЦЭМ!$C$33:$C$776,СВЦЭМ!$A$33:$A$776,$A66,СВЦЭМ!$B$33:$B$776,V$47)+'СЕТ СН'!$G$9+СВЦЭМ!$D$10+'СЕТ СН'!$G$5-'СЕТ СН'!$G$17</f>
        <v>3386.7239557399998</v>
      </c>
      <c r="W66" s="36">
        <f>SUMIFS(СВЦЭМ!$C$33:$C$776,СВЦЭМ!$A$33:$A$776,$A66,СВЦЭМ!$B$33:$B$776,W$47)+'СЕТ СН'!$G$9+СВЦЭМ!$D$10+'СЕТ СН'!$G$5-'СЕТ СН'!$G$17</f>
        <v>3397.4694027300002</v>
      </c>
      <c r="X66" s="36">
        <f>SUMIFS(СВЦЭМ!$C$33:$C$776,СВЦЭМ!$A$33:$A$776,$A66,СВЦЭМ!$B$33:$B$776,X$47)+'СЕТ СН'!$G$9+СВЦЭМ!$D$10+'СЕТ СН'!$G$5-'СЕТ СН'!$G$17</f>
        <v>3413.9854391099998</v>
      </c>
      <c r="Y66" s="36">
        <f>SUMIFS(СВЦЭМ!$C$33:$C$776,СВЦЭМ!$A$33:$A$776,$A66,СВЦЭМ!$B$33:$B$776,Y$47)+'СЕТ СН'!$G$9+СВЦЭМ!$D$10+'СЕТ СН'!$G$5-'СЕТ СН'!$G$17</f>
        <v>3426.9874509699998</v>
      </c>
    </row>
    <row r="67" spans="1:27" ht="15.5" x14ac:dyDescent="0.25">
      <c r="A67" s="35">
        <f t="shared" si="1"/>
        <v>43850</v>
      </c>
      <c r="B67" s="36">
        <f>SUMIFS(СВЦЭМ!$C$33:$C$776,СВЦЭМ!$A$33:$A$776,$A67,СВЦЭМ!$B$33:$B$776,B$47)+'СЕТ СН'!$G$9+СВЦЭМ!$D$10+'СЕТ СН'!$G$5-'СЕТ СН'!$G$17</f>
        <v>3480.1895487000002</v>
      </c>
      <c r="C67" s="36">
        <f>SUMIFS(СВЦЭМ!$C$33:$C$776,СВЦЭМ!$A$33:$A$776,$A67,СВЦЭМ!$B$33:$B$776,C$47)+'СЕТ СН'!$G$9+СВЦЭМ!$D$10+'СЕТ СН'!$G$5-'СЕТ СН'!$G$17</f>
        <v>3497.8073199400001</v>
      </c>
      <c r="D67" s="36">
        <f>SUMIFS(СВЦЭМ!$C$33:$C$776,СВЦЭМ!$A$33:$A$776,$A67,СВЦЭМ!$B$33:$B$776,D$47)+'СЕТ СН'!$G$9+СВЦЭМ!$D$10+'СЕТ СН'!$G$5-'СЕТ СН'!$G$17</f>
        <v>3508.18760952</v>
      </c>
      <c r="E67" s="36">
        <f>SUMIFS(СВЦЭМ!$C$33:$C$776,СВЦЭМ!$A$33:$A$776,$A67,СВЦЭМ!$B$33:$B$776,E$47)+'СЕТ СН'!$G$9+СВЦЭМ!$D$10+'СЕТ СН'!$G$5-'СЕТ СН'!$G$17</f>
        <v>3504.8892328500001</v>
      </c>
      <c r="F67" s="36">
        <f>SUMIFS(СВЦЭМ!$C$33:$C$776,СВЦЭМ!$A$33:$A$776,$A67,СВЦЭМ!$B$33:$B$776,F$47)+'СЕТ СН'!$G$9+СВЦЭМ!$D$10+'СЕТ СН'!$G$5-'СЕТ СН'!$G$17</f>
        <v>3492.2340706200002</v>
      </c>
      <c r="G67" s="36">
        <f>SUMIFS(СВЦЭМ!$C$33:$C$776,СВЦЭМ!$A$33:$A$776,$A67,СВЦЭМ!$B$33:$B$776,G$47)+'СЕТ СН'!$G$9+СВЦЭМ!$D$10+'СЕТ СН'!$G$5-'СЕТ СН'!$G$17</f>
        <v>3474.1172152199997</v>
      </c>
      <c r="H67" s="36">
        <f>SUMIFS(СВЦЭМ!$C$33:$C$776,СВЦЭМ!$A$33:$A$776,$A67,СВЦЭМ!$B$33:$B$776,H$47)+'СЕТ СН'!$G$9+СВЦЭМ!$D$10+'СЕТ СН'!$G$5-'СЕТ СН'!$G$17</f>
        <v>3428.3338214999999</v>
      </c>
      <c r="I67" s="36">
        <f>SUMIFS(СВЦЭМ!$C$33:$C$776,СВЦЭМ!$A$33:$A$776,$A67,СВЦЭМ!$B$33:$B$776,I$47)+'СЕТ СН'!$G$9+СВЦЭМ!$D$10+'СЕТ СН'!$G$5-'СЕТ СН'!$G$17</f>
        <v>3414.3994205399999</v>
      </c>
      <c r="J67" s="36">
        <f>SUMIFS(СВЦЭМ!$C$33:$C$776,СВЦЭМ!$A$33:$A$776,$A67,СВЦЭМ!$B$33:$B$776,J$47)+'СЕТ СН'!$G$9+СВЦЭМ!$D$10+'СЕТ СН'!$G$5-'СЕТ СН'!$G$17</f>
        <v>3387.0495307299998</v>
      </c>
      <c r="K67" s="36">
        <f>SUMIFS(СВЦЭМ!$C$33:$C$776,СВЦЭМ!$A$33:$A$776,$A67,СВЦЭМ!$B$33:$B$776,K$47)+'СЕТ СН'!$G$9+СВЦЭМ!$D$10+'СЕТ СН'!$G$5-'СЕТ СН'!$G$17</f>
        <v>3361.3627304500001</v>
      </c>
      <c r="L67" s="36">
        <f>SUMIFS(СВЦЭМ!$C$33:$C$776,СВЦЭМ!$A$33:$A$776,$A67,СВЦЭМ!$B$33:$B$776,L$47)+'СЕТ СН'!$G$9+СВЦЭМ!$D$10+'СЕТ СН'!$G$5-'СЕТ СН'!$G$17</f>
        <v>3365.6503400000001</v>
      </c>
      <c r="M67" s="36">
        <f>SUMIFS(СВЦЭМ!$C$33:$C$776,СВЦЭМ!$A$33:$A$776,$A67,СВЦЭМ!$B$33:$B$776,M$47)+'СЕТ СН'!$G$9+СВЦЭМ!$D$10+'СЕТ СН'!$G$5-'СЕТ СН'!$G$17</f>
        <v>3377.0093558799999</v>
      </c>
      <c r="N67" s="36">
        <f>SUMIFS(СВЦЭМ!$C$33:$C$776,СВЦЭМ!$A$33:$A$776,$A67,СВЦЭМ!$B$33:$B$776,N$47)+'СЕТ СН'!$G$9+СВЦЭМ!$D$10+'СЕТ СН'!$G$5-'СЕТ СН'!$G$17</f>
        <v>3390.3177762599998</v>
      </c>
      <c r="O67" s="36">
        <f>SUMIFS(СВЦЭМ!$C$33:$C$776,СВЦЭМ!$A$33:$A$776,$A67,СВЦЭМ!$B$33:$B$776,O$47)+'СЕТ СН'!$G$9+СВЦЭМ!$D$10+'СЕТ СН'!$G$5-'СЕТ СН'!$G$17</f>
        <v>3409.7688191699999</v>
      </c>
      <c r="P67" s="36">
        <f>SUMIFS(СВЦЭМ!$C$33:$C$776,СВЦЭМ!$A$33:$A$776,$A67,СВЦЭМ!$B$33:$B$776,P$47)+'СЕТ СН'!$G$9+СВЦЭМ!$D$10+'СЕТ СН'!$G$5-'СЕТ СН'!$G$17</f>
        <v>3425.0657881100001</v>
      </c>
      <c r="Q67" s="36">
        <f>SUMIFS(СВЦЭМ!$C$33:$C$776,СВЦЭМ!$A$33:$A$776,$A67,СВЦЭМ!$B$33:$B$776,Q$47)+'СЕТ СН'!$G$9+СВЦЭМ!$D$10+'СЕТ СН'!$G$5-'СЕТ СН'!$G$17</f>
        <v>3428.6841634500001</v>
      </c>
      <c r="R67" s="36">
        <f>SUMIFS(СВЦЭМ!$C$33:$C$776,СВЦЭМ!$A$33:$A$776,$A67,СВЦЭМ!$B$33:$B$776,R$47)+'СЕТ СН'!$G$9+СВЦЭМ!$D$10+'СЕТ СН'!$G$5-'СЕТ СН'!$G$17</f>
        <v>3431.2519752899998</v>
      </c>
      <c r="S67" s="36">
        <f>SUMIFS(СВЦЭМ!$C$33:$C$776,СВЦЭМ!$A$33:$A$776,$A67,СВЦЭМ!$B$33:$B$776,S$47)+'СЕТ СН'!$G$9+СВЦЭМ!$D$10+'СЕТ СН'!$G$5-'СЕТ СН'!$G$17</f>
        <v>3407.9642079800001</v>
      </c>
      <c r="T67" s="36">
        <f>SUMIFS(СВЦЭМ!$C$33:$C$776,СВЦЭМ!$A$33:$A$776,$A67,СВЦЭМ!$B$33:$B$776,T$47)+'СЕТ СН'!$G$9+СВЦЭМ!$D$10+'СЕТ СН'!$G$5-'СЕТ СН'!$G$17</f>
        <v>3371.6416171999999</v>
      </c>
      <c r="U67" s="36">
        <f>SUMIFS(СВЦЭМ!$C$33:$C$776,СВЦЭМ!$A$33:$A$776,$A67,СВЦЭМ!$B$33:$B$776,U$47)+'СЕТ СН'!$G$9+СВЦЭМ!$D$10+'СЕТ СН'!$G$5-'СЕТ СН'!$G$17</f>
        <v>3380.25234447</v>
      </c>
      <c r="V67" s="36">
        <f>SUMIFS(СВЦЭМ!$C$33:$C$776,СВЦЭМ!$A$33:$A$776,$A67,СВЦЭМ!$B$33:$B$776,V$47)+'СЕТ СН'!$G$9+СВЦЭМ!$D$10+'СЕТ СН'!$G$5-'СЕТ СН'!$G$17</f>
        <v>3394.1084381599999</v>
      </c>
      <c r="W67" s="36">
        <f>SUMIFS(СВЦЭМ!$C$33:$C$776,СВЦЭМ!$A$33:$A$776,$A67,СВЦЭМ!$B$33:$B$776,W$47)+'СЕТ СН'!$G$9+СВЦЭМ!$D$10+'СЕТ СН'!$G$5-'СЕТ СН'!$G$17</f>
        <v>3416.2873876499998</v>
      </c>
      <c r="X67" s="36">
        <f>SUMIFS(СВЦЭМ!$C$33:$C$776,СВЦЭМ!$A$33:$A$776,$A67,СВЦЭМ!$B$33:$B$776,X$47)+'СЕТ СН'!$G$9+СВЦЭМ!$D$10+'СЕТ СН'!$G$5-'СЕТ СН'!$G$17</f>
        <v>3424.34292405</v>
      </c>
      <c r="Y67" s="36">
        <f>SUMIFS(СВЦЭМ!$C$33:$C$776,СВЦЭМ!$A$33:$A$776,$A67,СВЦЭМ!$B$33:$B$776,Y$47)+'СЕТ СН'!$G$9+СВЦЭМ!$D$10+'СЕТ СН'!$G$5-'СЕТ СН'!$G$17</f>
        <v>3434.2133068200001</v>
      </c>
    </row>
    <row r="68" spans="1:27" ht="15.5" x14ac:dyDescent="0.25">
      <c r="A68" s="35">
        <f t="shared" si="1"/>
        <v>43851</v>
      </c>
      <c r="B68" s="36">
        <f>SUMIFS(СВЦЭМ!$C$33:$C$776,СВЦЭМ!$A$33:$A$776,$A68,СВЦЭМ!$B$33:$B$776,B$47)+'СЕТ СН'!$G$9+СВЦЭМ!$D$10+'СЕТ СН'!$G$5-'СЕТ СН'!$G$17</f>
        <v>3461.5186699000001</v>
      </c>
      <c r="C68" s="36">
        <f>SUMIFS(СВЦЭМ!$C$33:$C$776,СВЦЭМ!$A$33:$A$776,$A68,СВЦЭМ!$B$33:$B$776,C$47)+'СЕТ СН'!$G$9+СВЦЭМ!$D$10+'СЕТ СН'!$G$5-'СЕТ СН'!$G$17</f>
        <v>3478.20190929</v>
      </c>
      <c r="D68" s="36">
        <f>SUMIFS(СВЦЭМ!$C$33:$C$776,СВЦЭМ!$A$33:$A$776,$A68,СВЦЭМ!$B$33:$B$776,D$47)+'СЕТ СН'!$G$9+СВЦЭМ!$D$10+'СЕТ СН'!$G$5-'СЕТ СН'!$G$17</f>
        <v>3487.3229715299999</v>
      </c>
      <c r="E68" s="36">
        <f>SUMIFS(СВЦЭМ!$C$33:$C$776,СВЦЭМ!$A$33:$A$776,$A68,СВЦЭМ!$B$33:$B$776,E$47)+'СЕТ СН'!$G$9+СВЦЭМ!$D$10+'СЕТ СН'!$G$5-'СЕТ СН'!$G$17</f>
        <v>3492.8217208300002</v>
      </c>
      <c r="F68" s="36">
        <f>SUMIFS(СВЦЭМ!$C$33:$C$776,СВЦЭМ!$A$33:$A$776,$A68,СВЦЭМ!$B$33:$B$776,F$47)+'СЕТ СН'!$G$9+СВЦЭМ!$D$10+'СЕТ СН'!$G$5-'СЕТ СН'!$G$17</f>
        <v>3476.1171167900002</v>
      </c>
      <c r="G68" s="36">
        <f>SUMIFS(СВЦЭМ!$C$33:$C$776,СВЦЭМ!$A$33:$A$776,$A68,СВЦЭМ!$B$33:$B$776,G$47)+'СЕТ СН'!$G$9+СВЦЭМ!$D$10+'СЕТ СН'!$G$5-'СЕТ СН'!$G$17</f>
        <v>3450.4612567700001</v>
      </c>
      <c r="H68" s="36">
        <f>SUMIFS(СВЦЭМ!$C$33:$C$776,СВЦЭМ!$A$33:$A$776,$A68,СВЦЭМ!$B$33:$B$776,H$47)+'СЕТ СН'!$G$9+СВЦЭМ!$D$10+'СЕТ СН'!$G$5-'СЕТ СН'!$G$17</f>
        <v>3415.6262957399999</v>
      </c>
      <c r="I68" s="36">
        <f>SUMIFS(СВЦЭМ!$C$33:$C$776,СВЦЭМ!$A$33:$A$776,$A68,СВЦЭМ!$B$33:$B$776,I$47)+'СЕТ СН'!$G$9+СВЦЭМ!$D$10+'СЕТ СН'!$G$5-'СЕТ СН'!$G$17</f>
        <v>3390.2192483399999</v>
      </c>
      <c r="J68" s="36">
        <f>SUMIFS(СВЦЭМ!$C$33:$C$776,СВЦЭМ!$A$33:$A$776,$A68,СВЦЭМ!$B$33:$B$776,J$47)+'СЕТ СН'!$G$9+СВЦЭМ!$D$10+'СЕТ СН'!$G$5-'СЕТ СН'!$G$17</f>
        <v>3365.5467607</v>
      </c>
      <c r="K68" s="36">
        <f>SUMIFS(СВЦЭМ!$C$33:$C$776,СВЦЭМ!$A$33:$A$776,$A68,СВЦЭМ!$B$33:$B$776,K$47)+'СЕТ СН'!$G$9+СВЦЭМ!$D$10+'СЕТ СН'!$G$5-'СЕТ СН'!$G$17</f>
        <v>3367.8655881099999</v>
      </c>
      <c r="L68" s="36">
        <f>SUMIFS(СВЦЭМ!$C$33:$C$776,СВЦЭМ!$A$33:$A$776,$A68,СВЦЭМ!$B$33:$B$776,L$47)+'СЕТ СН'!$G$9+СВЦЭМ!$D$10+'СЕТ СН'!$G$5-'СЕТ СН'!$G$17</f>
        <v>3375.6004394399997</v>
      </c>
      <c r="M68" s="36">
        <f>SUMIFS(СВЦЭМ!$C$33:$C$776,СВЦЭМ!$A$33:$A$776,$A68,СВЦЭМ!$B$33:$B$776,M$47)+'СЕТ СН'!$G$9+СВЦЭМ!$D$10+'СЕТ СН'!$G$5-'СЕТ СН'!$G$17</f>
        <v>3380.1444560899999</v>
      </c>
      <c r="N68" s="36">
        <f>SUMIFS(СВЦЭМ!$C$33:$C$776,СВЦЭМ!$A$33:$A$776,$A68,СВЦЭМ!$B$33:$B$776,N$47)+'СЕТ СН'!$G$9+СВЦЭМ!$D$10+'СЕТ СН'!$G$5-'СЕТ СН'!$G$17</f>
        <v>3398.3198326800002</v>
      </c>
      <c r="O68" s="36">
        <f>SUMIFS(СВЦЭМ!$C$33:$C$776,СВЦЭМ!$A$33:$A$776,$A68,СВЦЭМ!$B$33:$B$776,O$47)+'СЕТ СН'!$G$9+СВЦЭМ!$D$10+'СЕТ СН'!$G$5-'СЕТ СН'!$G$17</f>
        <v>3407.0045873899999</v>
      </c>
      <c r="P68" s="36">
        <f>SUMIFS(СВЦЭМ!$C$33:$C$776,СВЦЭМ!$A$33:$A$776,$A68,СВЦЭМ!$B$33:$B$776,P$47)+'СЕТ СН'!$G$9+СВЦЭМ!$D$10+'СЕТ СН'!$G$5-'СЕТ СН'!$G$17</f>
        <v>3416.3440635400002</v>
      </c>
      <c r="Q68" s="36">
        <f>SUMIFS(СВЦЭМ!$C$33:$C$776,СВЦЭМ!$A$33:$A$776,$A68,СВЦЭМ!$B$33:$B$776,Q$47)+'СЕТ СН'!$G$9+СВЦЭМ!$D$10+'СЕТ СН'!$G$5-'СЕТ СН'!$G$17</f>
        <v>3427.3914303299998</v>
      </c>
      <c r="R68" s="36">
        <f>SUMIFS(СВЦЭМ!$C$33:$C$776,СВЦЭМ!$A$33:$A$776,$A68,СВЦЭМ!$B$33:$B$776,R$47)+'СЕТ СН'!$G$9+СВЦЭМ!$D$10+'СЕТ СН'!$G$5-'СЕТ СН'!$G$17</f>
        <v>3418.6301580999998</v>
      </c>
      <c r="S68" s="36">
        <f>SUMIFS(СВЦЭМ!$C$33:$C$776,СВЦЭМ!$A$33:$A$776,$A68,СВЦЭМ!$B$33:$B$776,S$47)+'СЕТ СН'!$G$9+СВЦЭМ!$D$10+'СЕТ СН'!$G$5-'СЕТ СН'!$G$17</f>
        <v>3399.2901261699999</v>
      </c>
      <c r="T68" s="36">
        <f>SUMIFS(СВЦЭМ!$C$33:$C$776,СВЦЭМ!$A$33:$A$776,$A68,СВЦЭМ!$B$33:$B$776,T$47)+'СЕТ СН'!$G$9+СВЦЭМ!$D$10+'СЕТ СН'!$G$5-'СЕТ СН'!$G$17</f>
        <v>3382.37662249</v>
      </c>
      <c r="U68" s="36">
        <f>SUMIFS(СВЦЭМ!$C$33:$C$776,СВЦЭМ!$A$33:$A$776,$A68,СВЦЭМ!$B$33:$B$776,U$47)+'СЕТ СН'!$G$9+СВЦЭМ!$D$10+'СЕТ СН'!$G$5-'СЕТ СН'!$G$17</f>
        <v>3386.3476319699998</v>
      </c>
      <c r="V68" s="36">
        <f>SUMIFS(СВЦЭМ!$C$33:$C$776,СВЦЭМ!$A$33:$A$776,$A68,СВЦЭМ!$B$33:$B$776,V$47)+'СЕТ СН'!$G$9+СВЦЭМ!$D$10+'СЕТ СН'!$G$5-'СЕТ СН'!$G$17</f>
        <v>3403.57424588</v>
      </c>
      <c r="W68" s="36">
        <f>SUMIFS(СВЦЭМ!$C$33:$C$776,СВЦЭМ!$A$33:$A$776,$A68,СВЦЭМ!$B$33:$B$776,W$47)+'СЕТ СН'!$G$9+СВЦЭМ!$D$10+'СЕТ СН'!$G$5-'СЕТ СН'!$G$17</f>
        <v>3421.1973832600002</v>
      </c>
      <c r="X68" s="36">
        <f>SUMIFS(СВЦЭМ!$C$33:$C$776,СВЦЭМ!$A$33:$A$776,$A68,СВЦЭМ!$B$33:$B$776,X$47)+'СЕТ СН'!$G$9+СВЦЭМ!$D$10+'СЕТ СН'!$G$5-'СЕТ СН'!$G$17</f>
        <v>3431.8855985199998</v>
      </c>
      <c r="Y68" s="36">
        <f>SUMIFS(СВЦЭМ!$C$33:$C$776,СВЦЭМ!$A$33:$A$776,$A68,СВЦЭМ!$B$33:$B$776,Y$47)+'СЕТ СН'!$G$9+СВЦЭМ!$D$10+'СЕТ СН'!$G$5-'СЕТ СН'!$G$17</f>
        <v>3446.4830246800002</v>
      </c>
    </row>
    <row r="69" spans="1:27" ht="15.5" x14ac:dyDescent="0.25">
      <c r="A69" s="35">
        <f t="shared" si="1"/>
        <v>43852</v>
      </c>
      <c r="B69" s="36">
        <f>SUMIFS(СВЦЭМ!$C$33:$C$776,СВЦЭМ!$A$33:$A$776,$A69,СВЦЭМ!$B$33:$B$776,B$47)+'СЕТ СН'!$G$9+СВЦЭМ!$D$10+'СЕТ СН'!$G$5-'СЕТ СН'!$G$17</f>
        <v>3445.7977499799999</v>
      </c>
      <c r="C69" s="36">
        <f>SUMIFS(СВЦЭМ!$C$33:$C$776,СВЦЭМ!$A$33:$A$776,$A69,СВЦЭМ!$B$33:$B$776,C$47)+'СЕТ СН'!$G$9+СВЦЭМ!$D$10+'СЕТ СН'!$G$5-'СЕТ СН'!$G$17</f>
        <v>3459.5541365700001</v>
      </c>
      <c r="D69" s="36">
        <f>SUMIFS(СВЦЭМ!$C$33:$C$776,СВЦЭМ!$A$33:$A$776,$A69,СВЦЭМ!$B$33:$B$776,D$47)+'СЕТ СН'!$G$9+СВЦЭМ!$D$10+'СЕТ СН'!$G$5-'СЕТ СН'!$G$17</f>
        <v>3471.4453734200001</v>
      </c>
      <c r="E69" s="36">
        <f>SUMIFS(СВЦЭМ!$C$33:$C$776,СВЦЭМ!$A$33:$A$776,$A69,СВЦЭМ!$B$33:$B$776,E$47)+'СЕТ СН'!$G$9+СВЦЭМ!$D$10+'СЕТ СН'!$G$5-'СЕТ СН'!$G$17</f>
        <v>3463.8127217900001</v>
      </c>
      <c r="F69" s="36">
        <f>SUMIFS(СВЦЭМ!$C$33:$C$776,СВЦЭМ!$A$33:$A$776,$A69,СВЦЭМ!$B$33:$B$776,F$47)+'СЕТ СН'!$G$9+СВЦЭМ!$D$10+'СЕТ СН'!$G$5-'СЕТ СН'!$G$17</f>
        <v>3456.13938878</v>
      </c>
      <c r="G69" s="36">
        <f>SUMIFS(СВЦЭМ!$C$33:$C$776,СВЦЭМ!$A$33:$A$776,$A69,СВЦЭМ!$B$33:$B$776,G$47)+'СЕТ СН'!$G$9+СВЦЭМ!$D$10+'СЕТ СН'!$G$5-'СЕТ СН'!$G$17</f>
        <v>3440.60464624</v>
      </c>
      <c r="H69" s="36">
        <f>SUMIFS(СВЦЭМ!$C$33:$C$776,СВЦЭМ!$A$33:$A$776,$A69,СВЦЭМ!$B$33:$B$776,H$47)+'СЕТ СН'!$G$9+СВЦЭМ!$D$10+'СЕТ СН'!$G$5-'СЕТ СН'!$G$17</f>
        <v>3405.0756174799999</v>
      </c>
      <c r="I69" s="36">
        <f>SUMIFS(СВЦЭМ!$C$33:$C$776,СВЦЭМ!$A$33:$A$776,$A69,СВЦЭМ!$B$33:$B$776,I$47)+'СЕТ СН'!$G$9+СВЦЭМ!$D$10+'СЕТ СН'!$G$5-'СЕТ СН'!$G$17</f>
        <v>3389.10213815</v>
      </c>
      <c r="J69" s="36">
        <f>SUMIFS(СВЦЭМ!$C$33:$C$776,СВЦЭМ!$A$33:$A$776,$A69,СВЦЭМ!$B$33:$B$776,J$47)+'СЕТ СН'!$G$9+СВЦЭМ!$D$10+'СЕТ СН'!$G$5-'СЕТ СН'!$G$17</f>
        <v>3371.4973999599997</v>
      </c>
      <c r="K69" s="36">
        <f>SUMIFS(СВЦЭМ!$C$33:$C$776,СВЦЭМ!$A$33:$A$776,$A69,СВЦЭМ!$B$33:$B$776,K$47)+'СЕТ СН'!$G$9+СВЦЭМ!$D$10+'СЕТ СН'!$G$5-'СЕТ СН'!$G$17</f>
        <v>3375.5765219899999</v>
      </c>
      <c r="L69" s="36">
        <f>SUMIFS(СВЦЭМ!$C$33:$C$776,СВЦЭМ!$A$33:$A$776,$A69,СВЦЭМ!$B$33:$B$776,L$47)+'СЕТ СН'!$G$9+СВЦЭМ!$D$10+'СЕТ СН'!$G$5-'СЕТ СН'!$G$17</f>
        <v>3369.8355814199999</v>
      </c>
      <c r="M69" s="36">
        <f>SUMIFS(СВЦЭМ!$C$33:$C$776,СВЦЭМ!$A$33:$A$776,$A69,СВЦЭМ!$B$33:$B$776,M$47)+'СЕТ СН'!$G$9+СВЦЭМ!$D$10+'СЕТ СН'!$G$5-'СЕТ СН'!$G$17</f>
        <v>3379.8173539300001</v>
      </c>
      <c r="N69" s="36">
        <f>SUMIFS(СВЦЭМ!$C$33:$C$776,СВЦЭМ!$A$33:$A$776,$A69,СВЦЭМ!$B$33:$B$776,N$47)+'СЕТ СН'!$G$9+СВЦЭМ!$D$10+'СЕТ СН'!$G$5-'СЕТ СН'!$G$17</f>
        <v>3402.8085174600001</v>
      </c>
      <c r="O69" s="36">
        <f>SUMIFS(СВЦЭМ!$C$33:$C$776,СВЦЭМ!$A$33:$A$776,$A69,СВЦЭМ!$B$33:$B$776,O$47)+'СЕТ СН'!$G$9+СВЦЭМ!$D$10+'СЕТ СН'!$G$5-'СЕТ СН'!$G$17</f>
        <v>3420.88204907</v>
      </c>
      <c r="P69" s="36">
        <f>SUMIFS(СВЦЭМ!$C$33:$C$776,СВЦЭМ!$A$33:$A$776,$A69,СВЦЭМ!$B$33:$B$776,P$47)+'СЕТ СН'!$G$9+СВЦЭМ!$D$10+'СЕТ СН'!$G$5-'СЕТ СН'!$G$17</f>
        <v>3438.88366718</v>
      </c>
      <c r="Q69" s="36">
        <f>SUMIFS(СВЦЭМ!$C$33:$C$776,СВЦЭМ!$A$33:$A$776,$A69,СВЦЭМ!$B$33:$B$776,Q$47)+'СЕТ СН'!$G$9+СВЦЭМ!$D$10+'СЕТ СН'!$G$5-'СЕТ СН'!$G$17</f>
        <v>3445.82310323</v>
      </c>
      <c r="R69" s="36">
        <f>SUMIFS(СВЦЭМ!$C$33:$C$776,СВЦЭМ!$A$33:$A$776,$A69,СВЦЭМ!$B$33:$B$776,R$47)+'СЕТ СН'!$G$9+СВЦЭМ!$D$10+'СЕТ СН'!$G$5-'СЕТ СН'!$G$17</f>
        <v>3438.18664747</v>
      </c>
      <c r="S69" s="36">
        <f>SUMIFS(СВЦЭМ!$C$33:$C$776,СВЦЭМ!$A$33:$A$776,$A69,СВЦЭМ!$B$33:$B$776,S$47)+'СЕТ СН'!$G$9+СВЦЭМ!$D$10+'СЕТ СН'!$G$5-'СЕТ СН'!$G$17</f>
        <v>3417.4024761299997</v>
      </c>
      <c r="T69" s="36">
        <f>SUMIFS(СВЦЭМ!$C$33:$C$776,СВЦЭМ!$A$33:$A$776,$A69,СВЦЭМ!$B$33:$B$776,T$47)+'СЕТ СН'!$G$9+СВЦЭМ!$D$10+'СЕТ СН'!$G$5-'СЕТ СН'!$G$17</f>
        <v>3400.2174871100001</v>
      </c>
      <c r="U69" s="36">
        <f>SUMIFS(СВЦЭМ!$C$33:$C$776,СВЦЭМ!$A$33:$A$776,$A69,СВЦЭМ!$B$33:$B$776,U$47)+'СЕТ СН'!$G$9+СВЦЭМ!$D$10+'СЕТ СН'!$G$5-'СЕТ СН'!$G$17</f>
        <v>3401.8658245500001</v>
      </c>
      <c r="V69" s="36">
        <f>SUMIFS(СВЦЭМ!$C$33:$C$776,СВЦЭМ!$A$33:$A$776,$A69,СВЦЭМ!$B$33:$B$776,V$47)+'СЕТ СН'!$G$9+СВЦЭМ!$D$10+'СЕТ СН'!$G$5-'СЕТ СН'!$G$17</f>
        <v>3395.9788531599997</v>
      </c>
      <c r="W69" s="36">
        <f>SUMIFS(СВЦЭМ!$C$33:$C$776,СВЦЭМ!$A$33:$A$776,$A69,СВЦЭМ!$B$33:$B$776,W$47)+'СЕТ СН'!$G$9+СВЦЭМ!$D$10+'СЕТ СН'!$G$5-'СЕТ СН'!$G$17</f>
        <v>3409.3750593899999</v>
      </c>
      <c r="X69" s="36">
        <f>SUMIFS(СВЦЭМ!$C$33:$C$776,СВЦЭМ!$A$33:$A$776,$A69,СВЦЭМ!$B$33:$B$776,X$47)+'СЕТ СН'!$G$9+СВЦЭМ!$D$10+'СЕТ СН'!$G$5-'СЕТ СН'!$G$17</f>
        <v>3423.6549706000001</v>
      </c>
      <c r="Y69" s="36">
        <f>SUMIFS(СВЦЭМ!$C$33:$C$776,СВЦЭМ!$A$33:$A$776,$A69,СВЦЭМ!$B$33:$B$776,Y$47)+'СЕТ СН'!$G$9+СВЦЭМ!$D$10+'СЕТ СН'!$G$5-'СЕТ СН'!$G$17</f>
        <v>3436.25335825</v>
      </c>
    </row>
    <row r="70" spans="1:27" ht="15.5" x14ac:dyDescent="0.25">
      <c r="A70" s="35">
        <f t="shared" si="1"/>
        <v>43853</v>
      </c>
      <c r="B70" s="36">
        <f>SUMIFS(СВЦЭМ!$C$33:$C$776,СВЦЭМ!$A$33:$A$776,$A70,СВЦЭМ!$B$33:$B$776,B$47)+'СЕТ СН'!$G$9+СВЦЭМ!$D$10+'СЕТ СН'!$G$5-'СЕТ СН'!$G$17</f>
        <v>3460.2455881000001</v>
      </c>
      <c r="C70" s="36">
        <f>SUMIFS(СВЦЭМ!$C$33:$C$776,СВЦЭМ!$A$33:$A$776,$A70,СВЦЭМ!$B$33:$B$776,C$47)+'СЕТ СН'!$G$9+СВЦЭМ!$D$10+'СЕТ СН'!$G$5-'СЕТ СН'!$G$17</f>
        <v>3466.7624615099999</v>
      </c>
      <c r="D70" s="36">
        <f>SUMIFS(СВЦЭМ!$C$33:$C$776,СВЦЭМ!$A$33:$A$776,$A70,СВЦЭМ!$B$33:$B$776,D$47)+'СЕТ СН'!$G$9+СВЦЭМ!$D$10+'СЕТ СН'!$G$5-'СЕТ СН'!$G$17</f>
        <v>3479.2995077199998</v>
      </c>
      <c r="E70" s="36">
        <f>SUMIFS(СВЦЭМ!$C$33:$C$776,СВЦЭМ!$A$33:$A$776,$A70,СВЦЭМ!$B$33:$B$776,E$47)+'СЕТ СН'!$G$9+СВЦЭМ!$D$10+'СЕТ СН'!$G$5-'СЕТ СН'!$G$17</f>
        <v>3485.1321834999999</v>
      </c>
      <c r="F70" s="36">
        <f>SUMIFS(СВЦЭМ!$C$33:$C$776,СВЦЭМ!$A$33:$A$776,$A70,СВЦЭМ!$B$33:$B$776,F$47)+'СЕТ СН'!$G$9+СВЦЭМ!$D$10+'СЕТ СН'!$G$5-'СЕТ СН'!$G$17</f>
        <v>3477.61798512</v>
      </c>
      <c r="G70" s="36">
        <f>SUMIFS(СВЦЭМ!$C$33:$C$776,СВЦЭМ!$A$33:$A$776,$A70,СВЦЭМ!$B$33:$B$776,G$47)+'СЕТ СН'!$G$9+СВЦЭМ!$D$10+'СЕТ СН'!$G$5-'СЕТ СН'!$G$17</f>
        <v>3459.5008444099999</v>
      </c>
      <c r="H70" s="36">
        <f>SUMIFS(СВЦЭМ!$C$33:$C$776,СВЦЭМ!$A$33:$A$776,$A70,СВЦЭМ!$B$33:$B$776,H$47)+'СЕТ СН'!$G$9+СВЦЭМ!$D$10+'СЕТ СН'!$G$5-'СЕТ СН'!$G$17</f>
        <v>3421.2803510399999</v>
      </c>
      <c r="I70" s="36">
        <f>SUMIFS(СВЦЭМ!$C$33:$C$776,СВЦЭМ!$A$33:$A$776,$A70,СВЦЭМ!$B$33:$B$776,I$47)+'СЕТ СН'!$G$9+СВЦЭМ!$D$10+'СЕТ СН'!$G$5-'СЕТ СН'!$G$17</f>
        <v>3402.41708032</v>
      </c>
      <c r="J70" s="36">
        <f>SUMIFS(СВЦЭМ!$C$33:$C$776,СВЦЭМ!$A$33:$A$776,$A70,СВЦЭМ!$B$33:$B$776,J$47)+'СЕТ СН'!$G$9+СВЦЭМ!$D$10+'СЕТ СН'!$G$5-'СЕТ СН'!$G$17</f>
        <v>3381.8634389899998</v>
      </c>
      <c r="K70" s="36">
        <f>SUMIFS(СВЦЭМ!$C$33:$C$776,СВЦЭМ!$A$33:$A$776,$A70,СВЦЭМ!$B$33:$B$776,K$47)+'СЕТ СН'!$G$9+СВЦЭМ!$D$10+'СЕТ СН'!$G$5-'СЕТ СН'!$G$17</f>
        <v>3386.6924000600002</v>
      </c>
      <c r="L70" s="36">
        <f>SUMIFS(СВЦЭМ!$C$33:$C$776,СВЦЭМ!$A$33:$A$776,$A70,СВЦЭМ!$B$33:$B$776,L$47)+'СЕТ СН'!$G$9+СВЦЭМ!$D$10+'СЕТ СН'!$G$5-'СЕТ СН'!$G$17</f>
        <v>3384.3202231999999</v>
      </c>
      <c r="M70" s="36">
        <f>SUMIFS(СВЦЭМ!$C$33:$C$776,СВЦЭМ!$A$33:$A$776,$A70,СВЦЭМ!$B$33:$B$776,M$47)+'СЕТ СН'!$G$9+СВЦЭМ!$D$10+'СЕТ СН'!$G$5-'СЕТ СН'!$G$17</f>
        <v>3389.0210860400002</v>
      </c>
      <c r="N70" s="36">
        <f>SUMIFS(СВЦЭМ!$C$33:$C$776,СВЦЭМ!$A$33:$A$776,$A70,СВЦЭМ!$B$33:$B$776,N$47)+'СЕТ СН'!$G$9+СВЦЭМ!$D$10+'СЕТ СН'!$G$5-'СЕТ СН'!$G$17</f>
        <v>3400.3125345500002</v>
      </c>
      <c r="O70" s="36">
        <f>SUMIFS(СВЦЭМ!$C$33:$C$776,СВЦЭМ!$A$33:$A$776,$A70,СВЦЭМ!$B$33:$B$776,O$47)+'СЕТ СН'!$G$9+СВЦЭМ!$D$10+'СЕТ СН'!$G$5-'СЕТ СН'!$G$17</f>
        <v>3421.4003098399999</v>
      </c>
      <c r="P70" s="36">
        <f>SUMIFS(СВЦЭМ!$C$33:$C$776,СВЦЭМ!$A$33:$A$776,$A70,СВЦЭМ!$B$33:$B$776,P$47)+'СЕТ СН'!$G$9+СВЦЭМ!$D$10+'СЕТ СН'!$G$5-'СЕТ СН'!$G$17</f>
        <v>3439.9382563600002</v>
      </c>
      <c r="Q70" s="36">
        <f>SUMIFS(СВЦЭМ!$C$33:$C$776,СВЦЭМ!$A$33:$A$776,$A70,СВЦЭМ!$B$33:$B$776,Q$47)+'СЕТ СН'!$G$9+СВЦЭМ!$D$10+'СЕТ СН'!$G$5-'СЕТ СН'!$G$17</f>
        <v>3458.02703273</v>
      </c>
      <c r="R70" s="36">
        <f>SUMIFS(СВЦЭМ!$C$33:$C$776,СВЦЭМ!$A$33:$A$776,$A70,СВЦЭМ!$B$33:$B$776,R$47)+'СЕТ СН'!$G$9+СВЦЭМ!$D$10+'СЕТ СН'!$G$5-'СЕТ СН'!$G$17</f>
        <v>3431.68744006</v>
      </c>
      <c r="S70" s="36">
        <f>SUMIFS(СВЦЭМ!$C$33:$C$776,СВЦЭМ!$A$33:$A$776,$A70,СВЦЭМ!$B$33:$B$776,S$47)+'СЕТ СН'!$G$9+СВЦЭМ!$D$10+'СЕТ СН'!$G$5-'СЕТ СН'!$G$17</f>
        <v>3408.1250695099998</v>
      </c>
      <c r="T70" s="36">
        <f>SUMIFS(СВЦЭМ!$C$33:$C$776,СВЦЭМ!$A$33:$A$776,$A70,СВЦЭМ!$B$33:$B$776,T$47)+'СЕТ СН'!$G$9+СВЦЭМ!$D$10+'СЕТ СН'!$G$5-'СЕТ СН'!$G$17</f>
        <v>3389.3181634100001</v>
      </c>
      <c r="U70" s="36">
        <f>SUMIFS(СВЦЭМ!$C$33:$C$776,СВЦЭМ!$A$33:$A$776,$A70,СВЦЭМ!$B$33:$B$776,U$47)+'СЕТ СН'!$G$9+СВЦЭМ!$D$10+'СЕТ СН'!$G$5-'СЕТ СН'!$G$17</f>
        <v>3395.66684154</v>
      </c>
      <c r="V70" s="36">
        <f>SUMIFS(СВЦЭМ!$C$33:$C$776,СВЦЭМ!$A$33:$A$776,$A70,СВЦЭМ!$B$33:$B$776,V$47)+'СЕТ СН'!$G$9+СВЦЭМ!$D$10+'СЕТ СН'!$G$5-'СЕТ СН'!$G$17</f>
        <v>3409.0050813100002</v>
      </c>
      <c r="W70" s="36">
        <f>SUMIFS(СВЦЭМ!$C$33:$C$776,СВЦЭМ!$A$33:$A$776,$A70,СВЦЭМ!$B$33:$B$776,W$47)+'СЕТ СН'!$G$9+СВЦЭМ!$D$10+'СЕТ СН'!$G$5-'СЕТ СН'!$G$17</f>
        <v>3430.19859782</v>
      </c>
      <c r="X70" s="36">
        <f>SUMIFS(СВЦЭМ!$C$33:$C$776,СВЦЭМ!$A$33:$A$776,$A70,СВЦЭМ!$B$33:$B$776,X$47)+'СЕТ СН'!$G$9+СВЦЭМ!$D$10+'СЕТ СН'!$G$5-'СЕТ СН'!$G$17</f>
        <v>3448.2116380100001</v>
      </c>
      <c r="Y70" s="36">
        <f>SUMIFS(СВЦЭМ!$C$33:$C$776,СВЦЭМ!$A$33:$A$776,$A70,СВЦЭМ!$B$33:$B$776,Y$47)+'СЕТ СН'!$G$9+СВЦЭМ!$D$10+'СЕТ СН'!$G$5-'СЕТ СН'!$G$17</f>
        <v>3456.6239789400001</v>
      </c>
    </row>
    <row r="71" spans="1:27" ht="15.5" x14ac:dyDescent="0.25">
      <c r="A71" s="35">
        <f t="shared" si="1"/>
        <v>43854</v>
      </c>
      <c r="B71" s="36">
        <f>SUMIFS(СВЦЭМ!$C$33:$C$776,СВЦЭМ!$A$33:$A$776,$A71,СВЦЭМ!$B$33:$B$776,B$47)+'СЕТ СН'!$G$9+СВЦЭМ!$D$10+'СЕТ СН'!$G$5-'СЕТ СН'!$G$17</f>
        <v>3418.1822972499999</v>
      </c>
      <c r="C71" s="36">
        <f>SUMIFS(СВЦЭМ!$C$33:$C$776,СВЦЭМ!$A$33:$A$776,$A71,СВЦЭМ!$B$33:$B$776,C$47)+'СЕТ СН'!$G$9+СВЦЭМ!$D$10+'СЕТ СН'!$G$5-'СЕТ СН'!$G$17</f>
        <v>3431.6684913899999</v>
      </c>
      <c r="D71" s="36">
        <f>SUMIFS(СВЦЭМ!$C$33:$C$776,СВЦЭМ!$A$33:$A$776,$A71,СВЦЭМ!$B$33:$B$776,D$47)+'СЕТ СН'!$G$9+СВЦЭМ!$D$10+'СЕТ СН'!$G$5-'СЕТ СН'!$G$17</f>
        <v>3445.52625713</v>
      </c>
      <c r="E71" s="36">
        <f>SUMIFS(СВЦЭМ!$C$33:$C$776,СВЦЭМ!$A$33:$A$776,$A71,СВЦЭМ!$B$33:$B$776,E$47)+'СЕТ СН'!$G$9+СВЦЭМ!$D$10+'СЕТ СН'!$G$5-'СЕТ СН'!$G$17</f>
        <v>3454.8387406299998</v>
      </c>
      <c r="F71" s="36">
        <f>SUMIFS(СВЦЭМ!$C$33:$C$776,СВЦЭМ!$A$33:$A$776,$A71,СВЦЭМ!$B$33:$B$776,F$47)+'СЕТ СН'!$G$9+СВЦЭМ!$D$10+'СЕТ СН'!$G$5-'СЕТ СН'!$G$17</f>
        <v>3442.07609151</v>
      </c>
      <c r="G71" s="36">
        <f>SUMIFS(СВЦЭМ!$C$33:$C$776,СВЦЭМ!$A$33:$A$776,$A71,СВЦЭМ!$B$33:$B$776,G$47)+'СЕТ СН'!$G$9+СВЦЭМ!$D$10+'СЕТ СН'!$G$5-'СЕТ СН'!$G$17</f>
        <v>3423.0691209799998</v>
      </c>
      <c r="H71" s="36">
        <f>SUMIFS(СВЦЭМ!$C$33:$C$776,СВЦЭМ!$A$33:$A$776,$A71,СВЦЭМ!$B$33:$B$776,H$47)+'СЕТ СН'!$G$9+СВЦЭМ!$D$10+'СЕТ СН'!$G$5-'СЕТ СН'!$G$17</f>
        <v>3379.94370308</v>
      </c>
      <c r="I71" s="36">
        <f>SUMIFS(СВЦЭМ!$C$33:$C$776,СВЦЭМ!$A$33:$A$776,$A71,СВЦЭМ!$B$33:$B$776,I$47)+'СЕТ СН'!$G$9+СВЦЭМ!$D$10+'СЕТ СН'!$G$5-'СЕТ СН'!$G$17</f>
        <v>3370.5763803199998</v>
      </c>
      <c r="J71" s="36">
        <f>SUMIFS(СВЦЭМ!$C$33:$C$776,СВЦЭМ!$A$33:$A$776,$A71,СВЦЭМ!$B$33:$B$776,J$47)+'СЕТ СН'!$G$9+СВЦЭМ!$D$10+'СЕТ СН'!$G$5-'СЕТ СН'!$G$17</f>
        <v>3351.58853709</v>
      </c>
      <c r="K71" s="36">
        <f>SUMIFS(СВЦЭМ!$C$33:$C$776,СВЦЭМ!$A$33:$A$776,$A71,СВЦЭМ!$B$33:$B$776,K$47)+'СЕТ СН'!$G$9+СВЦЭМ!$D$10+'СЕТ СН'!$G$5-'СЕТ СН'!$G$17</f>
        <v>3353.3560565799999</v>
      </c>
      <c r="L71" s="36">
        <f>SUMIFS(СВЦЭМ!$C$33:$C$776,СВЦЭМ!$A$33:$A$776,$A71,СВЦЭМ!$B$33:$B$776,L$47)+'СЕТ СН'!$G$9+СВЦЭМ!$D$10+'СЕТ СН'!$G$5-'СЕТ СН'!$G$17</f>
        <v>3348.3057781699999</v>
      </c>
      <c r="M71" s="36">
        <f>SUMIFS(СВЦЭМ!$C$33:$C$776,СВЦЭМ!$A$33:$A$776,$A71,СВЦЭМ!$B$33:$B$776,M$47)+'СЕТ СН'!$G$9+СВЦЭМ!$D$10+'СЕТ СН'!$G$5-'СЕТ СН'!$G$17</f>
        <v>3364.82300364</v>
      </c>
      <c r="N71" s="36">
        <f>SUMIFS(СВЦЭМ!$C$33:$C$776,СВЦЭМ!$A$33:$A$776,$A71,СВЦЭМ!$B$33:$B$776,N$47)+'СЕТ СН'!$G$9+СВЦЭМ!$D$10+'СЕТ СН'!$G$5-'СЕТ СН'!$G$17</f>
        <v>3355.0912309999999</v>
      </c>
      <c r="O71" s="36">
        <f>SUMIFS(СВЦЭМ!$C$33:$C$776,СВЦЭМ!$A$33:$A$776,$A71,СВЦЭМ!$B$33:$B$776,O$47)+'СЕТ СН'!$G$9+СВЦЭМ!$D$10+'СЕТ СН'!$G$5-'СЕТ СН'!$G$17</f>
        <v>3372.7445753299999</v>
      </c>
      <c r="P71" s="36">
        <f>SUMIFS(СВЦЭМ!$C$33:$C$776,СВЦЭМ!$A$33:$A$776,$A71,СВЦЭМ!$B$33:$B$776,P$47)+'СЕТ СН'!$G$9+СВЦЭМ!$D$10+'СЕТ СН'!$G$5-'СЕТ СН'!$G$17</f>
        <v>3386.5523436899998</v>
      </c>
      <c r="Q71" s="36">
        <f>SUMIFS(СВЦЭМ!$C$33:$C$776,СВЦЭМ!$A$33:$A$776,$A71,СВЦЭМ!$B$33:$B$776,Q$47)+'СЕТ СН'!$G$9+СВЦЭМ!$D$10+'СЕТ СН'!$G$5-'СЕТ СН'!$G$17</f>
        <v>3398.5317544199997</v>
      </c>
      <c r="R71" s="36">
        <f>SUMIFS(СВЦЭМ!$C$33:$C$776,СВЦЭМ!$A$33:$A$776,$A71,СВЦЭМ!$B$33:$B$776,R$47)+'СЕТ СН'!$G$9+СВЦЭМ!$D$10+'СЕТ СН'!$G$5-'СЕТ СН'!$G$17</f>
        <v>3403.8911457499999</v>
      </c>
      <c r="S71" s="36">
        <f>SUMIFS(СВЦЭМ!$C$33:$C$776,СВЦЭМ!$A$33:$A$776,$A71,СВЦЭМ!$B$33:$B$776,S$47)+'СЕТ СН'!$G$9+СВЦЭМ!$D$10+'СЕТ СН'!$G$5-'СЕТ СН'!$G$17</f>
        <v>3403.2261638099999</v>
      </c>
      <c r="T71" s="36">
        <f>SUMIFS(СВЦЭМ!$C$33:$C$776,СВЦЭМ!$A$33:$A$776,$A71,СВЦЭМ!$B$33:$B$776,T$47)+'СЕТ СН'!$G$9+СВЦЭМ!$D$10+'СЕТ СН'!$G$5-'СЕТ СН'!$G$17</f>
        <v>3373.06200451</v>
      </c>
      <c r="U71" s="36">
        <f>SUMIFS(СВЦЭМ!$C$33:$C$776,СВЦЭМ!$A$33:$A$776,$A71,СВЦЭМ!$B$33:$B$776,U$47)+'СЕТ СН'!$G$9+СВЦЭМ!$D$10+'СЕТ СН'!$G$5-'СЕТ СН'!$G$17</f>
        <v>3378.3932537700002</v>
      </c>
      <c r="V71" s="36">
        <f>SUMIFS(СВЦЭМ!$C$33:$C$776,СВЦЭМ!$A$33:$A$776,$A71,СВЦЭМ!$B$33:$B$776,V$47)+'СЕТ СН'!$G$9+СВЦЭМ!$D$10+'СЕТ СН'!$G$5-'СЕТ СН'!$G$17</f>
        <v>3378.2310137499999</v>
      </c>
      <c r="W71" s="36">
        <f>SUMIFS(СВЦЭМ!$C$33:$C$776,СВЦЭМ!$A$33:$A$776,$A71,СВЦЭМ!$B$33:$B$776,W$47)+'СЕТ СН'!$G$9+СВЦЭМ!$D$10+'СЕТ СН'!$G$5-'СЕТ СН'!$G$17</f>
        <v>3398.0036319599999</v>
      </c>
      <c r="X71" s="36">
        <f>SUMIFS(СВЦЭМ!$C$33:$C$776,СВЦЭМ!$A$33:$A$776,$A71,СВЦЭМ!$B$33:$B$776,X$47)+'СЕТ СН'!$G$9+СВЦЭМ!$D$10+'СЕТ СН'!$G$5-'СЕТ СН'!$G$17</f>
        <v>3402.3738101999998</v>
      </c>
      <c r="Y71" s="36">
        <f>SUMIFS(СВЦЭМ!$C$33:$C$776,СВЦЭМ!$A$33:$A$776,$A71,СВЦЭМ!$B$33:$B$776,Y$47)+'СЕТ СН'!$G$9+СВЦЭМ!$D$10+'СЕТ СН'!$G$5-'СЕТ СН'!$G$17</f>
        <v>3404.0537478400001</v>
      </c>
    </row>
    <row r="72" spans="1:27" ht="15.5" x14ac:dyDescent="0.25">
      <c r="A72" s="35">
        <f t="shared" si="1"/>
        <v>43855</v>
      </c>
      <c r="B72" s="36">
        <f>SUMIFS(СВЦЭМ!$C$33:$C$776,СВЦЭМ!$A$33:$A$776,$A72,СВЦЭМ!$B$33:$B$776,B$47)+'СЕТ СН'!$G$9+СВЦЭМ!$D$10+'СЕТ СН'!$G$5-'СЕТ СН'!$G$17</f>
        <v>3444.59276039</v>
      </c>
      <c r="C72" s="36">
        <f>SUMIFS(СВЦЭМ!$C$33:$C$776,СВЦЭМ!$A$33:$A$776,$A72,СВЦЭМ!$B$33:$B$776,C$47)+'СЕТ СН'!$G$9+СВЦЭМ!$D$10+'СЕТ СН'!$G$5-'СЕТ СН'!$G$17</f>
        <v>3473.8433628900002</v>
      </c>
      <c r="D72" s="36">
        <f>SUMIFS(СВЦЭМ!$C$33:$C$776,СВЦЭМ!$A$33:$A$776,$A72,СВЦЭМ!$B$33:$B$776,D$47)+'СЕТ СН'!$G$9+СВЦЭМ!$D$10+'СЕТ СН'!$G$5-'СЕТ СН'!$G$17</f>
        <v>3499.9418952199999</v>
      </c>
      <c r="E72" s="36">
        <f>SUMIFS(СВЦЭМ!$C$33:$C$776,СВЦЭМ!$A$33:$A$776,$A72,СВЦЭМ!$B$33:$B$776,E$47)+'СЕТ СН'!$G$9+СВЦЭМ!$D$10+'СЕТ СН'!$G$5-'СЕТ СН'!$G$17</f>
        <v>3494.85030912</v>
      </c>
      <c r="F72" s="36">
        <f>SUMIFS(СВЦЭМ!$C$33:$C$776,СВЦЭМ!$A$33:$A$776,$A72,СВЦЭМ!$B$33:$B$776,F$47)+'СЕТ СН'!$G$9+СВЦЭМ!$D$10+'СЕТ СН'!$G$5-'СЕТ СН'!$G$17</f>
        <v>3468.9478528899999</v>
      </c>
      <c r="G72" s="36">
        <f>SUMIFS(СВЦЭМ!$C$33:$C$776,СВЦЭМ!$A$33:$A$776,$A72,СВЦЭМ!$B$33:$B$776,G$47)+'СЕТ СН'!$G$9+СВЦЭМ!$D$10+'СЕТ СН'!$G$5-'СЕТ СН'!$G$17</f>
        <v>3460.6824685299998</v>
      </c>
      <c r="H72" s="36">
        <f>SUMIFS(СВЦЭМ!$C$33:$C$776,СВЦЭМ!$A$33:$A$776,$A72,СВЦЭМ!$B$33:$B$776,H$47)+'СЕТ СН'!$G$9+СВЦЭМ!$D$10+'СЕТ СН'!$G$5-'СЕТ СН'!$G$17</f>
        <v>3427.98085068</v>
      </c>
      <c r="I72" s="36">
        <f>SUMIFS(СВЦЭМ!$C$33:$C$776,СВЦЭМ!$A$33:$A$776,$A72,СВЦЭМ!$B$33:$B$776,I$47)+'СЕТ СН'!$G$9+СВЦЭМ!$D$10+'СЕТ СН'!$G$5-'СЕТ СН'!$G$17</f>
        <v>3416.05800185</v>
      </c>
      <c r="J72" s="36">
        <f>SUMIFS(СВЦЭМ!$C$33:$C$776,СВЦЭМ!$A$33:$A$776,$A72,СВЦЭМ!$B$33:$B$776,J$47)+'СЕТ СН'!$G$9+СВЦЭМ!$D$10+'СЕТ СН'!$G$5-'СЕТ СН'!$G$17</f>
        <v>3394.4614649200003</v>
      </c>
      <c r="K72" s="36">
        <f>SUMIFS(СВЦЭМ!$C$33:$C$776,СВЦЭМ!$A$33:$A$776,$A72,СВЦЭМ!$B$33:$B$776,K$47)+'СЕТ СН'!$G$9+СВЦЭМ!$D$10+'СЕТ СН'!$G$5-'СЕТ СН'!$G$17</f>
        <v>3371.3592165</v>
      </c>
      <c r="L72" s="36">
        <f>SUMIFS(СВЦЭМ!$C$33:$C$776,СВЦЭМ!$A$33:$A$776,$A72,СВЦЭМ!$B$33:$B$776,L$47)+'СЕТ СН'!$G$9+СВЦЭМ!$D$10+'СЕТ СН'!$G$5-'СЕТ СН'!$G$17</f>
        <v>3359.7665621699998</v>
      </c>
      <c r="M72" s="36">
        <f>SUMIFS(СВЦЭМ!$C$33:$C$776,СВЦЭМ!$A$33:$A$776,$A72,СВЦЭМ!$B$33:$B$776,M$47)+'СЕТ СН'!$G$9+СВЦЭМ!$D$10+'СЕТ СН'!$G$5-'СЕТ СН'!$G$17</f>
        <v>3384.2386991900003</v>
      </c>
      <c r="N72" s="36">
        <f>SUMIFS(СВЦЭМ!$C$33:$C$776,СВЦЭМ!$A$33:$A$776,$A72,СВЦЭМ!$B$33:$B$776,N$47)+'СЕТ СН'!$G$9+СВЦЭМ!$D$10+'СЕТ СН'!$G$5-'СЕТ СН'!$G$17</f>
        <v>3397.9003471599999</v>
      </c>
      <c r="O72" s="36">
        <f>SUMIFS(СВЦЭМ!$C$33:$C$776,СВЦЭМ!$A$33:$A$776,$A72,СВЦЭМ!$B$33:$B$776,O$47)+'СЕТ СН'!$G$9+СВЦЭМ!$D$10+'СЕТ СН'!$G$5-'СЕТ СН'!$G$17</f>
        <v>3410.2825274299998</v>
      </c>
      <c r="P72" s="36">
        <f>SUMIFS(СВЦЭМ!$C$33:$C$776,СВЦЭМ!$A$33:$A$776,$A72,СВЦЭМ!$B$33:$B$776,P$47)+'СЕТ СН'!$G$9+СВЦЭМ!$D$10+'СЕТ СН'!$G$5-'СЕТ СН'!$G$17</f>
        <v>3419.7715615100001</v>
      </c>
      <c r="Q72" s="36">
        <f>SUMIFS(СВЦЭМ!$C$33:$C$776,СВЦЭМ!$A$33:$A$776,$A72,СВЦЭМ!$B$33:$B$776,Q$47)+'СЕТ СН'!$G$9+СВЦЭМ!$D$10+'СЕТ СН'!$G$5-'СЕТ СН'!$G$17</f>
        <v>3429.4157716899999</v>
      </c>
      <c r="R72" s="36">
        <f>SUMIFS(СВЦЭМ!$C$33:$C$776,СВЦЭМ!$A$33:$A$776,$A72,СВЦЭМ!$B$33:$B$776,R$47)+'СЕТ СН'!$G$9+СВЦЭМ!$D$10+'СЕТ СН'!$G$5-'СЕТ СН'!$G$17</f>
        <v>3433.97628261</v>
      </c>
      <c r="S72" s="36">
        <f>SUMIFS(СВЦЭМ!$C$33:$C$776,СВЦЭМ!$A$33:$A$776,$A72,СВЦЭМ!$B$33:$B$776,S$47)+'СЕТ СН'!$G$9+СВЦЭМ!$D$10+'СЕТ СН'!$G$5-'СЕТ СН'!$G$17</f>
        <v>3432.9687424100002</v>
      </c>
      <c r="T72" s="36">
        <f>SUMIFS(СВЦЭМ!$C$33:$C$776,СВЦЭМ!$A$33:$A$776,$A72,СВЦЭМ!$B$33:$B$776,T$47)+'СЕТ СН'!$G$9+СВЦЭМ!$D$10+'СЕТ СН'!$G$5-'СЕТ СН'!$G$17</f>
        <v>3407.6862978999998</v>
      </c>
      <c r="U72" s="36">
        <f>SUMIFS(СВЦЭМ!$C$33:$C$776,СВЦЭМ!$A$33:$A$776,$A72,СВЦЭМ!$B$33:$B$776,U$47)+'СЕТ СН'!$G$9+СВЦЭМ!$D$10+'СЕТ СН'!$G$5-'СЕТ СН'!$G$17</f>
        <v>3405.9317944899999</v>
      </c>
      <c r="V72" s="36">
        <f>SUMIFS(СВЦЭМ!$C$33:$C$776,СВЦЭМ!$A$33:$A$776,$A72,СВЦЭМ!$B$33:$B$776,V$47)+'СЕТ СН'!$G$9+СВЦЭМ!$D$10+'СЕТ СН'!$G$5-'СЕТ СН'!$G$17</f>
        <v>3412.8206191899999</v>
      </c>
      <c r="W72" s="36">
        <f>SUMIFS(СВЦЭМ!$C$33:$C$776,СВЦЭМ!$A$33:$A$776,$A72,СВЦЭМ!$B$33:$B$776,W$47)+'СЕТ СН'!$G$9+СВЦЭМ!$D$10+'СЕТ СН'!$G$5-'СЕТ СН'!$G$17</f>
        <v>3428.3197794299999</v>
      </c>
      <c r="X72" s="36">
        <f>SUMIFS(СВЦЭМ!$C$33:$C$776,СВЦЭМ!$A$33:$A$776,$A72,СВЦЭМ!$B$33:$B$776,X$47)+'СЕТ СН'!$G$9+СВЦЭМ!$D$10+'СЕТ СН'!$G$5-'СЕТ СН'!$G$17</f>
        <v>3428.1010823900001</v>
      </c>
      <c r="Y72" s="36">
        <f>SUMIFS(СВЦЭМ!$C$33:$C$776,СВЦЭМ!$A$33:$A$776,$A72,СВЦЭМ!$B$33:$B$776,Y$47)+'СЕТ СН'!$G$9+СВЦЭМ!$D$10+'СЕТ СН'!$G$5-'СЕТ СН'!$G$17</f>
        <v>3440.7545400099998</v>
      </c>
    </row>
    <row r="73" spans="1:27" ht="15.5" x14ac:dyDescent="0.25">
      <c r="A73" s="35">
        <f t="shared" si="1"/>
        <v>43856</v>
      </c>
      <c r="B73" s="36">
        <f>SUMIFS(СВЦЭМ!$C$33:$C$776,СВЦЭМ!$A$33:$A$776,$A73,СВЦЭМ!$B$33:$B$776,B$47)+'СЕТ СН'!$G$9+СВЦЭМ!$D$10+'СЕТ СН'!$G$5-'СЕТ СН'!$G$17</f>
        <v>3433.7736029899997</v>
      </c>
      <c r="C73" s="36">
        <f>SUMIFS(СВЦЭМ!$C$33:$C$776,СВЦЭМ!$A$33:$A$776,$A73,СВЦЭМ!$B$33:$B$776,C$47)+'СЕТ СН'!$G$9+СВЦЭМ!$D$10+'СЕТ СН'!$G$5-'СЕТ СН'!$G$17</f>
        <v>3453.43623467</v>
      </c>
      <c r="D73" s="36">
        <f>SUMIFS(СВЦЭМ!$C$33:$C$776,СВЦЭМ!$A$33:$A$776,$A73,СВЦЭМ!$B$33:$B$776,D$47)+'СЕТ СН'!$G$9+СВЦЭМ!$D$10+'СЕТ СН'!$G$5-'СЕТ СН'!$G$17</f>
        <v>3478.9759460699997</v>
      </c>
      <c r="E73" s="36">
        <f>SUMIFS(СВЦЭМ!$C$33:$C$776,СВЦЭМ!$A$33:$A$776,$A73,СВЦЭМ!$B$33:$B$776,E$47)+'СЕТ СН'!$G$9+СВЦЭМ!$D$10+'СЕТ СН'!$G$5-'СЕТ СН'!$G$17</f>
        <v>3485.1850459100001</v>
      </c>
      <c r="F73" s="36">
        <f>SUMIFS(СВЦЭМ!$C$33:$C$776,СВЦЭМ!$A$33:$A$776,$A73,СВЦЭМ!$B$33:$B$776,F$47)+'СЕТ СН'!$G$9+СВЦЭМ!$D$10+'СЕТ СН'!$G$5-'СЕТ СН'!$G$17</f>
        <v>3450.5116367299997</v>
      </c>
      <c r="G73" s="36">
        <f>SUMIFS(СВЦЭМ!$C$33:$C$776,СВЦЭМ!$A$33:$A$776,$A73,СВЦЭМ!$B$33:$B$776,G$47)+'СЕТ СН'!$G$9+СВЦЭМ!$D$10+'СЕТ СН'!$G$5-'СЕТ СН'!$G$17</f>
        <v>3441.5218544099998</v>
      </c>
      <c r="H73" s="36">
        <f>SUMIFS(СВЦЭМ!$C$33:$C$776,СВЦЭМ!$A$33:$A$776,$A73,СВЦЭМ!$B$33:$B$776,H$47)+'СЕТ СН'!$G$9+СВЦЭМ!$D$10+'СЕТ СН'!$G$5-'СЕТ СН'!$G$17</f>
        <v>3413.1449155800001</v>
      </c>
      <c r="I73" s="36">
        <f>SUMIFS(СВЦЭМ!$C$33:$C$776,СВЦЭМ!$A$33:$A$776,$A73,СВЦЭМ!$B$33:$B$776,I$47)+'СЕТ СН'!$G$9+СВЦЭМ!$D$10+'СЕТ СН'!$G$5-'СЕТ СН'!$G$17</f>
        <v>3398.6773541100001</v>
      </c>
      <c r="J73" s="36">
        <f>SUMIFS(СВЦЭМ!$C$33:$C$776,СВЦЭМ!$A$33:$A$776,$A73,СВЦЭМ!$B$33:$B$776,J$47)+'СЕТ СН'!$G$9+СВЦЭМ!$D$10+'СЕТ СН'!$G$5-'СЕТ СН'!$G$17</f>
        <v>3371.4885707399999</v>
      </c>
      <c r="K73" s="36">
        <f>SUMIFS(СВЦЭМ!$C$33:$C$776,СВЦЭМ!$A$33:$A$776,$A73,СВЦЭМ!$B$33:$B$776,K$47)+'СЕТ СН'!$G$9+СВЦЭМ!$D$10+'СЕТ СН'!$G$5-'СЕТ СН'!$G$17</f>
        <v>3343.7146121300002</v>
      </c>
      <c r="L73" s="36">
        <f>SUMIFS(СВЦЭМ!$C$33:$C$776,СВЦЭМ!$A$33:$A$776,$A73,СВЦЭМ!$B$33:$B$776,L$47)+'СЕТ СН'!$G$9+СВЦЭМ!$D$10+'СЕТ СН'!$G$5-'СЕТ СН'!$G$17</f>
        <v>3335.2858901700001</v>
      </c>
      <c r="M73" s="36">
        <f>SUMIFS(СВЦЭМ!$C$33:$C$776,СВЦЭМ!$A$33:$A$776,$A73,СВЦЭМ!$B$33:$B$776,M$47)+'СЕТ СН'!$G$9+СВЦЭМ!$D$10+'СЕТ СН'!$G$5-'СЕТ СН'!$G$17</f>
        <v>3363.8202564399999</v>
      </c>
      <c r="N73" s="36">
        <f>SUMIFS(СВЦЭМ!$C$33:$C$776,СВЦЭМ!$A$33:$A$776,$A73,СВЦЭМ!$B$33:$B$776,N$47)+'СЕТ СН'!$G$9+СВЦЭМ!$D$10+'СЕТ СН'!$G$5-'СЕТ СН'!$G$17</f>
        <v>3369.3207185400001</v>
      </c>
      <c r="O73" s="36">
        <f>SUMIFS(СВЦЭМ!$C$33:$C$776,СВЦЭМ!$A$33:$A$776,$A73,СВЦЭМ!$B$33:$B$776,O$47)+'СЕТ СН'!$G$9+СВЦЭМ!$D$10+'СЕТ СН'!$G$5-'СЕТ СН'!$G$17</f>
        <v>3391.8414476799999</v>
      </c>
      <c r="P73" s="36">
        <f>SUMIFS(СВЦЭМ!$C$33:$C$776,СВЦЭМ!$A$33:$A$776,$A73,СВЦЭМ!$B$33:$B$776,P$47)+'СЕТ СН'!$G$9+СВЦЭМ!$D$10+'СЕТ СН'!$G$5-'СЕТ СН'!$G$17</f>
        <v>3404.3210016600001</v>
      </c>
      <c r="Q73" s="36">
        <f>SUMIFS(СВЦЭМ!$C$33:$C$776,СВЦЭМ!$A$33:$A$776,$A73,СВЦЭМ!$B$33:$B$776,Q$47)+'СЕТ СН'!$G$9+СВЦЭМ!$D$10+'СЕТ СН'!$G$5-'СЕТ СН'!$G$17</f>
        <v>3413.9602053200001</v>
      </c>
      <c r="R73" s="36">
        <f>SUMIFS(СВЦЭМ!$C$33:$C$776,СВЦЭМ!$A$33:$A$776,$A73,СВЦЭМ!$B$33:$B$776,R$47)+'СЕТ СН'!$G$9+СВЦЭМ!$D$10+'СЕТ СН'!$G$5-'СЕТ СН'!$G$17</f>
        <v>3413.9757116299998</v>
      </c>
      <c r="S73" s="36">
        <f>SUMIFS(СВЦЭМ!$C$33:$C$776,СВЦЭМ!$A$33:$A$776,$A73,СВЦЭМ!$B$33:$B$776,S$47)+'СЕТ СН'!$G$9+СВЦЭМ!$D$10+'СЕТ СН'!$G$5-'СЕТ СН'!$G$17</f>
        <v>3412.7001799300001</v>
      </c>
      <c r="T73" s="36">
        <f>SUMIFS(СВЦЭМ!$C$33:$C$776,СВЦЭМ!$A$33:$A$776,$A73,СВЦЭМ!$B$33:$B$776,T$47)+'СЕТ СН'!$G$9+СВЦЭМ!$D$10+'СЕТ СН'!$G$5-'СЕТ СН'!$G$17</f>
        <v>3391.9634688199999</v>
      </c>
      <c r="U73" s="36">
        <f>SUMIFS(СВЦЭМ!$C$33:$C$776,СВЦЭМ!$A$33:$A$776,$A73,СВЦЭМ!$B$33:$B$776,U$47)+'СЕТ СН'!$G$9+СВЦЭМ!$D$10+'СЕТ СН'!$G$5-'СЕТ СН'!$G$17</f>
        <v>3393.2024288399998</v>
      </c>
      <c r="V73" s="36">
        <f>SUMIFS(СВЦЭМ!$C$33:$C$776,СВЦЭМ!$A$33:$A$776,$A73,СВЦЭМ!$B$33:$B$776,V$47)+'СЕТ СН'!$G$9+СВЦЭМ!$D$10+'СЕТ СН'!$G$5-'СЕТ СН'!$G$17</f>
        <v>3399.4957665000002</v>
      </c>
      <c r="W73" s="36">
        <f>SUMIFS(СВЦЭМ!$C$33:$C$776,СВЦЭМ!$A$33:$A$776,$A73,СВЦЭМ!$B$33:$B$776,W$47)+'СЕТ СН'!$G$9+СВЦЭМ!$D$10+'СЕТ СН'!$G$5-'СЕТ СН'!$G$17</f>
        <v>3412.9363813300001</v>
      </c>
      <c r="X73" s="36">
        <f>SUMIFS(СВЦЭМ!$C$33:$C$776,СВЦЭМ!$A$33:$A$776,$A73,СВЦЭМ!$B$33:$B$776,X$47)+'СЕТ СН'!$G$9+СВЦЭМ!$D$10+'СЕТ СН'!$G$5-'СЕТ СН'!$G$17</f>
        <v>3415.1903071400002</v>
      </c>
      <c r="Y73" s="36">
        <f>SUMIFS(СВЦЭМ!$C$33:$C$776,СВЦЭМ!$A$33:$A$776,$A73,СВЦЭМ!$B$33:$B$776,Y$47)+'СЕТ СН'!$G$9+СВЦЭМ!$D$10+'СЕТ СН'!$G$5-'СЕТ СН'!$G$17</f>
        <v>3423.9268454399999</v>
      </c>
    </row>
    <row r="74" spans="1:27" ht="15.5" x14ac:dyDescent="0.25">
      <c r="A74" s="35">
        <f t="shared" si="1"/>
        <v>43857</v>
      </c>
      <c r="B74" s="36">
        <f>SUMIFS(СВЦЭМ!$C$33:$C$776,СВЦЭМ!$A$33:$A$776,$A74,СВЦЭМ!$B$33:$B$776,B$47)+'СЕТ СН'!$G$9+СВЦЭМ!$D$10+'СЕТ СН'!$G$5-'СЕТ СН'!$G$17</f>
        <v>3449.81725766</v>
      </c>
      <c r="C74" s="36">
        <f>SUMIFS(СВЦЭМ!$C$33:$C$776,СВЦЭМ!$A$33:$A$776,$A74,СВЦЭМ!$B$33:$B$776,C$47)+'СЕТ СН'!$G$9+СВЦЭМ!$D$10+'СЕТ СН'!$G$5-'СЕТ СН'!$G$17</f>
        <v>3456.9493091200002</v>
      </c>
      <c r="D74" s="36">
        <f>SUMIFS(СВЦЭМ!$C$33:$C$776,СВЦЭМ!$A$33:$A$776,$A74,СВЦЭМ!$B$33:$B$776,D$47)+'СЕТ СН'!$G$9+СВЦЭМ!$D$10+'СЕТ СН'!$G$5-'СЕТ СН'!$G$17</f>
        <v>3469.6639462200001</v>
      </c>
      <c r="E74" s="36">
        <f>SUMIFS(СВЦЭМ!$C$33:$C$776,СВЦЭМ!$A$33:$A$776,$A74,СВЦЭМ!$B$33:$B$776,E$47)+'СЕТ СН'!$G$9+СВЦЭМ!$D$10+'СЕТ СН'!$G$5-'СЕТ СН'!$G$17</f>
        <v>3479.9008270499999</v>
      </c>
      <c r="F74" s="36">
        <f>SUMIFS(СВЦЭМ!$C$33:$C$776,СВЦЭМ!$A$33:$A$776,$A74,СВЦЭМ!$B$33:$B$776,F$47)+'СЕТ СН'!$G$9+СВЦЭМ!$D$10+'СЕТ СН'!$G$5-'СЕТ СН'!$G$17</f>
        <v>3466.9304586200001</v>
      </c>
      <c r="G74" s="36">
        <f>SUMIFS(СВЦЭМ!$C$33:$C$776,СВЦЭМ!$A$33:$A$776,$A74,СВЦЭМ!$B$33:$B$776,G$47)+'СЕТ СН'!$G$9+СВЦЭМ!$D$10+'СЕТ СН'!$G$5-'СЕТ СН'!$G$17</f>
        <v>3460.1525401499998</v>
      </c>
      <c r="H74" s="36">
        <f>SUMIFS(СВЦЭМ!$C$33:$C$776,СВЦЭМ!$A$33:$A$776,$A74,СВЦЭМ!$B$33:$B$776,H$47)+'СЕТ СН'!$G$9+СВЦЭМ!$D$10+'СЕТ СН'!$G$5-'СЕТ СН'!$G$17</f>
        <v>3427.22614402</v>
      </c>
      <c r="I74" s="36">
        <f>SUMIFS(СВЦЭМ!$C$33:$C$776,СВЦЭМ!$A$33:$A$776,$A74,СВЦЭМ!$B$33:$B$776,I$47)+'СЕТ СН'!$G$9+СВЦЭМ!$D$10+'СЕТ СН'!$G$5-'СЕТ СН'!$G$17</f>
        <v>3397.7495464100002</v>
      </c>
      <c r="J74" s="36">
        <f>SUMIFS(СВЦЭМ!$C$33:$C$776,СВЦЭМ!$A$33:$A$776,$A74,СВЦЭМ!$B$33:$B$776,J$47)+'СЕТ СН'!$G$9+СВЦЭМ!$D$10+'СЕТ СН'!$G$5-'СЕТ СН'!$G$17</f>
        <v>3360.56501389</v>
      </c>
      <c r="K74" s="36">
        <f>SUMIFS(СВЦЭМ!$C$33:$C$776,СВЦЭМ!$A$33:$A$776,$A74,СВЦЭМ!$B$33:$B$776,K$47)+'СЕТ СН'!$G$9+СВЦЭМ!$D$10+'СЕТ СН'!$G$5-'СЕТ СН'!$G$17</f>
        <v>3359.00147044</v>
      </c>
      <c r="L74" s="36">
        <f>SUMIFS(СВЦЭМ!$C$33:$C$776,СВЦЭМ!$A$33:$A$776,$A74,СВЦЭМ!$B$33:$B$776,L$47)+'СЕТ СН'!$G$9+СВЦЭМ!$D$10+'СЕТ СН'!$G$5-'СЕТ СН'!$G$17</f>
        <v>3371.26517801</v>
      </c>
      <c r="M74" s="36">
        <f>SUMIFS(СВЦЭМ!$C$33:$C$776,СВЦЭМ!$A$33:$A$776,$A74,СВЦЭМ!$B$33:$B$776,M$47)+'СЕТ СН'!$G$9+СВЦЭМ!$D$10+'СЕТ СН'!$G$5-'СЕТ СН'!$G$17</f>
        <v>3381.9452241499998</v>
      </c>
      <c r="N74" s="36">
        <f>SUMIFS(СВЦЭМ!$C$33:$C$776,СВЦЭМ!$A$33:$A$776,$A74,СВЦЭМ!$B$33:$B$776,N$47)+'СЕТ СН'!$G$9+СВЦЭМ!$D$10+'СЕТ СН'!$G$5-'СЕТ СН'!$G$17</f>
        <v>3403.1847622800001</v>
      </c>
      <c r="O74" s="36">
        <f>SUMIFS(СВЦЭМ!$C$33:$C$776,СВЦЭМ!$A$33:$A$776,$A74,СВЦЭМ!$B$33:$B$776,O$47)+'СЕТ СН'!$G$9+СВЦЭМ!$D$10+'СЕТ СН'!$G$5-'СЕТ СН'!$G$17</f>
        <v>3421.3524502400001</v>
      </c>
      <c r="P74" s="36">
        <f>SUMIFS(СВЦЭМ!$C$33:$C$776,СВЦЭМ!$A$33:$A$776,$A74,СВЦЭМ!$B$33:$B$776,P$47)+'СЕТ СН'!$G$9+СВЦЭМ!$D$10+'СЕТ СН'!$G$5-'СЕТ СН'!$G$17</f>
        <v>3438.9539021199998</v>
      </c>
      <c r="Q74" s="36">
        <f>SUMIFS(СВЦЭМ!$C$33:$C$776,СВЦЭМ!$A$33:$A$776,$A74,СВЦЭМ!$B$33:$B$776,Q$47)+'СЕТ СН'!$G$9+СВЦЭМ!$D$10+'СЕТ СН'!$G$5-'СЕТ СН'!$G$17</f>
        <v>3457.2705341299998</v>
      </c>
      <c r="R74" s="36">
        <f>SUMIFS(СВЦЭМ!$C$33:$C$776,СВЦЭМ!$A$33:$A$776,$A74,СВЦЭМ!$B$33:$B$776,R$47)+'СЕТ СН'!$G$9+СВЦЭМ!$D$10+'СЕТ СН'!$G$5-'СЕТ СН'!$G$17</f>
        <v>3456.3908217799999</v>
      </c>
      <c r="S74" s="36">
        <f>SUMIFS(СВЦЭМ!$C$33:$C$776,СВЦЭМ!$A$33:$A$776,$A74,СВЦЭМ!$B$33:$B$776,S$47)+'СЕТ СН'!$G$9+СВЦЭМ!$D$10+'СЕТ СН'!$G$5-'СЕТ СН'!$G$17</f>
        <v>3436.4395322400001</v>
      </c>
      <c r="T74" s="36">
        <f>SUMIFS(СВЦЭМ!$C$33:$C$776,СВЦЭМ!$A$33:$A$776,$A74,СВЦЭМ!$B$33:$B$776,T$47)+'СЕТ СН'!$G$9+СВЦЭМ!$D$10+'СЕТ СН'!$G$5-'СЕТ СН'!$G$17</f>
        <v>3407.0188736599998</v>
      </c>
      <c r="U74" s="36">
        <f>SUMIFS(СВЦЭМ!$C$33:$C$776,СВЦЭМ!$A$33:$A$776,$A74,СВЦЭМ!$B$33:$B$776,U$47)+'СЕТ СН'!$G$9+СВЦЭМ!$D$10+'СЕТ СН'!$G$5-'СЕТ СН'!$G$17</f>
        <v>3419.2475623999999</v>
      </c>
      <c r="V74" s="36">
        <f>SUMIFS(СВЦЭМ!$C$33:$C$776,СВЦЭМ!$A$33:$A$776,$A74,СВЦЭМ!$B$33:$B$776,V$47)+'СЕТ СН'!$G$9+СВЦЭМ!$D$10+'СЕТ СН'!$G$5-'СЕТ СН'!$G$17</f>
        <v>3418.03594527</v>
      </c>
      <c r="W74" s="36">
        <f>SUMIFS(СВЦЭМ!$C$33:$C$776,СВЦЭМ!$A$33:$A$776,$A74,СВЦЭМ!$B$33:$B$776,W$47)+'СЕТ СН'!$G$9+СВЦЭМ!$D$10+'СЕТ СН'!$G$5-'СЕТ СН'!$G$17</f>
        <v>3432.3679400599999</v>
      </c>
      <c r="X74" s="36">
        <f>SUMIFS(СВЦЭМ!$C$33:$C$776,СВЦЭМ!$A$33:$A$776,$A74,СВЦЭМ!$B$33:$B$776,X$47)+'СЕТ СН'!$G$9+СВЦЭМ!$D$10+'СЕТ СН'!$G$5-'СЕТ СН'!$G$17</f>
        <v>3436.8737532800001</v>
      </c>
      <c r="Y74" s="36">
        <f>SUMIFS(СВЦЭМ!$C$33:$C$776,СВЦЭМ!$A$33:$A$776,$A74,СВЦЭМ!$B$33:$B$776,Y$47)+'СЕТ СН'!$G$9+СВЦЭМ!$D$10+'СЕТ СН'!$G$5-'СЕТ СН'!$G$17</f>
        <v>3439.3270440900001</v>
      </c>
    </row>
    <row r="75" spans="1:27" ht="15.5" x14ac:dyDescent="0.25">
      <c r="A75" s="35">
        <f t="shared" si="1"/>
        <v>43858</v>
      </c>
      <c r="B75" s="36">
        <f>SUMIFS(СВЦЭМ!$C$33:$C$776,СВЦЭМ!$A$33:$A$776,$A75,СВЦЭМ!$B$33:$B$776,B$47)+'СЕТ СН'!$G$9+СВЦЭМ!$D$10+'СЕТ СН'!$G$5-'СЕТ СН'!$G$17</f>
        <v>3403.6027435599999</v>
      </c>
      <c r="C75" s="36">
        <f>SUMIFS(СВЦЭМ!$C$33:$C$776,СВЦЭМ!$A$33:$A$776,$A75,СВЦЭМ!$B$33:$B$776,C$47)+'СЕТ СН'!$G$9+СВЦЭМ!$D$10+'СЕТ СН'!$G$5-'СЕТ СН'!$G$17</f>
        <v>3434.4267933599999</v>
      </c>
      <c r="D75" s="36">
        <f>SUMIFS(СВЦЭМ!$C$33:$C$776,СВЦЭМ!$A$33:$A$776,$A75,СВЦЭМ!$B$33:$B$776,D$47)+'СЕТ СН'!$G$9+СВЦЭМ!$D$10+'СЕТ СН'!$G$5-'СЕТ СН'!$G$17</f>
        <v>3451.0874428400002</v>
      </c>
      <c r="E75" s="36">
        <f>SUMIFS(СВЦЭМ!$C$33:$C$776,СВЦЭМ!$A$33:$A$776,$A75,СВЦЭМ!$B$33:$B$776,E$47)+'СЕТ СН'!$G$9+СВЦЭМ!$D$10+'СЕТ СН'!$G$5-'СЕТ СН'!$G$17</f>
        <v>3450.7693639999998</v>
      </c>
      <c r="F75" s="36">
        <f>SUMIFS(СВЦЭМ!$C$33:$C$776,СВЦЭМ!$A$33:$A$776,$A75,СВЦЭМ!$B$33:$B$776,F$47)+'СЕТ СН'!$G$9+СВЦЭМ!$D$10+'СЕТ СН'!$G$5-'СЕТ СН'!$G$17</f>
        <v>3455.1392912699998</v>
      </c>
      <c r="G75" s="36">
        <f>SUMIFS(СВЦЭМ!$C$33:$C$776,СВЦЭМ!$A$33:$A$776,$A75,СВЦЭМ!$B$33:$B$776,G$47)+'СЕТ СН'!$G$9+СВЦЭМ!$D$10+'СЕТ СН'!$G$5-'СЕТ СН'!$G$17</f>
        <v>3439.0012157199999</v>
      </c>
      <c r="H75" s="36">
        <f>SUMIFS(СВЦЭМ!$C$33:$C$776,СВЦЭМ!$A$33:$A$776,$A75,СВЦЭМ!$B$33:$B$776,H$47)+'СЕТ СН'!$G$9+СВЦЭМ!$D$10+'СЕТ СН'!$G$5-'СЕТ СН'!$G$17</f>
        <v>3408.00667793</v>
      </c>
      <c r="I75" s="36">
        <f>SUMIFS(СВЦЭМ!$C$33:$C$776,СВЦЭМ!$A$33:$A$776,$A75,СВЦЭМ!$B$33:$B$776,I$47)+'СЕТ СН'!$G$9+СВЦЭМ!$D$10+'СЕТ СН'!$G$5-'СЕТ СН'!$G$17</f>
        <v>3368.6497245299997</v>
      </c>
      <c r="J75" s="36">
        <f>SUMIFS(СВЦЭМ!$C$33:$C$776,СВЦЭМ!$A$33:$A$776,$A75,СВЦЭМ!$B$33:$B$776,J$47)+'СЕТ СН'!$G$9+СВЦЭМ!$D$10+'СЕТ СН'!$G$5-'СЕТ СН'!$G$17</f>
        <v>3352.7041292599997</v>
      </c>
      <c r="K75" s="36">
        <f>SUMIFS(СВЦЭМ!$C$33:$C$776,СВЦЭМ!$A$33:$A$776,$A75,СВЦЭМ!$B$33:$B$776,K$47)+'СЕТ СН'!$G$9+СВЦЭМ!$D$10+'СЕТ СН'!$G$5-'СЕТ СН'!$G$17</f>
        <v>3344.8143415200002</v>
      </c>
      <c r="L75" s="36">
        <f>SUMIFS(СВЦЭМ!$C$33:$C$776,СВЦЭМ!$A$33:$A$776,$A75,СВЦЭМ!$B$33:$B$776,L$47)+'СЕТ СН'!$G$9+СВЦЭМ!$D$10+'СЕТ СН'!$G$5-'СЕТ СН'!$G$17</f>
        <v>3340.3060135199999</v>
      </c>
      <c r="M75" s="36">
        <f>SUMIFS(СВЦЭМ!$C$33:$C$776,СВЦЭМ!$A$33:$A$776,$A75,СВЦЭМ!$B$33:$B$776,M$47)+'СЕТ СН'!$G$9+СВЦЭМ!$D$10+'СЕТ СН'!$G$5-'СЕТ СН'!$G$17</f>
        <v>3376.6583545499998</v>
      </c>
      <c r="N75" s="36">
        <f>SUMIFS(СВЦЭМ!$C$33:$C$776,СВЦЭМ!$A$33:$A$776,$A75,СВЦЭМ!$B$33:$B$776,N$47)+'СЕТ СН'!$G$9+СВЦЭМ!$D$10+'СЕТ СН'!$G$5-'СЕТ СН'!$G$17</f>
        <v>3391.8946535099999</v>
      </c>
      <c r="O75" s="36">
        <f>SUMIFS(СВЦЭМ!$C$33:$C$776,СВЦЭМ!$A$33:$A$776,$A75,СВЦЭМ!$B$33:$B$776,O$47)+'СЕТ СН'!$G$9+СВЦЭМ!$D$10+'СЕТ СН'!$G$5-'СЕТ СН'!$G$17</f>
        <v>3392.0710777300001</v>
      </c>
      <c r="P75" s="36">
        <f>SUMIFS(СВЦЭМ!$C$33:$C$776,СВЦЭМ!$A$33:$A$776,$A75,СВЦЭМ!$B$33:$B$776,P$47)+'СЕТ СН'!$G$9+СВЦЭМ!$D$10+'СЕТ СН'!$G$5-'СЕТ СН'!$G$17</f>
        <v>3407.3354803900002</v>
      </c>
      <c r="Q75" s="36">
        <f>SUMIFS(СВЦЭМ!$C$33:$C$776,СВЦЭМ!$A$33:$A$776,$A75,СВЦЭМ!$B$33:$B$776,Q$47)+'СЕТ СН'!$G$9+СВЦЭМ!$D$10+'СЕТ СН'!$G$5-'СЕТ СН'!$G$17</f>
        <v>3416.2600550900002</v>
      </c>
      <c r="R75" s="36">
        <f>SUMIFS(СВЦЭМ!$C$33:$C$776,СВЦЭМ!$A$33:$A$776,$A75,СВЦЭМ!$B$33:$B$776,R$47)+'СЕТ СН'!$G$9+СВЦЭМ!$D$10+'СЕТ СН'!$G$5-'СЕТ СН'!$G$17</f>
        <v>3410.22284356</v>
      </c>
      <c r="S75" s="36">
        <f>SUMIFS(СВЦЭМ!$C$33:$C$776,СВЦЭМ!$A$33:$A$776,$A75,СВЦЭМ!$B$33:$B$776,S$47)+'СЕТ СН'!$G$9+СВЦЭМ!$D$10+'СЕТ СН'!$G$5-'СЕТ СН'!$G$17</f>
        <v>3393.6975247</v>
      </c>
      <c r="T75" s="36">
        <f>SUMIFS(СВЦЭМ!$C$33:$C$776,СВЦЭМ!$A$33:$A$776,$A75,СВЦЭМ!$B$33:$B$776,T$47)+'СЕТ СН'!$G$9+СВЦЭМ!$D$10+'СЕТ СН'!$G$5-'СЕТ СН'!$G$17</f>
        <v>3372.3151117799998</v>
      </c>
      <c r="U75" s="36">
        <f>SUMIFS(СВЦЭМ!$C$33:$C$776,СВЦЭМ!$A$33:$A$776,$A75,СВЦЭМ!$B$33:$B$776,U$47)+'СЕТ СН'!$G$9+СВЦЭМ!$D$10+'СЕТ СН'!$G$5-'СЕТ СН'!$G$17</f>
        <v>3366.5393196</v>
      </c>
      <c r="V75" s="36">
        <f>SUMIFS(СВЦЭМ!$C$33:$C$776,СВЦЭМ!$A$33:$A$776,$A75,СВЦЭМ!$B$33:$B$776,V$47)+'СЕТ СН'!$G$9+СВЦЭМ!$D$10+'СЕТ СН'!$G$5-'СЕТ СН'!$G$17</f>
        <v>3375.6830925499999</v>
      </c>
      <c r="W75" s="36">
        <f>SUMIFS(СВЦЭМ!$C$33:$C$776,СВЦЭМ!$A$33:$A$776,$A75,СВЦЭМ!$B$33:$B$776,W$47)+'СЕТ СН'!$G$9+СВЦЭМ!$D$10+'СЕТ СН'!$G$5-'СЕТ СН'!$G$17</f>
        <v>3383.1521739700001</v>
      </c>
      <c r="X75" s="36">
        <f>SUMIFS(СВЦЭМ!$C$33:$C$776,СВЦЭМ!$A$33:$A$776,$A75,СВЦЭМ!$B$33:$B$776,X$47)+'СЕТ СН'!$G$9+СВЦЭМ!$D$10+'СЕТ СН'!$G$5-'СЕТ СН'!$G$17</f>
        <v>3388.28173711</v>
      </c>
      <c r="Y75" s="36">
        <f>SUMIFS(СВЦЭМ!$C$33:$C$776,СВЦЭМ!$A$33:$A$776,$A75,СВЦЭМ!$B$33:$B$776,Y$47)+'СЕТ СН'!$G$9+СВЦЭМ!$D$10+'СЕТ СН'!$G$5-'СЕТ СН'!$G$17</f>
        <v>3410.8041668400001</v>
      </c>
    </row>
    <row r="76" spans="1:27" ht="15.5" x14ac:dyDescent="0.25">
      <c r="A76" s="35">
        <f t="shared" si="1"/>
        <v>43859</v>
      </c>
      <c r="B76" s="36">
        <f>SUMIFS(СВЦЭМ!$C$33:$C$776,СВЦЭМ!$A$33:$A$776,$A76,СВЦЭМ!$B$33:$B$776,B$47)+'СЕТ СН'!$G$9+СВЦЭМ!$D$10+'СЕТ СН'!$G$5-'СЕТ СН'!$G$17</f>
        <v>3458.8807838799999</v>
      </c>
      <c r="C76" s="36">
        <f>SUMIFS(СВЦЭМ!$C$33:$C$776,СВЦЭМ!$A$33:$A$776,$A76,СВЦЭМ!$B$33:$B$776,C$47)+'СЕТ СН'!$G$9+СВЦЭМ!$D$10+'СЕТ СН'!$G$5-'СЕТ СН'!$G$17</f>
        <v>3479.2429849999999</v>
      </c>
      <c r="D76" s="36">
        <f>SUMIFS(СВЦЭМ!$C$33:$C$776,СВЦЭМ!$A$33:$A$776,$A76,СВЦЭМ!$B$33:$B$776,D$47)+'СЕТ СН'!$G$9+СВЦЭМ!$D$10+'СЕТ СН'!$G$5-'СЕТ СН'!$G$17</f>
        <v>3482.9131053700003</v>
      </c>
      <c r="E76" s="36">
        <f>SUMIFS(СВЦЭМ!$C$33:$C$776,СВЦЭМ!$A$33:$A$776,$A76,СВЦЭМ!$B$33:$B$776,E$47)+'СЕТ СН'!$G$9+СВЦЭМ!$D$10+'СЕТ СН'!$G$5-'СЕТ СН'!$G$17</f>
        <v>3484.33879961</v>
      </c>
      <c r="F76" s="36">
        <f>SUMIFS(СВЦЭМ!$C$33:$C$776,СВЦЭМ!$A$33:$A$776,$A76,СВЦЭМ!$B$33:$B$776,F$47)+'СЕТ СН'!$G$9+СВЦЭМ!$D$10+'СЕТ СН'!$G$5-'СЕТ СН'!$G$17</f>
        <v>3477.37586268</v>
      </c>
      <c r="G76" s="36">
        <f>SUMIFS(СВЦЭМ!$C$33:$C$776,СВЦЭМ!$A$33:$A$776,$A76,СВЦЭМ!$B$33:$B$776,G$47)+'СЕТ СН'!$G$9+СВЦЭМ!$D$10+'СЕТ СН'!$G$5-'СЕТ СН'!$G$17</f>
        <v>3465.38158479</v>
      </c>
      <c r="H76" s="36">
        <f>SUMIFS(СВЦЭМ!$C$33:$C$776,СВЦЭМ!$A$33:$A$776,$A76,СВЦЭМ!$B$33:$B$776,H$47)+'СЕТ СН'!$G$9+СВЦЭМ!$D$10+'СЕТ СН'!$G$5-'СЕТ СН'!$G$17</f>
        <v>3426.3911658500001</v>
      </c>
      <c r="I76" s="36">
        <f>SUMIFS(СВЦЭМ!$C$33:$C$776,СВЦЭМ!$A$33:$A$776,$A76,СВЦЭМ!$B$33:$B$776,I$47)+'СЕТ СН'!$G$9+СВЦЭМ!$D$10+'СЕТ СН'!$G$5-'СЕТ СН'!$G$17</f>
        <v>3395.20626636</v>
      </c>
      <c r="J76" s="36">
        <f>SUMIFS(СВЦЭМ!$C$33:$C$776,СВЦЭМ!$A$33:$A$776,$A76,СВЦЭМ!$B$33:$B$776,J$47)+'СЕТ СН'!$G$9+СВЦЭМ!$D$10+'СЕТ СН'!$G$5-'СЕТ СН'!$G$17</f>
        <v>3372.41229557</v>
      </c>
      <c r="K76" s="36">
        <f>SUMIFS(СВЦЭМ!$C$33:$C$776,СВЦЭМ!$A$33:$A$776,$A76,СВЦЭМ!$B$33:$B$776,K$47)+'СЕТ СН'!$G$9+СВЦЭМ!$D$10+'СЕТ СН'!$G$5-'СЕТ СН'!$G$17</f>
        <v>3361.00488498</v>
      </c>
      <c r="L76" s="36">
        <f>SUMIFS(СВЦЭМ!$C$33:$C$776,СВЦЭМ!$A$33:$A$776,$A76,СВЦЭМ!$B$33:$B$776,L$47)+'СЕТ СН'!$G$9+СВЦЭМ!$D$10+'СЕТ СН'!$G$5-'СЕТ СН'!$G$17</f>
        <v>3348.1561298199999</v>
      </c>
      <c r="M76" s="36">
        <f>SUMIFS(СВЦЭМ!$C$33:$C$776,СВЦЭМ!$A$33:$A$776,$A76,СВЦЭМ!$B$33:$B$776,M$47)+'СЕТ СН'!$G$9+СВЦЭМ!$D$10+'СЕТ СН'!$G$5-'СЕТ СН'!$G$17</f>
        <v>3355.7395323999999</v>
      </c>
      <c r="N76" s="36">
        <f>SUMIFS(СВЦЭМ!$C$33:$C$776,СВЦЭМ!$A$33:$A$776,$A76,СВЦЭМ!$B$33:$B$776,N$47)+'СЕТ СН'!$G$9+СВЦЭМ!$D$10+'СЕТ СН'!$G$5-'СЕТ СН'!$G$17</f>
        <v>3383.0714246100001</v>
      </c>
      <c r="O76" s="36">
        <f>SUMIFS(СВЦЭМ!$C$33:$C$776,СВЦЭМ!$A$33:$A$776,$A76,СВЦЭМ!$B$33:$B$776,O$47)+'СЕТ СН'!$G$9+СВЦЭМ!$D$10+'СЕТ СН'!$G$5-'СЕТ СН'!$G$17</f>
        <v>3409.36350468</v>
      </c>
      <c r="P76" s="36">
        <f>SUMIFS(СВЦЭМ!$C$33:$C$776,СВЦЭМ!$A$33:$A$776,$A76,СВЦЭМ!$B$33:$B$776,P$47)+'СЕТ СН'!$G$9+СВЦЭМ!$D$10+'СЕТ СН'!$G$5-'СЕТ СН'!$G$17</f>
        <v>3437.4453807499999</v>
      </c>
      <c r="Q76" s="36">
        <f>SUMIFS(СВЦЭМ!$C$33:$C$776,СВЦЭМ!$A$33:$A$776,$A76,СВЦЭМ!$B$33:$B$776,Q$47)+'СЕТ СН'!$G$9+СВЦЭМ!$D$10+'СЕТ СН'!$G$5-'СЕТ СН'!$G$17</f>
        <v>3454.6194074</v>
      </c>
      <c r="R76" s="36">
        <f>SUMIFS(СВЦЭМ!$C$33:$C$776,СВЦЭМ!$A$33:$A$776,$A76,СВЦЭМ!$B$33:$B$776,R$47)+'СЕТ СН'!$G$9+СВЦЭМ!$D$10+'СЕТ СН'!$G$5-'СЕТ СН'!$G$17</f>
        <v>3442.5590019900001</v>
      </c>
      <c r="S76" s="36">
        <f>SUMIFS(СВЦЭМ!$C$33:$C$776,СВЦЭМ!$A$33:$A$776,$A76,СВЦЭМ!$B$33:$B$776,S$47)+'СЕТ СН'!$G$9+СВЦЭМ!$D$10+'СЕТ СН'!$G$5-'СЕТ СН'!$G$17</f>
        <v>3420.8236893499998</v>
      </c>
      <c r="T76" s="36">
        <f>SUMIFS(СВЦЭМ!$C$33:$C$776,СВЦЭМ!$A$33:$A$776,$A76,СВЦЭМ!$B$33:$B$776,T$47)+'СЕТ СН'!$G$9+СВЦЭМ!$D$10+'СЕТ СН'!$G$5-'СЕТ СН'!$G$17</f>
        <v>3378.4755563899998</v>
      </c>
      <c r="U76" s="36">
        <f>SUMIFS(СВЦЭМ!$C$33:$C$776,СВЦЭМ!$A$33:$A$776,$A76,СВЦЭМ!$B$33:$B$776,U$47)+'СЕТ СН'!$G$9+СВЦЭМ!$D$10+'СЕТ СН'!$G$5-'СЕТ СН'!$G$17</f>
        <v>3372.6073994899998</v>
      </c>
      <c r="V76" s="36">
        <f>SUMIFS(СВЦЭМ!$C$33:$C$776,СВЦЭМ!$A$33:$A$776,$A76,СВЦЭМ!$B$33:$B$776,V$47)+'СЕТ СН'!$G$9+СВЦЭМ!$D$10+'СЕТ СН'!$G$5-'СЕТ СН'!$G$17</f>
        <v>3382.0731842699997</v>
      </c>
      <c r="W76" s="36">
        <f>SUMIFS(СВЦЭМ!$C$33:$C$776,СВЦЭМ!$A$33:$A$776,$A76,СВЦЭМ!$B$33:$B$776,W$47)+'СЕТ СН'!$G$9+СВЦЭМ!$D$10+'СЕТ СН'!$G$5-'СЕТ СН'!$G$17</f>
        <v>3397.8587919299998</v>
      </c>
      <c r="X76" s="36">
        <f>SUMIFS(СВЦЭМ!$C$33:$C$776,СВЦЭМ!$A$33:$A$776,$A76,СВЦЭМ!$B$33:$B$776,X$47)+'СЕТ СН'!$G$9+СВЦЭМ!$D$10+'СЕТ СН'!$G$5-'СЕТ СН'!$G$17</f>
        <v>3399.6041112499997</v>
      </c>
      <c r="Y76" s="36">
        <f>SUMIFS(СВЦЭМ!$C$33:$C$776,СВЦЭМ!$A$33:$A$776,$A76,СВЦЭМ!$B$33:$B$776,Y$47)+'СЕТ СН'!$G$9+СВЦЭМ!$D$10+'СЕТ СН'!$G$5-'СЕТ СН'!$G$17</f>
        <v>3432.4980197</v>
      </c>
    </row>
    <row r="77" spans="1:27" ht="15.5" x14ac:dyDescent="0.25">
      <c r="A77" s="35">
        <f t="shared" si="1"/>
        <v>43860</v>
      </c>
      <c r="B77" s="36">
        <f>SUMIFS(СВЦЭМ!$C$33:$C$776,СВЦЭМ!$A$33:$A$776,$A77,СВЦЭМ!$B$33:$B$776,B$47)+'СЕТ СН'!$G$9+СВЦЭМ!$D$10+'СЕТ СН'!$G$5-'СЕТ СН'!$G$17</f>
        <v>3457.3580670699998</v>
      </c>
      <c r="C77" s="36">
        <f>SUMIFS(СВЦЭМ!$C$33:$C$776,СВЦЭМ!$A$33:$A$776,$A77,СВЦЭМ!$B$33:$B$776,C$47)+'СЕТ СН'!$G$9+СВЦЭМ!$D$10+'СЕТ СН'!$G$5-'СЕТ СН'!$G$17</f>
        <v>3478.1370648000002</v>
      </c>
      <c r="D77" s="36">
        <f>SUMIFS(СВЦЭМ!$C$33:$C$776,СВЦЭМ!$A$33:$A$776,$A77,СВЦЭМ!$B$33:$B$776,D$47)+'СЕТ СН'!$G$9+СВЦЭМ!$D$10+'СЕТ СН'!$G$5-'СЕТ СН'!$G$17</f>
        <v>3479.1094603199999</v>
      </c>
      <c r="E77" s="36">
        <f>SUMIFS(СВЦЭМ!$C$33:$C$776,СВЦЭМ!$A$33:$A$776,$A77,СВЦЭМ!$B$33:$B$776,E$47)+'СЕТ СН'!$G$9+СВЦЭМ!$D$10+'СЕТ СН'!$G$5-'СЕТ СН'!$G$17</f>
        <v>3485.8884787699999</v>
      </c>
      <c r="F77" s="36">
        <f>SUMIFS(СВЦЭМ!$C$33:$C$776,СВЦЭМ!$A$33:$A$776,$A77,СВЦЭМ!$B$33:$B$776,F$47)+'СЕТ СН'!$G$9+СВЦЭМ!$D$10+'СЕТ СН'!$G$5-'СЕТ СН'!$G$17</f>
        <v>3473.9174159099998</v>
      </c>
      <c r="G77" s="36">
        <f>SUMIFS(СВЦЭМ!$C$33:$C$776,СВЦЭМ!$A$33:$A$776,$A77,СВЦЭМ!$B$33:$B$776,G$47)+'СЕТ СН'!$G$9+СВЦЭМ!$D$10+'СЕТ СН'!$G$5-'СЕТ СН'!$G$17</f>
        <v>3460.83291332</v>
      </c>
      <c r="H77" s="36">
        <f>SUMIFS(СВЦЭМ!$C$33:$C$776,СВЦЭМ!$A$33:$A$776,$A77,СВЦЭМ!$B$33:$B$776,H$47)+'СЕТ СН'!$G$9+СВЦЭМ!$D$10+'СЕТ СН'!$G$5-'СЕТ СН'!$G$17</f>
        <v>3425.84824811</v>
      </c>
      <c r="I77" s="36">
        <f>SUMIFS(СВЦЭМ!$C$33:$C$776,СВЦЭМ!$A$33:$A$776,$A77,СВЦЭМ!$B$33:$B$776,I$47)+'СЕТ СН'!$G$9+СВЦЭМ!$D$10+'СЕТ СН'!$G$5-'СЕТ СН'!$G$17</f>
        <v>3398.7084956899998</v>
      </c>
      <c r="J77" s="36">
        <f>SUMIFS(СВЦЭМ!$C$33:$C$776,СВЦЭМ!$A$33:$A$776,$A77,СВЦЭМ!$B$33:$B$776,J$47)+'СЕТ СН'!$G$9+СВЦЭМ!$D$10+'СЕТ СН'!$G$5-'СЕТ СН'!$G$17</f>
        <v>3370.3362085799999</v>
      </c>
      <c r="K77" s="36">
        <f>SUMIFS(СВЦЭМ!$C$33:$C$776,СВЦЭМ!$A$33:$A$776,$A77,СВЦЭМ!$B$33:$B$776,K$47)+'СЕТ СН'!$G$9+СВЦЭМ!$D$10+'СЕТ СН'!$G$5-'СЕТ СН'!$G$17</f>
        <v>3353.7969401299997</v>
      </c>
      <c r="L77" s="36">
        <f>SUMIFS(СВЦЭМ!$C$33:$C$776,СВЦЭМ!$A$33:$A$776,$A77,СВЦЭМ!$B$33:$B$776,L$47)+'СЕТ СН'!$G$9+СВЦЭМ!$D$10+'СЕТ СН'!$G$5-'СЕТ СН'!$G$17</f>
        <v>3357.0642423099998</v>
      </c>
      <c r="M77" s="36">
        <f>SUMIFS(СВЦЭМ!$C$33:$C$776,СВЦЭМ!$A$33:$A$776,$A77,СВЦЭМ!$B$33:$B$776,M$47)+'СЕТ СН'!$G$9+СВЦЭМ!$D$10+'СЕТ СН'!$G$5-'СЕТ СН'!$G$17</f>
        <v>3371.0028469999997</v>
      </c>
      <c r="N77" s="36">
        <f>SUMIFS(СВЦЭМ!$C$33:$C$776,СВЦЭМ!$A$33:$A$776,$A77,СВЦЭМ!$B$33:$B$776,N$47)+'СЕТ СН'!$G$9+СВЦЭМ!$D$10+'СЕТ СН'!$G$5-'СЕТ СН'!$G$17</f>
        <v>3381.9473748099999</v>
      </c>
      <c r="O77" s="36">
        <f>SUMIFS(СВЦЭМ!$C$33:$C$776,СВЦЭМ!$A$33:$A$776,$A77,СВЦЭМ!$B$33:$B$776,O$47)+'СЕТ СН'!$G$9+СВЦЭМ!$D$10+'СЕТ СН'!$G$5-'СЕТ СН'!$G$17</f>
        <v>3416.3890705100002</v>
      </c>
      <c r="P77" s="36">
        <f>SUMIFS(СВЦЭМ!$C$33:$C$776,СВЦЭМ!$A$33:$A$776,$A77,СВЦЭМ!$B$33:$B$776,P$47)+'СЕТ СН'!$G$9+СВЦЭМ!$D$10+'СЕТ СН'!$G$5-'СЕТ СН'!$G$17</f>
        <v>3449.3771517300002</v>
      </c>
      <c r="Q77" s="36">
        <f>SUMIFS(СВЦЭМ!$C$33:$C$776,СВЦЭМ!$A$33:$A$776,$A77,СВЦЭМ!$B$33:$B$776,Q$47)+'СЕТ СН'!$G$9+СВЦЭМ!$D$10+'СЕТ СН'!$G$5-'СЕТ СН'!$G$17</f>
        <v>3455.47842154</v>
      </c>
      <c r="R77" s="36">
        <f>SUMIFS(СВЦЭМ!$C$33:$C$776,СВЦЭМ!$A$33:$A$776,$A77,СВЦЭМ!$B$33:$B$776,R$47)+'СЕТ СН'!$G$9+СВЦЭМ!$D$10+'СЕТ СН'!$G$5-'СЕТ СН'!$G$17</f>
        <v>3431.74227681</v>
      </c>
      <c r="S77" s="36">
        <f>SUMIFS(СВЦЭМ!$C$33:$C$776,СВЦЭМ!$A$33:$A$776,$A77,СВЦЭМ!$B$33:$B$776,S$47)+'СЕТ СН'!$G$9+СВЦЭМ!$D$10+'СЕТ СН'!$G$5-'СЕТ СН'!$G$17</f>
        <v>3393.2523298900001</v>
      </c>
      <c r="T77" s="36">
        <f>SUMIFS(СВЦЭМ!$C$33:$C$776,СВЦЭМ!$A$33:$A$776,$A77,СВЦЭМ!$B$33:$B$776,T$47)+'СЕТ СН'!$G$9+СВЦЭМ!$D$10+'СЕТ СН'!$G$5-'СЕТ СН'!$G$17</f>
        <v>3372.8650497500003</v>
      </c>
      <c r="U77" s="36">
        <f>SUMIFS(СВЦЭМ!$C$33:$C$776,СВЦЭМ!$A$33:$A$776,$A77,СВЦЭМ!$B$33:$B$776,U$47)+'СЕТ СН'!$G$9+СВЦЭМ!$D$10+'СЕТ СН'!$G$5-'СЕТ СН'!$G$17</f>
        <v>3374.2425449699999</v>
      </c>
      <c r="V77" s="36">
        <f>SUMIFS(СВЦЭМ!$C$33:$C$776,СВЦЭМ!$A$33:$A$776,$A77,СВЦЭМ!$B$33:$B$776,V$47)+'СЕТ СН'!$G$9+СВЦЭМ!$D$10+'СЕТ СН'!$G$5-'СЕТ СН'!$G$17</f>
        <v>3374.4585197500001</v>
      </c>
      <c r="W77" s="36">
        <f>SUMIFS(СВЦЭМ!$C$33:$C$776,СВЦЭМ!$A$33:$A$776,$A77,СВЦЭМ!$B$33:$B$776,W$47)+'СЕТ СН'!$G$9+СВЦЭМ!$D$10+'СЕТ СН'!$G$5-'СЕТ СН'!$G$17</f>
        <v>3376.06285385</v>
      </c>
      <c r="X77" s="36">
        <f>SUMIFS(СВЦЭМ!$C$33:$C$776,СВЦЭМ!$A$33:$A$776,$A77,СВЦЭМ!$B$33:$B$776,X$47)+'СЕТ СН'!$G$9+СВЦЭМ!$D$10+'СЕТ СН'!$G$5-'СЕТ СН'!$G$17</f>
        <v>3376.3782445799998</v>
      </c>
      <c r="Y77" s="36">
        <f>SUMIFS(СВЦЭМ!$C$33:$C$776,СВЦЭМ!$A$33:$A$776,$A77,СВЦЭМ!$B$33:$B$776,Y$47)+'СЕТ СН'!$G$9+СВЦЭМ!$D$10+'СЕТ СН'!$G$5-'СЕТ СН'!$G$17</f>
        <v>3381.3712287200001</v>
      </c>
      <c r="AA77" s="37"/>
    </row>
    <row r="78" spans="1:27" ht="15.5" x14ac:dyDescent="0.25">
      <c r="A78" s="35">
        <f t="shared" si="1"/>
        <v>43861</v>
      </c>
      <c r="B78" s="36">
        <f>SUMIFS(СВЦЭМ!$C$33:$C$776,СВЦЭМ!$A$33:$A$776,$A78,СВЦЭМ!$B$33:$B$776,B$47)+'СЕТ СН'!$G$9+СВЦЭМ!$D$10+'СЕТ СН'!$G$5-'СЕТ СН'!$G$17</f>
        <v>3414.9472425700001</v>
      </c>
      <c r="C78" s="36">
        <f>SUMIFS(СВЦЭМ!$C$33:$C$776,СВЦЭМ!$A$33:$A$776,$A78,СВЦЭМ!$B$33:$B$776,C$47)+'СЕТ СН'!$G$9+СВЦЭМ!$D$10+'СЕТ СН'!$G$5-'СЕТ СН'!$G$17</f>
        <v>3442.9484130400001</v>
      </c>
      <c r="D78" s="36">
        <f>SUMIFS(СВЦЭМ!$C$33:$C$776,СВЦЭМ!$A$33:$A$776,$A78,СВЦЭМ!$B$33:$B$776,D$47)+'СЕТ СН'!$G$9+СВЦЭМ!$D$10+'СЕТ СН'!$G$5-'СЕТ СН'!$G$17</f>
        <v>3451.3990725399999</v>
      </c>
      <c r="E78" s="36">
        <f>SUMIFS(СВЦЭМ!$C$33:$C$776,СВЦЭМ!$A$33:$A$776,$A78,СВЦЭМ!$B$33:$B$776,E$47)+'СЕТ СН'!$G$9+СВЦЭМ!$D$10+'СЕТ СН'!$G$5-'СЕТ СН'!$G$17</f>
        <v>3459.5062750299999</v>
      </c>
      <c r="F78" s="36">
        <f>SUMIFS(СВЦЭМ!$C$33:$C$776,СВЦЭМ!$A$33:$A$776,$A78,СВЦЭМ!$B$33:$B$776,F$47)+'СЕТ СН'!$G$9+СВЦЭМ!$D$10+'СЕТ СН'!$G$5-'СЕТ СН'!$G$17</f>
        <v>3446.3333905099998</v>
      </c>
      <c r="G78" s="36">
        <f>SUMIFS(СВЦЭМ!$C$33:$C$776,СВЦЭМ!$A$33:$A$776,$A78,СВЦЭМ!$B$33:$B$776,G$47)+'СЕТ СН'!$G$9+СВЦЭМ!$D$10+'СЕТ СН'!$G$5-'СЕТ СН'!$G$17</f>
        <v>3429.2809320300003</v>
      </c>
      <c r="H78" s="36">
        <f>SUMIFS(СВЦЭМ!$C$33:$C$776,СВЦЭМ!$A$33:$A$776,$A78,СВЦЭМ!$B$33:$B$776,H$47)+'СЕТ СН'!$G$9+СВЦЭМ!$D$10+'СЕТ СН'!$G$5-'СЕТ СН'!$G$17</f>
        <v>3405.9988056100001</v>
      </c>
      <c r="I78" s="36">
        <f>SUMIFS(СВЦЭМ!$C$33:$C$776,СВЦЭМ!$A$33:$A$776,$A78,СВЦЭМ!$B$33:$B$776,I$47)+'СЕТ СН'!$G$9+СВЦЭМ!$D$10+'СЕТ СН'!$G$5-'СЕТ СН'!$G$17</f>
        <v>3399.2993544400001</v>
      </c>
      <c r="J78" s="36">
        <f>SUMIFS(СВЦЭМ!$C$33:$C$776,СВЦЭМ!$A$33:$A$776,$A78,СВЦЭМ!$B$33:$B$776,J$47)+'СЕТ СН'!$G$9+СВЦЭМ!$D$10+'СЕТ СН'!$G$5-'СЕТ СН'!$G$17</f>
        <v>3376.1475325699998</v>
      </c>
      <c r="K78" s="36">
        <f>SUMIFS(СВЦЭМ!$C$33:$C$776,СВЦЭМ!$A$33:$A$776,$A78,СВЦЭМ!$B$33:$B$776,K$47)+'СЕТ СН'!$G$9+СВЦЭМ!$D$10+'СЕТ СН'!$G$5-'СЕТ СН'!$G$17</f>
        <v>3362.3408897499999</v>
      </c>
      <c r="L78" s="36">
        <f>SUMIFS(СВЦЭМ!$C$33:$C$776,СВЦЭМ!$A$33:$A$776,$A78,СВЦЭМ!$B$33:$B$776,L$47)+'СЕТ СН'!$G$9+СВЦЭМ!$D$10+'СЕТ СН'!$G$5-'СЕТ СН'!$G$17</f>
        <v>3363.9382655999998</v>
      </c>
      <c r="M78" s="36">
        <f>SUMIFS(СВЦЭМ!$C$33:$C$776,СВЦЭМ!$A$33:$A$776,$A78,СВЦЭМ!$B$33:$B$776,M$47)+'СЕТ СН'!$G$9+СВЦЭМ!$D$10+'СЕТ СН'!$G$5-'СЕТ СН'!$G$17</f>
        <v>3383.80396832</v>
      </c>
      <c r="N78" s="36">
        <f>SUMIFS(СВЦЭМ!$C$33:$C$776,СВЦЭМ!$A$33:$A$776,$A78,СВЦЭМ!$B$33:$B$776,N$47)+'СЕТ СН'!$G$9+СВЦЭМ!$D$10+'СЕТ СН'!$G$5-'СЕТ СН'!$G$17</f>
        <v>3399.2208276900001</v>
      </c>
      <c r="O78" s="36">
        <f>SUMIFS(СВЦЭМ!$C$33:$C$776,СВЦЭМ!$A$33:$A$776,$A78,СВЦЭМ!$B$33:$B$776,O$47)+'СЕТ СН'!$G$9+СВЦЭМ!$D$10+'СЕТ СН'!$G$5-'СЕТ СН'!$G$17</f>
        <v>3403.1419414800002</v>
      </c>
      <c r="P78" s="36">
        <f>SUMIFS(СВЦЭМ!$C$33:$C$776,СВЦЭМ!$A$33:$A$776,$A78,СВЦЭМ!$B$33:$B$776,P$47)+'СЕТ СН'!$G$9+СВЦЭМ!$D$10+'СЕТ СН'!$G$5-'СЕТ СН'!$G$17</f>
        <v>3411.9864290699998</v>
      </c>
      <c r="Q78" s="36">
        <f>SUMIFS(СВЦЭМ!$C$33:$C$776,СВЦЭМ!$A$33:$A$776,$A78,СВЦЭМ!$B$33:$B$776,Q$47)+'СЕТ СН'!$G$9+СВЦЭМ!$D$10+'СЕТ СН'!$G$5-'СЕТ СН'!$G$17</f>
        <v>3408.4225122899998</v>
      </c>
      <c r="R78" s="36">
        <f>SUMIFS(СВЦЭМ!$C$33:$C$776,СВЦЭМ!$A$33:$A$776,$A78,СВЦЭМ!$B$33:$B$776,R$47)+'СЕТ СН'!$G$9+СВЦЭМ!$D$10+'СЕТ СН'!$G$5-'СЕТ СН'!$G$17</f>
        <v>3399.84031422</v>
      </c>
      <c r="S78" s="36">
        <f>SUMIFS(СВЦЭМ!$C$33:$C$776,СВЦЭМ!$A$33:$A$776,$A78,СВЦЭМ!$B$33:$B$776,S$47)+'СЕТ СН'!$G$9+СВЦЭМ!$D$10+'СЕТ СН'!$G$5-'СЕТ СН'!$G$17</f>
        <v>3393.8996590799998</v>
      </c>
      <c r="T78" s="36">
        <f>SUMIFS(СВЦЭМ!$C$33:$C$776,СВЦЭМ!$A$33:$A$776,$A78,СВЦЭМ!$B$33:$B$776,T$47)+'СЕТ СН'!$G$9+СВЦЭМ!$D$10+'СЕТ СН'!$G$5-'СЕТ СН'!$G$17</f>
        <v>3371.50512983</v>
      </c>
      <c r="U78" s="36">
        <f>SUMIFS(СВЦЭМ!$C$33:$C$776,СВЦЭМ!$A$33:$A$776,$A78,СВЦЭМ!$B$33:$B$776,U$47)+'СЕТ СН'!$G$9+СВЦЭМ!$D$10+'СЕТ СН'!$G$5-'СЕТ СН'!$G$17</f>
        <v>3364.23363655</v>
      </c>
      <c r="V78" s="36">
        <f>SUMIFS(СВЦЭМ!$C$33:$C$776,СВЦЭМ!$A$33:$A$776,$A78,СВЦЭМ!$B$33:$B$776,V$47)+'СЕТ СН'!$G$9+СВЦЭМ!$D$10+'СЕТ СН'!$G$5-'СЕТ СН'!$G$17</f>
        <v>3372.8907067099999</v>
      </c>
      <c r="W78" s="36">
        <f>SUMIFS(СВЦЭМ!$C$33:$C$776,СВЦЭМ!$A$33:$A$776,$A78,СВЦЭМ!$B$33:$B$776,W$47)+'СЕТ СН'!$G$9+СВЦЭМ!$D$10+'СЕТ СН'!$G$5-'СЕТ СН'!$G$17</f>
        <v>3391.3377599400001</v>
      </c>
      <c r="X78" s="36">
        <f>SUMIFS(СВЦЭМ!$C$33:$C$776,СВЦЭМ!$A$33:$A$776,$A78,СВЦЭМ!$B$33:$B$776,X$47)+'СЕТ СН'!$G$9+СВЦЭМ!$D$10+'СЕТ СН'!$G$5-'СЕТ СН'!$G$17</f>
        <v>3393.35302495</v>
      </c>
      <c r="Y78" s="36">
        <f>SUMIFS(СВЦЭМ!$C$33:$C$776,СВЦЭМ!$A$33:$A$776,$A78,СВЦЭМ!$B$33:$B$776,Y$47)+'СЕТ СН'!$G$9+СВЦЭМ!$D$10+'СЕТ СН'!$G$5-'СЕТ СН'!$G$17</f>
        <v>3407.8981509400001</v>
      </c>
    </row>
    <row r="79" spans="1:27" ht="15.5" x14ac:dyDescent="0.3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5" x14ac:dyDescent="0.3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5">
      <c r="A81" s="130" t="s">
        <v>7</v>
      </c>
      <c r="B81" s="124" t="s">
        <v>75</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5" ht="12.75" customHeight="1" x14ac:dyDescent="0.25">
      <c r="A82" s="131"/>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5" ht="12.75" customHeight="1" x14ac:dyDescent="0.25">
      <c r="A83" s="132"/>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5" x14ac:dyDescent="0.25">
      <c r="A84" s="35" t="str">
        <f>A48</f>
        <v>01.01.2020</v>
      </c>
      <c r="B84" s="36">
        <f>SUMIFS(СВЦЭМ!$C$33:$C$776,СВЦЭМ!$A$33:$A$776,$A84,СВЦЭМ!$B$33:$B$776,B$83)+'СЕТ СН'!$H$9+СВЦЭМ!$D$10+'СЕТ СН'!$H$5-'СЕТ СН'!$H$17</f>
        <v>3442.6058291099998</v>
      </c>
      <c r="C84" s="36">
        <f>SUMIFS(СВЦЭМ!$C$33:$C$776,СВЦЭМ!$A$33:$A$776,$A84,СВЦЭМ!$B$33:$B$776,C$83)+'СЕТ СН'!$H$9+СВЦЭМ!$D$10+'СЕТ СН'!$H$5-'СЕТ СН'!$H$17</f>
        <v>3420.0752446799997</v>
      </c>
      <c r="D84" s="36">
        <f>SUMIFS(СВЦЭМ!$C$33:$C$776,СВЦЭМ!$A$33:$A$776,$A84,СВЦЭМ!$B$33:$B$776,D$83)+'СЕТ СН'!$H$9+СВЦЭМ!$D$10+'СЕТ СН'!$H$5-'СЕТ СН'!$H$17</f>
        <v>3436.1255828499998</v>
      </c>
      <c r="E84" s="36">
        <f>SUMIFS(СВЦЭМ!$C$33:$C$776,СВЦЭМ!$A$33:$A$776,$A84,СВЦЭМ!$B$33:$B$776,E$83)+'СЕТ СН'!$H$9+СВЦЭМ!$D$10+'СЕТ СН'!$H$5-'СЕТ СН'!$H$17</f>
        <v>3473.80792643</v>
      </c>
      <c r="F84" s="36">
        <f>SUMIFS(СВЦЭМ!$C$33:$C$776,СВЦЭМ!$A$33:$A$776,$A84,СВЦЭМ!$B$33:$B$776,F$83)+'СЕТ СН'!$H$9+СВЦЭМ!$D$10+'СЕТ СН'!$H$5-'СЕТ СН'!$H$17</f>
        <v>3484.10649208</v>
      </c>
      <c r="G84" s="36">
        <f>SUMIFS(СВЦЭМ!$C$33:$C$776,СВЦЭМ!$A$33:$A$776,$A84,СВЦЭМ!$B$33:$B$776,G$83)+'СЕТ СН'!$H$9+СВЦЭМ!$D$10+'СЕТ СН'!$H$5-'СЕТ СН'!$H$17</f>
        <v>3490.2204075</v>
      </c>
      <c r="H84" s="36">
        <f>SUMIFS(СВЦЭМ!$C$33:$C$776,СВЦЭМ!$A$33:$A$776,$A84,СВЦЭМ!$B$33:$B$776,H$83)+'СЕТ СН'!$H$9+СВЦЭМ!$D$10+'СЕТ СН'!$H$5-'СЕТ СН'!$H$17</f>
        <v>3484.7459267300001</v>
      </c>
      <c r="I84" s="36">
        <f>SUMIFS(СВЦЭМ!$C$33:$C$776,СВЦЭМ!$A$33:$A$776,$A84,СВЦЭМ!$B$33:$B$776,I$83)+'СЕТ СН'!$H$9+СВЦЭМ!$D$10+'СЕТ СН'!$H$5-'СЕТ СН'!$H$17</f>
        <v>3493.3917081899999</v>
      </c>
      <c r="J84" s="36">
        <f>SUMIFS(СВЦЭМ!$C$33:$C$776,СВЦЭМ!$A$33:$A$776,$A84,СВЦЭМ!$B$33:$B$776,J$83)+'СЕТ СН'!$H$9+СВЦЭМ!$D$10+'СЕТ СН'!$H$5-'СЕТ СН'!$H$17</f>
        <v>3497.5309646199998</v>
      </c>
      <c r="K84" s="36">
        <f>SUMIFS(СВЦЭМ!$C$33:$C$776,СВЦЭМ!$A$33:$A$776,$A84,СВЦЭМ!$B$33:$B$776,K$83)+'СЕТ СН'!$H$9+СВЦЭМ!$D$10+'СЕТ СН'!$H$5-'СЕТ СН'!$H$17</f>
        <v>3482.05619806</v>
      </c>
      <c r="L84" s="36">
        <f>SUMIFS(СВЦЭМ!$C$33:$C$776,СВЦЭМ!$A$33:$A$776,$A84,СВЦЭМ!$B$33:$B$776,L$83)+'СЕТ СН'!$H$9+СВЦЭМ!$D$10+'СЕТ СН'!$H$5-'СЕТ СН'!$H$17</f>
        <v>3464.2108790500001</v>
      </c>
      <c r="M84" s="36">
        <f>SUMIFS(СВЦЭМ!$C$33:$C$776,СВЦЭМ!$A$33:$A$776,$A84,СВЦЭМ!$B$33:$B$776,M$83)+'СЕТ СН'!$H$9+СВЦЭМ!$D$10+'СЕТ СН'!$H$5-'СЕТ СН'!$H$17</f>
        <v>3451.6667543200001</v>
      </c>
      <c r="N84" s="36">
        <f>SUMIFS(СВЦЭМ!$C$33:$C$776,СВЦЭМ!$A$33:$A$776,$A84,СВЦЭМ!$B$33:$B$776,N$83)+'СЕТ СН'!$H$9+СВЦЭМ!$D$10+'СЕТ СН'!$H$5-'СЕТ СН'!$H$17</f>
        <v>3448.0999139599999</v>
      </c>
      <c r="O84" s="36">
        <f>SUMIFS(СВЦЭМ!$C$33:$C$776,СВЦЭМ!$A$33:$A$776,$A84,СВЦЭМ!$B$33:$B$776,O$83)+'СЕТ СН'!$H$9+СВЦЭМ!$D$10+'СЕТ СН'!$H$5-'СЕТ СН'!$H$17</f>
        <v>3466.9679180799999</v>
      </c>
      <c r="P84" s="36">
        <f>SUMIFS(СВЦЭМ!$C$33:$C$776,СВЦЭМ!$A$33:$A$776,$A84,СВЦЭМ!$B$33:$B$776,P$83)+'СЕТ СН'!$H$9+СВЦЭМ!$D$10+'СЕТ СН'!$H$5-'СЕТ СН'!$H$17</f>
        <v>3472.5189597799999</v>
      </c>
      <c r="Q84" s="36">
        <f>SUMIFS(СВЦЭМ!$C$33:$C$776,СВЦЭМ!$A$33:$A$776,$A84,СВЦЭМ!$B$33:$B$776,Q$83)+'СЕТ СН'!$H$9+СВЦЭМ!$D$10+'СЕТ СН'!$H$5-'СЕТ СН'!$H$17</f>
        <v>3480.6072345299999</v>
      </c>
      <c r="R84" s="36">
        <f>SUMIFS(СВЦЭМ!$C$33:$C$776,СВЦЭМ!$A$33:$A$776,$A84,СВЦЭМ!$B$33:$B$776,R$83)+'СЕТ СН'!$H$9+СВЦЭМ!$D$10+'СЕТ СН'!$H$5-'СЕТ СН'!$H$17</f>
        <v>3482.74612626</v>
      </c>
      <c r="S84" s="36">
        <f>SUMIFS(СВЦЭМ!$C$33:$C$776,СВЦЭМ!$A$33:$A$776,$A84,СВЦЭМ!$B$33:$B$776,S$83)+'СЕТ СН'!$H$9+СВЦЭМ!$D$10+'СЕТ СН'!$H$5-'СЕТ СН'!$H$17</f>
        <v>3474.92503657</v>
      </c>
      <c r="T84" s="36">
        <f>SUMIFS(СВЦЭМ!$C$33:$C$776,СВЦЭМ!$A$33:$A$776,$A84,СВЦЭМ!$B$33:$B$776,T$83)+'СЕТ СН'!$H$9+СВЦЭМ!$D$10+'СЕТ СН'!$H$5-'СЕТ СН'!$H$17</f>
        <v>3425.0853043500001</v>
      </c>
      <c r="U84" s="36">
        <f>SUMIFS(СВЦЭМ!$C$33:$C$776,СВЦЭМ!$A$33:$A$776,$A84,СВЦЭМ!$B$33:$B$776,U$83)+'СЕТ СН'!$H$9+СВЦЭМ!$D$10+'СЕТ СН'!$H$5-'СЕТ СН'!$H$17</f>
        <v>3426.30615833</v>
      </c>
      <c r="V84" s="36">
        <f>SUMIFS(СВЦЭМ!$C$33:$C$776,СВЦЭМ!$A$33:$A$776,$A84,СВЦЭМ!$B$33:$B$776,V$83)+'СЕТ СН'!$H$9+СВЦЭМ!$D$10+'СЕТ СН'!$H$5-'СЕТ СН'!$H$17</f>
        <v>3447.9827644900001</v>
      </c>
      <c r="W84" s="36">
        <f>SUMIFS(СВЦЭМ!$C$33:$C$776,СВЦЭМ!$A$33:$A$776,$A84,СВЦЭМ!$B$33:$B$776,W$83)+'СЕТ СН'!$H$9+СВЦЭМ!$D$10+'СЕТ СН'!$H$5-'СЕТ СН'!$H$17</f>
        <v>3444.3748522199999</v>
      </c>
      <c r="X84" s="36">
        <f>SUMIFS(СВЦЭМ!$C$33:$C$776,СВЦЭМ!$A$33:$A$776,$A84,СВЦЭМ!$B$33:$B$776,X$83)+'СЕТ СН'!$H$9+СВЦЭМ!$D$10+'СЕТ СН'!$H$5-'СЕТ СН'!$H$17</f>
        <v>3440.5613720000001</v>
      </c>
      <c r="Y84" s="36">
        <f>SUMIFS(СВЦЭМ!$C$33:$C$776,СВЦЭМ!$A$33:$A$776,$A84,СВЦЭМ!$B$33:$B$776,Y$83)+'СЕТ СН'!$H$9+СВЦЭМ!$D$10+'СЕТ СН'!$H$5-'СЕТ СН'!$H$17</f>
        <v>3442.8170892500002</v>
      </c>
    </row>
    <row r="85" spans="1:25" ht="15.5" x14ac:dyDescent="0.25">
      <c r="A85" s="35">
        <f>A84+1</f>
        <v>43832</v>
      </c>
      <c r="B85" s="36">
        <f>SUMIFS(СВЦЭМ!$C$33:$C$776,СВЦЭМ!$A$33:$A$776,$A85,СВЦЭМ!$B$33:$B$776,B$83)+'СЕТ СН'!$H$9+СВЦЭМ!$D$10+'СЕТ СН'!$H$5-'СЕТ СН'!$H$17</f>
        <v>3507.0846465499999</v>
      </c>
      <c r="C85" s="36">
        <f>SUMIFS(СВЦЭМ!$C$33:$C$776,СВЦЭМ!$A$33:$A$776,$A85,СВЦЭМ!$B$33:$B$776,C$83)+'СЕТ СН'!$H$9+СВЦЭМ!$D$10+'СЕТ СН'!$H$5-'СЕТ СН'!$H$17</f>
        <v>3507.5751745899997</v>
      </c>
      <c r="D85" s="36">
        <f>SUMIFS(СВЦЭМ!$C$33:$C$776,СВЦЭМ!$A$33:$A$776,$A85,СВЦЭМ!$B$33:$B$776,D$83)+'СЕТ СН'!$H$9+СВЦЭМ!$D$10+'СЕТ СН'!$H$5-'СЕТ СН'!$H$17</f>
        <v>3522.8083842400001</v>
      </c>
      <c r="E85" s="36">
        <f>SUMIFS(СВЦЭМ!$C$33:$C$776,СВЦЭМ!$A$33:$A$776,$A85,СВЦЭМ!$B$33:$B$776,E$83)+'СЕТ СН'!$H$9+СВЦЭМ!$D$10+'СЕТ СН'!$H$5-'СЕТ СН'!$H$17</f>
        <v>3548.2609500099998</v>
      </c>
      <c r="F85" s="36">
        <f>SUMIFS(СВЦЭМ!$C$33:$C$776,СВЦЭМ!$A$33:$A$776,$A85,СВЦЭМ!$B$33:$B$776,F$83)+'СЕТ СН'!$H$9+СВЦЭМ!$D$10+'СЕТ СН'!$H$5-'СЕТ СН'!$H$17</f>
        <v>3551.5539174199998</v>
      </c>
      <c r="G85" s="36">
        <f>SUMIFS(СВЦЭМ!$C$33:$C$776,СВЦЭМ!$A$33:$A$776,$A85,СВЦЭМ!$B$33:$B$776,G$83)+'СЕТ СН'!$H$9+СВЦЭМ!$D$10+'СЕТ СН'!$H$5-'СЕТ СН'!$H$17</f>
        <v>3547.6359853200001</v>
      </c>
      <c r="H85" s="36">
        <f>SUMIFS(СВЦЭМ!$C$33:$C$776,СВЦЭМ!$A$33:$A$776,$A85,СВЦЭМ!$B$33:$B$776,H$83)+'СЕТ СН'!$H$9+СВЦЭМ!$D$10+'СЕТ СН'!$H$5-'СЕТ СН'!$H$17</f>
        <v>3539.02346949</v>
      </c>
      <c r="I85" s="36">
        <f>SUMIFS(СВЦЭМ!$C$33:$C$776,СВЦЭМ!$A$33:$A$776,$A85,СВЦЭМ!$B$33:$B$776,I$83)+'СЕТ СН'!$H$9+СВЦЭМ!$D$10+'СЕТ СН'!$H$5-'СЕТ СН'!$H$17</f>
        <v>3536.0261145200002</v>
      </c>
      <c r="J85" s="36">
        <f>SUMIFS(СВЦЭМ!$C$33:$C$776,СВЦЭМ!$A$33:$A$776,$A85,СВЦЭМ!$B$33:$B$776,J$83)+'СЕТ СН'!$H$9+СВЦЭМ!$D$10+'СЕТ СН'!$H$5-'СЕТ СН'!$H$17</f>
        <v>3517.0787000400001</v>
      </c>
      <c r="K85" s="36">
        <f>SUMIFS(СВЦЭМ!$C$33:$C$776,СВЦЭМ!$A$33:$A$776,$A85,СВЦЭМ!$B$33:$B$776,K$83)+'СЕТ СН'!$H$9+СВЦЭМ!$D$10+'СЕТ СН'!$H$5-'СЕТ СН'!$H$17</f>
        <v>3498.0525498400002</v>
      </c>
      <c r="L85" s="36">
        <f>SUMIFS(СВЦЭМ!$C$33:$C$776,СВЦЭМ!$A$33:$A$776,$A85,СВЦЭМ!$B$33:$B$776,L$83)+'СЕТ СН'!$H$9+СВЦЭМ!$D$10+'СЕТ СН'!$H$5-'СЕТ СН'!$H$17</f>
        <v>3484.1219159399998</v>
      </c>
      <c r="M85" s="36">
        <f>SUMIFS(СВЦЭМ!$C$33:$C$776,СВЦЭМ!$A$33:$A$776,$A85,СВЦЭМ!$B$33:$B$776,M$83)+'СЕТ СН'!$H$9+СВЦЭМ!$D$10+'СЕТ СН'!$H$5-'СЕТ СН'!$H$17</f>
        <v>3477.6257980299997</v>
      </c>
      <c r="N85" s="36">
        <f>SUMIFS(СВЦЭМ!$C$33:$C$776,СВЦЭМ!$A$33:$A$776,$A85,СВЦЭМ!$B$33:$B$776,N$83)+'СЕТ СН'!$H$9+СВЦЭМ!$D$10+'СЕТ СН'!$H$5-'СЕТ СН'!$H$17</f>
        <v>3486.43149872</v>
      </c>
      <c r="O85" s="36">
        <f>SUMIFS(СВЦЭМ!$C$33:$C$776,СВЦЭМ!$A$33:$A$776,$A85,СВЦЭМ!$B$33:$B$776,O$83)+'СЕТ СН'!$H$9+СВЦЭМ!$D$10+'СЕТ СН'!$H$5-'СЕТ СН'!$H$17</f>
        <v>3502.2169621399999</v>
      </c>
      <c r="P85" s="36">
        <f>SUMIFS(СВЦЭМ!$C$33:$C$776,СВЦЭМ!$A$33:$A$776,$A85,СВЦЭМ!$B$33:$B$776,P$83)+'СЕТ СН'!$H$9+СВЦЭМ!$D$10+'СЕТ СН'!$H$5-'СЕТ СН'!$H$17</f>
        <v>3511.5685745199999</v>
      </c>
      <c r="Q85" s="36">
        <f>SUMIFS(СВЦЭМ!$C$33:$C$776,СВЦЭМ!$A$33:$A$776,$A85,СВЦЭМ!$B$33:$B$776,Q$83)+'СЕТ СН'!$H$9+СВЦЭМ!$D$10+'СЕТ СН'!$H$5-'СЕТ СН'!$H$17</f>
        <v>3522.5274242400001</v>
      </c>
      <c r="R85" s="36">
        <f>SUMIFS(СВЦЭМ!$C$33:$C$776,СВЦЭМ!$A$33:$A$776,$A85,СВЦЭМ!$B$33:$B$776,R$83)+'СЕТ СН'!$H$9+СВЦЭМ!$D$10+'СЕТ СН'!$H$5-'СЕТ СН'!$H$17</f>
        <v>3517.9504923200002</v>
      </c>
      <c r="S85" s="36">
        <f>SUMIFS(СВЦЭМ!$C$33:$C$776,СВЦЭМ!$A$33:$A$776,$A85,СВЦЭМ!$B$33:$B$776,S$83)+'СЕТ СН'!$H$9+СВЦЭМ!$D$10+'СЕТ СН'!$H$5-'СЕТ СН'!$H$17</f>
        <v>3495.3886783899998</v>
      </c>
      <c r="T85" s="36">
        <f>SUMIFS(СВЦЭМ!$C$33:$C$776,СВЦЭМ!$A$33:$A$776,$A85,СВЦЭМ!$B$33:$B$776,T$83)+'СЕТ СН'!$H$9+СВЦЭМ!$D$10+'СЕТ СН'!$H$5-'СЕТ СН'!$H$17</f>
        <v>3459.91796479</v>
      </c>
      <c r="U85" s="36">
        <f>SUMIFS(СВЦЭМ!$C$33:$C$776,СВЦЭМ!$A$33:$A$776,$A85,СВЦЭМ!$B$33:$B$776,U$83)+'СЕТ СН'!$H$9+СВЦЭМ!$D$10+'СЕТ СН'!$H$5-'СЕТ СН'!$H$17</f>
        <v>3458.4163358000001</v>
      </c>
      <c r="V85" s="36">
        <f>SUMIFS(СВЦЭМ!$C$33:$C$776,СВЦЭМ!$A$33:$A$776,$A85,СВЦЭМ!$B$33:$B$776,V$83)+'СЕТ СН'!$H$9+СВЦЭМ!$D$10+'СЕТ СН'!$H$5-'СЕТ СН'!$H$17</f>
        <v>3486.9320069</v>
      </c>
      <c r="W85" s="36">
        <f>SUMIFS(СВЦЭМ!$C$33:$C$776,СВЦЭМ!$A$33:$A$776,$A85,СВЦЭМ!$B$33:$B$776,W$83)+'СЕТ СН'!$H$9+СВЦЭМ!$D$10+'СЕТ СН'!$H$5-'СЕТ СН'!$H$17</f>
        <v>3498.0119738100002</v>
      </c>
      <c r="X85" s="36">
        <f>SUMIFS(СВЦЭМ!$C$33:$C$776,СВЦЭМ!$A$33:$A$776,$A85,СВЦЭМ!$B$33:$B$776,X$83)+'СЕТ СН'!$H$9+СВЦЭМ!$D$10+'СЕТ СН'!$H$5-'СЕТ СН'!$H$17</f>
        <v>3494.2819576500001</v>
      </c>
      <c r="Y85" s="36">
        <f>SUMIFS(СВЦЭМ!$C$33:$C$776,СВЦЭМ!$A$33:$A$776,$A85,СВЦЭМ!$B$33:$B$776,Y$83)+'СЕТ СН'!$H$9+СВЦЭМ!$D$10+'СЕТ СН'!$H$5-'СЕТ СН'!$H$17</f>
        <v>3501.4089795600003</v>
      </c>
    </row>
    <row r="86" spans="1:25" ht="15.5" x14ac:dyDescent="0.25">
      <c r="A86" s="35">
        <f t="shared" ref="A86:A114" si="2">A85+1</f>
        <v>43833</v>
      </c>
      <c r="B86" s="36">
        <f>SUMIFS(СВЦЭМ!$C$33:$C$776,СВЦЭМ!$A$33:$A$776,$A86,СВЦЭМ!$B$33:$B$776,B$83)+'СЕТ СН'!$H$9+СВЦЭМ!$D$10+'СЕТ СН'!$H$5-'СЕТ СН'!$H$17</f>
        <v>3524.4664237500001</v>
      </c>
      <c r="C86" s="36">
        <f>SUMIFS(СВЦЭМ!$C$33:$C$776,СВЦЭМ!$A$33:$A$776,$A86,СВЦЭМ!$B$33:$B$776,C$83)+'СЕТ СН'!$H$9+СВЦЭМ!$D$10+'СЕТ СН'!$H$5-'СЕТ СН'!$H$17</f>
        <v>3518.5083227</v>
      </c>
      <c r="D86" s="36">
        <f>SUMIFS(СВЦЭМ!$C$33:$C$776,СВЦЭМ!$A$33:$A$776,$A86,СВЦЭМ!$B$33:$B$776,D$83)+'СЕТ СН'!$H$9+СВЦЭМ!$D$10+'СЕТ СН'!$H$5-'СЕТ СН'!$H$17</f>
        <v>3528.6953084299998</v>
      </c>
      <c r="E86" s="36">
        <f>SUMIFS(СВЦЭМ!$C$33:$C$776,СВЦЭМ!$A$33:$A$776,$A86,СВЦЭМ!$B$33:$B$776,E$83)+'СЕТ СН'!$H$9+СВЦЭМ!$D$10+'СЕТ СН'!$H$5-'СЕТ СН'!$H$17</f>
        <v>3559.7639598400001</v>
      </c>
      <c r="F86" s="36">
        <f>SUMIFS(СВЦЭМ!$C$33:$C$776,СВЦЭМ!$A$33:$A$776,$A86,СВЦЭМ!$B$33:$B$776,F$83)+'СЕТ СН'!$H$9+СВЦЭМ!$D$10+'СЕТ СН'!$H$5-'СЕТ СН'!$H$17</f>
        <v>3569.9410745800001</v>
      </c>
      <c r="G86" s="36">
        <f>SUMIFS(СВЦЭМ!$C$33:$C$776,СВЦЭМ!$A$33:$A$776,$A86,СВЦЭМ!$B$33:$B$776,G$83)+'СЕТ СН'!$H$9+СВЦЭМ!$D$10+'СЕТ СН'!$H$5-'СЕТ СН'!$H$17</f>
        <v>3571.67385547</v>
      </c>
      <c r="H86" s="36">
        <f>SUMIFS(СВЦЭМ!$C$33:$C$776,СВЦЭМ!$A$33:$A$776,$A86,СВЦЭМ!$B$33:$B$776,H$83)+'СЕТ СН'!$H$9+СВЦЭМ!$D$10+'СЕТ СН'!$H$5-'СЕТ СН'!$H$17</f>
        <v>3561.6795232700001</v>
      </c>
      <c r="I86" s="36">
        <f>SUMIFS(СВЦЭМ!$C$33:$C$776,СВЦЭМ!$A$33:$A$776,$A86,СВЦЭМ!$B$33:$B$776,I$83)+'СЕТ СН'!$H$9+СВЦЭМ!$D$10+'СЕТ СН'!$H$5-'СЕТ СН'!$H$17</f>
        <v>3552.4364460100001</v>
      </c>
      <c r="J86" s="36">
        <f>SUMIFS(СВЦЭМ!$C$33:$C$776,СВЦЭМ!$A$33:$A$776,$A86,СВЦЭМ!$B$33:$B$776,J$83)+'СЕТ СН'!$H$9+СВЦЭМ!$D$10+'СЕТ СН'!$H$5-'СЕТ СН'!$H$17</f>
        <v>3528.22269478</v>
      </c>
      <c r="K86" s="36">
        <f>SUMIFS(СВЦЭМ!$C$33:$C$776,СВЦЭМ!$A$33:$A$776,$A86,СВЦЭМ!$B$33:$B$776,K$83)+'СЕТ СН'!$H$9+СВЦЭМ!$D$10+'СЕТ СН'!$H$5-'СЕТ СН'!$H$17</f>
        <v>3506.1832288199998</v>
      </c>
      <c r="L86" s="36">
        <f>SUMIFS(СВЦЭМ!$C$33:$C$776,СВЦЭМ!$A$33:$A$776,$A86,СВЦЭМ!$B$33:$B$776,L$83)+'СЕТ СН'!$H$9+СВЦЭМ!$D$10+'СЕТ СН'!$H$5-'СЕТ СН'!$H$17</f>
        <v>3491.38154287</v>
      </c>
      <c r="M86" s="36">
        <f>SUMIFS(СВЦЭМ!$C$33:$C$776,СВЦЭМ!$A$33:$A$776,$A86,СВЦЭМ!$B$33:$B$776,M$83)+'СЕТ СН'!$H$9+СВЦЭМ!$D$10+'СЕТ СН'!$H$5-'СЕТ СН'!$H$17</f>
        <v>3490.0419327899999</v>
      </c>
      <c r="N86" s="36">
        <f>SUMIFS(СВЦЭМ!$C$33:$C$776,СВЦЭМ!$A$33:$A$776,$A86,СВЦЭМ!$B$33:$B$776,N$83)+'СЕТ СН'!$H$9+СВЦЭМ!$D$10+'СЕТ СН'!$H$5-'СЕТ СН'!$H$17</f>
        <v>3490.0909982600001</v>
      </c>
      <c r="O86" s="36">
        <f>SUMIFS(СВЦЭМ!$C$33:$C$776,СВЦЭМ!$A$33:$A$776,$A86,СВЦЭМ!$B$33:$B$776,O$83)+'СЕТ СН'!$H$9+СВЦЭМ!$D$10+'СЕТ СН'!$H$5-'СЕТ СН'!$H$17</f>
        <v>3504.5116546300001</v>
      </c>
      <c r="P86" s="36">
        <f>SUMIFS(СВЦЭМ!$C$33:$C$776,СВЦЭМ!$A$33:$A$776,$A86,СВЦЭМ!$B$33:$B$776,P$83)+'СЕТ СН'!$H$9+СВЦЭМ!$D$10+'СЕТ СН'!$H$5-'СЕТ СН'!$H$17</f>
        <v>3510.76076246</v>
      </c>
      <c r="Q86" s="36">
        <f>SUMIFS(СВЦЭМ!$C$33:$C$776,СВЦЭМ!$A$33:$A$776,$A86,СВЦЭМ!$B$33:$B$776,Q$83)+'СЕТ СН'!$H$9+СВЦЭМ!$D$10+'СЕТ СН'!$H$5-'СЕТ СН'!$H$17</f>
        <v>3528.0226559600001</v>
      </c>
      <c r="R86" s="36">
        <f>SUMIFS(СВЦЭМ!$C$33:$C$776,СВЦЭМ!$A$33:$A$776,$A86,СВЦЭМ!$B$33:$B$776,R$83)+'СЕТ СН'!$H$9+СВЦЭМ!$D$10+'СЕТ СН'!$H$5-'СЕТ СН'!$H$17</f>
        <v>3520.679556</v>
      </c>
      <c r="S86" s="36">
        <f>SUMIFS(СВЦЭМ!$C$33:$C$776,СВЦЭМ!$A$33:$A$776,$A86,СВЦЭМ!$B$33:$B$776,S$83)+'СЕТ СН'!$H$9+СВЦЭМ!$D$10+'СЕТ СН'!$H$5-'СЕТ СН'!$H$17</f>
        <v>3499.0587147400001</v>
      </c>
      <c r="T86" s="36">
        <f>SUMIFS(СВЦЭМ!$C$33:$C$776,СВЦЭМ!$A$33:$A$776,$A86,СВЦЭМ!$B$33:$B$776,T$83)+'СЕТ СН'!$H$9+СВЦЭМ!$D$10+'СЕТ СН'!$H$5-'СЕТ СН'!$H$17</f>
        <v>3466.8302828999999</v>
      </c>
      <c r="U86" s="36">
        <f>SUMIFS(СВЦЭМ!$C$33:$C$776,СВЦЭМ!$A$33:$A$776,$A86,СВЦЭМ!$B$33:$B$776,U$83)+'СЕТ СН'!$H$9+СВЦЭМ!$D$10+'СЕТ СН'!$H$5-'СЕТ СН'!$H$17</f>
        <v>3464.85805428</v>
      </c>
      <c r="V86" s="36">
        <f>SUMIFS(СВЦЭМ!$C$33:$C$776,СВЦЭМ!$A$33:$A$776,$A86,СВЦЭМ!$B$33:$B$776,V$83)+'СЕТ СН'!$H$9+СВЦЭМ!$D$10+'СЕТ СН'!$H$5-'СЕТ СН'!$H$17</f>
        <v>3493.8463602299998</v>
      </c>
      <c r="W86" s="36">
        <f>SUMIFS(СВЦЭМ!$C$33:$C$776,СВЦЭМ!$A$33:$A$776,$A86,СВЦЭМ!$B$33:$B$776,W$83)+'СЕТ СН'!$H$9+СВЦЭМ!$D$10+'СЕТ СН'!$H$5-'СЕТ СН'!$H$17</f>
        <v>3504.25676148</v>
      </c>
      <c r="X86" s="36">
        <f>SUMIFS(СВЦЭМ!$C$33:$C$776,СВЦЭМ!$A$33:$A$776,$A86,СВЦЭМ!$B$33:$B$776,X$83)+'СЕТ СН'!$H$9+СВЦЭМ!$D$10+'СЕТ СН'!$H$5-'СЕТ СН'!$H$17</f>
        <v>3518.4810120699999</v>
      </c>
      <c r="Y86" s="36">
        <f>SUMIFS(СВЦЭМ!$C$33:$C$776,СВЦЭМ!$A$33:$A$776,$A86,СВЦЭМ!$B$33:$B$776,Y$83)+'СЕТ СН'!$H$9+СВЦЭМ!$D$10+'СЕТ СН'!$H$5-'СЕТ СН'!$H$17</f>
        <v>3524.7735692199999</v>
      </c>
    </row>
    <row r="87" spans="1:25" ht="15.5" x14ac:dyDescent="0.25">
      <c r="A87" s="35">
        <f t="shared" si="2"/>
        <v>43834</v>
      </c>
      <c r="B87" s="36">
        <f>SUMIFS(СВЦЭМ!$C$33:$C$776,СВЦЭМ!$A$33:$A$776,$A87,СВЦЭМ!$B$33:$B$776,B$83)+'СЕТ СН'!$H$9+СВЦЭМ!$D$10+'СЕТ СН'!$H$5-'СЕТ СН'!$H$17</f>
        <v>3529.85963941</v>
      </c>
      <c r="C87" s="36">
        <f>SUMIFS(СВЦЭМ!$C$33:$C$776,СВЦЭМ!$A$33:$A$776,$A87,СВЦЭМ!$B$33:$B$776,C$83)+'СЕТ СН'!$H$9+СВЦЭМ!$D$10+'СЕТ СН'!$H$5-'СЕТ СН'!$H$17</f>
        <v>3536.4122653300001</v>
      </c>
      <c r="D87" s="36">
        <f>SUMIFS(СВЦЭМ!$C$33:$C$776,СВЦЭМ!$A$33:$A$776,$A87,СВЦЭМ!$B$33:$B$776,D$83)+'СЕТ СН'!$H$9+СВЦЭМ!$D$10+'СЕТ СН'!$H$5-'СЕТ СН'!$H$17</f>
        <v>3547.5469601700001</v>
      </c>
      <c r="E87" s="36">
        <f>SUMIFS(СВЦЭМ!$C$33:$C$776,СВЦЭМ!$A$33:$A$776,$A87,СВЦЭМ!$B$33:$B$776,E$83)+'СЕТ СН'!$H$9+СВЦЭМ!$D$10+'СЕТ СН'!$H$5-'СЕТ СН'!$H$17</f>
        <v>3552.1629617500002</v>
      </c>
      <c r="F87" s="36">
        <f>SUMIFS(СВЦЭМ!$C$33:$C$776,СВЦЭМ!$A$33:$A$776,$A87,СВЦЭМ!$B$33:$B$776,F$83)+'СЕТ СН'!$H$9+СВЦЭМ!$D$10+'СЕТ СН'!$H$5-'СЕТ СН'!$H$17</f>
        <v>3556.0313452199998</v>
      </c>
      <c r="G87" s="36">
        <f>SUMIFS(СВЦЭМ!$C$33:$C$776,СВЦЭМ!$A$33:$A$776,$A87,СВЦЭМ!$B$33:$B$776,G$83)+'СЕТ СН'!$H$9+СВЦЭМ!$D$10+'СЕТ СН'!$H$5-'СЕТ СН'!$H$17</f>
        <v>3554.14691253</v>
      </c>
      <c r="H87" s="36">
        <f>SUMIFS(СВЦЭМ!$C$33:$C$776,СВЦЭМ!$A$33:$A$776,$A87,СВЦЭМ!$B$33:$B$776,H$83)+'СЕТ СН'!$H$9+СВЦЭМ!$D$10+'СЕТ СН'!$H$5-'СЕТ СН'!$H$17</f>
        <v>3557.6916496200001</v>
      </c>
      <c r="I87" s="36">
        <f>SUMIFS(СВЦЭМ!$C$33:$C$776,СВЦЭМ!$A$33:$A$776,$A87,СВЦЭМ!$B$33:$B$776,I$83)+'СЕТ СН'!$H$9+СВЦЭМ!$D$10+'СЕТ СН'!$H$5-'СЕТ СН'!$H$17</f>
        <v>3547.1407653300002</v>
      </c>
      <c r="J87" s="36">
        <f>SUMIFS(СВЦЭМ!$C$33:$C$776,СВЦЭМ!$A$33:$A$776,$A87,СВЦЭМ!$B$33:$B$776,J$83)+'СЕТ СН'!$H$9+СВЦЭМ!$D$10+'СЕТ СН'!$H$5-'СЕТ СН'!$H$17</f>
        <v>3525.98729245</v>
      </c>
      <c r="K87" s="36">
        <f>SUMIFS(СВЦЭМ!$C$33:$C$776,СВЦЭМ!$A$33:$A$776,$A87,СВЦЭМ!$B$33:$B$776,K$83)+'СЕТ СН'!$H$9+СВЦЭМ!$D$10+'СЕТ СН'!$H$5-'СЕТ СН'!$H$17</f>
        <v>3496.48103167</v>
      </c>
      <c r="L87" s="36">
        <f>SUMIFS(СВЦЭМ!$C$33:$C$776,СВЦЭМ!$A$33:$A$776,$A87,СВЦЭМ!$B$33:$B$776,L$83)+'СЕТ СН'!$H$9+СВЦЭМ!$D$10+'СЕТ СН'!$H$5-'СЕТ СН'!$H$17</f>
        <v>3484.5460519899998</v>
      </c>
      <c r="M87" s="36">
        <f>SUMIFS(СВЦЭМ!$C$33:$C$776,СВЦЭМ!$A$33:$A$776,$A87,СВЦЭМ!$B$33:$B$776,M$83)+'СЕТ СН'!$H$9+СВЦЭМ!$D$10+'СЕТ СН'!$H$5-'СЕТ СН'!$H$17</f>
        <v>3488.3798798899998</v>
      </c>
      <c r="N87" s="36">
        <f>SUMIFS(СВЦЭМ!$C$33:$C$776,СВЦЭМ!$A$33:$A$776,$A87,СВЦЭМ!$B$33:$B$776,N$83)+'СЕТ СН'!$H$9+СВЦЭМ!$D$10+'СЕТ СН'!$H$5-'СЕТ СН'!$H$17</f>
        <v>3491.3787558200002</v>
      </c>
      <c r="O87" s="36">
        <f>SUMIFS(СВЦЭМ!$C$33:$C$776,СВЦЭМ!$A$33:$A$776,$A87,СВЦЭМ!$B$33:$B$776,O$83)+'СЕТ СН'!$H$9+СВЦЭМ!$D$10+'СЕТ СН'!$H$5-'СЕТ СН'!$H$17</f>
        <v>3497.8035696699999</v>
      </c>
      <c r="P87" s="36">
        <f>SUMIFS(СВЦЭМ!$C$33:$C$776,СВЦЭМ!$A$33:$A$776,$A87,СВЦЭМ!$B$33:$B$776,P$83)+'СЕТ СН'!$H$9+СВЦЭМ!$D$10+'СЕТ СН'!$H$5-'СЕТ СН'!$H$17</f>
        <v>3504.9961123200001</v>
      </c>
      <c r="Q87" s="36">
        <f>SUMIFS(СВЦЭМ!$C$33:$C$776,СВЦЭМ!$A$33:$A$776,$A87,СВЦЭМ!$B$33:$B$776,Q$83)+'СЕТ СН'!$H$9+СВЦЭМ!$D$10+'СЕТ СН'!$H$5-'СЕТ СН'!$H$17</f>
        <v>3516.7923080400001</v>
      </c>
      <c r="R87" s="36">
        <f>SUMIFS(СВЦЭМ!$C$33:$C$776,СВЦЭМ!$A$33:$A$776,$A87,СВЦЭМ!$B$33:$B$776,R$83)+'СЕТ СН'!$H$9+СВЦЭМ!$D$10+'СЕТ СН'!$H$5-'СЕТ СН'!$H$17</f>
        <v>3524.5502324499998</v>
      </c>
      <c r="S87" s="36">
        <f>SUMIFS(СВЦЭМ!$C$33:$C$776,СВЦЭМ!$A$33:$A$776,$A87,СВЦЭМ!$B$33:$B$776,S$83)+'СЕТ СН'!$H$9+СВЦЭМ!$D$10+'СЕТ СН'!$H$5-'СЕТ СН'!$H$17</f>
        <v>3510.6506416900002</v>
      </c>
      <c r="T87" s="36">
        <f>SUMIFS(СВЦЭМ!$C$33:$C$776,СВЦЭМ!$A$33:$A$776,$A87,СВЦЭМ!$B$33:$B$776,T$83)+'СЕТ СН'!$H$9+СВЦЭМ!$D$10+'СЕТ СН'!$H$5-'СЕТ СН'!$H$17</f>
        <v>3466.5247224599998</v>
      </c>
      <c r="U87" s="36">
        <f>SUMIFS(СВЦЭМ!$C$33:$C$776,СВЦЭМ!$A$33:$A$776,$A87,СВЦЭМ!$B$33:$B$776,U$83)+'СЕТ СН'!$H$9+СВЦЭМ!$D$10+'СЕТ СН'!$H$5-'СЕТ СН'!$H$17</f>
        <v>3467.04788263</v>
      </c>
      <c r="V87" s="36">
        <f>SUMIFS(СВЦЭМ!$C$33:$C$776,СВЦЭМ!$A$33:$A$776,$A87,СВЦЭМ!$B$33:$B$776,V$83)+'СЕТ СН'!$H$9+СВЦЭМ!$D$10+'СЕТ СН'!$H$5-'СЕТ СН'!$H$17</f>
        <v>3495.3920914800001</v>
      </c>
      <c r="W87" s="36">
        <f>SUMIFS(СВЦЭМ!$C$33:$C$776,СВЦЭМ!$A$33:$A$776,$A87,СВЦЭМ!$B$33:$B$776,W$83)+'СЕТ СН'!$H$9+СВЦЭМ!$D$10+'СЕТ СН'!$H$5-'СЕТ СН'!$H$17</f>
        <v>3497.67740331</v>
      </c>
      <c r="X87" s="36">
        <f>SUMIFS(СВЦЭМ!$C$33:$C$776,СВЦЭМ!$A$33:$A$776,$A87,СВЦЭМ!$B$33:$B$776,X$83)+'СЕТ СН'!$H$9+СВЦЭМ!$D$10+'СЕТ СН'!$H$5-'СЕТ СН'!$H$17</f>
        <v>3512.3092673199999</v>
      </c>
      <c r="Y87" s="36">
        <f>SUMIFS(СВЦЭМ!$C$33:$C$776,СВЦЭМ!$A$33:$A$776,$A87,СВЦЭМ!$B$33:$B$776,Y$83)+'СЕТ СН'!$H$9+СВЦЭМ!$D$10+'СЕТ СН'!$H$5-'СЕТ СН'!$H$17</f>
        <v>3519.74203928</v>
      </c>
    </row>
    <row r="88" spans="1:25" ht="15.5" x14ac:dyDescent="0.25">
      <c r="A88" s="35">
        <f t="shared" si="2"/>
        <v>43835</v>
      </c>
      <c r="B88" s="36">
        <f>SUMIFS(СВЦЭМ!$C$33:$C$776,СВЦЭМ!$A$33:$A$776,$A88,СВЦЭМ!$B$33:$B$776,B$83)+'СЕТ СН'!$H$9+СВЦЭМ!$D$10+'СЕТ СН'!$H$5-'СЕТ СН'!$H$17</f>
        <v>3491.3062218999999</v>
      </c>
      <c r="C88" s="36">
        <f>SUMIFS(СВЦЭМ!$C$33:$C$776,СВЦЭМ!$A$33:$A$776,$A88,СВЦЭМ!$B$33:$B$776,C$83)+'СЕТ СН'!$H$9+СВЦЭМ!$D$10+'СЕТ СН'!$H$5-'СЕТ СН'!$H$17</f>
        <v>3508.5269418600001</v>
      </c>
      <c r="D88" s="36">
        <f>SUMIFS(СВЦЭМ!$C$33:$C$776,СВЦЭМ!$A$33:$A$776,$A88,СВЦЭМ!$B$33:$B$776,D$83)+'СЕТ СН'!$H$9+СВЦЭМ!$D$10+'СЕТ СН'!$H$5-'СЕТ СН'!$H$17</f>
        <v>3528.7865287599998</v>
      </c>
      <c r="E88" s="36">
        <f>SUMIFS(СВЦЭМ!$C$33:$C$776,СВЦЭМ!$A$33:$A$776,$A88,СВЦЭМ!$B$33:$B$776,E$83)+'СЕТ СН'!$H$9+СВЦЭМ!$D$10+'СЕТ СН'!$H$5-'СЕТ СН'!$H$17</f>
        <v>3565.4800501300001</v>
      </c>
      <c r="F88" s="36">
        <f>SUMIFS(СВЦЭМ!$C$33:$C$776,СВЦЭМ!$A$33:$A$776,$A88,СВЦЭМ!$B$33:$B$776,F$83)+'СЕТ СН'!$H$9+СВЦЭМ!$D$10+'СЕТ СН'!$H$5-'СЕТ СН'!$H$17</f>
        <v>3573.73247692</v>
      </c>
      <c r="G88" s="36">
        <f>SUMIFS(СВЦЭМ!$C$33:$C$776,СВЦЭМ!$A$33:$A$776,$A88,СВЦЭМ!$B$33:$B$776,G$83)+'СЕТ СН'!$H$9+СВЦЭМ!$D$10+'СЕТ СН'!$H$5-'СЕТ СН'!$H$17</f>
        <v>3546.2667084</v>
      </c>
      <c r="H88" s="36">
        <f>SUMIFS(СВЦЭМ!$C$33:$C$776,СВЦЭМ!$A$33:$A$776,$A88,СВЦЭМ!$B$33:$B$776,H$83)+'СЕТ СН'!$H$9+СВЦЭМ!$D$10+'СЕТ СН'!$H$5-'СЕТ СН'!$H$17</f>
        <v>3533.3589830400001</v>
      </c>
      <c r="I88" s="36">
        <f>SUMIFS(СВЦЭМ!$C$33:$C$776,СВЦЭМ!$A$33:$A$776,$A88,СВЦЭМ!$B$33:$B$776,I$83)+'СЕТ СН'!$H$9+СВЦЭМ!$D$10+'СЕТ СН'!$H$5-'СЕТ СН'!$H$17</f>
        <v>3520.3993025899999</v>
      </c>
      <c r="J88" s="36">
        <f>SUMIFS(СВЦЭМ!$C$33:$C$776,СВЦЭМ!$A$33:$A$776,$A88,СВЦЭМ!$B$33:$B$776,J$83)+'СЕТ СН'!$H$9+СВЦЭМ!$D$10+'СЕТ СН'!$H$5-'СЕТ СН'!$H$17</f>
        <v>3506.50507874</v>
      </c>
      <c r="K88" s="36">
        <f>SUMIFS(СВЦЭМ!$C$33:$C$776,СВЦЭМ!$A$33:$A$776,$A88,СВЦЭМ!$B$33:$B$776,K$83)+'СЕТ СН'!$H$9+СВЦЭМ!$D$10+'СЕТ СН'!$H$5-'СЕТ СН'!$H$17</f>
        <v>3478.5791308600001</v>
      </c>
      <c r="L88" s="36">
        <f>SUMIFS(СВЦЭМ!$C$33:$C$776,СВЦЭМ!$A$33:$A$776,$A88,СВЦЭМ!$B$33:$B$776,L$83)+'СЕТ СН'!$H$9+СВЦЭМ!$D$10+'СЕТ СН'!$H$5-'СЕТ СН'!$H$17</f>
        <v>3454.2477462900001</v>
      </c>
      <c r="M88" s="36">
        <f>SUMIFS(СВЦЭМ!$C$33:$C$776,СВЦЭМ!$A$33:$A$776,$A88,СВЦЭМ!$B$33:$B$776,M$83)+'СЕТ СН'!$H$9+СВЦЭМ!$D$10+'СЕТ СН'!$H$5-'СЕТ СН'!$H$17</f>
        <v>3451.1731854899999</v>
      </c>
      <c r="N88" s="36">
        <f>SUMIFS(СВЦЭМ!$C$33:$C$776,СВЦЭМ!$A$33:$A$776,$A88,СВЦЭМ!$B$33:$B$776,N$83)+'СЕТ СН'!$H$9+СВЦЭМ!$D$10+'СЕТ СН'!$H$5-'СЕТ СН'!$H$17</f>
        <v>3457.3524017499999</v>
      </c>
      <c r="O88" s="36">
        <f>SUMIFS(СВЦЭМ!$C$33:$C$776,СВЦЭМ!$A$33:$A$776,$A88,СВЦЭМ!$B$33:$B$776,O$83)+'СЕТ СН'!$H$9+СВЦЭМ!$D$10+'СЕТ СН'!$H$5-'СЕТ СН'!$H$17</f>
        <v>3472.4981257899999</v>
      </c>
      <c r="P88" s="36">
        <f>SUMIFS(СВЦЭМ!$C$33:$C$776,СВЦЭМ!$A$33:$A$776,$A88,СВЦЭМ!$B$33:$B$776,P$83)+'СЕТ СН'!$H$9+СВЦЭМ!$D$10+'СЕТ СН'!$H$5-'СЕТ СН'!$H$17</f>
        <v>3489.5376139499999</v>
      </c>
      <c r="Q88" s="36">
        <f>SUMIFS(СВЦЭМ!$C$33:$C$776,СВЦЭМ!$A$33:$A$776,$A88,СВЦЭМ!$B$33:$B$776,Q$83)+'СЕТ СН'!$H$9+СВЦЭМ!$D$10+'СЕТ СН'!$H$5-'СЕТ СН'!$H$17</f>
        <v>3494.8005111699999</v>
      </c>
      <c r="R88" s="36">
        <f>SUMIFS(СВЦЭМ!$C$33:$C$776,СВЦЭМ!$A$33:$A$776,$A88,СВЦЭМ!$B$33:$B$776,R$83)+'СЕТ СН'!$H$9+СВЦЭМ!$D$10+'СЕТ СН'!$H$5-'СЕТ СН'!$H$17</f>
        <v>3491.1619377799998</v>
      </c>
      <c r="S88" s="36">
        <f>SUMIFS(СВЦЭМ!$C$33:$C$776,СВЦЭМ!$A$33:$A$776,$A88,СВЦЭМ!$B$33:$B$776,S$83)+'СЕТ СН'!$H$9+СВЦЭМ!$D$10+'СЕТ СН'!$H$5-'СЕТ СН'!$H$17</f>
        <v>3467.1540952300002</v>
      </c>
      <c r="T88" s="36">
        <f>SUMIFS(СВЦЭМ!$C$33:$C$776,СВЦЭМ!$A$33:$A$776,$A88,СВЦЭМ!$B$33:$B$776,T$83)+'СЕТ СН'!$H$9+СВЦЭМ!$D$10+'СЕТ СН'!$H$5-'СЕТ СН'!$H$17</f>
        <v>3423.7014364000001</v>
      </c>
      <c r="U88" s="36">
        <f>SUMIFS(СВЦЭМ!$C$33:$C$776,СВЦЭМ!$A$33:$A$776,$A88,СВЦЭМ!$B$33:$B$776,U$83)+'СЕТ СН'!$H$9+СВЦЭМ!$D$10+'СЕТ СН'!$H$5-'СЕТ СН'!$H$17</f>
        <v>3425.83743379</v>
      </c>
      <c r="V88" s="36">
        <f>SUMIFS(СВЦЭМ!$C$33:$C$776,СВЦЭМ!$A$33:$A$776,$A88,СВЦЭМ!$B$33:$B$776,V$83)+'СЕТ СН'!$H$9+СВЦЭМ!$D$10+'СЕТ СН'!$H$5-'СЕТ СН'!$H$17</f>
        <v>3458.67184348</v>
      </c>
      <c r="W88" s="36">
        <f>SUMIFS(СВЦЭМ!$C$33:$C$776,СВЦЭМ!$A$33:$A$776,$A88,СВЦЭМ!$B$33:$B$776,W$83)+'СЕТ СН'!$H$9+СВЦЭМ!$D$10+'СЕТ СН'!$H$5-'СЕТ СН'!$H$17</f>
        <v>3466.3019104200002</v>
      </c>
      <c r="X88" s="36">
        <f>SUMIFS(СВЦЭМ!$C$33:$C$776,СВЦЭМ!$A$33:$A$776,$A88,СВЦЭМ!$B$33:$B$776,X$83)+'СЕТ СН'!$H$9+СВЦЭМ!$D$10+'СЕТ СН'!$H$5-'СЕТ СН'!$H$17</f>
        <v>3476.09402942</v>
      </c>
      <c r="Y88" s="36">
        <f>SUMIFS(СВЦЭМ!$C$33:$C$776,СВЦЭМ!$A$33:$A$776,$A88,СВЦЭМ!$B$33:$B$776,Y$83)+'СЕТ СН'!$H$9+СВЦЭМ!$D$10+'СЕТ СН'!$H$5-'СЕТ СН'!$H$17</f>
        <v>3486.6832015700002</v>
      </c>
    </row>
    <row r="89" spans="1:25" ht="15.5" x14ac:dyDescent="0.25">
      <c r="A89" s="35">
        <f t="shared" si="2"/>
        <v>43836</v>
      </c>
      <c r="B89" s="36">
        <f>SUMIFS(СВЦЭМ!$C$33:$C$776,СВЦЭМ!$A$33:$A$776,$A89,СВЦЭМ!$B$33:$B$776,B$83)+'СЕТ СН'!$H$9+СВЦЭМ!$D$10+'СЕТ СН'!$H$5-'СЕТ СН'!$H$17</f>
        <v>3517.7226884199999</v>
      </c>
      <c r="C89" s="36">
        <f>SUMIFS(СВЦЭМ!$C$33:$C$776,СВЦЭМ!$A$33:$A$776,$A89,СВЦЭМ!$B$33:$B$776,C$83)+'СЕТ СН'!$H$9+СВЦЭМ!$D$10+'СЕТ СН'!$H$5-'СЕТ СН'!$H$17</f>
        <v>3509.0947912000001</v>
      </c>
      <c r="D89" s="36">
        <f>SUMIFS(СВЦЭМ!$C$33:$C$776,СВЦЭМ!$A$33:$A$776,$A89,СВЦЭМ!$B$33:$B$776,D$83)+'СЕТ СН'!$H$9+СВЦЭМ!$D$10+'СЕТ СН'!$H$5-'СЕТ СН'!$H$17</f>
        <v>3525.7069853399998</v>
      </c>
      <c r="E89" s="36">
        <f>SUMIFS(СВЦЭМ!$C$33:$C$776,СВЦЭМ!$A$33:$A$776,$A89,СВЦЭМ!$B$33:$B$776,E$83)+'СЕТ СН'!$H$9+СВЦЭМ!$D$10+'СЕТ СН'!$H$5-'СЕТ СН'!$H$17</f>
        <v>3550.8884382900001</v>
      </c>
      <c r="F89" s="36">
        <f>SUMIFS(СВЦЭМ!$C$33:$C$776,СВЦЭМ!$A$33:$A$776,$A89,СВЦЭМ!$B$33:$B$776,F$83)+'СЕТ СН'!$H$9+СВЦЭМ!$D$10+'СЕТ СН'!$H$5-'СЕТ СН'!$H$17</f>
        <v>3552.4416382899999</v>
      </c>
      <c r="G89" s="36">
        <f>SUMIFS(СВЦЭМ!$C$33:$C$776,СВЦЭМ!$A$33:$A$776,$A89,СВЦЭМ!$B$33:$B$776,G$83)+'СЕТ СН'!$H$9+СВЦЭМ!$D$10+'СЕТ СН'!$H$5-'СЕТ СН'!$H$17</f>
        <v>3550.4317237499999</v>
      </c>
      <c r="H89" s="36">
        <f>SUMIFS(СВЦЭМ!$C$33:$C$776,СВЦЭМ!$A$33:$A$776,$A89,СВЦЭМ!$B$33:$B$776,H$83)+'СЕТ СН'!$H$9+СВЦЭМ!$D$10+'СЕТ СН'!$H$5-'СЕТ СН'!$H$17</f>
        <v>3541.7680438899997</v>
      </c>
      <c r="I89" s="36">
        <f>SUMIFS(СВЦЭМ!$C$33:$C$776,СВЦЭМ!$A$33:$A$776,$A89,СВЦЭМ!$B$33:$B$776,I$83)+'СЕТ СН'!$H$9+СВЦЭМ!$D$10+'СЕТ СН'!$H$5-'СЕТ СН'!$H$17</f>
        <v>3525.61912308</v>
      </c>
      <c r="J89" s="36">
        <f>SUMIFS(СВЦЭМ!$C$33:$C$776,СВЦЭМ!$A$33:$A$776,$A89,СВЦЭМ!$B$33:$B$776,J$83)+'СЕТ СН'!$H$9+СВЦЭМ!$D$10+'СЕТ СН'!$H$5-'СЕТ СН'!$H$17</f>
        <v>3502.8811340900002</v>
      </c>
      <c r="K89" s="36">
        <f>SUMIFS(СВЦЭМ!$C$33:$C$776,СВЦЭМ!$A$33:$A$776,$A89,СВЦЭМ!$B$33:$B$776,K$83)+'СЕТ СН'!$H$9+СВЦЭМ!$D$10+'СЕТ СН'!$H$5-'СЕТ СН'!$H$17</f>
        <v>3481.9486832600001</v>
      </c>
      <c r="L89" s="36">
        <f>SUMIFS(СВЦЭМ!$C$33:$C$776,СВЦЭМ!$A$33:$A$776,$A89,СВЦЭМ!$B$33:$B$776,L$83)+'СЕТ СН'!$H$9+СВЦЭМ!$D$10+'СЕТ СН'!$H$5-'СЕТ СН'!$H$17</f>
        <v>3459.9507164000001</v>
      </c>
      <c r="M89" s="36">
        <f>SUMIFS(СВЦЭМ!$C$33:$C$776,СВЦЭМ!$A$33:$A$776,$A89,СВЦЭМ!$B$33:$B$776,M$83)+'СЕТ СН'!$H$9+СВЦЭМ!$D$10+'СЕТ СН'!$H$5-'СЕТ СН'!$H$17</f>
        <v>3458.04879024</v>
      </c>
      <c r="N89" s="36">
        <f>SUMIFS(СВЦЭМ!$C$33:$C$776,СВЦЭМ!$A$33:$A$776,$A89,СВЦЭМ!$B$33:$B$776,N$83)+'СЕТ СН'!$H$9+СВЦЭМ!$D$10+'СЕТ СН'!$H$5-'СЕТ СН'!$H$17</f>
        <v>3473.052275</v>
      </c>
      <c r="O89" s="36">
        <f>SUMIFS(СВЦЭМ!$C$33:$C$776,СВЦЭМ!$A$33:$A$776,$A89,СВЦЭМ!$B$33:$B$776,O$83)+'СЕТ СН'!$H$9+СВЦЭМ!$D$10+'СЕТ СН'!$H$5-'СЕТ СН'!$H$17</f>
        <v>3479.0544538200002</v>
      </c>
      <c r="P89" s="36">
        <f>SUMIFS(СВЦЭМ!$C$33:$C$776,СВЦЭМ!$A$33:$A$776,$A89,СВЦЭМ!$B$33:$B$776,P$83)+'СЕТ СН'!$H$9+СВЦЭМ!$D$10+'СЕТ СН'!$H$5-'СЕТ СН'!$H$17</f>
        <v>3494.5291988999998</v>
      </c>
      <c r="Q89" s="36">
        <f>SUMIFS(СВЦЭМ!$C$33:$C$776,СВЦЭМ!$A$33:$A$776,$A89,СВЦЭМ!$B$33:$B$776,Q$83)+'СЕТ СН'!$H$9+СВЦЭМ!$D$10+'СЕТ СН'!$H$5-'СЕТ СН'!$H$17</f>
        <v>3498.3239816800001</v>
      </c>
      <c r="R89" s="36">
        <f>SUMIFS(СВЦЭМ!$C$33:$C$776,СВЦЭМ!$A$33:$A$776,$A89,СВЦЭМ!$B$33:$B$776,R$83)+'СЕТ СН'!$H$9+СВЦЭМ!$D$10+'СЕТ СН'!$H$5-'СЕТ СН'!$H$17</f>
        <v>3493.5363178799998</v>
      </c>
      <c r="S89" s="36">
        <f>SUMIFS(СВЦЭМ!$C$33:$C$776,СВЦЭМ!$A$33:$A$776,$A89,СВЦЭМ!$B$33:$B$776,S$83)+'СЕТ СН'!$H$9+СВЦЭМ!$D$10+'СЕТ СН'!$H$5-'СЕТ СН'!$H$17</f>
        <v>3471.0503486400003</v>
      </c>
      <c r="T89" s="36">
        <f>SUMIFS(СВЦЭМ!$C$33:$C$776,СВЦЭМ!$A$33:$A$776,$A89,СВЦЭМ!$B$33:$B$776,T$83)+'СЕТ СН'!$H$9+СВЦЭМ!$D$10+'СЕТ СН'!$H$5-'СЕТ СН'!$H$17</f>
        <v>3422.4108218900001</v>
      </c>
      <c r="U89" s="36">
        <f>SUMIFS(СВЦЭМ!$C$33:$C$776,СВЦЭМ!$A$33:$A$776,$A89,СВЦЭМ!$B$33:$B$776,U$83)+'СЕТ СН'!$H$9+СВЦЭМ!$D$10+'СЕТ СН'!$H$5-'СЕТ СН'!$H$17</f>
        <v>3425.4304506399999</v>
      </c>
      <c r="V89" s="36">
        <f>SUMIFS(СВЦЭМ!$C$33:$C$776,СВЦЭМ!$A$33:$A$776,$A89,СВЦЭМ!$B$33:$B$776,V$83)+'СЕТ СН'!$H$9+СВЦЭМ!$D$10+'СЕТ СН'!$H$5-'СЕТ СН'!$H$17</f>
        <v>3463.8494264400001</v>
      </c>
      <c r="W89" s="36">
        <f>SUMIFS(СВЦЭМ!$C$33:$C$776,СВЦЭМ!$A$33:$A$776,$A89,СВЦЭМ!$B$33:$B$776,W$83)+'СЕТ СН'!$H$9+СВЦЭМ!$D$10+'СЕТ СН'!$H$5-'СЕТ СН'!$H$17</f>
        <v>3479.4471517299999</v>
      </c>
      <c r="X89" s="36">
        <f>SUMIFS(СВЦЭМ!$C$33:$C$776,СВЦЭМ!$A$33:$A$776,$A89,СВЦЭМ!$B$33:$B$776,X$83)+'СЕТ СН'!$H$9+СВЦЭМ!$D$10+'СЕТ СН'!$H$5-'СЕТ СН'!$H$17</f>
        <v>3488.1744978199999</v>
      </c>
      <c r="Y89" s="36">
        <f>SUMIFS(СВЦЭМ!$C$33:$C$776,СВЦЭМ!$A$33:$A$776,$A89,СВЦЭМ!$B$33:$B$776,Y$83)+'СЕТ СН'!$H$9+СВЦЭМ!$D$10+'СЕТ СН'!$H$5-'СЕТ СН'!$H$17</f>
        <v>3487.7953189099999</v>
      </c>
    </row>
    <row r="90" spans="1:25" ht="15.5" x14ac:dyDescent="0.25">
      <c r="A90" s="35">
        <f t="shared" si="2"/>
        <v>43837</v>
      </c>
      <c r="B90" s="36">
        <f>SUMIFS(СВЦЭМ!$C$33:$C$776,СВЦЭМ!$A$33:$A$776,$A90,СВЦЭМ!$B$33:$B$776,B$83)+'СЕТ СН'!$H$9+СВЦЭМ!$D$10+'СЕТ СН'!$H$5-'СЕТ СН'!$H$17</f>
        <v>3519.5200852099997</v>
      </c>
      <c r="C90" s="36">
        <f>SUMIFS(СВЦЭМ!$C$33:$C$776,СВЦЭМ!$A$33:$A$776,$A90,СВЦЭМ!$B$33:$B$776,C$83)+'СЕТ СН'!$H$9+СВЦЭМ!$D$10+'СЕТ СН'!$H$5-'СЕТ СН'!$H$17</f>
        <v>3527.01931926</v>
      </c>
      <c r="D90" s="36">
        <f>SUMIFS(СВЦЭМ!$C$33:$C$776,СВЦЭМ!$A$33:$A$776,$A90,СВЦЭМ!$B$33:$B$776,D$83)+'СЕТ СН'!$H$9+СВЦЭМ!$D$10+'СЕТ СН'!$H$5-'СЕТ СН'!$H$17</f>
        <v>3543.0004095599998</v>
      </c>
      <c r="E90" s="36">
        <f>SUMIFS(СВЦЭМ!$C$33:$C$776,СВЦЭМ!$A$33:$A$776,$A90,СВЦЭМ!$B$33:$B$776,E$83)+'СЕТ СН'!$H$9+СВЦЭМ!$D$10+'СЕТ СН'!$H$5-'СЕТ СН'!$H$17</f>
        <v>3565.8832346499998</v>
      </c>
      <c r="F90" s="36">
        <f>SUMIFS(СВЦЭМ!$C$33:$C$776,СВЦЭМ!$A$33:$A$776,$A90,СВЦЭМ!$B$33:$B$776,F$83)+'СЕТ СН'!$H$9+СВЦЭМ!$D$10+'СЕТ СН'!$H$5-'СЕТ СН'!$H$17</f>
        <v>3576.2907610900002</v>
      </c>
      <c r="G90" s="36">
        <f>SUMIFS(СВЦЭМ!$C$33:$C$776,СВЦЭМ!$A$33:$A$776,$A90,СВЦЭМ!$B$33:$B$776,G$83)+'СЕТ СН'!$H$9+СВЦЭМ!$D$10+'СЕТ СН'!$H$5-'СЕТ СН'!$H$17</f>
        <v>3570.5401728400002</v>
      </c>
      <c r="H90" s="36">
        <f>SUMIFS(СВЦЭМ!$C$33:$C$776,СВЦЭМ!$A$33:$A$776,$A90,СВЦЭМ!$B$33:$B$776,H$83)+'СЕТ СН'!$H$9+СВЦЭМ!$D$10+'СЕТ СН'!$H$5-'СЕТ СН'!$H$17</f>
        <v>3553.6845923400001</v>
      </c>
      <c r="I90" s="36">
        <f>SUMIFS(СВЦЭМ!$C$33:$C$776,СВЦЭМ!$A$33:$A$776,$A90,СВЦЭМ!$B$33:$B$776,I$83)+'СЕТ СН'!$H$9+СВЦЭМ!$D$10+'СЕТ СН'!$H$5-'СЕТ СН'!$H$17</f>
        <v>3534.3163098499999</v>
      </c>
      <c r="J90" s="36">
        <f>SUMIFS(СВЦЭМ!$C$33:$C$776,СВЦЭМ!$A$33:$A$776,$A90,СВЦЭМ!$B$33:$B$776,J$83)+'СЕТ СН'!$H$9+СВЦЭМ!$D$10+'СЕТ СН'!$H$5-'СЕТ СН'!$H$17</f>
        <v>3509.5580369499999</v>
      </c>
      <c r="K90" s="36">
        <f>SUMIFS(СВЦЭМ!$C$33:$C$776,СВЦЭМ!$A$33:$A$776,$A90,СВЦЭМ!$B$33:$B$776,K$83)+'СЕТ СН'!$H$9+СВЦЭМ!$D$10+'СЕТ СН'!$H$5-'СЕТ СН'!$H$17</f>
        <v>3488.3875195299997</v>
      </c>
      <c r="L90" s="36">
        <f>SUMIFS(СВЦЭМ!$C$33:$C$776,СВЦЭМ!$A$33:$A$776,$A90,СВЦЭМ!$B$33:$B$776,L$83)+'СЕТ СН'!$H$9+СВЦЭМ!$D$10+'СЕТ СН'!$H$5-'СЕТ СН'!$H$17</f>
        <v>3474.0333087600002</v>
      </c>
      <c r="M90" s="36">
        <f>SUMIFS(СВЦЭМ!$C$33:$C$776,СВЦЭМ!$A$33:$A$776,$A90,СВЦЭМ!$B$33:$B$776,M$83)+'СЕТ СН'!$H$9+СВЦЭМ!$D$10+'СЕТ СН'!$H$5-'СЕТ СН'!$H$17</f>
        <v>3463.09270969</v>
      </c>
      <c r="N90" s="36">
        <f>SUMIFS(СВЦЭМ!$C$33:$C$776,СВЦЭМ!$A$33:$A$776,$A90,СВЦЭМ!$B$33:$B$776,N$83)+'СЕТ СН'!$H$9+СВЦЭМ!$D$10+'СЕТ СН'!$H$5-'СЕТ СН'!$H$17</f>
        <v>3469.7455808599998</v>
      </c>
      <c r="O90" s="36">
        <f>SUMIFS(СВЦЭМ!$C$33:$C$776,СВЦЭМ!$A$33:$A$776,$A90,СВЦЭМ!$B$33:$B$776,O$83)+'СЕТ СН'!$H$9+СВЦЭМ!$D$10+'СЕТ СН'!$H$5-'СЕТ СН'!$H$17</f>
        <v>3479.0798564400002</v>
      </c>
      <c r="P90" s="36">
        <f>SUMIFS(СВЦЭМ!$C$33:$C$776,СВЦЭМ!$A$33:$A$776,$A90,СВЦЭМ!$B$33:$B$776,P$83)+'СЕТ СН'!$H$9+СВЦЭМ!$D$10+'СЕТ СН'!$H$5-'СЕТ СН'!$H$17</f>
        <v>3487.9652237999999</v>
      </c>
      <c r="Q90" s="36">
        <f>SUMIFS(СВЦЭМ!$C$33:$C$776,СВЦЭМ!$A$33:$A$776,$A90,СВЦЭМ!$B$33:$B$776,Q$83)+'СЕТ СН'!$H$9+СВЦЭМ!$D$10+'СЕТ СН'!$H$5-'СЕТ СН'!$H$17</f>
        <v>3490.6425516099998</v>
      </c>
      <c r="R90" s="36">
        <f>SUMIFS(СВЦЭМ!$C$33:$C$776,СВЦЭМ!$A$33:$A$776,$A90,СВЦЭМ!$B$33:$B$776,R$83)+'СЕТ СН'!$H$9+СВЦЭМ!$D$10+'СЕТ СН'!$H$5-'СЕТ СН'!$H$17</f>
        <v>3492.0521403600001</v>
      </c>
      <c r="S90" s="36">
        <f>SUMIFS(СВЦЭМ!$C$33:$C$776,СВЦЭМ!$A$33:$A$776,$A90,СВЦЭМ!$B$33:$B$776,S$83)+'СЕТ СН'!$H$9+СВЦЭМ!$D$10+'СЕТ СН'!$H$5-'СЕТ СН'!$H$17</f>
        <v>3480.9785992100001</v>
      </c>
      <c r="T90" s="36">
        <f>SUMIFS(СВЦЭМ!$C$33:$C$776,СВЦЭМ!$A$33:$A$776,$A90,СВЦЭМ!$B$33:$B$776,T$83)+'СЕТ СН'!$H$9+СВЦЭМ!$D$10+'СЕТ СН'!$H$5-'СЕТ СН'!$H$17</f>
        <v>3439.9969579600001</v>
      </c>
      <c r="U90" s="36">
        <f>SUMIFS(СВЦЭМ!$C$33:$C$776,СВЦЭМ!$A$33:$A$776,$A90,СВЦЭМ!$B$33:$B$776,U$83)+'СЕТ СН'!$H$9+СВЦЭМ!$D$10+'СЕТ СН'!$H$5-'СЕТ СН'!$H$17</f>
        <v>3437.4185637800001</v>
      </c>
      <c r="V90" s="36">
        <f>SUMIFS(СВЦЭМ!$C$33:$C$776,СВЦЭМ!$A$33:$A$776,$A90,СВЦЭМ!$B$33:$B$776,V$83)+'СЕТ СН'!$H$9+СВЦЭМ!$D$10+'СЕТ СН'!$H$5-'СЕТ СН'!$H$17</f>
        <v>3474.0939562200001</v>
      </c>
      <c r="W90" s="36">
        <f>SUMIFS(СВЦЭМ!$C$33:$C$776,СВЦЭМ!$A$33:$A$776,$A90,СВЦЭМ!$B$33:$B$776,W$83)+'СЕТ СН'!$H$9+СВЦЭМ!$D$10+'СЕТ СН'!$H$5-'СЕТ СН'!$H$17</f>
        <v>3486.8165826300001</v>
      </c>
      <c r="X90" s="36">
        <f>SUMIFS(СВЦЭМ!$C$33:$C$776,СВЦЭМ!$A$33:$A$776,$A90,СВЦЭМ!$B$33:$B$776,X$83)+'СЕТ СН'!$H$9+СВЦЭМ!$D$10+'СЕТ СН'!$H$5-'СЕТ СН'!$H$17</f>
        <v>3490.7678206299997</v>
      </c>
      <c r="Y90" s="36">
        <f>SUMIFS(СВЦЭМ!$C$33:$C$776,СВЦЭМ!$A$33:$A$776,$A90,СВЦЭМ!$B$33:$B$776,Y$83)+'СЕТ СН'!$H$9+СВЦЭМ!$D$10+'СЕТ СН'!$H$5-'СЕТ СН'!$H$17</f>
        <v>3509.0141902800001</v>
      </c>
    </row>
    <row r="91" spans="1:25" ht="15.5" x14ac:dyDescent="0.25">
      <c r="A91" s="35">
        <f t="shared" si="2"/>
        <v>43838</v>
      </c>
      <c r="B91" s="36">
        <f>SUMIFS(СВЦЭМ!$C$33:$C$776,СВЦЭМ!$A$33:$A$776,$A91,СВЦЭМ!$B$33:$B$776,B$83)+'СЕТ СН'!$H$9+СВЦЭМ!$D$10+'СЕТ СН'!$H$5-'СЕТ СН'!$H$17</f>
        <v>3532.8616375900001</v>
      </c>
      <c r="C91" s="36">
        <f>SUMIFS(СВЦЭМ!$C$33:$C$776,СВЦЭМ!$A$33:$A$776,$A91,СВЦЭМ!$B$33:$B$776,C$83)+'СЕТ СН'!$H$9+СВЦЭМ!$D$10+'СЕТ СН'!$H$5-'СЕТ СН'!$H$17</f>
        <v>3537.3176230499998</v>
      </c>
      <c r="D91" s="36">
        <f>SUMIFS(СВЦЭМ!$C$33:$C$776,СВЦЭМ!$A$33:$A$776,$A91,СВЦЭМ!$B$33:$B$776,D$83)+'СЕТ СН'!$H$9+СВЦЭМ!$D$10+'СЕТ СН'!$H$5-'СЕТ СН'!$H$17</f>
        <v>3551.6038177199998</v>
      </c>
      <c r="E91" s="36">
        <f>SUMIFS(СВЦЭМ!$C$33:$C$776,СВЦЭМ!$A$33:$A$776,$A91,СВЦЭМ!$B$33:$B$776,E$83)+'СЕТ СН'!$H$9+СВЦЭМ!$D$10+'СЕТ СН'!$H$5-'СЕТ СН'!$H$17</f>
        <v>3571.1365079699999</v>
      </c>
      <c r="F91" s="36">
        <f>SUMIFS(СВЦЭМ!$C$33:$C$776,СВЦЭМ!$A$33:$A$776,$A91,СВЦЭМ!$B$33:$B$776,F$83)+'СЕТ СН'!$H$9+СВЦЭМ!$D$10+'СЕТ СН'!$H$5-'СЕТ СН'!$H$17</f>
        <v>3570.1745012199999</v>
      </c>
      <c r="G91" s="36">
        <f>SUMIFS(СВЦЭМ!$C$33:$C$776,СВЦЭМ!$A$33:$A$776,$A91,СВЦЭМ!$B$33:$B$776,G$83)+'СЕТ СН'!$H$9+СВЦЭМ!$D$10+'СЕТ СН'!$H$5-'СЕТ СН'!$H$17</f>
        <v>3564.72836753</v>
      </c>
      <c r="H91" s="36">
        <f>SUMIFS(СВЦЭМ!$C$33:$C$776,СВЦЭМ!$A$33:$A$776,$A91,СВЦЭМ!$B$33:$B$776,H$83)+'СЕТ СН'!$H$9+СВЦЭМ!$D$10+'СЕТ СН'!$H$5-'СЕТ СН'!$H$17</f>
        <v>3548.4329963700002</v>
      </c>
      <c r="I91" s="36">
        <f>SUMIFS(СВЦЭМ!$C$33:$C$776,СВЦЭМ!$A$33:$A$776,$A91,СВЦЭМ!$B$33:$B$776,I$83)+'СЕТ СН'!$H$9+СВЦЭМ!$D$10+'СЕТ СН'!$H$5-'СЕТ СН'!$H$17</f>
        <v>3528.8792022299999</v>
      </c>
      <c r="J91" s="36">
        <f>SUMIFS(СВЦЭМ!$C$33:$C$776,СВЦЭМ!$A$33:$A$776,$A91,СВЦЭМ!$B$33:$B$776,J$83)+'СЕТ СН'!$H$9+СВЦЭМ!$D$10+'СЕТ СН'!$H$5-'СЕТ СН'!$H$17</f>
        <v>3505.93210383</v>
      </c>
      <c r="K91" s="36">
        <f>SUMIFS(СВЦЭМ!$C$33:$C$776,СВЦЭМ!$A$33:$A$776,$A91,СВЦЭМ!$B$33:$B$776,K$83)+'СЕТ СН'!$H$9+СВЦЭМ!$D$10+'СЕТ СН'!$H$5-'СЕТ СН'!$H$17</f>
        <v>3486.8415536399998</v>
      </c>
      <c r="L91" s="36">
        <f>SUMIFS(СВЦЭМ!$C$33:$C$776,СВЦЭМ!$A$33:$A$776,$A91,СВЦЭМ!$B$33:$B$776,L$83)+'СЕТ СН'!$H$9+СВЦЭМ!$D$10+'СЕТ СН'!$H$5-'СЕТ СН'!$H$17</f>
        <v>3474.45770034</v>
      </c>
      <c r="M91" s="36">
        <f>SUMIFS(СВЦЭМ!$C$33:$C$776,СВЦЭМ!$A$33:$A$776,$A91,СВЦЭМ!$B$33:$B$776,M$83)+'СЕТ СН'!$H$9+СВЦЭМ!$D$10+'СЕТ СН'!$H$5-'СЕТ СН'!$H$17</f>
        <v>3463.32298193</v>
      </c>
      <c r="N91" s="36">
        <f>SUMIFS(СВЦЭМ!$C$33:$C$776,СВЦЭМ!$A$33:$A$776,$A91,СВЦЭМ!$B$33:$B$776,N$83)+'СЕТ СН'!$H$9+СВЦЭМ!$D$10+'СЕТ СН'!$H$5-'СЕТ СН'!$H$17</f>
        <v>3469.5103278199999</v>
      </c>
      <c r="O91" s="36">
        <f>SUMIFS(СВЦЭМ!$C$33:$C$776,СВЦЭМ!$A$33:$A$776,$A91,СВЦЭМ!$B$33:$B$776,O$83)+'СЕТ СН'!$H$9+СВЦЭМ!$D$10+'СЕТ СН'!$H$5-'СЕТ СН'!$H$17</f>
        <v>3482.71706417</v>
      </c>
      <c r="P91" s="36">
        <f>SUMIFS(СВЦЭМ!$C$33:$C$776,СВЦЭМ!$A$33:$A$776,$A91,СВЦЭМ!$B$33:$B$776,P$83)+'СЕТ СН'!$H$9+СВЦЭМ!$D$10+'СЕТ СН'!$H$5-'СЕТ СН'!$H$17</f>
        <v>3489.37912628</v>
      </c>
      <c r="Q91" s="36">
        <f>SUMIFS(СВЦЭМ!$C$33:$C$776,СВЦЭМ!$A$33:$A$776,$A91,СВЦЭМ!$B$33:$B$776,Q$83)+'СЕТ СН'!$H$9+СВЦЭМ!$D$10+'СЕТ СН'!$H$5-'СЕТ СН'!$H$17</f>
        <v>3490.74609169</v>
      </c>
      <c r="R91" s="36">
        <f>SUMIFS(СВЦЭМ!$C$33:$C$776,СВЦЭМ!$A$33:$A$776,$A91,СВЦЭМ!$B$33:$B$776,R$83)+'СЕТ СН'!$H$9+СВЦЭМ!$D$10+'СЕТ СН'!$H$5-'СЕТ СН'!$H$17</f>
        <v>3487.7437158000002</v>
      </c>
      <c r="S91" s="36">
        <f>SUMIFS(СВЦЭМ!$C$33:$C$776,СВЦЭМ!$A$33:$A$776,$A91,СВЦЭМ!$B$33:$B$776,S$83)+'СЕТ СН'!$H$9+СВЦЭМ!$D$10+'СЕТ СН'!$H$5-'СЕТ СН'!$H$17</f>
        <v>3483.4264653999999</v>
      </c>
      <c r="T91" s="36">
        <f>SUMIFS(СВЦЭМ!$C$33:$C$776,СВЦЭМ!$A$33:$A$776,$A91,СВЦЭМ!$B$33:$B$776,T$83)+'СЕТ СН'!$H$9+СВЦЭМ!$D$10+'СЕТ СН'!$H$5-'СЕТ СН'!$H$17</f>
        <v>3438.3530812899999</v>
      </c>
      <c r="U91" s="36">
        <f>SUMIFS(СВЦЭМ!$C$33:$C$776,СВЦЭМ!$A$33:$A$776,$A91,СВЦЭМ!$B$33:$B$776,U$83)+'СЕТ СН'!$H$9+СВЦЭМ!$D$10+'СЕТ СН'!$H$5-'СЕТ СН'!$H$17</f>
        <v>3442.9009721000002</v>
      </c>
      <c r="V91" s="36">
        <f>SUMIFS(СВЦЭМ!$C$33:$C$776,СВЦЭМ!$A$33:$A$776,$A91,СВЦЭМ!$B$33:$B$776,V$83)+'СЕТ СН'!$H$9+СВЦЭМ!$D$10+'СЕТ СН'!$H$5-'СЕТ СН'!$H$17</f>
        <v>3479.7676106499998</v>
      </c>
      <c r="W91" s="36">
        <f>SUMIFS(СВЦЭМ!$C$33:$C$776,СВЦЭМ!$A$33:$A$776,$A91,СВЦЭМ!$B$33:$B$776,W$83)+'СЕТ СН'!$H$9+СВЦЭМ!$D$10+'СЕТ СН'!$H$5-'СЕТ СН'!$H$17</f>
        <v>3493.7299971799998</v>
      </c>
      <c r="X91" s="36">
        <f>SUMIFS(СВЦЭМ!$C$33:$C$776,СВЦЭМ!$A$33:$A$776,$A91,СВЦЭМ!$B$33:$B$776,X$83)+'СЕТ СН'!$H$9+СВЦЭМ!$D$10+'СЕТ СН'!$H$5-'СЕТ СН'!$H$17</f>
        <v>3503.3214140099999</v>
      </c>
      <c r="Y91" s="36">
        <f>SUMIFS(СВЦЭМ!$C$33:$C$776,СВЦЭМ!$A$33:$A$776,$A91,СВЦЭМ!$B$33:$B$776,Y$83)+'СЕТ СН'!$H$9+СВЦЭМ!$D$10+'СЕТ СН'!$H$5-'СЕТ СН'!$H$17</f>
        <v>3512.881801</v>
      </c>
    </row>
    <row r="92" spans="1:25" ht="15.5" x14ac:dyDescent="0.25">
      <c r="A92" s="35">
        <f t="shared" si="2"/>
        <v>43839</v>
      </c>
      <c r="B92" s="36">
        <f>SUMIFS(СВЦЭМ!$C$33:$C$776,СВЦЭМ!$A$33:$A$776,$A92,СВЦЭМ!$B$33:$B$776,B$83)+'СЕТ СН'!$H$9+СВЦЭМ!$D$10+'СЕТ СН'!$H$5-'СЕТ СН'!$H$17</f>
        <v>3492.6328097099999</v>
      </c>
      <c r="C92" s="36">
        <f>SUMIFS(СВЦЭМ!$C$33:$C$776,СВЦЭМ!$A$33:$A$776,$A92,СВЦЭМ!$B$33:$B$776,C$83)+'СЕТ СН'!$H$9+СВЦЭМ!$D$10+'СЕТ СН'!$H$5-'СЕТ СН'!$H$17</f>
        <v>3505.8606758199999</v>
      </c>
      <c r="D92" s="36">
        <f>SUMIFS(СВЦЭМ!$C$33:$C$776,СВЦЭМ!$A$33:$A$776,$A92,СВЦЭМ!$B$33:$B$776,D$83)+'СЕТ СН'!$H$9+СВЦЭМ!$D$10+'СЕТ СН'!$H$5-'СЕТ СН'!$H$17</f>
        <v>3525.2457395800002</v>
      </c>
      <c r="E92" s="36">
        <f>SUMIFS(СВЦЭМ!$C$33:$C$776,СВЦЭМ!$A$33:$A$776,$A92,СВЦЭМ!$B$33:$B$776,E$83)+'СЕТ СН'!$H$9+СВЦЭМ!$D$10+'СЕТ СН'!$H$5-'СЕТ СН'!$H$17</f>
        <v>3520.22027437</v>
      </c>
      <c r="F92" s="36">
        <f>SUMIFS(СВЦЭМ!$C$33:$C$776,СВЦЭМ!$A$33:$A$776,$A92,СВЦЭМ!$B$33:$B$776,F$83)+'СЕТ СН'!$H$9+СВЦЭМ!$D$10+'СЕТ СН'!$H$5-'СЕТ СН'!$H$17</f>
        <v>3526.5831605499998</v>
      </c>
      <c r="G92" s="36">
        <f>SUMIFS(СВЦЭМ!$C$33:$C$776,СВЦЭМ!$A$33:$A$776,$A92,СВЦЭМ!$B$33:$B$776,G$83)+'СЕТ СН'!$H$9+СВЦЭМ!$D$10+'СЕТ СН'!$H$5-'СЕТ СН'!$H$17</f>
        <v>3520.5111699300001</v>
      </c>
      <c r="H92" s="36">
        <f>SUMIFS(СВЦЭМ!$C$33:$C$776,СВЦЭМ!$A$33:$A$776,$A92,СВЦЭМ!$B$33:$B$776,H$83)+'СЕТ СН'!$H$9+СВЦЭМ!$D$10+'СЕТ СН'!$H$5-'СЕТ СН'!$H$17</f>
        <v>3473.1066878199999</v>
      </c>
      <c r="I92" s="36">
        <f>SUMIFS(СВЦЭМ!$C$33:$C$776,СВЦЭМ!$A$33:$A$776,$A92,СВЦЭМ!$B$33:$B$776,I$83)+'СЕТ СН'!$H$9+СВЦЭМ!$D$10+'СЕТ СН'!$H$5-'СЕТ СН'!$H$17</f>
        <v>3445.4856797900002</v>
      </c>
      <c r="J92" s="36">
        <f>SUMIFS(СВЦЭМ!$C$33:$C$776,СВЦЭМ!$A$33:$A$776,$A92,СВЦЭМ!$B$33:$B$776,J$83)+'СЕТ СН'!$H$9+СВЦЭМ!$D$10+'СЕТ СН'!$H$5-'СЕТ СН'!$H$17</f>
        <v>3429.5226205099998</v>
      </c>
      <c r="K92" s="36">
        <f>SUMIFS(СВЦЭМ!$C$33:$C$776,СВЦЭМ!$A$33:$A$776,$A92,СВЦЭМ!$B$33:$B$776,K$83)+'СЕТ СН'!$H$9+СВЦЭМ!$D$10+'СЕТ СН'!$H$5-'СЕТ СН'!$H$17</f>
        <v>3426.2174461700001</v>
      </c>
      <c r="L92" s="36">
        <f>SUMIFS(СВЦЭМ!$C$33:$C$776,СВЦЭМ!$A$33:$A$776,$A92,СВЦЭМ!$B$33:$B$776,L$83)+'СЕТ СН'!$H$9+СВЦЭМ!$D$10+'СЕТ СН'!$H$5-'СЕТ СН'!$H$17</f>
        <v>3423.5172775700003</v>
      </c>
      <c r="M92" s="36">
        <f>SUMIFS(СВЦЭМ!$C$33:$C$776,СВЦЭМ!$A$33:$A$776,$A92,СВЦЭМ!$B$33:$B$776,M$83)+'СЕТ СН'!$H$9+СВЦЭМ!$D$10+'СЕТ СН'!$H$5-'СЕТ СН'!$H$17</f>
        <v>3438.1349576600001</v>
      </c>
      <c r="N92" s="36">
        <f>SUMIFS(СВЦЭМ!$C$33:$C$776,СВЦЭМ!$A$33:$A$776,$A92,СВЦЭМ!$B$33:$B$776,N$83)+'СЕТ СН'!$H$9+СВЦЭМ!$D$10+'СЕТ СН'!$H$5-'СЕТ СН'!$H$17</f>
        <v>3449.9874396499999</v>
      </c>
      <c r="O92" s="36">
        <f>SUMIFS(СВЦЭМ!$C$33:$C$776,СВЦЭМ!$A$33:$A$776,$A92,СВЦЭМ!$B$33:$B$776,O$83)+'СЕТ СН'!$H$9+СВЦЭМ!$D$10+'СЕТ СН'!$H$5-'СЕТ СН'!$H$17</f>
        <v>3479.5347102199999</v>
      </c>
      <c r="P92" s="36">
        <f>SUMIFS(СВЦЭМ!$C$33:$C$776,СВЦЭМ!$A$33:$A$776,$A92,СВЦЭМ!$B$33:$B$776,P$83)+'СЕТ СН'!$H$9+СВЦЭМ!$D$10+'СЕТ СН'!$H$5-'СЕТ СН'!$H$17</f>
        <v>3496.3105938399999</v>
      </c>
      <c r="Q92" s="36">
        <f>SUMIFS(СВЦЭМ!$C$33:$C$776,СВЦЭМ!$A$33:$A$776,$A92,СВЦЭМ!$B$33:$B$776,Q$83)+'СЕТ СН'!$H$9+СВЦЭМ!$D$10+'СЕТ СН'!$H$5-'СЕТ СН'!$H$17</f>
        <v>3496.2433824899999</v>
      </c>
      <c r="R92" s="36">
        <f>SUMIFS(СВЦЭМ!$C$33:$C$776,СВЦЭМ!$A$33:$A$776,$A92,СВЦЭМ!$B$33:$B$776,R$83)+'СЕТ СН'!$H$9+СВЦЭМ!$D$10+'СЕТ СН'!$H$5-'СЕТ СН'!$H$17</f>
        <v>3487.5236636700001</v>
      </c>
      <c r="S92" s="36">
        <f>SUMIFS(СВЦЭМ!$C$33:$C$776,СВЦЭМ!$A$33:$A$776,$A92,СВЦЭМ!$B$33:$B$776,S$83)+'СЕТ СН'!$H$9+СВЦЭМ!$D$10+'СЕТ СН'!$H$5-'СЕТ СН'!$H$17</f>
        <v>3482.0215720000001</v>
      </c>
      <c r="T92" s="36">
        <f>SUMIFS(СВЦЭМ!$C$33:$C$776,СВЦЭМ!$A$33:$A$776,$A92,СВЦЭМ!$B$33:$B$776,T$83)+'СЕТ СН'!$H$9+СВЦЭМ!$D$10+'СЕТ СН'!$H$5-'СЕТ СН'!$H$17</f>
        <v>3432.1811686800002</v>
      </c>
      <c r="U92" s="36">
        <f>SUMIFS(СВЦЭМ!$C$33:$C$776,СВЦЭМ!$A$33:$A$776,$A92,СВЦЭМ!$B$33:$B$776,U$83)+'СЕТ СН'!$H$9+СВЦЭМ!$D$10+'СЕТ СН'!$H$5-'СЕТ СН'!$H$17</f>
        <v>3428.23759488</v>
      </c>
      <c r="V92" s="36">
        <f>SUMIFS(СВЦЭМ!$C$33:$C$776,СВЦЭМ!$A$33:$A$776,$A92,СВЦЭМ!$B$33:$B$776,V$83)+'СЕТ СН'!$H$9+СВЦЭМ!$D$10+'СЕТ СН'!$H$5-'СЕТ СН'!$H$17</f>
        <v>3467.2293430099999</v>
      </c>
      <c r="W92" s="36">
        <f>SUMIFS(СВЦЭМ!$C$33:$C$776,СВЦЭМ!$A$33:$A$776,$A92,СВЦЭМ!$B$33:$B$776,W$83)+'СЕТ СН'!$H$9+СВЦЭМ!$D$10+'СЕТ СН'!$H$5-'СЕТ СН'!$H$17</f>
        <v>3490.67440519</v>
      </c>
      <c r="X92" s="36">
        <f>SUMIFS(СВЦЭМ!$C$33:$C$776,СВЦЭМ!$A$33:$A$776,$A92,СВЦЭМ!$B$33:$B$776,X$83)+'СЕТ СН'!$H$9+СВЦЭМ!$D$10+'СЕТ СН'!$H$5-'СЕТ СН'!$H$17</f>
        <v>3493.7735381799998</v>
      </c>
      <c r="Y92" s="36">
        <f>SUMIFS(СВЦЭМ!$C$33:$C$776,СВЦЭМ!$A$33:$A$776,$A92,СВЦЭМ!$B$33:$B$776,Y$83)+'СЕТ СН'!$H$9+СВЦЭМ!$D$10+'СЕТ СН'!$H$5-'СЕТ СН'!$H$17</f>
        <v>3513.34915572</v>
      </c>
    </row>
    <row r="93" spans="1:25" ht="15.5" x14ac:dyDescent="0.25">
      <c r="A93" s="35">
        <f t="shared" si="2"/>
        <v>43840</v>
      </c>
      <c r="B93" s="36">
        <f>SUMIFS(СВЦЭМ!$C$33:$C$776,СВЦЭМ!$A$33:$A$776,$A93,СВЦЭМ!$B$33:$B$776,B$83)+'СЕТ СН'!$H$9+СВЦЭМ!$D$10+'СЕТ СН'!$H$5-'СЕТ СН'!$H$17</f>
        <v>3515.8397819699999</v>
      </c>
      <c r="C93" s="36">
        <f>SUMIFS(СВЦЭМ!$C$33:$C$776,СВЦЭМ!$A$33:$A$776,$A93,СВЦЭМ!$B$33:$B$776,C$83)+'СЕТ СН'!$H$9+СВЦЭМ!$D$10+'СЕТ СН'!$H$5-'СЕТ СН'!$H$17</f>
        <v>3523.8343662400002</v>
      </c>
      <c r="D93" s="36">
        <f>SUMIFS(СВЦЭМ!$C$33:$C$776,СВЦЭМ!$A$33:$A$776,$A93,СВЦЭМ!$B$33:$B$776,D$83)+'СЕТ СН'!$H$9+СВЦЭМ!$D$10+'СЕТ СН'!$H$5-'СЕТ СН'!$H$17</f>
        <v>3536.4549633199999</v>
      </c>
      <c r="E93" s="36">
        <f>SUMIFS(СВЦЭМ!$C$33:$C$776,СВЦЭМ!$A$33:$A$776,$A93,СВЦЭМ!$B$33:$B$776,E$83)+'СЕТ СН'!$H$9+СВЦЭМ!$D$10+'СЕТ СН'!$H$5-'СЕТ СН'!$H$17</f>
        <v>3535.46505604</v>
      </c>
      <c r="F93" s="36">
        <f>SUMIFS(СВЦЭМ!$C$33:$C$776,СВЦЭМ!$A$33:$A$776,$A93,СВЦЭМ!$B$33:$B$776,F$83)+'СЕТ СН'!$H$9+СВЦЭМ!$D$10+'СЕТ СН'!$H$5-'СЕТ СН'!$H$17</f>
        <v>3525.26995257</v>
      </c>
      <c r="G93" s="36">
        <f>SUMIFS(СВЦЭМ!$C$33:$C$776,СВЦЭМ!$A$33:$A$776,$A93,СВЦЭМ!$B$33:$B$776,G$83)+'СЕТ СН'!$H$9+СВЦЭМ!$D$10+'СЕТ СН'!$H$5-'СЕТ СН'!$H$17</f>
        <v>3512.1367713999998</v>
      </c>
      <c r="H93" s="36">
        <f>SUMIFS(СВЦЭМ!$C$33:$C$776,СВЦЭМ!$A$33:$A$776,$A93,СВЦЭМ!$B$33:$B$776,H$83)+'СЕТ СН'!$H$9+СВЦЭМ!$D$10+'СЕТ СН'!$H$5-'СЕТ СН'!$H$17</f>
        <v>3476.9873998900002</v>
      </c>
      <c r="I93" s="36">
        <f>SUMIFS(СВЦЭМ!$C$33:$C$776,СВЦЭМ!$A$33:$A$776,$A93,СВЦЭМ!$B$33:$B$776,I$83)+'СЕТ СН'!$H$9+СВЦЭМ!$D$10+'СЕТ СН'!$H$5-'СЕТ СН'!$H$17</f>
        <v>3445.4240032500002</v>
      </c>
      <c r="J93" s="36">
        <f>SUMIFS(СВЦЭМ!$C$33:$C$776,СВЦЭМ!$A$33:$A$776,$A93,СВЦЭМ!$B$33:$B$776,J$83)+'СЕТ СН'!$H$9+СВЦЭМ!$D$10+'СЕТ СН'!$H$5-'СЕТ СН'!$H$17</f>
        <v>3437.4139497699998</v>
      </c>
      <c r="K93" s="36">
        <f>SUMIFS(СВЦЭМ!$C$33:$C$776,СВЦЭМ!$A$33:$A$776,$A93,СВЦЭМ!$B$33:$B$776,K$83)+'СЕТ СН'!$H$9+СВЦЭМ!$D$10+'СЕТ СН'!$H$5-'СЕТ СН'!$H$17</f>
        <v>3430.00234249</v>
      </c>
      <c r="L93" s="36">
        <f>SUMIFS(СВЦЭМ!$C$33:$C$776,СВЦЭМ!$A$33:$A$776,$A93,СВЦЭМ!$B$33:$B$776,L$83)+'СЕТ СН'!$H$9+СВЦЭМ!$D$10+'СЕТ СН'!$H$5-'СЕТ СН'!$H$17</f>
        <v>3428.40536118</v>
      </c>
      <c r="M93" s="36">
        <f>SUMIFS(СВЦЭМ!$C$33:$C$776,СВЦЭМ!$A$33:$A$776,$A93,СВЦЭМ!$B$33:$B$776,M$83)+'СЕТ СН'!$H$9+СВЦЭМ!$D$10+'СЕТ СН'!$H$5-'СЕТ СН'!$H$17</f>
        <v>3436.9089088299997</v>
      </c>
      <c r="N93" s="36">
        <f>SUMIFS(СВЦЭМ!$C$33:$C$776,СВЦЭМ!$A$33:$A$776,$A93,СВЦЭМ!$B$33:$B$776,N$83)+'СЕТ СН'!$H$9+СВЦЭМ!$D$10+'СЕТ СН'!$H$5-'СЕТ СН'!$H$17</f>
        <v>3441.0873513900001</v>
      </c>
      <c r="O93" s="36">
        <f>SUMIFS(СВЦЭМ!$C$33:$C$776,СВЦЭМ!$A$33:$A$776,$A93,СВЦЭМ!$B$33:$B$776,O$83)+'СЕТ СН'!$H$9+СВЦЭМ!$D$10+'СЕТ СН'!$H$5-'СЕТ СН'!$H$17</f>
        <v>3452.9334860899999</v>
      </c>
      <c r="P93" s="36">
        <f>SUMIFS(СВЦЭМ!$C$33:$C$776,СВЦЭМ!$A$33:$A$776,$A93,СВЦЭМ!$B$33:$B$776,P$83)+'СЕТ СН'!$H$9+СВЦЭМ!$D$10+'СЕТ СН'!$H$5-'СЕТ СН'!$H$17</f>
        <v>3459.9511220700001</v>
      </c>
      <c r="Q93" s="36">
        <f>SUMIFS(СВЦЭМ!$C$33:$C$776,СВЦЭМ!$A$33:$A$776,$A93,СВЦЭМ!$B$33:$B$776,Q$83)+'СЕТ СН'!$H$9+СВЦЭМ!$D$10+'СЕТ СН'!$H$5-'СЕТ СН'!$H$17</f>
        <v>3458.3729844700001</v>
      </c>
      <c r="R93" s="36">
        <f>SUMIFS(СВЦЭМ!$C$33:$C$776,СВЦЭМ!$A$33:$A$776,$A93,СВЦЭМ!$B$33:$B$776,R$83)+'СЕТ СН'!$H$9+СВЦЭМ!$D$10+'СЕТ СН'!$H$5-'СЕТ СН'!$H$17</f>
        <v>3452.0167770899998</v>
      </c>
      <c r="S93" s="36">
        <f>SUMIFS(СВЦЭМ!$C$33:$C$776,СВЦЭМ!$A$33:$A$776,$A93,СВЦЭМ!$B$33:$B$776,S$83)+'СЕТ СН'!$H$9+СВЦЭМ!$D$10+'СЕТ СН'!$H$5-'СЕТ СН'!$H$17</f>
        <v>3447.0664824999999</v>
      </c>
      <c r="T93" s="36">
        <f>SUMIFS(СВЦЭМ!$C$33:$C$776,СВЦЭМ!$A$33:$A$776,$A93,СВЦЭМ!$B$33:$B$776,T$83)+'СЕТ СН'!$H$9+СВЦЭМ!$D$10+'СЕТ СН'!$H$5-'СЕТ СН'!$H$17</f>
        <v>3410.4380452999999</v>
      </c>
      <c r="U93" s="36">
        <f>SUMIFS(СВЦЭМ!$C$33:$C$776,СВЦЭМ!$A$33:$A$776,$A93,СВЦЭМ!$B$33:$B$776,U$83)+'СЕТ СН'!$H$9+СВЦЭМ!$D$10+'СЕТ СН'!$H$5-'СЕТ СН'!$H$17</f>
        <v>3406.3477407099999</v>
      </c>
      <c r="V93" s="36">
        <f>SUMIFS(СВЦЭМ!$C$33:$C$776,СВЦЭМ!$A$33:$A$776,$A93,СВЦЭМ!$B$33:$B$776,V$83)+'СЕТ СН'!$H$9+СВЦЭМ!$D$10+'СЕТ СН'!$H$5-'СЕТ СН'!$H$17</f>
        <v>3431.0607298800001</v>
      </c>
      <c r="W93" s="36">
        <f>SUMIFS(СВЦЭМ!$C$33:$C$776,СВЦЭМ!$A$33:$A$776,$A93,СВЦЭМ!$B$33:$B$776,W$83)+'СЕТ СН'!$H$9+СВЦЭМ!$D$10+'СЕТ СН'!$H$5-'СЕТ СН'!$H$17</f>
        <v>3434.04519119</v>
      </c>
      <c r="X93" s="36">
        <f>SUMIFS(СВЦЭМ!$C$33:$C$776,СВЦЭМ!$A$33:$A$776,$A93,СВЦЭМ!$B$33:$B$776,X$83)+'СЕТ СН'!$H$9+СВЦЭМ!$D$10+'СЕТ СН'!$H$5-'СЕТ СН'!$H$17</f>
        <v>3437.3037322</v>
      </c>
      <c r="Y93" s="36">
        <f>SUMIFS(СВЦЭМ!$C$33:$C$776,СВЦЭМ!$A$33:$A$776,$A93,СВЦЭМ!$B$33:$B$776,Y$83)+'СЕТ СН'!$H$9+СВЦЭМ!$D$10+'СЕТ СН'!$H$5-'СЕТ СН'!$H$17</f>
        <v>3450.4145769699999</v>
      </c>
    </row>
    <row r="94" spans="1:25" ht="15.5" x14ac:dyDescent="0.25">
      <c r="A94" s="35">
        <f t="shared" si="2"/>
        <v>43841</v>
      </c>
      <c r="B94" s="36">
        <f>SUMIFS(СВЦЭМ!$C$33:$C$776,СВЦЭМ!$A$33:$A$776,$A94,СВЦЭМ!$B$33:$B$776,B$83)+'СЕТ СН'!$H$9+СВЦЭМ!$D$10+'СЕТ СН'!$H$5-'СЕТ СН'!$H$17</f>
        <v>3455.4465396599999</v>
      </c>
      <c r="C94" s="36">
        <f>SUMIFS(СВЦЭМ!$C$33:$C$776,СВЦЭМ!$A$33:$A$776,$A94,СВЦЭМ!$B$33:$B$776,C$83)+'СЕТ СН'!$H$9+СВЦЭМ!$D$10+'СЕТ СН'!$H$5-'СЕТ СН'!$H$17</f>
        <v>3479.17251665</v>
      </c>
      <c r="D94" s="36">
        <f>SUMIFS(СВЦЭМ!$C$33:$C$776,СВЦЭМ!$A$33:$A$776,$A94,СВЦЭМ!$B$33:$B$776,D$83)+'СЕТ СН'!$H$9+СВЦЭМ!$D$10+'СЕТ СН'!$H$5-'СЕТ СН'!$H$17</f>
        <v>3506.2780602499997</v>
      </c>
      <c r="E94" s="36">
        <f>SUMIFS(СВЦЭМ!$C$33:$C$776,СВЦЭМ!$A$33:$A$776,$A94,СВЦЭМ!$B$33:$B$776,E$83)+'СЕТ СН'!$H$9+СВЦЭМ!$D$10+'СЕТ СН'!$H$5-'СЕТ СН'!$H$17</f>
        <v>3527.2947553899999</v>
      </c>
      <c r="F94" s="36">
        <f>SUMIFS(СВЦЭМ!$C$33:$C$776,СВЦЭМ!$A$33:$A$776,$A94,СВЦЭМ!$B$33:$B$776,F$83)+'СЕТ СН'!$H$9+СВЦЭМ!$D$10+'СЕТ СН'!$H$5-'СЕТ СН'!$H$17</f>
        <v>3529.5339973599998</v>
      </c>
      <c r="G94" s="36">
        <f>SUMIFS(СВЦЭМ!$C$33:$C$776,СВЦЭМ!$A$33:$A$776,$A94,СВЦЭМ!$B$33:$B$776,G$83)+'СЕТ СН'!$H$9+СВЦЭМ!$D$10+'СЕТ СН'!$H$5-'СЕТ СН'!$H$17</f>
        <v>3529.62675365</v>
      </c>
      <c r="H94" s="36">
        <f>SUMIFS(СВЦЭМ!$C$33:$C$776,СВЦЭМ!$A$33:$A$776,$A94,СВЦЭМ!$B$33:$B$776,H$83)+'СЕТ СН'!$H$9+СВЦЭМ!$D$10+'СЕТ СН'!$H$5-'СЕТ СН'!$H$17</f>
        <v>3508.5348197799999</v>
      </c>
      <c r="I94" s="36">
        <f>SUMIFS(СВЦЭМ!$C$33:$C$776,СВЦЭМ!$A$33:$A$776,$A94,СВЦЭМ!$B$33:$B$776,I$83)+'СЕТ СН'!$H$9+СВЦЭМ!$D$10+'СЕТ СН'!$H$5-'СЕТ СН'!$H$17</f>
        <v>3501.96718943</v>
      </c>
      <c r="J94" s="36">
        <f>SUMIFS(СВЦЭМ!$C$33:$C$776,СВЦЭМ!$A$33:$A$776,$A94,СВЦЭМ!$B$33:$B$776,J$83)+'СЕТ СН'!$H$9+СВЦЭМ!$D$10+'СЕТ СН'!$H$5-'СЕТ СН'!$H$17</f>
        <v>3471.7993021299999</v>
      </c>
      <c r="K94" s="36">
        <f>SUMIFS(СВЦЭМ!$C$33:$C$776,СВЦЭМ!$A$33:$A$776,$A94,СВЦЭМ!$B$33:$B$776,K$83)+'СЕТ СН'!$H$9+СВЦЭМ!$D$10+'СЕТ СН'!$H$5-'СЕТ СН'!$H$17</f>
        <v>3447.7512273799998</v>
      </c>
      <c r="L94" s="36">
        <f>SUMIFS(СВЦЭМ!$C$33:$C$776,СВЦЭМ!$A$33:$A$776,$A94,СВЦЭМ!$B$33:$B$776,L$83)+'СЕТ СН'!$H$9+СВЦЭМ!$D$10+'СЕТ СН'!$H$5-'СЕТ СН'!$H$17</f>
        <v>3440.6766625800001</v>
      </c>
      <c r="M94" s="36">
        <f>SUMIFS(СВЦЭМ!$C$33:$C$776,СВЦЭМ!$A$33:$A$776,$A94,СВЦЭМ!$B$33:$B$776,M$83)+'СЕТ СН'!$H$9+СВЦЭМ!$D$10+'СЕТ СН'!$H$5-'СЕТ СН'!$H$17</f>
        <v>3447.8014857799999</v>
      </c>
      <c r="N94" s="36">
        <f>SUMIFS(СВЦЭМ!$C$33:$C$776,СВЦЭМ!$A$33:$A$776,$A94,СВЦЭМ!$B$33:$B$776,N$83)+'СЕТ СН'!$H$9+СВЦЭМ!$D$10+'СЕТ СН'!$H$5-'СЕТ СН'!$H$17</f>
        <v>3454.31350462</v>
      </c>
      <c r="O94" s="36">
        <f>SUMIFS(СВЦЭМ!$C$33:$C$776,СВЦЭМ!$A$33:$A$776,$A94,СВЦЭМ!$B$33:$B$776,O$83)+'СЕТ СН'!$H$9+СВЦЭМ!$D$10+'СЕТ СН'!$H$5-'СЕТ СН'!$H$17</f>
        <v>3467.0683498999997</v>
      </c>
      <c r="P94" s="36">
        <f>SUMIFS(СВЦЭМ!$C$33:$C$776,СВЦЭМ!$A$33:$A$776,$A94,СВЦЭМ!$B$33:$B$776,P$83)+'СЕТ СН'!$H$9+СВЦЭМ!$D$10+'СЕТ СН'!$H$5-'СЕТ СН'!$H$17</f>
        <v>3479.0126757399998</v>
      </c>
      <c r="Q94" s="36">
        <f>SUMIFS(СВЦЭМ!$C$33:$C$776,СВЦЭМ!$A$33:$A$776,$A94,СВЦЭМ!$B$33:$B$776,Q$83)+'СЕТ СН'!$H$9+СВЦЭМ!$D$10+'СЕТ СН'!$H$5-'СЕТ СН'!$H$17</f>
        <v>3478.3296721199999</v>
      </c>
      <c r="R94" s="36">
        <f>SUMIFS(СВЦЭМ!$C$33:$C$776,СВЦЭМ!$A$33:$A$776,$A94,СВЦЭМ!$B$33:$B$776,R$83)+'СЕТ СН'!$H$9+СВЦЭМ!$D$10+'СЕТ СН'!$H$5-'СЕТ СН'!$H$17</f>
        <v>3467.7108074399998</v>
      </c>
      <c r="S94" s="36">
        <f>SUMIFS(СВЦЭМ!$C$33:$C$776,СВЦЭМ!$A$33:$A$776,$A94,СВЦЭМ!$B$33:$B$776,S$83)+'СЕТ СН'!$H$9+СВЦЭМ!$D$10+'СЕТ СН'!$H$5-'СЕТ СН'!$H$17</f>
        <v>3445.8109994500001</v>
      </c>
      <c r="T94" s="36">
        <f>SUMIFS(СВЦЭМ!$C$33:$C$776,СВЦЭМ!$A$33:$A$776,$A94,СВЦЭМ!$B$33:$B$776,T$83)+'СЕТ СН'!$H$9+СВЦЭМ!$D$10+'СЕТ СН'!$H$5-'СЕТ СН'!$H$17</f>
        <v>3415.6671843599997</v>
      </c>
      <c r="U94" s="36">
        <f>SUMIFS(СВЦЭМ!$C$33:$C$776,СВЦЭМ!$A$33:$A$776,$A94,СВЦЭМ!$B$33:$B$776,U$83)+'СЕТ СН'!$H$9+СВЦЭМ!$D$10+'СЕТ СН'!$H$5-'СЕТ СН'!$H$17</f>
        <v>3418.6281224700001</v>
      </c>
      <c r="V94" s="36">
        <f>SUMIFS(СВЦЭМ!$C$33:$C$776,СВЦЭМ!$A$33:$A$776,$A94,СВЦЭМ!$B$33:$B$776,V$83)+'СЕТ СН'!$H$9+СВЦЭМ!$D$10+'СЕТ СН'!$H$5-'СЕТ СН'!$H$17</f>
        <v>3452.4456451900001</v>
      </c>
      <c r="W94" s="36">
        <f>SUMIFS(СВЦЭМ!$C$33:$C$776,СВЦЭМ!$A$33:$A$776,$A94,СВЦЭМ!$B$33:$B$776,W$83)+'СЕТ СН'!$H$9+СВЦЭМ!$D$10+'СЕТ СН'!$H$5-'СЕТ СН'!$H$17</f>
        <v>3469.43462267</v>
      </c>
      <c r="X94" s="36">
        <f>SUMIFS(СВЦЭМ!$C$33:$C$776,СВЦЭМ!$A$33:$A$776,$A94,СВЦЭМ!$B$33:$B$776,X$83)+'СЕТ СН'!$H$9+СВЦЭМ!$D$10+'СЕТ СН'!$H$5-'СЕТ СН'!$H$17</f>
        <v>3489.56843467</v>
      </c>
      <c r="Y94" s="36">
        <f>SUMIFS(СВЦЭМ!$C$33:$C$776,СВЦЭМ!$A$33:$A$776,$A94,СВЦЭМ!$B$33:$B$776,Y$83)+'СЕТ СН'!$H$9+СВЦЭМ!$D$10+'СЕТ СН'!$H$5-'СЕТ СН'!$H$17</f>
        <v>3505.24359284</v>
      </c>
    </row>
    <row r="95" spans="1:25" ht="15.5" x14ac:dyDescent="0.25">
      <c r="A95" s="35">
        <f t="shared" si="2"/>
        <v>43842</v>
      </c>
      <c r="B95" s="36">
        <f>SUMIFS(СВЦЭМ!$C$33:$C$776,СВЦЭМ!$A$33:$A$776,$A95,СВЦЭМ!$B$33:$B$776,B$83)+'СЕТ СН'!$H$9+СВЦЭМ!$D$10+'СЕТ СН'!$H$5-'СЕТ СН'!$H$17</f>
        <v>3508.9606321000001</v>
      </c>
      <c r="C95" s="36">
        <f>SUMIFS(СВЦЭМ!$C$33:$C$776,СВЦЭМ!$A$33:$A$776,$A95,СВЦЭМ!$B$33:$B$776,C$83)+'СЕТ СН'!$H$9+СВЦЭМ!$D$10+'СЕТ СН'!$H$5-'СЕТ СН'!$H$17</f>
        <v>3522.4285151100003</v>
      </c>
      <c r="D95" s="36">
        <f>SUMIFS(СВЦЭМ!$C$33:$C$776,СВЦЭМ!$A$33:$A$776,$A95,СВЦЭМ!$B$33:$B$776,D$83)+'СЕТ СН'!$H$9+СВЦЭМ!$D$10+'СЕТ СН'!$H$5-'СЕТ СН'!$H$17</f>
        <v>3535.3289474799999</v>
      </c>
      <c r="E95" s="36">
        <f>SUMIFS(СВЦЭМ!$C$33:$C$776,СВЦЭМ!$A$33:$A$776,$A95,СВЦЭМ!$B$33:$B$776,E$83)+'СЕТ СН'!$H$9+СВЦЭМ!$D$10+'СЕТ СН'!$H$5-'СЕТ СН'!$H$17</f>
        <v>3554.6519228299999</v>
      </c>
      <c r="F95" s="36">
        <f>SUMIFS(СВЦЭМ!$C$33:$C$776,СВЦЭМ!$A$33:$A$776,$A95,СВЦЭМ!$B$33:$B$776,F$83)+'СЕТ СН'!$H$9+СВЦЭМ!$D$10+'СЕТ СН'!$H$5-'СЕТ СН'!$H$17</f>
        <v>3555.9567728500001</v>
      </c>
      <c r="G95" s="36">
        <f>SUMIFS(СВЦЭМ!$C$33:$C$776,СВЦЭМ!$A$33:$A$776,$A95,СВЦЭМ!$B$33:$B$776,G$83)+'СЕТ СН'!$H$9+СВЦЭМ!$D$10+'СЕТ СН'!$H$5-'СЕТ СН'!$H$17</f>
        <v>3547.21290959</v>
      </c>
      <c r="H95" s="36">
        <f>SUMIFS(СВЦЭМ!$C$33:$C$776,СВЦЭМ!$A$33:$A$776,$A95,СВЦЭМ!$B$33:$B$776,H$83)+'СЕТ СН'!$H$9+СВЦЭМ!$D$10+'СЕТ СН'!$H$5-'СЕТ СН'!$H$17</f>
        <v>3534.4361080999997</v>
      </c>
      <c r="I95" s="36">
        <f>SUMIFS(СВЦЭМ!$C$33:$C$776,СВЦЭМ!$A$33:$A$776,$A95,СВЦЭМ!$B$33:$B$776,I$83)+'СЕТ СН'!$H$9+СВЦЭМ!$D$10+'СЕТ СН'!$H$5-'СЕТ СН'!$H$17</f>
        <v>3517.4841580699999</v>
      </c>
      <c r="J95" s="36">
        <f>SUMIFS(СВЦЭМ!$C$33:$C$776,СВЦЭМ!$A$33:$A$776,$A95,СВЦЭМ!$B$33:$B$776,J$83)+'СЕТ СН'!$H$9+СВЦЭМ!$D$10+'СЕТ СН'!$H$5-'СЕТ СН'!$H$17</f>
        <v>3474.67498213</v>
      </c>
      <c r="K95" s="36">
        <f>SUMIFS(СВЦЭМ!$C$33:$C$776,СВЦЭМ!$A$33:$A$776,$A95,СВЦЭМ!$B$33:$B$776,K$83)+'СЕТ СН'!$H$9+СВЦЭМ!$D$10+'СЕТ СН'!$H$5-'СЕТ СН'!$H$17</f>
        <v>3454.9559629699997</v>
      </c>
      <c r="L95" s="36">
        <f>SUMIFS(СВЦЭМ!$C$33:$C$776,СВЦЭМ!$A$33:$A$776,$A95,СВЦЭМ!$B$33:$B$776,L$83)+'СЕТ СН'!$H$9+СВЦЭМ!$D$10+'СЕТ СН'!$H$5-'СЕТ СН'!$H$17</f>
        <v>3432.9903241299999</v>
      </c>
      <c r="M95" s="36">
        <f>SUMIFS(СВЦЭМ!$C$33:$C$776,СВЦЭМ!$A$33:$A$776,$A95,СВЦЭМ!$B$33:$B$776,M$83)+'СЕТ СН'!$H$9+СВЦЭМ!$D$10+'СЕТ СН'!$H$5-'СЕТ СН'!$H$17</f>
        <v>3431.3415817800001</v>
      </c>
      <c r="N95" s="36">
        <f>SUMIFS(СВЦЭМ!$C$33:$C$776,СВЦЭМ!$A$33:$A$776,$A95,СВЦЭМ!$B$33:$B$776,N$83)+'СЕТ СН'!$H$9+СВЦЭМ!$D$10+'СЕТ СН'!$H$5-'СЕТ СН'!$H$17</f>
        <v>3444.7144889299998</v>
      </c>
      <c r="O95" s="36">
        <f>SUMIFS(СВЦЭМ!$C$33:$C$776,СВЦЭМ!$A$33:$A$776,$A95,СВЦЭМ!$B$33:$B$776,O$83)+'СЕТ СН'!$H$9+СВЦЭМ!$D$10+'СЕТ СН'!$H$5-'СЕТ СН'!$H$17</f>
        <v>3458.0090730500001</v>
      </c>
      <c r="P95" s="36">
        <f>SUMIFS(СВЦЭМ!$C$33:$C$776,СВЦЭМ!$A$33:$A$776,$A95,СВЦЭМ!$B$33:$B$776,P$83)+'СЕТ СН'!$H$9+СВЦЭМ!$D$10+'СЕТ СН'!$H$5-'СЕТ СН'!$H$17</f>
        <v>3463.5190271900001</v>
      </c>
      <c r="Q95" s="36">
        <f>SUMIFS(СВЦЭМ!$C$33:$C$776,СВЦЭМ!$A$33:$A$776,$A95,СВЦЭМ!$B$33:$B$776,Q$83)+'СЕТ СН'!$H$9+СВЦЭМ!$D$10+'СЕТ СН'!$H$5-'СЕТ СН'!$H$17</f>
        <v>3464.8138758499999</v>
      </c>
      <c r="R95" s="36">
        <f>SUMIFS(СВЦЭМ!$C$33:$C$776,СВЦЭМ!$A$33:$A$776,$A95,СВЦЭМ!$B$33:$B$776,R$83)+'СЕТ СН'!$H$9+СВЦЭМ!$D$10+'СЕТ СН'!$H$5-'СЕТ СН'!$H$17</f>
        <v>3463.7035210100003</v>
      </c>
      <c r="S95" s="36">
        <f>SUMIFS(СВЦЭМ!$C$33:$C$776,СВЦЭМ!$A$33:$A$776,$A95,СВЦЭМ!$B$33:$B$776,S$83)+'СЕТ СН'!$H$9+СВЦЭМ!$D$10+'СЕТ СН'!$H$5-'СЕТ СН'!$H$17</f>
        <v>3441.1459617599999</v>
      </c>
      <c r="T95" s="36">
        <f>SUMIFS(СВЦЭМ!$C$33:$C$776,СВЦЭМ!$A$33:$A$776,$A95,СВЦЭМ!$B$33:$B$776,T$83)+'СЕТ СН'!$H$9+СВЦЭМ!$D$10+'СЕТ СН'!$H$5-'СЕТ СН'!$H$17</f>
        <v>3411.9261949900001</v>
      </c>
      <c r="U95" s="36">
        <f>SUMIFS(СВЦЭМ!$C$33:$C$776,СВЦЭМ!$A$33:$A$776,$A95,СВЦЭМ!$B$33:$B$776,U$83)+'СЕТ СН'!$H$9+СВЦЭМ!$D$10+'СЕТ СН'!$H$5-'СЕТ СН'!$H$17</f>
        <v>3414.3218612599999</v>
      </c>
      <c r="V95" s="36">
        <f>SUMIFS(СВЦЭМ!$C$33:$C$776,СВЦЭМ!$A$33:$A$776,$A95,СВЦЭМ!$B$33:$B$776,V$83)+'СЕТ СН'!$H$9+СВЦЭМ!$D$10+'СЕТ СН'!$H$5-'СЕТ СН'!$H$17</f>
        <v>3435.2846755299997</v>
      </c>
      <c r="W95" s="36">
        <f>SUMIFS(СВЦЭМ!$C$33:$C$776,СВЦЭМ!$A$33:$A$776,$A95,СВЦЭМ!$B$33:$B$776,W$83)+'СЕТ СН'!$H$9+СВЦЭМ!$D$10+'СЕТ СН'!$H$5-'СЕТ СН'!$H$17</f>
        <v>3447.30473338</v>
      </c>
      <c r="X95" s="36">
        <f>SUMIFS(СВЦЭМ!$C$33:$C$776,СВЦЭМ!$A$33:$A$776,$A95,СВЦЭМ!$B$33:$B$776,X$83)+'СЕТ СН'!$H$9+СВЦЭМ!$D$10+'СЕТ СН'!$H$5-'СЕТ СН'!$H$17</f>
        <v>3456.8755091399998</v>
      </c>
      <c r="Y95" s="36">
        <f>SUMIFS(СВЦЭМ!$C$33:$C$776,СВЦЭМ!$A$33:$A$776,$A95,СВЦЭМ!$B$33:$B$776,Y$83)+'СЕТ СН'!$H$9+СВЦЭМ!$D$10+'СЕТ СН'!$H$5-'СЕТ СН'!$H$17</f>
        <v>3481.7777793200003</v>
      </c>
    </row>
    <row r="96" spans="1:25" ht="15.5" x14ac:dyDescent="0.25">
      <c r="A96" s="35">
        <f t="shared" si="2"/>
        <v>43843</v>
      </c>
      <c r="B96" s="36">
        <f>SUMIFS(СВЦЭМ!$C$33:$C$776,СВЦЭМ!$A$33:$A$776,$A96,СВЦЭМ!$B$33:$B$776,B$83)+'СЕТ СН'!$H$9+СВЦЭМ!$D$10+'СЕТ СН'!$H$5-'СЕТ СН'!$H$17</f>
        <v>3565.6807784299999</v>
      </c>
      <c r="C96" s="36">
        <f>SUMIFS(СВЦЭМ!$C$33:$C$776,СВЦЭМ!$A$33:$A$776,$A96,СВЦЭМ!$B$33:$B$776,C$83)+'СЕТ СН'!$H$9+СВЦЭМ!$D$10+'СЕТ СН'!$H$5-'СЕТ СН'!$H$17</f>
        <v>3584.3825194800002</v>
      </c>
      <c r="D96" s="36">
        <f>SUMIFS(СВЦЭМ!$C$33:$C$776,СВЦЭМ!$A$33:$A$776,$A96,СВЦЭМ!$B$33:$B$776,D$83)+'СЕТ СН'!$H$9+СВЦЭМ!$D$10+'СЕТ СН'!$H$5-'СЕТ СН'!$H$17</f>
        <v>3597.1488550100003</v>
      </c>
      <c r="E96" s="36">
        <f>SUMIFS(СВЦЭМ!$C$33:$C$776,СВЦЭМ!$A$33:$A$776,$A96,СВЦЭМ!$B$33:$B$776,E$83)+'СЕТ СН'!$H$9+СВЦЭМ!$D$10+'СЕТ СН'!$H$5-'СЕТ СН'!$H$17</f>
        <v>3589.0340774699998</v>
      </c>
      <c r="F96" s="36">
        <f>SUMIFS(СВЦЭМ!$C$33:$C$776,СВЦЭМ!$A$33:$A$776,$A96,СВЦЭМ!$B$33:$B$776,F$83)+'СЕТ СН'!$H$9+СВЦЭМ!$D$10+'СЕТ СН'!$H$5-'СЕТ СН'!$H$17</f>
        <v>3585.8078492300001</v>
      </c>
      <c r="G96" s="36">
        <f>SUMIFS(СВЦЭМ!$C$33:$C$776,СВЦЭМ!$A$33:$A$776,$A96,СВЦЭМ!$B$33:$B$776,G$83)+'СЕТ СН'!$H$9+СВЦЭМ!$D$10+'СЕТ СН'!$H$5-'СЕТ СН'!$H$17</f>
        <v>3570.5961647200002</v>
      </c>
      <c r="H96" s="36">
        <f>SUMIFS(СВЦЭМ!$C$33:$C$776,СВЦЭМ!$A$33:$A$776,$A96,СВЦЭМ!$B$33:$B$776,H$83)+'СЕТ СН'!$H$9+СВЦЭМ!$D$10+'СЕТ СН'!$H$5-'СЕТ СН'!$H$17</f>
        <v>3534.1923010099999</v>
      </c>
      <c r="I96" s="36">
        <f>SUMIFS(СВЦЭМ!$C$33:$C$776,СВЦЭМ!$A$33:$A$776,$A96,СВЦЭМ!$B$33:$B$776,I$83)+'СЕТ СН'!$H$9+СВЦЭМ!$D$10+'СЕТ СН'!$H$5-'СЕТ СН'!$H$17</f>
        <v>3500.1836142100001</v>
      </c>
      <c r="J96" s="36">
        <f>SUMIFS(СВЦЭМ!$C$33:$C$776,СВЦЭМ!$A$33:$A$776,$A96,СВЦЭМ!$B$33:$B$776,J$83)+'СЕТ СН'!$H$9+СВЦЭМ!$D$10+'СЕТ СН'!$H$5-'СЕТ СН'!$H$17</f>
        <v>3485.2908679500001</v>
      </c>
      <c r="K96" s="36">
        <f>SUMIFS(СВЦЭМ!$C$33:$C$776,СВЦЭМ!$A$33:$A$776,$A96,СВЦЭМ!$B$33:$B$776,K$83)+'СЕТ СН'!$H$9+СВЦЭМ!$D$10+'СЕТ СН'!$H$5-'СЕТ СН'!$H$17</f>
        <v>3472.9627682800001</v>
      </c>
      <c r="L96" s="36">
        <f>SUMIFS(СВЦЭМ!$C$33:$C$776,СВЦЭМ!$A$33:$A$776,$A96,СВЦЭМ!$B$33:$B$776,L$83)+'СЕТ СН'!$H$9+СВЦЭМ!$D$10+'СЕТ СН'!$H$5-'СЕТ СН'!$H$17</f>
        <v>3472.62094991</v>
      </c>
      <c r="M96" s="36">
        <f>SUMIFS(СВЦЭМ!$C$33:$C$776,СВЦЭМ!$A$33:$A$776,$A96,СВЦЭМ!$B$33:$B$776,M$83)+'СЕТ СН'!$H$9+СВЦЭМ!$D$10+'СЕТ СН'!$H$5-'СЕТ СН'!$H$17</f>
        <v>3479.0753511399998</v>
      </c>
      <c r="N96" s="36">
        <f>SUMIFS(СВЦЭМ!$C$33:$C$776,СВЦЭМ!$A$33:$A$776,$A96,СВЦЭМ!$B$33:$B$776,N$83)+'СЕТ СН'!$H$9+СВЦЭМ!$D$10+'СЕТ СН'!$H$5-'СЕТ СН'!$H$17</f>
        <v>3486.1133991199999</v>
      </c>
      <c r="O96" s="36">
        <f>SUMIFS(СВЦЭМ!$C$33:$C$776,СВЦЭМ!$A$33:$A$776,$A96,СВЦЭМ!$B$33:$B$776,O$83)+'СЕТ СН'!$H$9+СВЦЭМ!$D$10+'СЕТ СН'!$H$5-'СЕТ СН'!$H$17</f>
        <v>3482.56654282</v>
      </c>
      <c r="P96" s="36">
        <f>SUMIFS(СВЦЭМ!$C$33:$C$776,СВЦЭМ!$A$33:$A$776,$A96,СВЦЭМ!$B$33:$B$776,P$83)+'СЕТ СН'!$H$9+СВЦЭМ!$D$10+'СЕТ СН'!$H$5-'СЕТ СН'!$H$17</f>
        <v>3468.9044487199999</v>
      </c>
      <c r="Q96" s="36">
        <f>SUMIFS(СВЦЭМ!$C$33:$C$776,СВЦЭМ!$A$33:$A$776,$A96,СВЦЭМ!$B$33:$B$776,Q$83)+'СЕТ СН'!$H$9+СВЦЭМ!$D$10+'СЕТ СН'!$H$5-'СЕТ СН'!$H$17</f>
        <v>3486.1514809099999</v>
      </c>
      <c r="R96" s="36">
        <f>SUMIFS(СВЦЭМ!$C$33:$C$776,СВЦЭМ!$A$33:$A$776,$A96,СВЦЭМ!$B$33:$B$776,R$83)+'СЕТ СН'!$H$9+СВЦЭМ!$D$10+'СЕТ СН'!$H$5-'СЕТ СН'!$H$17</f>
        <v>3463.2335752499998</v>
      </c>
      <c r="S96" s="36">
        <f>SUMIFS(СВЦЭМ!$C$33:$C$776,СВЦЭМ!$A$33:$A$776,$A96,СВЦЭМ!$B$33:$B$776,S$83)+'СЕТ СН'!$H$9+СВЦЭМ!$D$10+'СЕТ СН'!$H$5-'СЕТ СН'!$H$17</f>
        <v>3450.9529947400001</v>
      </c>
      <c r="T96" s="36">
        <f>SUMIFS(СВЦЭМ!$C$33:$C$776,СВЦЭМ!$A$33:$A$776,$A96,СВЦЭМ!$B$33:$B$776,T$83)+'СЕТ СН'!$H$9+СВЦЭМ!$D$10+'СЕТ СН'!$H$5-'СЕТ СН'!$H$17</f>
        <v>3414.88848216</v>
      </c>
      <c r="U96" s="36">
        <f>SUMIFS(СВЦЭМ!$C$33:$C$776,СВЦЭМ!$A$33:$A$776,$A96,СВЦЭМ!$B$33:$B$776,U$83)+'СЕТ СН'!$H$9+СВЦЭМ!$D$10+'СЕТ СН'!$H$5-'СЕТ СН'!$H$17</f>
        <v>3413.2843359799999</v>
      </c>
      <c r="V96" s="36">
        <f>SUMIFS(СВЦЭМ!$C$33:$C$776,СВЦЭМ!$A$33:$A$776,$A96,СВЦЭМ!$B$33:$B$776,V$83)+'СЕТ СН'!$H$9+СВЦЭМ!$D$10+'СЕТ СН'!$H$5-'СЕТ СН'!$H$17</f>
        <v>3445.42171947</v>
      </c>
      <c r="W96" s="36">
        <f>SUMIFS(СВЦЭМ!$C$33:$C$776,СВЦЭМ!$A$33:$A$776,$A96,СВЦЭМ!$B$33:$B$776,W$83)+'СЕТ СН'!$H$9+СВЦЭМ!$D$10+'СЕТ СН'!$H$5-'СЕТ СН'!$H$17</f>
        <v>3467.96810951</v>
      </c>
      <c r="X96" s="36">
        <f>SUMIFS(СВЦЭМ!$C$33:$C$776,СВЦЭМ!$A$33:$A$776,$A96,СВЦЭМ!$B$33:$B$776,X$83)+'СЕТ СН'!$H$9+СВЦЭМ!$D$10+'СЕТ СН'!$H$5-'СЕТ СН'!$H$17</f>
        <v>3463.9015654</v>
      </c>
      <c r="Y96" s="36">
        <f>SUMIFS(СВЦЭМ!$C$33:$C$776,СВЦЭМ!$A$33:$A$776,$A96,СВЦЭМ!$B$33:$B$776,Y$83)+'СЕТ СН'!$H$9+СВЦЭМ!$D$10+'СЕТ СН'!$H$5-'СЕТ СН'!$H$17</f>
        <v>3481.66407918</v>
      </c>
    </row>
    <row r="97" spans="1:25" ht="15.5" x14ac:dyDescent="0.25">
      <c r="A97" s="35">
        <f t="shared" si="2"/>
        <v>43844</v>
      </c>
      <c r="B97" s="36">
        <f>SUMIFS(СВЦЭМ!$C$33:$C$776,СВЦЭМ!$A$33:$A$776,$A97,СВЦЭМ!$B$33:$B$776,B$83)+'СЕТ СН'!$H$9+СВЦЭМ!$D$10+'СЕТ СН'!$H$5-'СЕТ СН'!$H$17</f>
        <v>3526.2881382099999</v>
      </c>
      <c r="C97" s="36">
        <f>SUMIFS(СВЦЭМ!$C$33:$C$776,СВЦЭМ!$A$33:$A$776,$A97,СВЦЭМ!$B$33:$B$776,C$83)+'СЕТ СН'!$H$9+СВЦЭМ!$D$10+'СЕТ СН'!$H$5-'СЕТ СН'!$H$17</f>
        <v>3534.7317918999997</v>
      </c>
      <c r="D97" s="36">
        <f>SUMIFS(СВЦЭМ!$C$33:$C$776,СВЦЭМ!$A$33:$A$776,$A97,СВЦЭМ!$B$33:$B$776,D$83)+'СЕТ СН'!$H$9+СВЦЭМ!$D$10+'СЕТ СН'!$H$5-'СЕТ СН'!$H$17</f>
        <v>3545.0164440099998</v>
      </c>
      <c r="E97" s="36">
        <f>SUMIFS(СВЦЭМ!$C$33:$C$776,СВЦЭМ!$A$33:$A$776,$A97,СВЦЭМ!$B$33:$B$776,E$83)+'СЕТ СН'!$H$9+СВЦЭМ!$D$10+'СЕТ СН'!$H$5-'СЕТ СН'!$H$17</f>
        <v>3548.7175360900001</v>
      </c>
      <c r="F97" s="36">
        <f>SUMIFS(СВЦЭМ!$C$33:$C$776,СВЦЭМ!$A$33:$A$776,$A97,СВЦЭМ!$B$33:$B$776,F$83)+'СЕТ СН'!$H$9+СВЦЭМ!$D$10+'СЕТ СН'!$H$5-'СЕТ СН'!$H$17</f>
        <v>3546.7060509000003</v>
      </c>
      <c r="G97" s="36">
        <f>SUMIFS(СВЦЭМ!$C$33:$C$776,СВЦЭМ!$A$33:$A$776,$A97,СВЦЭМ!$B$33:$B$776,G$83)+'СЕТ СН'!$H$9+СВЦЭМ!$D$10+'СЕТ СН'!$H$5-'СЕТ СН'!$H$17</f>
        <v>3531.8574627899998</v>
      </c>
      <c r="H97" s="36">
        <f>SUMIFS(СВЦЭМ!$C$33:$C$776,СВЦЭМ!$A$33:$A$776,$A97,СВЦЭМ!$B$33:$B$776,H$83)+'СЕТ СН'!$H$9+СВЦЭМ!$D$10+'СЕТ СН'!$H$5-'СЕТ СН'!$H$17</f>
        <v>3489.3163834799998</v>
      </c>
      <c r="I97" s="36">
        <f>SUMIFS(СВЦЭМ!$C$33:$C$776,СВЦЭМ!$A$33:$A$776,$A97,СВЦЭМ!$B$33:$B$776,I$83)+'СЕТ СН'!$H$9+СВЦЭМ!$D$10+'СЕТ СН'!$H$5-'СЕТ СН'!$H$17</f>
        <v>3471.9015380599999</v>
      </c>
      <c r="J97" s="36">
        <f>SUMIFS(СВЦЭМ!$C$33:$C$776,СВЦЭМ!$A$33:$A$776,$A97,СВЦЭМ!$B$33:$B$776,J$83)+'СЕТ СН'!$H$9+СВЦЭМ!$D$10+'СЕТ СН'!$H$5-'СЕТ СН'!$H$17</f>
        <v>3442.7780553499997</v>
      </c>
      <c r="K97" s="36">
        <f>SUMIFS(СВЦЭМ!$C$33:$C$776,СВЦЭМ!$A$33:$A$776,$A97,СВЦЭМ!$B$33:$B$776,K$83)+'СЕТ СН'!$H$9+СВЦЭМ!$D$10+'СЕТ СН'!$H$5-'СЕТ СН'!$H$17</f>
        <v>3440.8302260999999</v>
      </c>
      <c r="L97" s="36">
        <f>SUMIFS(СВЦЭМ!$C$33:$C$776,СВЦЭМ!$A$33:$A$776,$A97,СВЦЭМ!$B$33:$B$776,L$83)+'СЕТ СН'!$H$9+СВЦЭМ!$D$10+'СЕТ СН'!$H$5-'СЕТ СН'!$H$17</f>
        <v>3439.17518849</v>
      </c>
      <c r="M97" s="36">
        <f>SUMIFS(СВЦЭМ!$C$33:$C$776,СВЦЭМ!$A$33:$A$776,$A97,СВЦЭМ!$B$33:$B$776,M$83)+'СЕТ СН'!$H$9+СВЦЭМ!$D$10+'СЕТ СН'!$H$5-'СЕТ СН'!$H$17</f>
        <v>3447.0896021500002</v>
      </c>
      <c r="N97" s="36">
        <f>SUMIFS(СВЦЭМ!$C$33:$C$776,СВЦЭМ!$A$33:$A$776,$A97,СВЦЭМ!$B$33:$B$776,N$83)+'СЕТ СН'!$H$9+СВЦЭМ!$D$10+'СЕТ СН'!$H$5-'СЕТ СН'!$H$17</f>
        <v>3460.8786847800002</v>
      </c>
      <c r="O97" s="36">
        <f>SUMIFS(СВЦЭМ!$C$33:$C$776,СВЦЭМ!$A$33:$A$776,$A97,СВЦЭМ!$B$33:$B$776,O$83)+'СЕТ СН'!$H$9+СВЦЭМ!$D$10+'СЕТ СН'!$H$5-'СЕТ СН'!$H$17</f>
        <v>3467.4528891</v>
      </c>
      <c r="P97" s="36">
        <f>SUMIFS(СВЦЭМ!$C$33:$C$776,СВЦЭМ!$A$33:$A$776,$A97,СВЦЭМ!$B$33:$B$776,P$83)+'СЕТ СН'!$H$9+СВЦЭМ!$D$10+'СЕТ СН'!$H$5-'СЕТ СН'!$H$17</f>
        <v>3473.54364136</v>
      </c>
      <c r="Q97" s="36">
        <f>SUMIFS(СВЦЭМ!$C$33:$C$776,СВЦЭМ!$A$33:$A$776,$A97,СВЦЭМ!$B$33:$B$776,Q$83)+'СЕТ СН'!$H$9+СВЦЭМ!$D$10+'СЕТ СН'!$H$5-'СЕТ СН'!$H$17</f>
        <v>3493.2008942799998</v>
      </c>
      <c r="R97" s="36">
        <f>SUMIFS(СВЦЭМ!$C$33:$C$776,СВЦЭМ!$A$33:$A$776,$A97,СВЦЭМ!$B$33:$B$776,R$83)+'СЕТ СН'!$H$9+СВЦЭМ!$D$10+'СЕТ СН'!$H$5-'СЕТ СН'!$H$17</f>
        <v>3496.2250518599999</v>
      </c>
      <c r="S97" s="36">
        <f>SUMIFS(СВЦЭМ!$C$33:$C$776,СВЦЭМ!$A$33:$A$776,$A97,СВЦЭМ!$B$33:$B$776,S$83)+'СЕТ СН'!$H$9+СВЦЭМ!$D$10+'СЕТ СН'!$H$5-'СЕТ СН'!$H$17</f>
        <v>3498.1104433</v>
      </c>
      <c r="T97" s="36">
        <f>SUMIFS(СВЦЭМ!$C$33:$C$776,СВЦЭМ!$A$33:$A$776,$A97,СВЦЭМ!$B$33:$B$776,T$83)+'СЕТ СН'!$H$9+СВЦЭМ!$D$10+'СЕТ СН'!$H$5-'СЕТ СН'!$H$17</f>
        <v>3445.9236077999999</v>
      </c>
      <c r="U97" s="36">
        <f>SUMIFS(СВЦЭМ!$C$33:$C$776,СВЦЭМ!$A$33:$A$776,$A97,СВЦЭМ!$B$33:$B$776,U$83)+'СЕТ СН'!$H$9+СВЦЭМ!$D$10+'СЕТ СН'!$H$5-'СЕТ СН'!$H$17</f>
        <v>3446.7936931599997</v>
      </c>
      <c r="V97" s="36">
        <f>SUMIFS(СВЦЭМ!$C$33:$C$776,СВЦЭМ!$A$33:$A$776,$A97,СВЦЭМ!$B$33:$B$776,V$83)+'СЕТ СН'!$H$9+СВЦЭМ!$D$10+'СЕТ СН'!$H$5-'СЕТ СН'!$H$17</f>
        <v>3480.3415713099998</v>
      </c>
      <c r="W97" s="36">
        <f>SUMIFS(СВЦЭМ!$C$33:$C$776,СВЦЭМ!$A$33:$A$776,$A97,СВЦЭМ!$B$33:$B$776,W$83)+'СЕТ СН'!$H$9+СВЦЭМ!$D$10+'СЕТ СН'!$H$5-'СЕТ СН'!$H$17</f>
        <v>3495.83169387</v>
      </c>
      <c r="X97" s="36">
        <f>SUMIFS(СВЦЭМ!$C$33:$C$776,СВЦЭМ!$A$33:$A$776,$A97,СВЦЭМ!$B$33:$B$776,X$83)+'СЕТ СН'!$H$9+СВЦЭМ!$D$10+'СЕТ СН'!$H$5-'СЕТ СН'!$H$17</f>
        <v>3489.7247344400002</v>
      </c>
      <c r="Y97" s="36">
        <f>SUMIFS(СВЦЭМ!$C$33:$C$776,СВЦЭМ!$A$33:$A$776,$A97,СВЦЭМ!$B$33:$B$776,Y$83)+'СЕТ СН'!$H$9+СВЦЭМ!$D$10+'СЕТ СН'!$H$5-'СЕТ СН'!$H$17</f>
        <v>3509.2959577199999</v>
      </c>
    </row>
    <row r="98" spans="1:25" ht="15.5" x14ac:dyDescent="0.25">
      <c r="A98" s="35">
        <f t="shared" si="2"/>
        <v>43845</v>
      </c>
      <c r="B98" s="36">
        <f>SUMIFS(СВЦЭМ!$C$33:$C$776,СВЦЭМ!$A$33:$A$776,$A98,СВЦЭМ!$B$33:$B$776,B$83)+'СЕТ СН'!$H$9+СВЦЭМ!$D$10+'СЕТ СН'!$H$5-'СЕТ СН'!$H$17</f>
        <v>3537.13742331</v>
      </c>
      <c r="C98" s="36">
        <f>SUMIFS(СВЦЭМ!$C$33:$C$776,СВЦЭМ!$A$33:$A$776,$A98,СВЦЭМ!$B$33:$B$776,C$83)+'СЕТ СН'!$H$9+СВЦЭМ!$D$10+'СЕТ СН'!$H$5-'СЕТ СН'!$H$17</f>
        <v>3546.0927592600001</v>
      </c>
      <c r="D98" s="36">
        <f>SUMIFS(СВЦЭМ!$C$33:$C$776,СВЦЭМ!$A$33:$A$776,$A98,СВЦЭМ!$B$33:$B$776,D$83)+'СЕТ СН'!$H$9+СВЦЭМ!$D$10+'СЕТ СН'!$H$5-'СЕТ СН'!$H$17</f>
        <v>3550.97426726</v>
      </c>
      <c r="E98" s="36">
        <f>SUMIFS(СВЦЭМ!$C$33:$C$776,СВЦЭМ!$A$33:$A$776,$A98,СВЦЭМ!$B$33:$B$776,E$83)+'СЕТ СН'!$H$9+СВЦЭМ!$D$10+'СЕТ СН'!$H$5-'СЕТ СН'!$H$17</f>
        <v>3564.6686765200002</v>
      </c>
      <c r="F98" s="36">
        <f>SUMIFS(СВЦЭМ!$C$33:$C$776,СВЦЭМ!$A$33:$A$776,$A98,СВЦЭМ!$B$33:$B$776,F$83)+'СЕТ СН'!$H$9+СВЦЭМ!$D$10+'СЕТ СН'!$H$5-'СЕТ СН'!$H$17</f>
        <v>3552.7445954599998</v>
      </c>
      <c r="G98" s="36">
        <f>SUMIFS(СВЦЭМ!$C$33:$C$776,СВЦЭМ!$A$33:$A$776,$A98,СВЦЭМ!$B$33:$B$776,G$83)+'СЕТ СН'!$H$9+СВЦЭМ!$D$10+'СЕТ СН'!$H$5-'СЕТ СН'!$H$17</f>
        <v>3530.8206271499998</v>
      </c>
      <c r="H98" s="36">
        <f>SUMIFS(СВЦЭМ!$C$33:$C$776,СВЦЭМ!$A$33:$A$776,$A98,СВЦЭМ!$B$33:$B$776,H$83)+'СЕТ СН'!$H$9+СВЦЭМ!$D$10+'СЕТ СН'!$H$5-'СЕТ СН'!$H$17</f>
        <v>3491.17762584</v>
      </c>
      <c r="I98" s="36">
        <f>SUMIFS(СВЦЭМ!$C$33:$C$776,СВЦЭМ!$A$33:$A$776,$A98,СВЦЭМ!$B$33:$B$776,I$83)+'СЕТ СН'!$H$9+СВЦЭМ!$D$10+'СЕТ СН'!$H$5-'СЕТ СН'!$H$17</f>
        <v>3462.49380634</v>
      </c>
      <c r="J98" s="36">
        <f>SUMIFS(СВЦЭМ!$C$33:$C$776,СВЦЭМ!$A$33:$A$776,$A98,СВЦЭМ!$B$33:$B$776,J$83)+'СЕТ СН'!$H$9+СВЦЭМ!$D$10+'СЕТ СН'!$H$5-'СЕТ СН'!$H$17</f>
        <v>3451.3528678600001</v>
      </c>
      <c r="K98" s="36">
        <f>SUMIFS(СВЦЭМ!$C$33:$C$776,СВЦЭМ!$A$33:$A$776,$A98,СВЦЭМ!$B$33:$B$776,K$83)+'СЕТ СН'!$H$9+СВЦЭМ!$D$10+'СЕТ СН'!$H$5-'СЕТ СН'!$H$17</f>
        <v>3445.1705536099998</v>
      </c>
      <c r="L98" s="36">
        <f>SUMIFS(СВЦЭМ!$C$33:$C$776,СВЦЭМ!$A$33:$A$776,$A98,СВЦЭМ!$B$33:$B$776,L$83)+'СЕТ СН'!$H$9+СВЦЭМ!$D$10+'СЕТ СН'!$H$5-'СЕТ СН'!$H$17</f>
        <v>3442.42770711</v>
      </c>
      <c r="M98" s="36">
        <f>SUMIFS(СВЦЭМ!$C$33:$C$776,СВЦЭМ!$A$33:$A$776,$A98,СВЦЭМ!$B$33:$B$776,M$83)+'СЕТ СН'!$H$9+СВЦЭМ!$D$10+'СЕТ СН'!$H$5-'СЕТ СН'!$H$17</f>
        <v>3467.8885339399999</v>
      </c>
      <c r="N98" s="36">
        <f>SUMIFS(СВЦЭМ!$C$33:$C$776,СВЦЭМ!$A$33:$A$776,$A98,СВЦЭМ!$B$33:$B$776,N$83)+'СЕТ СН'!$H$9+СВЦЭМ!$D$10+'СЕТ СН'!$H$5-'СЕТ СН'!$H$17</f>
        <v>3488.00467751</v>
      </c>
      <c r="O98" s="36">
        <f>SUMIFS(СВЦЭМ!$C$33:$C$776,СВЦЭМ!$A$33:$A$776,$A98,СВЦЭМ!$B$33:$B$776,O$83)+'СЕТ СН'!$H$9+СВЦЭМ!$D$10+'СЕТ СН'!$H$5-'СЕТ СН'!$H$17</f>
        <v>3504.4510603700001</v>
      </c>
      <c r="P98" s="36">
        <f>SUMIFS(СВЦЭМ!$C$33:$C$776,СВЦЭМ!$A$33:$A$776,$A98,СВЦЭМ!$B$33:$B$776,P$83)+'СЕТ СН'!$H$9+СВЦЭМ!$D$10+'СЕТ СН'!$H$5-'СЕТ СН'!$H$17</f>
        <v>3520.6218477500001</v>
      </c>
      <c r="Q98" s="36">
        <f>SUMIFS(СВЦЭМ!$C$33:$C$776,СВЦЭМ!$A$33:$A$776,$A98,СВЦЭМ!$B$33:$B$776,Q$83)+'СЕТ СН'!$H$9+СВЦЭМ!$D$10+'СЕТ СН'!$H$5-'СЕТ СН'!$H$17</f>
        <v>3531.9216028999999</v>
      </c>
      <c r="R98" s="36">
        <f>SUMIFS(СВЦЭМ!$C$33:$C$776,СВЦЭМ!$A$33:$A$776,$A98,СВЦЭМ!$B$33:$B$776,R$83)+'СЕТ СН'!$H$9+СВЦЭМ!$D$10+'СЕТ СН'!$H$5-'СЕТ СН'!$H$17</f>
        <v>3525.8916838800001</v>
      </c>
      <c r="S98" s="36">
        <f>SUMIFS(СВЦЭМ!$C$33:$C$776,СВЦЭМ!$A$33:$A$776,$A98,СВЦЭМ!$B$33:$B$776,S$83)+'СЕТ СН'!$H$9+СВЦЭМ!$D$10+'СЕТ СН'!$H$5-'СЕТ СН'!$H$17</f>
        <v>3499.8083558899998</v>
      </c>
      <c r="T98" s="36">
        <f>SUMIFS(СВЦЭМ!$C$33:$C$776,СВЦЭМ!$A$33:$A$776,$A98,СВЦЭМ!$B$33:$B$776,T$83)+'СЕТ СН'!$H$9+СВЦЭМ!$D$10+'СЕТ СН'!$H$5-'СЕТ СН'!$H$17</f>
        <v>3453.32269606</v>
      </c>
      <c r="U98" s="36">
        <f>SUMIFS(СВЦЭМ!$C$33:$C$776,СВЦЭМ!$A$33:$A$776,$A98,СВЦЭМ!$B$33:$B$776,U$83)+'СЕТ СН'!$H$9+СВЦЭМ!$D$10+'СЕТ СН'!$H$5-'СЕТ СН'!$H$17</f>
        <v>3449.45882291</v>
      </c>
      <c r="V98" s="36">
        <f>SUMIFS(СВЦЭМ!$C$33:$C$776,СВЦЭМ!$A$33:$A$776,$A98,СВЦЭМ!$B$33:$B$776,V$83)+'СЕТ СН'!$H$9+СВЦЭМ!$D$10+'СЕТ СН'!$H$5-'СЕТ СН'!$H$17</f>
        <v>3480.4622672400001</v>
      </c>
      <c r="W98" s="36">
        <f>SUMIFS(СВЦЭМ!$C$33:$C$776,СВЦЭМ!$A$33:$A$776,$A98,СВЦЭМ!$B$33:$B$776,W$83)+'СЕТ СН'!$H$9+СВЦЭМ!$D$10+'СЕТ СН'!$H$5-'СЕТ СН'!$H$17</f>
        <v>3501.2319937800003</v>
      </c>
      <c r="X98" s="36">
        <f>SUMIFS(СВЦЭМ!$C$33:$C$776,СВЦЭМ!$A$33:$A$776,$A98,СВЦЭМ!$B$33:$B$776,X$83)+'СЕТ СН'!$H$9+СВЦЭМ!$D$10+'СЕТ СН'!$H$5-'СЕТ СН'!$H$17</f>
        <v>3505.01599609</v>
      </c>
      <c r="Y98" s="36">
        <f>SUMIFS(СВЦЭМ!$C$33:$C$776,СВЦЭМ!$A$33:$A$776,$A98,СВЦЭМ!$B$33:$B$776,Y$83)+'СЕТ СН'!$H$9+СВЦЭМ!$D$10+'СЕТ СН'!$H$5-'СЕТ СН'!$H$17</f>
        <v>3518.2556787399999</v>
      </c>
    </row>
    <row r="99" spans="1:25" ht="15.5" x14ac:dyDescent="0.25">
      <c r="A99" s="35">
        <f t="shared" si="2"/>
        <v>43846</v>
      </c>
      <c r="B99" s="36">
        <f>SUMIFS(СВЦЭМ!$C$33:$C$776,СВЦЭМ!$A$33:$A$776,$A99,СВЦЭМ!$B$33:$B$776,B$83)+'СЕТ СН'!$H$9+СВЦЭМ!$D$10+'СЕТ СН'!$H$5-'СЕТ СН'!$H$17</f>
        <v>3518.5100598999998</v>
      </c>
      <c r="C99" s="36">
        <f>SUMIFS(СВЦЭМ!$C$33:$C$776,СВЦЭМ!$A$33:$A$776,$A99,СВЦЭМ!$B$33:$B$776,C$83)+'СЕТ СН'!$H$9+СВЦЭМ!$D$10+'СЕТ СН'!$H$5-'СЕТ СН'!$H$17</f>
        <v>3521.4745085099999</v>
      </c>
      <c r="D99" s="36">
        <f>SUMIFS(СВЦЭМ!$C$33:$C$776,СВЦЭМ!$A$33:$A$776,$A99,СВЦЭМ!$B$33:$B$776,D$83)+'СЕТ СН'!$H$9+СВЦЭМ!$D$10+'СЕТ СН'!$H$5-'СЕТ СН'!$H$17</f>
        <v>3525.7451300000002</v>
      </c>
      <c r="E99" s="36">
        <f>SUMIFS(СВЦЭМ!$C$33:$C$776,СВЦЭМ!$A$33:$A$776,$A99,СВЦЭМ!$B$33:$B$776,E$83)+'СЕТ СН'!$H$9+СВЦЭМ!$D$10+'СЕТ СН'!$H$5-'СЕТ СН'!$H$17</f>
        <v>3547.42209026</v>
      </c>
      <c r="F99" s="36">
        <f>SUMIFS(СВЦЭМ!$C$33:$C$776,СВЦЭМ!$A$33:$A$776,$A99,СВЦЭМ!$B$33:$B$776,F$83)+'СЕТ СН'!$H$9+СВЦЭМ!$D$10+'СЕТ СН'!$H$5-'СЕТ СН'!$H$17</f>
        <v>3541.51846191</v>
      </c>
      <c r="G99" s="36">
        <f>SUMIFS(СВЦЭМ!$C$33:$C$776,СВЦЭМ!$A$33:$A$776,$A99,СВЦЭМ!$B$33:$B$776,G$83)+'СЕТ СН'!$H$9+СВЦЭМ!$D$10+'СЕТ СН'!$H$5-'СЕТ СН'!$H$17</f>
        <v>3507.6063828300003</v>
      </c>
      <c r="H99" s="36">
        <f>SUMIFS(СВЦЭМ!$C$33:$C$776,СВЦЭМ!$A$33:$A$776,$A99,СВЦЭМ!$B$33:$B$776,H$83)+'СЕТ СН'!$H$9+СВЦЭМ!$D$10+'СЕТ СН'!$H$5-'СЕТ СН'!$H$17</f>
        <v>3463.78341568</v>
      </c>
      <c r="I99" s="36">
        <f>SUMIFS(СВЦЭМ!$C$33:$C$776,СВЦЭМ!$A$33:$A$776,$A99,СВЦЭМ!$B$33:$B$776,I$83)+'СЕТ СН'!$H$9+СВЦЭМ!$D$10+'СЕТ СН'!$H$5-'СЕТ СН'!$H$17</f>
        <v>3461.9163868800001</v>
      </c>
      <c r="J99" s="36">
        <f>SUMIFS(СВЦЭМ!$C$33:$C$776,СВЦЭМ!$A$33:$A$776,$A99,СВЦЭМ!$B$33:$B$776,J$83)+'СЕТ СН'!$H$9+СВЦЭМ!$D$10+'СЕТ СН'!$H$5-'СЕТ СН'!$H$17</f>
        <v>3443.35114385</v>
      </c>
      <c r="K99" s="36">
        <f>SUMIFS(СВЦЭМ!$C$33:$C$776,СВЦЭМ!$A$33:$A$776,$A99,СВЦЭМ!$B$33:$B$776,K$83)+'СЕТ СН'!$H$9+СВЦЭМ!$D$10+'СЕТ СН'!$H$5-'СЕТ СН'!$H$17</f>
        <v>3456.7879401800001</v>
      </c>
      <c r="L99" s="36">
        <f>SUMIFS(СВЦЭМ!$C$33:$C$776,СВЦЭМ!$A$33:$A$776,$A99,СВЦЭМ!$B$33:$B$776,L$83)+'СЕТ СН'!$H$9+СВЦЭМ!$D$10+'СЕТ СН'!$H$5-'СЕТ СН'!$H$17</f>
        <v>3462.6998276300001</v>
      </c>
      <c r="M99" s="36">
        <f>SUMIFS(СВЦЭМ!$C$33:$C$776,СВЦЭМ!$A$33:$A$776,$A99,СВЦЭМ!$B$33:$B$776,M$83)+'СЕТ СН'!$H$9+СВЦЭМ!$D$10+'СЕТ СН'!$H$5-'СЕТ СН'!$H$17</f>
        <v>3478.3697146499999</v>
      </c>
      <c r="N99" s="36">
        <f>SUMIFS(СВЦЭМ!$C$33:$C$776,СВЦЭМ!$A$33:$A$776,$A99,СВЦЭМ!$B$33:$B$776,N$83)+'СЕТ СН'!$H$9+СВЦЭМ!$D$10+'СЕТ СН'!$H$5-'СЕТ СН'!$H$17</f>
        <v>3485.3941598800002</v>
      </c>
      <c r="O99" s="36">
        <f>SUMIFS(СВЦЭМ!$C$33:$C$776,СВЦЭМ!$A$33:$A$776,$A99,СВЦЭМ!$B$33:$B$776,O$83)+'СЕТ СН'!$H$9+СВЦЭМ!$D$10+'СЕТ СН'!$H$5-'СЕТ СН'!$H$17</f>
        <v>3504.79159639</v>
      </c>
      <c r="P99" s="36">
        <f>SUMIFS(СВЦЭМ!$C$33:$C$776,СВЦЭМ!$A$33:$A$776,$A99,СВЦЭМ!$B$33:$B$776,P$83)+'СЕТ СН'!$H$9+СВЦЭМ!$D$10+'СЕТ СН'!$H$5-'СЕТ СН'!$H$17</f>
        <v>3514.5423545200001</v>
      </c>
      <c r="Q99" s="36">
        <f>SUMIFS(СВЦЭМ!$C$33:$C$776,СВЦЭМ!$A$33:$A$776,$A99,СВЦЭМ!$B$33:$B$776,Q$83)+'СЕТ СН'!$H$9+СВЦЭМ!$D$10+'СЕТ СН'!$H$5-'СЕТ СН'!$H$17</f>
        <v>3517.4227625100002</v>
      </c>
      <c r="R99" s="36">
        <f>SUMIFS(СВЦЭМ!$C$33:$C$776,СВЦЭМ!$A$33:$A$776,$A99,СВЦЭМ!$B$33:$B$776,R$83)+'СЕТ СН'!$H$9+СВЦЭМ!$D$10+'СЕТ СН'!$H$5-'СЕТ СН'!$H$17</f>
        <v>3510.0477285900001</v>
      </c>
      <c r="S99" s="36">
        <f>SUMIFS(СВЦЭМ!$C$33:$C$776,СВЦЭМ!$A$33:$A$776,$A99,СВЦЭМ!$B$33:$B$776,S$83)+'СЕТ СН'!$H$9+СВЦЭМ!$D$10+'СЕТ СН'!$H$5-'СЕТ СН'!$H$17</f>
        <v>3497.6656525999997</v>
      </c>
      <c r="T99" s="36">
        <f>SUMIFS(СВЦЭМ!$C$33:$C$776,СВЦЭМ!$A$33:$A$776,$A99,СВЦЭМ!$B$33:$B$776,T$83)+'СЕТ СН'!$H$9+СВЦЭМ!$D$10+'СЕТ СН'!$H$5-'СЕТ СН'!$H$17</f>
        <v>3452.88833918</v>
      </c>
      <c r="U99" s="36">
        <f>SUMIFS(СВЦЭМ!$C$33:$C$776,СВЦЭМ!$A$33:$A$776,$A99,СВЦЭМ!$B$33:$B$776,U$83)+'СЕТ СН'!$H$9+СВЦЭМ!$D$10+'СЕТ СН'!$H$5-'СЕТ СН'!$H$17</f>
        <v>3456.13371904</v>
      </c>
      <c r="V99" s="36">
        <f>SUMIFS(СВЦЭМ!$C$33:$C$776,СВЦЭМ!$A$33:$A$776,$A99,СВЦЭМ!$B$33:$B$776,V$83)+'СЕТ СН'!$H$9+СВЦЭМ!$D$10+'СЕТ СН'!$H$5-'СЕТ СН'!$H$17</f>
        <v>3490.1159669999997</v>
      </c>
      <c r="W99" s="36">
        <f>SUMIFS(СВЦЭМ!$C$33:$C$776,СВЦЭМ!$A$33:$A$776,$A99,СВЦЭМ!$B$33:$B$776,W$83)+'СЕТ СН'!$H$9+СВЦЭМ!$D$10+'СЕТ СН'!$H$5-'СЕТ СН'!$H$17</f>
        <v>3512.92827532</v>
      </c>
      <c r="X99" s="36">
        <f>SUMIFS(СВЦЭМ!$C$33:$C$776,СВЦЭМ!$A$33:$A$776,$A99,СВЦЭМ!$B$33:$B$776,X$83)+'СЕТ СН'!$H$9+СВЦЭМ!$D$10+'СЕТ СН'!$H$5-'СЕТ СН'!$H$17</f>
        <v>3514.6612672599999</v>
      </c>
      <c r="Y99" s="36">
        <f>SUMIFS(СВЦЭМ!$C$33:$C$776,СВЦЭМ!$A$33:$A$776,$A99,СВЦЭМ!$B$33:$B$776,Y$83)+'СЕТ СН'!$H$9+СВЦЭМ!$D$10+'СЕТ СН'!$H$5-'СЕТ СН'!$H$17</f>
        <v>3517.28157139</v>
      </c>
    </row>
    <row r="100" spans="1:25" ht="15.5" x14ac:dyDescent="0.25">
      <c r="A100" s="35">
        <f t="shared" si="2"/>
        <v>43847</v>
      </c>
      <c r="B100" s="36">
        <f>SUMIFS(СВЦЭМ!$C$33:$C$776,СВЦЭМ!$A$33:$A$776,$A100,СВЦЭМ!$B$33:$B$776,B$83)+'СЕТ СН'!$H$9+СВЦЭМ!$D$10+'СЕТ СН'!$H$5-'СЕТ СН'!$H$17</f>
        <v>3510.33582359</v>
      </c>
      <c r="C100" s="36">
        <f>SUMIFS(СВЦЭМ!$C$33:$C$776,СВЦЭМ!$A$33:$A$776,$A100,СВЦЭМ!$B$33:$B$776,C$83)+'СЕТ СН'!$H$9+СВЦЭМ!$D$10+'СЕТ СН'!$H$5-'СЕТ СН'!$H$17</f>
        <v>3530.43771449</v>
      </c>
      <c r="D100" s="36">
        <f>SUMIFS(СВЦЭМ!$C$33:$C$776,СВЦЭМ!$A$33:$A$776,$A100,СВЦЭМ!$B$33:$B$776,D$83)+'СЕТ СН'!$H$9+СВЦЭМ!$D$10+'СЕТ СН'!$H$5-'СЕТ СН'!$H$17</f>
        <v>3541.9934758499999</v>
      </c>
      <c r="E100" s="36">
        <f>SUMIFS(СВЦЭМ!$C$33:$C$776,СВЦЭМ!$A$33:$A$776,$A100,СВЦЭМ!$B$33:$B$776,E$83)+'СЕТ СН'!$H$9+СВЦЭМ!$D$10+'СЕТ СН'!$H$5-'СЕТ СН'!$H$17</f>
        <v>3531.2814264099998</v>
      </c>
      <c r="F100" s="36">
        <f>SUMIFS(СВЦЭМ!$C$33:$C$776,СВЦЭМ!$A$33:$A$776,$A100,СВЦЭМ!$B$33:$B$776,F$83)+'СЕТ СН'!$H$9+СВЦЭМ!$D$10+'СЕТ СН'!$H$5-'СЕТ СН'!$H$17</f>
        <v>3517.4542344699998</v>
      </c>
      <c r="G100" s="36">
        <f>SUMIFS(СВЦЭМ!$C$33:$C$776,СВЦЭМ!$A$33:$A$776,$A100,СВЦЭМ!$B$33:$B$776,G$83)+'СЕТ СН'!$H$9+СВЦЭМ!$D$10+'СЕТ СН'!$H$5-'СЕТ СН'!$H$17</f>
        <v>3513.3150485900001</v>
      </c>
      <c r="H100" s="36">
        <f>SUMIFS(СВЦЭМ!$C$33:$C$776,СВЦЭМ!$A$33:$A$776,$A100,СВЦЭМ!$B$33:$B$776,H$83)+'СЕТ СН'!$H$9+СВЦЭМ!$D$10+'СЕТ СН'!$H$5-'СЕТ СН'!$H$17</f>
        <v>3479.5239035899999</v>
      </c>
      <c r="I100" s="36">
        <f>SUMIFS(СВЦЭМ!$C$33:$C$776,СВЦЭМ!$A$33:$A$776,$A100,СВЦЭМ!$B$33:$B$776,I$83)+'СЕТ СН'!$H$9+СВЦЭМ!$D$10+'СЕТ СН'!$H$5-'СЕТ СН'!$H$17</f>
        <v>3465.29446452</v>
      </c>
      <c r="J100" s="36">
        <f>SUMIFS(СВЦЭМ!$C$33:$C$776,СВЦЭМ!$A$33:$A$776,$A100,СВЦЭМ!$B$33:$B$776,J$83)+'СЕТ СН'!$H$9+СВЦЭМ!$D$10+'СЕТ СН'!$H$5-'СЕТ СН'!$H$17</f>
        <v>3441.56928324</v>
      </c>
      <c r="K100" s="36">
        <f>SUMIFS(СВЦЭМ!$C$33:$C$776,СВЦЭМ!$A$33:$A$776,$A100,СВЦЭМ!$B$33:$B$776,K$83)+'СЕТ СН'!$H$9+СВЦЭМ!$D$10+'СЕТ СН'!$H$5-'СЕТ СН'!$H$17</f>
        <v>3429.8065703699999</v>
      </c>
      <c r="L100" s="36">
        <f>SUMIFS(СВЦЭМ!$C$33:$C$776,СВЦЭМ!$A$33:$A$776,$A100,СВЦЭМ!$B$33:$B$776,L$83)+'СЕТ СН'!$H$9+СВЦЭМ!$D$10+'СЕТ СН'!$H$5-'СЕТ СН'!$H$17</f>
        <v>3440.8085406</v>
      </c>
      <c r="M100" s="36">
        <f>SUMIFS(СВЦЭМ!$C$33:$C$776,СВЦЭМ!$A$33:$A$776,$A100,СВЦЭМ!$B$33:$B$776,M$83)+'СЕТ СН'!$H$9+СВЦЭМ!$D$10+'СЕТ СН'!$H$5-'СЕТ СН'!$H$17</f>
        <v>3462.4037380300001</v>
      </c>
      <c r="N100" s="36">
        <f>SUMIFS(СВЦЭМ!$C$33:$C$776,СВЦЭМ!$A$33:$A$776,$A100,СВЦЭМ!$B$33:$B$776,N$83)+'СЕТ СН'!$H$9+СВЦЭМ!$D$10+'СЕТ СН'!$H$5-'СЕТ СН'!$H$17</f>
        <v>3474.4272927000002</v>
      </c>
      <c r="O100" s="36">
        <f>SUMIFS(СВЦЭМ!$C$33:$C$776,СВЦЭМ!$A$33:$A$776,$A100,СВЦЭМ!$B$33:$B$776,O$83)+'СЕТ СН'!$H$9+СВЦЭМ!$D$10+'СЕТ СН'!$H$5-'СЕТ СН'!$H$17</f>
        <v>3494.2917291200001</v>
      </c>
      <c r="P100" s="36">
        <f>SUMIFS(СВЦЭМ!$C$33:$C$776,СВЦЭМ!$A$33:$A$776,$A100,СВЦЭМ!$B$33:$B$776,P$83)+'СЕТ СН'!$H$9+СВЦЭМ!$D$10+'СЕТ СН'!$H$5-'СЕТ СН'!$H$17</f>
        <v>3508.1476419000001</v>
      </c>
      <c r="Q100" s="36">
        <f>SUMIFS(СВЦЭМ!$C$33:$C$776,СВЦЭМ!$A$33:$A$776,$A100,СВЦЭМ!$B$33:$B$776,Q$83)+'СЕТ СН'!$H$9+СВЦЭМ!$D$10+'СЕТ СН'!$H$5-'СЕТ СН'!$H$17</f>
        <v>3514.2763103500001</v>
      </c>
      <c r="R100" s="36">
        <f>SUMIFS(СВЦЭМ!$C$33:$C$776,СВЦЭМ!$A$33:$A$776,$A100,СВЦЭМ!$B$33:$B$776,R$83)+'СЕТ СН'!$H$9+СВЦЭМ!$D$10+'СЕТ СН'!$H$5-'СЕТ СН'!$H$17</f>
        <v>3501.6669195599998</v>
      </c>
      <c r="S100" s="36">
        <f>SUMIFS(СВЦЭМ!$C$33:$C$776,СВЦЭМ!$A$33:$A$776,$A100,СВЦЭМ!$B$33:$B$776,S$83)+'СЕТ СН'!$H$9+СВЦЭМ!$D$10+'СЕТ СН'!$H$5-'СЕТ СН'!$H$17</f>
        <v>3486.9943957</v>
      </c>
      <c r="T100" s="36">
        <f>SUMIFS(СВЦЭМ!$C$33:$C$776,СВЦЭМ!$A$33:$A$776,$A100,СВЦЭМ!$B$33:$B$776,T$83)+'СЕТ СН'!$H$9+СВЦЭМ!$D$10+'СЕТ СН'!$H$5-'СЕТ СН'!$H$17</f>
        <v>3435.96428479</v>
      </c>
      <c r="U100" s="36">
        <f>SUMIFS(СВЦЭМ!$C$33:$C$776,СВЦЭМ!$A$33:$A$776,$A100,СВЦЭМ!$B$33:$B$776,U$83)+'СЕТ СН'!$H$9+СВЦЭМ!$D$10+'СЕТ СН'!$H$5-'СЕТ СН'!$H$17</f>
        <v>3433.5969711399998</v>
      </c>
      <c r="V100" s="36">
        <f>SUMIFS(СВЦЭМ!$C$33:$C$776,СВЦЭМ!$A$33:$A$776,$A100,СВЦЭМ!$B$33:$B$776,V$83)+'СЕТ СН'!$H$9+СВЦЭМ!$D$10+'СЕТ СН'!$H$5-'СЕТ СН'!$H$17</f>
        <v>3468.8268061700001</v>
      </c>
      <c r="W100" s="36">
        <f>SUMIFS(СВЦЭМ!$C$33:$C$776,СВЦЭМ!$A$33:$A$776,$A100,СВЦЭМ!$B$33:$B$776,W$83)+'СЕТ СН'!$H$9+СВЦЭМ!$D$10+'СЕТ СН'!$H$5-'СЕТ СН'!$H$17</f>
        <v>3479.0116190399999</v>
      </c>
      <c r="X100" s="36">
        <f>SUMIFS(СВЦЭМ!$C$33:$C$776,СВЦЭМ!$A$33:$A$776,$A100,СВЦЭМ!$B$33:$B$776,X$83)+'СЕТ СН'!$H$9+СВЦЭМ!$D$10+'СЕТ СН'!$H$5-'СЕТ СН'!$H$17</f>
        <v>3478.0241848800001</v>
      </c>
      <c r="Y100" s="36">
        <f>SUMIFS(СВЦЭМ!$C$33:$C$776,СВЦЭМ!$A$33:$A$776,$A100,СВЦЭМ!$B$33:$B$776,Y$83)+'СЕТ СН'!$H$9+СВЦЭМ!$D$10+'СЕТ СН'!$H$5-'СЕТ СН'!$H$17</f>
        <v>3492.59363042</v>
      </c>
    </row>
    <row r="101" spans="1:25" ht="15.5" x14ac:dyDescent="0.25">
      <c r="A101" s="35">
        <f t="shared" si="2"/>
        <v>43848</v>
      </c>
      <c r="B101" s="36">
        <f>SUMIFS(СВЦЭМ!$C$33:$C$776,СВЦЭМ!$A$33:$A$776,$A101,СВЦЭМ!$B$33:$B$776,B$83)+'СЕТ СН'!$H$9+СВЦЭМ!$D$10+'СЕТ СН'!$H$5-'СЕТ СН'!$H$17</f>
        <v>3499.2746356500002</v>
      </c>
      <c r="C101" s="36">
        <f>SUMIFS(СВЦЭМ!$C$33:$C$776,СВЦЭМ!$A$33:$A$776,$A101,СВЦЭМ!$B$33:$B$776,C$83)+'СЕТ СН'!$H$9+СВЦЭМ!$D$10+'СЕТ СН'!$H$5-'СЕТ СН'!$H$17</f>
        <v>3537.3837679200001</v>
      </c>
      <c r="D101" s="36">
        <f>SUMIFS(СВЦЭМ!$C$33:$C$776,СВЦЭМ!$A$33:$A$776,$A101,СВЦЭМ!$B$33:$B$776,D$83)+'СЕТ СН'!$H$9+СВЦЭМ!$D$10+'СЕТ СН'!$H$5-'СЕТ СН'!$H$17</f>
        <v>3555.5543229699997</v>
      </c>
      <c r="E101" s="36">
        <f>SUMIFS(СВЦЭМ!$C$33:$C$776,СВЦЭМ!$A$33:$A$776,$A101,СВЦЭМ!$B$33:$B$776,E$83)+'СЕТ СН'!$H$9+СВЦЭМ!$D$10+'СЕТ СН'!$H$5-'СЕТ СН'!$H$17</f>
        <v>3554.3228749700002</v>
      </c>
      <c r="F101" s="36">
        <f>SUMIFS(СВЦЭМ!$C$33:$C$776,СВЦЭМ!$A$33:$A$776,$A101,СВЦЭМ!$B$33:$B$776,F$83)+'СЕТ СН'!$H$9+СВЦЭМ!$D$10+'СЕТ СН'!$H$5-'СЕТ СН'!$H$17</f>
        <v>3517.6487783399998</v>
      </c>
      <c r="G101" s="36">
        <f>SUMIFS(СВЦЭМ!$C$33:$C$776,СВЦЭМ!$A$33:$A$776,$A101,СВЦЭМ!$B$33:$B$776,G$83)+'СЕТ СН'!$H$9+СВЦЭМ!$D$10+'СЕТ СН'!$H$5-'СЕТ СН'!$H$17</f>
        <v>3514.2907327900002</v>
      </c>
      <c r="H101" s="36">
        <f>SUMIFS(СВЦЭМ!$C$33:$C$776,СВЦЭМ!$A$33:$A$776,$A101,СВЦЭМ!$B$33:$B$776,H$83)+'СЕТ СН'!$H$9+СВЦЭМ!$D$10+'СЕТ СН'!$H$5-'СЕТ СН'!$H$17</f>
        <v>3489.7389970899999</v>
      </c>
      <c r="I101" s="36">
        <f>SUMIFS(СВЦЭМ!$C$33:$C$776,СВЦЭМ!$A$33:$A$776,$A101,СВЦЭМ!$B$33:$B$776,I$83)+'СЕТ СН'!$H$9+СВЦЭМ!$D$10+'СЕТ СН'!$H$5-'СЕТ СН'!$H$17</f>
        <v>3455.8995380799997</v>
      </c>
      <c r="J101" s="36">
        <f>SUMIFS(СВЦЭМ!$C$33:$C$776,СВЦЭМ!$A$33:$A$776,$A101,СВЦЭМ!$B$33:$B$776,J$83)+'СЕТ СН'!$H$9+СВЦЭМ!$D$10+'СЕТ СН'!$H$5-'СЕТ СН'!$H$17</f>
        <v>3445.7121058799999</v>
      </c>
      <c r="K101" s="36">
        <f>SUMIFS(СВЦЭМ!$C$33:$C$776,СВЦЭМ!$A$33:$A$776,$A101,СВЦЭМ!$B$33:$B$776,K$83)+'СЕТ СН'!$H$9+СВЦЭМ!$D$10+'СЕТ СН'!$H$5-'СЕТ СН'!$H$17</f>
        <v>3442.2928272199997</v>
      </c>
      <c r="L101" s="36">
        <f>SUMIFS(СВЦЭМ!$C$33:$C$776,СВЦЭМ!$A$33:$A$776,$A101,СВЦЭМ!$B$33:$B$776,L$83)+'СЕТ СН'!$H$9+СВЦЭМ!$D$10+'СЕТ СН'!$H$5-'СЕТ СН'!$H$17</f>
        <v>3453.7349284299999</v>
      </c>
      <c r="M101" s="36">
        <f>SUMIFS(СВЦЭМ!$C$33:$C$776,СВЦЭМ!$A$33:$A$776,$A101,СВЦЭМ!$B$33:$B$776,M$83)+'СЕТ СН'!$H$9+СВЦЭМ!$D$10+'СЕТ СН'!$H$5-'СЕТ СН'!$H$17</f>
        <v>3450.1471591999998</v>
      </c>
      <c r="N101" s="36">
        <f>SUMIFS(СВЦЭМ!$C$33:$C$776,СВЦЭМ!$A$33:$A$776,$A101,СВЦЭМ!$B$33:$B$776,N$83)+'СЕТ СН'!$H$9+СВЦЭМ!$D$10+'СЕТ СН'!$H$5-'СЕТ СН'!$H$17</f>
        <v>3464.4019829399999</v>
      </c>
      <c r="O101" s="36">
        <f>SUMIFS(СВЦЭМ!$C$33:$C$776,СВЦЭМ!$A$33:$A$776,$A101,СВЦЭМ!$B$33:$B$776,O$83)+'СЕТ СН'!$H$9+СВЦЭМ!$D$10+'СЕТ СН'!$H$5-'СЕТ СН'!$H$17</f>
        <v>3474.7117328300001</v>
      </c>
      <c r="P101" s="36">
        <f>SUMIFS(СВЦЭМ!$C$33:$C$776,СВЦЭМ!$A$33:$A$776,$A101,СВЦЭМ!$B$33:$B$776,P$83)+'СЕТ СН'!$H$9+СВЦЭМ!$D$10+'СЕТ СН'!$H$5-'СЕТ СН'!$H$17</f>
        <v>3488.8295635700001</v>
      </c>
      <c r="Q101" s="36">
        <f>SUMIFS(СВЦЭМ!$C$33:$C$776,СВЦЭМ!$A$33:$A$776,$A101,СВЦЭМ!$B$33:$B$776,Q$83)+'СЕТ СН'!$H$9+СВЦЭМ!$D$10+'СЕТ СН'!$H$5-'СЕТ СН'!$H$17</f>
        <v>3494.9905996699999</v>
      </c>
      <c r="R101" s="36">
        <f>SUMIFS(СВЦЭМ!$C$33:$C$776,СВЦЭМ!$A$33:$A$776,$A101,СВЦЭМ!$B$33:$B$776,R$83)+'СЕТ СН'!$H$9+СВЦЭМ!$D$10+'СЕТ СН'!$H$5-'СЕТ СН'!$H$17</f>
        <v>3483.9141146699999</v>
      </c>
      <c r="S101" s="36">
        <f>SUMIFS(СВЦЭМ!$C$33:$C$776,СВЦЭМ!$A$33:$A$776,$A101,СВЦЭМ!$B$33:$B$776,S$83)+'СЕТ СН'!$H$9+СВЦЭМ!$D$10+'СЕТ СН'!$H$5-'СЕТ СН'!$H$17</f>
        <v>3470.3365545299998</v>
      </c>
      <c r="T101" s="36">
        <f>SUMIFS(СВЦЭМ!$C$33:$C$776,СВЦЭМ!$A$33:$A$776,$A101,СВЦЭМ!$B$33:$B$776,T$83)+'СЕТ СН'!$H$9+СВЦЭМ!$D$10+'СЕТ СН'!$H$5-'СЕТ СН'!$H$17</f>
        <v>3462.3767358499999</v>
      </c>
      <c r="U101" s="36">
        <f>SUMIFS(СВЦЭМ!$C$33:$C$776,СВЦЭМ!$A$33:$A$776,$A101,СВЦЭМ!$B$33:$B$776,U$83)+'СЕТ СН'!$H$9+СВЦЭМ!$D$10+'СЕТ СН'!$H$5-'СЕТ СН'!$H$17</f>
        <v>3461.3092861599998</v>
      </c>
      <c r="V101" s="36">
        <f>SUMIFS(СВЦЭМ!$C$33:$C$776,СВЦЭМ!$A$33:$A$776,$A101,СВЦЭМ!$B$33:$B$776,V$83)+'СЕТ СН'!$H$9+СВЦЭМ!$D$10+'СЕТ СН'!$H$5-'СЕТ СН'!$H$17</f>
        <v>3467.2779147599999</v>
      </c>
      <c r="W101" s="36">
        <f>SUMIFS(СВЦЭМ!$C$33:$C$776,СВЦЭМ!$A$33:$A$776,$A101,СВЦЭМ!$B$33:$B$776,W$83)+'СЕТ СН'!$H$9+СВЦЭМ!$D$10+'СЕТ СН'!$H$5-'СЕТ СН'!$H$17</f>
        <v>3478.0700500000003</v>
      </c>
      <c r="X101" s="36">
        <f>SUMIFS(СВЦЭМ!$C$33:$C$776,СВЦЭМ!$A$33:$A$776,$A101,СВЦЭМ!$B$33:$B$776,X$83)+'СЕТ СН'!$H$9+СВЦЭМ!$D$10+'СЕТ СН'!$H$5-'СЕТ СН'!$H$17</f>
        <v>3478.08399078</v>
      </c>
      <c r="Y101" s="36">
        <f>SUMIFS(СВЦЭМ!$C$33:$C$776,СВЦЭМ!$A$33:$A$776,$A101,СВЦЭМ!$B$33:$B$776,Y$83)+'СЕТ СН'!$H$9+СВЦЭМ!$D$10+'СЕТ СН'!$H$5-'СЕТ СН'!$H$17</f>
        <v>3498.4504419999998</v>
      </c>
    </row>
    <row r="102" spans="1:25" ht="15.5" x14ac:dyDescent="0.25">
      <c r="A102" s="35">
        <f t="shared" si="2"/>
        <v>43849</v>
      </c>
      <c r="B102" s="36">
        <f>SUMIFS(СВЦЭМ!$C$33:$C$776,СВЦЭМ!$A$33:$A$776,$A102,СВЦЭМ!$B$33:$B$776,B$83)+'СЕТ СН'!$H$9+СВЦЭМ!$D$10+'СЕТ СН'!$H$5-'СЕТ СН'!$H$17</f>
        <v>3508.2698929200001</v>
      </c>
      <c r="C102" s="36">
        <f>SUMIFS(СВЦЭМ!$C$33:$C$776,СВЦЭМ!$A$33:$A$776,$A102,СВЦЭМ!$B$33:$B$776,C$83)+'СЕТ СН'!$H$9+СВЦЭМ!$D$10+'СЕТ СН'!$H$5-'СЕТ СН'!$H$17</f>
        <v>3517.7711652200001</v>
      </c>
      <c r="D102" s="36">
        <f>SUMIFS(СВЦЭМ!$C$33:$C$776,СВЦЭМ!$A$33:$A$776,$A102,СВЦЭМ!$B$33:$B$776,D$83)+'СЕТ СН'!$H$9+СВЦЭМ!$D$10+'СЕТ СН'!$H$5-'СЕТ СН'!$H$17</f>
        <v>3530.2239544399999</v>
      </c>
      <c r="E102" s="36">
        <f>SUMIFS(СВЦЭМ!$C$33:$C$776,СВЦЭМ!$A$33:$A$776,$A102,СВЦЭМ!$B$33:$B$776,E$83)+'СЕТ СН'!$H$9+СВЦЭМ!$D$10+'СЕТ СН'!$H$5-'СЕТ СН'!$H$17</f>
        <v>3540.2783702799998</v>
      </c>
      <c r="F102" s="36">
        <f>SUMIFS(СВЦЭМ!$C$33:$C$776,СВЦЭМ!$A$33:$A$776,$A102,СВЦЭМ!$B$33:$B$776,F$83)+'СЕТ СН'!$H$9+СВЦЭМ!$D$10+'СЕТ СН'!$H$5-'СЕТ СН'!$H$17</f>
        <v>3538.2366807600001</v>
      </c>
      <c r="G102" s="36">
        <f>SUMIFS(СВЦЭМ!$C$33:$C$776,СВЦЭМ!$A$33:$A$776,$A102,СВЦЭМ!$B$33:$B$776,G$83)+'СЕТ СН'!$H$9+СВЦЭМ!$D$10+'СЕТ СН'!$H$5-'СЕТ СН'!$H$17</f>
        <v>3535.6732435499998</v>
      </c>
      <c r="H102" s="36">
        <f>SUMIFS(СВЦЭМ!$C$33:$C$776,СВЦЭМ!$A$33:$A$776,$A102,СВЦЭМ!$B$33:$B$776,H$83)+'СЕТ СН'!$H$9+СВЦЭМ!$D$10+'СЕТ СН'!$H$5-'СЕТ СН'!$H$17</f>
        <v>3514.0463275500001</v>
      </c>
      <c r="I102" s="36">
        <f>SUMIFS(СВЦЭМ!$C$33:$C$776,СВЦЭМ!$A$33:$A$776,$A102,СВЦЭМ!$B$33:$B$776,I$83)+'СЕТ СН'!$H$9+СВЦЭМ!$D$10+'СЕТ СН'!$H$5-'СЕТ СН'!$H$17</f>
        <v>3481.3131234900002</v>
      </c>
      <c r="J102" s="36">
        <f>SUMIFS(СВЦЭМ!$C$33:$C$776,СВЦЭМ!$A$33:$A$776,$A102,СВЦЭМ!$B$33:$B$776,J$83)+'СЕТ СН'!$H$9+СВЦЭМ!$D$10+'СЕТ СН'!$H$5-'СЕТ СН'!$H$17</f>
        <v>3483.4138751400001</v>
      </c>
      <c r="K102" s="36">
        <f>SUMIFS(СВЦЭМ!$C$33:$C$776,СВЦЭМ!$A$33:$A$776,$A102,СВЦЭМ!$B$33:$B$776,K$83)+'СЕТ СН'!$H$9+СВЦЭМ!$D$10+'СЕТ СН'!$H$5-'СЕТ СН'!$H$17</f>
        <v>3454.9532178899999</v>
      </c>
      <c r="L102" s="36">
        <f>SUMIFS(СВЦЭМ!$C$33:$C$776,СВЦЭМ!$A$33:$A$776,$A102,СВЦЭМ!$B$33:$B$776,L$83)+'СЕТ СН'!$H$9+СВЦЭМ!$D$10+'СЕТ СН'!$H$5-'СЕТ СН'!$H$17</f>
        <v>3454.2251575</v>
      </c>
      <c r="M102" s="36">
        <f>SUMIFS(СВЦЭМ!$C$33:$C$776,СВЦЭМ!$A$33:$A$776,$A102,СВЦЭМ!$B$33:$B$776,M$83)+'СЕТ СН'!$H$9+СВЦЭМ!$D$10+'СЕТ СН'!$H$5-'СЕТ СН'!$H$17</f>
        <v>3455.47545666</v>
      </c>
      <c r="N102" s="36">
        <f>SUMIFS(СВЦЭМ!$C$33:$C$776,СВЦЭМ!$A$33:$A$776,$A102,СВЦЭМ!$B$33:$B$776,N$83)+'СЕТ СН'!$H$9+СВЦЭМ!$D$10+'СЕТ СН'!$H$5-'СЕТ СН'!$H$17</f>
        <v>3461.31716891</v>
      </c>
      <c r="O102" s="36">
        <f>SUMIFS(СВЦЭМ!$C$33:$C$776,СВЦЭМ!$A$33:$A$776,$A102,СВЦЭМ!$B$33:$B$776,O$83)+'СЕТ СН'!$H$9+СВЦЭМ!$D$10+'СЕТ СН'!$H$5-'СЕТ СН'!$H$17</f>
        <v>3481.12873859</v>
      </c>
      <c r="P102" s="36">
        <f>SUMIFS(СВЦЭМ!$C$33:$C$776,СВЦЭМ!$A$33:$A$776,$A102,СВЦЭМ!$B$33:$B$776,P$83)+'СЕТ СН'!$H$9+СВЦЭМ!$D$10+'СЕТ СН'!$H$5-'СЕТ СН'!$H$17</f>
        <v>3492.7140677899997</v>
      </c>
      <c r="Q102" s="36">
        <f>SUMIFS(СВЦЭМ!$C$33:$C$776,СВЦЭМ!$A$33:$A$776,$A102,СВЦЭМ!$B$33:$B$776,Q$83)+'СЕТ СН'!$H$9+СВЦЭМ!$D$10+'СЕТ СН'!$H$5-'СЕТ СН'!$H$17</f>
        <v>3497.1459381999998</v>
      </c>
      <c r="R102" s="36">
        <f>SUMIFS(СВЦЭМ!$C$33:$C$776,СВЦЭМ!$A$33:$A$776,$A102,СВЦЭМ!$B$33:$B$776,R$83)+'СЕТ СН'!$H$9+СВЦЭМ!$D$10+'СЕТ СН'!$H$5-'СЕТ СН'!$H$17</f>
        <v>3481.1593526199999</v>
      </c>
      <c r="S102" s="36">
        <f>SUMIFS(СВЦЭМ!$C$33:$C$776,СВЦЭМ!$A$33:$A$776,$A102,СВЦЭМ!$B$33:$B$776,S$83)+'СЕТ СН'!$H$9+СВЦЭМ!$D$10+'СЕТ СН'!$H$5-'СЕТ СН'!$H$17</f>
        <v>3452.0307301100001</v>
      </c>
      <c r="T102" s="36">
        <f>SUMIFS(СВЦЭМ!$C$33:$C$776,СВЦЭМ!$A$33:$A$776,$A102,СВЦЭМ!$B$33:$B$776,T$83)+'СЕТ СН'!$H$9+СВЦЭМ!$D$10+'СЕТ СН'!$H$5-'СЕТ СН'!$H$17</f>
        <v>3457.3904991099998</v>
      </c>
      <c r="U102" s="36">
        <f>SUMIFS(СВЦЭМ!$C$33:$C$776,СВЦЭМ!$A$33:$A$776,$A102,СВЦЭМ!$B$33:$B$776,U$83)+'СЕТ СН'!$H$9+СВЦЭМ!$D$10+'СЕТ СН'!$H$5-'СЕТ СН'!$H$17</f>
        <v>3454.1097823199998</v>
      </c>
      <c r="V102" s="36">
        <f>SUMIFS(СВЦЭМ!$C$33:$C$776,СВЦЭМ!$A$33:$A$776,$A102,СВЦЭМ!$B$33:$B$776,V$83)+'СЕТ СН'!$H$9+СВЦЭМ!$D$10+'СЕТ СН'!$H$5-'СЕТ СН'!$H$17</f>
        <v>3446.7239557399998</v>
      </c>
      <c r="W102" s="36">
        <f>SUMIFS(СВЦЭМ!$C$33:$C$776,СВЦЭМ!$A$33:$A$776,$A102,СВЦЭМ!$B$33:$B$776,W$83)+'СЕТ СН'!$H$9+СВЦЭМ!$D$10+'СЕТ СН'!$H$5-'СЕТ СН'!$H$17</f>
        <v>3457.4694027300002</v>
      </c>
      <c r="X102" s="36">
        <f>SUMIFS(СВЦЭМ!$C$33:$C$776,СВЦЭМ!$A$33:$A$776,$A102,СВЦЭМ!$B$33:$B$776,X$83)+'СЕТ СН'!$H$9+СВЦЭМ!$D$10+'СЕТ СН'!$H$5-'СЕТ СН'!$H$17</f>
        <v>3473.9854391099998</v>
      </c>
      <c r="Y102" s="36">
        <f>SUMIFS(СВЦЭМ!$C$33:$C$776,СВЦЭМ!$A$33:$A$776,$A102,СВЦЭМ!$B$33:$B$776,Y$83)+'СЕТ СН'!$H$9+СВЦЭМ!$D$10+'СЕТ СН'!$H$5-'СЕТ СН'!$H$17</f>
        <v>3486.9874509699998</v>
      </c>
    </row>
    <row r="103" spans="1:25" ht="15.5" x14ac:dyDescent="0.25">
      <c r="A103" s="35">
        <f t="shared" si="2"/>
        <v>43850</v>
      </c>
      <c r="B103" s="36">
        <f>SUMIFS(СВЦЭМ!$C$33:$C$776,СВЦЭМ!$A$33:$A$776,$A103,СВЦЭМ!$B$33:$B$776,B$83)+'СЕТ СН'!$H$9+СВЦЭМ!$D$10+'СЕТ СН'!$H$5-'СЕТ СН'!$H$17</f>
        <v>3540.1895487000002</v>
      </c>
      <c r="C103" s="36">
        <f>SUMIFS(СВЦЭМ!$C$33:$C$776,СВЦЭМ!$A$33:$A$776,$A103,СВЦЭМ!$B$33:$B$776,C$83)+'СЕТ СН'!$H$9+СВЦЭМ!$D$10+'СЕТ СН'!$H$5-'СЕТ СН'!$H$17</f>
        <v>3557.8073199400001</v>
      </c>
      <c r="D103" s="36">
        <f>SUMIFS(СВЦЭМ!$C$33:$C$776,СВЦЭМ!$A$33:$A$776,$A103,СВЦЭМ!$B$33:$B$776,D$83)+'СЕТ СН'!$H$9+СВЦЭМ!$D$10+'СЕТ СН'!$H$5-'СЕТ СН'!$H$17</f>
        <v>3568.18760952</v>
      </c>
      <c r="E103" s="36">
        <f>SUMIFS(СВЦЭМ!$C$33:$C$776,СВЦЭМ!$A$33:$A$776,$A103,СВЦЭМ!$B$33:$B$776,E$83)+'СЕТ СН'!$H$9+СВЦЭМ!$D$10+'СЕТ СН'!$H$5-'СЕТ СН'!$H$17</f>
        <v>3564.8892328500001</v>
      </c>
      <c r="F103" s="36">
        <f>SUMIFS(СВЦЭМ!$C$33:$C$776,СВЦЭМ!$A$33:$A$776,$A103,СВЦЭМ!$B$33:$B$776,F$83)+'СЕТ СН'!$H$9+СВЦЭМ!$D$10+'СЕТ СН'!$H$5-'СЕТ СН'!$H$17</f>
        <v>3552.2340706200002</v>
      </c>
      <c r="G103" s="36">
        <f>SUMIFS(СВЦЭМ!$C$33:$C$776,СВЦЭМ!$A$33:$A$776,$A103,СВЦЭМ!$B$33:$B$776,G$83)+'СЕТ СН'!$H$9+СВЦЭМ!$D$10+'СЕТ СН'!$H$5-'СЕТ СН'!$H$17</f>
        <v>3534.1172152199997</v>
      </c>
      <c r="H103" s="36">
        <f>SUMIFS(СВЦЭМ!$C$33:$C$776,СВЦЭМ!$A$33:$A$776,$A103,СВЦЭМ!$B$33:$B$776,H$83)+'СЕТ СН'!$H$9+СВЦЭМ!$D$10+'СЕТ СН'!$H$5-'СЕТ СН'!$H$17</f>
        <v>3488.3338214999999</v>
      </c>
      <c r="I103" s="36">
        <f>SUMIFS(СВЦЭМ!$C$33:$C$776,СВЦЭМ!$A$33:$A$776,$A103,СВЦЭМ!$B$33:$B$776,I$83)+'СЕТ СН'!$H$9+СВЦЭМ!$D$10+'СЕТ СН'!$H$5-'СЕТ СН'!$H$17</f>
        <v>3474.3994205399999</v>
      </c>
      <c r="J103" s="36">
        <f>SUMIFS(СВЦЭМ!$C$33:$C$776,СВЦЭМ!$A$33:$A$776,$A103,СВЦЭМ!$B$33:$B$776,J$83)+'СЕТ СН'!$H$9+СВЦЭМ!$D$10+'СЕТ СН'!$H$5-'СЕТ СН'!$H$17</f>
        <v>3447.0495307299998</v>
      </c>
      <c r="K103" s="36">
        <f>SUMIFS(СВЦЭМ!$C$33:$C$776,СВЦЭМ!$A$33:$A$776,$A103,СВЦЭМ!$B$33:$B$776,K$83)+'СЕТ СН'!$H$9+СВЦЭМ!$D$10+'СЕТ СН'!$H$5-'СЕТ СН'!$H$17</f>
        <v>3421.3627304500001</v>
      </c>
      <c r="L103" s="36">
        <f>SUMIFS(СВЦЭМ!$C$33:$C$776,СВЦЭМ!$A$33:$A$776,$A103,СВЦЭМ!$B$33:$B$776,L$83)+'СЕТ СН'!$H$9+СВЦЭМ!$D$10+'СЕТ СН'!$H$5-'СЕТ СН'!$H$17</f>
        <v>3425.6503400000001</v>
      </c>
      <c r="M103" s="36">
        <f>SUMIFS(СВЦЭМ!$C$33:$C$776,СВЦЭМ!$A$33:$A$776,$A103,СВЦЭМ!$B$33:$B$776,M$83)+'СЕТ СН'!$H$9+СВЦЭМ!$D$10+'СЕТ СН'!$H$5-'СЕТ СН'!$H$17</f>
        <v>3437.0093558799999</v>
      </c>
      <c r="N103" s="36">
        <f>SUMIFS(СВЦЭМ!$C$33:$C$776,СВЦЭМ!$A$33:$A$776,$A103,СВЦЭМ!$B$33:$B$776,N$83)+'СЕТ СН'!$H$9+СВЦЭМ!$D$10+'СЕТ СН'!$H$5-'СЕТ СН'!$H$17</f>
        <v>3450.3177762599998</v>
      </c>
      <c r="O103" s="36">
        <f>SUMIFS(СВЦЭМ!$C$33:$C$776,СВЦЭМ!$A$33:$A$776,$A103,СВЦЭМ!$B$33:$B$776,O$83)+'СЕТ СН'!$H$9+СВЦЭМ!$D$10+'СЕТ СН'!$H$5-'СЕТ СН'!$H$17</f>
        <v>3469.7688191699999</v>
      </c>
      <c r="P103" s="36">
        <f>SUMIFS(СВЦЭМ!$C$33:$C$776,СВЦЭМ!$A$33:$A$776,$A103,СВЦЭМ!$B$33:$B$776,P$83)+'СЕТ СН'!$H$9+СВЦЭМ!$D$10+'СЕТ СН'!$H$5-'СЕТ СН'!$H$17</f>
        <v>3485.0657881100001</v>
      </c>
      <c r="Q103" s="36">
        <f>SUMIFS(СВЦЭМ!$C$33:$C$776,СВЦЭМ!$A$33:$A$776,$A103,СВЦЭМ!$B$33:$B$776,Q$83)+'СЕТ СН'!$H$9+СВЦЭМ!$D$10+'СЕТ СН'!$H$5-'СЕТ СН'!$H$17</f>
        <v>3488.6841634500001</v>
      </c>
      <c r="R103" s="36">
        <f>SUMIFS(СВЦЭМ!$C$33:$C$776,СВЦЭМ!$A$33:$A$776,$A103,СВЦЭМ!$B$33:$B$776,R$83)+'СЕТ СН'!$H$9+СВЦЭМ!$D$10+'СЕТ СН'!$H$5-'СЕТ СН'!$H$17</f>
        <v>3491.2519752899998</v>
      </c>
      <c r="S103" s="36">
        <f>SUMIFS(СВЦЭМ!$C$33:$C$776,СВЦЭМ!$A$33:$A$776,$A103,СВЦЭМ!$B$33:$B$776,S$83)+'СЕТ СН'!$H$9+СВЦЭМ!$D$10+'СЕТ СН'!$H$5-'СЕТ СН'!$H$17</f>
        <v>3467.9642079800001</v>
      </c>
      <c r="T103" s="36">
        <f>SUMIFS(СВЦЭМ!$C$33:$C$776,СВЦЭМ!$A$33:$A$776,$A103,СВЦЭМ!$B$33:$B$776,T$83)+'СЕТ СН'!$H$9+СВЦЭМ!$D$10+'СЕТ СН'!$H$5-'СЕТ СН'!$H$17</f>
        <v>3431.6416171999999</v>
      </c>
      <c r="U103" s="36">
        <f>SUMIFS(СВЦЭМ!$C$33:$C$776,СВЦЭМ!$A$33:$A$776,$A103,СВЦЭМ!$B$33:$B$776,U$83)+'СЕТ СН'!$H$9+СВЦЭМ!$D$10+'СЕТ СН'!$H$5-'СЕТ СН'!$H$17</f>
        <v>3440.25234447</v>
      </c>
      <c r="V103" s="36">
        <f>SUMIFS(СВЦЭМ!$C$33:$C$776,СВЦЭМ!$A$33:$A$776,$A103,СВЦЭМ!$B$33:$B$776,V$83)+'СЕТ СН'!$H$9+СВЦЭМ!$D$10+'СЕТ СН'!$H$5-'СЕТ СН'!$H$17</f>
        <v>3454.1084381599999</v>
      </c>
      <c r="W103" s="36">
        <f>SUMIFS(СВЦЭМ!$C$33:$C$776,СВЦЭМ!$A$33:$A$776,$A103,СВЦЭМ!$B$33:$B$776,W$83)+'СЕТ СН'!$H$9+СВЦЭМ!$D$10+'СЕТ СН'!$H$5-'СЕТ СН'!$H$17</f>
        <v>3476.2873876499998</v>
      </c>
      <c r="X103" s="36">
        <f>SUMIFS(СВЦЭМ!$C$33:$C$776,СВЦЭМ!$A$33:$A$776,$A103,СВЦЭМ!$B$33:$B$776,X$83)+'СЕТ СН'!$H$9+СВЦЭМ!$D$10+'СЕТ СН'!$H$5-'СЕТ СН'!$H$17</f>
        <v>3484.34292405</v>
      </c>
      <c r="Y103" s="36">
        <f>SUMIFS(СВЦЭМ!$C$33:$C$776,СВЦЭМ!$A$33:$A$776,$A103,СВЦЭМ!$B$33:$B$776,Y$83)+'СЕТ СН'!$H$9+СВЦЭМ!$D$10+'СЕТ СН'!$H$5-'СЕТ СН'!$H$17</f>
        <v>3494.2133068200001</v>
      </c>
    </row>
    <row r="104" spans="1:25" ht="15.5" x14ac:dyDescent="0.25">
      <c r="A104" s="35">
        <f t="shared" si="2"/>
        <v>43851</v>
      </c>
      <c r="B104" s="36">
        <f>SUMIFS(СВЦЭМ!$C$33:$C$776,СВЦЭМ!$A$33:$A$776,$A104,СВЦЭМ!$B$33:$B$776,B$83)+'СЕТ СН'!$H$9+СВЦЭМ!$D$10+'СЕТ СН'!$H$5-'СЕТ СН'!$H$17</f>
        <v>3521.5186699000001</v>
      </c>
      <c r="C104" s="36">
        <f>SUMIFS(СВЦЭМ!$C$33:$C$776,СВЦЭМ!$A$33:$A$776,$A104,СВЦЭМ!$B$33:$B$776,C$83)+'СЕТ СН'!$H$9+СВЦЭМ!$D$10+'СЕТ СН'!$H$5-'СЕТ СН'!$H$17</f>
        <v>3538.20190929</v>
      </c>
      <c r="D104" s="36">
        <f>SUMIFS(СВЦЭМ!$C$33:$C$776,СВЦЭМ!$A$33:$A$776,$A104,СВЦЭМ!$B$33:$B$776,D$83)+'СЕТ СН'!$H$9+СВЦЭМ!$D$10+'СЕТ СН'!$H$5-'СЕТ СН'!$H$17</f>
        <v>3547.3229715299999</v>
      </c>
      <c r="E104" s="36">
        <f>SUMIFS(СВЦЭМ!$C$33:$C$776,СВЦЭМ!$A$33:$A$776,$A104,СВЦЭМ!$B$33:$B$776,E$83)+'СЕТ СН'!$H$9+СВЦЭМ!$D$10+'СЕТ СН'!$H$5-'СЕТ СН'!$H$17</f>
        <v>3552.8217208300002</v>
      </c>
      <c r="F104" s="36">
        <f>SUMIFS(СВЦЭМ!$C$33:$C$776,СВЦЭМ!$A$33:$A$776,$A104,СВЦЭМ!$B$33:$B$776,F$83)+'СЕТ СН'!$H$9+СВЦЭМ!$D$10+'СЕТ СН'!$H$5-'СЕТ СН'!$H$17</f>
        <v>3536.1171167900002</v>
      </c>
      <c r="G104" s="36">
        <f>SUMIFS(СВЦЭМ!$C$33:$C$776,СВЦЭМ!$A$33:$A$776,$A104,СВЦЭМ!$B$33:$B$776,G$83)+'СЕТ СН'!$H$9+СВЦЭМ!$D$10+'СЕТ СН'!$H$5-'СЕТ СН'!$H$17</f>
        <v>3510.4612567700001</v>
      </c>
      <c r="H104" s="36">
        <f>SUMIFS(СВЦЭМ!$C$33:$C$776,СВЦЭМ!$A$33:$A$776,$A104,СВЦЭМ!$B$33:$B$776,H$83)+'СЕТ СН'!$H$9+СВЦЭМ!$D$10+'СЕТ СН'!$H$5-'СЕТ СН'!$H$17</f>
        <v>3475.6262957399999</v>
      </c>
      <c r="I104" s="36">
        <f>SUMIFS(СВЦЭМ!$C$33:$C$776,СВЦЭМ!$A$33:$A$776,$A104,СВЦЭМ!$B$33:$B$776,I$83)+'СЕТ СН'!$H$9+СВЦЭМ!$D$10+'СЕТ СН'!$H$5-'СЕТ СН'!$H$17</f>
        <v>3450.2192483399999</v>
      </c>
      <c r="J104" s="36">
        <f>SUMIFS(СВЦЭМ!$C$33:$C$776,СВЦЭМ!$A$33:$A$776,$A104,СВЦЭМ!$B$33:$B$776,J$83)+'СЕТ СН'!$H$9+СВЦЭМ!$D$10+'СЕТ СН'!$H$5-'СЕТ СН'!$H$17</f>
        <v>3425.5467607</v>
      </c>
      <c r="K104" s="36">
        <f>SUMIFS(СВЦЭМ!$C$33:$C$776,СВЦЭМ!$A$33:$A$776,$A104,СВЦЭМ!$B$33:$B$776,K$83)+'СЕТ СН'!$H$9+СВЦЭМ!$D$10+'СЕТ СН'!$H$5-'СЕТ СН'!$H$17</f>
        <v>3427.8655881099999</v>
      </c>
      <c r="L104" s="36">
        <f>SUMIFS(СВЦЭМ!$C$33:$C$776,СВЦЭМ!$A$33:$A$776,$A104,СВЦЭМ!$B$33:$B$776,L$83)+'СЕТ СН'!$H$9+СВЦЭМ!$D$10+'СЕТ СН'!$H$5-'СЕТ СН'!$H$17</f>
        <v>3435.6004394399997</v>
      </c>
      <c r="M104" s="36">
        <f>SUMIFS(СВЦЭМ!$C$33:$C$776,СВЦЭМ!$A$33:$A$776,$A104,СВЦЭМ!$B$33:$B$776,M$83)+'СЕТ СН'!$H$9+СВЦЭМ!$D$10+'СЕТ СН'!$H$5-'СЕТ СН'!$H$17</f>
        <v>3440.1444560899999</v>
      </c>
      <c r="N104" s="36">
        <f>SUMIFS(СВЦЭМ!$C$33:$C$776,СВЦЭМ!$A$33:$A$776,$A104,СВЦЭМ!$B$33:$B$776,N$83)+'СЕТ СН'!$H$9+СВЦЭМ!$D$10+'СЕТ СН'!$H$5-'СЕТ СН'!$H$17</f>
        <v>3458.3198326800002</v>
      </c>
      <c r="O104" s="36">
        <f>SUMIFS(СВЦЭМ!$C$33:$C$776,СВЦЭМ!$A$33:$A$776,$A104,СВЦЭМ!$B$33:$B$776,O$83)+'СЕТ СН'!$H$9+СВЦЭМ!$D$10+'СЕТ СН'!$H$5-'СЕТ СН'!$H$17</f>
        <v>3467.0045873899999</v>
      </c>
      <c r="P104" s="36">
        <f>SUMIFS(СВЦЭМ!$C$33:$C$776,СВЦЭМ!$A$33:$A$776,$A104,СВЦЭМ!$B$33:$B$776,P$83)+'СЕТ СН'!$H$9+СВЦЭМ!$D$10+'СЕТ СН'!$H$5-'СЕТ СН'!$H$17</f>
        <v>3476.3440635400002</v>
      </c>
      <c r="Q104" s="36">
        <f>SUMIFS(СВЦЭМ!$C$33:$C$776,СВЦЭМ!$A$33:$A$776,$A104,СВЦЭМ!$B$33:$B$776,Q$83)+'СЕТ СН'!$H$9+СВЦЭМ!$D$10+'СЕТ СН'!$H$5-'СЕТ СН'!$H$17</f>
        <v>3487.3914303299998</v>
      </c>
      <c r="R104" s="36">
        <f>SUMIFS(СВЦЭМ!$C$33:$C$776,СВЦЭМ!$A$33:$A$776,$A104,СВЦЭМ!$B$33:$B$776,R$83)+'СЕТ СН'!$H$9+СВЦЭМ!$D$10+'СЕТ СН'!$H$5-'СЕТ СН'!$H$17</f>
        <v>3478.6301580999998</v>
      </c>
      <c r="S104" s="36">
        <f>SUMIFS(СВЦЭМ!$C$33:$C$776,СВЦЭМ!$A$33:$A$776,$A104,СВЦЭМ!$B$33:$B$776,S$83)+'СЕТ СН'!$H$9+СВЦЭМ!$D$10+'СЕТ СН'!$H$5-'СЕТ СН'!$H$17</f>
        <v>3459.2901261699999</v>
      </c>
      <c r="T104" s="36">
        <f>SUMIFS(СВЦЭМ!$C$33:$C$776,СВЦЭМ!$A$33:$A$776,$A104,СВЦЭМ!$B$33:$B$776,T$83)+'СЕТ СН'!$H$9+СВЦЭМ!$D$10+'СЕТ СН'!$H$5-'СЕТ СН'!$H$17</f>
        <v>3442.37662249</v>
      </c>
      <c r="U104" s="36">
        <f>SUMIFS(СВЦЭМ!$C$33:$C$776,СВЦЭМ!$A$33:$A$776,$A104,СВЦЭМ!$B$33:$B$776,U$83)+'СЕТ СН'!$H$9+СВЦЭМ!$D$10+'СЕТ СН'!$H$5-'СЕТ СН'!$H$17</f>
        <v>3446.3476319699998</v>
      </c>
      <c r="V104" s="36">
        <f>SUMIFS(СВЦЭМ!$C$33:$C$776,СВЦЭМ!$A$33:$A$776,$A104,СВЦЭМ!$B$33:$B$776,V$83)+'СЕТ СН'!$H$9+СВЦЭМ!$D$10+'СЕТ СН'!$H$5-'СЕТ СН'!$H$17</f>
        <v>3463.57424588</v>
      </c>
      <c r="W104" s="36">
        <f>SUMIFS(СВЦЭМ!$C$33:$C$776,СВЦЭМ!$A$33:$A$776,$A104,СВЦЭМ!$B$33:$B$776,W$83)+'СЕТ СН'!$H$9+СВЦЭМ!$D$10+'СЕТ СН'!$H$5-'СЕТ СН'!$H$17</f>
        <v>3481.1973832600002</v>
      </c>
      <c r="X104" s="36">
        <f>SUMIFS(СВЦЭМ!$C$33:$C$776,СВЦЭМ!$A$33:$A$776,$A104,СВЦЭМ!$B$33:$B$776,X$83)+'СЕТ СН'!$H$9+СВЦЭМ!$D$10+'СЕТ СН'!$H$5-'СЕТ СН'!$H$17</f>
        <v>3491.8855985199998</v>
      </c>
      <c r="Y104" s="36">
        <f>SUMIFS(СВЦЭМ!$C$33:$C$776,СВЦЭМ!$A$33:$A$776,$A104,СВЦЭМ!$B$33:$B$776,Y$83)+'СЕТ СН'!$H$9+СВЦЭМ!$D$10+'СЕТ СН'!$H$5-'СЕТ СН'!$H$17</f>
        <v>3506.4830246800002</v>
      </c>
    </row>
    <row r="105" spans="1:25" ht="15.5" x14ac:dyDescent="0.25">
      <c r="A105" s="35">
        <f t="shared" si="2"/>
        <v>43852</v>
      </c>
      <c r="B105" s="36">
        <f>SUMIFS(СВЦЭМ!$C$33:$C$776,СВЦЭМ!$A$33:$A$776,$A105,СВЦЭМ!$B$33:$B$776,B$83)+'СЕТ СН'!$H$9+СВЦЭМ!$D$10+'СЕТ СН'!$H$5-'СЕТ СН'!$H$17</f>
        <v>3505.7977499799999</v>
      </c>
      <c r="C105" s="36">
        <f>SUMIFS(СВЦЭМ!$C$33:$C$776,СВЦЭМ!$A$33:$A$776,$A105,СВЦЭМ!$B$33:$B$776,C$83)+'СЕТ СН'!$H$9+СВЦЭМ!$D$10+'СЕТ СН'!$H$5-'СЕТ СН'!$H$17</f>
        <v>3519.5541365700001</v>
      </c>
      <c r="D105" s="36">
        <f>SUMIFS(СВЦЭМ!$C$33:$C$776,СВЦЭМ!$A$33:$A$776,$A105,СВЦЭМ!$B$33:$B$776,D$83)+'СЕТ СН'!$H$9+СВЦЭМ!$D$10+'СЕТ СН'!$H$5-'СЕТ СН'!$H$17</f>
        <v>3531.4453734200001</v>
      </c>
      <c r="E105" s="36">
        <f>SUMIFS(СВЦЭМ!$C$33:$C$776,СВЦЭМ!$A$33:$A$776,$A105,СВЦЭМ!$B$33:$B$776,E$83)+'СЕТ СН'!$H$9+СВЦЭМ!$D$10+'СЕТ СН'!$H$5-'СЕТ СН'!$H$17</f>
        <v>3523.8127217900001</v>
      </c>
      <c r="F105" s="36">
        <f>SUMIFS(СВЦЭМ!$C$33:$C$776,СВЦЭМ!$A$33:$A$776,$A105,СВЦЭМ!$B$33:$B$776,F$83)+'СЕТ СН'!$H$9+СВЦЭМ!$D$10+'СЕТ СН'!$H$5-'СЕТ СН'!$H$17</f>
        <v>3516.13938878</v>
      </c>
      <c r="G105" s="36">
        <f>SUMIFS(СВЦЭМ!$C$33:$C$776,СВЦЭМ!$A$33:$A$776,$A105,СВЦЭМ!$B$33:$B$776,G$83)+'СЕТ СН'!$H$9+СВЦЭМ!$D$10+'СЕТ СН'!$H$5-'СЕТ СН'!$H$17</f>
        <v>3500.60464624</v>
      </c>
      <c r="H105" s="36">
        <f>SUMIFS(СВЦЭМ!$C$33:$C$776,СВЦЭМ!$A$33:$A$776,$A105,СВЦЭМ!$B$33:$B$776,H$83)+'СЕТ СН'!$H$9+СВЦЭМ!$D$10+'СЕТ СН'!$H$5-'СЕТ СН'!$H$17</f>
        <v>3465.0756174799999</v>
      </c>
      <c r="I105" s="36">
        <f>SUMIFS(СВЦЭМ!$C$33:$C$776,СВЦЭМ!$A$33:$A$776,$A105,СВЦЭМ!$B$33:$B$776,I$83)+'СЕТ СН'!$H$9+СВЦЭМ!$D$10+'СЕТ СН'!$H$5-'СЕТ СН'!$H$17</f>
        <v>3449.10213815</v>
      </c>
      <c r="J105" s="36">
        <f>SUMIFS(СВЦЭМ!$C$33:$C$776,СВЦЭМ!$A$33:$A$776,$A105,СВЦЭМ!$B$33:$B$776,J$83)+'СЕТ СН'!$H$9+СВЦЭМ!$D$10+'СЕТ СН'!$H$5-'СЕТ СН'!$H$17</f>
        <v>3431.4973999599997</v>
      </c>
      <c r="K105" s="36">
        <f>SUMIFS(СВЦЭМ!$C$33:$C$776,СВЦЭМ!$A$33:$A$776,$A105,СВЦЭМ!$B$33:$B$776,K$83)+'СЕТ СН'!$H$9+СВЦЭМ!$D$10+'СЕТ СН'!$H$5-'СЕТ СН'!$H$17</f>
        <v>3435.5765219899999</v>
      </c>
      <c r="L105" s="36">
        <f>SUMIFS(СВЦЭМ!$C$33:$C$776,СВЦЭМ!$A$33:$A$776,$A105,СВЦЭМ!$B$33:$B$776,L$83)+'СЕТ СН'!$H$9+СВЦЭМ!$D$10+'СЕТ СН'!$H$5-'СЕТ СН'!$H$17</f>
        <v>3429.8355814199999</v>
      </c>
      <c r="M105" s="36">
        <f>SUMIFS(СВЦЭМ!$C$33:$C$776,СВЦЭМ!$A$33:$A$776,$A105,СВЦЭМ!$B$33:$B$776,M$83)+'СЕТ СН'!$H$9+СВЦЭМ!$D$10+'СЕТ СН'!$H$5-'СЕТ СН'!$H$17</f>
        <v>3439.8173539300001</v>
      </c>
      <c r="N105" s="36">
        <f>SUMIFS(СВЦЭМ!$C$33:$C$776,СВЦЭМ!$A$33:$A$776,$A105,СВЦЭМ!$B$33:$B$776,N$83)+'СЕТ СН'!$H$9+СВЦЭМ!$D$10+'СЕТ СН'!$H$5-'СЕТ СН'!$H$17</f>
        <v>3462.8085174600001</v>
      </c>
      <c r="O105" s="36">
        <f>SUMIFS(СВЦЭМ!$C$33:$C$776,СВЦЭМ!$A$33:$A$776,$A105,СВЦЭМ!$B$33:$B$776,O$83)+'СЕТ СН'!$H$9+СВЦЭМ!$D$10+'СЕТ СН'!$H$5-'СЕТ СН'!$H$17</f>
        <v>3480.88204907</v>
      </c>
      <c r="P105" s="36">
        <f>SUMIFS(СВЦЭМ!$C$33:$C$776,СВЦЭМ!$A$33:$A$776,$A105,СВЦЭМ!$B$33:$B$776,P$83)+'СЕТ СН'!$H$9+СВЦЭМ!$D$10+'СЕТ СН'!$H$5-'СЕТ СН'!$H$17</f>
        <v>3498.88366718</v>
      </c>
      <c r="Q105" s="36">
        <f>SUMIFS(СВЦЭМ!$C$33:$C$776,СВЦЭМ!$A$33:$A$776,$A105,СВЦЭМ!$B$33:$B$776,Q$83)+'СЕТ СН'!$H$9+СВЦЭМ!$D$10+'СЕТ СН'!$H$5-'СЕТ СН'!$H$17</f>
        <v>3505.82310323</v>
      </c>
      <c r="R105" s="36">
        <f>SUMIFS(СВЦЭМ!$C$33:$C$776,СВЦЭМ!$A$33:$A$776,$A105,СВЦЭМ!$B$33:$B$776,R$83)+'СЕТ СН'!$H$9+СВЦЭМ!$D$10+'СЕТ СН'!$H$5-'СЕТ СН'!$H$17</f>
        <v>3498.18664747</v>
      </c>
      <c r="S105" s="36">
        <f>SUMIFS(СВЦЭМ!$C$33:$C$776,СВЦЭМ!$A$33:$A$776,$A105,СВЦЭМ!$B$33:$B$776,S$83)+'СЕТ СН'!$H$9+СВЦЭМ!$D$10+'СЕТ СН'!$H$5-'СЕТ СН'!$H$17</f>
        <v>3477.4024761299997</v>
      </c>
      <c r="T105" s="36">
        <f>SUMIFS(СВЦЭМ!$C$33:$C$776,СВЦЭМ!$A$33:$A$776,$A105,СВЦЭМ!$B$33:$B$776,T$83)+'СЕТ СН'!$H$9+СВЦЭМ!$D$10+'СЕТ СН'!$H$5-'СЕТ СН'!$H$17</f>
        <v>3460.2174871100001</v>
      </c>
      <c r="U105" s="36">
        <f>SUMIFS(СВЦЭМ!$C$33:$C$776,СВЦЭМ!$A$33:$A$776,$A105,СВЦЭМ!$B$33:$B$776,U$83)+'СЕТ СН'!$H$9+СВЦЭМ!$D$10+'СЕТ СН'!$H$5-'СЕТ СН'!$H$17</f>
        <v>3461.8658245500001</v>
      </c>
      <c r="V105" s="36">
        <f>SUMIFS(СВЦЭМ!$C$33:$C$776,СВЦЭМ!$A$33:$A$776,$A105,СВЦЭМ!$B$33:$B$776,V$83)+'СЕТ СН'!$H$9+СВЦЭМ!$D$10+'СЕТ СН'!$H$5-'СЕТ СН'!$H$17</f>
        <v>3455.9788531599997</v>
      </c>
      <c r="W105" s="36">
        <f>SUMIFS(СВЦЭМ!$C$33:$C$776,СВЦЭМ!$A$33:$A$776,$A105,СВЦЭМ!$B$33:$B$776,W$83)+'СЕТ СН'!$H$9+СВЦЭМ!$D$10+'СЕТ СН'!$H$5-'СЕТ СН'!$H$17</f>
        <v>3469.3750593899999</v>
      </c>
      <c r="X105" s="36">
        <f>SUMIFS(СВЦЭМ!$C$33:$C$776,СВЦЭМ!$A$33:$A$776,$A105,СВЦЭМ!$B$33:$B$776,X$83)+'СЕТ СН'!$H$9+СВЦЭМ!$D$10+'СЕТ СН'!$H$5-'СЕТ СН'!$H$17</f>
        <v>3483.6549706000001</v>
      </c>
      <c r="Y105" s="36">
        <f>SUMIFS(СВЦЭМ!$C$33:$C$776,СВЦЭМ!$A$33:$A$776,$A105,СВЦЭМ!$B$33:$B$776,Y$83)+'СЕТ СН'!$H$9+СВЦЭМ!$D$10+'СЕТ СН'!$H$5-'СЕТ СН'!$H$17</f>
        <v>3496.25335825</v>
      </c>
    </row>
    <row r="106" spans="1:25" ht="15.5" x14ac:dyDescent="0.25">
      <c r="A106" s="35">
        <f t="shared" si="2"/>
        <v>43853</v>
      </c>
      <c r="B106" s="36">
        <f>SUMIFS(СВЦЭМ!$C$33:$C$776,СВЦЭМ!$A$33:$A$776,$A106,СВЦЭМ!$B$33:$B$776,B$83)+'СЕТ СН'!$H$9+СВЦЭМ!$D$10+'СЕТ СН'!$H$5-'СЕТ СН'!$H$17</f>
        <v>3520.2455881000001</v>
      </c>
      <c r="C106" s="36">
        <f>SUMIFS(СВЦЭМ!$C$33:$C$776,СВЦЭМ!$A$33:$A$776,$A106,СВЦЭМ!$B$33:$B$776,C$83)+'СЕТ СН'!$H$9+СВЦЭМ!$D$10+'СЕТ СН'!$H$5-'СЕТ СН'!$H$17</f>
        <v>3526.7624615099999</v>
      </c>
      <c r="D106" s="36">
        <f>SUMIFS(СВЦЭМ!$C$33:$C$776,СВЦЭМ!$A$33:$A$776,$A106,СВЦЭМ!$B$33:$B$776,D$83)+'СЕТ СН'!$H$9+СВЦЭМ!$D$10+'СЕТ СН'!$H$5-'СЕТ СН'!$H$17</f>
        <v>3539.2995077199998</v>
      </c>
      <c r="E106" s="36">
        <f>SUMIFS(СВЦЭМ!$C$33:$C$776,СВЦЭМ!$A$33:$A$776,$A106,СВЦЭМ!$B$33:$B$776,E$83)+'СЕТ СН'!$H$9+СВЦЭМ!$D$10+'СЕТ СН'!$H$5-'СЕТ СН'!$H$17</f>
        <v>3545.1321834999999</v>
      </c>
      <c r="F106" s="36">
        <f>SUMIFS(СВЦЭМ!$C$33:$C$776,СВЦЭМ!$A$33:$A$776,$A106,СВЦЭМ!$B$33:$B$776,F$83)+'СЕТ СН'!$H$9+СВЦЭМ!$D$10+'СЕТ СН'!$H$5-'СЕТ СН'!$H$17</f>
        <v>3537.61798512</v>
      </c>
      <c r="G106" s="36">
        <f>SUMIFS(СВЦЭМ!$C$33:$C$776,СВЦЭМ!$A$33:$A$776,$A106,СВЦЭМ!$B$33:$B$776,G$83)+'СЕТ СН'!$H$9+СВЦЭМ!$D$10+'СЕТ СН'!$H$5-'СЕТ СН'!$H$17</f>
        <v>3519.5008444099999</v>
      </c>
      <c r="H106" s="36">
        <f>SUMIFS(СВЦЭМ!$C$33:$C$776,СВЦЭМ!$A$33:$A$776,$A106,СВЦЭМ!$B$33:$B$776,H$83)+'СЕТ СН'!$H$9+СВЦЭМ!$D$10+'СЕТ СН'!$H$5-'СЕТ СН'!$H$17</f>
        <v>3481.2803510399999</v>
      </c>
      <c r="I106" s="36">
        <f>SUMIFS(СВЦЭМ!$C$33:$C$776,СВЦЭМ!$A$33:$A$776,$A106,СВЦЭМ!$B$33:$B$776,I$83)+'СЕТ СН'!$H$9+СВЦЭМ!$D$10+'СЕТ СН'!$H$5-'СЕТ СН'!$H$17</f>
        <v>3462.41708032</v>
      </c>
      <c r="J106" s="36">
        <f>SUMIFS(СВЦЭМ!$C$33:$C$776,СВЦЭМ!$A$33:$A$776,$A106,СВЦЭМ!$B$33:$B$776,J$83)+'СЕТ СН'!$H$9+СВЦЭМ!$D$10+'СЕТ СН'!$H$5-'СЕТ СН'!$H$17</f>
        <v>3441.8634389899998</v>
      </c>
      <c r="K106" s="36">
        <f>SUMIFS(СВЦЭМ!$C$33:$C$776,СВЦЭМ!$A$33:$A$776,$A106,СВЦЭМ!$B$33:$B$776,K$83)+'СЕТ СН'!$H$9+СВЦЭМ!$D$10+'СЕТ СН'!$H$5-'СЕТ СН'!$H$17</f>
        <v>3446.6924000600002</v>
      </c>
      <c r="L106" s="36">
        <f>SUMIFS(СВЦЭМ!$C$33:$C$776,СВЦЭМ!$A$33:$A$776,$A106,СВЦЭМ!$B$33:$B$776,L$83)+'СЕТ СН'!$H$9+СВЦЭМ!$D$10+'СЕТ СН'!$H$5-'СЕТ СН'!$H$17</f>
        <v>3444.3202231999999</v>
      </c>
      <c r="M106" s="36">
        <f>SUMIFS(СВЦЭМ!$C$33:$C$776,СВЦЭМ!$A$33:$A$776,$A106,СВЦЭМ!$B$33:$B$776,M$83)+'СЕТ СН'!$H$9+СВЦЭМ!$D$10+'СЕТ СН'!$H$5-'СЕТ СН'!$H$17</f>
        <v>3449.0210860400002</v>
      </c>
      <c r="N106" s="36">
        <f>SUMIFS(СВЦЭМ!$C$33:$C$776,СВЦЭМ!$A$33:$A$776,$A106,СВЦЭМ!$B$33:$B$776,N$83)+'СЕТ СН'!$H$9+СВЦЭМ!$D$10+'СЕТ СН'!$H$5-'СЕТ СН'!$H$17</f>
        <v>3460.3125345500002</v>
      </c>
      <c r="O106" s="36">
        <f>SUMIFS(СВЦЭМ!$C$33:$C$776,СВЦЭМ!$A$33:$A$776,$A106,СВЦЭМ!$B$33:$B$776,O$83)+'СЕТ СН'!$H$9+СВЦЭМ!$D$10+'СЕТ СН'!$H$5-'СЕТ СН'!$H$17</f>
        <v>3481.4003098399999</v>
      </c>
      <c r="P106" s="36">
        <f>SUMIFS(СВЦЭМ!$C$33:$C$776,СВЦЭМ!$A$33:$A$776,$A106,СВЦЭМ!$B$33:$B$776,P$83)+'СЕТ СН'!$H$9+СВЦЭМ!$D$10+'СЕТ СН'!$H$5-'СЕТ СН'!$H$17</f>
        <v>3499.9382563600002</v>
      </c>
      <c r="Q106" s="36">
        <f>SUMIFS(СВЦЭМ!$C$33:$C$776,СВЦЭМ!$A$33:$A$776,$A106,СВЦЭМ!$B$33:$B$776,Q$83)+'СЕТ СН'!$H$9+СВЦЭМ!$D$10+'СЕТ СН'!$H$5-'СЕТ СН'!$H$17</f>
        <v>3518.02703273</v>
      </c>
      <c r="R106" s="36">
        <f>SUMIFS(СВЦЭМ!$C$33:$C$776,СВЦЭМ!$A$33:$A$776,$A106,СВЦЭМ!$B$33:$B$776,R$83)+'СЕТ СН'!$H$9+СВЦЭМ!$D$10+'СЕТ СН'!$H$5-'СЕТ СН'!$H$17</f>
        <v>3491.68744006</v>
      </c>
      <c r="S106" s="36">
        <f>SUMIFS(СВЦЭМ!$C$33:$C$776,СВЦЭМ!$A$33:$A$776,$A106,СВЦЭМ!$B$33:$B$776,S$83)+'СЕТ СН'!$H$9+СВЦЭМ!$D$10+'СЕТ СН'!$H$5-'СЕТ СН'!$H$17</f>
        <v>3468.1250695099998</v>
      </c>
      <c r="T106" s="36">
        <f>SUMIFS(СВЦЭМ!$C$33:$C$776,СВЦЭМ!$A$33:$A$776,$A106,СВЦЭМ!$B$33:$B$776,T$83)+'СЕТ СН'!$H$9+СВЦЭМ!$D$10+'СЕТ СН'!$H$5-'СЕТ СН'!$H$17</f>
        <v>3449.3181634100001</v>
      </c>
      <c r="U106" s="36">
        <f>SUMIFS(СВЦЭМ!$C$33:$C$776,СВЦЭМ!$A$33:$A$776,$A106,СВЦЭМ!$B$33:$B$776,U$83)+'СЕТ СН'!$H$9+СВЦЭМ!$D$10+'СЕТ СН'!$H$5-'СЕТ СН'!$H$17</f>
        <v>3455.66684154</v>
      </c>
      <c r="V106" s="36">
        <f>SUMIFS(СВЦЭМ!$C$33:$C$776,СВЦЭМ!$A$33:$A$776,$A106,СВЦЭМ!$B$33:$B$776,V$83)+'СЕТ СН'!$H$9+СВЦЭМ!$D$10+'СЕТ СН'!$H$5-'СЕТ СН'!$H$17</f>
        <v>3469.0050813100002</v>
      </c>
      <c r="W106" s="36">
        <f>SUMIFS(СВЦЭМ!$C$33:$C$776,СВЦЭМ!$A$33:$A$776,$A106,СВЦЭМ!$B$33:$B$776,W$83)+'СЕТ СН'!$H$9+СВЦЭМ!$D$10+'СЕТ СН'!$H$5-'СЕТ СН'!$H$17</f>
        <v>3490.19859782</v>
      </c>
      <c r="X106" s="36">
        <f>SUMIFS(СВЦЭМ!$C$33:$C$776,СВЦЭМ!$A$33:$A$776,$A106,СВЦЭМ!$B$33:$B$776,X$83)+'СЕТ СН'!$H$9+СВЦЭМ!$D$10+'СЕТ СН'!$H$5-'СЕТ СН'!$H$17</f>
        <v>3508.2116380100001</v>
      </c>
      <c r="Y106" s="36">
        <f>SUMIFS(СВЦЭМ!$C$33:$C$776,СВЦЭМ!$A$33:$A$776,$A106,СВЦЭМ!$B$33:$B$776,Y$83)+'СЕТ СН'!$H$9+СВЦЭМ!$D$10+'СЕТ СН'!$H$5-'СЕТ СН'!$H$17</f>
        <v>3516.6239789400001</v>
      </c>
    </row>
    <row r="107" spans="1:25" ht="15.5" x14ac:dyDescent="0.25">
      <c r="A107" s="35">
        <f t="shared" si="2"/>
        <v>43854</v>
      </c>
      <c r="B107" s="36">
        <f>SUMIFS(СВЦЭМ!$C$33:$C$776,СВЦЭМ!$A$33:$A$776,$A107,СВЦЭМ!$B$33:$B$776,B$83)+'СЕТ СН'!$H$9+СВЦЭМ!$D$10+'СЕТ СН'!$H$5-'СЕТ СН'!$H$17</f>
        <v>3478.1822972499999</v>
      </c>
      <c r="C107" s="36">
        <f>SUMIFS(СВЦЭМ!$C$33:$C$776,СВЦЭМ!$A$33:$A$776,$A107,СВЦЭМ!$B$33:$B$776,C$83)+'СЕТ СН'!$H$9+СВЦЭМ!$D$10+'СЕТ СН'!$H$5-'СЕТ СН'!$H$17</f>
        <v>3491.6684913899999</v>
      </c>
      <c r="D107" s="36">
        <f>SUMIFS(СВЦЭМ!$C$33:$C$776,СВЦЭМ!$A$33:$A$776,$A107,СВЦЭМ!$B$33:$B$776,D$83)+'СЕТ СН'!$H$9+СВЦЭМ!$D$10+'СЕТ СН'!$H$5-'СЕТ СН'!$H$17</f>
        <v>3505.52625713</v>
      </c>
      <c r="E107" s="36">
        <f>SUMIFS(СВЦЭМ!$C$33:$C$776,СВЦЭМ!$A$33:$A$776,$A107,СВЦЭМ!$B$33:$B$776,E$83)+'СЕТ СН'!$H$9+СВЦЭМ!$D$10+'СЕТ СН'!$H$5-'СЕТ СН'!$H$17</f>
        <v>3514.8387406299998</v>
      </c>
      <c r="F107" s="36">
        <f>SUMIFS(СВЦЭМ!$C$33:$C$776,СВЦЭМ!$A$33:$A$776,$A107,СВЦЭМ!$B$33:$B$776,F$83)+'СЕТ СН'!$H$9+СВЦЭМ!$D$10+'СЕТ СН'!$H$5-'СЕТ СН'!$H$17</f>
        <v>3502.07609151</v>
      </c>
      <c r="G107" s="36">
        <f>SUMIFS(СВЦЭМ!$C$33:$C$776,СВЦЭМ!$A$33:$A$776,$A107,СВЦЭМ!$B$33:$B$776,G$83)+'СЕТ СН'!$H$9+СВЦЭМ!$D$10+'СЕТ СН'!$H$5-'СЕТ СН'!$H$17</f>
        <v>3483.0691209799998</v>
      </c>
      <c r="H107" s="36">
        <f>SUMIFS(СВЦЭМ!$C$33:$C$776,СВЦЭМ!$A$33:$A$776,$A107,СВЦЭМ!$B$33:$B$776,H$83)+'СЕТ СН'!$H$9+СВЦЭМ!$D$10+'СЕТ СН'!$H$5-'СЕТ СН'!$H$17</f>
        <v>3439.94370308</v>
      </c>
      <c r="I107" s="36">
        <f>SUMIFS(СВЦЭМ!$C$33:$C$776,СВЦЭМ!$A$33:$A$776,$A107,СВЦЭМ!$B$33:$B$776,I$83)+'СЕТ СН'!$H$9+СВЦЭМ!$D$10+'СЕТ СН'!$H$5-'СЕТ СН'!$H$17</f>
        <v>3430.5763803199998</v>
      </c>
      <c r="J107" s="36">
        <f>SUMIFS(СВЦЭМ!$C$33:$C$776,СВЦЭМ!$A$33:$A$776,$A107,СВЦЭМ!$B$33:$B$776,J$83)+'СЕТ СН'!$H$9+СВЦЭМ!$D$10+'СЕТ СН'!$H$5-'СЕТ СН'!$H$17</f>
        <v>3411.58853709</v>
      </c>
      <c r="K107" s="36">
        <f>SUMIFS(СВЦЭМ!$C$33:$C$776,СВЦЭМ!$A$33:$A$776,$A107,СВЦЭМ!$B$33:$B$776,K$83)+'СЕТ СН'!$H$9+СВЦЭМ!$D$10+'СЕТ СН'!$H$5-'СЕТ СН'!$H$17</f>
        <v>3413.3560565799999</v>
      </c>
      <c r="L107" s="36">
        <f>SUMIFS(СВЦЭМ!$C$33:$C$776,СВЦЭМ!$A$33:$A$776,$A107,СВЦЭМ!$B$33:$B$776,L$83)+'СЕТ СН'!$H$9+СВЦЭМ!$D$10+'СЕТ СН'!$H$5-'СЕТ СН'!$H$17</f>
        <v>3408.3057781699999</v>
      </c>
      <c r="M107" s="36">
        <f>SUMIFS(СВЦЭМ!$C$33:$C$776,СВЦЭМ!$A$33:$A$776,$A107,СВЦЭМ!$B$33:$B$776,M$83)+'СЕТ СН'!$H$9+СВЦЭМ!$D$10+'СЕТ СН'!$H$5-'СЕТ СН'!$H$17</f>
        <v>3424.82300364</v>
      </c>
      <c r="N107" s="36">
        <f>SUMIFS(СВЦЭМ!$C$33:$C$776,СВЦЭМ!$A$33:$A$776,$A107,СВЦЭМ!$B$33:$B$776,N$83)+'СЕТ СН'!$H$9+СВЦЭМ!$D$10+'СЕТ СН'!$H$5-'СЕТ СН'!$H$17</f>
        <v>3415.0912309999999</v>
      </c>
      <c r="O107" s="36">
        <f>SUMIFS(СВЦЭМ!$C$33:$C$776,СВЦЭМ!$A$33:$A$776,$A107,СВЦЭМ!$B$33:$B$776,O$83)+'СЕТ СН'!$H$9+СВЦЭМ!$D$10+'СЕТ СН'!$H$5-'СЕТ СН'!$H$17</f>
        <v>3432.7445753299999</v>
      </c>
      <c r="P107" s="36">
        <f>SUMIFS(СВЦЭМ!$C$33:$C$776,СВЦЭМ!$A$33:$A$776,$A107,СВЦЭМ!$B$33:$B$776,P$83)+'СЕТ СН'!$H$9+СВЦЭМ!$D$10+'СЕТ СН'!$H$5-'СЕТ СН'!$H$17</f>
        <v>3446.5523436899998</v>
      </c>
      <c r="Q107" s="36">
        <f>SUMIFS(СВЦЭМ!$C$33:$C$776,СВЦЭМ!$A$33:$A$776,$A107,СВЦЭМ!$B$33:$B$776,Q$83)+'СЕТ СН'!$H$9+СВЦЭМ!$D$10+'СЕТ СН'!$H$5-'СЕТ СН'!$H$17</f>
        <v>3458.5317544199997</v>
      </c>
      <c r="R107" s="36">
        <f>SUMIFS(СВЦЭМ!$C$33:$C$776,СВЦЭМ!$A$33:$A$776,$A107,СВЦЭМ!$B$33:$B$776,R$83)+'СЕТ СН'!$H$9+СВЦЭМ!$D$10+'СЕТ СН'!$H$5-'СЕТ СН'!$H$17</f>
        <v>3463.8911457499999</v>
      </c>
      <c r="S107" s="36">
        <f>SUMIFS(СВЦЭМ!$C$33:$C$776,СВЦЭМ!$A$33:$A$776,$A107,СВЦЭМ!$B$33:$B$776,S$83)+'СЕТ СН'!$H$9+СВЦЭМ!$D$10+'СЕТ СН'!$H$5-'СЕТ СН'!$H$17</f>
        <v>3463.2261638099999</v>
      </c>
      <c r="T107" s="36">
        <f>SUMIFS(СВЦЭМ!$C$33:$C$776,СВЦЭМ!$A$33:$A$776,$A107,СВЦЭМ!$B$33:$B$776,T$83)+'СЕТ СН'!$H$9+СВЦЭМ!$D$10+'СЕТ СН'!$H$5-'СЕТ СН'!$H$17</f>
        <v>3433.06200451</v>
      </c>
      <c r="U107" s="36">
        <f>SUMIFS(СВЦЭМ!$C$33:$C$776,СВЦЭМ!$A$33:$A$776,$A107,СВЦЭМ!$B$33:$B$776,U$83)+'СЕТ СН'!$H$9+СВЦЭМ!$D$10+'СЕТ СН'!$H$5-'СЕТ СН'!$H$17</f>
        <v>3438.3932537700002</v>
      </c>
      <c r="V107" s="36">
        <f>SUMIFS(СВЦЭМ!$C$33:$C$776,СВЦЭМ!$A$33:$A$776,$A107,СВЦЭМ!$B$33:$B$776,V$83)+'СЕТ СН'!$H$9+СВЦЭМ!$D$10+'СЕТ СН'!$H$5-'СЕТ СН'!$H$17</f>
        <v>3438.2310137499999</v>
      </c>
      <c r="W107" s="36">
        <f>SUMIFS(СВЦЭМ!$C$33:$C$776,СВЦЭМ!$A$33:$A$776,$A107,СВЦЭМ!$B$33:$B$776,W$83)+'СЕТ СН'!$H$9+СВЦЭМ!$D$10+'СЕТ СН'!$H$5-'СЕТ СН'!$H$17</f>
        <v>3458.0036319599999</v>
      </c>
      <c r="X107" s="36">
        <f>SUMIFS(СВЦЭМ!$C$33:$C$776,СВЦЭМ!$A$33:$A$776,$A107,СВЦЭМ!$B$33:$B$776,X$83)+'СЕТ СН'!$H$9+СВЦЭМ!$D$10+'СЕТ СН'!$H$5-'СЕТ СН'!$H$17</f>
        <v>3462.3738101999998</v>
      </c>
      <c r="Y107" s="36">
        <f>SUMIFS(СВЦЭМ!$C$33:$C$776,СВЦЭМ!$A$33:$A$776,$A107,СВЦЭМ!$B$33:$B$776,Y$83)+'СЕТ СН'!$H$9+СВЦЭМ!$D$10+'СЕТ СН'!$H$5-'СЕТ СН'!$H$17</f>
        <v>3464.0537478400001</v>
      </c>
    </row>
    <row r="108" spans="1:25" ht="15.5" x14ac:dyDescent="0.25">
      <c r="A108" s="35">
        <f t="shared" si="2"/>
        <v>43855</v>
      </c>
      <c r="B108" s="36">
        <f>SUMIFS(СВЦЭМ!$C$33:$C$776,СВЦЭМ!$A$33:$A$776,$A108,СВЦЭМ!$B$33:$B$776,B$83)+'СЕТ СН'!$H$9+СВЦЭМ!$D$10+'СЕТ СН'!$H$5-'СЕТ СН'!$H$17</f>
        <v>3504.59276039</v>
      </c>
      <c r="C108" s="36">
        <f>SUMIFS(СВЦЭМ!$C$33:$C$776,СВЦЭМ!$A$33:$A$776,$A108,СВЦЭМ!$B$33:$B$776,C$83)+'СЕТ СН'!$H$9+СВЦЭМ!$D$10+'СЕТ СН'!$H$5-'СЕТ СН'!$H$17</f>
        <v>3533.8433628900002</v>
      </c>
      <c r="D108" s="36">
        <f>SUMIFS(СВЦЭМ!$C$33:$C$776,СВЦЭМ!$A$33:$A$776,$A108,СВЦЭМ!$B$33:$B$776,D$83)+'СЕТ СН'!$H$9+СВЦЭМ!$D$10+'СЕТ СН'!$H$5-'СЕТ СН'!$H$17</f>
        <v>3559.9418952199999</v>
      </c>
      <c r="E108" s="36">
        <f>SUMIFS(СВЦЭМ!$C$33:$C$776,СВЦЭМ!$A$33:$A$776,$A108,СВЦЭМ!$B$33:$B$776,E$83)+'СЕТ СН'!$H$9+СВЦЭМ!$D$10+'СЕТ СН'!$H$5-'СЕТ СН'!$H$17</f>
        <v>3554.85030912</v>
      </c>
      <c r="F108" s="36">
        <f>SUMIFS(СВЦЭМ!$C$33:$C$776,СВЦЭМ!$A$33:$A$776,$A108,СВЦЭМ!$B$33:$B$776,F$83)+'СЕТ СН'!$H$9+СВЦЭМ!$D$10+'СЕТ СН'!$H$5-'СЕТ СН'!$H$17</f>
        <v>3528.9478528899999</v>
      </c>
      <c r="G108" s="36">
        <f>SUMIFS(СВЦЭМ!$C$33:$C$776,СВЦЭМ!$A$33:$A$776,$A108,СВЦЭМ!$B$33:$B$776,G$83)+'СЕТ СН'!$H$9+СВЦЭМ!$D$10+'СЕТ СН'!$H$5-'СЕТ СН'!$H$17</f>
        <v>3520.6824685299998</v>
      </c>
      <c r="H108" s="36">
        <f>SUMIFS(СВЦЭМ!$C$33:$C$776,СВЦЭМ!$A$33:$A$776,$A108,СВЦЭМ!$B$33:$B$776,H$83)+'СЕТ СН'!$H$9+СВЦЭМ!$D$10+'СЕТ СН'!$H$5-'СЕТ СН'!$H$17</f>
        <v>3487.98085068</v>
      </c>
      <c r="I108" s="36">
        <f>SUMIFS(СВЦЭМ!$C$33:$C$776,СВЦЭМ!$A$33:$A$776,$A108,СВЦЭМ!$B$33:$B$776,I$83)+'СЕТ СН'!$H$9+СВЦЭМ!$D$10+'СЕТ СН'!$H$5-'СЕТ СН'!$H$17</f>
        <v>3476.05800185</v>
      </c>
      <c r="J108" s="36">
        <f>SUMIFS(СВЦЭМ!$C$33:$C$776,СВЦЭМ!$A$33:$A$776,$A108,СВЦЭМ!$B$33:$B$776,J$83)+'СЕТ СН'!$H$9+СВЦЭМ!$D$10+'СЕТ СН'!$H$5-'СЕТ СН'!$H$17</f>
        <v>3454.4614649200003</v>
      </c>
      <c r="K108" s="36">
        <f>SUMIFS(СВЦЭМ!$C$33:$C$776,СВЦЭМ!$A$33:$A$776,$A108,СВЦЭМ!$B$33:$B$776,K$83)+'СЕТ СН'!$H$9+СВЦЭМ!$D$10+'СЕТ СН'!$H$5-'СЕТ СН'!$H$17</f>
        <v>3431.3592165</v>
      </c>
      <c r="L108" s="36">
        <f>SUMIFS(СВЦЭМ!$C$33:$C$776,СВЦЭМ!$A$33:$A$776,$A108,СВЦЭМ!$B$33:$B$776,L$83)+'СЕТ СН'!$H$9+СВЦЭМ!$D$10+'СЕТ СН'!$H$5-'СЕТ СН'!$H$17</f>
        <v>3419.7665621699998</v>
      </c>
      <c r="M108" s="36">
        <f>SUMIFS(СВЦЭМ!$C$33:$C$776,СВЦЭМ!$A$33:$A$776,$A108,СВЦЭМ!$B$33:$B$776,M$83)+'СЕТ СН'!$H$9+СВЦЭМ!$D$10+'СЕТ СН'!$H$5-'СЕТ СН'!$H$17</f>
        <v>3444.2386991900003</v>
      </c>
      <c r="N108" s="36">
        <f>SUMIFS(СВЦЭМ!$C$33:$C$776,СВЦЭМ!$A$33:$A$776,$A108,СВЦЭМ!$B$33:$B$776,N$83)+'СЕТ СН'!$H$9+СВЦЭМ!$D$10+'СЕТ СН'!$H$5-'СЕТ СН'!$H$17</f>
        <v>3457.9003471599999</v>
      </c>
      <c r="O108" s="36">
        <f>SUMIFS(СВЦЭМ!$C$33:$C$776,СВЦЭМ!$A$33:$A$776,$A108,СВЦЭМ!$B$33:$B$776,O$83)+'СЕТ СН'!$H$9+СВЦЭМ!$D$10+'СЕТ СН'!$H$5-'СЕТ СН'!$H$17</f>
        <v>3470.2825274299998</v>
      </c>
      <c r="P108" s="36">
        <f>SUMIFS(СВЦЭМ!$C$33:$C$776,СВЦЭМ!$A$33:$A$776,$A108,СВЦЭМ!$B$33:$B$776,P$83)+'СЕТ СН'!$H$9+СВЦЭМ!$D$10+'СЕТ СН'!$H$5-'СЕТ СН'!$H$17</f>
        <v>3479.7715615100001</v>
      </c>
      <c r="Q108" s="36">
        <f>SUMIFS(СВЦЭМ!$C$33:$C$776,СВЦЭМ!$A$33:$A$776,$A108,СВЦЭМ!$B$33:$B$776,Q$83)+'СЕТ СН'!$H$9+СВЦЭМ!$D$10+'СЕТ СН'!$H$5-'СЕТ СН'!$H$17</f>
        <v>3489.4157716899999</v>
      </c>
      <c r="R108" s="36">
        <f>SUMIFS(СВЦЭМ!$C$33:$C$776,СВЦЭМ!$A$33:$A$776,$A108,СВЦЭМ!$B$33:$B$776,R$83)+'СЕТ СН'!$H$9+СВЦЭМ!$D$10+'СЕТ СН'!$H$5-'СЕТ СН'!$H$17</f>
        <v>3493.97628261</v>
      </c>
      <c r="S108" s="36">
        <f>SUMIFS(СВЦЭМ!$C$33:$C$776,СВЦЭМ!$A$33:$A$776,$A108,СВЦЭМ!$B$33:$B$776,S$83)+'СЕТ СН'!$H$9+СВЦЭМ!$D$10+'СЕТ СН'!$H$5-'СЕТ СН'!$H$17</f>
        <v>3492.9687424100002</v>
      </c>
      <c r="T108" s="36">
        <f>SUMIFS(СВЦЭМ!$C$33:$C$776,СВЦЭМ!$A$33:$A$776,$A108,СВЦЭМ!$B$33:$B$776,T$83)+'СЕТ СН'!$H$9+СВЦЭМ!$D$10+'СЕТ СН'!$H$5-'СЕТ СН'!$H$17</f>
        <v>3467.6862978999998</v>
      </c>
      <c r="U108" s="36">
        <f>SUMIFS(СВЦЭМ!$C$33:$C$776,СВЦЭМ!$A$33:$A$776,$A108,СВЦЭМ!$B$33:$B$776,U$83)+'СЕТ СН'!$H$9+СВЦЭМ!$D$10+'СЕТ СН'!$H$5-'СЕТ СН'!$H$17</f>
        <v>3465.9317944899999</v>
      </c>
      <c r="V108" s="36">
        <f>SUMIFS(СВЦЭМ!$C$33:$C$776,СВЦЭМ!$A$33:$A$776,$A108,СВЦЭМ!$B$33:$B$776,V$83)+'СЕТ СН'!$H$9+СВЦЭМ!$D$10+'СЕТ СН'!$H$5-'СЕТ СН'!$H$17</f>
        <v>3472.8206191899999</v>
      </c>
      <c r="W108" s="36">
        <f>SUMIFS(СВЦЭМ!$C$33:$C$776,СВЦЭМ!$A$33:$A$776,$A108,СВЦЭМ!$B$33:$B$776,W$83)+'СЕТ СН'!$H$9+СВЦЭМ!$D$10+'СЕТ СН'!$H$5-'СЕТ СН'!$H$17</f>
        <v>3488.3197794299999</v>
      </c>
      <c r="X108" s="36">
        <f>SUMIFS(СВЦЭМ!$C$33:$C$776,СВЦЭМ!$A$33:$A$776,$A108,СВЦЭМ!$B$33:$B$776,X$83)+'СЕТ СН'!$H$9+СВЦЭМ!$D$10+'СЕТ СН'!$H$5-'СЕТ СН'!$H$17</f>
        <v>3488.1010823900001</v>
      </c>
      <c r="Y108" s="36">
        <f>SUMIFS(СВЦЭМ!$C$33:$C$776,СВЦЭМ!$A$33:$A$776,$A108,СВЦЭМ!$B$33:$B$776,Y$83)+'СЕТ СН'!$H$9+СВЦЭМ!$D$10+'СЕТ СН'!$H$5-'СЕТ СН'!$H$17</f>
        <v>3500.7545400099998</v>
      </c>
    </row>
    <row r="109" spans="1:25" ht="15.5" x14ac:dyDescent="0.25">
      <c r="A109" s="35">
        <f t="shared" si="2"/>
        <v>43856</v>
      </c>
      <c r="B109" s="36">
        <f>SUMIFS(СВЦЭМ!$C$33:$C$776,СВЦЭМ!$A$33:$A$776,$A109,СВЦЭМ!$B$33:$B$776,B$83)+'СЕТ СН'!$H$9+СВЦЭМ!$D$10+'СЕТ СН'!$H$5-'СЕТ СН'!$H$17</f>
        <v>3493.7736029899997</v>
      </c>
      <c r="C109" s="36">
        <f>SUMIFS(СВЦЭМ!$C$33:$C$776,СВЦЭМ!$A$33:$A$776,$A109,СВЦЭМ!$B$33:$B$776,C$83)+'СЕТ СН'!$H$9+СВЦЭМ!$D$10+'СЕТ СН'!$H$5-'СЕТ СН'!$H$17</f>
        <v>3513.43623467</v>
      </c>
      <c r="D109" s="36">
        <f>SUMIFS(СВЦЭМ!$C$33:$C$776,СВЦЭМ!$A$33:$A$776,$A109,СВЦЭМ!$B$33:$B$776,D$83)+'СЕТ СН'!$H$9+СВЦЭМ!$D$10+'СЕТ СН'!$H$5-'СЕТ СН'!$H$17</f>
        <v>3538.9759460699997</v>
      </c>
      <c r="E109" s="36">
        <f>SUMIFS(СВЦЭМ!$C$33:$C$776,СВЦЭМ!$A$33:$A$776,$A109,СВЦЭМ!$B$33:$B$776,E$83)+'СЕТ СН'!$H$9+СВЦЭМ!$D$10+'СЕТ СН'!$H$5-'СЕТ СН'!$H$17</f>
        <v>3545.1850459100001</v>
      </c>
      <c r="F109" s="36">
        <f>SUMIFS(СВЦЭМ!$C$33:$C$776,СВЦЭМ!$A$33:$A$776,$A109,СВЦЭМ!$B$33:$B$776,F$83)+'СЕТ СН'!$H$9+СВЦЭМ!$D$10+'СЕТ СН'!$H$5-'СЕТ СН'!$H$17</f>
        <v>3510.5116367299997</v>
      </c>
      <c r="G109" s="36">
        <f>SUMIFS(СВЦЭМ!$C$33:$C$776,СВЦЭМ!$A$33:$A$776,$A109,СВЦЭМ!$B$33:$B$776,G$83)+'СЕТ СН'!$H$9+СВЦЭМ!$D$10+'СЕТ СН'!$H$5-'СЕТ СН'!$H$17</f>
        <v>3501.5218544099998</v>
      </c>
      <c r="H109" s="36">
        <f>SUMIFS(СВЦЭМ!$C$33:$C$776,СВЦЭМ!$A$33:$A$776,$A109,СВЦЭМ!$B$33:$B$776,H$83)+'СЕТ СН'!$H$9+СВЦЭМ!$D$10+'СЕТ СН'!$H$5-'СЕТ СН'!$H$17</f>
        <v>3473.1449155800001</v>
      </c>
      <c r="I109" s="36">
        <f>SUMIFS(СВЦЭМ!$C$33:$C$776,СВЦЭМ!$A$33:$A$776,$A109,СВЦЭМ!$B$33:$B$776,I$83)+'СЕТ СН'!$H$9+СВЦЭМ!$D$10+'СЕТ СН'!$H$5-'СЕТ СН'!$H$17</f>
        <v>3458.6773541100001</v>
      </c>
      <c r="J109" s="36">
        <f>SUMIFS(СВЦЭМ!$C$33:$C$776,СВЦЭМ!$A$33:$A$776,$A109,СВЦЭМ!$B$33:$B$776,J$83)+'СЕТ СН'!$H$9+СВЦЭМ!$D$10+'СЕТ СН'!$H$5-'СЕТ СН'!$H$17</f>
        <v>3431.4885707399999</v>
      </c>
      <c r="K109" s="36">
        <f>SUMIFS(СВЦЭМ!$C$33:$C$776,СВЦЭМ!$A$33:$A$776,$A109,СВЦЭМ!$B$33:$B$776,K$83)+'СЕТ СН'!$H$9+СВЦЭМ!$D$10+'СЕТ СН'!$H$5-'СЕТ СН'!$H$17</f>
        <v>3403.7146121300002</v>
      </c>
      <c r="L109" s="36">
        <f>SUMIFS(СВЦЭМ!$C$33:$C$776,СВЦЭМ!$A$33:$A$776,$A109,СВЦЭМ!$B$33:$B$776,L$83)+'СЕТ СН'!$H$9+СВЦЭМ!$D$10+'СЕТ СН'!$H$5-'СЕТ СН'!$H$17</f>
        <v>3395.2858901700001</v>
      </c>
      <c r="M109" s="36">
        <f>SUMIFS(СВЦЭМ!$C$33:$C$776,СВЦЭМ!$A$33:$A$776,$A109,СВЦЭМ!$B$33:$B$776,M$83)+'СЕТ СН'!$H$9+СВЦЭМ!$D$10+'СЕТ СН'!$H$5-'СЕТ СН'!$H$17</f>
        <v>3423.8202564399999</v>
      </c>
      <c r="N109" s="36">
        <f>SUMIFS(СВЦЭМ!$C$33:$C$776,СВЦЭМ!$A$33:$A$776,$A109,СВЦЭМ!$B$33:$B$776,N$83)+'СЕТ СН'!$H$9+СВЦЭМ!$D$10+'СЕТ СН'!$H$5-'СЕТ СН'!$H$17</f>
        <v>3429.3207185400001</v>
      </c>
      <c r="O109" s="36">
        <f>SUMIFS(СВЦЭМ!$C$33:$C$776,СВЦЭМ!$A$33:$A$776,$A109,СВЦЭМ!$B$33:$B$776,O$83)+'СЕТ СН'!$H$9+СВЦЭМ!$D$10+'СЕТ СН'!$H$5-'СЕТ СН'!$H$17</f>
        <v>3451.8414476799999</v>
      </c>
      <c r="P109" s="36">
        <f>SUMIFS(СВЦЭМ!$C$33:$C$776,СВЦЭМ!$A$33:$A$776,$A109,СВЦЭМ!$B$33:$B$776,P$83)+'СЕТ СН'!$H$9+СВЦЭМ!$D$10+'СЕТ СН'!$H$5-'СЕТ СН'!$H$17</f>
        <v>3464.3210016600001</v>
      </c>
      <c r="Q109" s="36">
        <f>SUMIFS(СВЦЭМ!$C$33:$C$776,СВЦЭМ!$A$33:$A$776,$A109,СВЦЭМ!$B$33:$B$776,Q$83)+'СЕТ СН'!$H$9+СВЦЭМ!$D$10+'СЕТ СН'!$H$5-'СЕТ СН'!$H$17</f>
        <v>3473.9602053200001</v>
      </c>
      <c r="R109" s="36">
        <f>SUMIFS(СВЦЭМ!$C$33:$C$776,СВЦЭМ!$A$33:$A$776,$A109,СВЦЭМ!$B$33:$B$776,R$83)+'СЕТ СН'!$H$9+СВЦЭМ!$D$10+'СЕТ СН'!$H$5-'СЕТ СН'!$H$17</f>
        <v>3473.9757116299998</v>
      </c>
      <c r="S109" s="36">
        <f>SUMIFS(СВЦЭМ!$C$33:$C$776,СВЦЭМ!$A$33:$A$776,$A109,СВЦЭМ!$B$33:$B$776,S$83)+'СЕТ СН'!$H$9+СВЦЭМ!$D$10+'СЕТ СН'!$H$5-'СЕТ СН'!$H$17</f>
        <v>3472.7001799300001</v>
      </c>
      <c r="T109" s="36">
        <f>SUMIFS(СВЦЭМ!$C$33:$C$776,СВЦЭМ!$A$33:$A$776,$A109,СВЦЭМ!$B$33:$B$776,T$83)+'СЕТ СН'!$H$9+СВЦЭМ!$D$10+'СЕТ СН'!$H$5-'СЕТ СН'!$H$17</f>
        <v>3451.9634688199999</v>
      </c>
      <c r="U109" s="36">
        <f>SUMIFS(СВЦЭМ!$C$33:$C$776,СВЦЭМ!$A$33:$A$776,$A109,СВЦЭМ!$B$33:$B$776,U$83)+'СЕТ СН'!$H$9+СВЦЭМ!$D$10+'СЕТ СН'!$H$5-'СЕТ СН'!$H$17</f>
        <v>3453.2024288399998</v>
      </c>
      <c r="V109" s="36">
        <f>SUMIFS(СВЦЭМ!$C$33:$C$776,СВЦЭМ!$A$33:$A$776,$A109,СВЦЭМ!$B$33:$B$776,V$83)+'СЕТ СН'!$H$9+СВЦЭМ!$D$10+'СЕТ СН'!$H$5-'СЕТ СН'!$H$17</f>
        <v>3459.4957665000002</v>
      </c>
      <c r="W109" s="36">
        <f>SUMIFS(СВЦЭМ!$C$33:$C$776,СВЦЭМ!$A$33:$A$776,$A109,СВЦЭМ!$B$33:$B$776,W$83)+'СЕТ СН'!$H$9+СВЦЭМ!$D$10+'СЕТ СН'!$H$5-'СЕТ СН'!$H$17</f>
        <v>3472.9363813300001</v>
      </c>
      <c r="X109" s="36">
        <f>SUMIFS(СВЦЭМ!$C$33:$C$776,СВЦЭМ!$A$33:$A$776,$A109,СВЦЭМ!$B$33:$B$776,X$83)+'СЕТ СН'!$H$9+СВЦЭМ!$D$10+'СЕТ СН'!$H$5-'СЕТ СН'!$H$17</f>
        <v>3475.1903071400002</v>
      </c>
      <c r="Y109" s="36">
        <f>SUMIFS(СВЦЭМ!$C$33:$C$776,СВЦЭМ!$A$33:$A$776,$A109,СВЦЭМ!$B$33:$B$776,Y$83)+'СЕТ СН'!$H$9+СВЦЭМ!$D$10+'СЕТ СН'!$H$5-'СЕТ СН'!$H$17</f>
        <v>3483.9268454399999</v>
      </c>
    </row>
    <row r="110" spans="1:25" ht="15.5" x14ac:dyDescent="0.25">
      <c r="A110" s="35">
        <f t="shared" si="2"/>
        <v>43857</v>
      </c>
      <c r="B110" s="36">
        <f>SUMIFS(СВЦЭМ!$C$33:$C$776,СВЦЭМ!$A$33:$A$776,$A110,СВЦЭМ!$B$33:$B$776,B$83)+'СЕТ СН'!$H$9+СВЦЭМ!$D$10+'СЕТ СН'!$H$5-'СЕТ СН'!$H$17</f>
        <v>3509.81725766</v>
      </c>
      <c r="C110" s="36">
        <f>SUMIFS(СВЦЭМ!$C$33:$C$776,СВЦЭМ!$A$33:$A$776,$A110,СВЦЭМ!$B$33:$B$776,C$83)+'СЕТ СН'!$H$9+СВЦЭМ!$D$10+'СЕТ СН'!$H$5-'СЕТ СН'!$H$17</f>
        <v>3516.9493091200002</v>
      </c>
      <c r="D110" s="36">
        <f>SUMIFS(СВЦЭМ!$C$33:$C$776,СВЦЭМ!$A$33:$A$776,$A110,СВЦЭМ!$B$33:$B$776,D$83)+'СЕТ СН'!$H$9+СВЦЭМ!$D$10+'СЕТ СН'!$H$5-'СЕТ СН'!$H$17</f>
        <v>3529.6639462200001</v>
      </c>
      <c r="E110" s="36">
        <f>SUMIFS(СВЦЭМ!$C$33:$C$776,СВЦЭМ!$A$33:$A$776,$A110,СВЦЭМ!$B$33:$B$776,E$83)+'СЕТ СН'!$H$9+СВЦЭМ!$D$10+'СЕТ СН'!$H$5-'СЕТ СН'!$H$17</f>
        <v>3539.9008270499999</v>
      </c>
      <c r="F110" s="36">
        <f>SUMIFS(СВЦЭМ!$C$33:$C$776,СВЦЭМ!$A$33:$A$776,$A110,СВЦЭМ!$B$33:$B$776,F$83)+'СЕТ СН'!$H$9+СВЦЭМ!$D$10+'СЕТ СН'!$H$5-'СЕТ СН'!$H$17</f>
        <v>3526.9304586200001</v>
      </c>
      <c r="G110" s="36">
        <f>SUMIFS(СВЦЭМ!$C$33:$C$776,СВЦЭМ!$A$33:$A$776,$A110,СВЦЭМ!$B$33:$B$776,G$83)+'СЕТ СН'!$H$9+СВЦЭМ!$D$10+'СЕТ СН'!$H$5-'СЕТ СН'!$H$17</f>
        <v>3520.1525401499998</v>
      </c>
      <c r="H110" s="36">
        <f>SUMIFS(СВЦЭМ!$C$33:$C$776,СВЦЭМ!$A$33:$A$776,$A110,СВЦЭМ!$B$33:$B$776,H$83)+'СЕТ СН'!$H$9+СВЦЭМ!$D$10+'СЕТ СН'!$H$5-'СЕТ СН'!$H$17</f>
        <v>3487.22614402</v>
      </c>
      <c r="I110" s="36">
        <f>SUMIFS(СВЦЭМ!$C$33:$C$776,СВЦЭМ!$A$33:$A$776,$A110,СВЦЭМ!$B$33:$B$776,I$83)+'СЕТ СН'!$H$9+СВЦЭМ!$D$10+'СЕТ СН'!$H$5-'СЕТ СН'!$H$17</f>
        <v>3457.7495464100002</v>
      </c>
      <c r="J110" s="36">
        <f>SUMIFS(СВЦЭМ!$C$33:$C$776,СВЦЭМ!$A$33:$A$776,$A110,СВЦЭМ!$B$33:$B$776,J$83)+'СЕТ СН'!$H$9+СВЦЭМ!$D$10+'СЕТ СН'!$H$5-'СЕТ СН'!$H$17</f>
        <v>3420.56501389</v>
      </c>
      <c r="K110" s="36">
        <f>SUMIFS(СВЦЭМ!$C$33:$C$776,СВЦЭМ!$A$33:$A$776,$A110,СВЦЭМ!$B$33:$B$776,K$83)+'СЕТ СН'!$H$9+СВЦЭМ!$D$10+'СЕТ СН'!$H$5-'СЕТ СН'!$H$17</f>
        <v>3419.00147044</v>
      </c>
      <c r="L110" s="36">
        <f>SUMIFS(СВЦЭМ!$C$33:$C$776,СВЦЭМ!$A$33:$A$776,$A110,СВЦЭМ!$B$33:$B$776,L$83)+'СЕТ СН'!$H$9+СВЦЭМ!$D$10+'СЕТ СН'!$H$5-'СЕТ СН'!$H$17</f>
        <v>3431.26517801</v>
      </c>
      <c r="M110" s="36">
        <f>SUMIFS(СВЦЭМ!$C$33:$C$776,СВЦЭМ!$A$33:$A$776,$A110,СВЦЭМ!$B$33:$B$776,M$83)+'СЕТ СН'!$H$9+СВЦЭМ!$D$10+'СЕТ СН'!$H$5-'СЕТ СН'!$H$17</f>
        <v>3441.9452241499998</v>
      </c>
      <c r="N110" s="36">
        <f>SUMIFS(СВЦЭМ!$C$33:$C$776,СВЦЭМ!$A$33:$A$776,$A110,СВЦЭМ!$B$33:$B$776,N$83)+'СЕТ СН'!$H$9+СВЦЭМ!$D$10+'СЕТ СН'!$H$5-'СЕТ СН'!$H$17</f>
        <v>3463.1847622800001</v>
      </c>
      <c r="O110" s="36">
        <f>SUMIFS(СВЦЭМ!$C$33:$C$776,СВЦЭМ!$A$33:$A$776,$A110,СВЦЭМ!$B$33:$B$776,O$83)+'СЕТ СН'!$H$9+СВЦЭМ!$D$10+'СЕТ СН'!$H$5-'СЕТ СН'!$H$17</f>
        <v>3481.3524502400001</v>
      </c>
      <c r="P110" s="36">
        <f>SUMIFS(СВЦЭМ!$C$33:$C$776,СВЦЭМ!$A$33:$A$776,$A110,СВЦЭМ!$B$33:$B$776,P$83)+'СЕТ СН'!$H$9+СВЦЭМ!$D$10+'СЕТ СН'!$H$5-'СЕТ СН'!$H$17</f>
        <v>3498.9539021199998</v>
      </c>
      <c r="Q110" s="36">
        <f>SUMIFS(СВЦЭМ!$C$33:$C$776,СВЦЭМ!$A$33:$A$776,$A110,СВЦЭМ!$B$33:$B$776,Q$83)+'СЕТ СН'!$H$9+СВЦЭМ!$D$10+'СЕТ СН'!$H$5-'СЕТ СН'!$H$17</f>
        <v>3517.2705341299998</v>
      </c>
      <c r="R110" s="36">
        <f>SUMIFS(СВЦЭМ!$C$33:$C$776,СВЦЭМ!$A$33:$A$776,$A110,СВЦЭМ!$B$33:$B$776,R$83)+'СЕТ СН'!$H$9+СВЦЭМ!$D$10+'СЕТ СН'!$H$5-'СЕТ СН'!$H$17</f>
        <v>3516.3908217799999</v>
      </c>
      <c r="S110" s="36">
        <f>SUMIFS(СВЦЭМ!$C$33:$C$776,СВЦЭМ!$A$33:$A$776,$A110,СВЦЭМ!$B$33:$B$776,S$83)+'СЕТ СН'!$H$9+СВЦЭМ!$D$10+'СЕТ СН'!$H$5-'СЕТ СН'!$H$17</f>
        <v>3496.4395322400001</v>
      </c>
      <c r="T110" s="36">
        <f>SUMIFS(СВЦЭМ!$C$33:$C$776,СВЦЭМ!$A$33:$A$776,$A110,СВЦЭМ!$B$33:$B$776,T$83)+'СЕТ СН'!$H$9+СВЦЭМ!$D$10+'СЕТ СН'!$H$5-'СЕТ СН'!$H$17</f>
        <v>3467.0188736599998</v>
      </c>
      <c r="U110" s="36">
        <f>SUMIFS(СВЦЭМ!$C$33:$C$776,СВЦЭМ!$A$33:$A$776,$A110,СВЦЭМ!$B$33:$B$776,U$83)+'СЕТ СН'!$H$9+СВЦЭМ!$D$10+'СЕТ СН'!$H$5-'СЕТ СН'!$H$17</f>
        <v>3479.2475623999999</v>
      </c>
      <c r="V110" s="36">
        <f>SUMIFS(СВЦЭМ!$C$33:$C$776,СВЦЭМ!$A$33:$A$776,$A110,СВЦЭМ!$B$33:$B$776,V$83)+'СЕТ СН'!$H$9+СВЦЭМ!$D$10+'СЕТ СН'!$H$5-'СЕТ СН'!$H$17</f>
        <v>3478.03594527</v>
      </c>
      <c r="W110" s="36">
        <f>SUMIFS(СВЦЭМ!$C$33:$C$776,СВЦЭМ!$A$33:$A$776,$A110,СВЦЭМ!$B$33:$B$776,W$83)+'СЕТ СН'!$H$9+СВЦЭМ!$D$10+'СЕТ СН'!$H$5-'СЕТ СН'!$H$17</f>
        <v>3492.3679400599999</v>
      </c>
      <c r="X110" s="36">
        <f>SUMIFS(СВЦЭМ!$C$33:$C$776,СВЦЭМ!$A$33:$A$776,$A110,СВЦЭМ!$B$33:$B$776,X$83)+'СЕТ СН'!$H$9+СВЦЭМ!$D$10+'СЕТ СН'!$H$5-'СЕТ СН'!$H$17</f>
        <v>3496.8737532800001</v>
      </c>
      <c r="Y110" s="36">
        <f>SUMIFS(СВЦЭМ!$C$33:$C$776,СВЦЭМ!$A$33:$A$776,$A110,СВЦЭМ!$B$33:$B$776,Y$83)+'СЕТ СН'!$H$9+СВЦЭМ!$D$10+'СЕТ СН'!$H$5-'СЕТ СН'!$H$17</f>
        <v>3499.3270440900001</v>
      </c>
    </row>
    <row r="111" spans="1:25" ht="15.5" x14ac:dyDescent="0.25">
      <c r="A111" s="35">
        <f t="shared" si="2"/>
        <v>43858</v>
      </c>
      <c r="B111" s="36">
        <f>SUMIFS(СВЦЭМ!$C$33:$C$776,СВЦЭМ!$A$33:$A$776,$A111,СВЦЭМ!$B$33:$B$776,B$83)+'СЕТ СН'!$H$9+СВЦЭМ!$D$10+'СЕТ СН'!$H$5-'СЕТ СН'!$H$17</f>
        <v>3463.6027435599999</v>
      </c>
      <c r="C111" s="36">
        <f>SUMIFS(СВЦЭМ!$C$33:$C$776,СВЦЭМ!$A$33:$A$776,$A111,СВЦЭМ!$B$33:$B$776,C$83)+'СЕТ СН'!$H$9+СВЦЭМ!$D$10+'СЕТ СН'!$H$5-'СЕТ СН'!$H$17</f>
        <v>3494.4267933599999</v>
      </c>
      <c r="D111" s="36">
        <f>SUMIFS(СВЦЭМ!$C$33:$C$776,СВЦЭМ!$A$33:$A$776,$A111,СВЦЭМ!$B$33:$B$776,D$83)+'СЕТ СН'!$H$9+СВЦЭМ!$D$10+'СЕТ СН'!$H$5-'СЕТ СН'!$H$17</f>
        <v>3511.0874428400002</v>
      </c>
      <c r="E111" s="36">
        <f>SUMIFS(СВЦЭМ!$C$33:$C$776,СВЦЭМ!$A$33:$A$776,$A111,СВЦЭМ!$B$33:$B$776,E$83)+'СЕТ СН'!$H$9+СВЦЭМ!$D$10+'СЕТ СН'!$H$5-'СЕТ СН'!$H$17</f>
        <v>3510.7693639999998</v>
      </c>
      <c r="F111" s="36">
        <f>SUMIFS(СВЦЭМ!$C$33:$C$776,СВЦЭМ!$A$33:$A$776,$A111,СВЦЭМ!$B$33:$B$776,F$83)+'СЕТ СН'!$H$9+СВЦЭМ!$D$10+'СЕТ СН'!$H$5-'СЕТ СН'!$H$17</f>
        <v>3515.1392912699998</v>
      </c>
      <c r="G111" s="36">
        <f>SUMIFS(СВЦЭМ!$C$33:$C$776,СВЦЭМ!$A$33:$A$776,$A111,СВЦЭМ!$B$33:$B$776,G$83)+'СЕТ СН'!$H$9+СВЦЭМ!$D$10+'СЕТ СН'!$H$5-'СЕТ СН'!$H$17</f>
        <v>3499.0012157199999</v>
      </c>
      <c r="H111" s="36">
        <f>SUMIFS(СВЦЭМ!$C$33:$C$776,СВЦЭМ!$A$33:$A$776,$A111,СВЦЭМ!$B$33:$B$776,H$83)+'СЕТ СН'!$H$9+СВЦЭМ!$D$10+'СЕТ СН'!$H$5-'СЕТ СН'!$H$17</f>
        <v>3468.00667793</v>
      </c>
      <c r="I111" s="36">
        <f>SUMIFS(СВЦЭМ!$C$33:$C$776,СВЦЭМ!$A$33:$A$776,$A111,СВЦЭМ!$B$33:$B$776,I$83)+'СЕТ СН'!$H$9+СВЦЭМ!$D$10+'СЕТ СН'!$H$5-'СЕТ СН'!$H$17</f>
        <v>3428.6497245299997</v>
      </c>
      <c r="J111" s="36">
        <f>SUMIFS(СВЦЭМ!$C$33:$C$776,СВЦЭМ!$A$33:$A$776,$A111,СВЦЭМ!$B$33:$B$776,J$83)+'СЕТ СН'!$H$9+СВЦЭМ!$D$10+'СЕТ СН'!$H$5-'СЕТ СН'!$H$17</f>
        <v>3412.7041292599997</v>
      </c>
      <c r="K111" s="36">
        <f>SUMIFS(СВЦЭМ!$C$33:$C$776,СВЦЭМ!$A$33:$A$776,$A111,СВЦЭМ!$B$33:$B$776,K$83)+'СЕТ СН'!$H$9+СВЦЭМ!$D$10+'СЕТ СН'!$H$5-'СЕТ СН'!$H$17</f>
        <v>3404.8143415200002</v>
      </c>
      <c r="L111" s="36">
        <f>SUMIFS(СВЦЭМ!$C$33:$C$776,СВЦЭМ!$A$33:$A$776,$A111,СВЦЭМ!$B$33:$B$776,L$83)+'СЕТ СН'!$H$9+СВЦЭМ!$D$10+'СЕТ СН'!$H$5-'СЕТ СН'!$H$17</f>
        <v>3400.3060135199999</v>
      </c>
      <c r="M111" s="36">
        <f>SUMIFS(СВЦЭМ!$C$33:$C$776,СВЦЭМ!$A$33:$A$776,$A111,СВЦЭМ!$B$33:$B$776,M$83)+'СЕТ СН'!$H$9+СВЦЭМ!$D$10+'СЕТ СН'!$H$5-'СЕТ СН'!$H$17</f>
        <v>3436.6583545499998</v>
      </c>
      <c r="N111" s="36">
        <f>SUMIFS(СВЦЭМ!$C$33:$C$776,СВЦЭМ!$A$33:$A$776,$A111,СВЦЭМ!$B$33:$B$776,N$83)+'СЕТ СН'!$H$9+СВЦЭМ!$D$10+'СЕТ СН'!$H$5-'СЕТ СН'!$H$17</f>
        <v>3451.8946535099999</v>
      </c>
      <c r="O111" s="36">
        <f>SUMIFS(СВЦЭМ!$C$33:$C$776,СВЦЭМ!$A$33:$A$776,$A111,СВЦЭМ!$B$33:$B$776,O$83)+'СЕТ СН'!$H$9+СВЦЭМ!$D$10+'СЕТ СН'!$H$5-'СЕТ СН'!$H$17</f>
        <v>3452.0710777300001</v>
      </c>
      <c r="P111" s="36">
        <f>SUMIFS(СВЦЭМ!$C$33:$C$776,СВЦЭМ!$A$33:$A$776,$A111,СВЦЭМ!$B$33:$B$776,P$83)+'СЕТ СН'!$H$9+СВЦЭМ!$D$10+'СЕТ СН'!$H$5-'СЕТ СН'!$H$17</f>
        <v>3467.3354803900002</v>
      </c>
      <c r="Q111" s="36">
        <f>SUMIFS(СВЦЭМ!$C$33:$C$776,СВЦЭМ!$A$33:$A$776,$A111,СВЦЭМ!$B$33:$B$776,Q$83)+'СЕТ СН'!$H$9+СВЦЭМ!$D$10+'СЕТ СН'!$H$5-'СЕТ СН'!$H$17</f>
        <v>3476.2600550900002</v>
      </c>
      <c r="R111" s="36">
        <f>SUMIFS(СВЦЭМ!$C$33:$C$776,СВЦЭМ!$A$33:$A$776,$A111,СВЦЭМ!$B$33:$B$776,R$83)+'СЕТ СН'!$H$9+СВЦЭМ!$D$10+'СЕТ СН'!$H$5-'СЕТ СН'!$H$17</f>
        <v>3470.22284356</v>
      </c>
      <c r="S111" s="36">
        <f>SUMIFS(СВЦЭМ!$C$33:$C$776,СВЦЭМ!$A$33:$A$776,$A111,СВЦЭМ!$B$33:$B$776,S$83)+'СЕТ СН'!$H$9+СВЦЭМ!$D$10+'СЕТ СН'!$H$5-'СЕТ СН'!$H$17</f>
        <v>3453.6975247</v>
      </c>
      <c r="T111" s="36">
        <f>SUMIFS(СВЦЭМ!$C$33:$C$776,СВЦЭМ!$A$33:$A$776,$A111,СВЦЭМ!$B$33:$B$776,T$83)+'СЕТ СН'!$H$9+СВЦЭМ!$D$10+'СЕТ СН'!$H$5-'СЕТ СН'!$H$17</f>
        <v>3432.3151117799998</v>
      </c>
      <c r="U111" s="36">
        <f>SUMIFS(СВЦЭМ!$C$33:$C$776,СВЦЭМ!$A$33:$A$776,$A111,СВЦЭМ!$B$33:$B$776,U$83)+'СЕТ СН'!$H$9+СВЦЭМ!$D$10+'СЕТ СН'!$H$5-'СЕТ СН'!$H$17</f>
        <v>3426.5393196</v>
      </c>
      <c r="V111" s="36">
        <f>SUMIFS(СВЦЭМ!$C$33:$C$776,СВЦЭМ!$A$33:$A$776,$A111,СВЦЭМ!$B$33:$B$776,V$83)+'СЕТ СН'!$H$9+СВЦЭМ!$D$10+'СЕТ СН'!$H$5-'СЕТ СН'!$H$17</f>
        <v>3435.6830925499999</v>
      </c>
      <c r="W111" s="36">
        <f>SUMIFS(СВЦЭМ!$C$33:$C$776,СВЦЭМ!$A$33:$A$776,$A111,СВЦЭМ!$B$33:$B$776,W$83)+'СЕТ СН'!$H$9+СВЦЭМ!$D$10+'СЕТ СН'!$H$5-'СЕТ СН'!$H$17</f>
        <v>3443.1521739700001</v>
      </c>
      <c r="X111" s="36">
        <f>SUMIFS(СВЦЭМ!$C$33:$C$776,СВЦЭМ!$A$33:$A$776,$A111,СВЦЭМ!$B$33:$B$776,X$83)+'СЕТ СН'!$H$9+СВЦЭМ!$D$10+'СЕТ СН'!$H$5-'СЕТ СН'!$H$17</f>
        <v>3448.28173711</v>
      </c>
      <c r="Y111" s="36">
        <f>SUMIFS(СВЦЭМ!$C$33:$C$776,СВЦЭМ!$A$33:$A$776,$A111,СВЦЭМ!$B$33:$B$776,Y$83)+'СЕТ СН'!$H$9+СВЦЭМ!$D$10+'СЕТ СН'!$H$5-'СЕТ СН'!$H$17</f>
        <v>3470.8041668400001</v>
      </c>
    </row>
    <row r="112" spans="1:25" ht="15.5" x14ac:dyDescent="0.25">
      <c r="A112" s="35">
        <f t="shared" si="2"/>
        <v>43859</v>
      </c>
      <c r="B112" s="36">
        <f>SUMIFS(СВЦЭМ!$C$33:$C$776,СВЦЭМ!$A$33:$A$776,$A112,СВЦЭМ!$B$33:$B$776,B$83)+'СЕТ СН'!$H$9+СВЦЭМ!$D$10+'СЕТ СН'!$H$5-'СЕТ СН'!$H$17</f>
        <v>3518.8807838799999</v>
      </c>
      <c r="C112" s="36">
        <f>SUMIFS(СВЦЭМ!$C$33:$C$776,СВЦЭМ!$A$33:$A$776,$A112,СВЦЭМ!$B$33:$B$776,C$83)+'СЕТ СН'!$H$9+СВЦЭМ!$D$10+'СЕТ СН'!$H$5-'СЕТ СН'!$H$17</f>
        <v>3539.2429849999999</v>
      </c>
      <c r="D112" s="36">
        <f>SUMIFS(СВЦЭМ!$C$33:$C$776,СВЦЭМ!$A$33:$A$776,$A112,СВЦЭМ!$B$33:$B$776,D$83)+'СЕТ СН'!$H$9+СВЦЭМ!$D$10+'СЕТ СН'!$H$5-'СЕТ СН'!$H$17</f>
        <v>3542.9131053700003</v>
      </c>
      <c r="E112" s="36">
        <f>SUMIFS(СВЦЭМ!$C$33:$C$776,СВЦЭМ!$A$33:$A$776,$A112,СВЦЭМ!$B$33:$B$776,E$83)+'СЕТ СН'!$H$9+СВЦЭМ!$D$10+'СЕТ СН'!$H$5-'СЕТ СН'!$H$17</f>
        <v>3544.33879961</v>
      </c>
      <c r="F112" s="36">
        <f>SUMIFS(СВЦЭМ!$C$33:$C$776,СВЦЭМ!$A$33:$A$776,$A112,СВЦЭМ!$B$33:$B$776,F$83)+'СЕТ СН'!$H$9+СВЦЭМ!$D$10+'СЕТ СН'!$H$5-'СЕТ СН'!$H$17</f>
        <v>3537.37586268</v>
      </c>
      <c r="G112" s="36">
        <f>SUMIFS(СВЦЭМ!$C$33:$C$776,СВЦЭМ!$A$33:$A$776,$A112,СВЦЭМ!$B$33:$B$776,G$83)+'СЕТ СН'!$H$9+СВЦЭМ!$D$10+'СЕТ СН'!$H$5-'СЕТ СН'!$H$17</f>
        <v>3525.38158479</v>
      </c>
      <c r="H112" s="36">
        <f>SUMIFS(СВЦЭМ!$C$33:$C$776,СВЦЭМ!$A$33:$A$776,$A112,СВЦЭМ!$B$33:$B$776,H$83)+'СЕТ СН'!$H$9+СВЦЭМ!$D$10+'СЕТ СН'!$H$5-'СЕТ СН'!$H$17</f>
        <v>3486.3911658500001</v>
      </c>
      <c r="I112" s="36">
        <f>SUMIFS(СВЦЭМ!$C$33:$C$776,СВЦЭМ!$A$33:$A$776,$A112,СВЦЭМ!$B$33:$B$776,I$83)+'СЕТ СН'!$H$9+СВЦЭМ!$D$10+'СЕТ СН'!$H$5-'СЕТ СН'!$H$17</f>
        <v>3455.20626636</v>
      </c>
      <c r="J112" s="36">
        <f>SUMIFS(СВЦЭМ!$C$33:$C$776,СВЦЭМ!$A$33:$A$776,$A112,СВЦЭМ!$B$33:$B$776,J$83)+'СЕТ СН'!$H$9+СВЦЭМ!$D$10+'СЕТ СН'!$H$5-'СЕТ СН'!$H$17</f>
        <v>3432.41229557</v>
      </c>
      <c r="K112" s="36">
        <f>SUMIFS(СВЦЭМ!$C$33:$C$776,СВЦЭМ!$A$33:$A$776,$A112,СВЦЭМ!$B$33:$B$776,K$83)+'СЕТ СН'!$H$9+СВЦЭМ!$D$10+'СЕТ СН'!$H$5-'СЕТ СН'!$H$17</f>
        <v>3421.00488498</v>
      </c>
      <c r="L112" s="36">
        <f>SUMIFS(СВЦЭМ!$C$33:$C$776,СВЦЭМ!$A$33:$A$776,$A112,СВЦЭМ!$B$33:$B$776,L$83)+'СЕТ СН'!$H$9+СВЦЭМ!$D$10+'СЕТ СН'!$H$5-'СЕТ СН'!$H$17</f>
        <v>3408.1561298199999</v>
      </c>
      <c r="M112" s="36">
        <f>SUMIFS(СВЦЭМ!$C$33:$C$776,СВЦЭМ!$A$33:$A$776,$A112,СВЦЭМ!$B$33:$B$776,M$83)+'СЕТ СН'!$H$9+СВЦЭМ!$D$10+'СЕТ СН'!$H$5-'СЕТ СН'!$H$17</f>
        <v>3415.7395323999999</v>
      </c>
      <c r="N112" s="36">
        <f>SUMIFS(СВЦЭМ!$C$33:$C$776,СВЦЭМ!$A$33:$A$776,$A112,СВЦЭМ!$B$33:$B$776,N$83)+'СЕТ СН'!$H$9+СВЦЭМ!$D$10+'СЕТ СН'!$H$5-'СЕТ СН'!$H$17</f>
        <v>3443.0714246100001</v>
      </c>
      <c r="O112" s="36">
        <f>SUMIFS(СВЦЭМ!$C$33:$C$776,СВЦЭМ!$A$33:$A$776,$A112,СВЦЭМ!$B$33:$B$776,O$83)+'СЕТ СН'!$H$9+СВЦЭМ!$D$10+'СЕТ СН'!$H$5-'СЕТ СН'!$H$17</f>
        <v>3469.36350468</v>
      </c>
      <c r="P112" s="36">
        <f>SUMIFS(СВЦЭМ!$C$33:$C$776,СВЦЭМ!$A$33:$A$776,$A112,СВЦЭМ!$B$33:$B$776,P$83)+'СЕТ СН'!$H$9+СВЦЭМ!$D$10+'СЕТ СН'!$H$5-'СЕТ СН'!$H$17</f>
        <v>3497.4453807499999</v>
      </c>
      <c r="Q112" s="36">
        <f>SUMIFS(СВЦЭМ!$C$33:$C$776,СВЦЭМ!$A$33:$A$776,$A112,СВЦЭМ!$B$33:$B$776,Q$83)+'СЕТ СН'!$H$9+СВЦЭМ!$D$10+'СЕТ СН'!$H$5-'СЕТ СН'!$H$17</f>
        <v>3514.6194074</v>
      </c>
      <c r="R112" s="36">
        <f>SUMIFS(СВЦЭМ!$C$33:$C$776,СВЦЭМ!$A$33:$A$776,$A112,СВЦЭМ!$B$33:$B$776,R$83)+'СЕТ СН'!$H$9+СВЦЭМ!$D$10+'СЕТ СН'!$H$5-'СЕТ СН'!$H$17</f>
        <v>3502.5590019900001</v>
      </c>
      <c r="S112" s="36">
        <f>SUMIFS(СВЦЭМ!$C$33:$C$776,СВЦЭМ!$A$33:$A$776,$A112,СВЦЭМ!$B$33:$B$776,S$83)+'СЕТ СН'!$H$9+СВЦЭМ!$D$10+'СЕТ СН'!$H$5-'СЕТ СН'!$H$17</f>
        <v>3480.8236893499998</v>
      </c>
      <c r="T112" s="36">
        <f>SUMIFS(СВЦЭМ!$C$33:$C$776,СВЦЭМ!$A$33:$A$776,$A112,СВЦЭМ!$B$33:$B$776,T$83)+'СЕТ СН'!$H$9+СВЦЭМ!$D$10+'СЕТ СН'!$H$5-'СЕТ СН'!$H$17</f>
        <v>3438.4755563899998</v>
      </c>
      <c r="U112" s="36">
        <f>SUMIFS(СВЦЭМ!$C$33:$C$776,СВЦЭМ!$A$33:$A$776,$A112,СВЦЭМ!$B$33:$B$776,U$83)+'СЕТ СН'!$H$9+СВЦЭМ!$D$10+'СЕТ СН'!$H$5-'СЕТ СН'!$H$17</f>
        <v>3432.6073994899998</v>
      </c>
      <c r="V112" s="36">
        <f>SUMIFS(СВЦЭМ!$C$33:$C$776,СВЦЭМ!$A$33:$A$776,$A112,СВЦЭМ!$B$33:$B$776,V$83)+'СЕТ СН'!$H$9+СВЦЭМ!$D$10+'СЕТ СН'!$H$5-'СЕТ СН'!$H$17</f>
        <v>3442.0731842699997</v>
      </c>
      <c r="W112" s="36">
        <f>SUMIFS(СВЦЭМ!$C$33:$C$776,СВЦЭМ!$A$33:$A$776,$A112,СВЦЭМ!$B$33:$B$776,W$83)+'СЕТ СН'!$H$9+СВЦЭМ!$D$10+'СЕТ СН'!$H$5-'СЕТ СН'!$H$17</f>
        <v>3457.8587919299998</v>
      </c>
      <c r="X112" s="36">
        <f>SUMIFS(СВЦЭМ!$C$33:$C$776,СВЦЭМ!$A$33:$A$776,$A112,СВЦЭМ!$B$33:$B$776,X$83)+'СЕТ СН'!$H$9+СВЦЭМ!$D$10+'СЕТ СН'!$H$5-'СЕТ СН'!$H$17</f>
        <v>3459.6041112499997</v>
      </c>
      <c r="Y112" s="36">
        <f>SUMIFS(СВЦЭМ!$C$33:$C$776,СВЦЭМ!$A$33:$A$776,$A112,СВЦЭМ!$B$33:$B$776,Y$83)+'СЕТ СН'!$H$9+СВЦЭМ!$D$10+'СЕТ СН'!$H$5-'СЕТ СН'!$H$17</f>
        <v>3492.4980197</v>
      </c>
    </row>
    <row r="113" spans="1:27" ht="15.5" x14ac:dyDescent="0.25">
      <c r="A113" s="35">
        <f t="shared" si="2"/>
        <v>43860</v>
      </c>
      <c r="B113" s="36">
        <f>SUMIFS(СВЦЭМ!$C$33:$C$776,СВЦЭМ!$A$33:$A$776,$A113,СВЦЭМ!$B$33:$B$776,B$83)+'СЕТ СН'!$H$9+СВЦЭМ!$D$10+'СЕТ СН'!$H$5-'СЕТ СН'!$H$17</f>
        <v>3517.3580670699998</v>
      </c>
      <c r="C113" s="36">
        <f>SUMIFS(СВЦЭМ!$C$33:$C$776,СВЦЭМ!$A$33:$A$776,$A113,СВЦЭМ!$B$33:$B$776,C$83)+'СЕТ СН'!$H$9+СВЦЭМ!$D$10+'СЕТ СН'!$H$5-'СЕТ СН'!$H$17</f>
        <v>3538.1370648000002</v>
      </c>
      <c r="D113" s="36">
        <f>SUMIFS(СВЦЭМ!$C$33:$C$776,СВЦЭМ!$A$33:$A$776,$A113,СВЦЭМ!$B$33:$B$776,D$83)+'СЕТ СН'!$H$9+СВЦЭМ!$D$10+'СЕТ СН'!$H$5-'СЕТ СН'!$H$17</f>
        <v>3539.1094603199999</v>
      </c>
      <c r="E113" s="36">
        <f>SUMIFS(СВЦЭМ!$C$33:$C$776,СВЦЭМ!$A$33:$A$776,$A113,СВЦЭМ!$B$33:$B$776,E$83)+'СЕТ СН'!$H$9+СВЦЭМ!$D$10+'СЕТ СН'!$H$5-'СЕТ СН'!$H$17</f>
        <v>3545.8884787699999</v>
      </c>
      <c r="F113" s="36">
        <f>SUMIFS(СВЦЭМ!$C$33:$C$776,СВЦЭМ!$A$33:$A$776,$A113,СВЦЭМ!$B$33:$B$776,F$83)+'СЕТ СН'!$H$9+СВЦЭМ!$D$10+'СЕТ СН'!$H$5-'СЕТ СН'!$H$17</f>
        <v>3533.9174159099998</v>
      </c>
      <c r="G113" s="36">
        <f>SUMIFS(СВЦЭМ!$C$33:$C$776,СВЦЭМ!$A$33:$A$776,$A113,СВЦЭМ!$B$33:$B$776,G$83)+'СЕТ СН'!$H$9+СВЦЭМ!$D$10+'СЕТ СН'!$H$5-'СЕТ СН'!$H$17</f>
        <v>3520.83291332</v>
      </c>
      <c r="H113" s="36">
        <f>SUMIFS(СВЦЭМ!$C$33:$C$776,СВЦЭМ!$A$33:$A$776,$A113,СВЦЭМ!$B$33:$B$776,H$83)+'СЕТ СН'!$H$9+СВЦЭМ!$D$10+'СЕТ СН'!$H$5-'СЕТ СН'!$H$17</f>
        <v>3485.84824811</v>
      </c>
      <c r="I113" s="36">
        <f>SUMIFS(СВЦЭМ!$C$33:$C$776,СВЦЭМ!$A$33:$A$776,$A113,СВЦЭМ!$B$33:$B$776,I$83)+'СЕТ СН'!$H$9+СВЦЭМ!$D$10+'СЕТ СН'!$H$5-'СЕТ СН'!$H$17</f>
        <v>3458.7084956899998</v>
      </c>
      <c r="J113" s="36">
        <f>SUMIFS(СВЦЭМ!$C$33:$C$776,СВЦЭМ!$A$33:$A$776,$A113,СВЦЭМ!$B$33:$B$776,J$83)+'СЕТ СН'!$H$9+СВЦЭМ!$D$10+'СЕТ СН'!$H$5-'СЕТ СН'!$H$17</f>
        <v>3430.3362085799999</v>
      </c>
      <c r="K113" s="36">
        <f>SUMIFS(СВЦЭМ!$C$33:$C$776,СВЦЭМ!$A$33:$A$776,$A113,СВЦЭМ!$B$33:$B$776,K$83)+'СЕТ СН'!$H$9+СВЦЭМ!$D$10+'СЕТ СН'!$H$5-'СЕТ СН'!$H$17</f>
        <v>3413.7969401299997</v>
      </c>
      <c r="L113" s="36">
        <f>SUMIFS(СВЦЭМ!$C$33:$C$776,СВЦЭМ!$A$33:$A$776,$A113,СВЦЭМ!$B$33:$B$776,L$83)+'СЕТ СН'!$H$9+СВЦЭМ!$D$10+'СЕТ СН'!$H$5-'СЕТ СН'!$H$17</f>
        <v>3417.0642423099998</v>
      </c>
      <c r="M113" s="36">
        <f>SUMIFS(СВЦЭМ!$C$33:$C$776,СВЦЭМ!$A$33:$A$776,$A113,СВЦЭМ!$B$33:$B$776,M$83)+'СЕТ СН'!$H$9+СВЦЭМ!$D$10+'СЕТ СН'!$H$5-'СЕТ СН'!$H$17</f>
        <v>3431.0028469999997</v>
      </c>
      <c r="N113" s="36">
        <f>SUMIFS(СВЦЭМ!$C$33:$C$776,СВЦЭМ!$A$33:$A$776,$A113,СВЦЭМ!$B$33:$B$776,N$83)+'СЕТ СН'!$H$9+СВЦЭМ!$D$10+'СЕТ СН'!$H$5-'СЕТ СН'!$H$17</f>
        <v>3441.9473748099999</v>
      </c>
      <c r="O113" s="36">
        <f>SUMIFS(СВЦЭМ!$C$33:$C$776,СВЦЭМ!$A$33:$A$776,$A113,СВЦЭМ!$B$33:$B$776,O$83)+'СЕТ СН'!$H$9+СВЦЭМ!$D$10+'СЕТ СН'!$H$5-'СЕТ СН'!$H$17</f>
        <v>3476.3890705100002</v>
      </c>
      <c r="P113" s="36">
        <f>SUMIFS(СВЦЭМ!$C$33:$C$776,СВЦЭМ!$A$33:$A$776,$A113,СВЦЭМ!$B$33:$B$776,P$83)+'СЕТ СН'!$H$9+СВЦЭМ!$D$10+'СЕТ СН'!$H$5-'СЕТ СН'!$H$17</f>
        <v>3509.3771517300002</v>
      </c>
      <c r="Q113" s="36">
        <f>SUMIFS(СВЦЭМ!$C$33:$C$776,СВЦЭМ!$A$33:$A$776,$A113,СВЦЭМ!$B$33:$B$776,Q$83)+'СЕТ СН'!$H$9+СВЦЭМ!$D$10+'СЕТ СН'!$H$5-'СЕТ СН'!$H$17</f>
        <v>3515.47842154</v>
      </c>
      <c r="R113" s="36">
        <f>SUMIFS(СВЦЭМ!$C$33:$C$776,СВЦЭМ!$A$33:$A$776,$A113,СВЦЭМ!$B$33:$B$776,R$83)+'СЕТ СН'!$H$9+СВЦЭМ!$D$10+'СЕТ СН'!$H$5-'СЕТ СН'!$H$17</f>
        <v>3491.74227681</v>
      </c>
      <c r="S113" s="36">
        <f>SUMIFS(СВЦЭМ!$C$33:$C$776,СВЦЭМ!$A$33:$A$776,$A113,СВЦЭМ!$B$33:$B$776,S$83)+'СЕТ СН'!$H$9+СВЦЭМ!$D$10+'СЕТ СН'!$H$5-'СЕТ СН'!$H$17</f>
        <v>3453.2523298900001</v>
      </c>
      <c r="T113" s="36">
        <f>SUMIFS(СВЦЭМ!$C$33:$C$776,СВЦЭМ!$A$33:$A$776,$A113,СВЦЭМ!$B$33:$B$776,T$83)+'СЕТ СН'!$H$9+СВЦЭМ!$D$10+'СЕТ СН'!$H$5-'СЕТ СН'!$H$17</f>
        <v>3432.8650497500003</v>
      </c>
      <c r="U113" s="36">
        <f>SUMIFS(СВЦЭМ!$C$33:$C$776,СВЦЭМ!$A$33:$A$776,$A113,СВЦЭМ!$B$33:$B$776,U$83)+'СЕТ СН'!$H$9+СВЦЭМ!$D$10+'СЕТ СН'!$H$5-'СЕТ СН'!$H$17</f>
        <v>3434.2425449699999</v>
      </c>
      <c r="V113" s="36">
        <f>SUMIFS(СВЦЭМ!$C$33:$C$776,СВЦЭМ!$A$33:$A$776,$A113,СВЦЭМ!$B$33:$B$776,V$83)+'СЕТ СН'!$H$9+СВЦЭМ!$D$10+'СЕТ СН'!$H$5-'СЕТ СН'!$H$17</f>
        <v>3434.4585197500001</v>
      </c>
      <c r="W113" s="36">
        <f>SUMIFS(СВЦЭМ!$C$33:$C$776,СВЦЭМ!$A$33:$A$776,$A113,СВЦЭМ!$B$33:$B$776,W$83)+'СЕТ СН'!$H$9+СВЦЭМ!$D$10+'СЕТ СН'!$H$5-'СЕТ СН'!$H$17</f>
        <v>3436.06285385</v>
      </c>
      <c r="X113" s="36">
        <f>SUMIFS(СВЦЭМ!$C$33:$C$776,СВЦЭМ!$A$33:$A$776,$A113,СВЦЭМ!$B$33:$B$776,X$83)+'СЕТ СН'!$H$9+СВЦЭМ!$D$10+'СЕТ СН'!$H$5-'СЕТ СН'!$H$17</f>
        <v>3436.3782445799998</v>
      </c>
      <c r="Y113" s="36">
        <f>SUMIFS(СВЦЭМ!$C$33:$C$776,СВЦЭМ!$A$33:$A$776,$A113,СВЦЭМ!$B$33:$B$776,Y$83)+'СЕТ СН'!$H$9+СВЦЭМ!$D$10+'СЕТ СН'!$H$5-'СЕТ СН'!$H$17</f>
        <v>3441.3712287200001</v>
      </c>
      <c r="AA113" s="37"/>
    </row>
    <row r="114" spans="1:27" ht="15.5" x14ac:dyDescent="0.25">
      <c r="A114" s="35">
        <f t="shared" si="2"/>
        <v>43861</v>
      </c>
      <c r="B114" s="36">
        <f>SUMIFS(СВЦЭМ!$C$33:$C$776,СВЦЭМ!$A$33:$A$776,$A114,СВЦЭМ!$B$33:$B$776,B$83)+'СЕТ СН'!$H$9+СВЦЭМ!$D$10+'СЕТ СН'!$H$5-'СЕТ СН'!$H$17</f>
        <v>3474.9472425700001</v>
      </c>
      <c r="C114" s="36">
        <f>SUMIFS(СВЦЭМ!$C$33:$C$776,СВЦЭМ!$A$33:$A$776,$A114,СВЦЭМ!$B$33:$B$776,C$83)+'СЕТ СН'!$H$9+СВЦЭМ!$D$10+'СЕТ СН'!$H$5-'СЕТ СН'!$H$17</f>
        <v>3502.9484130400001</v>
      </c>
      <c r="D114" s="36">
        <f>SUMIFS(СВЦЭМ!$C$33:$C$776,СВЦЭМ!$A$33:$A$776,$A114,СВЦЭМ!$B$33:$B$776,D$83)+'СЕТ СН'!$H$9+СВЦЭМ!$D$10+'СЕТ СН'!$H$5-'СЕТ СН'!$H$17</f>
        <v>3511.3990725399999</v>
      </c>
      <c r="E114" s="36">
        <f>SUMIFS(СВЦЭМ!$C$33:$C$776,СВЦЭМ!$A$33:$A$776,$A114,СВЦЭМ!$B$33:$B$776,E$83)+'СЕТ СН'!$H$9+СВЦЭМ!$D$10+'СЕТ СН'!$H$5-'СЕТ СН'!$H$17</f>
        <v>3519.5062750299999</v>
      </c>
      <c r="F114" s="36">
        <f>SUMIFS(СВЦЭМ!$C$33:$C$776,СВЦЭМ!$A$33:$A$776,$A114,СВЦЭМ!$B$33:$B$776,F$83)+'СЕТ СН'!$H$9+СВЦЭМ!$D$10+'СЕТ СН'!$H$5-'СЕТ СН'!$H$17</f>
        <v>3506.3333905099998</v>
      </c>
      <c r="G114" s="36">
        <f>SUMIFS(СВЦЭМ!$C$33:$C$776,СВЦЭМ!$A$33:$A$776,$A114,СВЦЭМ!$B$33:$B$776,G$83)+'СЕТ СН'!$H$9+СВЦЭМ!$D$10+'СЕТ СН'!$H$5-'СЕТ СН'!$H$17</f>
        <v>3489.2809320300003</v>
      </c>
      <c r="H114" s="36">
        <f>SUMIFS(СВЦЭМ!$C$33:$C$776,СВЦЭМ!$A$33:$A$776,$A114,СВЦЭМ!$B$33:$B$776,H$83)+'СЕТ СН'!$H$9+СВЦЭМ!$D$10+'СЕТ СН'!$H$5-'СЕТ СН'!$H$17</f>
        <v>3465.9988056100001</v>
      </c>
      <c r="I114" s="36">
        <f>SUMIFS(СВЦЭМ!$C$33:$C$776,СВЦЭМ!$A$33:$A$776,$A114,СВЦЭМ!$B$33:$B$776,I$83)+'СЕТ СН'!$H$9+СВЦЭМ!$D$10+'СЕТ СН'!$H$5-'СЕТ СН'!$H$17</f>
        <v>3459.2993544400001</v>
      </c>
      <c r="J114" s="36">
        <f>SUMIFS(СВЦЭМ!$C$33:$C$776,СВЦЭМ!$A$33:$A$776,$A114,СВЦЭМ!$B$33:$B$776,J$83)+'СЕТ СН'!$H$9+СВЦЭМ!$D$10+'СЕТ СН'!$H$5-'СЕТ СН'!$H$17</f>
        <v>3436.1475325699998</v>
      </c>
      <c r="K114" s="36">
        <f>SUMIFS(СВЦЭМ!$C$33:$C$776,СВЦЭМ!$A$33:$A$776,$A114,СВЦЭМ!$B$33:$B$776,K$83)+'СЕТ СН'!$H$9+СВЦЭМ!$D$10+'СЕТ СН'!$H$5-'СЕТ СН'!$H$17</f>
        <v>3422.3408897499999</v>
      </c>
      <c r="L114" s="36">
        <f>SUMIFS(СВЦЭМ!$C$33:$C$776,СВЦЭМ!$A$33:$A$776,$A114,СВЦЭМ!$B$33:$B$776,L$83)+'СЕТ СН'!$H$9+СВЦЭМ!$D$10+'СЕТ СН'!$H$5-'СЕТ СН'!$H$17</f>
        <v>3423.9382655999998</v>
      </c>
      <c r="M114" s="36">
        <f>SUMIFS(СВЦЭМ!$C$33:$C$776,СВЦЭМ!$A$33:$A$776,$A114,СВЦЭМ!$B$33:$B$776,M$83)+'СЕТ СН'!$H$9+СВЦЭМ!$D$10+'СЕТ СН'!$H$5-'СЕТ СН'!$H$17</f>
        <v>3443.80396832</v>
      </c>
      <c r="N114" s="36">
        <f>SUMIFS(СВЦЭМ!$C$33:$C$776,СВЦЭМ!$A$33:$A$776,$A114,СВЦЭМ!$B$33:$B$776,N$83)+'СЕТ СН'!$H$9+СВЦЭМ!$D$10+'СЕТ СН'!$H$5-'СЕТ СН'!$H$17</f>
        <v>3459.2208276900001</v>
      </c>
      <c r="O114" s="36">
        <f>SUMIFS(СВЦЭМ!$C$33:$C$776,СВЦЭМ!$A$33:$A$776,$A114,СВЦЭМ!$B$33:$B$776,O$83)+'СЕТ СН'!$H$9+СВЦЭМ!$D$10+'СЕТ СН'!$H$5-'СЕТ СН'!$H$17</f>
        <v>3463.1419414800002</v>
      </c>
      <c r="P114" s="36">
        <f>SUMIFS(СВЦЭМ!$C$33:$C$776,СВЦЭМ!$A$33:$A$776,$A114,СВЦЭМ!$B$33:$B$776,P$83)+'СЕТ СН'!$H$9+СВЦЭМ!$D$10+'СЕТ СН'!$H$5-'СЕТ СН'!$H$17</f>
        <v>3471.9864290699998</v>
      </c>
      <c r="Q114" s="36">
        <f>SUMIFS(СВЦЭМ!$C$33:$C$776,СВЦЭМ!$A$33:$A$776,$A114,СВЦЭМ!$B$33:$B$776,Q$83)+'СЕТ СН'!$H$9+СВЦЭМ!$D$10+'СЕТ СН'!$H$5-'СЕТ СН'!$H$17</f>
        <v>3468.4225122899998</v>
      </c>
      <c r="R114" s="36">
        <f>SUMIFS(СВЦЭМ!$C$33:$C$776,СВЦЭМ!$A$33:$A$776,$A114,СВЦЭМ!$B$33:$B$776,R$83)+'СЕТ СН'!$H$9+СВЦЭМ!$D$10+'СЕТ СН'!$H$5-'СЕТ СН'!$H$17</f>
        <v>3459.84031422</v>
      </c>
      <c r="S114" s="36">
        <f>SUMIFS(СВЦЭМ!$C$33:$C$776,СВЦЭМ!$A$33:$A$776,$A114,СВЦЭМ!$B$33:$B$776,S$83)+'СЕТ СН'!$H$9+СВЦЭМ!$D$10+'СЕТ СН'!$H$5-'СЕТ СН'!$H$17</f>
        <v>3453.8996590799998</v>
      </c>
      <c r="T114" s="36">
        <f>SUMIFS(СВЦЭМ!$C$33:$C$776,СВЦЭМ!$A$33:$A$776,$A114,СВЦЭМ!$B$33:$B$776,T$83)+'СЕТ СН'!$H$9+СВЦЭМ!$D$10+'СЕТ СН'!$H$5-'СЕТ СН'!$H$17</f>
        <v>3431.50512983</v>
      </c>
      <c r="U114" s="36">
        <f>SUMIFS(СВЦЭМ!$C$33:$C$776,СВЦЭМ!$A$33:$A$776,$A114,СВЦЭМ!$B$33:$B$776,U$83)+'СЕТ СН'!$H$9+СВЦЭМ!$D$10+'СЕТ СН'!$H$5-'СЕТ СН'!$H$17</f>
        <v>3424.23363655</v>
      </c>
      <c r="V114" s="36">
        <f>SUMIFS(СВЦЭМ!$C$33:$C$776,СВЦЭМ!$A$33:$A$776,$A114,СВЦЭМ!$B$33:$B$776,V$83)+'СЕТ СН'!$H$9+СВЦЭМ!$D$10+'СЕТ СН'!$H$5-'СЕТ СН'!$H$17</f>
        <v>3432.8907067099999</v>
      </c>
      <c r="W114" s="36">
        <f>SUMIFS(СВЦЭМ!$C$33:$C$776,СВЦЭМ!$A$33:$A$776,$A114,СВЦЭМ!$B$33:$B$776,W$83)+'СЕТ СН'!$H$9+СВЦЭМ!$D$10+'СЕТ СН'!$H$5-'СЕТ СН'!$H$17</f>
        <v>3451.3377599400001</v>
      </c>
      <c r="X114" s="36">
        <f>SUMIFS(СВЦЭМ!$C$33:$C$776,СВЦЭМ!$A$33:$A$776,$A114,СВЦЭМ!$B$33:$B$776,X$83)+'СЕТ СН'!$H$9+СВЦЭМ!$D$10+'СЕТ СН'!$H$5-'СЕТ СН'!$H$17</f>
        <v>3453.35302495</v>
      </c>
      <c r="Y114" s="36">
        <f>SUMIFS(СВЦЭМ!$C$33:$C$776,СВЦЭМ!$A$33:$A$776,$A114,СВЦЭМ!$B$33:$B$776,Y$83)+'СЕТ СН'!$H$9+СВЦЭМ!$D$10+'СЕТ СН'!$H$5-'СЕТ СН'!$H$17</f>
        <v>3467.8981509400001</v>
      </c>
    </row>
    <row r="115" spans="1:27" ht="15.5" x14ac:dyDescent="0.3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5" x14ac:dyDescent="0.3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5">
      <c r="A117" s="130" t="s">
        <v>7</v>
      </c>
      <c r="B117" s="124" t="s">
        <v>76</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5">
      <c r="A118" s="131"/>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5">
      <c r="A119" s="132"/>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5" x14ac:dyDescent="0.25">
      <c r="A120" s="35" t="str">
        <f>A84</f>
        <v>01.01.2020</v>
      </c>
      <c r="B120" s="36">
        <f>SUMIFS(СВЦЭМ!$C$33:$C$776,СВЦЭМ!$A$33:$A$776,$A120,СВЦЭМ!$B$33:$B$776,B$119)+'СЕТ СН'!$I$9+СВЦЭМ!$D$10+'СЕТ СН'!$I$5-'СЕТ СН'!$I$17</f>
        <v>3512.6058291099998</v>
      </c>
      <c r="C120" s="36">
        <f>SUMIFS(СВЦЭМ!$C$33:$C$776,СВЦЭМ!$A$33:$A$776,$A120,СВЦЭМ!$B$33:$B$776,C$119)+'СЕТ СН'!$I$9+СВЦЭМ!$D$10+'СЕТ СН'!$I$5-'СЕТ СН'!$I$17</f>
        <v>3490.0752446799997</v>
      </c>
      <c r="D120" s="36">
        <f>SUMIFS(СВЦЭМ!$C$33:$C$776,СВЦЭМ!$A$33:$A$776,$A120,СВЦЭМ!$B$33:$B$776,D$119)+'СЕТ СН'!$I$9+СВЦЭМ!$D$10+'СЕТ СН'!$I$5-'СЕТ СН'!$I$17</f>
        <v>3506.1255828499998</v>
      </c>
      <c r="E120" s="36">
        <f>SUMIFS(СВЦЭМ!$C$33:$C$776,СВЦЭМ!$A$33:$A$776,$A120,СВЦЭМ!$B$33:$B$776,E$119)+'СЕТ СН'!$I$9+СВЦЭМ!$D$10+'СЕТ СН'!$I$5-'СЕТ СН'!$I$17</f>
        <v>3543.80792643</v>
      </c>
      <c r="F120" s="36">
        <f>SUMIFS(СВЦЭМ!$C$33:$C$776,СВЦЭМ!$A$33:$A$776,$A120,СВЦЭМ!$B$33:$B$776,F$119)+'СЕТ СН'!$I$9+СВЦЭМ!$D$10+'СЕТ СН'!$I$5-'СЕТ СН'!$I$17</f>
        <v>3554.10649208</v>
      </c>
      <c r="G120" s="36">
        <f>SUMIFS(СВЦЭМ!$C$33:$C$776,СВЦЭМ!$A$33:$A$776,$A120,СВЦЭМ!$B$33:$B$776,G$119)+'СЕТ СН'!$I$9+СВЦЭМ!$D$10+'СЕТ СН'!$I$5-'СЕТ СН'!$I$17</f>
        <v>3560.2204075</v>
      </c>
      <c r="H120" s="36">
        <f>SUMIFS(СВЦЭМ!$C$33:$C$776,СВЦЭМ!$A$33:$A$776,$A120,СВЦЭМ!$B$33:$B$776,H$119)+'СЕТ СН'!$I$9+СВЦЭМ!$D$10+'СЕТ СН'!$I$5-'СЕТ СН'!$I$17</f>
        <v>3554.7459267300001</v>
      </c>
      <c r="I120" s="36">
        <f>SUMIFS(СВЦЭМ!$C$33:$C$776,СВЦЭМ!$A$33:$A$776,$A120,СВЦЭМ!$B$33:$B$776,I$119)+'СЕТ СН'!$I$9+СВЦЭМ!$D$10+'СЕТ СН'!$I$5-'СЕТ СН'!$I$17</f>
        <v>3563.3917081899999</v>
      </c>
      <c r="J120" s="36">
        <f>SUMIFS(СВЦЭМ!$C$33:$C$776,СВЦЭМ!$A$33:$A$776,$A120,СВЦЭМ!$B$33:$B$776,J$119)+'СЕТ СН'!$I$9+СВЦЭМ!$D$10+'СЕТ СН'!$I$5-'СЕТ СН'!$I$17</f>
        <v>3567.5309646199998</v>
      </c>
      <c r="K120" s="36">
        <f>SUMIFS(СВЦЭМ!$C$33:$C$776,СВЦЭМ!$A$33:$A$776,$A120,СВЦЭМ!$B$33:$B$776,K$119)+'СЕТ СН'!$I$9+СВЦЭМ!$D$10+'СЕТ СН'!$I$5-'СЕТ СН'!$I$17</f>
        <v>3552.05619806</v>
      </c>
      <c r="L120" s="36">
        <f>SUMIFS(СВЦЭМ!$C$33:$C$776,СВЦЭМ!$A$33:$A$776,$A120,СВЦЭМ!$B$33:$B$776,L$119)+'СЕТ СН'!$I$9+СВЦЭМ!$D$10+'СЕТ СН'!$I$5-'СЕТ СН'!$I$17</f>
        <v>3534.2108790500001</v>
      </c>
      <c r="M120" s="36">
        <f>SUMIFS(СВЦЭМ!$C$33:$C$776,СВЦЭМ!$A$33:$A$776,$A120,СВЦЭМ!$B$33:$B$776,M$119)+'СЕТ СН'!$I$9+СВЦЭМ!$D$10+'СЕТ СН'!$I$5-'СЕТ СН'!$I$17</f>
        <v>3521.6667543200001</v>
      </c>
      <c r="N120" s="36">
        <f>SUMIFS(СВЦЭМ!$C$33:$C$776,СВЦЭМ!$A$33:$A$776,$A120,СВЦЭМ!$B$33:$B$776,N$119)+'СЕТ СН'!$I$9+СВЦЭМ!$D$10+'СЕТ СН'!$I$5-'СЕТ СН'!$I$17</f>
        <v>3518.0999139599999</v>
      </c>
      <c r="O120" s="36">
        <f>SUMIFS(СВЦЭМ!$C$33:$C$776,СВЦЭМ!$A$33:$A$776,$A120,СВЦЭМ!$B$33:$B$776,O$119)+'СЕТ СН'!$I$9+СВЦЭМ!$D$10+'СЕТ СН'!$I$5-'СЕТ СН'!$I$17</f>
        <v>3536.9679180799999</v>
      </c>
      <c r="P120" s="36">
        <f>SUMIFS(СВЦЭМ!$C$33:$C$776,СВЦЭМ!$A$33:$A$776,$A120,СВЦЭМ!$B$33:$B$776,P$119)+'СЕТ СН'!$I$9+СВЦЭМ!$D$10+'СЕТ СН'!$I$5-'СЕТ СН'!$I$17</f>
        <v>3542.5189597799999</v>
      </c>
      <c r="Q120" s="36">
        <f>SUMIFS(СВЦЭМ!$C$33:$C$776,СВЦЭМ!$A$33:$A$776,$A120,СВЦЭМ!$B$33:$B$776,Q$119)+'СЕТ СН'!$I$9+СВЦЭМ!$D$10+'СЕТ СН'!$I$5-'СЕТ СН'!$I$17</f>
        <v>3550.6072345299999</v>
      </c>
      <c r="R120" s="36">
        <f>SUMIFS(СВЦЭМ!$C$33:$C$776,СВЦЭМ!$A$33:$A$776,$A120,СВЦЭМ!$B$33:$B$776,R$119)+'СЕТ СН'!$I$9+СВЦЭМ!$D$10+'СЕТ СН'!$I$5-'СЕТ СН'!$I$17</f>
        <v>3552.74612626</v>
      </c>
      <c r="S120" s="36">
        <f>SUMIFS(СВЦЭМ!$C$33:$C$776,СВЦЭМ!$A$33:$A$776,$A120,СВЦЭМ!$B$33:$B$776,S$119)+'СЕТ СН'!$I$9+СВЦЭМ!$D$10+'СЕТ СН'!$I$5-'СЕТ СН'!$I$17</f>
        <v>3544.92503657</v>
      </c>
      <c r="T120" s="36">
        <f>SUMIFS(СВЦЭМ!$C$33:$C$776,СВЦЭМ!$A$33:$A$776,$A120,СВЦЭМ!$B$33:$B$776,T$119)+'СЕТ СН'!$I$9+СВЦЭМ!$D$10+'СЕТ СН'!$I$5-'СЕТ СН'!$I$17</f>
        <v>3495.0853043500001</v>
      </c>
      <c r="U120" s="36">
        <f>SUMIFS(СВЦЭМ!$C$33:$C$776,СВЦЭМ!$A$33:$A$776,$A120,СВЦЭМ!$B$33:$B$776,U$119)+'СЕТ СН'!$I$9+СВЦЭМ!$D$10+'СЕТ СН'!$I$5-'СЕТ СН'!$I$17</f>
        <v>3496.30615833</v>
      </c>
      <c r="V120" s="36">
        <f>SUMIFS(СВЦЭМ!$C$33:$C$776,СВЦЭМ!$A$33:$A$776,$A120,СВЦЭМ!$B$33:$B$776,V$119)+'СЕТ СН'!$I$9+СВЦЭМ!$D$10+'СЕТ СН'!$I$5-'СЕТ СН'!$I$17</f>
        <v>3517.9827644900001</v>
      </c>
      <c r="W120" s="36">
        <f>SUMIFS(СВЦЭМ!$C$33:$C$776,СВЦЭМ!$A$33:$A$776,$A120,СВЦЭМ!$B$33:$B$776,W$119)+'СЕТ СН'!$I$9+СВЦЭМ!$D$10+'СЕТ СН'!$I$5-'СЕТ СН'!$I$17</f>
        <v>3514.3748522199999</v>
      </c>
      <c r="X120" s="36">
        <f>SUMIFS(СВЦЭМ!$C$33:$C$776,СВЦЭМ!$A$33:$A$776,$A120,СВЦЭМ!$B$33:$B$776,X$119)+'СЕТ СН'!$I$9+СВЦЭМ!$D$10+'СЕТ СН'!$I$5-'СЕТ СН'!$I$17</f>
        <v>3510.5613720000001</v>
      </c>
      <c r="Y120" s="36">
        <f>SUMIFS(СВЦЭМ!$C$33:$C$776,СВЦЭМ!$A$33:$A$776,$A120,СВЦЭМ!$B$33:$B$776,Y$119)+'СЕТ СН'!$I$9+СВЦЭМ!$D$10+'СЕТ СН'!$I$5-'СЕТ СН'!$I$17</f>
        <v>3512.8170892500002</v>
      </c>
    </row>
    <row r="121" spans="1:27" ht="15.5" x14ac:dyDescent="0.25">
      <c r="A121" s="35">
        <f>A120+1</f>
        <v>43832</v>
      </c>
      <c r="B121" s="36">
        <f>SUMIFS(СВЦЭМ!$C$33:$C$776,СВЦЭМ!$A$33:$A$776,$A121,СВЦЭМ!$B$33:$B$776,B$119)+'СЕТ СН'!$I$9+СВЦЭМ!$D$10+'СЕТ СН'!$I$5-'СЕТ СН'!$I$17</f>
        <v>3577.0846465499999</v>
      </c>
      <c r="C121" s="36">
        <f>SUMIFS(СВЦЭМ!$C$33:$C$776,СВЦЭМ!$A$33:$A$776,$A121,СВЦЭМ!$B$33:$B$776,C$119)+'СЕТ СН'!$I$9+СВЦЭМ!$D$10+'СЕТ СН'!$I$5-'СЕТ СН'!$I$17</f>
        <v>3577.5751745899997</v>
      </c>
      <c r="D121" s="36">
        <f>SUMIFS(СВЦЭМ!$C$33:$C$776,СВЦЭМ!$A$33:$A$776,$A121,СВЦЭМ!$B$33:$B$776,D$119)+'СЕТ СН'!$I$9+СВЦЭМ!$D$10+'СЕТ СН'!$I$5-'СЕТ СН'!$I$17</f>
        <v>3592.8083842400001</v>
      </c>
      <c r="E121" s="36">
        <f>SUMIFS(СВЦЭМ!$C$33:$C$776,СВЦЭМ!$A$33:$A$776,$A121,СВЦЭМ!$B$33:$B$776,E$119)+'СЕТ СН'!$I$9+СВЦЭМ!$D$10+'СЕТ СН'!$I$5-'СЕТ СН'!$I$17</f>
        <v>3618.2609500099998</v>
      </c>
      <c r="F121" s="36">
        <f>SUMIFS(СВЦЭМ!$C$33:$C$776,СВЦЭМ!$A$33:$A$776,$A121,СВЦЭМ!$B$33:$B$776,F$119)+'СЕТ СН'!$I$9+СВЦЭМ!$D$10+'СЕТ СН'!$I$5-'СЕТ СН'!$I$17</f>
        <v>3621.5539174199998</v>
      </c>
      <c r="G121" s="36">
        <f>SUMIFS(СВЦЭМ!$C$33:$C$776,СВЦЭМ!$A$33:$A$776,$A121,СВЦЭМ!$B$33:$B$776,G$119)+'СЕТ СН'!$I$9+СВЦЭМ!$D$10+'СЕТ СН'!$I$5-'СЕТ СН'!$I$17</f>
        <v>3617.6359853200001</v>
      </c>
      <c r="H121" s="36">
        <f>SUMIFS(СВЦЭМ!$C$33:$C$776,СВЦЭМ!$A$33:$A$776,$A121,СВЦЭМ!$B$33:$B$776,H$119)+'СЕТ СН'!$I$9+СВЦЭМ!$D$10+'СЕТ СН'!$I$5-'СЕТ СН'!$I$17</f>
        <v>3609.02346949</v>
      </c>
      <c r="I121" s="36">
        <f>SUMIFS(СВЦЭМ!$C$33:$C$776,СВЦЭМ!$A$33:$A$776,$A121,СВЦЭМ!$B$33:$B$776,I$119)+'СЕТ СН'!$I$9+СВЦЭМ!$D$10+'СЕТ СН'!$I$5-'СЕТ СН'!$I$17</f>
        <v>3606.0261145200002</v>
      </c>
      <c r="J121" s="36">
        <f>SUMIFS(СВЦЭМ!$C$33:$C$776,СВЦЭМ!$A$33:$A$776,$A121,СВЦЭМ!$B$33:$B$776,J$119)+'СЕТ СН'!$I$9+СВЦЭМ!$D$10+'СЕТ СН'!$I$5-'СЕТ СН'!$I$17</f>
        <v>3587.0787000400001</v>
      </c>
      <c r="K121" s="36">
        <f>SUMIFS(СВЦЭМ!$C$33:$C$776,СВЦЭМ!$A$33:$A$776,$A121,СВЦЭМ!$B$33:$B$776,K$119)+'СЕТ СН'!$I$9+СВЦЭМ!$D$10+'СЕТ СН'!$I$5-'СЕТ СН'!$I$17</f>
        <v>3568.0525498400002</v>
      </c>
      <c r="L121" s="36">
        <f>SUMIFS(СВЦЭМ!$C$33:$C$776,СВЦЭМ!$A$33:$A$776,$A121,СВЦЭМ!$B$33:$B$776,L$119)+'СЕТ СН'!$I$9+СВЦЭМ!$D$10+'СЕТ СН'!$I$5-'СЕТ СН'!$I$17</f>
        <v>3554.1219159399998</v>
      </c>
      <c r="M121" s="36">
        <f>SUMIFS(СВЦЭМ!$C$33:$C$776,СВЦЭМ!$A$33:$A$776,$A121,СВЦЭМ!$B$33:$B$776,M$119)+'СЕТ СН'!$I$9+СВЦЭМ!$D$10+'СЕТ СН'!$I$5-'СЕТ СН'!$I$17</f>
        <v>3547.6257980299997</v>
      </c>
      <c r="N121" s="36">
        <f>SUMIFS(СВЦЭМ!$C$33:$C$776,СВЦЭМ!$A$33:$A$776,$A121,СВЦЭМ!$B$33:$B$776,N$119)+'СЕТ СН'!$I$9+СВЦЭМ!$D$10+'СЕТ СН'!$I$5-'СЕТ СН'!$I$17</f>
        <v>3556.43149872</v>
      </c>
      <c r="O121" s="36">
        <f>SUMIFS(СВЦЭМ!$C$33:$C$776,СВЦЭМ!$A$33:$A$776,$A121,СВЦЭМ!$B$33:$B$776,O$119)+'СЕТ СН'!$I$9+СВЦЭМ!$D$10+'СЕТ СН'!$I$5-'СЕТ СН'!$I$17</f>
        <v>3572.2169621399999</v>
      </c>
      <c r="P121" s="36">
        <f>SUMIFS(СВЦЭМ!$C$33:$C$776,СВЦЭМ!$A$33:$A$776,$A121,СВЦЭМ!$B$33:$B$776,P$119)+'СЕТ СН'!$I$9+СВЦЭМ!$D$10+'СЕТ СН'!$I$5-'СЕТ СН'!$I$17</f>
        <v>3581.5685745199999</v>
      </c>
      <c r="Q121" s="36">
        <f>SUMIFS(СВЦЭМ!$C$33:$C$776,СВЦЭМ!$A$33:$A$776,$A121,СВЦЭМ!$B$33:$B$776,Q$119)+'СЕТ СН'!$I$9+СВЦЭМ!$D$10+'СЕТ СН'!$I$5-'СЕТ СН'!$I$17</f>
        <v>3592.5274242400001</v>
      </c>
      <c r="R121" s="36">
        <f>SUMIFS(СВЦЭМ!$C$33:$C$776,СВЦЭМ!$A$33:$A$776,$A121,СВЦЭМ!$B$33:$B$776,R$119)+'СЕТ СН'!$I$9+СВЦЭМ!$D$10+'СЕТ СН'!$I$5-'СЕТ СН'!$I$17</f>
        <v>3587.9504923200002</v>
      </c>
      <c r="S121" s="36">
        <f>SUMIFS(СВЦЭМ!$C$33:$C$776,СВЦЭМ!$A$33:$A$776,$A121,СВЦЭМ!$B$33:$B$776,S$119)+'СЕТ СН'!$I$9+СВЦЭМ!$D$10+'СЕТ СН'!$I$5-'СЕТ СН'!$I$17</f>
        <v>3565.3886783899998</v>
      </c>
      <c r="T121" s="36">
        <f>SUMIFS(СВЦЭМ!$C$33:$C$776,СВЦЭМ!$A$33:$A$776,$A121,СВЦЭМ!$B$33:$B$776,T$119)+'СЕТ СН'!$I$9+СВЦЭМ!$D$10+'СЕТ СН'!$I$5-'СЕТ СН'!$I$17</f>
        <v>3529.91796479</v>
      </c>
      <c r="U121" s="36">
        <f>SUMIFS(СВЦЭМ!$C$33:$C$776,СВЦЭМ!$A$33:$A$776,$A121,СВЦЭМ!$B$33:$B$776,U$119)+'СЕТ СН'!$I$9+СВЦЭМ!$D$10+'СЕТ СН'!$I$5-'СЕТ СН'!$I$17</f>
        <v>3528.4163358000001</v>
      </c>
      <c r="V121" s="36">
        <f>SUMIFS(СВЦЭМ!$C$33:$C$776,СВЦЭМ!$A$33:$A$776,$A121,СВЦЭМ!$B$33:$B$776,V$119)+'СЕТ СН'!$I$9+СВЦЭМ!$D$10+'СЕТ СН'!$I$5-'СЕТ СН'!$I$17</f>
        <v>3556.9320069</v>
      </c>
      <c r="W121" s="36">
        <f>SUMIFS(СВЦЭМ!$C$33:$C$776,СВЦЭМ!$A$33:$A$776,$A121,СВЦЭМ!$B$33:$B$776,W$119)+'СЕТ СН'!$I$9+СВЦЭМ!$D$10+'СЕТ СН'!$I$5-'СЕТ СН'!$I$17</f>
        <v>3568.0119738100002</v>
      </c>
      <c r="X121" s="36">
        <f>SUMIFS(СВЦЭМ!$C$33:$C$776,СВЦЭМ!$A$33:$A$776,$A121,СВЦЭМ!$B$33:$B$776,X$119)+'СЕТ СН'!$I$9+СВЦЭМ!$D$10+'СЕТ СН'!$I$5-'СЕТ СН'!$I$17</f>
        <v>3564.2819576500001</v>
      </c>
      <c r="Y121" s="36">
        <f>SUMIFS(СВЦЭМ!$C$33:$C$776,СВЦЭМ!$A$33:$A$776,$A121,СВЦЭМ!$B$33:$B$776,Y$119)+'СЕТ СН'!$I$9+СВЦЭМ!$D$10+'СЕТ СН'!$I$5-'СЕТ СН'!$I$17</f>
        <v>3571.4089795600003</v>
      </c>
    </row>
    <row r="122" spans="1:27" ht="15.5" x14ac:dyDescent="0.25">
      <c r="A122" s="35">
        <f t="shared" ref="A122:A150" si="3">A121+1</f>
        <v>43833</v>
      </c>
      <c r="B122" s="36">
        <f>SUMIFS(СВЦЭМ!$C$33:$C$776,СВЦЭМ!$A$33:$A$776,$A122,СВЦЭМ!$B$33:$B$776,B$119)+'СЕТ СН'!$I$9+СВЦЭМ!$D$10+'СЕТ СН'!$I$5-'СЕТ СН'!$I$17</f>
        <v>3594.4664237500001</v>
      </c>
      <c r="C122" s="36">
        <f>SUMIFS(СВЦЭМ!$C$33:$C$776,СВЦЭМ!$A$33:$A$776,$A122,СВЦЭМ!$B$33:$B$776,C$119)+'СЕТ СН'!$I$9+СВЦЭМ!$D$10+'СЕТ СН'!$I$5-'СЕТ СН'!$I$17</f>
        <v>3588.5083227</v>
      </c>
      <c r="D122" s="36">
        <f>SUMIFS(СВЦЭМ!$C$33:$C$776,СВЦЭМ!$A$33:$A$776,$A122,СВЦЭМ!$B$33:$B$776,D$119)+'СЕТ СН'!$I$9+СВЦЭМ!$D$10+'СЕТ СН'!$I$5-'СЕТ СН'!$I$17</f>
        <v>3598.6953084299998</v>
      </c>
      <c r="E122" s="36">
        <f>SUMIFS(СВЦЭМ!$C$33:$C$776,СВЦЭМ!$A$33:$A$776,$A122,СВЦЭМ!$B$33:$B$776,E$119)+'СЕТ СН'!$I$9+СВЦЭМ!$D$10+'СЕТ СН'!$I$5-'СЕТ СН'!$I$17</f>
        <v>3629.7639598400001</v>
      </c>
      <c r="F122" s="36">
        <f>SUMIFS(СВЦЭМ!$C$33:$C$776,СВЦЭМ!$A$33:$A$776,$A122,СВЦЭМ!$B$33:$B$776,F$119)+'СЕТ СН'!$I$9+СВЦЭМ!$D$10+'СЕТ СН'!$I$5-'СЕТ СН'!$I$17</f>
        <v>3639.9410745800001</v>
      </c>
      <c r="G122" s="36">
        <f>SUMIFS(СВЦЭМ!$C$33:$C$776,СВЦЭМ!$A$33:$A$776,$A122,СВЦЭМ!$B$33:$B$776,G$119)+'СЕТ СН'!$I$9+СВЦЭМ!$D$10+'СЕТ СН'!$I$5-'СЕТ СН'!$I$17</f>
        <v>3641.67385547</v>
      </c>
      <c r="H122" s="36">
        <f>SUMIFS(СВЦЭМ!$C$33:$C$776,СВЦЭМ!$A$33:$A$776,$A122,СВЦЭМ!$B$33:$B$776,H$119)+'СЕТ СН'!$I$9+СВЦЭМ!$D$10+'СЕТ СН'!$I$5-'СЕТ СН'!$I$17</f>
        <v>3631.6795232700001</v>
      </c>
      <c r="I122" s="36">
        <f>SUMIFS(СВЦЭМ!$C$33:$C$776,СВЦЭМ!$A$33:$A$776,$A122,СВЦЭМ!$B$33:$B$776,I$119)+'СЕТ СН'!$I$9+СВЦЭМ!$D$10+'СЕТ СН'!$I$5-'СЕТ СН'!$I$17</f>
        <v>3622.4364460100001</v>
      </c>
      <c r="J122" s="36">
        <f>SUMIFS(СВЦЭМ!$C$33:$C$776,СВЦЭМ!$A$33:$A$776,$A122,СВЦЭМ!$B$33:$B$776,J$119)+'СЕТ СН'!$I$9+СВЦЭМ!$D$10+'СЕТ СН'!$I$5-'СЕТ СН'!$I$17</f>
        <v>3598.22269478</v>
      </c>
      <c r="K122" s="36">
        <f>SUMIFS(СВЦЭМ!$C$33:$C$776,СВЦЭМ!$A$33:$A$776,$A122,СВЦЭМ!$B$33:$B$776,K$119)+'СЕТ СН'!$I$9+СВЦЭМ!$D$10+'СЕТ СН'!$I$5-'СЕТ СН'!$I$17</f>
        <v>3576.1832288199998</v>
      </c>
      <c r="L122" s="36">
        <f>SUMIFS(СВЦЭМ!$C$33:$C$776,СВЦЭМ!$A$33:$A$776,$A122,СВЦЭМ!$B$33:$B$776,L$119)+'СЕТ СН'!$I$9+СВЦЭМ!$D$10+'СЕТ СН'!$I$5-'СЕТ СН'!$I$17</f>
        <v>3561.38154287</v>
      </c>
      <c r="M122" s="36">
        <f>SUMIFS(СВЦЭМ!$C$33:$C$776,СВЦЭМ!$A$33:$A$776,$A122,СВЦЭМ!$B$33:$B$776,M$119)+'СЕТ СН'!$I$9+СВЦЭМ!$D$10+'СЕТ СН'!$I$5-'СЕТ СН'!$I$17</f>
        <v>3560.0419327899999</v>
      </c>
      <c r="N122" s="36">
        <f>SUMIFS(СВЦЭМ!$C$33:$C$776,СВЦЭМ!$A$33:$A$776,$A122,СВЦЭМ!$B$33:$B$776,N$119)+'СЕТ СН'!$I$9+СВЦЭМ!$D$10+'СЕТ СН'!$I$5-'СЕТ СН'!$I$17</f>
        <v>3560.0909982600001</v>
      </c>
      <c r="O122" s="36">
        <f>SUMIFS(СВЦЭМ!$C$33:$C$776,СВЦЭМ!$A$33:$A$776,$A122,СВЦЭМ!$B$33:$B$776,O$119)+'СЕТ СН'!$I$9+СВЦЭМ!$D$10+'СЕТ СН'!$I$5-'СЕТ СН'!$I$17</f>
        <v>3574.5116546300001</v>
      </c>
      <c r="P122" s="36">
        <f>SUMIFS(СВЦЭМ!$C$33:$C$776,СВЦЭМ!$A$33:$A$776,$A122,СВЦЭМ!$B$33:$B$776,P$119)+'СЕТ СН'!$I$9+СВЦЭМ!$D$10+'СЕТ СН'!$I$5-'СЕТ СН'!$I$17</f>
        <v>3580.76076246</v>
      </c>
      <c r="Q122" s="36">
        <f>SUMIFS(СВЦЭМ!$C$33:$C$776,СВЦЭМ!$A$33:$A$776,$A122,СВЦЭМ!$B$33:$B$776,Q$119)+'СЕТ СН'!$I$9+СВЦЭМ!$D$10+'СЕТ СН'!$I$5-'СЕТ СН'!$I$17</f>
        <v>3598.0226559600001</v>
      </c>
      <c r="R122" s="36">
        <f>SUMIFS(СВЦЭМ!$C$33:$C$776,СВЦЭМ!$A$33:$A$776,$A122,СВЦЭМ!$B$33:$B$776,R$119)+'СЕТ СН'!$I$9+СВЦЭМ!$D$10+'СЕТ СН'!$I$5-'СЕТ СН'!$I$17</f>
        <v>3590.679556</v>
      </c>
      <c r="S122" s="36">
        <f>SUMIFS(СВЦЭМ!$C$33:$C$776,СВЦЭМ!$A$33:$A$776,$A122,СВЦЭМ!$B$33:$B$776,S$119)+'СЕТ СН'!$I$9+СВЦЭМ!$D$10+'СЕТ СН'!$I$5-'СЕТ СН'!$I$17</f>
        <v>3569.0587147400001</v>
      </c>
      <c r="T122" s="36">
        <f>SUMIFS(СВЦЭМ!$C$33:$C$776,СВЦЭМ!$A$33:$A$776,$A122,СВЦЭМ!$B$33:$B$776,T$119)+'СЕТ СН'!$I$9+СВЦЭМ!$D$10+'СЕТ СН'!$I$5-'СЕТ СН'!$I$17</f>
        <v>3536.8302828999999</v>
      </c>
      <c r="U122" s="36">
        <f>SUMIFS(СВЦЭМ!$C$33:$C$776,СВЦЭМ!$A$33:$A$776,$A122,СВЦЭМ!$B$33:$B$776,U$119)+'СЕТ СН'!$I$9+СВЦЭМ!$D$10+'СЕТ СН'!$I$5-'СЕТ СН'!$I$17</f>
        <v>3534.85805428</v>
      </c>
      <c r="V122" s="36">
        <f>SUMIFS(СВЦЭМ!$C$33:$C$776,СВЦЭМ!$A$33:$A$776,$A122,СВЦЭМ!$B$33:$B$776,V$119)+'СЕТ СН'!$I$9+СВЦЭМ!$D$10+'СЕТ СН'!$I$5-'СЕТ СН'!$I$17</f>
        <v>3563.8463602299998</v>
      </c>
      <c r="W122" s="36">
        <f>SUMIFS(СВЦЭМ!$C$33:$C$776,СВЦЭМ!$A$33:$A$776,$A122,СВЦЭМ!$B$33:$B$776,W$119)+'СЕТ СН'!$I$9+СВЦЭМ!$D$10+'СЕТ СН'!$I$5-'СЕТ СН'!$I$17</f>
        <v>3574.25676148</v>
      </c>
      <c r="X122" s="36">
        <f>SUMIFS(СВЦЭМ!$C$33:$C$776,СВЦЭМ!$A$33:$A$776,$A122,СВЦЭМ!$B$33:$B$776,X$119)+'СЕТ СН'!$I$9+СВЦЭМ!$D$10+'СЕТ СН'!$I$5-'СЕТ СН'!$I$17</f>
        <v>3588.4810120699999</v>
      </c>
      <c r="Y122" s="36">
        <f>SUMIFS(СВЦЭМ!$C$33:$C$776,СВЦЭМ!$A$33:$A$776,$A122,СВЦЭМ!$B$33:$B$776,Y$119)+'СЕТ СН'!$I$9+СВЦЭМ!$D$10+'СЕТ СН'!$I$5-'СЕТ СН'!$I$17</f>
        <v>3594.7735692199999</v>
      </c>
    </row>
    <row r="123" spans="1:27" ht="15.5" x14ac:dyDescent="0.25">
      <c r="A123" s="35">
        <f t="shared" si="3"/>
        <v>43834</v>
      </c>
      <c r="B123" s="36">
        <f>SUMIFS(СВЦЭМ!$C$33:$C$776,СВЦЭМ!$A$33:$A$776,$A123,СВЦЭМ!$B$33:$B$776,B$119)+'СЕТ СН'!$I$9+СВЦЭМ!$D$10+'СЕТ СН'!$I$5-'СЕТ СН'!$I$17</f>
        <v>3599.85963941</v>
      </c>
      <c r="C123" s="36">
        <f>SUMIFS(СВЦЭМ!$C$33:$C$776,СВЦЭМ!$A$33:$A$776,$A123,СВЦЭМ!$B$33:$B$776,C$119)+'СЕТ СН'!$I$9+СВЦЭМ!$D$10+'СЕТ СН'!$I$5-'СЕТ СН'!$I$17</f>
        <v>3606.4122653300001</v>
      </c>
      <c r="D123" s="36">
        <f>SUMIFS(СВЦЭМ!$C$33:$C$776,СВЦЭМ!$A$33:$A$776,$A123,СВЦЭМ!$B$33:$B$776,D$119)+'СЕТ СН'!$I$9+СВЦЭМ!$D$10+'СЕТ СН'!$I$5-'СЕТ СН'!$I$17</f>
        <v>3617.5469601700001</v>
      </c>
      <c r="E123" s="36">
        <f>SUMIFS(СВЦЭМ!$C$33:$C$776,СВЦЭМ!$A$33:$A$776,$A123,СВЦЭМ!$B$33:$B$776,E$119)+'СЕТ СН'!$I$9+СВЦЭМ!$D$10+'СЕТ СН'!$I$5-'СЕТ СН'!$I$17</f>
        <v>3622.1629617500002</v>
      </c>
      <c r="F123" s="36">
        <f>SUMIFS(СВЦЭМ!$C$33:$C$776,СВЦЭМ!$A$33:$A$776,$A123,СВЦЭМ!$B$33:$B$776,F$119)+'СЕТ СН'!$I$9+СВЦЭМ!$D$10+'СЕТ СН'!$I$5-'СЕТ СН'!$I$17</f>
        <v>3626.0313452199998</v>
      </c>
      <c r="G123" s="36">
        <f>SUMIFS(СВЦЭМ!$C$33:$C$776,СВЦЭМ!$A$33:$A$776,$A123,СВЦЭМ!$B$33:$B$776,G$119)+'СЕТ СН'!$I$9+СВЦЭМ!$D$10+'СЕТ СН'!$I$5-'СЕТ СН'!$I$17</f>
        <v>3624.14691253</v>
      </c>
      <c r="H123" s="36">
        <f>SUMIFS(СВЦЭМ!$C$33:$C$776,СВЦЭМ!$A$33:$A$776,$A123,СВЦЭМ!$B$33:$B$776,H$119)+'СЕТ СН'!$I$9+СВЦЭМ!$D$10+'СЕТ СН'!$I$5-'СЕТ СН'!$I$17</f>
        <v>3627.6916496200001</v>
      </c>
      <c r="I123" s="36">
        <f>SUMIFS(СВЦЭМ!$C$33:$C$776,СВЦЭМ!$A$33:$A$776,$A123,СВЦЭМ!$B$33:$B$776,I$119)+'СЕТ СН'!$I$9+СВЦЭМ!$D$10+'СЕТ СН'!$I$5-'СЕТ СН'!$I$17</f>
        <v>3617.1407653300002</v>
      </c>
      <c r="J123" s="36">
        <f>SUMIFS(СВЦЭМ!$C$33:$C$776,СВЦЭМ!$A$33:$A$776,$A123,СВЦЭМ!$B$33:$B$776,J$119)+'СЕТ СН'!$I$9+СВЦЭМ!$D$10+'СЕТ СН'!$I$5-'СЕТ СН'!$I$17</f>
        <v>3595.98729245</v>
      </c>
      <c r="K123" s="36">
        <f>SUMIFS(СВЦЭМ!$C$33:$C$776,СВЦЭМ!$A$33:$A$776,$A123,СВЦЭМ!$B$33:$B$776,K$119)+'СЕТ СН'!$I$9+СВЦЭМ!$D$10+'СЕТ СН'!$I$5-'СЕТ СН'!$I$17</f>
        <v>3566.48103167</v>
      </c>
      <c r="L123" s="36">
        <f>SUMIFS(СВЦЭМ!$C$33:$C$776,СВЦЭМ!$A$33:$A$776,$A123,СВЦЭМ!$B$33:$B$776,L$119)+'СЕТ СН'!$I$9+СВЦЭМ!$D$10+'СЕТ СН'!$I$5-'СЕТ СН'!$I$17</f>
        <v>3554.5460519899998</v>
      </c>
      <c r="M123" s="36">
        <f>SUMIFS(СВЦЭМ!$C$33:$C$776,СВЦЭМ!$A$33:$A$776,$A123,СВЦЭМ!$B$33:$B$776,M$119)+'СЕТ СН'!$I$9+СВЦЭМ!$D$10+'СЕТ СН'!$I$5-'СЕТ СН'!$I$17</f>
        <v>3558.3798798899998</v>
      </c>
      <c r="N123" s="36">
        <f>SUMIFS(СВЦЭМ!$C$33:$C$776,СВЦЭМ!$A$33:$A$776,$A123,СВЦЭМ!$B$33:$B$776,N$119)+'СЕТ СН'!$I$9+СВЦЭМ!$D$10+'СЕТ СН'!$I$5-'СЕТ СН'!$I$17</f>
        <v>3561.3787558200002</v>
      </c>
      <c r="O123" s="36">
        <f>SUMIFS(СВЦЭМ!$C$33:$C$776,СВЦЭМ!$A$33:$A$776,$A123,СВЦЭМ!$B$33:$B$776,O$119)+'СЕТ СН'!$I$9+СВЦЭМ!$D$10+'СЕТ СН'!$I$5-'СЕТ СН'!$I$17</f>
        <v>3567.8035696699999</v>
      </c>
      <c r="P123" s="36">
        <f>SUMIFS(СВЦЭМ!$C$33:$C$776,СВЦЭМ!$A$33:$A$776,$A123,СВЦЭМ!$B$33:$B$776,P$119)+'СЕТ СН'!$I$9+СВЦЭМ!$D$10+'СЕТ СН'!$I$5-'СЕТ СН'!$I$17</f>
        <v>3574.9961123200001</v>
      </c>
      <c r="Q123" s="36">
        <f>SUMIFS(СВЦЭМ!$C$33:$C$776,СВЦЭМ!$A$33:$A$776,$A123,СВЦЭМ!$B$33:$B$776,Q$119)+'СЕТ СН'!$I$9+СВЦЭМ!$D$10+'СЕТ СН'!$I$5-'СЕТ СН'!$I$17</f>
        <v>3586.7923080400001</v>
      </c>
      <c r="R123" s="36">
        <f>SUMIFS(СВЦЭМ!$C$33:$C$776,СВЦЭМ!$A$33:$A$776,$A123,СВЦЭМ!$B$33:$B$776,R$119)+'СЕТ СН'!$I$9+СВЦЭМ!$D$10+'СЕТ СН'!$I$5-'СЕТ СН'!$I$17</f>
        <v>3594.5502324499998</v>
      </c>
      <c r="S123" s="36">
        <f>SUMIFS(СВЦЭМ!$C$33:$C$776,СВЦЭМ!$A$33:$A$776,$A123,СВЦЭМ!$B$33:$B$776,S$119)+'СЕТ СН'!$I$9+СВЦЭМ!$D$10+'СЕТ СН'!$I$5-'СЕТ СН'!$I$17</f>
        <v>3580.6506416900002</v>
      </c>
      <c r="T123" s="36">
        <f>SUMIFS(СВЦЭМ!$C$33:$C$776,СВЦЭМ!$A$33:$A$776,$A123,СВЦЭМ!$B$33:$B$776,T$119)+'СЕТ СН'!$I$9+СВЦЭМ!$D$10+'СЕТ СН'!$I$5-'СЕТ СН'!$I$17</f>
        <v>3536.5247224599998</v>
      </c>
      <c r="U123" s="36">
        <f>SUMIFS(СВЦЭМ!$C$33:$C$776,СВЦЭМ!$A$33:$A$776,$A123,СВЦЭМ!$B$33:$B$776,U$119)+'СЕТ СН'!$I$9+СВЦЭМ!$D$10+'СЕТ СН'!$I$5-'СЕТ СН'!$I$17</f>
        <v>3537.04788263</v>
      </c>
      <c r="V123" s="36">
        <f>SUMIFS(СВЦЭМ!$C$33:$C$776,СВЦЭМ!$A$33:$A$776,$A123,СВЦЭМ!$B$33:$B$776,V$119)+'СЕТ СН'!$I$9+СВЦЭМ!$D$10+'СЕТ СН'!$I$5-'СЕТ СН'!$I$17</f>
        <v>3565.3920914800001</v>
      </c>
      <c r="W123" s="36">
        <f>SUMIFS(СВЦЭМ!$C$33:$C$776,СВЦЭМ!$A$33:$A$776,$A123,СВЦЭМ!$B$33:$B$776,W$119)+'СЕТ СН'!$I$9+СВЦЭМ!$D$10+'СЕТ СН'!$I$5-'СЕТ СН'!$I$17</f>
        <v>3567.67740331</v>
      </c>
      <c r="X123" s="36">
        <f>SUMIFS(СВЦЭМ!$C$33:$C$776,СВЦЭМ!$A$33:$A$776,$A123,СВЦЭМ!$B$33:$B$776,X$119)+'СЕТ СН'!$I$9+СВЦЭМ!$D$10+'СЕТ СН'!$I$5-'СЕТ СН'!$I$17</f>
        <v>3582.3092673199999</v>
      </c>
      <c r="Y123" s="36">
        <f>SUMIFS(СВЦЭМ!$C$33:$C$776,СВЦЭМ!$A$33:$A$776,$A123,СВЦЭМ!$B$33:$B$776,Y$119)+'СЕТ СН'!$I$9+СВЦЭМ!$D$10+'СЕТ СН'!$I$5-'СЕТ СН'!$I$17</f>
        <v>3589.74203928</v>
      </c>
    </row>
    <row r="124" spans="1:27" ht="15.5" x14ac:dyDescent="0.25">
      <c r="A124" s="35">
        <f t="shared" si="3"/>
        <v>43835</v>
      </c>
      <c r="B124" s="36">
        <f>SUMIFS(СВЦЭМ!$C$33:$C$776,СВЦЭМ!$A$33:$A$776,$A124,СВЦЭМ!$B$33:$B$776,B$119)+'СЕТ СН'!$I$9+СВЦЭМ!$D$10+'СЕТ СН'!$I$5-'СЕТ СН'!$I$17</f>
        <v>3561.3062218999999</v>
      </c>
      <c r="C124" s="36">
        <f>SUMIFS(СВЦЭМ!$C$33:$C$776,СВЦЭМ!$A$33:$A$776,$A124,СВЦЭМ!$B$33:$B$776,C$119)+'СЕТ СН'!$I$9+СВЦЭМ!$D$10+'СЕТ СН'!$I$5-'СЕТ СН'!$I$17</f>
        <v>3578.5269418600001</v>
      </c>
      <c r="D124" s="36">
        <f>SUMIFS(СВЦЭМ!$C$33:$C$776,СВЦЭМ!$A$33:$A$776,$A124,СВЦЭМ!$B$33:$B$776,D$119)+'СЕТ СН'!$I$9+СВЦЭМ!$D$10+'СЕТ СН'!$I$5-'СЕТ СН'!$I$17</f>
        <v>3598.7865287599998</v>
      </c>
      <c r="E124" s="36">
        <f>SUMIFS(СВЦЭМ!$C$33:$C$776,СВЦЭМ!$A$33:$A$776,$A124,СВЦЭМ!$B$33:$B$776,E$119)+'СЕТ СН'!$I$9+СВЦЭМ!$D$10+'СЕТ СН'!$I$5-'СЕТ СН'!$I$17</f>
        <v>3635.4800501300001</v>
      </c>
      <c r="F124" s="36">
        <f>SUMIFS(СВЦЭМ!$C$33:$C$776,СВЦЭМ!$A$33:$A$776,$A124,СВЦЭМ!$B$33:$B$776,F$119)+'СЕТ СН'!$I$9+СВЦЭМ!$D$10+'СЕТ СН'!$I$5-'СЕТ СН'!$I$17</f>
        <v>3643.73247692</v>
      </c>
      <c r="G124" s="36">
        <f>SUMIFS(СВЦЭМ!$C$33:$C$776,СВЦЭМ!$A$33:$A$776,$A124,СВЦЭМ!$B$33:$B$776,G$119)+'СЕТ СН'!$I$9+СВЦЭМ!$D$10+'СЕТ СН'!$I$5-'СЕТ СН'!$I$17</f>
        <v>3616.2667084</v>
      </c>
      <c r="H124" s="36">
        <f>SUMIFS(СВЦЭМ!$C$33:$C$776,СВЦЭМ!$A$33:$A$776,$A124,СВЦЭМ!$B$33:$B$776,H$119)+'СЕТ СН'!$I$9+СВЦЭМ!$D$10+'СЕТ СН'!$I$5-'СЕТ СН'!$I$17</f>
        <v>3603.3589830400001</v>
      </c>
      <c r="I124" s="36">
        <f>SUMIFS(СВЦЭМ!$C$33:$C$776,СВЦЭМ!$A$33:$A$776,$A124,СВЦЭМ!$B$33:$B$776,I$119)+'СЕТ СН'!$I$9+СВЦЭМ!$D$10+'СЕТ СН'!$I$5-'СЕТ СН'!$I$17</f>
        <v>3590.3993025899999</v>
      </c>
      <c r="J124" s="36">
        <f>SUMIFS(СВЦЭМ!$C$33:$C$776,СВЦЭМ!$A$33:$A$776,$A124,СВЦЭМ!$B$33:$B$776,J$119)+'СЕТ СН'!$I$9+СВЦЭМ!$D$10+'СЕТ СН'!$I$5-'СЕТ СН'!$I$17</f>
        <v>3576.50507874</v>
      </c>
      <c r="K124" s="36">
        <f>SUMIFS(СВЦЭМ!$C$33:$C$776,СВЦЭМ!$A$33:$A$776,$A124,СВЦЭМ!$B$33:$B$776,K$119)+'СЕТ СН'!$I$9+СВЦЭМ!$D$10+'СЕТ СН'!$I$5-'СЕТ СН'!$I$17</f>
        <v>3548.5791308600001</v>
      </c>
      <c r="L124" s="36">
        <f>SUMIFS(СВЦЭМ!$C$33:$C$776,СВЦЭМ!$A$33:$A$776,$A124,СВЦЭМ!$B$33:$B$776,L$119)+'СЕТ СН'!$I$9+СВЦЭМ!$D$10+'СЕТ СН'!$I$5-'СЕТ СН'!$I$17</f>
        <v>3524.2477462900001</v>
      </c>
      <c r="M124" s="36">
        <f>SUMIFS(СВЦЭМ!$C$33:$C$776,СВЦЭМ!$A$33:$A$776,$A124,СВЦЭМ!$B$33:$B$776,M$119)+'СЕТ СН'!$I$9+СВЦЭМ!$D$10+'СЕТ СН'!$I$5-'СЕТ СН'!$I$17</f>
        <v>3521.1731854899999</v>
      </c>
      <c r="N124" s="36">
        <f>SUMIFS(СВЦЭМ!$C$33:$C$776,СВЦЭМ!$A$33:$A$776,$A124,СВЦЭМ!$B$33:$B$776,N$119)+'СЕТ СН'!$I$9+СВЦЭМ!$D$10+'СЕТ СН'!$I$5-'СЕТ СН'!$I$17</f>
        <v>3527.3524017499999</v>
      </c>
      <c r="O124" s="36">
        <f>SUMIFS(СВЦЭМ!$C$33:$C$776,СВЦЭМ!$A$33:$A$776,$A124,СВЦЭМ!$B$33:$B$776,O$119)+'СЕТ СН'!$I$9+СВЦЭМ!$D$10+'СЕТ СН'!$I$5-'СЕТ СН'!$I$17</f>
        <v>3542.4981257899999</v>
      </c>
      <c r="P124" s="36">
        <f>SUMIFS(СВЦЭМ!$C$33:$C$776,СВЦЭМ!$A$33:$A$776,$A124,СВЦЭМ!$B$33:$B$776,P$119)+'СЕТ СН'!$I$9+СВЦЭМ!$D$10+'СЕТ СН'!$I$5-'СЕТ СН'!$I$17</f>
        <v>3559.5376139499999</v>
      </c>
      <c r="Q124" s="36">
        <f>SUMIFS(СВЦЭМ!$C$33:$C$776,СВЦЭМ!$A$33:$A$776,$A124,СВЦЭМ!$B$33:$B$776,Q$119)+'СЕТ СН'!$I$9+СВЦЭМ!$D$10+'СЕТ СН'!$I$5-'СЕТ СН'!$I$17</f>
        <v>3564.8005111699999</v>
      </c>
      <c r="R124" s="36">
        <f>SUMIFS(СВЦЭМ!$C$33:$C$776,СВЦЭМ!$A$33:$A$776,$A124,СВЦЭМ!$B$33:$B$776,R$119)+'СЕТ СН'!$I$9+СВЦЭМ!$D$10+'СЕТ СН'!$I$5-'СЕТ СН'!$I$17</f>
        <v>3561.1619377799998</v>
      </c>
      <c r="S124" s="36">
        <f>SUMIFS(СВЦЭМ!$C$33:$C$776,СВЦЭМ!$A$33:$A$776,$A124,СВЦЭМ!$B$33:$B$776,S$119)+'СЕТ СН'!$I$9+СВЦЭМ!$D$10+'СЕТ СН'!$I$5-'СЕТ СН'!$I$17</f>
        <v>3537.1540952300002</v>
      </c>
      <c r="T124" s="36">
        <f>SUMIFS(СВЦЭМ!$C$33:$C$776,СВЦЭМ!$A$33:$A$776,$A124,СВЦЭМ!$B$33:$B$776,T$119)+'СЕТ СН'!$I$9+СВЦЭМ!$D$10+'СЕТ СН'!$I$5-'СЕТ СН'!$I$17</f>
        <v>3493.7014364000001</v>
      </c>
      <c r="U124" s="36">
        <f>SUMIFS(СВЦЭМ!$C$33:$C$776,СВЦЭМ!$A$33:$A$776,$A124,СВЦЭМ!$B$33:$B$776,U$119)+'СЕТ СН'!$I$9+СВЦЭМ!$D$10+'СЕТ СН'!$I$5-'СЕТ СН'!$I$17</f>
        <v>3495.83743379</v>
      </c>
      <c r="V124" s="36">
        <f>SUMIFS(СВЦЭМ!$C$33:$C$776,СВЦЭМ!$A$33:$A$776,$A124,СВЦЭМ!$B$33:$B$776,V$119)+'СЕТ СН'!$I$9+СВЦЭМ!$D$10+'СЕТ СН'!$I$5-'СЕТ СН'!$I$17</f>
        <v>3528.67184348</v>
      </c>
      <c r="W124" s="36">
        <f>SUMIFS(СВЦЭМ!$C$33:$C$776,СВЦЭМ!$A$33:$A$776,$A124,СВЦЭМ!$B$33:$B$776,W$119)+'СЕТ СН'!$I$9+СВЦЭМ!$D$10+'СЕТ СН'!$I$5-'СЕТ СН'!$I$17</f>
        <v>3536.3019104200002</v>
      </c>
      <c r="X124" s="36">
        <f>SUMIFS(СВЦЭМ!$C$33:$C$776,СВЦЭМ!$A$33:$A$776,$A124,СВЦЭМ!$B$33:$B$776,X$119)+'СЕТ СН'!$I$9+СВЦЭМ!$D$10+'СЕТ СН'!$I$5-'СЕТ СН'!$I$17</f>
        <v>3546.09402942</v>
      </c>
      <c r="Y124" s="36">
        <f>SUMIFS(СВЦЭМ!$C$33:$C$776,СВЦЭМ!$A$33:$A$776,$A124,СВЦЭМ!$B$33:$B$776,Y$119)+'СЕТ СН'!$I$9+СВЦЭМ!$D$10+'СЕТ СН'!$I$5-'СЕТ СН'!$I$17</f>
        <v>3556.6832015700002</v>
      </c>
    </row>
    <row r="125" spans="1:27" ht="15.5" x14ac:dyDescent="0.25">
      <c r="A125" s="35">
        <f t="shared" si="3"/>
        <v>43836</v>
      </c>
      <c r="B125" s="36">
        <f>SUMIFS(СВЦЭМ!$C$33:$C$776,СВЦЭМ!$A$33:$A$776,$A125,СВЦЭМ!$B$33:$B$776,B$119)+'СЕТ СН'!$I$9+СВЦЭМ!$D$10+'СЕТ СН'!$I$5-'СЕТ СН'!$I$17</f>
        <v>3587.7226884199999</v>
      </c>
      <c r="C125" s="36">
        <f>SUMIFS(СВЦЭМ!$C$33:$C$776,СВЦЭМ!$A$33:$A$776,$A125,СВЦЭМ!$B$33:$B$776,C$119)+'СЕТ СН'!$I$9+СВЦЭМ!$D$10+'СЕТ СН'!$I$5-'СЕТ СН'!$I$17</f>
        <v>3579.0947912000001</v>
      </c>
      <c r="D125" s="36">
        <f>SUMIFS(СВЦЭМ!$C$33:$C$776,СВЦЭМ!$A$33:$A$776,$A125,СВЦЭМ!$B$33:$B$776,D$119)+'СЕТ СН'!$I$9+СВЦЭМ!$D$10+'СЕТ СН'!$I$5-'СЕТ СН'!$I$17</f>
        <v>3595.7069853399998</v>
      </c>
      <c r="E125" s="36">
        <f>SUMIFS(СВЦЭМ!$C$33:$C$776,СВЦЭМ!$A$33:$A$776,$A125,СВЦЭМ!$B$33:$B$776,E$119)+'СЕТ СН'!$I$9+СВЦЭМ!$D$10+'СЕТ СН'!$I$5-'СЕТ СН'!$I$17</f>
        <v>3620.8884382900001</v>
      </c>
      <c r="F125" s="36">
        <f>SUMIFS(СВЦЭМ!$C$33:$C$776,СВЦЭМ!$A$33:$A$776,$A125,СВЦЭМ!$B$33:$B$776,F$119)+'СЕТ СН'!$I$9+СВЦЭМ!$D$10+'СЕТ СН'!$I$5-'СЕТ СН'!$I$17</f>
        <v>3622.4416382899999</v>
      </c>
      <c r="G125" s="36">
        <f>SUMIFS(СВЦЭМ!$C$33:$C$776,СВЦЭМ!$A$33:$A$776,$A125,СВЦЭМ!$B$33:$B$776,G$119)+'СЕТ СН'!$I$9+СВЦЭМ!$D$10+'СЕТ СН'!$I$5-'СЕТ СН'!$I$17</f>
        <v>3620.4317237499999</v>
      </c>
      <c r="H125" s="36">
        <f>SUMIFS(СВЦЭМ!$C$33:$C$776,СВЦЭМ!$A$33:$A$776,$A125,СВЦЭМ!$B$33:$B$776,H$119)+'СЕТ СН'!$I$9+СВЦЭМ!$D$10+'СЕТ СН'!$I$5-'СЕТ СН'!$I$17</f>
        <v>3611.7680438899997</v>
      </c>
      <c r="I125" s="36">
        <f>SUMIFS(СВЦЭМ!$C$33:$C$776,СВЦЭМ!$A$33:$A$776,$A125,СВЦЭМ!$B$33:$B$776,I$119)+'СЕТ СН'!$I$9+СВЦЭМ!$D$10+'СЕТ СН'!$I$5-'СЕТ СН'!$I$17</f>
        <v>3595.61912308</v>
      </c>
      <c r="J125" s="36">
        <f>SUMIFS(СВЦЭМ!$C$33:$C$776,СВЦЭМ!$A$33:$A$776,$A125,СВЦЭМ!$B$33:$B$776,J$119)+'СЕТ СН'!$I$9+СВЦЭМ!$D$10+'СЕТ СН'!$I$5-'СЕТ СН'!$I$17</f>
        <v>3572.8811340900002</v>
      </c>
      <c r="K125" s="36">
        <f>SUMIFS(СВЦЭМ!$C$33:$C$776,СВЦЭМ!$A$33:$A$776,$A125,СВЦЭМ!$B$33:$B$776,K$119)+'СЕТ СН'!$I$9+СВЦЭМ!$D$10+'СЕТ СН'!$I$5-'СЕТ СН'!$I$17</f>
        <v>3551.9486832600001</v>
      </c>
      <c r="L125" s="36">
        <f>SUMIFS(СВЦЭМ!$C$33:$C$776,СВЦЭМ!$A$33:$A$776,$A125,СВЦЭМ!$B$33:$B$776,L$119)+'СЕТ СН'!$I$9+СВЦЭМ!$D$10+'СЕТ СН'!$I$5-'СЕТ СН'!$I$17</f>
        <v>3529.9507164000001</v>
      </c>
      <c r="M125" s="36">
        <f>SUMIFS(СВЦЭМ!$C$33:$C$776,СВЦЭМ!$A$33:$A$776,$A125,СВЦЭМ!$B$33:$B$776,M$119)+'СЕТ СН'!$I$9+СВЦЭМ!$D$10+'СЕТ СН'!$I$5-'СЕТ СН'!$I$17</f>
        <v>3528.04879024</v>
      </c>
      <c r="N125" s="36">
        <f>SUMIFS(СВЦЭМ!$C$33:$C$776,СВЦЭМ!$A$33:$A$776,$A125,СВЦЭМ!$B$33:$B$776,N$119)+'СЕТ СН'!$I$9+СВЦЭМ!$D$10+'СЕТ СН'!$I$5-'СЕТ СН'!$I$17</f>
        <v>3543.052275</v>
      </c>
      <c r="O125" s="36">
        <f>SUMIFS(СВЦЭМ!$C$33:$C$776,СВЦЭМ!$A$33:$A$776,$A125,СВЦЭМ!$B$33:$B$776,O$119)+'СЕТ СН'!$I$9+СВЦЭМ!$D$10+'СЕТ СН'!$I$5-'СЕТ СН'!$I$17</f>
        <v>3549.0544538200002</v>
      </c>
      <c r="P125" s="36">
        <f>SUMIFS(СВЦЭМ!$C$33:$C$776,СВЦЭМ!$A$33:$A$776,$A125,СВЦЭМ!$B$33:$B$776,P$119)+'СЕТ СН'!$I$9+СВЦЭМ!$D$10+'СЕТ СН'!$I$5-'СЕТ СН'!$I$17</f>
        <v>3564.5291988999998</v>
      </c>
      <c r="Q125" s="36">
        <f>SUMIFS(СВЦЭМ!$C$33:$C$776,СВЦЭМ!$A$33:$A$776,$A125,СВЦЭМ!$B$33:$B$776,Q$119)+'СЕТ СН'!$I$9+СВЦЭМ!$D$10+'СЕТ СН'!$I$5-'СЕТ СН'!$I$17</f>
        <v>3568.3239816800001</v>
      </c>
      <c r="R125" s="36">
        <f>SUMIFS(СВЦЭМ!$C$33:$C$776,СВЦЭМ!$A$33:$A$776,$A125,СВЦЭМ!$B$33:$B$776,R$119)+'СЕТ СН'!$I$9+СВЦЭМ!$D$10+'СЕТ СН'!$I$5-'СЕТ СН'!$I$17</f>
        <v>3563.5363178799998</v>
      </c>
      <c r="S125" s="36">
        <f>SUMIFS(СВЦЭМ!$C$33:$C$776,СВЦЭМ!$A$33:$A$776,$A125,СВЦЭМ!$B$33:$B$776,S$119)+'СЕТ СН'!$I$9+СВЦЭМ!$D$10+'СЕТ СН'!$I$5-'СЕТ СН'!$I$17</f>
        <v>3541.0503486400003</v>
      </c>
      <c r="T125" s="36">
        <f>SUMIFS(СВЦЭМ!$C$33:$C$776,СВЦЭМ!$A$33:$A$776,$A125,СВЦЭМ!$B$33:$B$776,T$119)+'СЕТ СН'!$I$9+СВЦЭМ!$D$10+'СЕТ СН'!$I$5-'СЕТ СН'!$I$17</f>
        <v>3492.4108218900001</v>
      </c>
      <c r="U125" s="36">
        <f>SUMIFS(СВЦЭМ!$C$33:$C$776,СВЦЭМ!$A$33:$A$776,$A125,СВЦЭМ!$B$33:$B$776,U$119)+'СЕТ СН'!$I$9+СВЦЭМ!$D$10+'СЕТ СН'!$I$5-'СЕТ СН'!$I$17</f>
        <v>3495.4304506399999</v>
      </c>
      <c r="V125" s="36">
        <f>SUMIFS(СВЦЭМ!$C$33:$C$776,СВЦЭМ!$A$33:$A$776,$A125,СВЦЭМ!$B$33:$B$776,V$119)+'СЕТ СН'!$I$9+СВЦЭМ!$D$10+'СЕТ СН'!$I$5-'СЕТ СН'!$I$17</f>
        <v>3533.8494264400001</v>
      </c>
      <c r="W125" s="36">
        <f>SUMIFS(СВЦЭМ!$C$33:$C$776,СВЦЭМ!$A$33:$A$776,$A125,СВЦЭМ!$B$33:$B$776,W$119)+'СЕТ СН'!$I$9+СВЦЭМ!$D$10+'СЕТ СН'!$I$5-'СЕТ СН'!$I$17</f>
        <v>3549.4471517299999</v>
      </c>
      <c r="X125" s="36">
        <f>SUMIFS(СВЦЭМ!$C$33:$C$776,СВЦЭМ!$A$33:$A$776,$A125,СВЦЭМ!$B$33:$B$776,X$119)+'СЕТ СН'!$I$9+СВЦЭМ!$D$10+'СЕТ СН'!$I$5-'СЕТ СН'!$I$17</f>
        <v>3558.1744978199999</v>
      </c>
      <c r="Y125" s="36">
        <f>SUMIFS(СВЦЭМ!$C$33:$C$776,СВЦЭМ!$A$33:$A$776,$A125,СВЦЭМ!$B$33:$B$776,Y$119)+'СЕТ СН'!$I$9+СВЦЭМ!$D$10+'СЕТ СН'!$I$5-'СЕТ СН'!$I$17</f>
        <v>3557.7953189099999</v>
      </c>
    </row>
    <row r="126" spans="1:27" ht="15.5" x14ac:dyDescent="0.25">
      <c r="A126" s="35">
        <f t="shared" si="3"/>
        <v>43837</v>
      </c>
      <c r="B126" s="36">
        <f>SUMIFS(СВЦЭМ!$C$33:$C$776,СВЦЭМ!$A$33:$A$776,$A126,СВЦЭМ!$B$33:$B$776,B$119)+'СЕТ СН'!$I$9+СВЦЭМ!$D$10+'СЕТ СН'!$I$5-'СЕТ СН'!$I$17</f>
        <v>3589.5200852099997</v>
      </c>
      <c r="C126" s="36">
        <f>SUMIFS(СВЦЭМ!$C$33:$C$776,СВЦЭМ!$A$33:$A$776,$A126,СВЦЭМ!$B$33:$B$776,C$119)+'СЕТ СН'!$I$9+СВЦЭМ!$D$10+'СЕТ СН'!$I$5-'СЕТ СН'!$I$17</f>
        <v>3597.01931926</v>
      </c>
      <c r="D126" s="36">
        <f>SUMIFS(СВЦЭМ!$C$33:$C$776,СВЦЭМ!$A$33:$A$776,$A126,СВЦЭМ!$B$33:$B$776,D$119)+'СЕТ СН'!$I$9+СВЦЭМ!$D$10+'СЕТ СН'!$I$5-'СЕТ СН'!$I$17</f>
        <v>3613.0004095599998</v>
      </c>
      <c r="E126" s="36">
        <f>SUMIFS(СВЦЭМ!$C$33:$C$776,СВЦЭМ!$A$33:$A$776,$A126,СВЦЭМ!$B$33:$B$776,E$119)+'СЕТ СН'!$I$9+СВЦЭМ!$D$10+'СЕТ СН'!$I$5-'СЕТ СН'!$I$17</f>
        <v>3635.8832346499998</v>
      </c>
      <c r="F126" s="36">
        <f>SUMIFS(СВЦЭМ!$C$33:$C$776,СВЦЭМ!$A$33:$A$776,$A126,СВЦЭМ!$B$33:$B$776,F$119)+'СЕТ СН'!$I$9+СВЦЭМ!$D$10+'СЕТ СН'!$I$5-'СЕТ СН'!$I$17</f>
        <v>3646.2907610900002</v>
      </c>
      <c r="G126" s="36">
        <f>SUMIFS(СВЦЭМ!$C$33:$C$776,СВЦЭМ!$A$33:$A$776,$A126,СВЦЭМ!$B$33:$B$776,G$119)+'СЕТ СН'!$I$9+СВЦЭМ!$D$10+'СЕТ СН'!$I$5-'СЕТ СН'!$I$17</f>
        <v>3640.5401728400002</v>
      </c>
      <c r="H126" s="36">
        <f>SUMIFS(СВЦЭМ!$C$33:$C$776,СВЦЭМ!$A$33:$A$776,$A126,СВЦЭМ!$B$33:$B$776,H$119)+'СЕТ СН'!$I$9+СВЦЭМ!$D$10+'СЕТ СН'!$I$5-'СЕТ СН'!$I$17</f>
        <v>3623.6845923400001</v>
      </c>
      <c r="I126" s="36">
        <f>SUMIFS(СВЦЭМ!$C$33:$C$776,СВЦЭМ!$A$33:$A$776,$A126,СВЦЭМ!$B$33:$B$776,I$119)+'СЕТ СН'!$I$9+СВЦЭМ!$D$10+'СЕТ СН'!$I$5-'СЕТ СН'!$I$17</f>
        <v>3604.3163098499999</v>
      </c>
      <c r="J126" s="36">
        <f>SUMIFS(СВЦЭМ!$C$33:$C$776,СВЦЭМ!$A$33:$A$776,$A126,СВЦЭМ!$B$33:$B$776,J$119)+'СЕТ СН'!$I$9+СВЦЭМ!$D$10+'СЕТ СН'!$I$5-'СЕТ СН'!$I$17</f>
        <v>3579.5580369499999</v>
      </c>
      <c r="K126" s="36">
        <f>SUMIFS(СВЦЭМ!$C$33:$C$776,СВЦЭМ!$A$33:$A$776,$A126,СВЦЭМ!$B$33:$B$776,K$119)+'СЕТ СН'!$I$9+СВЦЭМ!$D$10+'СЕТ СН'!$I$5-'СЕТ СН'!$I$17</f>
        <v>3558.3875195299997</v>
      </c>
      <c r="L126" s="36">
        <f>SUMIFS(СВЦЭМ!$C$33:$C$776,СВЦЭМ!$A$33:$A$776,$A126,СВЦЭМ!$B$33:$B$776,L$119)+'СЕТ СН'!$I$9+СВЦЭМ!$D$10+'СЕТ СН'!$I$5-'СЕТ СН'!$I$17</f>
        <v>3544.0333087600002</v>
      </c>
      <c r="M126" s="36">
        <f>SUMIFS(СВЦЭМ!$C$33:$C$776,СВЦЭМ!$A$33:$A$776,$A126,СВЦЭМ!$B$33:$B$776,M$119)+'СЕТ СН'!$I$9+СВЦЭМ!$D$10+'СЕТ СН'!$I$5-'СЕТ СН'!$I$17</f>
        <v>3533.09270969</v>
      </c>
      <c r="N126" s="36">
        <f>SUMIFS(СВЦЭМ!$C$33:$C$776,СВЦЭМ!$A$33:$A$776,$A126,СВЦЭМ!$B$33:$B$776,N$119)+'СЕТ СН'!$I$9+СВЦЭМ!$D$10+'СЕТ СН'!$I$5-'СЕТ СН'!$I$17</f>
        <v>3539.7455808599998</v>
      </c>
      <c r="O126" s="36">
        <f>SUMIFS(СВЦЭМ!$C$33:$C$776,СВЦЭМ!$A$33:$A$776,$A126,СВЦЭМ!$B$33:$B$776,O$119)+'СЕТ СН'!$I$9+СВЦЭМ!$D$10+'СЕТ СН'!$I$5-'СЕТ СН'!$I$17</f>
        <v>3549.0798564400002</v>
      </c>
      <c r="P126" s="36">
        <f>SUMIFS(СВЦЭМ!$C$33:$C$776,СВЦЭМ!$A$33:$A$776,$A126,СВЦЭМ!$B$33:$B$776,P$119)+'СЕТ СН'!$I$9+СВЦЭМ!$D$10+'СЕТ СН'!$I$5-'СЕТ СН'!$I$17</f>
        <v>3557.9652237999999</v>
      </c>
      <c r="Q126" s="36">
        <f>SUMIFS(СВЦЭМ!$C$33:$C$776,СВЦЭМ!$A$33:$A$776,$A126,СВЦЭМ!$B$33:$B$776,Q$119)+'СЕТ СН'!$I$9+СВЦЭМ!$D$10+'СЕТ СН'!$I$5-'СЕТ СН'!$I$17</f>
        <v>3560.6425516099998</v>
      </c>
      <c r="R126" s="36">
        <f>SUMIFS(СВЦЭМ!$C$33:$C$776,СВЦЭМ!$A$33:$A$776,$A126,СВЦЭМ!$B$33:$B$776,R$119)+'СЕТ СН'!$I$9+СВЦЭМ!$D$10+'СЕТ СН'!$I$5-'СЕТ СН'!$I$17</f>
        <v>3562.0521403600001</v>
      </c>
      <c r="S126" s="36">
        <f>SUMIFS(СВЦЭМ!$C$33:$C$776,СВЦЭМ!$A$33:$A$776,$A126,СВЦЭМ!$B$33:$B$776,S$119)+'СЕТ СН'!$I$9+СВЦЭМ!$D$10+'СЕТ СН'!$I$5-'СЕТ СН'!$I$17</f>
        <v>3550.9785992100001</v>
      </c>
      <c r="T126" s="36">
        <f>SUMIFS(СВЦЭМ!$C$33:$C$776,СВЦЭМ!$A$33:$A$776,$A126,СВЦЭМ!$B$33:$B$776,T$119)+'СЕТ СН'!$I$9+СВЦЭМ!$D$10+'СЕТ СН'!$I$5-'СЕТ СН'!$I$17</f>
        <v>3509.9969579600001</v>
      </c>
      <c r="U126" s="36">
        <f>SUMIFS(СВЦЭМ!$C$33:$C$776,СВЦЭМ!$A$33:$A$776,$A126,СВЦЭМ!$B$33:$B$776,U$119)+'СЕТ СН'!$I$9+СВЦЭМ!$D$10+'СЕТ СН'!$I$5-'СЕТ СН'!$I$17</f>
        <v>3507.4185637800001</v>
      </c>
      <c r="V126" s="36">
        <f>SUMIFS(СВЦЭМ!$C$33:$C$776,СВЦЭМ!$A$33:$A$776,$A126,СВЦЭМ!$B$33:$B$776,V$119)+'СЕТ СН'!$I$9+СВЦЭМ!$D$10+'СЕТ СН'!$I$5-'СЕТ СН'!$I$17</f>
        <v>3544.0939562200001</v>
      </c>
      <c r="W126" s="36">
        <f>SUMIFS(СВЦЭМ!$C$33:$C$776,СВЦЭМ!$A$33:$A$776,$A126,СВЦЭМ!$B$33:$B$776,W$119)+'СЕТ СН'!$I$9+СВЦЭМ!$D$10+'СЕТ СН'!$I$5-'СЕТ СН'!$I$17</f>
        <v>3556.8165826300001</v>
      </c>
      <c r="X126" s="36">
        <f>SUMIFS(СВЦЭМ!$C$33:$C$776,СВЦЭМ!$A$33:$A$776,$A126,СВЦЭМ!$B$33:$B$776,X$119)+'СЕТ СН'!$I$9+СВЦЭМ!$D$10+'СЕТ СН'!$I$5-'СЕТ СН'!$I$17</f>
        <v>3560.7678206299997</v>
      </c>
      <c r="Y126" s="36">
        <f>SUMIFS(СВЦЭМ!$C$33:$C$776,СВЦЭМ!$A$33:$A$776,$A126,СВЦЭМ!$B$33:$B$776,Y$119)+'СЕТ СН'!$I$9+СВЦЭМ!$D$10+'СЕТ СН'!$I$5-'СЕТ СН'!$I$17</f>
        <v>3579.0141902800001</v>
      </c>
    </row>
    <row r="127" spans="1:27" ht="15.5" x14ac:dyDescent="0.25">
      <c r="A127" s="35">
        <f t="shared" si="3"/>
        <v>43838</v>
      </c>
      <c r="B127" s="36">
        <f>SUMIFS(СВЦЭМ!$C$33:$C$776,СВЦЭМ!$A$33:$A$776,$A127,СВЦЭМ!$B$33:$B$776,B$119)+'СЕТ СН'!$I$9+СВЦЭМ!$D$10+'СЕТ СН'!$I$5-'СЕТ СН'!$I$17</f>
        <v>3602.8616375900001</v>
      </c>
      <c r="C127" s="36">
        <f>SUMIFS(СВЦЭМ!$C$33:$C$776,СВЦЭМ!$A$33:$A$776,$A127,СВЦЭМ!$B$33:$B$776,C$119)+'СЕТ СН'!$I$9+СВЦЭМ!$D$10+'СЕТ СН'!$I$5-'СЕТ СН'!$I$17</f>
        <v>3607.3176230499998</v>
      </c>
      <c r="D127" s="36">
        <f>SUMIFS(СВЦЭМ!$C$33:$C$776,СВЦЭМ!$A$33:$A$776,$A127,СВЦЭМ!$B$33:$B$776,D$119)+'СЕТ СН'!$I$9+СВЦЭМ!$D$10+'СЕТ СН'!$I$5-'СЕТ СН'!$I$17</f>
        <v>3621.6038177199998</v>
      </c>
      <c r="E127" s="36">
        <f>SUMIFS(СВЦЭМ!$C$33:$C$776,СВЦЭМ!$A$33:$A$776,$A127,СВЦЭМ!$B$33:$B$776,E$119)+'СЕТ СН'!$I$9+СВЦЭМ!$D$10+'СЕТ СН'!$I$5-'СЕТ СН'!$I$17</f>
        <v>3641.1365079699999</v>
      </c>
      <c r="F127" s="36">
        <f>SUMIFS(СВЦЭМ!$C$33:$C$776,СВЦЭМ!$A$33:$A$776,$A127,СВЦЭМ!$B$33:$B$776,F$119)+'СЕТ СН'!$I$9+СВЦЭМ!$D$10+'СЕТ СН'!$I$5-'СЕТ СН'!$I$17</f>
        <v>3640.1745012199999</v>
      </c>
      <c r="G127" s="36">
        <f>SUMIFS(СВЦЭМ!$C$33:$C$776,СВЦЭМ!$A$33:$A$776,$A127,СВЦЭМ!$B$33:$B$776,G$119)+'СЕТ СН'!$I$9+СВЦЭМ!$D$10+'СЕТ СН'!$I$5-'СЕТ СН'!$I$17</f>
        <v>3634.72836753</v>
      </c>
      <c r="H127" s="36">
        <f>SUMIFS(СВЦЭМ!$C$33:$C$776,СВЦЭМ!$A$33:$A$776,$A127,СВЦЭМ!$B$33:$B$776,H$119)+'СЕТ СН'!$I$9+СВЦЭМ!$D$10+'СЕТ СН'!$I$5-'СЕТ СН'!$I$17</f>
        <v>3618.4329963700002</v>
      </c>
      <c r="I127" s="36">
        <f>SUMIFS(СВЦЭМ!$C$33:$C$776,СВЦЭМ!$A$33:$A$776,$A127,СВЦЭМ!$B$33:$B$776,I$119)+'СЕТ СН'!$I$9+СВЦЭМ!$D$10+'СЕТ СН'!$I$5-'СЕТ СН'!$I$17</f>
        <v>3598.8792022299999</v>
      </c>
      <c r="J127" s="36">
        <f>SUMIFS(СВЦЭМ!$C$33:$C$776,СВЦЭМ!$A$33:$A$776,$A127,СВЦЭМ!$B$33:$B$776,J$119)+'СЕТ СН'!$I$9+СВЦЭМ!$D$10+'СЕТ СН'!$I$5-'СЕТ СН'!$I$17</f>
        <v>3575.93210383</v>
      </c>
      <c r="K127" s="36">
        <f>SUMIFS(СВЦЭМ!$C$33:$C$776,СВЦЭМ!$A$33:$A$776,$A127,СВЦЭМ!$B$33:$B$776,K$119)+'СЕТ СН'!$I$9+СВЦЭМ!$D$10+'СЕТ СН'!$I$5-'СЕТ СН'!$I$17</f>
        <v>3556.8415536399998</v>
      </c>
      <c r="L127" s="36">
        <f>SUMIFS(СВЦЭМ!$C$33:$C$776,СВЦЭМ!$A$33:$A$776,$A127,СВЦЭМ!$B$33:$B$776,L$119)+'СЕТ СН'!$I$9+СВЦЭМ!$D$10+'СЕТ СН'!$I$5-'СЕТ СН'!$I$17</f>
        <v>3544.45770034</v>
      </c>
      <c r="M127" s="36">
        <f>SUMIFS(СВЦЭМ!$C$33:$C$776,СВЦЭМ!$A$33:$A$776,$A127,СВЦЭМ!$B$33:$B$776,M$119)+'СЕТ СН'!$I$9+СВЦЭМ!$D$10+'СЕТ СН'!$I$5-'СЕТ СН'!$I$17</f>
        <v>3533.32298193</v>
      </c>
      <c r="N127" s="36">
        <f>SUMIFS(СВЦЭМ!$C$33:$C$776,СВЦЭМ!$A$33:$A$776,$A127,СВЦЭМ!$B$33:$B$776,N$119)+'СЕТ СН'!$I$9+СВЦЭМ!$D$10+'СЕТ СН'!$I$5-'СЕТ СН'!$I$17</f>
        <v>3539.5103278199999</v>
      </c>
      <c r="O127" s="36">
        <f>SUMIFS(СВЦЭМ!$C$33:$C$776,СВЦЭМ!$A$33:$A$776,$A127,СВЦЭМ!$B$33:$B$776,O$119)+'СЕТ СН'!$I$9+СВЦЭМ!$D$10+'СЕТ СН'!$I$5-'СЕТ СН'!$I$17</f>
        <v>3552.71706417</v>
      </c>
      <c r="P127" s="36">
        <f>SUMIFS(СВЦЭМ!$C$33:$C$776,СВЦЭМ!$A$33:$A$776,$A127,СВЦЭМ!$B$33:$B$776,P$119)+'СЕТ СН'!$I$9+СВЦЭМ!$D$10+'СЕТ СН'!$I$5-'СЕТ СН'!$I$17</f>
        <v>3559.37912628</v>
      </c>
      <c r="Q127" s="36">
        <f>SUMIFS(СВЦЭМ!$C$33:$C$776,СВЦЭМ!$A$33:$A$776,$A127,СВЦЭМ!$B$33:$B$776,Q$119)+'СЕТ СН'!$I$9+СВЦЭМ!$D$10+'СЕТ СН'!$I$5-'СЕТ СН'!$I$17</f>
        <v>3560.74609169</v>
      </c>
      <c r="R127" s="36">
        <f>SUMIFS(СВЦЭМ!$C$33:$C$776,СВЦЭМ!$A$33:$A$776,$A127,СВЦЭМ!$B$33:$B$776,R$119)+'СЕТ СН'!$I$9+СВЦЭМ!$D$10+'СЕТ СН'!$I$5-'СЕТ СН'!$I$17</f>
        <v>3557.7437158000002</v>
      </c>
      <c r="S127" s="36">
        <f>SUMIFS(СВЦЭМ!$C$33:$C$776,СВЦЭМ!$A$33:$A$776,$A127,СВЦЭМ!$B$33:$B$776,S$119)+'СЕТ СН'!$I$9+СВЦЭМ!$D$10+'СЕТ СН'!$I$5-'СЕТ СН'!$I$17</f>
        <v>3553.4264653999999</v>
      </c>
      <c r="T127" s="36">
        <f>SUMIFS(СВЦЭМ!$C$33:$C$776,СВЦЭМ!$A$33:$A$776,$A127,СВЦЭМ!$B$33:$B$776,T$119)+'СЕТ СН'!$I$9+СВЦЭМ!$D$10+'СЕТ СН'!$I$5-'СЕТ СН'!$I$17</f>
        <v>3508.3530812899999</v>
      </c>
      <c r="U127" s="36">
        <f>SUMIFS(СВЦЭМ!$C$33:$C$776,СВЦЭМ!$A$33:$A$776,$A127,СВЦЭМ!$B$33:$B$776,U$119)+'СЕТ СН'!$I$9+СВЦЭМ!$D$10+'СЕТ СН'!$I$5-'СЕТ СН'!$I$17</f>
        <v>3512.9009721000002</v>
      </c>
      <c r="V127" s="36">
        <f>SUMIFS(СВЦЭМ!$C$33:$C$776,СВЦЭМ!$A$33:$A$776,$A127,СВЦЭМ!$B$33:$B$776,V$119)+'СЕТ СН'!$I$9+СВЦЭМ!$D$10+'СЕТ СН'!$I$5-'СЕТ СН'!$I$17</f>
        <v>3549.7676106499998</v>
      </c>
      <c r="W127" s="36">
        <f>SUMIFS(СВЦЭМ!$C$33:$C$776,СВЦЭМ!$A$33:$A$776,$A127,СВЦЭМ!$B$33:$B$776,W$119)+'СЕТ СН'!$I$9+СВЦЭМ!$D$10+'СЕТ СН'!$I$5-'СЕТ СН'!$I$17</f>
        <v>3563.7299971799998</v>
      </c>
      <c r="X127" s="36">
        <f>SUMIFS(СВЦЭМ!$C$33:$C$776,СВЦЭМ!$A$33:$A$776,$A127,СВЦЭМ!$B$33:$B$776,X$119)+'СЕТ СН'!$I$9+СВЦЭМ!$D$10+'СЕТ СН'!$I$5-'СЕТ СН'!$I$17</f>
        <v>3573.3214140099999</v>
      </c>
      <c r="Y127" s="36">
        <f>SUMIFS(СВЦЭМ!$C$33:$C$776,СВЦЭМ!$A$33:$A$776,$A127,СВЦЭМ!$B$33:$B$776,Y$119)+'СЕТ СН'!$I$9+СВЦЭМ!$D$10+'СЕТ СН'!$I$5-'СЕТ СН'!$I$17</f>
        <v>3582.881801</v>
      </c>
    </row>
    <row r="128" spans="1:27" ht="15.5" x14ac:dyDescent="0.25">
      <c r="A128" s="35">
        <f t="shared" si="3"/>
        <v>43839</v>
      </c>
      <c r="B128" s="36">
        <f>SUMIFS(СВЦЭМ!$C$33:$C$776,СВЦЭМ!$A$33:$A$776,$A128,СВЦЭМ!$B$33:$B$776,B$119)+'СЕТ СН'!$I$9+СВЦЭМ!$D$10+'СЕТ СН'!$I$5-'СЕТ СН'!$I$17</f>
        <v>3562.6328097099999</v>
      </c>
      <c r="C128" s="36">
        <f>SUMIFS(СВЦЭМ!$C$33:$C$776,СВЦЭМ!$A$33:$A$776,$A128,СВЦЭМ!$B$33:$B$776,C$119)+'СЕТ СН'!$I$9+СВЦЭМ!$D$10+'СЕТ СН'!$I$5-'СЕТ СН'!$I$17</f>
        <v>3575.8606758199999</v>
      </c>
      <c r="D128" s="36">
        <f>SUMIFS(СВЦЭМ!$C$33:$C$776,СВЦЭМ!$A$33:$A$776,$A128,СВЦЭМ!$B$33:$B$776,D$119)+'СЕТ СН'!$I$9+СВЦЭМ!$D$10+'СЕТ СН'!$I$5-'СЕТ СН'!$I$17</f>
        <v>3595.2457395800002</v>
      </c>
      <c r="E128" s="36">
        <f>SUMIFS(СВЦЭМ!$C$33:$C$776,СВЦЭМ!$A$33:$A$776,$A128,СВЦЭМ!$B$33:$B$776,E$119)+'СЕТ СН'!$I$9+СВЦЭМ!$D$10+'СЕТ СН'!$I$5-'СЕТ СН'!$I$17</f>
        <v>3590.22027437</v>
      </c>
      <c r="F128" s="36">
        <f>SUMIFS(СВЦЭМ!$C$33:$C$776,СВЦЭМ!$A$33:$A$776,$A128,СВЦЭМ!$B$33:$B$776,F$119)+'СЕТ СН'!$I$9+СВЦЭМ!$D$10+'СЕТ СН'!$I$5-'СЕТ СН'!$I$17</f>
        <v>3596.5831605499998</v>
      </c>
      <c r="G128" s="36">
        <f>SUMIFS(СВЦЭМ!$C$33:$C$776,СВЦЭМ!$A$33:$A$776,$A128,СВЦЭМ!$B$33:$B$776,G$119)+'СЕТ СН'!$I$9+СВЦЭМ!$D$10+'СЕТ СН'!$I$5-'СЕТ СН'!$I$17</f>
        <v>3590.5111699300001</v>
      </c>
      <c r="H128" s="36">
        <f>SUMIFS(СВЦЭМ!$C$33:$C$776,СВЦЭМ!$A$33:$A$776,$A128,СВЦЭМ!$B$33:$B$776,H$119)+'СЕТ СН'!$I$9+СВЦЭМ!$D$10+'СЕТ СН'!$I$5-'СЕТ СН'!$I$17</f>
        <v>3543.1066878199999</v>
      </c>
      <c r="I128" s="36">
        <f>SUMIFS(СВЦЭМ!$C$33:$C$776,СВЦЭМ!$A$33:$A$776,$A128,СВЦЭМ!$B$33:$B$776,I$119)+'СЕТ СН'!$I$9+СВЦЭМ!$D$10+'СЕТ СН'!$I$5-'СЕТ СН'!$I$17</f>
        <v>3515.4856797900002</v>
      </c>
      <c r="J128" s="36">
        <f>SUMIFS(СВЦЭМ!$C$33:$C$776,СВЦЭМ!$A$33:$A$776,$A128,СВЦЭМ!$B$33:$B$776,J$119)+'СЕТ СН'!$I$9+СВЦЭМ!$D$10+'СЕТ СН'!$I$5-'СЕТ СН'!$I$17</f>
        <v>3499.5226205099998</v>
      </c>
      <c r="K128" s="36">
        <f>SUMIFS(СВЦЭМ!$C$33:$C$776,СВЦЭМ!$A$33:$A$776,$A128,СВЦЭМ!$B$33:$B$776,K$119)+'СЕТ СН'!$I$9+СВЦЭМ!$D$10+'СЕТ СН'!$I$5-'СЕТ СН'!$I$17</f>
        <v>3496.2174461700001</v>
      </c>
      <c r="L128" s="36">
        <f>SUMIFS(СВЦЭМ!$C$33:$C$776,СВЦЭМ!$A$33:$A$776,$A128,СВЦЭМ!$B$33:$B$776,L$119)+'СЕТ СН'!$I$9+СВЦЭМ!$D$10+'СЕТ СН'!$I$5-'СЕТ СН'!$I$17</f>
        <v>3493.5172775700003</v>
      </c>
      <c r="M128" s="36">
        <f>SUMIFS(СВЦЭМ!$C$33:$C$776,СВЦЭМ!$A$33:$A$776,$A128,СВЦЭМ!$B$33:$B$776,M$119)+'СЕТ СН'!$I$9+СВЦЭМ!$D$10+'СЕТ СН'!$I$5-'СЕТ СН'!$I$17</f>
        <v>3508.1349576600001</v>
      </c>
      <c r="N128" s="36">
        <f>SUMIFS(СВЦЭМ!$C$33:$C$776,СВЦЭМ!$A$33:$A$776,$A128,СВЦЭМ!$B$33:$B$776,N$119)+'СЕТ СН'!$I$9+СВЦЭМ!$D$10+'СЕТ СН'!$I$5-'СЕТ СН'!$I$17</f>
        <v>3519.9874396499999</v>
      </c>
      <c r="O128" s="36">
        <f>SUMIFS(СВЦЭМ!$C$33:$C$776,СВЦЭМ!$A$33:$A$776,$A128,СВЦЭМ!$B$33:$B$776,O$119)+'СЕТ СН'!$I$9+СВЦЭМ!$D$10+'СЕТ СН'!$I$5-'СЕТ СН'!$I$17</f>
        <v>3549.5347102199999</v>
      </c>
      <c r="P128" s="36">
        <f>SUMIFS(СВЦЭМ!$C$33:$C$776,СВЦЭМ!$A$33:$A$776,$A128,СВЦЭМ!$B$33:$B$776,P$119)+'СЕТ СН'!$I$9+СВЦЭМ!$D$10+'СЕТ СН'!$I$5-'СЕТ СН'!$I$17</f>
        <v>3566.3105938399999</v>
      </c>
      <c r="Q128" s="36">
        <f>SUMIFS(СВЦЭМ!$C$33:$C$776,СВЦЭМ!$A$33:$A$776,$A128,СВЦЭМ!$B$33:$B$776,Q$119)+'СЕТ СН'!$I$9+СВЦЭМ!$D$10+'СЕТ СН'!$I$5-'СЕТ СН'!$I$17</f>
        <v>3566.2433824899999</v>
      </c>
      <c r="R128" s="36">
        <f>SUMIFS(СВЦЭМ!$C$33:$C$776,СВЦЭМ!$A$33:$A$776,$A128,СВЦЭМ!$B$33:$B$776,R$119)+'СЕТ СН'!$I$9+СВЦЭМ!$D$10+'СЕТ СН'!$I$5-'СЕТ СН'!$I$17</f>
        <v>3557.5236636700001</v>
      </c>
      <c r="S128" s="36">
        <f>SUMIFS(СВЦЭМ!$C$33:$C$776,СВЦЭМ!$A$33:$A$776,$A128,СВЦЭМ!$B$33:$B$776,S$119)+'СЕТ СН'!$I$9+СВЦЭМ!$D$10+'СЕТ СН'!$I$5-'СЕТ СН'!$I$17</f>
        <v>3552.0215720000001</v>
      </c>
      <c r="T128" s="36">
        <f>SUMIFS(СВЦЭМ!$C$33:$C$776,СВЦЭМ!$A$33:$A$776,$A128,СВЦЭМ!$B$33:$B$776,T$119)+'СЕТ СН'!$I$9+СВЦЭМ!$D$10+'СЕТ СН'!$I$5-'СЕТ СН'!$I$17</f>
        <v>3502.1811686800002</v>
      </c>
      <c r="U128" s="36">
        <f>SUMIFS(СВЦЭМ!$C$33:$C$776,СВЦЭМ!$A$33:$A$776,$A128,СВЦЭМ!$B$33:$B$776,U$119)+'СЕТ СН'!$I$9+СВЦЭМ!$D$10+'СЕТ СН'!$I$5-'СЕТ СН'!$I$17</f>
        <v>3498.23759488</v>
      </c>
      <c r="V128" s="36">
        <f>SUMIFS(СВЦЭМ!$C$33:$C$776,СВЦЭМ!$A$33:$A$776,$A128,СВЦЭМ!$B$33:$B$776,V$119)+'СЕТ СН'!$I$9+СВЦЭМ!$D$10+'СЕТ СН'!$I$5-'СЕТ СН'!$I$17</f>
        <v>3537.2293430099999</v>
      </c>
      <c r="W128" s="36">
        <f>SUMIFS(СВЦЭМ!$C$33:$C$776,СВЦЭМ!$A$33:$A$776,$A128,СВЦЭМ!$B$33:$B$776,W$119)+'СЕТ СН'!$I$9+СВЦЭМ!$D$10+'СЕТ СН'!$I$5-'СЕТ СН'!$I$17</f>
        <v>3560.67440519</v>
      </c>
      <c r="X128" s="36">
        <f>SUMIFS(СВЦЭМ!$C$33:$C$776,СВЦЭМ!$A$33:$A$776,$A128,СВЦЭМ!$B$33:$B$776,X$119)+'СЕТ СН'!$I$9+СВЦЭМ!$D$10+'СЕТ СН'!$I$5-'СЕТ СН'!$I$17</f>
        <v>3563.7735381799998</v>
      </c>
      <c r="Y128" s="36">
        <f>SUMIFS(СВЦЭМ!$C$33:$C$776,СВЦЭМ!$A$33:$A$776,$A128,СВЦЭМ!$B$33:$B$776,Y$119)+'СЕТ СН'!$I$9+СВЦЭМ!$D$10+'СЕТ СН'!$I$5-'СЕТ СН'!$I$17</f>
        <v>3583.34915572</v>
      </c>
    </row>
    <row r="129" spans="1:25" ht="15.5" x14ac:dyDescent="0.25">
      <c r="A129" s="35">
        <f t="shared" si="3"/>
        <v>43840</v>
      </c>
      <c r="B129" s="36">
        <f>SUMIFS(СВЦЭМ!$C$33:$C$776,СВЦЭМ!$A$33:$A$776,$A129,СВЦЭМ!$B$33:$B$776,B$119)+'СЕТ СН'!$I$9+СВЦЭМ!$D$10+'СЕТ СН'!$I$5-'СЕТ СН'!$I$17</f>
        <v>3585.8397819699999</v>
      </c>
      <c r="C129" s="36">
        <f>SUMIFS(СВЦЭМ!$C$33:$C$776,СВЦЭМ!$A$33:$A$776,$A129,СВЦЭМ!$B$33:$B$776,C$119)+'СЕТ СН'!$I$9+СВЦЭМ!$D$10+'СЕТ СН'!$I$5-'СЕТ СН'!$I$17</f>
        <v>3593.8343662400002</v>
      </c>
      <c r="D129" s="36">
        <f>SUMIFS(СВЦЭМ!$C$33:$C$776,СВЦЭМ!$A$33:$A$776,$A129,СВЦЭМ!$B$33:$B$776,D$119)+'СЕТ СН'!$I$9+СВЦЭМ!$D$10+'СЕТ СН'!$I$5-'СЕТ СН'!$I$17</f>
        <v>3606.4549633199999</v>
      </c>
      <c r="E129" s="36">
        <f>SUMIFS(СВЦЭМ!$C$33:$C$776,СВЦЭМ!$A$33:$A$776,$A129,СВЦЭМ!$B$33:$B$776,E$119)+'СЕТ СН'!$I$9+СВЦЭМ!$D$10+'СЕТ СН'!$I$5-'СЕТ СН'!$I$17</f>
        <v>3605.46505604</v>
      </c>
      <c r="F129" s="36">
        <f>SUMIFS(СВЦЭМ!$C$33:$C$776,СВЦЭМ!$A$33:$A$776,$A129,СВЦЭМ!$B$33:$B$776,F$119)+'СЕТ СН'!$I$9+СВЦЭМ!$D$10+'СЕТ СН'!$I$5-'СЕТ СН'!$I$17</f>
        <v>3595.26995257</v>
      </c>
      <c r="G129" s="36">
        <f>SUMIFS(СВЦЭМ!$C$33:$C$776,СВЦЭМ!$A$33:$A$776,$A129,СВЦЭМ!$B$33:$B$776,G$119)+'СЕТ СН'!$I$9+СВЦЭМ!$D$10+'СЕТ СН'!$I$5-'СЕТ СН'!$I$17</f>
        <v>3582.1367713999998</v>
      </c>
      <c r="H129" s="36">
        <f>SUMIFS(СВЦЭМ!$C$33:$C$776,СВЦЭМ!$A$33:$A$776,$A129,СВЦЭМ!$B$33:$B$776,H$119)+'СЕТ СН'!$I$9+СВЦЭМ!$D$10+'СЕТ СН'!$I$5-'СЕТ СН'!$I$17</f>
        <v>3546.9873998900002</v>
      </c>
      <c r="I129" s="36">
        <f>SUMIFS(СВЦЭМ!$C$33:$C$776,СВЦЭМ!$A$33:$A$776,$A129,СВЦЭМ!$B$33:$B$776,I$119)+'СЕТ СН'!$I$9+СВЦЭМ!$D$10+'СЕТ СН'!$I$5-'СЕТ СН'!$I$17</f>
        <v>3515.4240032500002</v>
      </c>
      <c r="J129" s="36">
        <f>SUMIFS(СВЦЭМ!$C$33:$C$776,СВЦЭМ!$A$33:$A$776,$A129,СВЦЭМ!$B$33:$B$776,J$119)+'СЕТ СН'!$I$9+СВЦЭМ!$D$10+'СЕТ СН'!$I$5-'СЕТ СН'!$I$17</f>
        <v>3507.4139497699998</v>
      </c>
      <c r="K129" s="36">
        <f>SUMIFS(СВЦЭМ!$C$33:$C$776,СВЦЭМ!$A$33:$A$776,$A129,СВЦЭМ!$B$33:$B$776,K$119)+'СЕТ СН'!$I$9+СВЦЭМ!$D$10+'СЕТ СН'!$I$5-'СЕТ СН'!$I$17</f>
        <v>3500.00234249</v>
      </c>
      <c r="L129" s="36">
        <f>SUMIFS(СВЦЭМ!$C$33:$C$776,СВЦЭМ!$A$33:$A$776,$A129,СВЦЭМ!$B$33:$B$776,L$119)+'СЕТ СН'!$I$9+СВЦЭМ!$D$10+'СЕТ СН'!$I$5-'СЕТ СН'!$I$17</f>
        <v>3498.40536118</v>
      </c>
      <c r="M129" s="36">
        <f>SUMIFS(СВЦЭМ!$C$33:$C$776,СВЦЭМ!$A$33:$A$776,$A129,СВЦЭМ!$B$33:$B$776,M$119)+'СЕТ СН'!$I$9+СВЦЭМ!$D$10+'СЕТ СН'!$I$5-'СЕТ СН'!$I$17</f>
        <v>3506.9089088299997</v>
      </c>
      <c r="N129" s="36">
        <f>SUMIFS(СВЦЭМ!$C$33:$C$776,СВЦЭМ!$A$33:$A$776,$A129,СВЦЭМ!$B$33:$B$776,N$119)+'СЕТ СН'!$I$9+СВЦЭМ!$D$10+'СЕТ СН'!$I$5-'СЕТ СН'!$I$17</f>
        <v>3511.0873513900001</v>
      </c>
      <c r="O129" s="36">
        <f>SUMIFS(СВЦЭМ!$C$33:$C$776,СВЦЭМ!$A$33:$A$776,$A129,СВЦЭМ!$B$33:$B$776,O$119)+'СЕТ СН'!$I$9+СВЦЭМ!$D$10+'СЕТ СН'!$I$5-'СЕТ СН'!$I$17</f>
        <v>3522.9334860899999</v>
      </c>
      <c r="P129" s="36">
        <f>SUMIFS(СВЦЭМ!$C$33:$C$776,СВЦЭМ!$A$33:$A$776,$A129,СВЦЭМ!$B$33:$B$776,P$119)+'СЕТ СН'!$I$9+СВЦЭМ!$D$10+'СЕТ СН'!$I$5-'СЕТ СН'!$I$17</f>
        <v>3529.9511220700001</v>
      </c>
      <c r="Q129" s="36">
        <f>SUMIFS(СВЦЭМ!$C$33:$C$776,СВЦЭМ!$A$33:$A$776,$A129,СВЦЭМ!$B$33:$B$776,Q$119)+'СЕТ СН'!$I$9+СВЦЭМ!$D$10+'СЕТ СН'!$I$5-'СЕТ СН'!$I$17</f>
        <v>3528.3729844700001</v>
      </c>
      <c r="R129" s="36">
        <f>SUMIFS(СВЦЭМ!$C$33:$C$776,СВЦЭМ!$A$33:$A$776,$A129,СВЦЭМ!$B$33:$B$776,R$119)+'СЕТ СН'!$I$9+СВЦЭМ!$D$10+'СЕТ СН'!$I$5-'СЕТ СН'!$I$17</f>
        <v>3522.0167770899998</v>
      </c>
      <c r="S129" s="36">
        <f>SUMIFS(СВЦЭМ!$C$33:$C$776,СВЦЭМ!$A$33:$A$776,$A129,СВЦЭМ!$B$33:$B$776,S$119)+'СЕТ СН'!$I$9+СВЦЭМ!$D$10+'СЕТ СН'!$I$5-'СЕТ СН'!$I$17</f>
        <v>3517.0664824999999</v>
      </c>
      <c r="T129" s="36">
        <f>SUMIFS(СВЦЭМ!$C$33:$C$776,СВЦЭМ!$A$33:$A$776,$A129,СВЦЭМ!$B$33:$B$776,T$119)+'СЕТ СН'!$I$9+СВЦЭМ!$D$10+'СЕТ СН'!$I$5-'СЕТ СН'!$I$17</f>
        <v>3480.4380452999999</v>
      </c>
      <c r="U129" s="36">
        <f>SUMIFS(СВЦЭМ!$C$33:$C$776,СВЦЭМ!$A$33:$A$776,$A129,СВЦЭМ!$B$33:$B$776,U$119)+'СЕТ СН'!$I$9+СВЦЭМ!$D$10+'СЕТ СН'!$I$5-'СЕТ СН'!$I$17</f>
        <v>3476.3477407099999</v>
      </c>
      <c r="V129" s="36">
        <f>SUMIFS(СВЦЭМ!$C$33:$C$776,СВЦЭМ!$A$33:$A$776,$A129,СВЦЭМ!$B$33:$B$776,V$119)+'СЕТ СН'!$I$9+СВЦЭМ!$D$10+'СЕТ СН'!$I$5-'СЕТ СН'!$I$17</f>
        <v>3501.0607298800001</v>
      </c>
      <c r="W129" s="36">
        <f>SUMIFS(СВЦЭМ!$C$33:$C$776,СВЦЭМ!$A$33:$A$776,$A129,СВЦЭМ!$B$33:$B$776,W$119)+'СЕТ СН'!$I$9+СВЦЭМ!$D$10+'СЕТ СН'!$I$5-'СЕТ СН'!$I$17</f>
        <v>3504.04519119</v>
      </c>
      <c r="X129" s="36">
        <f>SUMIFS(СВЦЭМ!$C$33:$C$776,СВЦЭМ!$A$33:$A$776,$A129,СВЦЭМ!$B$33:$B$776,X$119)+'СЕТ СН'!$I$9+СВЦЭМ!$D$10+'СЕТ СН'!$I$5-'СЕТ СН'!$I$17</f>
        <v>3507.3037322</v>
      </c>
      <c r="Y129" s="36">
        <f>SUMIFS(СВЦЭМ!$C$33:$C$776,СВЦЭМ!$A$33:$A$776,$A129,СВЦЭМ!$B$33:$B$776,Y$119)+'СЕТ СН'!$I$9+СВЦЭМ!$D$10+'СЕТ СН'!$I$5-'СЕТ СН'!$I$17</f>
        <v>3520.4145769699999</v>
      </c>
    </row>
    <row r="130" spans="1:25" ht="15.5" x14ac:dyDescent="0.25">
      <c r="A130" s="35">
        <f t="shared" si="3"/>
        <v>43841</v>
      </c>
      <c r="B130" s="36">
        <f>SUMIFS(СВЦЭМ!$C$33:$C$776,СВЦЭМ!$A$33:$A$776,$A130,СВЦЭМ!$B$33:$B$776,B$119)+'СЕТ СН'!$I$9+СВЦЭМ!$D$10+'СЕТ СН'!$I$5-'СЕТ СН'!$I$17</f>
        <v>3525.4465396599999</v>
      </c>
      <c r="C130" s="36">
        <f>SUMIFS(СВЦЭМ!$C$33:$C$776,СВЦЭМ!$A$33:$A$776,$A130,СВЦЭМ!$B$33:$B$776,C$119)+'СЕТ СН'!$I$9+СВЦЭМ!$D$10+'СЕТ СН'!$I$5-'СЕТ СН'!$I$17</f>
        <v>3549.17251665</v>
      </c>
      <c r="D130" s="36">
        <f>SUMIFS(СВЦЭМ!$C$33:$C$776,СВЦЭМ!$A$33:$A$776,$A130,СВЦЭМ!$B$33:$B$776,D$119)+'СЕТ СН'!$I$9+СВЦЭМ!$D$10+'СЕТ СН'!$I$5-'СЕТ СН'!$I$17</f>
        <v>3576.2780602499997</v>
      </c>
      <c r="E130" s="36">
        <f>SUMIFS(СВЦЭМ!$C$33:$C$776,СВЦЭМ!$A$33:$A$776,$A130,СВЦЭМ!$B$33:$B$776,E$119)+'СЕТ СН'!$I$9+СВЦЭМ!$D$10+'СЕТ СН'!$I$5-'СЕТ СН'!$I$17</f>
        <v>3597.2947553899999</v>
      </c>
      <c r="F130" s="36">
        <f>SUMIFS(СВЦЭМ!$C$33:$C$776,СВЦЭМ!$A$33:$A$776,$A130,СВЦЭМ!$B$33:$B$776,F$119)+'СЕТ СН'!$I$9+СВЦЭМ!$D$10+'СЕТ СН'!$I$5-'СЕТ СН'!$I$17</f>
        <v>3599.5339973599998</v>
      </c>
      <c r="G130" s="36">
        <f>SUMIFS(СВЦЭМ!$C$33:$C$776,СВЦЭМ!$A$33:$A$776,$A130,СВЦЭМ!$B$33:$B$776,G$119)+'СЕТ СН'!$I$9+СВЦЭМ!$D$10+'СЕТ СН'!$I$5-'СЕТ СН'!$I$17</f>
        <v>3599.62675365</v>
      </c>
      <c r="H130" s="36">
        <f>SUMIFS(СВЦЭМ!$C$33:$C$776,СВЦЭМ!$A$33:$A$776,$A130,СВЦЭМ!$B$33:$B$776,H$119)+'СЕТ СН'!$I$9+СВЦЭМ!$D$10+'СЕТ СН'!$I$5-'СЕТ СН'!$I$17</f>
        <v>3578.5348197799999</v>
      </c>
      <c r="I130" s="36">
        <f>SUMIFS(СВЦЭМ!$C$33:$C$776,СВЦЭМ!$A$33:$A$776,$A130,СВЦЭМ!$B$33:$B$776,I$119)+'СЕТ СН'!$I$9+СВЦЭМ!$D$10+'СЕТ СН'!$I$5-'СЕТ СН'!$I$17</f>
        <v>3571.96718943</v>
      </c>
      <c r="J130" s="36">
        <f>SUMIFS(СВЦЭМ!$C$33:$C$776,СВЦЭМ!$A$33:$A$776,$A130,СВЦЭМ!$B$33:$B$776,J$119)+'СЕТ СН'!$I$9+СВЦЭМ!$D$10+'СЕТ СН'!$I$5-'СЕТ СН'!$I$17</f>
        <v>3541.7993021299999</v>
      </c>
      <c r="K130" s="36">
        <f>SUMIFS(СВЦЭМ!$C$33:$C$776,СВЦЭМ!$A$33:$A$776,$A130,СВЦЭМ!$B$33:$B$776,K$119)+'СЕТ СН'!$I$9+СВЦЭМ!$D$10+'СЕТ СН'!$I$5-'СЕТ СН'!$I$17</f>
        <v>3517.7512273799998</v>
      </c>
      <c r="L130" s="36">
        <f>SUMIFS(СВЦЭМ!$C$33:$C$776,СВЦЭМ!$A$33:$A$776,$A130,СВЦЭМ!$B$33:$B$776,L$119)+'СЕТ СН'!$I$9+СВЦЭМ!$D$10+'СЕТ СН'!$I$5-'СЕТ СН'!$I$17</f>
        <v>3510.6766625800001</v>
      </c>
      <c r="M130" s="36">
        <f>SUMIFS(СВЦЭМ!$C$33:$C$776,СВЦЭМ!$A$33:$A$776,$A130,СВЦЭМ!$B$33:$B$776,M$119)+'СЕТ СН'!$I$9+СВЦЭМ!$D$10+'СЕТ СН'!$I$5-'СЕТ СН'!$I$17</f>
        <v>3517.8014857799999</v>
      </c>
      <c r="N130" s="36">
        <f>SUMIFS(СВЦЭМ!$C$33:$C$776,СВЦЭМ!$A$33:$A$776,$A130,СВЦЭМ!$B$33:$B$776,N$119)+'СЕТ СН'!$I$9+СВЦЭМ!$D$10+'СЕТ СН'!$I$5-'СЕТ СН'!$I$17</f>
        <v>3524.31350462</v>
      </c>
      <c r="O130" s="36">
        <f>SUMIFS(СВЦЭМ!$C$33:$C$776,СВЦЭМ!$A$33:$A$776,$A130,СВЦЭМ!$B$33:$B$776,O$119)+'СЕТ СН'!$I$9+СВЦЭМ!$D$10+'СЕТ СН'!$I$5-'СЕТ СН'!$I$17</f>
        <v>3537.0683498999997</v>
      </c>
      <c r="P130" s="36">
        <f>SUMIFS(СВЦЭМ!$C$33:$C$776,СВЦЭМ!$A$33:$A$776,$A130,СВЦЭМ!$B$33:$B$776,P$119)+'СЕТ СН'!$I$9+СВЦЭМ!$D$10+'СЕТ СН'!$I$5-'СЕТ СН'!$I$17</f>
        <v>3549.0126757399998</v>
      </c>
      <c r="Q130" s="36">
        <f>SUMIFS(СВЦЭМ!$C$33:$C$776,СВЦЭМ!$A$33:$A$776,$A130,СВЦЭМ!$B$33:$B$776,Q$119)+'СЕТ СН'!$I$9+СВЦЭМ!$D$10+'СЕТ СН'!$I$5-'СЕТ СН'!$I$17</f>
        <v>3548.3296721199999</v>
      </c>
      <c r="R130" s="36">
        <f>SUMIFS(СВЦЭМ!$C$33:$C$776,СВЦЭМ!$A$33:$A$776,$A130,СВЦЭМ!$B$33:$B$776,R$119)+'СЕТ СН'!$I$9+СВЦЭМ!$D$10+'СЕТ СН'!$I$5-'СЕТ СН'!$I$17</f>
        <v>3537.7108074399998</v>
      </c>
      <c r="S130" s="36">
        <f>SUMIFS(СВЦЭМ!$C$33:$C$776,СВЦЭМ!$A$33:$A$776,$A130,СВЦЭМ!$B$33:$B$776,S$119)+'СЕТ СН'!$I$9+СВЦЭМ!$D$10+'СЕТ СН'!$I$5-'СЕТ СН'!$I$17</f>
        <v>3515.8109994500001</v>
      </c>
      <c r="T130" s="36">
        <f>SUMIFS(СВЦЭМ!$C$33:$C$776,СВЦЭМ!$A$33:$A$776,$A130,СВЦЭМ!$B$33:$B$776,T$119)+'СЕТ СН'!$I$9+СВЦЭМ!$D$10+'СЕТ СН'!$I$5-'СЕТ СН'!$I$17</f>
        <v>3485.6671843599997</v>
      </c>
      <c r="U130" s="36">
        <f>SUMIFS(СВЦЭМ!$C$33:$C$776,СВЦЭМ!$A$33:$A$776,$A130,СВЦЭМ!$B$33:$B$776,U$119)+'СЕТ СН'!$I$9+СВЦЭМ!$D$10+'СЕТ СН'!$I$5-'СЕТ СН'!$I$17</f>
        <v>3488.6281224700001</v>
      </c>
      <c r="V130" s="36">
        <f>SUMIFS(СВЦЭМ!$C$33:$C$776,СВЦЭМ!$A$33:$A$776,$A130,СВЦЭМ!$B$33:$B$776,V$119)+'СЕТ СН'!$I$9+СВЦЭМ!$D$10+'СЕТ СН'!$I$5-'СЕТ СН'!$I$17</f>
        <v>3522.4456451900001</v>
      </c>
      <c r="W130" s="36">
        <f>SUMIFS(СВЦЭМ!$C$33:$C$776,СВЦЭМ!$A$33:$A$776,$A130,СВЦЭМ!$B$33:$B$776,W$119)+'СЕТ СН'!$I$9+СВЦЭМ!$D$10+'СЕТ СН'!$I$5-'СЕТ СН'!$I$17</f>
        <v>3539.43462267</v>
      </c>
      <c r="X130" s="36">
        <f>SUMIFS(СВЦЭМ!$C$33:$C$776,СВЦЭМ!$A$33:$A$776,$A130,СВЦЭМ!$B$33:$B$776,X$119)+'СЕТ СН'!$I$9+СВЦЭМ!$D$10+'СЕТ СН'!$I$5-'СЕТ СН'!$I$17</f>
        <v>3559.56843467</v>
      </c>
      <c r="Y130" s="36">
        <f>SUMIFS(СВЦЭМ!$C$33:$C$776,СВЦЭМ!$A$33:$A$776,$A130,СВЦЭМ!$B$33:$B$776,Y$119)+'СЕТ СН'!$I$9+СВЦЭМ!$D$10+'СЕТ СН'!$I$5-'СЕТ СН'!$I$17</f>
        <v>3575.24359284</v>
      </c>
    </row>
    <row r="131" spans="1:25" ht="15.5" x14ac:dyDescent="0.25">
      <c r="A131" s="35">
        <f t="shared" si="3"/>
        <v>43842</v>
      </c>
      <c r="B131" s="36">
        <f>SUMIFS(СВЦЭМ!$C$33:$C$776,СВЦЭМ!$A$33:$A$776,$A131,СВЦЭМ!$B$33:$B$776,B$119)+'СЕТ СН'!$I$9+СВЦЭМ!$D$10+'СЕТ СН'!$I$5-'СЕТ СН'!$I$17</f>
        <v>3578.9606321000001</v>
      </c>
      <c r="C131" s="36">
        <f>SUMIFS(СВЦЭМ!$C$33:$C$776,СВЦЭМ!$A$33:$A$776,$A131,СВЦЭМ!$B$33:$B$776,C$119)+'СЕТ СН'!$I$9+СВЦЭМ!$D$10+'СЕТ СН'!$I$5-'СЕТ СН'!$I$17</f>
        <v>3592.4285151100003</v>
      </c>
      <c r="D131" s="36">
        <f>SUMIFS(СВЦЭМ!$C$33:$C$776,СВЦЭМ!$A$33:$A$776,$A131,СВЦЭМ!$B$33:$B$776,D$119)+'СЕТ СН'!$I$9+СВЦЭМ!$D$10+'СЕТ СН'!$I$5-'СЕТ СН'!$I$17</f>
        <v>3605.3289474799999</v>
      </c>
      <c r="E131" s="36">
        <f>SUMIFS(СВЦЭМ!$C$33:$C$776,СВЦЭМ!$A$33:$A$776,$A131,СВЦЭМ!$B$33:$B$776,E$119)+'СЕТ СН'!$I$9+СВЦЭМ!$D$10+'СЕТ СН'!$I$5-'СЕТ СН'!$I$17</f>
        <v>3624.6519228299999</v>
      </c>
      <c r="F131" s="36">
        <f>SUMIFS(СВЦЭМ!$C$33:$C$776,СВЦЭМ!$A$33:$A$776,$A131,СВЦЭМ!$B$33:$B$776,F$119)+'СЕТ СН'!$I$9+СВЦЭМ!$D$10+'СЕТ СН'!$I$5-'СЕТ СН'!$I$17</f>
        <v>3625.9567728500001</v>
      </c>
      <c r="G131" s="36">
        <f>SUMIFS(СВЦЭМ!$C$33:$C$776,СВЦЭМ!$A$33:$A$776,$A131,СВЦЭМ!$B$33:$B$776,G$119)+'СЕТ СН'!$I$9+СВЦЭМ!$D$10+'СЕТ СН'!$I$5-'СЕТ СН'!$I$17</f>
        <v>3617.21290959</v>
      </c>
      <c r="H131" s="36">
        <f>SUMIFS(СВЦЭМ!$C$33:$C$776,СВЦЭМ!$A$33:$A$776,$A131,СВЦЭМ!$B$33:$B$776,H$119)+'СЕТ СН'!$I$9+СВЦЭМ!$D$10+'СЕТ СН'!$I$5-'СЕТ СН'!$I$17</f>
        <v>3604.4361080999997</v>
      </c>
      <c r="I131" s="36">
        <f>SUMIFS(СВЦЭМ!$C$33:$C$776,СВЦЭМ!$A$33:$A$776,$A131,СВЦЭМ!$B$33:$B$776,I$119)+'СЕТ СН'!$I$9+СВЦЭМ!$D$10+'СЕТ СН'!$I$5-'СЕТ СН'!$I$17</f>
        <v>3587.4841580699999</v>
      </c>
      <c r="J131" s="36">
        <f>SUMIFS(СВЦЭМ!$C$33:$C$776,СВЦЭМ!$A$33:$A$776,$A131,СВЦЭМ!$B$33:$B$776,J$119)+'СЕТ СН'!$I$9+СВЦЭМ!$D$10+'СЕТ СН'!$I$5-'СЕТ СН'!$I$17</f>
        <v>3544.67498213</v>
      </c>
      <c r="K131" s="36">
        <f>SUMIFS(СВЦЭМ!$C$33:$C$776,СВЦЭМ!$A$33:$A$776,$A131,СВЦЭМ!$B$33:$B$776,K$119)+'СЕТ СН'!$I$9+СВЦЭМ!$D$10+'СЕТ СН'!$I$5-'СЕТ СН'!$I$17</f>
        <v>3524.9559629699997</v>
      </c>
      <c r="L131" s="36">
        <f>SUMIFS(СВЦЭМ!$C$33:$C$776,СВЦЭМ!$A$33:$A$776,$A131,СВЦЭМ!$B$33:$B$776,L$119)+'СЕТ СН'!$I$9+СВЦЭМ!$D$10+'СЕТ СН'!$I$5-'СЕТ СН'!$I$17</f>
        <v>3502.9903241299999</v>
      </c>
      <c r="M131" s="36">
        <f>SUMIFS(СВЦЭМ!$C$33:$C$776,СВЦЭМ!$A$33:$A$776,$A131,СВЦЭМ!$B$33:$B$776,M$119)+'СЕТ СН'!$I$9+СВЦЭМ!$D$10+'СЕТ СН'!$I$5-'СЕТ СН'!$I$17</f>
        <v>3501.3415817800001</v>
      </c>
      <c r="N131" s="36">
        <f>SUMIFS(СВЦЭМ!$C$33:$C$776,СВЦЭМ!$A$33:$A$776,$A131,СВЦЭМ!$B$33:$B$776,N$119)+'СЕТ СН'!$I$9+СВЦЭМ!$D$10+'СЕТ СН'!$I$5-'СЕТ СН'!$I$17</f>
        <v>3514.7144889299998</v>
      </c>
      <c r="O131" s="36">
        <f>SUMIFS(СВЦЭМ!$C$33:$C$776,СВЦЭМ!$A$33:$A$776,$A131,СВЦЭМ!$B$33:$B$776,O$119)+'СЕТ СН'!$I$9+СВЦЭМ!$D$10+'СЕТ СН'!$I$5-'СЕТ СН'!$I$17</f>
        <v>3528.0090730500001</v>
      </c>
      <c r="P131" s="36">
        <f>SUMIFS(СВЦЭМ!$C$33:$C$776,СВЦЭМ!$A$33:$A$776,$A131,СВЦЭМ!$B$33:$B$776,P$119)+'СЕТ СН'!$I$9+СВЦЭМ!$D$10+'СЕТ СН'!$I$5-'СЕТ СН'!$I$17</f>
        <v>3533.5190271900001</v>
      </c>
      <c r="Q131" s="36">
        <f>SUMIFS(СВЦЭМ!$C$33:$C$776,СВЦЭМ!$A$33:$A$776,$A131,СВЦЭМ!$B$33:$B$776,Q$119)+'СЕТ СН'!$I$9+СВЦЭМ!$D$10+'СЕТ СН'!$I$5-'СЕТ СН'!$I$17</f>
        <v>3534.8138758499999</v>
      </c>
      <c r="R131" s="36">
        <f>SUMIFS(СВЦЭМ!$C$33:$C$776,СВЦЭМ!$A$33:$A$776,$A131,СВЦЭМ!$B$33:$B$776,R$119)+'СЕТ СН'!$I$9+СВЦЭМ!$D$10+'СЕТ СН'!$I$5-'СЕТ СН'!$I$17</f>
        <v>3533.7035210100003</v>
      </c>
      <c r="S131" s="36">
        <f>SUMIFS(СВЦЭМ!$C$33:$C$776,СВЦЭМ!$A$33:$A$776,$A131,СВЦЭМ!$B$33:$B$776,S$119)+'СЕТ СН'!$I$9+СВЦЭМ!$D$10+'СЕТ СН'!$I$5-'СЕТ СН'!$I$17</f>
        <v>3511.1459617599999</v>
      </c>
      <c r="T131" s="36">
        <f>SUMIFS(СВЦЭМ!$C$33:$C$776,СВЦЭМ!$A$33:$A$776,$A131,СВЦЭМ!$B$33:$B$776,T$119)+'СЕТ СН'!$I$9+СВЦЭМ!$D$10+'СЕТ СН'!$I$5-'СЕТ СН'!$I$17</f>
        <v>3481.9261949900001</v>
      </c>
      <c r="U131" s="36">
        <f>SUMIFS(СВЦЭМ!$C$33:$C$776,СВЦЭМ!$A$33:$A$776,$A131,СВЦЭМ!$B$33:$B$776,U$119)+'СЕТ СН'!$I$9+СВЦЭМ!$D$10+'СЕТ СН'!$I$5-'СЕТ СН'!$I$17</f>
        <v>3484.3218612599999</v>
      </c>
      <c r="V131" s="36">
        <f>SUMIFS(СВЦЭМ!$C$33:$C$776,СВЦЭМ!$A$33:$A$776,$A131,СВЦЭМ!$B$33:$B$776,V$119)+'СЕТ СН'!$I$9+СВЦЭМ!$D$10+'СЕТ СН'!$I$5-'СЕТ СН'!$I$17</f>
        <v>3505.2846755299997</v>
      </c>
      <c r="W131" s="36">
        <f>SUMIFS(СВЦЭМ!$C$33:$C$776,СВЦЭМ!$A$33:$A$776,$A131,СВЦЭМ!$B$33:$B$776,W$119)+'СЕТ СН'!$I$9+СВЦЭМ!$D$10+'СЕТ СН'!$I$5-'СЕТ СН'!$I$17</f>
        <v>3517.30473338</v>
      </c>
      <c r="X131" s="36">
        <f>SUMIFS(СВЦЭМ!$C$33:$C$776,СВЦЭМ!$A$33:$A$776,$A131,СВЦЭМ!$B$33:$B$776,X$119)+'СЕТ СН'!$I$9+СВЦЭМ!$D$10+'СЕТ СН'!$I$5-'СЕТ СН'!$I$17</f>
        <v>3526.8755091399998</v>
      </c>
      <c r="Y131" s="36">
        <f>SUMIFS(СВЦЭМ!$C$33:$C$776,СВЦЭМ!$A$33:$A$776,$A131,СВЦЭМ!$B$33:$B$776,Y$119)+'СЕТ СН'!$I$9+СВЦЭМ!$D$10+'СЕТ СН'!$I$5-'СЕТ СН'!$I$17</f>
        <v>3551.7777793200003</v>
      </c>
    </row>
    <row r="132" spans="1:25" ht="15.5" x14ac:dyDescent="0.25">
      <c r="A132" s="35">
        <f t="shared" si="3"/>
        <v>43843</v>
      </c>
      <c r="B132" s="36">
        <f>SUMIFS(СВЦЭМ!$C$33:$C$776,СВЦЭМ!$A$33:$A$776,$A132,СВЦЭМ!$B$33:$B$776,B$119)+'СЕТ СН'!$I$9+СВЦЭМ!$D$10+'СЕТ СН'!$I$5-'СЕТ СН'!$I$17</f>
        <v>3635.6807784299999</v>
      </c>
      <c r="C132" s="36">
        <f>SUMIFS(СВЦЭМ!$C$33:$C$776,СВЦЭМ!$A$33:$A$776,$A132,СВЦЭМ!$B$33:$B$776,C$119)+'СЕТ СН'!$I$9+СВЦЭМ!$D$10+'СЕТ СН'!$I$5-'СЕТ СН'!$I$17</f>
        <v>3654.3825194800002</v>
      </c>
      <c r="D132" s="36">
        <f>SUMIFS(СВЦЭМ!$C$33:$C$776,СВЦЭМ!$A$33:$A$776,$A132,СВЦЭМ!$B$33:$B$776,D$119)+'СЕТ СН'!$I$9+СВЦЭМ!$D$10+'СЕТ СН'!$I$5-'СЕТ СН'!$I$17</f>
        <v>3667.1488550100003</v>
      </c>
      <c r="E132" s="36">
        <f>SUMIFS(СВЦЭМ!$C$33:$C$776,СВЦЭМ!$A$33:$A$776,$A132,СВЦЭМ!$B$33:$B$776,E$119)+'СЕТ СН'!$I$9+СВЦЭМ!$D$10+'СЕТ СН'!$I$5-'СЕТ СН'!$I$17</f>
        <v>3659.0340774699998</v>
      </c>
      <c r="F132" s="36">
        <f>SUMIFS(СВЦЭМ!$C$33:$C$776,СВЦЭМ!$A$33:$A$776,$A132,СВЦЭМ!$B$33:$B$776,F$119)+'СЕТ СН'!$I$9+СВЦЭМ!$D$10+'СЕТ СН'!$I$5-'СЕТ СН'!$I$17</f>
        <v>3655.8078492300001</v>
      </c>
      <c r="G132" s="36">
        <f>SUMIFS(СВЦЭМ!$C$33:$C$776,СВЦЭМ!$A$33:$A$776,$A132,СВЦЭМ!$B$33:$B$776,G$119)+'СЕТ СН'!$I$9+СВЦЭМ!$D$10+'СЕТ СН'!$I$5-'СЕТ СН'!$I$17</f>
        <v>3640.5961647200002</v>
      </c>
      <c r="H132" s="36">
        <f>SUMIFS(СВЦЭМ!$C$33:$C$776,СВЦЭМ!$A$33:$A$776,$A132,СВЦЭМ!$B$33:$B$776,H$119)+'СЕТ СН'!$I$9+СВЦЭМ!$D$10+'СЕТ СН'!$I$5-'СЕТ СН'!$I$17</f>
        <v>3604.1923010099999</v>
      </c>
      <c r="I132" s="36">
        <f>SUMIFS(СВЦЭМ!$C$33:$C$776,СВЦЭМ!$A$33:$A$776,$A132,СВЦЭМ!$B$33:$B$776,I$119)+'СЕТ СН'!$I$9+СВЦЭМ!$D$10+'СЕТ СН'!$I$5-'СЕТ СН'!$I$17</f>
        <v>3570.1836142100001</v>
      </c>
      <c r="J132" s="36">
        <f>SUMIFS(СВЦЭМ!$C$33:$C$776,СВЦЭМ!$A$33:$A$776,$A132,СВЦЭМ!$B$33:$B$776,J$119)+'СЕТ СН'!$I$9+СВЦЭМ!$D$10+'СЕТ СН'!$I$5-'СЕТ СН'!$I$17</f>
        <v>3555.2908679500001</v>
      </c>
      <c r="K132" s="36">
        <f>SUMIFS(СВЦЭМ!$C$33:$C$776,СВЦЭМ!$A$33:$A$776,$A132,СВЦЭМ!$B$33:$B$776,K$119)+'СЕТ СН'!$I$9+СВЦЭМ!$D$10+'СЕТ СН'!$I$5-'СЕТ СН'!$I$17</f>
        <v>3542.9627682800001</v>
      </c>
      <c r="L132" s="36">
        <f>SUMIFS(СВЦЭМ!$C$33:$C$776,СВЦЭМ!$A$33:$A$776,$A132,СВЦЭМ!$B$33:$B$776,L$119)+'СЕТ СН'!$I$9+СВЦЭМ!$D$10+'СЕТ СН'!$I$5-'СЕТ СН'!$I$17</f>
        <v>3542.62094991</v>
      </c>
      <c r="M132" s="36">
        <f>SUMIFS(СВЦЭМ!$C$33:$C$776,СВЦЭМ!$A$33:$A$776,$A132,СВЦЭМ!$B$33:$B$776,M$119)+'СЕТ СН'!$I$9+СВЦЭМ!$D$10+'СЕТ СН'!$I$5-'СЕТ СН'!$I$17</f>
        <v>3549.0753511399998</v>
      </c>
      <c r="N132" s="36">
        <f>SUMIFS(СВЦЭМ!$C$33:$C$776,СВЦЭМ!$A$33:$A$776,$A132,СВЦЭМ!$B$33:$B$776,N$119)+'СЕТ СН'!$I$9+СВЦЭМ!$D$10+'СЕТ СН'!$I$5-'СЕТ СН'!$I$17</f>
        <v>3556.1133991199999</v>
      </c>
      <c r="O132" s="36">
        <f>SUMIFS(СВЦЭМ!$C$33:$C$776,СВЦЭМ!$A$33:$A$776,$A132,СВЦЭМ!$B$33:$B$776,O$119)+'СЕТ СН'!$I$9+СВЦЭМ!$D$10+'СЕТ СН'!$I$5-'СЕТ СН'!$I$17</f>
        <v>3552.56654282</v>
      </c>
      <c r="P132" s="36">
        <f>SUMIFS(СВЦЭМ!$C$33:$C$776,СВЦЭМ!$A$33:$A$776,$A132,СВЦЭМ!$B$33:$B$776,P$119)+'СЕТ СН'!$I$9+СВЦЭМ!$D$10+'СЕТ СН'!$I$5-'СЕТ СН'!$I$17</f>
        <v>3538.9044487199999</v>
      </c>
      <c r="Q132" s="36">
        <f>SUMIFS(СВЦЭМ!$C$33:$C$776,СВЦЭМ!$A$33:$A$776,$A132,СВЦЭМ!$B$33:$B$776,Q$119)+'СЕТ СН'!$I$9+СВЦЭМ!$D$10+'СЕТ СН'!$I$5-'СЕТ СН'!$I$17</f>
        <v>3556.1514809099999</v>
      </c>
      <c r="R132" s="36">
        <f>SUMIFS(СВЦЭМ!$C$33:$C$776,СВЦЭМ!$A$33:$A$776,$A132,СВЦЭМ!$B$33:$B$776,R$119)+'СЕТ СН'!$I$9+СВЦЭМ!$D$10+'СЕТ СН'!$I$5-'СЕТ СН'!$I$17</f>
        <v>3533.2335752499998</v>
      </c>
      <c r="S132" s="36">
        <f>SUMIFS(СВЦЭМ!$C$33:$C$776,СВЦЭМ!$A$33:$A$776,$A132,СВЦЭМ!$B$33:$B$776,S$119)+'СЕТ СН'!$I$9+СВЦЭМ!$D$10+'СЕТ СН'!$I$5-'СЕТ СН'!$I$17</f>
        <v>3520.9529947400001</v>
      </c>
      <c r="T132" s="36">
        <f>SUMIFS(СВЦЭМ!$C$33:$C$776,СВЦЭМ!$A$33:$A$776,$A132,СВЦЭМ!$B$33:$B$776,T$119)+'СЕТ СН'!$I$9+СВЦЭМ!$D$10+'СЕТ СН'!$I$5-'СЕТ СН'!$I$17</f>
        <v>3484.88848216</v>
      </c>
      <c r="U132" s="36">
        <f>SUMIFS(СВЦЭМ!$C$33:$C$776,СВЦЭМ!$A$33:$A$776,$A132,СВЦЭМ!$B$33:$B$776,U$119)+'СЕТ СН'!$I$9+СВЦЭМ!$D$10+'СЕТ СН'!$I$5-'СЕТ СН'!$I$17</f>
        <v>3483.2843359799999</v>
      </c>
      <c r="V132" s="36">
        <f>SUMIFS(СВЦЭМ!$C$33:$C$776,СВЦЭМ!$A$33:$A$776,$A132,СВЦЭМ!$B$33:$B$776,V$119)+'СЕТ СН'!$I$9+СВЦЭМ!$D$10+'СЕТ СН'!$I$5-'СЕТ СН'!$I$17</f>
        <v>3515.42171947</v>
      </c>
      <c r="W132" s="36">
        <f>SUMIFS(СВЦЭМ!$C$33:$C$776,СВЦЭМ!$A$33:$A$776,$A132,СВЦЭМ!$B$33:$B$776,W$119)+'СЕТ СН'!$I$9+СВЦЭМ!$D$10+'СЕТ СН'!$I$5-'СЕТ СН'!$I$17</f>
        <v>3537.96810951</v>
      </c>
      <c r="X132" s="36">
        <f>SUMIFS(СВЦЭМ!$C$33:$C$776,СВЦЭМ!$A$33:$A$776,$A132,СВЦЭМ!$B$33:$B$776,X$119)+'СЕТ СН'!$I$9+СВЦЭМ!$D$10+'СЕТ СН'!$I$5-'СЕТ СН'!$I$17</f>
        <v>3533.9015654</v>
      </c>
      <c r="Y132" s="36">
        <f>SUMIFS(СВЦЭМ!$C$33:$C$776,СВЦЭМ!$A$33:$A$776,$A132,СВЦЭМ!$B$33:$B$776,Y$119)+'СЕТ СН'!$I$9+СВЦЭМ!$D$10+'СЕТ СН'!$I$5-'СЕТ СН'!$I$17</f>
        <v>3551.66407918</v>
      </c>
    </row>
    <row r="133" spans="1:25" ht="15.5" x14ac:dyDescent="0.25">
      <c r="A133" s="35">
        <f t="shared" si="3"/>
        <v>43844</v>
      </c>
      <c r="B133" s="36">
        <f>SUMIFS(СВЦЭМ!$C$33:$C$776,СВЦЭМ!$A$33:$A$776,$A133,СВЦЭМ!$B$33:$B$776,B$119)+'СЕТ СН'!$I$9+СВЦЭМ!$D$10+'СЕТ СН'!$I$5-'СЕТ СН'!$I$17</f>
        <v>3596.2881382099999</v>
      </c>
      <c r="C133" s="36">
        <f>SUMIFS(СВЦЭМ!$C$33:$C$776,СВЦЭМ!$A$33:$A$776,$A133,СВЦЭМ!$B$33:$B$776,C$119)+'СЕТ СН'!$I$9+СВЦЭМ!$D$10+'СЕТ СН'!$I$5-'СЕТ СН'!$I$17</f>
        <v>3604.7317918999997</v>
      </c>
      <c r="D133" s="36">
        <f>SUMIFS(СВЦЭМ!$C$33:$C$776,СВЦЭМ!$A$33:$A$776,$A133,СВЦЭМ!$B$33:$B$776,D$119)+'СЕТ СН'!$I$9+СВЦЭМ!$D$10+'СЕТ СН'!$I$5-'СЕТ СН'!$I$17</f>
        <v>3615.0164440099998</v>
      </c>
      <c r="E133" s="36">
        <f>SUMIFS(СВЦЭМ!$C$33:$C$776,СВЦЭМ!$A$33:$A$776,$A133,СВЦЭМ!$B$33:$B$776,E$119)+'СЕТ СН'!$I$9+СВЦЭМ!$D$10+'СЕТ СН'!$I$5-'СЕТ СН'!$I$17</f>
        <v>3618.7175360900001</v>
      </c>
      <c r="F133" s="36">
        <f>SUMIFS(СВЦЭМ!$C$33:$C$776,СВЦЭМ!$A$33:$A$776,$A133,СВЦЭМ!$B$33:$B$776,F$119)+'СЕТ СН'!$I$9+СВЦЭМ!$D$10+'СЕТ СН'!$I$5-'СЕТ СН'!$I$17</f>
        <v>3616.7060509000003</v>
      </c>
      <c r="G133" s="36">
        <f>SUMIFS(СВЦЭМ!$C$33:$C$776,СВЦЭМ!$A$33:$A$776,$A133,СВЦЭМ!$B$33:$B$776,G$119)+'СЕТ СН'!$I$9+СВЦЭМ!$D$10+'СЕТ СН'!$I$5-'СЕТ СН'!$I$17</f>
        <v>3601.8574627899998</v>
      </c>
      <c r="H133" s="36">
        <f>SUMIFS(СВЦЭМ!$C$33:$C$776,СВЦЭМ!$A$33:$A$776,$A133,СВЦЭМ!$B$33:$B$776,H$119)+'СЕТ СН'!$I$9+СВЦЭМ!$D$10+'СЕТ СН'!$I$5-'СЕТ СН'!$I$17</f>
        <v>3559.3163834799998</v>
      </c>
      <c r="I133" s="36">
        <f>SUMIFS(СВЦЭМ!$C$33:$C$776,СВЦЭМ!$A$33:$A$776,$A133,СВЦЭМ!$B$33:$B$776,I$119)+'СЕТ СН'!$I$9+СВЦЭМ!$D$10+'СЕТ СН'!$I$5-'СЕТ СН'!$I$17</f>
        <v>3541.9015380599999</v>
      </c>
      <c r="J133" s="36">
        <f>SUMIFS(СВЦЭМ!$C$33:$C$776,СВЦЭМ!$A$33:$A$776,$A133,СВЦЭМ!$B$33:$B$776,J$119)+'СЕТ СН'!$I$9+СВЦЭМ!$D$10+'СЕТ СН'!$I$5-'СЕТ СН'!$I$17</f>
        <v>3512.7780553499997</v>
      </c>
      <c r="K133" s="36">
        <f>SUMIFS(СВЦЭМ!$C$33:$C$776,СВЦЭМ!$A$33:$A$776,$A133,СВЦЭМ!$B$33:$B$776,K$119)+'СЕТ СН'!$I$9+СВЦЭМ!$D$10+'СЕТ СН'!$I$5-'СЕТ СН'!$I$17</f>
        <v>3510.8302260999999</v>
      </c>
      <c r="L133" s="36">
        <f>SUMIFS(СВЦЭМ!$C$33:$C$776,СВЦЭМ!$A$33:$A$776,$A133,СВЦЭМ!$B$33:$B$776,L$119)+'СЕТ СН'!$I$9+СВЦЭМ!$D$10+'СЕТ СН'!$I$5-'СЕТ СН'!$I$17</f>
        <v>3509.17518849</v>
      </c>
      <c r="M133" s="36">
        <f>SUMIFS(СВЦЭМ!$C$33:$C$776,СВЦЭМ!$A$33:$A$776,$A133,СВЦЭМ!$B$33:$B$776,M$119)+'СЕТ СН'!$I$9+СВЦЭМ!$D$10+'СЕТ СН'!$I$5-'СЕТ СН'!$I$17</f>
        <v>3517.0896021500002</v>
      </c>
      <c r="N133" s="36">
        <f>SUMIFS(СВЦЭМ!$C$33:$C$776,СВЦЭМ!$A$33:$A$776,$A133,СВЦЭМ!$B$33:$B$776,N$119)+'СЕТ СН'!$I$9+СВЦЭМ!$D$10+'СЕТ СН'!$I$5-'СЕТ СН'!$I$17</f>
        <v>3530.8786847800002</v>
      </c>
      <c r="O133" s="36">
        <f>SUMIFS(СВЦЭМ!$C$33:$C$776,СВЦЭМ!$A$33:$A$776,$A133,СВЦЭМ!$B$33:$B$776,O$119)+'СЕТ СН'!$I$9+СВЦЭМ!$D$10+'СЕТ СН'!$I$5-'СЕТ СН'!$I$17</f>
        <v>3537.4528891</v>
      </c>
      <c r="P133" s="36">
        <f>SUMIFS(СВЦЭМ!$C$33:$C$776,СВЦЭМ!$A$33:$A$776,$A133,СВЦЭМ!$B$33:$B$776,P$119)+'СЕТ СН'!$I$9+СВЦЭМ!$D$10+'СЕТ СН'!$I$5-'СЕТ СН'!$I$17</f>
        <v>3543.54364136</v>
      </c>
      <c r="Q133" s="36">
        <f>SUMIFS(СВЦЭМ!$C$33:$C$776,СВЦЭМ!$A$33:$A$776,$A133,СВЦЭМ!$B$33:$B$776,Q$119)+'СЕТ СН'!$I$9+СВЦЭМ!$D$10+'СЕТ СН'!$I$5-'СЕТ СН'!$I$17</f>
        <v>3563.2008942799998</v>
      </c>
      <c r="R133" s="36">
        <f>SUMIFS(СВЦЭМ!$C$33:$C$776,СВЦЭМ!$A$33:$A$776,$A133,СВЦЭМ!$B$33:$B$776,R$119)+'СЕТ СН'!$I$9+СВЦЭМ!$D$10+'СЕТ СН'!$I$5-'СЕТ СН'!$I$17</f>
        <v>3566.2250518599999</v>
      </c>
      <c r="S133" s="36">
        <f>SUMIFS(СВЦЭМ!$C$33:$C$776,СВЦЭМ!$A$33:$A$776,$A133,СВЦЭМ!$B$33:$B$776,S$119)+'СЕТ СН'!$I$9+СВЦЭМ!$D$10+'СЕТ СН'!$I$5-'СЕТ СН'!$I$17</f>
        <v>3568.1104433</v>
      </c>
      <c r="T133" s="36">
        <f>SUMIFS(СВЦЭМ!$C$33:$C$776,СВЦЭМ!$A$33:$A$776,$A133,СВЦЭМ!$B$33:$B$776,T$119)+'СЕТ СН'!$I$9+СВЦЭМ!$D$10+'СЕТ СН'!$I$5-'СЕТ СН'!$I$17</f>
        <v>3515.9236077999999</v>
      </c>
      <c r="U133" s="36">
        <f>SUMIFS(СВЦЭМ!$C$33:$C$776,СВЦЭМ!$A$33:$A$776,$A133,СВЦЭМ!$B$33:$B$776,U$119)+'СЕТ СН'!$I$9+СВЦЭМ!$D$10+'СЕТ СН'!$I$5-'СЕТ СН'!$I$17</f>
        <v>3516.7936931599997</v>
      </c>
      <c r="V133" s="36">
        <f>SUMIFS(СВЦЭМ!$C$33:$C$776,СВЦЭМ!$A$33:$A$776,$A133,СВЦЭМ!$B$33:$B$776,V$119)+'СЕТ СН'!$I$9+СВЦЭМ!$D$10+'СЕТ СН'!$I$5-'СЕТ СН'!$I$17</f>
        <v>3550.3415713099998</v>
      </c>
      <c r="W133" s="36">
        <f>SUMIFS(СВЦЭМ!$C$33:$C$776,СВЦЭМ!$A$33:$A$776,$A133,СВЦЭМ!$B$33:$B$776,W$119)+'СЕТ СН'!$I$9+СВЦЭМ!$D$10+'СЕТ СН'!$I$5-'СЕТ СН'!$I$17</f>
        <v>3565.83169387</v>
      </c>
      <c r="X133" s="36">
        <f>SUMIFS(СВЦЭМ!$C$33:$C$776,СВЦЭМ!$A$33:$A$776,$A133,СВЦЭМ!$B$33:$B$776,X$119)+'СЕТ СН'!$I$9+СВЦЭМ!$D$10+'СЕТ СН'!$I$5-'СЕТ СН'!$I$17</f>
        <v>3559.7247344400002</v>
      </c>
      <c r="Y133" s="36">
        <f>SUMIFS(СВЦЭМ!$C$33:$C$776,СВЦЭМ!$A$33:$A$776,$A133,СВЦЭМ!$B$33:$B$776,Y$119)+'СЕТ СН'!$I$9+СВЦЭМ!$D$10+'СЕТ СН'!$I$5-'СЕТ СН'!$I$17</f>
        <v>3579.2959577199999</v>
      </c>
    </row>
    <row r="134" spans="1:25" ht="15.5" x14ac:dyDescent="0.25">
      <c r="A134" s="35">
        <f t="shared" si="3"/>
        <v>43845</v>
      </c>
      <c r="B134" s="36">
        <f>SUMIFS(СВЦЭМ!$C$33:$C$776,СВЦЭМ!$A$33:$A$776,$A134,СВЦЭМ!$B$33:$B$776,B$119)+'СЕТ СН'!$I$9+СВЦЭМ!$D$10+'СЕТ СН'!$I$5-'СЕТ СН'!$I$17</f>
        <v>3607.13742331</v>
      </c>
      <c r="C134" s="36">
        <f>SUMIFS(СВЦЭМ!$C$33:$C$776,СВЦЭМ!$A$33:$A$776,$A134,СВЦЭМ!$B$33:$B$776,C$119)+'СЕТ СН'!$I$9+СВЦЭМ!$D$10+'СЕТ СН'!$I$5-'СЕТ СН'!$I$17</f>
        <v>3616.0927592600001</v>
      </c>
      <c r="D134" s="36">
        <f>SUMIFS(СВЦЭМ!$C$33:$C$776,СВЦЭМ!$A$33:$A$776,$A134,СВЦЭМ!$B$33:$B$776,D$119)+'СЕТ СН'!$I$9+СВЦЭМ!$D$10+'СЕТ СН'!$I$5-'СЕТ СН'!$I$17</f>
        <v>3620.97426726</v>
      </c>
      <c r="E134" s="36">
        <f>SUMIFS(СВЦЭМ!$C$33:$C$776,СВЦЭМ!$A$33:$A$776,$A134,СВЦЭМ!$B$33:$B$776,E$119)+'СЕТ СН'!$I$9+СВЦЭМ!$D$10+'СЕТ СН'!$I$5-'СЕТ СН'!$I$17</f>
        <v>3634.6686765200002</v>
      </c>
      <c r="F134" s="36">
        <f>SUMIFS(СВЦЭМ!$C$33:$C$776,СВЦЭМ!$A$33:$A$776,$A134,СВЦЭМ!$B$33:$B$776,F$119)+'СЕТ СН'!$I$9+СВЦЭМ!$D$10+'СЕТ СН'!$I$5-'СЕТ СН'!$I$17</f>
        <v>3622.7445954599998</v>
      </c>
      <c r="G134" s="36">
        <f>SUMIFS(СВЦЭМ!$C$33:$C$776,СВЦЭМ!$A$33:$A$776,$A134,СВЦЭМ!$B$33:$B$776,G$119)+'СЕТ СН'!$I$9+СВЦЭМ!$D$10+'СЕТ СН'!$I$5-'СЕТ СН'!$I$17</f>
        <v>3600.8206271499998</v>
      </c>
      <c r="H134" s="36">
        <f>SUMIFS(СВЦЭМ!$C$33:$C$776,СВЦЭМ!$A$33:$A$776,$A134,СВЦЭМ!$B$33:$B$776,H$119)+'СЕТ СН'!$I$9+СВЦЭМ!$D$10+'СЕТ СН'!$I$5-'СЕТ СН'!$I$17</f>
        <v>3561.17762584</v>
      </c>
      <c r="I134" s="36">
        <f>SUMIFS(СВЦЭМ!$C$33:$C$776,СВЦЭМ!$A$33:$A$776,$A134,СВЦЭМ!$B$33:$B$776,I$119)+'СЕТ СН'!$I$9+СВЦЭМ!$D$10+'СЕТ СН'!$I$5-'СЕТ СН'!$I$17</f>
        <v>3532.49380634</v>
      </c>
      <c r="J134" s="36">
        <f>SUMIFS(СВЦЭМ!$C$33:$C$776,СВЦЭМ!$A$33:$A$776,$A134,СВЦЭМ!$B$33:$B$776,J$119)+'СЕТ СН'!$I$9+СВЦЭМ!$D$10+'СЕТ СН'!$I$5-'СЕТ СН'!$I$17</f>
        <v>3521.3528678600001</v>
      </c>
      <c r="K134" s="36">
        <f>SUMIFS(СВЦЭМ!$C$33:$C$776,СВЦЭМ!$A$33:$A$776,$A134,СВЦЭМ!$B$33:$B$776,K$119)+'СЕТ СН'!$I$9+СВЦЭМ!$D$10+'СЕТ СН'!$I$5-'СЕТ СН'!$I$17</f>
        <v>3515.1705536099998</v>
      </c>
      <c r="L134" s="36">
        <f>SUMIFS(СВЦЭМ!$C$33:$C$776,СВЦЭМ!$A$33:$A$776,$A134,СВЦЭМ!$B$33:$B$776,L$119)+'СЕТ СН'!$I$9+СВЦЭМ!$D$10+'СЕТ СН'!$I$5-'СЕТ СН'!$I$17</f>
        <v>3512.42770711</v>
      </c>
      <c r="M134" s="36">
        <f>SUMIFS(СВЦЭМ!$C$33:$C$776,СВЦЭМ!$A$33:$A$776,$A134,СВЦЭМ!$B$33:$B$776,M$119)+'СЕТ СН'!$I$9+СВЦЭМ!$D$10+'СЕТ СН'!$I$5-'СЕТ СН'!$I$17</f>
        <v>3537.8885339399999</v>
      </c>
      <c r="N134" s="36">
        <f>SUMIFS(СВЦЭМ!$C$33:$C$776,СВЦЭМ!$A$33:$A$776,$A134,СВЦЭМ!$B$33:$B$776,N$119)+'СЕТ СН'!$I$9+СВЦЭМ!$D$10+'СЕТ СН'!$I$5-'СЕТ СН'!$I$17</f>
        <v>3558.00467751</v>
      </c>
      <c r="O134" s="36">
        <f>SUMIFS(СВЦЭМ!$C$33:$C$776,СВЦЭМ!$A$33:$A$776,$A134,СВЦЭМ!$B$33:$B$776,O$119)+'СЕТ СН'!$I$9+СВЦЭМ!$D$10+'СЕТ СН'!$I$5-'СЕТ СН'!$I$17</f>
        <v>3574.4510603700001</v>
      </c>
      <c r="P134" s="36">
        <f>SUMIFS(СВЦЭМ!$C$33:$C$776,СВЦЭМ!$A$33:$A$776,$A134,СВЦЭМ!$B$33:$B$776,P$119)+'СЕТ СН'!$I$9+СВЦЭМ!$D$10+'СЕТ СН'!$I$5-'СЕТ СН'!$I$17</f>
        <v>3590.6218477500001</v>
      </c>
      <c r="Q134" s="36">
        <f>SUMIFS(СВЦЭМ!$C$33:$C$776,СВЦЭМ!$A$33:$A$776,$A134,СВЦЭМ!$B$33:$B$776,Q$119)+'СЕТ СН'!$I$9+СВЦЭМ!$D$10+'СЕТ СН'!$I$5-'СЕТ СН'!$I$17</f>
        <v>3601.9216028999999</v>
      </c>
      <c r="R134" s="36">
        <f>SUMIFS(СВЦЭМ!$C$33:$C$776,СВЦЭМ!$A$33:$A$776,$A134,СВЦЭМ!$B$33:$B$776,R$119)+'СЕТ СН'!$I$9+СВЦЭМ!$D$10+'СЕТ СН'!$I$5-'СЕТ СН'!$I$17</f>
        <v>3595.8916838800001</v>
      </c>
      <c r="S134" s="36">
        <f>SUMIFS(СВЦЭМ!$C$33:$C$776,СВЦЭМ!$A$33:$A$776,$A134,СВЦЭМ!$B$33:$B$776,S$119)+'СЕТ СН'!$I$9+СВЦЭМ!$D$10+'СЕТ СН'!$I$5-'СЕТ СН'!$I$17</f>
        <v>3569.8083558899998</v>
      </c>
      <c r="T134" s="36">
        <f>SUMIFS(СВЦЭМ!$C$33:$C$776,СВЦЭМ!$A$33:$A$776,$A134,СВЦЭМ!$B$33:$B$776,T$119)+'СЕТ СН'!$I$9+СВЦЭМ!$D$10+'СЕТ СН'!$I$5-'СЕТ СН'!$I$17</f>
        <v>3523.32269606</v>
      </c>
      <c r="U134" s="36">
        <f>SUMIFS(СВЦЭМ!$C$33:$C$776,СВЦЭМ!$A$33:$A$776,$A134,СВЦЭМ!$B$33:$B$776,U$119)+'СЕТ СН'!$I$9+СВЦЭМ!$D$10+'СЕТ СН'!$I$5-'СЕТ СН'!$I$17</f>
        <v>3519.45882291</v>
      </c>
      <c r="V134" s="36">
        <f>SUMIFS(СВЦЭМ!$C$33:$C$776,СВЦЭМ!$A$33:$A$776,$A134,СВЦЭМ!$B$33:$B$776,V$119)+'СЕТ СН'!$I$9+СВЦЭМ!$D$10+'СЕТ СН'!$I$5-'СЕТ СН'!$I$17</f>
        <v>3550.4622672400001</v>
      </c>
      <c r="W134" s="36">
        <f>SUMIFS(СВЦЭМ!$C$33:$C$776,СВЦЭМ!$A$33:$A$776,$A134,СВЦЭМ!$B$33:$B$776,W$119)+'СЕТ СН'!$I$9+СВЦЭМ!$D$10+'СЕТ СН'!$I$5-'СЕТ СН'!$I$17</f>
        <v>3571.2319937800003</v>
      </c>
      <c r="X134" s="36">
        <f>SUMIFS(СВЦЭМ!$C$33:$C$776,СВЦЭМ!$A$33:$A$776,$A134,СВЦЭМ!$B$33:$B$776,X$119)+'СЕТ СН'!$I$9+СВЦЭМ!$D$10+'СЕТ СН'!$I$5-'СЕТ СН'!$I$17</f>
        <v>3575.01599609</v>
      </c>
      <c r="Y134" s="36">
        <f>SUMIFS(СВЦЭМ!$C$33:$C$776,СВЦЭМ!$A$33:$A$776,$A134,СВЦЭМ!$B$33:$B$776,Y$119)+'СЕТ СН'!$I$9+СВЦЭМ!$D$10+'СЕТ СН'!$I$5-'СЕТ СН'!$I$17</f>
        <v>3588.2556787399999</v>
      </c>
    </row>
    <row r="135" spans="1:25" ht="15.5" x14ac:dyDescent="0.25">
      <c r="A135" s="35">
        <f t="shared" si="3"/>
        <v>43846</v>
      </c>
      <c r="B135" s="36">
        <f>SUMIFS(СВЦЭМ!$C$33:$C$776,СВЦЭМ!$A$33:$A$776,$A135,СВЦЭМ!$B$33:$B$776,B$119)+'СЕТ СН'!$I$9+СВЦЭМ!$D$10+'СЕТ СН'!$I$5-'СЕТ СН'!$I$17</f>
        <v>3588.5100598999998</v>
      </c>
      <c r="C135" s="36">
        <f>SUMIFS(СВЦЭМ!$C$33:$C$776,СВЦЭМ!$A$33:$A$776,$A135,СВЦЭМ!$B$33:$B$776,C$119)+'СЕТ СН'!$I$9+СВЦЭМ!$D$10+'СЕТ СН'!$I$5-'СЕТ СН'!$I$17</f>
        <v>3591.4745085099999</v>
      </c>
      <c r="D135" s="36">
        <f>SUMIFS(СВЦЭМ!$C$33:$C$776,СВЦЭМ!$A$33:$A$776,$A135,СВЦЭМ!$B$33:$B$776,D$119)+'СЕТ СН'!$I$9+СВЦЭМ!$D$10+'СЕТ СН'!$I$5-'СЕТ СН'!$I$17</f>
        <v>3595.7451300000002</v>
      </c>
      <c r="E135" s="36">
        <f>SUMIFS(СВЦЭМ!$C$33:$C$776,СВЦЭМ!$A$33:$A$776,$A135,СВЦЭМ!$B$33:$B$776,E$119)+'СЕТ СН'!$I$9+СВЦЭМ!$D$10+'СЕТ СН'!$I$5-'СЕТ СН'!$I$17</f>
        <v>3617.42209026</v>
      </c>
      <c r="F135" s="36">
        <f>SUMIFS(СВЦЭМ!$C$33:$C$776,СВЦЭМ!$A$33:$A$776,$A135,СВЦЭМ!$B$33:$B$776,F$119)+'СЕТ СН'!$I$9+СВЦЭМ!$D$10+'СЕТ СН'!$I$5-'СЕТ СН'!$I$17</f>
        <v>3611.51846191</v>
      </c>
      <c r="G135" s="36">
        <f>SUMIFS(СВЦЭМ!$C$33:$C$776,СВЦЭМ!$A$33:$A$776,$A135,СВЦЭМ!$B$33:$B$776,G$119)+'СЕТ СН'!$I$9+СВЦЭМ!$D$10+'СЕТ СН'!$I$5-'СЕТ СН'!$I$17</f>
        <v>3577.6063828300003</v>
      </c>
      <c r="H135" s="36">
        <f>SUMIFS(СВЦЭМ!$C$33:$C$776,СВЦЭМ!$A$33:$A$776,$A135,СВЦЭМ!$B$33:$B$776,H$119)+'СЕТ СН'!$I$9+СВЦЭМ!$D$10+'СЕТ СН'!$I$5-'СЕТ СН'!$I$17</f>
        <v>3533.78341568</v>
      </c>
      <c r="I135" s="36">
        <f>SUMIFS(СВЦЭМ!$C$33:$C$776,СВЦЭМ!$A$33:$A$776,$A135,СВЦЭМ!$B$33:$B$776,I$119)+'СЕТ СН'!$I$9+СВЦЭМ!$D$10+'СЕТ СН'!$I$5-'СЕТ СН'!$I$17</f>
        <v>3531.9163868800001</v>
      </c>
      <c r="J135" s="36">
        <f>SUMIFS(СВЦЭМ!$C$33:$C$776,СВЦЭМ!$A$33:$A$776,$A135,СВЦЭМ!$B$33:$B$776,J$119)+'СЕТ СН'!$I$9+СВЦЭМ!$D$10+'СЕТ СН'!$I$5-'СЕТ СН'!$I$17</f>
        <v>3513.35114385</v>
      </c>
      <c r="K135" s="36">
        <f>SUMIFS(СВЦЭМ!$C$33:$C$776,СВЦЭМ!$A$33:$A$776,$A135,СВЦЭМ!$B$33:$B$776,K$119)+'СЕТ СН'!$I$9+СВЦЭМ!$D$10+'СЕТ СН'!$I$5-'СЕТ СН'!$I$17</f>
        <v>3526.7879401800001</v>
      </c>
      <c r="L135" s="36">
        <f>SUMIFS(СВЦЭМ!$C$33:$C$776,СВЦЭМ!$A$33:$A$776,$A135,СВЦЭМ!$B$33:$B$776,L$119)+'СЕТ СН'!$I$9+СВЦЭМ!$D$10+'СЕТ СН'!$I$5-'СЕТ СН'!$I$17</f>
        <v>3532.6998276300001</v>
      </c>
      <c r="M135" s="36">
        <f>SUMIFS(СВЦЭМ!$C$33:$C$776,СВЦЭМ!$A$33:$A$776,$A135,СВЦЭМ!$B$33:$B$776,M$119)+'СЕТ СН'!$I$9+СВЦЭМ!$D$10+'СЕТ СН'!$I$5-'СЕТ СН'!$I$17</f>
        <v>3548.3697146499999</v>
      </c>
      <c r="N135" s="36">
        <f>SUMIFS(СВЦЭМ!$C$33:$C$776,СВЦЭМ!$A$33:$A$776,$A135,СВЦЭМ!$B$33:$B$776,N$119)+'СЕТ СН'!$I$9+СВЦЭМ!$D$10+'СЕТ СН'!$I$5-'СЕТ СН'!$I$17</f>
        <v>3555.3941598800002</v>
      </c>
      <c r="O135" s="36">
        <f>SUMIFS(СВЦЭМ!$C$33:$C$776,СВЦЭМ!$A$33:$A$776,$A135,СВЦЭМ!$B$33:$B$776,O$119)+'СЕТ СН'!$I$9+СВЦЭМ!$D$10+'СЕТ СН'!$I$5-'СЕТ СН'!$I$17</f>
        <v>3574.79159639</v>
      </c>
      <c r="P135" s="36">
        <f>SUMIFS(СВЦЭМ!$C$33:$C$776,СВЦЭМ!$A$33:$A$776,$A135,СВЦЭМ!$B$33:$B$776,P$119)+'СЕТ СН'!$I$9+СВЦЭМ!$D$10+'СЕТ СН'!$I$5-'СЕТ СН'!$I$17</f>
        <v>3584.5423545200001</v>
      </c>
      <c r="Q135" s="36">
        <f>SUMIFS(СВЦЭМ!$C$33:$C$776,СВЦЭМ!$A$33:$A$776,$A135,СВЦЭМ!$B$33:$B$776,Q$119)+'СЕТ СН'!$I$9+СВЦЭМ!$D$10+'СЕТ СН'!$I$5-'СЕТ СН'!$I$17</f>
        <v>3587.4227625100002</v>
      </c>
      <c r="R135" s="36">
        <f>SUMIFS(СВЦЭМ!$C$33:$C$776,СВЦЭМ!$A$33:$A$776,$A135,СВЦЭМ!$B$33:$B$776,R$119)+'СЕТ СН'!$I$9+СВЦЭМ!$D$10+'СЕТ СН'!$I$5-'СЕТ СН'!$I$17</f>
        <v>3580.0477285900001</v>
      </c>
      <c r="S135" s="36">
        <f>SUMIFS(СВЦЭМ!$C$33:$C$776,СВЦЭМ!$A$33:$A$776,$A135,СВЦЭМ!$B$33:$B$776,S$119)+'СЕТ СН'!$I$9+СВЦЭМ!$D$10+'СЕТ СН'!$I$5-'СЕТ СН'!$I$17</f>
        <v>3567.6656525999997</v>
      </c>
      <c r="T135" s="36">
        <f>SUMIFS(СВЦЭМ!$C$33:$C$776,СВЦЭМ!$A$33:$A$776,$A135,СВЦЭМ!$B$33:$B$776,T$119)+'СЕТ СН'!$I$9+СВЦЭМ!$D$10+'СЕТ СН'!$I$5-'СЕТ СН'!$I$17</f>
        <v>3522.88833918</v>
      </c>
      <c r="U135" s="36">
        <f>SUMIFS(СВЦЭМ!$C$33:$C$776,СВЦЭМ!$A$33:$A$776,$A135,СВЦЭМ!$B$33:$B$776,U$119)+'СЕТ СН'!$I$9+СВЦЭМ!$D$10+'СЕТ СН'!$I$5-'СЕТ СН'!$I$17</f>
        <v>3526.13371904</v>
      </c>
      <c r="V135" s="36">
        <f>SUMIFS(СВЦЭМ!$C$33:$C$776,СВЦЭМ!$A$33:$A$776,$A135,СВЦЭМ!$B$33:$B$776,V$119)+'СЕТ СН'!$I$9+СВЦЭМ!$D$10+'СЕТ СН'!$I$5-'СЕТ СН'!$I$17</f>
        <v>3560.1159669999997</v>
      </c>
      <c r="W135" s="36">
        <f>SUMIFS(СВЦЭМ!$C$33:$C$776,СВЦЭМ!$A$33:$A$776,$A135,СВЦЭМ!$B$33:$B$776,W$119)+'СЕТ СН'!$I$9+СВЦЭМ!$D$10+'СЕТ СН'!$I$5-'СЕТ СН'!$I$17</f>
        <v>3582.92827532</v>
      </c>
      <c r="X135" s="36">
        <f>SUMIFS(СВЦЭМ!$C$33:$C$776,СВЦЭМ!$A$33:$A$776,$A135,СВЦЭМ!$B$33:$B$776,X$119)+'СЕТ СН'!$I$9+СВЦЭМ!$D$10+'СЕТ СН'!$I$5-'СЕТ СН'!$I$17</f>
        <v>3584.6612672599999</v>
      </c>
      <c r="Y135" s="36">
        <f>SUMIFS(СВЦЭМ!$C$33:$C$776,СВЦЭМ!$A$33:$A$776,$A135,СВЦЭМ!$B$33:$B$776,Y$119)+'СЕТ СН'!$I$9+СВЦЭМ!$D$10+'СЕТ СН'!$I$5-'СЕТ СН'!$I$17</f>
        <v>3587.28157139</v>
      </c>
    </row>
    <row r="136" spans="1:25" ht="15.5" x14ac:dyDescent="0.25">
      <c r="A136" s="35">
        <f t="shared" si="3"/>
        <v>43847</v>
      </c>
      <c r="B136" s="36">
        <f>SUMIFS(СВЦЭМ!$C$33:$C$776,СВЦЭМ!$A$33:$A$776,$A136,СВЦЭМ!$B$33:$B$776,B$119)+'СЕТ СН'!$I$9+СВЦЭМ!$D$10+'СЕТ СН'!$I$5-'СЕТ СН'!$I$17</f>
        <v>3580.33582359</v>
      </c>
      <c r="C136" s="36">
        <f>SUMIFS(СВЦЭМ!$C$33:$C$776,СВЦЭМ!$A$33:$A$776,$A136,СВЦЭМ!$B$33:$B$776,C$119)+'СЕТ СН'!$I$9+СВЦЭМ!$D$10+'СЕТ СН'!$I$5-'СЕТ СН'!$I$17</f>
        <v>3600.43771449</v>
      </c>
      <c r="D136" s="36">
        <f>SUMIFS(СВЦЭМ!$C$33:$C$776,СВЦЭМ!$A$33:$A$776,$A136,СВЦЭМ!$B$33:$B$776,D$119)+'СЕТ СН'!$I$9+СВЦЭМ!$D$10+'СЕТ СН'!$I$5-'СЕТ СН'!$I$17</f>
        <v>3611.9934758499999</v>
      </c>
      <c r="E136" s="36">
        <f>SUMIFS(СВЦЭМ!$C$33:$C$776,СВЦЭМ!$A$33:$A$776,$A136,СВЦЭМ!$B$33:$B$776,E$119)+'СЕТ СН'!$I$9+СВЦЭМ!$D$10+'СЕТ СН'!$I$5-'СЕТ СН'!$I$17</f>
        <v>3601.2814264099998</v>
      </c>
      <c r="F136" s="36">
        <f>SUMIFS(СВЦЭМ!$C$33:$C$776,СВЦЭМ!$A$33:$A$776,$A136,СВЦЭМ!$B$33:$B$776,F$119)+'СЕТ СН'!$I$9+СВЦЭМ!$D$10+'СЕТ СН'!$I$5-'СЕТ СН'!$I$17</f>
        <v>3587.4542344699998</v>
      </c>
      <c r="G136" s="36">
        <f>SUMIFS(СВЦЭМ!$C$33:$C$776,СВЦЭМ!$A$33:$A$776,$A136,СВЦЭМ!$B$33:$B$776,G$119)+'СЕТ СН'!$I$9+СВЦЭМ!$D$10+'СЕТ СН'!$I$5-'СЕТ СН'!$I$17</f>
        <v>3583.3150485900001</v>
      </c>
      <c r="H136" s="36">
        <f>SUMIFS(СВЦЭМ!$C$33:$C$776,СВЦЭМ!$A$33:$A$776,$A136,СВЦЭМ!$B$33:$B$776,H$119)+'СЕТ СН'!$I$9+СВЦЭМ!$D$10+'СЕТ СН'!$I$5-'СЕТ СН'!$I$17</f>
        <v>3549.5239035899999</v>
      </c>
      <c r="I136" s="36">
        <f>SUMIFS(СВЦЭМ!$C$33:$C$776,СВЦЭМ!$A$33:$A$776,$A136,СВЦЭМ!$B$33:$B$776,I$119)+'СЕТ СН'!$I$9+СВЦЭМ!$D$10+'СЕТ СН'!$I$5-'СЕТ СН'!$I$17</f>
        <v>3535.29446452</v>
      </c>
      <c r="J136" s="36">
        <f>SUMIFS(СВЦЭМ!$C$33:$C$776,СВЦЭМ!$A$33:$A$776,$A136,СВЦЭМ!$B$33:$B$776,J$119)+'СЕТ СН'!$I$9+СВЦЭМ!$D$10+'СЕТ СН'!$I$5-'СЕТ СН'!$I$17</f>
        <v>3511.56928324</v>
      </c>
      <c r="K136" s="36">
        <f>SUMIFS(СВЦЭМ!$C$33:$C$776,СВЦЭМ!$A$33:$A$776,$A136,СВЦЭМ!$B$33:$B$776,K$119)+'СЕТ СН'!$I$9+СВЦЭМ!$D$10+'СЕТ СН'!$I$5-'СЕТ СН'!$I$17</f>
        <v>3499.8065703699999</v>
      </c>
      <c r="L136" s="36">
        <f>SUMIFS(СВЦЭМ!$C$33:$C$776,СВЦЭМ!$A$33:$A$776,$A136,СВЦЭМ!$B$33:$B$776,L$119)+'СЕТ СН'!$I$9+СВЦЭМ!$D$10+'СЕТ СН'!$I$5-'СЕТ СН'!$I$17</f>
        <v>3510.8085406</v>
      </c>
      <c r="M136" s="36">
        <f>SUMIFS(СВЦЭМ!$C$33:$C$776,СВЦЭМ!$A$33:$A$776,$A136,СВЦЭМ!$B$33:$B$776,M$119)+'СЕТ СН'!$I$9+СВЦЭМ!$D$10+'СЕТ СН'!$I$5-'СЕТ СН'!$I$17</f>
        <v>3532.4037380300001</v>
      </c>
      <c r="N136" s="36">
        <f>SUMIFS(СВЦЭМ!$C$33:$C$776,СВЦЭМ!$A$33:$A$776,$A136,СВЦЭМ!$B$33:$B$776,N$119)+'СЕТ СН'!$I$9+СВЦЭМ!$D$10+'СЕТ СН'!$I$5-'СЕТ СН'!$I$17</f>
        <v>3544.4272927000002</v>
      </c>
      <c r="O136" s="36">
        <f>SUMIFS(СВЦЭМ!$C$33:$C$776,СВЦЭМ!$A$33:$A$776,$A136,СВЦЭМ!$B$33:$B$776,O$119)+'СЕТ СН'!$I$9+СВЦЭМ!$D$10+'СЕТ СН'!$I$5-'СЕТ СН'!$I$17</f>
        <v>3564.2917291200001</v>
      </c>
      <c r="P136" s="36">
        <f>SUMIFS(СВЦЭМ!$C$33:$C$776,СВЦЭМ!$A$33:$A$776,$A136,СВЦЭМ!$B$33:$B$776,P$119)+'СЕТ СН'!$I$9+СВЦЭМ!$D$10+'СЕТ СН'!$I$5-'СЕТ СН'!$I$17</f>
        <v>3578.1476419000001</v>
      </c>
      <c r="Q136" s="36">
        <f>SUMIFS(СВЦЭМ!$C$33:$C$776,СВЦЭМ!$A$33:$A$776,$A136,СВЦЭМ!$B$33:$B$776,Q$119)+'СЕТ СН'!$I$9+СВЦЭМ!$D$10+'СЕТ СН'!$I$5-'СЕТ СН'!$I$17</f>
        <v>3584.2763103500001</v>
      </c>
      <c r="R136" s="36">
        <f>SUMIFS(СВЦЭМ!$C$33:$C$776,СВЦЭМ!$A$33:$A$776,$A136,СВЦЭМ!$B$33:$B$776,R$119)+'СЕТ СН'!$I$9+СВЦЭМ!$D$10+'СЕТ СН'!$I$5-'СЕТ СН'!$I$17</f>
        <v>3571.6669195599998</v>
      </c>
      <c r="S136" s="36">
        <f>SUMIFS(СВЦЭМ!$C$33:$C$776,СВЦЭМ!$A$33:$A$776,$A136,СВЦЭМ!$B$33:$B$776,S$119)+'СЕТ СН'!$I$9+СВЦЭМ!$D$10+'СЕТ СН'!$I$5-'СЕТ СН'!$I$17</f>
        <v>3556.9943957</v>
      </c>
      <c r="T136" s="36">
        <f>SUMIFS(СВЦЭМ!$C$33:$C$776,СВЦЭМ!$A$33:$A$776,$A136,СВЦЭМ!$B$33:$B$776,T$119)+'СЕТ СН'!$I$9+СВЦЭМ!$D$10+'СЕТ СН'!$I$5-'СЕТ СН'!$I$17</f>
        <v>3505.96428479</v>
      </c>
      <c r="U136" s="36">
        <f>SUMIFS(СВЦЭМ!$C$33:$C$776,СВЦЭМ!$A$33:$A$776,$A136,СВЦЭМ!$B$33:$B$776,U$119)+'СЕТ СН'!$I$9+СВЦЭМ!$D$10+'СЕТ СН'!$I$5-'СЕТ СН'!$I$17</f>
        <v>3503.5969711399998</v>
      </c>
      <c r="V136" s="36">
        <f>SUMIFS(СВЦЭМ!$C$33:$C$776,СВЦЭМ!$A$33:$A$776,$A136,СВЦЭМ!$B$33:$B$776,V$119)+'СЕТ СН'!$I$9+СВЦЭМ!$D$10+'СЕТ СН'!$I$5-'СЕТ СН'!$I$17</f>
        <v>3538.8268061700001</v>
      </c>
      <c r="W136" s="36">
        <f>SUMIFS(СВЦЭМ!$C$33:$C$776,СВЦЭМ!$A$33:$A$776,$A136,СВЦЭМ!$B$33:$B$776,W$119)+'СЕТ СН'!$I$9+СВЦЭМ!$D$10+'СЕТ СН'!$I$5-'СЕТ СН'!$I$17</f>
        <v>3549.0116190399999</v>
      </c>
      <c r="X136" s="36">
        <f>SUMIFS(СВЦЭМ!$C$33:$C$776,СВЦЭМ!$A$33:$A$776,$A136,СВЦЭМ!$B$33:$B$776,X$119)+'СЕТ СН'!$I$9+СВЦЭМ!$D$10+'СЕТ СН'!$I$5-'СЕТ СН'!$I$17</f>
        <v>3548.0241848800001</v>
      </c>
      <c r="Y136" s="36">
        <f>SUMIFS(СВЦЭМ!$C$33:$C$776,СВЦЭМ!$A$33:$A$776,$A136,СВЦЭМ!$B$33:$B$776,Y$119)+'СЕТ СН'!$I$9+СВЦЭМ!$D$10+'СЕТ СН'!$I$5-'СЕТ СН'!$I$17</f>
        <v>3562.59363042</v>
      </c>
    </row>
    <row r="137" spans="1:25" ht="15.5" x14ac:dyDescent="0.25">
      <c r="A137" s="35">
        <f t="shared" si="3"/>
        <v>43848</v>
      </c>
      <c r="B137" s="36">
        <f>SUMIFS(СВЦЭМ!$C$33:$C$776,СВЦЭМ!$A$33:$A$776,$A137,СВЦЭМ!$B$33:$B$776,B$119)+'СЕТ СН'!$I$9+СВЦЭМ!$D$10+'СЕТ СН'!$I$5-'СЕТ СН'!$I$17</f>
        <v>3569.2746356500002</v>
      </c>
      <c r="C137" s="36">
        <f>SUMIFS(СВЦЭМ!$C$33:$C$776,СВЦЭМ!$A$33:$A$776,$A137,СВЦЭМ!$B$33:$B$776,C$119)+'СЕТ СН'!$I$9+СВЦЭМ!$D$10+'СЕТ СН'!$I$5-'СЕТ СН'!$I$17</f>
        <v>3607.3837679200001</v>
      </c>
      <c r="D137" s="36">
        <f>SUMIFS(СВЦЭМ!$C$33:$C$776,СВЦЭМ!$A$33:$A$776,$A137,СВЦЭМ!$B$33:$B$776,D$119)+'СЕТ СН'!$I$9+СВЦЭМ!$D$10+'СЕТ СН'!$I$5-'СЕТ СН'!$I$17</f>
        <v>3625.5543229699997</v>
      </c>
      <c r="E137" s="36">
        <f>SUMIFS(СВЦЭМ!$C$33:$C$776,СВЦЭМ!$A$33:$A$776,$A137,СВЦЭМ!$B$33:$B$776,E$119)+'СЕТ СН'!$I$9+СВЦЭМ!$D$10+'СЕТ СН'!$I$5-'СЕТ СН'!$I$17</f>
        <v>3624.3228749700002</v>
      </c>
      <c r="F137" s="36">
        <f>SUMIFS(СВЦЭМ!$C$33:$C$776,СВЦЭМ!$A$33:$A$776,$A137,СВЦЭМ!$B$33:$B$776,F$119)+'СЕТ СН'!$I$9+СВЦЭМ!$D$10+'СЕТ СН'!$I$5-'СЕТ СН'!$I$17</f>
        <v>3587.6487783399998</v>
      </c>
      <c r="G137" s="36">
        <f>SUMIFS(СВЦЭМ!$C$33:$C$776,СВЦЭМ!$A$33:$A$776,$A137,СВЦЭМ!$B$33:$B$776,G$119)+'СЕТ СН'!$I$9+СВЦЭМ!$D$10+'СЕТ СН'!$I$5-'СЕТ СН'!$I$17</f>
        <v>3584.2907327900002</v>
      </c>
      <c r="H137" s="36">
        <f>SUMIFS(СВЦЭМ!$C$33:$C$776,СВЦЭМ!$A$33:$A$776,$A137,СВЦЭМ!$B$33:$B$776,H$119)+'СЕТ СН'!$I$9+СВЦЭМ!$D$10+'СЕТ СН'!$I$5-'СЕТ СН'!$I$17</f>
        <v>3559.7389970899999</v>
      </c>
      <c r="I137" s="36">
        <f>SUMIFS(СВЦЭМ!$C$33:$C$776,СВЦЭМ!$A$33:$A$776,$A137,СВЦЭМ!$B$33:$B$776,I$119)+'СЕТ СН'!$I$9+СВЦЭМ!$D$10+'СЕТ СН'!$I$5-'СЕТ СН'!$I$17</f>
        <v>3525.8995380799997</v>
      </c>
      <c r="J137" s="36">
        <f>SUMIFS(СВЦЭМ!$C$33:$C$776,СВЦЭМ!$A$33:$A$776,$A137,СВЦЭМ!$B$33:$B$776,J$119)+'СЕТ СН'!$I$9+СВЦЭМ!$D$10+'СЕТ СН'!$I$5-'СЕТ СН'!$I$17</f>
        <v>3515.7121058799999</v>
      </c>
      <c r="K137" s="36">
        <f>SUMIFS(СВЦЭМ!$C$33:$C$776,СВЦЭМ!$A$33:$A$776,$A137,СВЦЭМ!$B$33:$B$776,K$119)+'СЕТ СН'!$I$9+СВЦЭМ!$D$10+'СЕТ СН'!$I$5-'СЕТ СН'!$I$17</f>
        <v>3512.2928272199997</v>
      </c>
      <c r="L137" s="36">
        <f>SUMIFS(СВЦЭМ!$C$33:$C$776,СВЦЭМ!$A$33:$A$776,$A137,СВЦЭМ!$B$33:$B$776,L$119)+'СЕТ СН'!$I$9+СВЦЭМ!$D$10+'СЕТ СН'!$I$5-'СЕТ СН'!$I$17</f>
        <v>3523.7349284299999</v>
      </c>
      <c r="M137" s="36">
        <f>SUMIFS(СВЦЭМ!$C$33:$C$776,СВЦЭМ!$A$33:$A$776,$A137,СВЦЭМ!$B$33:$B$776,M$119)+'СЕТ СН'!$I$9+СВЦЭМ!$D$10+'СЕТ СН'!$I$5-'СЕТ СН'!$I$17</f>
        <v>3520.1471591999998</v>
      </c>
      <c r="N137" s="36">
        <f>SUMIFS(СВЦЭМ!$C$33:$C$776,СВЦЭМ!$A$33:$A$776,$A137,СВЦЭМ!$B$33:$B$776,N$119)+'СЕТ СН'!$I$9+СВЦЭМ!$D$10+'СЕТ СН'!$I$5-'СЕТ СН'!$I$17</f>
        <v>3534.4019829399999</v>
      </c>
      <c r="O137" s="36">
        <f>SUMIFS(СВЦЭМ!$C$33:$C$776,СВЦЭМ!$A$33:$A$776,$A137,СВЦЭМ!$B$33:$B$776,O$119)+'СЕТ СН'!$I$9+СВЦЭМ!$D$10+'СЕТ СН'!$I$5-'СЕТ СН'!$I$17</f>
        <v>3544.7117328300001</v>
      </c>
      <c r="P137" s="36">
        <f>SUMIFS(СВЦЭМ!$C$33:$C$776,СВЦЭМ!$A$33:$A$776,$A137,СВЦЭМ!$B$33:$B$776,P$119)+'СЕТ СН'!$I$9+СВЦЭМ!$D$10+'СЕТ СН'!$I$5-'СЕТ СН'!$I$17</f>
        <v>3558.8295635700001</v>
      </c>
      <c r="Q137" s="36">
        <f>SUMIFS(СВЦЭМ!$C$33:$C$776,СВЦЭМ!$A$33:$A$776,$A137,СВЦЭМ!$B$33:$B$776,Q$119)+'СЕТ СН'!$I$9+СВЦЭМ!$D$10+'СЕТ СН'!$I$5-'СЕТ СН'!$I$17</f>
        <v>3564.9905996699999</v>
      </c>
      <c r="R137" s="36">
        <f>SUMIFS(СВЦЭМ!$C$33:$C$776,СВЦЭМ!$A$33:$A$776,$A137,СВЦЭМ!$B$33:$B$776,R$119)+'СЕТ СН'!$I$9+СВЦЭМ!$D$10+'СЕТ СН'!$I$5-'СЕТ СН'!$I$17</f>
        <v>3553.9141146699999</v>
      </c>
      <c r="S137" s="36">
        <f>SUMIFS(СВЦЭМ!$C$33:$C$776,СВЦЭМ!$A$33:$A$776,$A137,СВЦЭМ!$B$33:$B$776,S$119)+'СЕТ СН'!$I$9+СВЦЭМ!$D$10+'СЕТ СН'!$I$5-'СЕТ СН'!$I$17</f>
        <v>3540.3365545299998</v>
      </c>
      <c r="T137" s="36">
        <f>SUMIFS(СВЦЭМ!$C$33:$C$776,СВЦЭМ!$A$33:$A$776,$A137,СВЦЭМ!$B$33:$B$776,T$119)+'СЕТ СН'!$I$9+СВЦЭМ!$D$10+'СЕТ СН'!$I$5-'СЕТ СН'!$I$17</f>
        <v>3532.3767358499999</v>
      </c>
      <c r="U137" s="36">
        <f>SUMIFS(СВЦЭМ!$C$33:$C$776,СВЦЭМ!$A$33:$A$776,$A137,СВЦЭМ!$B$33:$B$776,U$119)+'СЕТ СН'!$I$9+СВЦЭМ!$D$10+'СЕТ СН'!$I$5-'СЕТ СН'!$I$17</f>
        <v>3531.3092861599998</v>
      </c>
      <c r="V137" s="36">
        <f>SUMIFS(СВЦЭМ!$C$33:$C$776,СВЦЭМ!$A$33:$A$776,$A137,СВЦЭМ!$B$33:$B$776,V$119)+'СЕТ СН'!$I$9+СВЦЭМ!$D$10+'СЕТ СН'!$I$5-'СЕТ СН'!$I$17</f>
        <v>3537.2779147599999</v>
      </c>
      <c r="W137" s="36">
        <f>SUMIFS(СВЦЭМ!$C$33:$C$776,СВЦЭМ!$A$33:$A$776,$A137,СВЦЭМ!$B$33:$B$776,W$119)+'СЕТ СН'!$I$9+СВЦЭМ!$D$10+'СЕТ СН'!$I$5-'СЕТ СН'!$I$17</f>
        <v>3548.0700500000003</v>
      </c>
      <c r="X137" s="36">
        <f>SUMIFS(СВЦЭМ!$C$33:$C$776,СВЦЭМ!$A$33:$A$776,$A137,СВЦЭМ!$B$33:$B$776,X$119)+'СЕТ СН'!$I$9+СВЦЭМ!$D$10+'СЕТ СН'!$I$5-'СЕТ СН'!$I$17</f>
        <v>3548.08399078</v>
      </c>
      <c r="Y137" s="36">
        <f>SUMIFS(СВЦЭМ!$C$33:$C$776,СВЦЭМ!$A$33:$A$776,$A137,СВЦЭМ!$B$33:$B$776,Y$119)+'СЕТ СН'!$I$9+СВЦЭМ!$D$10+'СЕТ СН'!$I$5-'СЕТ СН'!$I$17</f>
        <v>3568.4504419999998</v>
      </c>
    </row>
    <row r="138" spans="1:25" ht="15.5" x14ac:dyDescent="0.25">
      <c r="A138" s="35">
        <f t="shared" si="3"/>
        <v>43849</v>
      </c>
      <c r="B138" s="36">
        <f>SUMIFS(СВЦЭМ!$C$33:$C$776,СВЦЭМ!$A$33:$A$776,$A138,СВЦЭМ!$B$33:$B$776,B$119)+'СЕТ СН'!$I$9+СВЦЭМ!$D$10+'СЕТ СН'!$I$5-'СЕТ СН'!$I$17</f>
        <v>3578.2698929200001</v>
      </c>
      <c r="C138" s="36">
        <f>SUMIFS(СВЦЭМ!$C$33:$C$776,СВЦЭМ!$A$33:$A$776,$A138,СВЦЭМ!$B$33:$B$776,C$119)+'СЕТ СН'!$I$9+СВЦЭМ!$D$10+'СЕТ СН'!$I$5-'СЕТ СН'!$I$17</f>
        <v>3587.7711652200001</v>
      </c>
      <c r="D138" s="36">
        <f>SUMIFS(СВЦЭМ!$C$33:$C$776,СВЦЭМ!$A$33:$A$776,$A138,СВЦЭМ!$B$33:$B$776,D$119)+'СЕТ СН'!$I$9+СВЦЭМ!$D$10+'СЕТ СН'!$I$5-'СЕТ СН'!$I$17</f>
        <v>3600.2239544399999</v>
      </c>
      <c r="E138" s="36">
        <f>SUMIFS(СВЦЭМ!$C$33:$C$776,СВЦЭМ!$A$33:$A$776,$A138,СВЦЭМ!$B$33:$B$776,E$119)+'СЕТ СН'!$I$9+СВЦЭМ!$D$10+'СЕТ СН'!$I$5-'СЕТ СН'!$I$17</f>
        <v>3610.2783702799998</v>
      </c>
      <c r="F138" s="36">
        <f>SUMIFS(СВЦЭМ!$C$33:$C$776,СВЦЭМ!$A$33:$A$776,$A138,СВЦЭМ!$B$33:$B$776,F$119)+'СЕТ СН'!$I$9+СВЦЭМ!$D$10+'СЕТ СН'!$I$5-'СЕТ СН'!$I$17</f>
        <v>3608.2366807600001</v>
      </c>
      <c r="G138" s="36">
        <f>SUMIFS(СВЦЭМ!$C$33:$C$776,СВЦЭМ!$A$33:$A$776,$A138,СВЦЭМ!$B$33:$B$776,G$119)+'СЕТ СН'!$I$9+СВЦЭМ!$D$10+'СЕТ СН'!$I$5-'СЕТ СН'!$I$17</f>
        <v>3605.6732435499998</v>
      </c>
      <c r="H138" s="36">
        <f>SUMIFS(СВЦЭМ!$C$33:$C$776,СВЦЭМ!$A$33:$A$776,$A138,СВЦЭМ!$B$33:$B$776,H$119)+'СЕТ СН'!$I$9+СВЦЭМ!$D$10+'СЕТ СН'!$I$5-'СЕТ СН'!$I$17</f>
        <v>3584.0463275500001</v>
      </c>
      <c r="I138" s="36">
        <f>SUMIFS(СВЦЭМ!$C$33:$C$776,СВЦЭМ!$A$33:$A$776,$A138,СВЦЭМ!$B$33:$B$776,I$119)+'СЕТ СН'!$I$9+СВЦЭМ!$D$10+'СЕТ СН'!$I$5-'СЕТ СН'!$I$17</f>
        <v>3551.3131234900002</v>
      </c>
      <c r="J138" s="36">
        <f>SUMIFS(СВЦЭМ!$C$33:$C$776,СВЦЭМ!$A$33:$A$776,$A138,СВЦЭМ!$B$33:$B$776,J$119)+'СЕТ СН'!$I$9+СВЦЭМ!$D$10+'СЕТ СН'!$I$5-'СЕТ СН'!$I$17</f>
        <v>3553.4138751400001</v>
      </c>
      <c r="K138" s="36">
        <f>SUMIFS(СВЦЭМ!$C$33:$C$776,СВЦЭМ!$A$33:$A$776,$A138,СВЦЭМ!$B$33:$B$776,K$119)+'СЕТ СН'!$I$9+СВЦЭМ!$D$10+'СЕТ СН'!$I$5-'СЕТ СН'!$I$17</f>
        <v>3524.9532178899999</v>
      </c>
      <c r="L138" s="36">
        <f>SUMIFS(СВЦЭМ!$C$33:$C$776,СВЦЭМ!$A$33:$A$776,$A138,СВЦЭМ!$B$33:$B$776,L$119)+'СЕТ СН'!$I$9+СВЦЭМ!$D$10+'СЕТ СН'!$I$5-'СЕТ СН'!$I$17</f>
        <v>3524.2251575</v>
      </c>
      <c r="M138" s="36">
        <f>SUMIFS(СВЦЭМ!$C$33:$C$776,СВЦЭМ!$A$33:$A$776,$A138,СВЦЭМ!$B$33:$B$776,M$119)+'СЕТ СН'!$I$9+СВЦЭМ!$D$10+'СЕТ СН'!$I$5-'СЕТ СН'!$I$17</f>
        <v>3525.47545666</v>
      </c>
      <c r="N138" s="36">
        <f>SUMIFS(СВЦЭМ!$C$33:$C$776,СВЦЭМ!$A$33:$A$776,$A138,СВЦЭМ!$B$33:$B$776,N$119)+'СЕТ СН'!$I$9+СВЦЭМ!$D$10+'СЕТ СН'!$I$5-'СЕТ СН'!$I$17</f>
        <v>3531.31716891</v>
      </c>
      <c r="O138" s="36">
        <f>SUMIFS(СВЦЭМ!$C$33:$C$776,СВЦЭМ!$A$33:$A$776,$A138,СВЦЭМ!$B$33:$B$776,O$119)+'СЕТ СН'!$I$9+СВЦЭМ!$D$10+'СЕТ СН'!$I$5-'СЕТ СН'!$I$17</f>
        <v>3551.12873859</v>
      </c>
      <c r="P138" s="36">
        <f>SUMIFS(СВЦЭМ!$C$33:$C$776,СВЦЭМ!$A$33:$A$776,$A138,СВЦЭМ!$B$33:$B$776,P$119)+'СЕТ СН'!$I$9+СВЦЭМ!$D$10+'СЕТ СН'!$I$5-'СЕТ СН'!$I$17</f>
        <v>3562.7140677899997</v>
      </c>
      <c r="Q138" s="36">
        <f>SUMIFS(СВЦЭМ!$C$33:$C$776,СВЦЭМ!$A$33:$A$776,$A138,СВЦЭМ!$B$33:$B$776,Q$119)+'СЕТ СН'!$I$9+СВЦЭМ!$D$10+'СЕТ СН'!$I$5-'СЕТ СН'!$I$17</f>
        <v>3567.1459381999998</v>
      </c>
      <c r="R138" s="36">
        <f>SUMIFS(СВЦЭМ!$C$33:$C$776,СВЦЭМ!$A$33:$A$776,$A138,СВЦЭМ!$B$33:$B$776,R$119)+'СЕТ СН'!$I$9+СВЦЭМ!$D$10+'СЕТ СН'!$I$5-'СЕТ СН'!$I$17</f>
        <v>3551.1593526199999</v>
      </c>
      <c r="S138" s="36">
        <f>SUMIFS(СВЦЭМ!$C$33:$C$776,СВЦЭМ!$A$33:$A$776,$A138,СВЦЭМ!$B$33:$B$776,S$119)+'СЕТ СН'!$I$9+СВЦЭМ!$D$10+'СЕТ СН'!$I$5-'СЕТ СН'!$I$17</f>
        <v>3522.0307301100001</v>
      </c>
      <c r="T138" s="36">
        <f>SUMIFS(СВЦЭМ!$C$33:$C$776,СВЦЭМ!$A$33:$A$776,$A138,СВЦЭМ!$B$33:$B$776,T$119)+'СЕТ СН'!$I$9+СВЦЭМ!$D$10+'СЕТ СН'!$I$5-'СЕТ СН'!$I$17</f>
        <v>3527.3904991099998</v>
      </c>
      <c r="U138" s="36">
        <f>SUMIFS(СВЦЭМ!$C$33:$C$776,СВЦЭМ!$A$33:$A$776,$A138,СВЦЭМ!$B$33:$B$776,U$119)+'СЕТ СН'!$I$9+СВЦЭМ!$D$10+'СЕТ СН'!$I$5-'СЕТ СН'!$I$17</f>
        <v>3524.1097823199998</v>
      </c>
      <c r="V138" s="36">
        <f>SUMIFS(СВЦЭМ!$C$33:$C$776,СВЦЭМ!$A$33:$A$776,$A138,СВЦЭМ!$B$33:$B$776,V$119)+'СЕТ СН'!$I$9+СВЦЭМ!$D$10+'СЕТ СН'!$I$5-'СЕТ СН'!$I$17</f>
        <v>3516.7239557399998</v>
      </c>
      <c r="W138" s="36">
        <f>SUMIFS(СВЦЭМ!$C$33:$C$776,СВЦЭМ!$A$33:$A$776,$A138,СВЦЭМ!$B$33:$B$776,W$119)+'СЕТ СН'!$I$9+СВЦЭМ!$D$10+'СЕТ СН'!$I$5-'СЕТ СН'!$I$17</f>
        <v>3527.4694027300002</v>
      </c>
      <c r="X138" s="36">
        <f>SUMIFS(СВЦЭМ!$C$33:$C$776,СВЦЭМ!$A$33:$A$776,$A138,СВЦЭМ!$B$33:$B$776,X$119)+'СЕТ СН'!$I$9+СВЦЭМ!$D$10+'СЕТ СН'!$I$5-'СЕТ СН'!$I$17</f>
        <v>3543.9854391099998</v>
      </c>
      <c r="Y138" s="36">
        <f>SUMIFS(СВЦЭМ!$C$33:$C$776,СВЦЭМ!$A$33:$A$776,$A138,СВЦЭМ!$B$33:$B$776,Y$119)+'СЕТ СН'!$I$9+СВЦЭМ!$D$10+'СЕТ СН'!$I$5-'СЕТ СН'!$I$17</f>
        <v>3556.9874509699998</v>
      </c>
    </row>
    <row r="139" spans="1:25" ht="15.5" x14ac:dyDescent="0.25">
      <c r="A139" s="35">
        <f t="shared" si="3"/>
        <v>43850</v>
      </c>
      <c r="B139" s="36">
        <f>SUMIFS(СВЦЭМ!$C$33:$C$776,СВЦЭМ!$A$33:$A$776,$A139,СВЦЭМ!$B$33:$B$776,B$119)+'СЕТ СН'!$I$9+СВЦЭМ!$D$10+'СЕТ СН'!$I$5-'СЕТ СН'!$I$17</f>
        <v>3610.1895487000002</v>
      </c>
      <c r="C139" s="36">
        <f>SUMIFS(СВЦЭМ!$C$33:$C$776,СВЦЭМ!$A$33:$A$776,$A139,СВЦЭМ!$B$33:$B$776,C$119)+'СЕТ СН'!$I$9+СВЦЭМ!$D$10+'СЕТ СН'!$I$5-'СЕТ СН'!$I$17</f>
        <v>3627.8073199400001</v>
      </c>
      <c r="D139" s="36">
        <f>SUMIFS(СВЦЭМ!$C$33:$C$776,СВЦЭМ!$A$33:$A$776,$A139,СВЦЭМ!$B$33:$B$776,D$119)+'СЕТ СН'!$I$9+СВЦЭМ!$D$10+'СЕТ СН'!$I$5-'СЕТ СН'!$I$17</f>
        <v>3638.18760952</v>
      </c>
      <c r="E139" s="36">
        <f>SUMIFS(СВЦЭМ!$C$33:$C$776,СВЦЭМ!$A$33:$A$776,$A139,СВЦЭМ!$B$33:$B$776,E$119)+'СЕТ СН'!$I$9+СВЦЭМ!$D$10+'СЕТ СН'!$I$5-'СЕТ СН'!$I$17</f>
        <v>3634.8892328500001</v>
      </c>
      <c r="F139" s="36">
        <f>SUMIFS(СВЦЭМ!$C$33:$C$776,СВЦЭМ!$A$33:$A$776,$A139,СВЦЭМ!$B$33:$B$776,F$119)+'СЕТ СН'!$I$9+СВЦЭМ!$D$10+'СЕТ СН'!$I$5-'СЕТ СН'!$I$17</f>
        <v>3622.2340706200002</v>
      </c>
      <c r="G139" s="36">
        <f>SUMIFS(СВЦЭМ!$C$33:$C$776,СВЦЭМ!$A$33:$A$776,$A139,СВЦЭМ!$B$33:$B$776,G$119)+'СЕТ СН'!$I$9+СВЦЭМ!$D$10+'СЕТ СН'!$I$5-'СЕТ СН'!$I$17</f>
        <v>3604.1172152199997</v>
      </c>
      <c r="H139" s="36">
        <f>SUMIFS(СВЦЭМ!$C$33:$C$776,СВЦЭМ!$A$33:$A$776,$A139,СВЦЭМ!$B$33:$B$776,H$119)+'СЕТ СН'!$I$9+СВЦЭМ!$D$10+'СЕТ СН'!$I$5-'СЕТ СН'!$I$17</f>
        <v>3558.3338214999999</v>
      </c>
      <c r="I139" s="36">
        <f>SUMIFS(СВЦЭМ!$C$33:$C$776,СВЦЭМ!$A$33:$A$776,$A139,СВЦЭМ!$B$33:$B$776,I$119)+'СЕТ СН'!$I$9+СВЦЭМ!$D$10+'СЕТ СН'!$I$5-'СЕТ СН'!$I$17</f>
        <v>3544.3994205399999</v>
      </c>
      <c r="J139" s="36">
        <f>SUMIFS(СВЦЭМ!$C$33:$C$776,СВЦЭМ!$A$33:$A$776,$A139,СВЦЭМ!$B$33:$B$776,J$119)+'СЕТ СН'!$I$9+СВЦЭМ!$D$10+'СЕТ СН'!$I$5-'СЕТ СН'!$I$17</f>
        <v>3517.0495307299998</v>
      </c>
      <c r="K139" s="36">
        <f>SUMIFS(СВЦЭМ!$C$33:$C$776,СВЦЭМ!$A$33:$A$776,$A139,СВЦЭМ!$B$33:$B$776,K$119)+'СЕТ СН'!$I$9+СВЦЭМ!$D$10+'СЕТ СН'!$I$5-'СЕТ СН'!$I$17</f>
        <v>3491.3627304500001</v>
      </c>
      <c r="L139" s="36">
        <f>SUMIFS(СВЦЭМ!$C$33:$C$776,СВЦЭМ!$A$33:$A$776,$A139,СВЦЭМ!$B$33:$B$776,L$119)+'СЕТ СН'!$I$9+СВЦЭМ!$D$10+'СЕТ СН'!$I$5-'СЕТ СН'!$I$17</f>
        <v>3495.6503400000001</v>
      </c>
      <c r="M139" s="36">
        <f>SUMIFS(СВЦЭМ!$C$33:$C$776,СВЦЭМ!$A$33:$A$776,$A139,СВЦЭМ!$B$33:$B$776,M$119)+'СЕТ СН'!$I$9+СВЦЭМ!$D$10+'СЕТ СН'!$I$5-'СЕТ СН'!$I$17</f>
        <v>3507.0093558799999</v>
      </c>
      <c r="N139" s="36">
        <f>SUMIFS(СВЦЭМ!$C$33:$C$776,СВЦЭМ!$A$33:$A$776,$A139,СВЦЭМ!$B$33:$B$776,N$119)+'СЕТ СН'!$I$9+СВЦЭМ!$D$10+'СЕТ СН'!$I$5-'СЕТ СН'!$I$17</f>
        <v>3520.3177762599998</v>
      </c>
      <c r="O139" s="36">
        <f>SUMIFS(СВЦЭМ!$C$33:$C$776,СВЦЭМ!$A$33:$A$776,$A139,СВЦЭМ!$B$33:$B$776,O$119)+'СЕТ СН'!$I$9+СВЦЭМ!$D$10+'СЕТ СН'!$I$5-'СЕТ СН'!$I$17</f>
        <v>3539.7688191699999</v>
      </c>
      <c r="P139" s="36">
        <f>SUMIFS(СВЦЭМ!$C$33:$C$776,СВЦЭМ!$A$33:$A$776,$A139,СВЦЭМ!$B$33:$B$776,P$119)+'СЕТ СН'!$I$9+СВЦЭМ!$D$10+'СЕТ СН'!$I$5-'СЕТ СН'!$I$17</f>
        <v>3555.0657881100001</v>
      </c>
      <c r="Q139" s="36">
        <f>SUMIFS(СВЦЭМ!$C$33:$C$776,СВЦЭМ!$A$33:$A$776,$A139,СВЦЭМ!$B$33:$B$776,Q$119)+'СЕТ СН'!$I$9+СВЦЭМ!$D$10+'СЕТ СН'!$I$5-'СЕТ СН'!$I$17</f>
        <v>3558.6841634500001</v>
      </c>
      <c r="R139" s="36">
        <f>SUMIFS(СВЦЭМ!$C$33:$C$776,СВЦЭМ!$A$33:$A$776,$A139,СВЦЭМ!$B$33:$B$776,R$119)+'СЕТ СН'!$I$9+СВЦЭМ!$D$10+'СЕТ СН'!$I$5-'СЕТ СН'!$I$17</f>
        <v>3561.2519752899998</v>
      </c>
      <c r="S139" s="36">
        <f>SUMIFS(СВЦЭМ!$C$33:$C$776,СВЦЭМ!$A$33:$A$776,$A139,СВЦЭМ!$B$33:$B$776,S$119)+'СЕТ СН'!$I$9+СВЦЭМ!$D$10+'СЕТ СН'!$I$5-'СЕТ СН'!$I$17</f>
        <v>3537.9642079800001</v>
      </c>
      <c r="T139" s="36">
        <f>SUMIFS(СВЦЭМ!$C$33:$C$776,СВЦЭМ!$A$33:$A$776,$A139,СВЦЭМ!$B$33:$B$776,T$119)+'СЕТ СН'!$I$9+СВЦЭМ!$D$10+'СЕТ СН'!$I$5-'СЕТ СН'!$I$17</f>
        <v>3501.6416171999999</v>
      </c>
      <c r="U139" s="36">
        <f>SUMIFS(СВЦЭМ!$C$33:$C$776,СВЦЭМ!$A$33:$A$776,$A139,СВЦЭМ!$B$33:$B$776,U$119)+'СЕТ СН'!$I$9+СВЦЭМ!$D$10+'СЕТ СН'!$I$5-'СЕТ СН'!$I$17</f>
        <v>3510.25234447</v>
      </c>
      <c r="V139" s="36">
        <f>SUMIFS(СВЦЭМ!$C$33:$C$776,СВЦЭМ!$A$33:$A$776,$A139,СВЦЭМ!$B$33:$B$776,V$119)+'СЕТ СН'!$I$9+СВЦЭМ!$D$10+'СЕТ СН'!$I$5-'СЕТ СН'!$I$17</f>
        <v>3524.1084381599999</v>
      </c>
      <c r="W139" s="36">
        <f>SUMIFS(СВЦЭМ!$C$33:$C$776,СВЦЭМ!$A$33:$A$776,$A139,СВЦЭМ!$B$33:$B$776,W$119)+'СЕТ СН'!$I$9+СВЦЭМ!$D$10+'СЕТ СН'!$I$5-'СЕТ СН'!$I$17</f>
        <v>3546.2873876499998</v>
      </c>
      <c r="X139" s="36">
        <f>SUMIFS(СВЦЭМ!$C$33:$C$776,СВЦЭМ!$A$33:$A$776,$A139,СВЦЭМ!$B$33:$B$776,X$119)+'СЕТ СН'!$I$9+СВЦЭМ!$D$10+'СЕТ СН'!$I$5-'СЕТ СН'!$I$17</f>
        <v>3554.34292405</v>
      </c>
      <c r="Y139" s="36">
        <f>SUMIFS(СВЦЭМ!$C$33:$C$776,СВЦЭМ!$A$33:$A$776,$A139,СВЦЭМ!$B$33:$B$776,Y$119)+'СЕТ СН'!$I$9+СВЦЭМ!$D$10+'СЕТ СН'!$I$5-'СЕТ СН'!$I$17</f>
        <v>3564.2133068200001</v>
      </c>
    </row>
    <row r="140" spans="1:25" ht="15.5" x14ac:dyDescent="0.25">
      <c r="A140" s="35">
        <f t="shared" si="3"/>
        <v>43851</v>
      </c>
      <c r="B140" s="36">
        <f>SUMIFS(СВЦЭМ!$C$33:$C$776,СВЦЭМ!$A$33:$A$776,$A140,СВЦЭМ!$B$33:$B$776,B$119)+'СЕТ СН'!$I$9+СВЦЭМ!$D$10+'СЕТ СН'!$I$5-'СЕТ СН'!$I$17</f>
        <v>3591.5186699000001</v>
      </c>
      <c r="C140" s="36">
        <f>SUMIFS(СВЦЭМ!$C$33:$C$776,СВЦЭМ!$A$33:$A$776,$A140,СВЦЭМ!$B$33:$B$776,C$119)+'СЕТ СН'!$I$9+СВЦЭМ!$D$10+'СЕТ СН'!$I$5-'СЕТ СН'!$I$17</f>
        <v>3608.20190929</v>
      </c>
      <c r="D140" s="36">
        <f>SUMIFS(СВЦЭМ!$C$33:$C$776,СВЦЭМ!$A$33:$A$776,$A140,СВЦЭМ!$B$33:$B$776,D$119)+'СЕТ СН'!$I$9+СВЦЭМ!$D$10+'СЕТ СН'!$I$5-'СЕТ СН'!$I$17</f>
        <v>3617.3229715299999</v>
      </c>
      <c r="E140" s="36">
        <f>SUMIFS(СВЦЭМ!$C$33:$C$776,СВЦЭМ!$A$33:$A$776,$A140,СВЦЭМ!$B$33:$B$776,E$119)+'СЕТ СН'!$I$9+СВЦЭМ!$D$10+'СЕТ СН'!$I$5-'СЕТ СН'!$I$17</f>
        <v>3622.8217208300002</v>
      </c>
      <c r="F140" s="36">
        <f>SUMIFS(СВЦЭМ!$C$33:$C$776,СВЦЭМ!$A$33:$A$776,$A140,СВЦЭМ!$B$33:$B$776,F$119)+'СЕТ СН'!$I$9+СВЦЭМ!$D$10+'СЕТ СН'!$I$5-'СЕТ СН'!$I$17</f>
        <v>3606.1171167900002</v>
      </c>
      <c r="G140" s="36">
        <f>SUMIFS(СВЦЭМ!$C$33:$C$776,СВЦЭМ!$A$33:$A$776,$A140,СВЦЭМ!$B$33:$B$776,G$119)+'СЕТ СН'!$I$9+СВЦЭМ!$D$10+'СЕТ СН'!$I$5-'СЕТ СН'!$I$17</f>
        <v>3580.4612567700001</v>
      </c>
      <c r="H140" s="36">
        <f>SUMIFS(СВЦЭМ!$C$33:$C$776,СВЦЭМ!$A$33:$A$776,$A140,СВЦЭМ!$B$33:$B$776,H$119)+'СЕТ СН'!$I$9+СВЦЭМ!$D$10+'СЕТ СН'!$I$5-'СЕТ СН'!$I$17</f>
        <v>3545.6262957399999</v>
      </c>
      <c r="I140" s="36">
        <f>SUMIFS(СВЦЭМ!$C$33:$C$776,СВЦЭМ!$A$33:$A$776,$A140,СВЦЭМ!$B$33:$B$776,I$119)+'СЕТ СН'!$I$9+СВЦЭМ!$D$10+'СЕТ СН'!$I$5-'СЕТ СН'!$I$17</f>
        <v>3520.2192483399999</v>
      </c>
      <c r="J140" s="36">
        <f>SUMIFS(СВЦЭМ!$C$33:$C$776,СВЦЭМ!$A$33:$A$776,$A140,СВЦЭМ!$B$33:$B$776,J$119)+'СЕТ СН'!$I$9+СВЦЭМ!$D$10+'СЕТ СН'!$I$5-'СЕТ СН'!$I$17</f>
        <v>3495.5467607</v>
      </c>
      <c r="K140" s="36">
        <f>SUMIFS(СВЦЭМ!$C$33:$C$776,СВЦЭМ!$A$33:$A$776,$A140,СВЦЭМ!$B$33:$B$776,K$119)+'СЕТ СН'!$I$9+СВЦЭМ!$D$10+'СЕТ СН'!$I$5-'СЕТ СН'!$I$17</f>
        <v>3497.8655881099999</v>
      </c>
      <c r="L140" s="36">
        <f>SUMIFS(СВЦЭМ!$C$33:$C$776,СВЦЭМ!$A$33:$A$776,$A140,СВЦЭМ!$B$33:$B$776,L$119)+'СЕТ СН'!$I$9+СВЦЭМ!$D$10+'СЕТ СН'!$I$5-'СЕТ СН'!$I$17</f>
        <v>3505.6004394399997</v>
      </c>
      <c r="M140" s="36">
        <f>SUMIFS(СВЦЭМ!$C$33:$C$776,СВЦЭМ!$A$33:$A$776,$A140,СВЦЭМ!$B$33:$B$776,M$119)+'СЕТ СН'!$I$9+СВЦЭМ!$D$10+'СЕТ СН'!$I$5-'СЕТ СН'!$I$17</f>
        <v>3510.1444560899999</v>
      </c>
      <c r="N140" s="36">
        <f>SUMIFS(СВЦЭМ!$C$33:$C$776,СВЦЭМ!$A$33:$A$776,$A140,СВЦЭМ!$B$33:$B$776,N$119)+'СЕТ СН'!$I$9+СВЦЭМ!$D$10+'СЕТ СН'!$I$5-'СЕТ СН'!$I$17</f>
        <v>3528.3198326800002</v>
      </c>
      <c r="O140" s="36">
        <f>SUMIFS(СВЦЭМ!$C$33:$C$776,СВЦЭМ!$A$33:$A$776,$A140,СВЦЭМ!$B$33:$B$776,O$119)+'СЕТ СН'!$I$9+СВЦЭМ!$D$10+'СЕТ СН'!$I$5-'СЕТ СН'!$I$17</f>
        <v>3537.0045873899999</v>
      </c>
      <c r="P140" s="36">
        <f>SUMIFS(СВЦЭМ!$C$33:$C$776,СВЦЭМ!$A$33:$A$776,$A140,СВЦЭМ!$B$33:$B$776,P$119)+'СЕТ СН'!$I$9+СВЦЭМ!$D$10+'СЕТ СН'!$I$5-'СЕТ СН'!$I$17</f>
        <v>3546.3440635400002</v>
      </c>
      <c r="Q140" s="36">
        <f>SUMIFS(СВЦЭМ!$C$33:$C$776,СВЦЭМ!$A$33:$A$776,$A140,СВЦЭМ!$B$33:$B$776,Q$119)+'СЕТ СН'!$I$9+СВЦЭМ!$D$10+'СЕТ СН'!$I$5-'СЕТ СН'!$I$17</f>
        <v>3557.3914303299998</v>
      </c>
      <c r="R140" s="36">
        <f>SUMIFS(СВЦЭМ!$C$33:$C$776,СВЦЭМ!$A$33:$A$776,$A140,СВЦЭМ!$B$33:$B$776,R$119)+'СЕТ СН'!$I$9+СВЦЭМ!$D$10+'СЕТ СН'!$I$5-'СЕТ СН'!$I$17</f>
        <v>3548.6301580999998</v>
      </c>
      <c r="S140" s="36">
        <f>SUMIFS(СВЦЭМ!$C$33:$C$776,СВЦЭМ!$A$33:$A$776,$A140,СВЦЭМ!$B$33:$B$776,S$119)+'СЕТ СН'!$I$9+СВЦЭМ!$D$10+'СЕТ СН'!$I$5-'СЕТ СН'!$I$17</f>
        <v>3529.2901261699999</v>
      </c>
      <c r="T140" s="36">
        <f>SUMIFS(СВЦЭМ!$C$33:$C$776,СВЦЭМ!$A$33:$A$776,$A140,СВЦЭМ!$B$33:$B$776,T$119)+'СЕТ СН'!$I$9+СВЦЭМ!$D$10+'СЕТ СН'!$I$5-'СЕТ СН'!$I$17</f>
        <v>3512.37662249</v>
      </c>
      <c r="U140" s="36">
        <f>SUMIFS(СВЦЭМ!$C$33:$C$776,СВЦЭМ!$A$33:$A$776,$A140,СВЦЭМ!$B$33:$B$776,U$119)+'СЕТ СН'!$I$9+СВЦЭМ!$D$10+'СЕТ СН'!$I$5-'СЕТ СН'!$I$17</f>
        <v>3516.3476319699998</v>
      </c>
      <c r="V140" s="36">
        <f>SUMIFS(СВЦЭМ!$C$33:$C$776,СВЦЭМ!$A$33:$A$776,$A140,СВЦЭМ!$B$33:$B$776,V$119)+'СЕТ СН'!$I$9+СВЦЭМ!$D$10+'СЕТ СН'!$I$5-'СЕТ СН'!$I$17</f>
        <v>3533.57424588</v>
      </c>
      <c r="W140" s="36">
        <f>SUMIFS(СВЦЭМ!$C$33:$C$776,СВЦЭМ!$A$33:$A$776,$A140,СВЦЭМ!$B$33:$B$776,W$119)+'СЕТ СН'!$I$9+СВЦЭМ!$D$10+'СЕТ СН'!$I$5-'СЕТ СН'!$I$17</f>
        <v>3551.1973832600002</v>
      </c>
      <c r="X140" s="36">
        <f>SUMIFS(СВЦЭМ!$C$33:$C$776,СВЦЭМ!$A$33:$A$776,$A140,СВЦЭМ!$B$33:$B$776,X$119)+'СЕТ СН'!$I$9+СВЦЭМ!$D$10+'СЕТ СН'!$I$5-'СЕТ СН'!$I$17</f>
        <v>3561.8855985199998</v>
      </c>
      <c r="Y140" s="36">
        <f>SUMIFS(СВЦЭМ!$C$33:$C$776,СВЦЭМ!$A$33:$A$776,$A140,СВЦЭМ!$B$33:$B$776,Y$119)+'СЕТ СН'!$I$9+СВЦЭМ!$D$10+'СЕТ СН'!$I$5-'СЕТ СН'!$I$17</f>
        <v>3576.4830246800002</v>
      </c>
    </row>
    <row r="141" spans="1:25" ht="15.5" x14ac:dyDescent="0.25">
      <c r="A141" s="35">
        <f t="shared" si="3"/>
        <v>43852</v>
      </c>
      <c r="B141" s="36">
        <f>SUMIFS(СВЦЭМ!$C$33:$C$776,СВЦЭМ!$A$33:$A$776,$A141,СВЦЭМ!$B$33:$B$776,B$119)+'СЕТ СН'!$I$9+СВЦЭМ!$D$10+'СЕТ СН'!$I$5-'СЕТ СН'!$I$17</f>
        <v>3575.7977499799999</v>
      </c>
      <c r="C141" s="36">
        <f>SUMIFS(СВЦЭМ!$C$33:$C$776,СВЦЭМ!$A$33:$A$776,$A141,СВЦЭМ!$B$33:$B$776,C$119)+'СЕТ СН'!$I$9+СВЦЭМ!$D$10+'СЕТ СН'!$I$5-'СЕТ СН'!$I$17</f>
        <v>3589.5541365700001</v>
      </c>
      <c r="D141" s="36">
        <f>SUMIFS(СВЦЭМ!$C$33:$C$776,СВЦЭМ!$A$33:$A$776,$A141,СВЦЭМ!$B$33:$B$776,D$119)+'СЕТ СН'!$I$9+СВЦЭМ!$D$10+'СЕТ СН'!$I$5-'СЕТ СН'!$I$17</f>
        <v>3601.4453734200001</v>
      </c>
      <c r="E141" s="36">
        <f>SUMIFS(СВЦЭМ!$C$33:$C$776,СВЦЭМ!$A$33:$A$776,$A141,СВЦЭМ!$B$33:$B$776,E$119)+'СЕТ СН'!$I$9+СВЦЭМ!$D$10+'СЕТ СН'!$I$5-'СЕТ СН'!$I$17</f>
        <v>3593.8127217900001</v>
      </c>
      <c r="F141" s="36">
        <f>SUMIFS(СВЦЭМ!$C$33:$C$776,СВЦЭМ!$A$33:$A$776,$A141,СВЦЭМ!$B$33:$B$776,F$119)+'СЕТ СН'!$I$9+СВЦЭМ!$D$10+'СЕТ СН'!$I$5-'СЕТ СН'!$I$17</f>
        <v>3586.13938878</v>
      </c>
      <c r="G141" s="36">
        <f>SUMIFS(СВЦЭМ!$C$33:$C$776,СВЦЭМ!$A$33:$A$776,$A141,СВЦЭМ!$B$33:$B$776,G$119)+'СЕТ СН'!$I$9+СВЦЭМ!$D$10+'СЕТ СН'!$I$5-'СЕТ СН'!$I$17</f>
        <v>3570.60464624</v>
      </c>
      <c r="H141" s="36">
        <f>SUMIFS(СВЦЭМ!$C$33:$C$776,СВЦЭМ!$A$33:$A$776,$A141,СВЦЭМ!$B$33:$B$776,H$119)+'СЕТ СН'!$I$9+СВЦЭМ!$D$10+'СЕТ СН'!$I$5-'СЕТ СН'!$I$17</f>
        <v>3535.0756174799999</v>
      </c>
      <c r="I141" s="36">
        <f>SUMIFS(СВЦЭМ!$C$33:$C$776,СВЦЭМ!$A$33:$A$776,$A141,СВЦЭМ!$B$33:$B$776,I$119)+'СЕТ СН'!$I$9+СВЦЭМ!$D$10+'СЕТ СН'!$I$5-'СЕТ СН'!$I$17</f>
        <v>3519.10213815</v>
      </c>
      <c r="J141" s="36">
        <f>SUMIFS(СВЦЭМ!$C$33:$C$776,СВЦЭМ!$A$33:$A$776,$A141,СВЦЭМ!$B$33:$B$776,J$119)+'СЕТ СН'!$I$9+СВЦЭМ!$D$10+'СЕТ СН'!$I$5-'СЕТ СН'!$I$17</f>
        <v>3501.4973999599997</v>
      </c>
      <c r="K141" s="36">
        <f>SUMIFS(СВЦЭМ!$C$33:$C$776,СВЦЭМ!$A$33:$A$776,$A141,СВЦЭМ!$B$33:$B$776,K$119)+'СЕТ СН'!$I$9+СВЦЭМ!$D$10+'СЕТ СН'!$I$5-'СЕТ СН'!$I$17</f>
        <v>3505.5765219899999</v>
      </c>
      <c r="L141" s="36">
        <f>SUMIFS(СВЦЭМ!$C$33:$C$776,СВЦЭМ!$A$33:$A$776,$A141,СВЦЭМ!$B$33:$B$776,L$119)+'СЕТ СН'!$I$9+СВЦЭМ!$D$10+'СЕТ СН'!$I$5-'СЕТ СН'!$I$17</f>
        <v>3499.8355814199999</v>
      </c>
      <c r="M141" s="36">
        <f>SUMIFS(СВЦЭМ!$C$33:$C$776,СВЦЭМ!$A$33:$A$776,$A141,СВЦЭМ!$B$33:$B$776,M$119)+'СЕТ СН'!$I$9+СВЦЭМ!$D$10+'СЕТ СН'!$I$5-'СЕТ СН'!$I$17</f>
        <v>3509.8173539300001</v>
      </c>
      <c r="N141" s="36">
        <f>SUMIFS(СВЦЭМ!$C$33:$C$776,СВЦЭМ!$A$33:$A$776,$A141,СВЦЭМ!$B$33:$B$776,N$119)+'СЕТ СН'!$I$9+СВЦЭМ!$D$10+'СЕТ СН'!$I$5-'СЕТ СН'!$I$17</f>
        <v>3532.8085174600001</v>
      </c>
      <c r="O141" s="36">
        <f>SUMIFS(СВЦЭМ!$C$33:$C$776,СВЦЭМ!$A$33:$A$776,$A141,СВЦЭМ!$B$33:$B$776,O$119)+'СЕТ СН'!$I$9+СВЦЭМ!$D$10+'СЕТ СН'!$I$5-'СЕТ СН'!$I$17</f>
        <v>3550.88204907</v>
      </c>
      <c r="P141" s="36">
        <f>SUMIFS(СВЦЭМ!$C$33:$C$776,СВЦЭМ!$A$33:$A$776,$A141,СВЦЭМ!$B$33:$B$776,P$119)+'СЕТ СН'!$I$9+СВЦЭМ!$D$10+'СЕТ СН'!$I$5-'СЕТ СН'!$I$17</f>
        <v>3568.88366718</v>
      </c>
      <c r="Q141" s="36">
        <f>SUMIFS(СВЦЭМ!$C$33:$C$776,СВЦЭМ!$A$33:$A$776,$A141,СВЦЭМ!$B$33:$B$776,Q$119)+'СЕТ СН'!$I$9+СВЦЭМ!$D$10+'СЕТ СН'!$I$5-'СЕТ СН'!$I$17</f>
        <v>3575.82310323</v>
      </c>
      <c r="R141" s="36">
        <f>SUMIFS(СВЦЭМ!$C$33:$C$776,СВЦЭМ!$A$33:$A$776,$A141,СВЦЭМ!$B$33:$B$776,R$119)+'СЕТ СН'!$I$9+СВЦЭМ!$D$10+'СЕТ СН'!$I$5-'СЕТ СН'!$I$17</f>
        <v>3568.18664747</v>
      </c>
      <c r="S141" s="36">
        <f>SUMIFS(СВЦЭМ!$C$33:$C$776,СВЦЭМ!$A$33:$A$776,$A141,СВЦЭМ!$B$33:$B$776,S$119)+'СЕТ СН'!$I$9+СВЦЭМ!$D$10+'СЕТ СН'!$I$5-'СЕТ СН'!$I$17</f>
        <v>3547.4024761299997</v>
      </c>
      <c r="T141" s="36">
        <f>SUMIFS(СВЦЭМ!$C$33:$C$776,СВЦЭМ!$A$33:$A$776,$A141,СВЦЭМ!$B$33:$B$776,T$119)+'СЕТ СН'!$I$9+СВЦЭМ!$D$10+'СЕТ СН'!$I$5-'СЕТ СН'!$I$17</f>
        <v>3530.2174871100001</v>
      </c>
      <c r="U141" s="36">
        <f>SUMIFS(СВЦЭМ!$C$33:$C$776,СВЦЭМ!$A$33:$A$776,$A141,СВЦЭМ!$B$33:$B$776,U$119)+'СЕТ СН'!$I$9+СВЦЭМ!$D$10+'СЕТ СН'!$I$5-'СЕТ СН'!$I$17</f>
        <v>3531.8658245500001</v>
      </c>
      <c r="V141" s="36">
        <f>SUMIFS(СВЦЭМ!$C$33:$C$776,СВЦЭМ!$A$33:$A$776,$A141,СВЦЭМ!$B$33:$B$776,V$119)+'СЕТ СН'!$I$9+СВЦЭМ!$D$10+'СЕТ СН'!$I$5-'СЕТ СН'!$I$17</f>
        <v>3525.9788531599997</v>
      </c>
      <c r="W141" s="36">
        <f>SUMIFS(СВЦЭМ!$C$33:$C$776,СВЦЭМ!$A$33:$A$776,$A141,СВЦЭМ!$B$33:$B$776,W$119)+'СЕТ СН'!$I$9+СВЦЭМ!$D$10+'СЕТ СН'!$I$5-'СЕТ СН'!$I$17</f>
        <v>3539.3750593899999</v>
      </c>
      <c r="X141" s="36">
        <f>SUMIFS(СВЦЭМ!$C$33:$C$776,СВЦЭМ!$A$33:$A$776,$A141,СВЦЭМ!$B$33:$B$776,X$119)+'СЕТ СН'!$I$9+СВЦЭМ!$D$10+'СЕТ СН'!$I$5-'СЕТ СН'!$I$17</f>
        <v>3553.6549706000001</v>
      </c>
      <c r="Y141" s="36">
        <f>SUMIFS(СВЦЭМ!$C$33:$C$776,СВЦЭМ!$A$33:$A$776,$A141,СВЦЭМ!$B$33:$B$776,Y$119)+'СЕТ СН'!$I$9+СВЦЭМ!$D$10+'СЕТ СН'!$I$5-'СЕТ СН'!$I$17</f>
        <v>3566.25335825</v>
      </c>
    </row>
    <row r="142" spans="1:25" ht="15.5" x14ac:dyDescent="0.25">
      <c r="A142" s="35">
        <f t="shared" si="3"/>
        <v>43853</v>
      </c>
      <c r="B142" s="36">
        <f>SUMIFS(СВЦЭМ!$C$33:$C$776,СВЦЭМ!$A$33:$A$776,$A142,СВЦЭМ!$B$33:$B$776,B$119)+'СЕТ СН'!$I$9+СВЦЭМ!$D$10+'СЕТ СН'!$I$5-'СЕТ СН'!$I$17</f>
        <v>3590.2455881000001</v>
      </c>
      <c r="C142" s="36">
        <f>SUMIFS(СВЦЭМ!$C$33:$C$776,СВЦЭМ!$A$33:$A$776,$A142,СВЦЭМ!$B$33:$B$776,C$119)+'СЕТ СН'!$I$9+СВЦЭМ!$D$10+'СЕТ СН'!$I$5-'СЕТ СН'!$I$17</f>
        <v>3596.7624615099999</v>
      </c>
      <c r="D142" s="36">
        <f>SUMIFS(СВЦЭМ!$C$33:$C$776,СВЦЭМ!$A$33:$A$776,$A142,СВЦЭМ!$B$33:$B$776,D$119)+'СЕТ СН'!$I$9+СВЦЭМ!$D$10+'СЕТ СН'!$I$5-'СЕТ СН'!$I$17</f>
        <v>3609.2995077199998</v>
      </c>
      <c r="E142" s="36">
        <f>SUMIFS(СВЦЭМ!$C$33:$C$776,СВЦЭМ!$A$33:$A$776,$A142,СВЦЭМ!$B$33:$B$776,E$119)+'СЕТ СН'!$I$9+СВЦЭМ!$D$10+'СЕТ СН'!$I$5-'СЕТ СН'!$I$17</f>
        <v>3615.1321834999999</v>
      </c>
      <c r="F142" s="36">
        <f>SUMIFS(СВЦЭМ!$C$33:$C$776,СВЦЭМ!$A$33:$A$776,$A142,СВЦЭМ!$B$33:$B$776,F$119)+'СЕТ СН'!$I$9+СВЦЭМ!$D$10+'СЕТ СН'!$I$5-'СЕТ СН'!$I$17</f>
        <v>3607.61798512</v>
      </c>
      <c r="G142" s="36">
        <f>SUMIFS(СВЦЭМ!$C$33:$C$776,СВЦЭМ!$A$33:$A$776,$A142,СВЦЭМ!$B$33:$B$776,G$119)+'СЕТ СН'!$I$9+СВЦЭМ!$D$10+'СЕТ СН'!$I$5-'СЕТ СН'!$I$17</f>
        <v>3589.5008444099999</v>
      </c>
      <c r="H142" s="36">
        <f>SUMIFS(СВЦЭМ!$C$33:$C$776,СВЦЭМ!$A$33:$A$776,$A142,СВЦЭМ!$B$33:$B$776,H$119)+'СЕТ СН'!$I$9+СВЦЭМ!$D$10+'СЕТ СН'!$I$5-'СЕТ СН'!$I$17</f>
        <v>3551.2803510399999</v>
      </c>
      <c r="I142" s="36">
        <f>SUMIFS(СВЦЭМ!$C$33:$C$776,СВЦЭМ!$A$33:$A$776,$A142,СВЦЭМ!$B$33:$B$776,I$119)+'СЕТ СН'!$I$9+СВЦЭМ!$D$10+'СЕТ СН'!$I$5-'СЕТ СН'!$I$17</f>
        <v>3532.41708032</v>
      </c>
      <c r="J142" s="36">
        <f>SUMIFS(СВЦЭМ!$C$33:$C$776,СВЦЭМ!$A$33:$A$776,$A142,СВЦЭМ!$B$33:$B$776,J$119)+'СЕТ СН'!$I$9+СВЦЭМ!$D$10+'СЕТ СН'!$I$5-'СЕТ СН'!$I$17</f>
        <v>3511.8634389899998</v>
      </c>
      <c r="K142" s="36">
        <f>SUMIFS(СВЦЭМ!$C$33:$C$776,СВЦЭМ!$A$33:$A$776,$A142,СВЦЭМ!$B$33:$B$776,K$119)+'СЕТ СН'!$I$9+СВЦЭМ!$D$10+'СЕТ СН'!$I$5-'СЕТ СН'!$I$17</f>
        <v>3516.6924000600002</v>
      </c>
      <c r="L142" s="36">
        <f>SUMIFS(СВЦЭМ!$C$33:$C$776,СВЦЭМ!$A$33:$A$776,$A142,СВЦЭМ!$B$33:$B$776,L$119)+'СЕТ СН'!$I$9+СВЦЭМ!$D$10+'СЕТ СН'!$I$5-'СЕТ СН'!$I$17</f>
        <v>3514.3202231999999</v>
      </c>
      <c r="M142" s="36">
        <f>SUMIFS(СВЦЭМ!$C$33:$C$776,СВЦЭМ!$A$33:$A$776,$A142,СВЦЭМ!$B$33:$B$776,M$119)+'СЕТ СН'!$I$9+СВЦЭМ!$D$10+'СЕТ СН'!$I$5-'СЕТ СН'!$I$17</f>
        <v>3519.0210860400002</v>
      </c>
      <c r="N142" s="36">
        <f>SUMIFS(СВЦЭМ!$C$33:$C$776,СВЦЭМ!$A$33:$A$776,$A142,СВЦЭМ!$B$33:$B$776,N$119)+'СЕТ СН'!$I$9+СВЦЭМ!$D$10+'СЕТ СН'!$I$5-'СЕТ СН'!$I$17</f>
        <v>3530.3125345500002</v>
      </c>
      <c r="O142" s="36">
        <f>SUMIFS(СВЦЭМ!$C$33:$C$776,СВЦЭМ!$A$33:$A$776,$A142,СВЦЭМ!$B$33:$B$776,O$119)+'СЕТ СН'!$I$9+СВЦЭМ!$D$10+'СЕТ СН'!$I$5-'СЕТ СН'!$I$17</f>
        <v>3551.4003098399999</v>
      </c>
      <c r="P142" s="36">
        <f>SUMIFS(СВЦЭМ!$C$33:$C$776,СВЦЭМ!$A$33:$A$776,$A142,СВЦЭМ!$B$33:$B$776,P$119)+'СЕТ СН'!$I$9+СВЦЭМ!$D$10+'СЕТ СН'!$I$5-'СЕТ СН'!$I$17</f>
        <v>3569.9382563600002</v>
      </c>
      <c r="Q142" s="36">
        <f>SUMIFS(СВЦЭМ!$C$33:$C$776,СВЦЭМ!$A$33:$A$776,$A142,СВЦЭМ!$B$33:$B$776,Q$119)+'СЕТ СН'!$I$9+СВЦЭМ!$D$10+'СЕТ СН'!$I$5-'СЕТ СН'!$I$17</f>
        <v>3588.02703273</v>
      </c>
      <c r="R142" s="36">
        <f>SUMIFS(СВЦЭМ!$C$33:$C$776,СВЦЭМ!$A$33:$A$776,$A142,СВЦЭМ!$B$33:$B$776,R$119)+'СЕТ СН'!$I$9+СВЦЭМ!$D$10+'СЕТ СН'!$I$5-'СЕТ СН'!$I$17</f>
        <v>3561.68744006</v>
      </c>
      <c r="S142" s="36">
        <f>SUMIFS(СВЦЭМ!$C$33:$C$776,СВЦЭМ!$A$33:$A$776,$A142,СВЦЭМ!$B$33:$B$776,S$119)+'СЕТ СН'!$I$9+СВЦЭМ!$D$10+'СЕТ СН'!$I$5-'СЕТ СН'!$I$17</f>
        <v>3538.1250695099998</v>
      </c>
      <c r="T142" s="36">
        <f>SUMIFS(СВЦЭМ!$C$33:$C$776,СВЦЭМ!$A$33:$A$776,$A142,СВЦЭМ!$B$33:$B$776,T$119)+'СЕТ СН'!$I$9+СВЦЭМ!$D$10+'СЕТ СН'!$I$5-'СЕТ СН'!$I$17</f>
        <v>3519.3181634100001</v>
      </c>
      <c r="U142" s="36">
        <f>SUMIFS(СВЦЭМ!$C$33:$C$776,СВЦЭМ!$A$33:$A$776,$A142,СВЦЭМ!$B$33:$B$776,U$119)+'СЕТ СН'!$I$9+СВЦЭМ!$D$10+'СЕТ СН'!$I$5-'СЕТ СН'!$I$17</f>
        <v>3525.66684154</v>
      </c>
      <c r="V142" s="36">
        <f>SUMIFS(СВЦЭМ!$C$33:$C$776,СВЦЭМ!$A$33:$A$776,$A142,СВЦЭМ!$B$33:$B$776,V$119)+'СЕТ СН'!$I$9+СВЦЭМ!$D$10+'СЕТ СН'!$I$5-'СЕТ СН'!$I$17</f>
        <v>3539.0050813100002</v>
      </c>
      <c r="W142" s="36">
        <f>SUMIFS(СВЦЭМ!$C$33:$C$776,СВЦЭМ!$A$33:$A$776,$A142,СВЦЭМ!$B$33:$B$776,W$119)+'СЕТ СН'!$I$9+СВЦЭМ!$D$10+'СЕТ СН'!$I$5-'СЕТ СН'!$I$17</f>
        <v>3560.19859782</v>
      </c>
      <c r="X142" s="36">
        <f>SUMIFS(СВЦЭМ!$C$33:$C$776,СВЦЭМ!$A$33:$A$776,$A142,СВЦЭМ!$B$33:$B$776,X$119)+'СЕТ СН'!$I$9+СВЦЭМ!$D$10+'СЕТ СН'!$I$5-'СЕТ СН'!$I$17</f>
        <v>3578.2116380100001</v>
      </c>
      <c r="Y142" s="36">
        <f>SUMIFS(СВЦЭМ!$C$33:$C$776,СВЦЭМ!$A$33:$A$776,$A142,СВЦЭМ!$B$33:$B$776,Y$119)+'СЕТ СН'!$I$9+СВЦЭМ!$D$10+'СЕТ СН'!$I$5-'СЕТ СН'!$I$17</f>
        <v>3586.6239789400001</v>
      </c>
    </row>
    <row r="143" spans="1:25" ht="15.5" x14ac:dyDescent="0.25">
      <c r="A143" s="35">
        <f t="shared" si="3"/>
        <v>43854</v>
      </c>
      <c r="B143" s="36">
        <f>SUMIFS(СВЦЭМ!$C$33:$C$776,СВЦЭМ!$A$33:$A$776,$A143,СВЦЭМ!$B$33:$B$776,B$119)+'СЕТ СН'!$I$9+СВЦЭМ!$D$10+'СЕТ СН'!$I$5-'СЕТ СН'!$I$17</f>
        <v>3548.1822972499999</v>
      </c>
      <c r="C143" s="36">
        <f>SUMIFS(СВЦЭМ!$C$33:$C$776,СВЦЭМ!$A$33:$A$776,$A143,СВЦЭМ!$B$33:$B$776,C$119)+'СЕТ СН'!$I$9+СВЦЭМ!$D$10+'СЕТ СН'!$I$5-'СЕТ СН'!$I$17</f>
        <v>3561.6684913899999</v>
      </c>
      <c r="D143" s="36">
        <f>SUMIFS(СВЦЭМ!$C$33:$C$776,СВЦЭМ!$A$33:$A$776,$A143,СВЦЭМ!$B$33:$B$776,D$119)+'СЕТ СН'!$I$9+СВЦЭМ!$D$10+'СЕТ СН'!$I$5-'СЕТ СН'!$I$17</f>
        <v>3575.52625713</v>
      </c>
      <c r="E143" s="36">
        <f>SUMIFS(СВЦЭМ!$C$33:$C$776,СВЦЭМ!$A$33:$A$776,$A143,СВЦЭМ!$B$33:$B$776,E$119)+'СЕТ СН'!$I$9+СВЦЭМ!$D$10+'СЕТ СН'!$I$5-'СЕТ СН'!$I$17</f>
        <v>3584.8387406299998</v>
      </c>
      <c r="F143" s="36">
        <f>SUMIFS(СВЦЭМ!$C$33:$C$776,СВЦЭМ!$A$33:$A$776,$A143,СВЦЭМ!$B$33:$B$776,F$119)+'СЕТ СН'!$I$9+СВЦЭМ!$D$10+'СЕТ СН'!$I$5-'СЕТ СН'!$I$17</f>
        <v>3572.07609151</v>
      </c>
      <c r="G143" s="36">
        <f>SUMIFS(СВЦЭМ!$C$33:$C$776,СВЦЭМ!$A$33:$A$776,$A143,СВЦЭМ!$B$33:$B$776,G$119)+'СЕТ СН'!$I$9+СВЦЭМ!$D$10+'СЕТ СН'!$I$5-'СЕТ СН'!$I$17</f>
        <v>3553.0691209799998</v>
      </c>
      <c r="H143" s="36">
        <f>SUMIFS(СВЦЭМ!$C$33:$C$776,СВЦЭМ!$A$33:$A$776,$A143,СВЦЭМ!$B$33:$B$776,H$119)+'СЕТ СН'!$I$9+СВЦЭМ!$D$10+'СЕТ СН'!$I$5-'СЕТ СН'!$I$17</f>
        <v>3509.94370308</v>
      </c>
      <c r="I143" s="36">
        <f>SUMIFS(СВЦЭМ!$C$33:$C$776,СВЦЭМ!$A$33:$A$776,$A143,СВЦЭМ!$B$33:$B$776,I$119)+'СЕТ СН'!$I$9+СВЦЭМ!$D$10+'СЕТ СН'!$I$5-'СЕТ СН'!$I$17</f>
        <v>3500.5763803199998</v>
      </c>
      <c r="J143" s="36">
        <f>SUMIFS(СВЦЭМ!$C$33:$C$776,СВЦЭМ!$A$33:$A$776,$A143,СВЦЭМ!$B$33:$B$776,J$119)+'СЕТ СН'!$I$9+СВЦЭМ!$D$10+'СЕТ СН'!$I$5-'СЕТ СН'!$I$17</f>
        <v>3481.58853709</v>
      </c>
      <c r="K143" s="36">
        <f>SUMIFS(СВЦЭМ!$C$33:$C$776,СВЦЭМ!$A$33:$A$776,$A143,СВЦЭМ!$B$33:$B$776,K$119)+'СЕТ СН'!$I$9+СВЦЭМ!$D$10+'СЕТ СН'!$I$5-'СЕТ СН'!$I$17</f>
        <v>3483.3560565799999</v>
      </c>
      <c r="L143" s="36">
        <f>SUMIFS(СВЦЭМ!$C$33:$C$776,СВЦЭМ!$A$33:$A$776,$A143,СВЦЭМ!$B$33:$B$776,L$119)+'СЕТ СН'!$I$9+СВЦЭМ!$D$10+'СЕТ СН'!$I$5-'СЕТ СН'!$I$17</f>
        <v>3478.3057781699999</v>
      </c>
      <c r="M143" s="36">
        <f>SUMIFS(СВЦЭМ!$C$33:$C$776,СВЦЭМ!$A$33:$A$776,$A143,СВЦЭМ!$B$33:$B$776,M$119)+'СЕТ СН'!$I$9+СВЦЭМ!$D$10+'СЕТ СН'!$I$5-'СЕТ СН'!$I$17</f>
        <v>3494.82300364</v>
      </c>
      <c r="N143" s="36">
        <f>SUMIFS(СВЦЭМ!$C$33:$C$776,СВЦЭМ!$A$33:$A$776,$A143,СВЦЭМ!$B$33:$B$776,N$119)+'СЕТ СН'!$I$9+СВЦЭМ!$D$10+'СЕТ СН'!$I$5-'СЕТ СН'!$I$17</f>
        <v>3485.0912309999999</v>
      </c>
      <c r="O143" s="36">
        <f>SUMIFS(СВЦЭМ!$C$33:$C$776,СВЦЭМ!$A$33:$A$776,$A143,СВЦЭМ!$B$33:$B$776,O$119)+'СЕТ СН'!$I$9+СВЦЭМ!$D$10+'СЕТ СН'!$I$5-'СЕТ СН'!$I$17</f>
        <v>3502.7445753299999</v>
      </c>
      <c r="P143" s="36">
        <f>SUMIFS(СВЦЭМ!$C$33:$C$776,СВЦЭМ!$A$33:$A$776,$A143,СВЦЭМ!$B$33:$B$776,P$119)+'СЕТ СН'!$I$9+СВЦЭМ!$D$10+'СЕТ СН'!$I$5-'СЕТ СН'!$I$17</f>
        <v>3516.5523436899998</v>
      </c>
      <c r="Q143" s="36">
        <f>SUMIFS(СВЦЭМ!$C$33:$C$776,СВЦЭМ!$A$33:$A$776,$A143,СВЦЭМ!$B$33:$B$776,Q$119)+'СЕТ СН'!$I$9+СВЦЭМ!$D$10+'СЕТ СН'!$I$5-'СЕТ СН'!$I$17</f>
        <v>3528.5317544199997</v>
      </c>
      <c r="R143" s="36">
        <f>SUMIFS(СВЦЭМ!$C$33:$C$776,СВЦЭМ!$A$33:$A$776,$A143,СВЦЭМ!$B$33:$B$776,R$119)+'СЕТ СН'!$I$9+СВЦЭМ!$D$10+'СЕТ СН'!$I$5-'СЕТ СН'!$I$17</f>
        <v>3533.8911457499999</v>
      </c>
      <c r="S143" s="36">
        <f>SUMIFS(СВЦЭМ!$C$33:$C$776,СВЦЭМ!$A$33:$A$776,$A143,СВЦЭМ!$B$33:$B$776,S$119)+'СЕТ СН'!$I$9+СВЦЭМ!$D$10+'СЕТ СН'!$I$5-'СЕТ СН'!$I$17</f>
        <v>3533.2261638099999</v>
      </c>
      <c r="T143" s="36">
        <f>SUMIFS(СВЦЭМ!$C$33:$C$776,СВЦЭМ!$A$33:$A$776,$A143,СВЦЭМ!$B$33:$B$776,T$119)+'СЕТ СН'!$I$9+СВЦЭМ!$D$10+'СЕТ СН'!$I$5-'СЕТ СН'!$I$17</f>
        <v>3503.06200451</v>
      </c>
      <c r="U143" s="36">
        <f>SUMIFS(СВЦЭМ!$C$33:$C$776,СВЦЭМ!$A$33:$A$776,$A143,СВЦЭМ!$B$33:$B$776,U$119)+'СЕТ СН'!$I$9+СВЦЭМ!$D$10+'СЕТ СН'!$I$5-'СЕТ СН'!$I$17</f>
        <v>3508.3932537700002</v>
      </c>
      <c r="V143" s="36">
        <f>SUMIFS(СВЦЭМ!$C$33:$C$776,СВЦЭМ!$A$33:$A$776,$A143,СВЦЭМ!$B$33:$B$776,V$119)+'СЕТ СН'!$I$9+СВЦЭМ!$D$10+'СЕТ СН'!$I$5-'СЕТ СН'!$I$17</f>
        <v>3508.2310137499999</v>
      </c>
      <c r="W143" s="36">
        <f>SUMIFS(СВЦЭМ!$C$33:$C$776,СВЦЭМ!$A$33:$A$776,$A143,СВЦЭМ!$B$33:$B$776,W$119)+'СЕТ СН'!$I$9+СВЦЭМ!$D$10+'СЕТ СН'!$I$5-'СЕТ СН'!$I$17</f>
        <v>3528.0036319599999</v>
      </c>
      <c r="X143" s="36">
        <f>SUMIFS(СВЦЭМ!$C$33:$C$776,СВЦЭМ!$A$33:$A$776,$A143,СВЦЭМ!$B$33:$B$776,X$119)+'СЕТ СН'!$I$9+СВЦЭМ!$D$10+'СЕТ СН'!$I$5-'СЕТ СН'!$I$17</f>
        <v>3532.3738101999998</v>
      </c>
      <c r="Y143" s="36">
        <f>SUMIFS(СВЦЭМ!$C$33:$C$776,СВЦЭМ!$A$33:$A$776,$A143,СВЦЭМ!$B$33:$B$776,Y$119)+'СЕТ СН'!$I$9+СВЦЭМ!$D$10+'СЕТ СН'!$I$5-'СЕТ СН'!$I$17</f>
        <v>3534.0537478400001</v>
      </c>
    </row>
    <row r="144" spans="1:25" ht="15.5" x14ac:dyDescent="0.25">
      <c r="A144" s="35">
        <f t="shared" si="3"/>
        <v>43855</v>
      </c>
      <c r="B144" s="36">
        <f>SUMIFS(СВЦЭМ!$C$33:$C$776,СВЦЭМ!$A$33:$A$776,$A144,СВЦЭМ!$B$33:$B$776,B$119)+'СЕТ СН'!$I$9+СВЦЭМ!$D$10+'СЕТ СН'!$I$5-'СЕТ СН'!$I$17</f>
        <v>3574.59276039</v>
      </c>
      <c r="C144" s="36">
        <f>SUMIFS(СВЦЭМ!$C$33:$C$776,СВЦЭМ!$A$33:$A$776,$A144,СВЦЭМ!$B$33:$B$776,C$119)+'СЕТ СН'!$I$9+СВЦЭМ!$D$10+'СЕТ СН'!$I$5-'СЕТ СН'!$I$17</f>
        <v>3603.8433628900002</v>
      </c>
      <c r="D144" s="36">
        <f>SUMIFS(СВЦЭМ!$C$33:$C$776,СВЦЭМ!$A$33:$A$776,$A144,СВЦЭМ!$B$33:$B$776,D$119)+'СЕТ СН'!$I$9+СВЦЭМ!$D$10+'СЕТ СН'!$I$5-'СЕТ СН'!$I$17</f>
        <v>3629.9418952199999</v>
      </c>
      <c r="E144" s="36">
        <f>SUMIFS(СВЦЭМ!$C$33:$C$776,СВЦЭМ!$A$33:$A$776,$A144,СВЦЭМ!$B$33:$B$776,E$119)+'СЕТ СН'!$I$9+СВЦЭМ!$D$10+'СЕТ СН'!$I$5-'СЕТ СН'!$I$17</f>
        <v>3624.85030912</v>
      </c>
      <c r="F144" s="36">
        <f>SUMIFS(СВЦЭМ!$C$33:$C$776,СВЦЭМ!$A$33:$A$776,$A144,СВЦЭМ!$B$33:$B$776,F$119)+'СЕТ СН'!$I$9+СВЦЭМ!$D$10+'СЕТ СН'!$I$5-'СЕТ СН'!$I$17</f>
        <v>3598.9478528899999</v>
      </c>
      <c r="G144" s="36">
        <f>SUMIFS(СВЦЭМ!$C$33:$C$776,СВЦЭМ!$A$33:$A$776,$A144,СВЦЭМ!$B$33:$B$776,G$119)+'СЕТ СН'!$I$9+СВЦЭМ!$D$10+'СЕТ СН'!$I$5-'СЕТ СН'!$I$17</f>
        <v>3590.6824685299998</v>
      </c>
      <c r="H144" s="36">
        <f>SUMIFS(СВЦЭМ!$C$33:$C$776,СВЦЭМ!$A$33:$A$776,$A144,СВЦЭМ!$B$33:$B$776,H$119)+'СЕТ СН'!$I$9+СВЦЭМ!$D$10+'СЕТ СН'!$I$5-'СЕТ СН'!$I$17</f>
        <v>3557.98085068</v>
      </c>
      <c r="I144" s="36">
        <f>SUMIFS(СВЦЭМ!$C$33:$C$776,СВЦЭМ!$A$33:$A$776,$A144,СВЦЭМ!$B$33:$B$776,I$119)+'СЕТ СН'!$I$9+СВЦЭМ!$D$10+'СЕТ СН'!$I$5-'СЕТ СН'!$I$17</f>
        <v>3546.05800185</v>
      </c>
      <c r="J144" s="36">
        <f>SUMIFS(СВЦЭМ!$C$33:$C$776,СВЦЭМ!$A$33:$A$776,$A144,СВЦЭМ!$B$33:$B$776,J$119)+'СЕТ СН'!$I$9+СВЦЭМ!$D$10+'СЕТ СН'!$I$5-'СЕТ СН'!$I$17</f>
        <v>3524.4614649200003</v>
      </c>
      <c r="K144" s="36">
        <f>SUMIFS(СВЦЭМ!$C$33:$C$776,СВЦЭМ!$A$33:$A$776,$A144,СВЦЭМ!$B$33:$B$776,K$119)+'СЕТ СН'!$I$9+СВЦЭМ!$D$10+'СЕТ СН'!$I$5-'СЕТ СН'!$I$17</f>
        <v>3501.3592165</v>
      </c>
      <c r="L144" s="36">
        <f>SUMIFS(СВЦЭМ!$C$33:$C$776,СВЦЭМ!$A$33:$A$776,$A144,СВЦЭМ!$B$33:$B$776,L$119)+'СЕТ СН'!$I$9+СВЦЭМ!$D$10+'СЕТ СН'!$I$5-'СЕТ СН'!$I$17</f>
        <v>3489.7665621699998</v>
      </c>
      <c r="M144" s="36">
        <f>SUMIFS(СВЦЭМ!$C$33:$C$776,СВЦЭМ!$A$33:$A$776,$A144,СВЦЭМ!$B$33:$B$776,M$119)+'СЕТ СН'!$I$9+СВЦЭМ!$D$10+'СЕТ СН'!$I$5-'СЕТ СН'!$I$17</f>
        <v>3514.2386991900003</v>
      </c>
      <c r="N144" s="36">
        <f>SUMIFS(СВЦЭМ!$C$33:$C$776,СВЦЭМ!$A$33:$A$776,$A144,СВЦЭМ!$B$33:$B$776,N$119)+'СЕТ СН'!$I$9+СВЦЭМ!$D$10+'СЕТ СН'!$I$5-'СЕТ СН'!$I$17</f>
        <v>3527.9003471599999</v>
      </c>
      <c r="O144" s="36">
        <f>SUMIFS(СВЦЭМ!$C$33:$C$776,СВЦЭМ!$A$33:$A$776,$A144,СВЦЭМ!$B$33:$B$776,O$119)+'СЕТ СН'!$I$9+СВЦЭМ!$D$10+'СЕТ СН'!$I$5-'СЕТ СН'!$I$17</f>
        <v>3540.2825274299998</v>
      </c>
      <c r="P144" s="36">
        <f>SUMIFS(СВЦЭМ!$C$33:$C$776,СВЦЭМ!$A$33:$A$776,$A144,СВЦЭМ!$B$33:$B$776,P$119)+'СЕТ СН'!$I$9+СВЦЭМ!$D$10+'СЕТ СН'!$I$5-'СЕТ СН'!$I$17</f>
        <v>3549.7715615100001</v>
      </c>
      <c r="Q144" s="36">
        <f>SUMIFS(СВЦЭМ!$C$33:$C$776,СВЦЭМ!$A$33:$A$776,$A144,СВЦЭМ!$B$33:$B$776,Q$119)+'СЕТ СН'!$I$9+СВЦЭМ!$D$10+'СЕТ СН'!$I$5-'СЕТ СН'!$I$17</f>
        <v>3559.4157716899999</v>
      </c>
      <c r="R144" s="36">
        <f>SUMIFS(СВЦЭМ!$C$33:$C$776,СВЦЭМ!$A$33:$A$776,$A144,СВЦЭМ!$B$33:$B$776,R$119)+'СЕТ СН'!$I$9+СВЦЭМ!$D$10+'СЕТ СН'!$I$5-'СЕТ СН'!$I$17</f>
        <v>3563.97628261</v>
      </c>
      <c r="S144" s="36">
        <f>SUMIFS(СВЦЭМ!$C$33:$C$776,СВЦЭМ!$A$33:$A$776,$A144,СВЦЭМ!$B$33:$B$776,S$119)+'СЕТ СН'!$I$9+СВЦЭМ!$D$10+'СЕТ СН'!$I$5-'СЕТ СН'!$I$17</f>
        <v>3562.9687424100002</v>
      </c>
      <c r="T144" s="36">
        <f>SUMIFS(СВЦЭМ!$C$33:$C$776,СВЦЭМ!$A$33:$A$776,$A144,СВЦЭМ!$B$33:$B$776,T$119)+'СЕТ СН'!$I$9+СВЦЭМ!$D$10+'СЕТ СН'!$I$5-'СЕТ СН'!$I$17</f>
        <v>3537.6862978999998</v>
      </c>
      <c r="U144" s="36">
        <f>SUMIFS(СВЦЭМ!$C$33:$C$776,СВЦЭМ!$A$33:$A$776,$A144,СВЦЭМ!$B$33:$B$776,U$119)+'СЕТ СН'!$I$9+СВЦЭМ!$D$10+'СЕТ СН'!$I$5-'СЕТ СН'!$I$17</f>
        <v>3535.9317944899999</v>
      </c>
      <c r="V144" s="36">
        <f>SUMIFS(СВЦЭМ!$C$33:$C$776,СВЦЭМ!$A$33:$A$776,$A144,СВЦЭМ!$B$33:$B$776,V$119)+'СЕТ СН'!$I$9+СВЦЭМ!$D$10+'СЕТ СН'!$I$5-'СЕТ СН'!$I$17</f>
        <v>3542.8206191899999</v>
      </c>
      <c r="W144" s="36">
        <f>SUMIFS(СВЦЭМ!$C$33:$C$776,СВЦЭМ!$A$33:$A$776,$A144,СВЦЭМ!$B$33:$B$776,W$119)+'СЕТ СН'!$I$9+СВЦЭМ!$D$10+'СЕТ СН'!$I$5-'СЕТ СН'!$I$17</f>
        <v>3558.3197794299999</v>
      </c>
      <c r="X144" s="36">
        <f>SUMIFS(СВЦЭМ!$C$33:$C$776,СВЦЭМ!$A$33:$A$776,$A144,СВЦЭМ!$B$33:$B$776,X$119)+'СЕТ СН'!$I$9+СВЦЭМ!$D$10+'СЕТ СН'!$I$5-'СЕТ СН'!$I$17</f>
        <v>3558.1010823900001</v>
      </c>
      <c r="Y144" s="36">
        <f>SUMIFS(СВЦЭМ!$C$33:$C$776,СВЦЭМ!$A$33:$A$776,$A144,СВЦЭМ!$B$33:$B$776,Y$119)+'СЕТ СН'!$I$9+СВЦЭМ!$D$10+'СЕТ СН'!$I$5-'СЕТ СН'!$I$17</f>
        <v>3570.7545400099998</v>
      </c>
    </row>
    <row r="145" spans="1:26" ht="15.5" x14ac:dyDescent="0.25">
      <c r="A145" s="35">
        <f t="shared" si="3"/>
        <v>43856</v>
      </c>
      <c r="B145" s="36">
        <f>SUMIFS(СВЦЭМ!$C$33:$C$776,СВЦЭМ!$A$33:$A$776,$A145,СВЦЭМ!$B$33:$B$776,B$119)+'СЕТ СН'!$I$9+СВЦЭМ!$D$10+'СЕТ СН'!$I$5-'СЕТ СН'!$I$17</f>
        <v>3563.7736029899997</v>
      </c>
      <c r="C145" s="36">
        <f>SUMIFS(СВЦЭМ!$C$33:$C$776,СВЦЭМ!$A$33:$A$776,$A145,СВЦЭМ!$B$33:$B$776,C$119)+'СЕТ СН'!$I$9+СВЦЭМ!$D$10+'СЕТ СН'!$I$5-'СЕТ СН'!$I$17</f>
        <v>3583.43623467</v>
      </c>
      <c r="D145" s="36">
        <f>SUMIFS(СВЦЭМ!$C$33:$C$776,СВЦЭМ!$A$33:$A$776,$A145,СВЦЭМ!$B$33:$B$776,D$119)+'СЕТ СН'!$I$9+СВЦЭМ!$D$10+'СЕТ СН'!$I$5-'СЕТ СН'!$I$17</f>
        <v>3608.9759460699997</v>
      </c>
      <c r="E145" s="36">
        <f>SUMIFS(СВЦЭМ!$C$33:$C$776,СВЦЭМ!$A$33:$A$776,$A145,СВЦЭМ!$B$33:$B$776,E$119)+'СЕТ СН'!$I$9+СВЦЭМ!$D$10+'СЕТ СН'!$I$5-'СЕТ СН'!$I$17</f>
        <v>3615.1850459100001</v>
      </c>
      <c r="F145" s="36">
        <f>SUMIFS(СВЦЭМ!$C$33:$C$776,СВЦЭМ!$A$33:$A$776,$A145,СВЦЭМ!$B$33:$B$776,F$119)+'СЕТ СН'!$I$9+СВЦЭМ!$D$10+'СЕТ СН'!$I$5-'СЕТ СН'!$I$17</f>
        <v>3580.5116367299997</v>
      </c>
      <c r="G145" s="36">
        <f>SUMIFS(СВЦЭМ!$C$33:$C$776,СВЦЭМ!$A$33:$A$776,$A145,СВЦЭМ!$B$33:$B$776,G$119)+'СЕТ СН'!$I$9+СВЦЭМ!$D$10+'СЕТ СН'!$I$5-'СЕТ СН'!$I$17</f>
        <v>3571.5218544099998</v>
      </c>
      <c r="H145" s="36">
        <f>SUMIFS(СВЦЭМ!$C$33:$C$776,СВЦЭМ!$A$33:$A$776,$A145,СВЦЭМ!$B$33:$B$776,H$119)+'СЕТ СН'!$I$9+СВЦЭМ!$D$10+'СЕТ СН'!$I$5-'СЕТ СН'!$I$17</f>
        <v>3543.1449155800001</v>
      </c>
      <c r="I145" s="36">
        <f>SUMIFS(СВЦЭМ!$C$33:$C$776,СВЦЭМ!$A$33:$A$776,$A145,СВЦЭМ!$B$33:$B$776,I$119)+'СЕТ СН'!$I$9+СВЦЭМ!$D$10+'СЕТ СН'!$I$5-'СЕТ СН'!$I$17</f>
        <v>3528.6773541100001</v>
      </c>
      <c r="J145" s="36">
        <f>SUMIFS(СВЦЭМ!$C$33:$C$776,СВЦЭМ!$A$33:$A$776,$A145,СВЦЭМ!$B$33:$B$776,J$119)+'СЕТ СН'!$I$9+СВЦЭМ!$D$10+'СЕТ СН'!$I$5-'СЕТ СН'!$I$17</f>
        <v>3501.4885707399999</v>
      </c>
      <c r="K145" s="36">
        <f>SUMIFS(СВЦЭМ!$C$33:$C$776,СВЦЭМ!$A$33:$A$776,$A145,СВЦЭМ!$B$33:$B$776,K$119)+'СЕТ СН'!$I$9+СВЦЭМ!$D$10+'СЕТ СН'!$I$5-'СЕТ СН'!$I$17</f>
        <v>3473.7146121300002</v>
      </c>
      <c r="L145" s="36">
        <f>SUMIFS(СВЦЭМ!$C$33:$C$776,СВЦЭМ!$A$33:$A$776,$A145,СВЦЭМ!$B$33:$B$776,L$119)+'СЕТ СН'!$I$9+СВЦЭМ!$D$10+'СЕТ СН'!$I$5-'СЕТ СН'!$I$17</f>
        <v>3465.2858901700001</v>
      </c>
      <c r="M145" s="36">
        <f>SUMIFS(СВЦЭМ!$C$33:$C$776,СВЦЭМ!$A$33:$A$776,$A145,СВЦЭМ!$B$33:$B$776,M$119)+'СЕТ СН'!$I$9+СВЦЭМ!$D$10+'СЕТ СН'!$I$5-'СЕТ СН'!$I$17</f>
        <v>3493.8202564399999</v>
      </c>
      <c r="N145" s="36">
        <f>SUMIFS(СВЦЭМ!$C$33:$C$776,СВЦЭМ!$A$33:$A$776,$A145,СВЦЭМ!$B$33:$B$776,N$119)+'СЕТ СН'!$I$9+СВЦЭМ!$D$10+'СЕТ СН'!$I$5-'СЕТ СН'!$I$17</f>
        <v>3499.3207185400001</v>
      </c>
      <c r="O145" s="36">
        <f>SUMIFS(СВЦЭМ!$C$33:$C$776,СВЦЭМ!$A$33:$A$776,$A145,СВЦЭМ!$B$33:$B$776,O$119)+'СЕТ СН'!$I$9+СВЦЭМ!$D$10+'СЕТ СН'!$I$5-'СЕТ СН'!$I$17</f>
        <v>3521.8414476799999</v>
      </c>
      <c r="P145" s="36">
        <f>SUMIFS(СВЦЭМ!$C$33:$C$776,СВЦЭМ!$A$33:$A$776,$A145,СВЦЭМ!$B$33:$B$776,P$119)+'СЕТ СН'!$I$9+СВЦЭМ!$D$10+'СЕТ СН'!$I$5-'СЕТ СН'!$I$17</f>
        <v>3534.3210016600001</v>
      </c>
      <c r="Q145" s="36">
        <f>SUMIFS(СВЦЭМ!$C$33:$C$776,СВЦЭМ!$A$33:$A$776,$A145,СВЦЭМ!$B$33:$B$776,Q$119)+'СЕТ СН'!$I$9+СВЦЭМ!$D$10+'СЕТ СН'!$I$5-'СЕТ СН'!$I$17</f>
        <v>3543.9602053200001</v>
      </c>
      <c r="R145" s="36">
        <f>SUMIFS(СВЦЭМ!$C$33:$C$776,СВЦЭМ!$A$33:$A$776,$A145,СВЦЭМ!$B$33:$B$776,R$119)+'СЕТ СН'!$I$9+СВЦЭМ!$D$10+'СЕТ СН'!$I$5-'СЕТ СН'!$I$17</f>
        <v>3543.9757116299998</v>
      </c>
      <c r="S145" s="36">
        <f>SUMIFS(СВЦЭМ!$C$33:$C$776,СВЦЭМ!$A$33:$A$776,$A145,СВЦЭМ!$B$33:$B$776,S$119)+'СЕТ СН'!$I$9+СВЦЭМ!$D$10+'СЕТ СН'!$I$5-'СЕТ СН'!$I$17</f>
        <v>3542.7001799300001</v>
      </c>
      <c r="T145" s="36">
        <f>SUMIFS(СВЦЭМ!$C$33:$C$776,СВЦЭМ!$A$33:$A$776,$A145,СВЦЭМ!$B$33:$B$776,T$119)+'СЕТ СН'!$I$9+СВЦЭМ!$D$10+'СЕТ СН'!$I$5-'СЕТ СН'!$I$17</f>
        <v>3521.9634688199999</v>
      </c>
      <c r="U145" s="36">
        <f>SUMIFS(СВЦЭМ!$C$33:$C$776,СВЦЭМ!$A$33:$A$776,$A145,СВЦЭМ!$B$33:$B$776,U$119)+'СЕТ СН'!$I$9+СВЦЭМ!$D$10+'СЕТ СН'!$I$5-'СЕТ СН'!$I$17</f>
        <v>3523.2024288399998</v>
      </c>
      <c r="V145" s="36">
        <f>SUMIFS(СВЦЭМ!$C$33:$C$776,СВЦЭМ!$A$33:$A$776,$A145,СВЦЭМ!$B$33:$B$776,V$119)+'СЕТ СН'!$I$9+СВЦЭМ!$D$10+'СЕТ СН'!$I$5-'СЕТ СН'!$I$17</f>
        <v>3529.4957665000002</v>
      </c>
      <c r="W145" s="36">
        <f>SUMIFS(СВЦЭМ!$C$33:$C$776,СВЦЭМ!$A$33:$A$776,$A145,СВЦЭМ!$B$33:$B$776,W$119)+'СЕТ СН'!$I$9+СВЦЭМ!$D$10+'СЕТ СН'!$I$5-'СЕТ СН'!$I$17</f>
        <v>3542.9363813300001</v>
      </c>
      <c r="X145" s="36">
        <f>SUMIFS(СВЦЭМ!$C$33:$C$776,СВЦЭМ!$A$33:$A$776,$A145,СВЦЭМ!$B$33:$B$776,X$119)+'СЕТ СН'!$I$9+СВЦЭМ!$D$10+'СЕТ СН'!$I$5-'СЕТ СН'!$I$17</f>
        <v>3545.1903071400002</v>
      </c>
      <c r="Y145" s="36">
        <f>SUMIFS(СВЦЭМ!$C$33:$C$776,СВЦЭМ!$A$33:$A$776,$A145,СВЦЭМ!$B$33:$B$776,Y$119)+'СЕТ СН'!$I$9+СВЦЭМ!$D$10+'СЕТ СН'!$I$5-'СЕТ СН'!$I$17</f>
        <v>3553.9268454399999</v>
      </c>
    </row>
    <row r="146" spans="1:26" ht="15.5" x14ac:dyDescent="0.25">
      <c r="A146" s="35">
        <f t="shared" si="3"/>
        <v>43857</v>
      </c>
      <c r="B146" s="36">
        <f>SUMIFS(СВЦЭМ!$C$33:$C$776,СВЦЭМ!$A$33:$A$776,$A146,СВЦЭМ!$B$33:$B$776,B$119)+'СЕТ СН'!$I$9+СВЦЭМ!$D$10+'СЕТ СН'!$I$5-'СЕТ СН'!$I$17</f>
        <v>3579.81725766</v>
      </c>
      <c r="C146" s="36">
        <f>SUMIFS(СВЦЭМ!$C$33:$C$776,СВЦЭМ!$A$33:$A$776,$A146,СВЦЭМ!$B$33:$B$776,C$119)+'СЕТ СН'!$I$9+СВЦЭМ!$D$10+'СЕТ СН'!$I$5-'СЕТ СН'!$I$17</f>
        <v>3586.9493091200002</v>
      </c>
      <c r="D146" s="36">
        <f>SUMIFS(СВЦЭМ!$C$33:$C$776,СВЦЭМ!$A$33:$A$776,$A146,СВЦЭМ!$B$33:$B$776,D$119)+'СЕТ СН'!$I$9+СВЦЭМ!$D$10+'СЕТ СН'!$I$5-'СЕТ СН'!$I$17</f>
        <v>3599.6639462200001</v>
      </c>
      <c r="E146" s="36">
        <f>SUMIFS(СВЦЭМ!$C$33:$C$776,СВЦЭМ!$A$33:$A$776,$A146,СВЦЭМ!$B$33:$B$776,E$119)+'СЕТ СН'!$I$9+СВЦЭМ!$D$10+'СЕТ СН'!$I$5-'СЕТ СН'!$I$17</f>
        <v>3609.9008270499999</v>
      </c>
      <c r="F146" s="36">
        <f>SUMIFS(СВЦЭМ!$C$33:$C$776,СВЦЭМ!$A$33:$A$776,$A146,СВЦЭМ!$B$33:$B$776,F$119)+'СЕТ СН'!$I$9+СВЦЭМ!$D$10+'СЕТ СН'!$I$5-'СЕТ СН'!$I$17</f>
        <v>3596.9304586200001</v>
      </c>
      <c r="G146" s="36">
        <f>SUMIFS(СВЦЭМ!$C$33:$C$776,СВЦЭМ!$A$33:$A$776,$A146,СВЦЭМ!$B$33:$B$776,G$119)+'СЕТ СН'!$I$9+СВЦЭМ!$D$10+'СЕТ СН'!$I$5-'СЕТ СН'!$I$17</f>
        <v>3590.1525401499998</v>
      </c>
      <c r="H146" s="36">
        <f>SUMIFS(СВЦЭМ!$C$33:$C$776,СВЦЭМ!$A$33:$A$776,$A146,СВЦЭМ!$B$33:$B$776,H$119)+'СЕТ СН'!$I$9+СВЦЭМ!$D$10+'СЕТ СН'!$I$5-'СЕТ СН'!$I$17</f>
        <v>3557.22614402</v>
      </c>
      <c r="I146" s="36">
        <f>SUMIFS(СВЦЭМ!$C$33:$C$776,СВЦЭМ!$A$33:$A$776,$A146,СВЦЭМ!$B$33:$B$776,I$119)+'СЕТ СН'!$I$9+СВЦЭМ!$D$10+'СЕТ СН'!$I$5-'СЕТ СН'!$I$17</f>
        <v>3527.7495464100002</v>
      </c>
      <c r="J146" s="36">
        <f>SUMIFS(СВЦЭМ!$C$33:$C$776,СВЦЭМ!$A$33:$A$776,$A146,СВЦЭМ!$B$33:$B$776,J$119)+'СЕТ СН'!$I$9+СВЦЭМ!$D$10+'СЕТ СН'!$I$5-'СЕТ СН'!$I$17</f>
        <v>3490.56501389</v>
      </c>
      <c r="K146" s="36">
        <f>SUMIFS(СВЦЭМ!$C$33:$C$776,СВЦЭМ!$A$33:$A$776,$A146,СВЦЭМ!$B$33:$B$776,K$119)+'СЕТ СН'!$I$9+СВЦЭМ!$D$10+'СЕТ СН'!$I$5-'СЕТ СН'!$I$17</f>
        <v>3489.00147044</v>
      </c>
      <c r="L146" s="36">
        <f>SUMIFS(СВЦЭМ!$C$33:$C$776,СВЦЭМ!$A$33:$A$776,$A146,СВЦЭМ!$B$33:$B$776,L$119)+'СЕТ СН'!$I$9+СВЦЭМ!$D$10+'СЕТ СН'!$I$5-'СЕТ СН'!$I$17</f>
        <v>3501.26517801</v>
      </c>
      <c r="M146" s="36">
        <f>SUMIFS(СВЦЭМ!$C$33:$C$776,СВЦЭМ!$A$33:$A$776,$A146,СВЦЭМ!$B$33:$B$776,M$119)+'СЕТ СН'!$I$9+СВЦЭМ!$D$10+'СЕТ СН'!$I$5-'СЕТ СН'!$I$17</f>
        <v>3511.9452241499998</v>
      </c>
      <c r="N146" s="36">
        <f>SUMIFS(СВЦЭМ!$C$33:$C$776,СВЦЭМ!$A$33:$A$776,$A146,СВЦЭМ!$B$33:$B$776,N$119)+'СЕТ СН'!$I$9+СВЦЭМ!$D$10+'СЕТ СН'!$I$5-'СЕТ СН'!$I$17</f>
        <v>3533.1847622800001</v>
      </c>
      <c r="O146" s="36">
        <f>SUMIFS(СВЦЭМ!$C$33:$C$776,СВЦЭМ!$A$33:$A$776,$A146,СВЦЭМ!$B$33:$B$776,O$119)+'СЕТ СН'!$I$9+СВЦЭМ!$D$10+'СЕТ СН'!$I$5-'СЕТ СН'!$I$17</f>
        <v>3551.3524502400001</v>
      </c>
      <c r="P146" s="36">
        <f>SUMIFS(СВЦЭМ!$C$33:$C$776,СВЦЭМ!$A$33:$A$776,$A146,СВЦЭМ!$B$33:$B$776,P$119)+'СЕТ СН'!$I$9+СВЦЭМ!$D$10+'СЕТ СН'!$I$5-'СЕТ СН'!$I$17</f>
        <v>3568.9539021199998</v>
      </c>
      <c r="Q146" s="36">
        <f>SUMIFS(СВЦЭМ!$C$33:$C$776,СВЦЭМ!$A$33:$A$776,$A146,СВЦЭМ!$B$33:$B$776,Q$119)+'СЕТ СН'!$I$9+СВЦЭМ!$D$10+'СЕТ СН'!$I$5-'СЕТ СН'!$I$17</f>
        <v>3587.2705341299998</v>
      </c>
      <c r="R146" s="36">
        <f>SUMIFS(СВЦЭМ!$C$33:$C$776,СВЦЭМ!$A$33:$A$776,$A146,СВЦЭМ!$B$33:$B$776,R$119)+'СЕТ СН'!$I$9+СВЦЭМ!$D$10+'СЕТ СН'!$I$5-'СЕТ СН'!$I$17</f>
        <v>3586.3908217799999</v>
      </c>
      <c r="S146" s="36">
        <f>SUMIFS(СВЦЭМ!$C$33:$C$776,СВЦЭМ!$A$33:$A$776,$A146,СВЦЭМ!$B$33:$B$776,S$119)+'СЕТ СН'!$I$9+СВЦЭМ!$D$10+'СЕТ СН'!$I$5-'СЕТ СН'!$I$17</f>
        <v>3566.4395322400001</v>
      </c>
      <c r="T146" s="36">
        <f>SUMIFS(СВЦЭМ!$C$33:$C$776,СВЦЭМ!$A$33:$A$776,$A146,СВЦЭМ!$B$33:$B$776,T$119)+'СЕТ СН'!$I$9+СВЦЭМ!$D$10+'СЕТ СН'!$I$5-'СЕТ СН'!$I$17</f>
        <v>3537.0188736599998</v>
      </c>
      <c r="U146" s="36">
        <f>SUMIFS(СВЦЭМ!$C$33:$C$776,СВЦЭМ!$A$33:$A$776,$A146,СВЦЭМ!$B$33:$B$776,U$119)+'СЕТ СН'!$I$9+СВЦЭМ!$D$10+'СЕТ СН'!$I$5-'СЕТ СН'!$I$17</f>
        <v>3549.2475623999999</v>
      </c>
      <c r="V146" s="36">
        <f>SUMIFS(СВЦЭМ!$C$33:$C$776,СВЦЭМ!$A$33:$A$776,$A146,СВЦЭМ!$B$33:$B$776,V$119)+'СЕТ СН'!$I$9+СВЦЭМ!$D$10+'СЕТ СН'!$I$5-'СЕТ СН'!$I$17</f>
        <v>3548.03594527</v>
      </c>
      <c r="W146" s="36">
        <f>SUMIFS(СВЦЭМ!$C$33:$C$776,СВЦЭМ!$A$33:$A$776,$A146,СВЦЭМ!$B$33:$B$776,W$119)+'СЕТ СН'!$I$9+СВЦЭМ!$D$10+'СЕТ СН'!$I$5-'СЕТ СН'!$I$17</f>
        <v>3562.3679400599999</v>
      </c>
      <c r="X146" s="36">
        <f>SUMIFS(СВЦЭМ!$C$33:$C$776,СВЦЭМ!$A$33:$A$776,$A146,СВЦЭМ!$B$33:$B$776,X$119)+'СЕТ СН'!$I$9+СВЦЭМ!$D$10+'СЕТ СН'!$I$5-'СЕТ СН'!$I$17</f>
        <v>3566.8737532800001</v>
      </c>
      <c r="Y146" s="36">
        <f>SUMIFS(СВЦЭМ!$C$33:$C$776,СВЦЭМ!$A$33:$A$776,$A146,СВЦЭМ!$B$33:$B$776,Y$119)+'СЕТ СН'!$I$9+СВЦЭМ!$D$10+'СЕТ СН'!$I$5-'СЕТ СН'!$I$17</f>
        <v>3569.3270440900001</v>
      </c>
    </row>
    <row r="147" spans="1:26" ht="15.5" x14ac:dyDescent="0.25">
      <c r="A147" s="35">
        <f t="shared" si="3"/>
        <v>43858</v>
      </c>
      <c r="B147" s="36">
        <f>SUMIFS(СВЦЭМ!$C$33:$C$776,СВЦЭМ!$A$33:$A$776,$A147,СВЦЭМ!$B$33:$B$776,B$119)+'СЕТ СН'!$I$9+СВЦЭМ!$D$10+'СЕТ СН'!$I$5-'СЕТ СН'!$I$17</f>
        <v>3533.6027435599999</v>
      </c>
      <c r="C147" s="36">
        <f>SUMIFS(СВЦЭМ!$C$33:$C$776,СВЦЭМ!$A$33:$A$776,$A147,СВЦЭМ!$B$33:$B$776,C$119)+'СЕТ СН'!$I$9+СВЦЭМ!$D$10+'СЕТ СН'!$I$5-'СЕТ СН'!$I$17</f>
        <v>3564.4267933599999</v>
      </c>
      <c r="D147" s="36">
        <f>SUMIFS(СВЦЭМ!$C$33:$C$776,СВЦЭМ!$A$33:$A$776,$A147,СВЦЭМ!$B$33:$B$776,D$119)+'СЕТ СН'!$I$9+СВЦЭМ!$D$10+'СЕТ СН'!$I$5-'СЕТ СН'!$I$17</f>
        <v>3581.0874428400002</v>
      </c>
      <c r="E147" s="36">
        <f>SUMIFS(СВЦЭМ!$C$33:$C$776,СВЦЭМ!$A$33:$A$776,$A147,СВЦЭМ!$B$33:$B$776,E$119)+'СЕТ СН'!$I$9+СВЦЭМ!$D$10+'СЕТ СН'!$I$5-'СЕТ СН'!$I$17</f>
        <v>3580.7693639999998</v>
      </c>
      <c r="F147" s="36">
        <f>SUMIFS(СВЦЭМ!$C$33:$C$776,СВЦЭМ!$A$33:$A$776,$A147,СВЦЭМ!$B$33:$B$776,F$119)+'СЕТ СН'!$I$9+СВЦЭМ!$D$10+'СЕТ СН'!$I$5-'СЕТ СН'!$I$17</f>
        <v>3585.1392912699998</v>
      </c>
      <c r="G147" s="36">
        <f>SUMIFS(СВЦЭМ!$C$33:$C$776,СВЦЭМ!$A$33:$A$776,$A147,СВЦЭМ!$B$33:$B$776,G$119)+'СЕТ СН'!$I$9+СВЦЭМ!$D$10+'СЕТ СН'!$I$5-'СЕТ СН'!$I$17</f>
        <v>3569.0012157199999</v>
      </c>
      <c r="H147" s="36">
        <f>SUMIFS(СВЦЭМ!$C$33:$C$776,СВЦЭМ!$A$33:$A$776,$A147,СВЦЭМ!$B$33:$B$776,H$119)+'СЕТ СН'!$I$9+СВЦЭМ!$D$10+'СЕТ СН'!$I$5-'СЕТ СН'!$I$17</f>
        <v>3538.00667793</v>
      </c>
      <c r="I147" s="36">
        <f>SUMIFS(СВЦЭМ!$C$33:$C$776,СВЦЭМ!$A$33:$A$776,$A147,СВЦЭМ!$B$33:$B$776,I$119)+'СЕТ СН'!$I$9+СВЦЭМ!$D$10+'СЕТ СН'!$I$5-'СЕТ СН'!$I$17</f>
        <v>3498.6497245299997</v>
      </c>
      <c r="J147" s="36">
        <f>SUMIFS(СВЦЭМ!$C$33:$C$776,СВЦЭМ!$A$33:$A$776,$A147,СВЦЭМ!$B$33:$B$776,J$119)+'СЕТ СН'!$I$9+СВЦЭМ!$D$10+'СЕТ СН'!$I$5-'СЕТ СН'!$I$17</f>
        <v>3482.7041292599997</v>
      </c>
      <c r="K147" s="36">
        <f>SUMIFS(СВЦЭМ!$C$33:$C$776,СВЦЭМ!$A$33:$A$776,$A147,СВЦЭМ!$B$33:$B$776,K$119)+'СЕТ СН'!$I$9+СВЦЭМ!$D$10+'СЕТ СН'!$I$5-'СЕТ СН'!$I$17</f>
        <v>3474.8143415200002</v>
      </c>
      <c r="L147" s="36">
        <f>SUMIFS(СВЦЭМ!$C$33:$C$776,СВЦЭМ!$A$33:$A$776,$A147,СВЦЭМ!$B$33:$B$776,L$119)+'СЕТ СН'!$I$9+СВЦЭМ!$D$10+'СЕТ СН'!$I$5-'СЕТ СН'!$I$17</f>
        <v>3470.3060135199999</v>
      </c>
      <c r="M147" s="36">
        <f>SUMIFS(СВЦЭМ!$C$33:$C$776,СВЦЭМ!$A$33:$A$776,$A147,СВЦЭМ!$B$33:$B$776,M$119)+'СЕТ СН'!$I$9+СВЦЭМ!$D$10+'СЕТ СН'!$I$5-'СЕТ СН'!$I$17</f>
        <v>3506.6583545499998</v>
      </c>
      <c r="N147" s="36">
        <f>SUMIFS(СВЦЭМ!$C$33:$C$776,СВЦЭМ!$A$33:$A$776,$A147,СВЦЭМ!$B$33:$B$776,N$119)+'СЕТ СН'!$I$9+СВЦЭМ!$D$10+'СЕТ СН'!$I$5-'СЕТ СН'!$I$17</f>
        <v>3521.8946535099999</v>
      </c>
      <c r="O147" s="36">
        <f>SUMIFS(СВЦЭМ!$C$33:$C$776,СВЦЭМ!$A$33:$A$776,$A147,СВЦЭМ!$B$33:$B$776,O$119)+'СЕТ СН'!$I$9+СВЦЭМ!$D$10+'СЕТ СН'!$I$5-'СЕТ СН'!$I$17</f>
        <v>3522.0710777300001</v>
      </c>
      <c r="P147" s="36">
        <f>SUMIFS(СВЦЭМ!$C$33:$C$776,СВЦЭМ!$A$33:$A$776,$A147,СВЦЭМ!$B$33:$B$776,P$119)+'СЕТ СН'!$I$9+СВЦЭМ!$D$10+'СЕТ СН'!$I$5-'СЕТ СН'!$I$17</f>
        <v>3537.3354803900002</v>
      </c>
      <c r="Q147" s="36">
        <f>SUMIFS(СВЦЭМ!$C$33:$C$776,СВЦЭМ!$A$33:$A$776,$A147,СВЦЭМ!$B$33:$B$776,Q$119)+'СЕТ СН'!$I$9+СВЦЭМ!$D$10+'СЕТ СН'!$I$5-'СЕТ СН'!$I$17</f>
        <v>3546.2600550900002</v>
      </c>
      <c r="R147" s="36">
        <f>SUMIFS(СВЦЭМ!$C$33:$C$776,СВЦЭМ!$A$33:$A$776,$A147,СВЦЭМ!$B$33:$B$776,R$119)+'СЕТ СН'!$I$9+СВЦЭМ!$D$10+'СЕТ СН'!$I$5-'СЕТ СН'!$I$17</f>
        <v>3540.22284356</v>
      </c>
      <c r="S147" s="36">
        <f>SUMIFS(СВЦЭМ!$C$33:$C$776,СВЦЭМ!$A$33:$A$776,$A147,СВЦЭМ!$B$33:$B$776,S$119)+'СЕТ СН'!$I$9+СВЦЭМ!$D$10+'СЕТ СН'!$I$5-'СЕТ СН'!$I$17</f>
        <v>3523.6975247</v>
      </c>
      <c r="T147" s="36">
        <f>SUMIFS(СВЦЭМ!$C$33:$C$776,СВЦЭМ!$A$33:$A$776,$A147,СВЦЭМ!$B$33:$B$776,T$119)+'СЕТ СН'!$I$9+СВЦЭМ!$D$10+'СЕТ СН'!$I$5-'СЕТ СН'!$I$17</f>
        <v>3502.3151117799998</v>
      </c>
      <c r="U147" s="36">
        <f>SUMIFS(СВЦЭМ!$C$33:$C$776,СВЦЭМ!$A$33:$A$776,$A147,СВЦЭМ!$B$33:$B$776,U$119)+'СЕТ СН'!$I$9+СВЦЭМ!$D$10+'СЕТ СН'!$I$5-'СЕТ СН'!$I$17</f>
        <v>3496.5393196</v>
      </c>
      <c r="V147" s="36">
        <f>SUMIFS(СВЦЭМ!$C$33:$C$776,СВЦЭМ!$A$33:$A$776,$A147,СВЦЭМ!$B$33:$B$776,V$119)+'СЕТ СН'!$I$9+СВЦЭМ!$D$10+'СЕТ СН'!$I$5-'СЕТ СН'!$I$17</f>
        <v>3505.6830925499999</v>
      </c>
      <c r="W147" s="36">
        <f>SUMIFS(СВЦЭМ!$C$33:$C$776,СВЦЭМ!$A$33:$A$776,$A147,СВЦЭМ!$B$33:$B$776,W$119)+'СЕТ СН'!$I$9+СВЦЭМ!$D$10+'СЕТ СН'!$I$5-'СЕТ СН'!$I$17</f>
        <v>3513.1521739700001</v>
      </c>
      <c r="X147" s="36">
        <f>SUMIFS(СВЦЭМ!$C$33:$C$776,СВЦЭМ!$A$33:$A$776,$A147,СВЦЭМ!$B$33:$B$776,X$119)+'СЕТ СН'!$I$9+СВЦЭМ!$D$10+'СЕТ СН'!$I$5-'СЕТ СН'!$I$17</f>
        <v>3518.28173711</v>
      </c>
      <c r="Y147" s="36">
        <f>SUMIFS(СВЦЭМ!$C$33:$C$776,СВЦЭМ!$A$33:$A$776,$A147,СВЦЭМ!$B$33:$B$776,Y$119)+'СЕТ СН'!$I$9+СВЦЭМ!$D$10+'СЕТ СН'!$I$5-'СЕТ СН'!$I$17</f>
        <v>3540.8041668400001</v>
      </c>
    </row>
    <row r="148" spans="1:26" ht="15.5" x14ac:dyDescent="0.25">
      <c r="A148" s="35">
        <f t="shared" si="3"/>
        <v>43859</v>
      </c>
      <c r="B148" s="36">
        <f>SUMIFS(СВЦЭМ!$C$33:$C$776,СВЦЭМ!$A$33:$A$776,$A148,СВЦЭМ!$B$33:$B$776,B$119)+'СЕТ СН'!$I$9+СВЦЭМ!$D$10+'СЕТ СН'!$I$5-'СЕТ СН'!$I$17</f>
        <v>3588.8807838799999</v>
      </c>
      <c r="C148" s="36">
        <f>SUMIFS(СВЦЭМ!$C$33:$C$776,СВЦЭМ!$A$33:$A$776,$A148,СВЦЭМ!$B$33:$B$776,C$119)+'СЕТ СН'!$I$9+СВЦЭМ!$D$10+'СЕТ СН'!$I$5-'СЕТ СН'!$I$17</f>
        <v>3609.2429849999999</v>
      </c>
      <c r="D148" s="36">
        <f>SUMIFS(СВЦЭМ!$C$33:$C$776,СВЦЭМ!$A$33:$A$776,$A148,СВЦЭМ!$B$33:$B$776,D$119)+'СЕТ СН'!$I$9+СВЦЭМ!$D$10+'СЕТ СН'!$I$5-'СЕТ СН'!$I$17</f>
        <v>3612.9131053700003</v>
      </c>
      <c r="E148" s="36">
        <f>SUMIFS(СВЦЭМ!$C$33:$C$776,СВЦЭМ!$A$33:$A$776,$A148,СВЦЭМ!$B$33:$B$776,E$119)+'СЕТ СН'!$I$9+СВЦЭМ!$D$10+'СЕТ СН'!$I$5-'СЕТ СН'!$I$17</f>
        <v>3614.33879961</v>
      </c>
      <c r="F148" s="36">
        <f>SUMIFS(СВЦЭМ!$C$33:$C$776,СВЦЭМ!$A$33:$A$776,$A148,СВЦЭМ!$B$33:$B$776,F$119)+'СЕТ СН'!$I$9+СВЦЭМ!$D$10+'СЕТ СН'!$I$5-'СЕТ СН'!$I$17</f>
        <v>3607.37586268</v>
      </c>
      <c r="G148" s="36">
        <f>SUMIFS(СВЦЭМ!$C$33:$C$776,СВЦЭМ!$A$33:$A$776,$A148,СВЦЭМ!$B$33:$B$776,G$119)+'СЕТ СН'!$I$9+СВЦЭМ!$D$10+'СЕТ СН'!$I$5-'СЕТ СН'!$I$17</f>
        <v>3595.38158479</v>
      </c>
      <c r="H148" s="36">
        <f>SUMIFS(СВЦЭМ!$C$33:$C$776,СВЦЭМ!$A$33:$A$776,$A148,СВЦЭМ!$B$33:$B$776,H$119)+'СЕТ СН'!$I$9+СВЦЭМ!$D$10+'СЕТ СН'!$I$5-'СЕТ СН'!$I$17</f>
        <v>3556.3911658500001</v>
      </c>
      <c r="I148" s="36">
        <f>SUMIFS(СВЦЭМ!$C$33:$C$776,СВЦЭМ!$A$33:$A$776,$A148,СВЦЭМ!$B$33:$B$776,I$119)+'СЕТ СН'!$I$9+СВЦЭМ!$D$10+'СЕТ СН'!$I$5-'СЕТ СН'!$I$17</f>
        <v>3525.20626636</v>
      </c>
      <c r="J148" s="36">
        <f>SUMIFS(СВЦЭМ!$C$33:$C$776,СВЦЭМ!$A$33:$A$776,$A148,СВЦЭМ!$B$33:$B$776,J$119)+'СЕТ СН'!$I$9+СВЦЭМ!$D$10+'СЕТ СН'!$I$5-'СЕТ СН'!$I$17</f>
        <v>3502.41229557</v>
      </c>
      <c r="K148" s="36">
        <f>SUMIFS(СВЦЭМ!$C$33:$C$776,СВЦЭМ!$A$33:$A$776,$A148,СВЦЭМ!$B$33:$B$776,K$119)+'СЕТ СН'!$I$9+СВЦЭМ!$D$10+'СЕТ СН'!$I$5-'СЕТ СН'!$I$17</f>
        <v>3491.00488498</v>
      </c>
      <c r="L148" s="36">
        <f>SUMIFS(СВЦЭМ!$C$33:$C$776,СВЦЭМ!$A$33:$A$776,$A148,СВЦЭМ!$B$33:$B$776,L$119)+'СЕТ СН'!$I$9+СВЦЭМ!$D$10+'СЕТ СН'!$I$5-'СЕТ СН'!$I$17</f>
        <v>3478.1561298199999</v>
      </c>
      <c r="M148" s="36">
        <f>SUMIFS(СВЦЭМ!$C$33:$C$776,СВЦЭМ!$A$33:$A$776,$A148,СВЦЭМ!$B$33:$B$776,M$119)+'СЕТ СН'!$I$9+СВЦЭМ!$D$10+'СЕТ СН'!$I$5-'СЕТ СН'!$I$17</f>
        <v>3485.7395323999999</v>
      </c>
      <c r="N148" s="36">
        <f>SUMIFS(СВЦЭМ!$C$33:$C$776,СВЦЭМ!$A$33:$A$776,$A148,СВЦЭМ!$B$33:$B$776,N$119)+'СЕТ СН'!$I$9+СВЦЭМ!$D$10+'СЕТ СН'!$I$5-'СЕТ СН'!$I$17</f>
        <v>3513.0714246100001</v>
      </c>
      <c r="O148" s="36">
        <f>SUMIFS(СВЦЭМ!$C$33:$C$776,СВЦЭМ!$A$33:$A$776,$A148,СВЦЭМ!$B$33:$B$776,O$119)+'СЕТ СН'!$I$9+СВЦЭМ!$D$10+'СЕТ СН'!$I$5-'СЕТ СН'!$I$17</f>
        <v>3539.36350468</v>
      </c>
      <c r="P148" s="36">
        <f>SUMIFS(СВЦЭМ!$C$33:$C$776,СВЦЭМ!$A$33:$A$776,$A148,СВЦЭМ!$B$33:$B$776,P$119)+'СЕТ СН'!$I$9+СВЦЭМ!$D$10+'СЕТ СН'!$I$5-'СЕТ СН'!$I$17</f>
        <v>3567.4453807499999</v>
      </c>
      <c r="Q148" s="36">
        <f>SUMIFS(СВЦЭМ!$C$33:$C$776,СВЦЭМ!$A$33:$A$776,$A148,СВЦЭМ!$B$33:$B$776,Q$119)+'СЕТ СН'!$I$9+СВЦЭМ!$D$10+'СЕТ СН'!$I$5-'СЕТ СН'!$I$17</f>
        <v>3584.6194074</v>
      </c>
      <c r="R148" s="36">
        <f>SUMIFS(СВЦЭМ!$C$33:$C$776,СВЦЭМ!$A$33:$A$776,$A148,СВЦЭМ!$B$33:$B$776,R$119)+'СЕТ СН'!$I$9+СВЦЭМ!$D$10+'СЕТ СН'!$I$5-'СЕТ СН'!$I$17</f>
        <v>3572.5590019900001</v>
      </c>
      <c r="S148" s="36">
        <f>SUMIFS(СВЦЭМ!$C$33:$C$776,СВЦЭМ!$A$33:$A$776,$A148,СВЦЭМ!$B$33:$B$776,S$119)+'СЕТ СН'!$I$9+СВЦЭМ!$D$10+'СЕТ СН'!$I$5-'СЕТ СН'!$I$17</f>
        <v>3550.8236893499998</v>
      </c>
      <c r="T148" s="36">
        <f>SUMIFS(СВЦЭМ!$C$33:$C$776,СВЦЭМ!$A$33:$A$776,$A148,СВЦЭМ!$B$33:$B$776,T$119)+'СЕТ СН'!$I$9+СВЦЭМ!$D$10+'СЕТ СН'!$I$5-'СЕТ СН'!$I$17</f>
        <v>3508.4755563899998</v>
      </c>
      <c r="U148" s="36">
        <f>SUMIFS(СВЦЭМ!$C$33:$C$776,СВЦЭМ!$A$33:$A$776,$A148,СВЦЭМ!$B$33:$B$776,U$119)+'СЕТ СН'!$I$9+СВЦЭМ!$D$10+'СЕТ СН'!$I$5-'СЕТ СН'!$I$17</f>
        <v>3502.6073994899998</v>
      </c>
      <c r="V148" s="36">
        <f>SUMIFS(СВЦЭМ!$C$33:$C$776,СВЦЭМ!$A$33:$A$776,$A148,СВЦЭМ!$B$33:$B$776,V$119)+'СЕТ СН'!$I$9+СВЦЭМ!$D$10+'СЕТ СН'!$I$5-'СЕТ СН'!$I$17</f>
        <v>3512.0731842699997</v>
      </c>
      <c r="W148" s="36">
        <f>SUMIFS(СВЦЭМ!$C$33:$C$776,СВЦЭМ!$A$33:$A$776,$A148,СВЦЭМ!$B$33:$B$776,W$119)+'СЕТ СН'!$I$9+СВЦЭМ!$D$10+'СЕТ СН'!$I$5-'СЕТ СН'!$I$17</f>
        <v>3527.8587919299998</v>
      </c>
      <c r="X148" s="36">
        <f>SUMIFS(СВЦЭМ!$C$33:$C$776,СВЦЭМ!$A$33:$A$776,$A148,СВЦЭМ!$B$33:$B$776,X$119)+'СЕТ СН'!$I$9+СВЦЭМ!$D$10+'СЕТ СН'!$I$5-'СЕТ СН'!$I$17</f>
        <v>3529.6041112499997</v>
      </c>
      <c r="Y148" s="36">
        <f>SUMIFS(СВЦЭМ!$C$33:$C$776,СВЦЭМ!$A$33:$A$776,$A148,СВЦЭМ!$B$33:$B$776,Y$119)+'СЕТ СН'!$I$9+СВЦЭМ!$D$10+'СЕТ СН'!$I$5-'СЕТ СН'!$I$17</f>
        <v>3562.4980197</v>
      </c>
    </row>
    <row r="149" spans="1:26" ht="15.5" x14ac:dyDescent="0.25">
      <c r="A149" s="35">
        <f t="shared" si="3"/>
        <v>43860</v>
      </c>
      <c r="B149" s="36">
        <f>SUMIFS(СВЦЭМ!$C$33:$C$776,СВЦЭМ!$A$33:$A$776,$A149,СВЦЭМ!$B$33:$B$776,B$119)+'СЕТ СН'!$I$9+СВЦЭМ!$D$10+'СЕТ СН'!$I$5-'СЕТ СН'!$I$17</f>
        <v>3587.3580670699998</v>
      </c>
      <c r="C149" s="36">
        <f>SUMIFS(СВЦЭМ!$C$33:$C$776,СВЦЭМ!$A$33:$A$776,$A149,СВЦЭМ!$B$33:$B$776,C$119)+'СЕТ СН'!$I$9+СВЦЭМ!$D$10+'СЕТ СН'!$I$5-'СЕТ СН'!$I$17</f>
        <v>3608.1370648000002</v>
      </c>
      <c r="D149" s="36">
        <f>SUMIFS(СВЦЭМ!$C$33:$C$776,СВЦЭМ!$A$33:$A$776,$A149,СВЦЭМ!$B$33:$B$776,D$119)+'СЕТ СН'!$I$9+СВЦЭМ!$D$10+'СЕТ СН'!$I$5-'СЕТ СН'!$I$17</f>
        <v>3609.1094603199999</v>
      </c>
      <c r="E149" s="36">
        <f>SUMIFS(СВЦЭМ!$C$33:$C$776,СВЦЭМ!$A$33:$A$776,$A149,СВЦЭМ!$B$33:$B$776,E$119)+'СЕТ СН'!$I$9+СВЦЭМ!$D$10+'СЕТ СН'!$I$5-'СЕТ СН'!$I$17</f>
        <v>3615.8884787699999</v>
      </c>
      <c r="F149" s="36">
        <f>SUMIFS(СВЦЭМ!$C$33:$C$776,СВЦЭМ!$A$33:$A$776,$A149,СВЦЭМ!$B$33:$B$776,F$119)+'СЕТ СН'!$I$9+СВЦЭМ!$D$10+'СЕТ СН'!$I$5-'СЕТ СН'!$I$17</f>
        <v>3603.9174159099998</v>
      </c>
      <c r="G149" s="36">
        <f>SUMIFS(СВЦЭМ!$C$33:$C$776,СВЦЭМ!$A$33:$A$776,$A149,СВЦЭМ!$B$33:$B$776,G$119)+'СЕТ СН'!$I$9+СВЦЭМ!$D$10+'СЕТ СН'!$I$5-'СЕТ СН'!$I$17</f>
        <v>3590.83291332</v>
      </c>
      <c r="H149" s="36">
        <f>SUMIFS(СВЦЭМ!$C$33:$C$776,СВЦЭМ!$A$33:$A$776,$A149,СВЦЭМ!$B$33:$B$776,H$119)+'СЕТ СН'!$I$9+СВЦЭМ!$D$10+'СЕТ СН'!$I$5-'СЕТ СН'!$I$17</f>
        <v>3555.84824811</v>
      </c>
      <c r="I149" s="36">
        <f>SUMIFS(СВЦЭМ!$C$33:$C$776,СВЦЭМ!$A$33:$A$776,$A149,СВЦЭМ!$B$33:$B$776,I$119)+'СЕТ СН'!$I$9+СВЦЭМ!$D$10+'СЕТ СН'!$I$5-'СЕТ СН'!$I$17</f>
        <v>3528.7084956899998</v>
      </c>
      <c r="J149" s="36">
        <f>SUMIFS(СВЦЭМ!$C$33:$C$776,СВЦЭМ!$A$33:$A$776,$A149,СВЦЭМ!$B$33:$B$776,J$119)+'СЕТ СН'!$I$9+СВЦЭМ!$D$10+'СЕТ СН'!$I$5-'СЕТ СН'!$I$17</f>
        <v>3500.3362085799999</v>
      </c>
      <c r="K149" s="36">
        <f>SUMIFS(СВЦЭМ!$C$33:$C$776,СВЦЭМ!$A$33:$A$776,$A149,СВЦЭМ!$B$33:$B$776,K$119)+'СЕТ СН'!$I$9+СВЦЭМ!$D$10+'СЕТ СН'!$I$5-'СЕТ СН'!$I$17</f>
        <v>3483.7969401299997</v>
      </c>
      <c r="L149" s="36">
        <f>SUMIFS(СВЦЭМ!$C$33:$C$776,СВЦЭМ!$A$33:$A$776,$A149,СВЦЭМ!$B$33:$B$776,L$119)+'СЕТ СН'!$I$9+СВЦЭМ!$D$10+'СЕТ СН'!$I$5-'СЕТ СН'!$I$17</f>
        <v>3487.0642423099998</v>
      </c>
      <c r="M149" s="36">
        <f>SUMIFS(СВЦЭМ!$C$33:$C$776,СВЦЭМ!$A$33:$A$776,$A149,СВЦЭМ!$B$33:$B$776,M$119)+'СЕТ СН'!$I$9+СВЦЭМ!$D$10+'СЕТ СН'!$I$5-'СЕТ СН'!$I$17</f>
        <v>3501.0028469999997</v>
      </c>
      <c r="N149" s="36">
        <f>SUMIFS(СВЦЭМ!$C$33:$C$776,СВЦЭМ!$A$33:$A$776,$A149,СВЦЭМ!$B$33:$B$776,N$119)+'СЕТ СН'!$I$9+СВЦЭМ!$D$10+'СЕТ СН'!$I$5-'СЕТ СН'!$I$17</f>
        <v>3511.9473748099999</v>
      </c>
      <c r="O149" s="36">
        <f>SUMIFS(СВЦЭМ!$C$33:$C$776,СВЦЭМ!$A$33:$A$776,$A149,СВЦЭМ!$B$33:$B$776,O$119)+'СЕТ СН'!$I$9+СВЦЭМ!$D$10+'СЕТ СН'!$I$5-'СЕТ СН'!$I$17</f>
        <v>3546.3890705100002</v>
      </c>
      <c r="P149" s="36">
        <f>SUMIFS(СВЦЭМ!$C$33:$C$776,СВЦЭМ!$A$33:$A$776,$A149,СВЦЭМ!$B$33:$B$776,P$119)+'СЕТ СН'!$I$9+СВЦЭМ!$D$10+'СЕТ СН'!$I$5-'СЕТ СН'!$I$17</f>
        <v>3579.3771517300002</v>
      </c>
      <c r="Q149" s="36">
        <f>SUMIFS(СВЦЭМ!$C$33:$C$776,СВЦЭМ!$A$33:$A$776,$A149,СВЦЭМ!$B$33:$B$776,Q$119)+'СЕТ СН'!$I$9+СВЦЭМ!$D$10+'СЕТ СН'!$I$5-'СЕТ СН'!$I$17</f>
        <v>3585.47842154</v>
      </c>
      <c r="R149" s="36">
        <f>SUMIFS(СВЦЭМ!$C$33:$C$776,СВЦЭМ!$A$33:$A$776,$A149,СВЦЭМ!$B$33:$B$776,R$119)+'СЕТ СН'!$I$9+СВЦЭМ!$D$10+'СЕТ СН'!$I$5-'СЕТ СН'!$I$17</f>
        <v>3561.74227681</v>
      </c>
      <c r="S149" s="36">
        <f>SUMIFS(СВЦЭМ!$C$33:$C$776,СВЦЭМ!$A$33:$A$776,$A149,СВЦЭМ!$B$33:$B$776,S$119)+'СЕТ СН'!$I$9+СВЦЭМ!$D$10+'СЕТ СН'!$I$5-'СЕТ СН'!$I$17</f>
        <v>3523.2523298900001</v>
      </c>
      <c r="T149" s="36">
        <f>SUMIFS(СВЦЭМ!$C$33:$C$776,СВЦЭМ!$A$33:$A$776,$A149,СВЦЭМ!$B$33:$B$776,T$119)+'СЕТ СН'!$I$9+СВЦЭМ!$D$10+'СЕТ СН'!$I$5-'СЕТ СН'!$I$17</f>
        <v>3502.8650497500003</v>
      </c>
      <c r="U149" s="36">
        <f>SUMIFS(СВЦЭМ!$C$33:$C$776,СВЦЭМ!$A$33:$A$776,$A149,СВЦЭМ!$B$33:$B$776,U$119)+'СЕТ СН'!$I$9+СВЦЭМ!$D$10+'СЕТ СН'!$I$5-'СЕТ СН'!$I$17</f>
        <v>3504.2425449699999</v>
      </c>
      <c r="V149" s="36">
        <f>SUMIFS(СВЦЭМ!$C$33:$C$776,СВЦЭМ!$A$33:$A$776,$A149,СВЦЭМ!$B$33:$B$776,V$119)+'СЕТ СН'!$I$9+СВЦЭМ!$D$10+'СЕТ СН'!$I$5-'СЕТ СН'!$I$17</f>
        <v>3504.4585197500001</v>
      </c>
      <c r="W149" s="36">
        <f>SUMIFS(СВЦЭМ!$C$33:$C$776,СВЦЭМ!$A$33:$A$776,$A149,СВЦЭМ!$B$33:$B$776,W$119)+'СЕТ СН'!$I$9+СВЦЭМ!$D$10+'СЕТ СН'!$I$5-'СЕТ СН'!$I$17</f>
        <v>3506.06285385</v>
      </c>
      <c r="X149" s="36">
        <f>SUMIFS(СВЦЭМ!$C$33:$C$776,СВЦЭМ!$A$33:$A$776,$A149,СВЦЭМ!$B$33:$B$776,X$119)+'СЕТ СН'!$I$9+СВЦЭМ!$D$10+'СЕТ СН'!$I$5-'СЕТ СН'!$I$17</f>
        <v>3506.3782445799998</v>
      </c>
      <c r="Y149" s="36">
        <f>SUMIFS(СВЦЭМ!$C$33:$C$776,СВЦЭМ!$A$33:$A$776,$A149,СВЦЭМ!$B$33:$B$776,Y$119)+'СЕТ СН'!$I$9+СВЦЭМ!$D$10+'СЕТ СН'!$I$5-'СЕТ СН'!$I$17</f>
        <v>3511.3712287200001</v>
      </c>
    </row>
    <row r="150" spans="1:26" ht="15.5" x14ac:dyDescent="0.25">
      <c r="A150" s="35">
        <f t="shared" si="3"/>
        <v>43861</v>
      </c>
      <c r="B150" s="36">
        <f>SUMIFS(СВЦЭМ!$C$33:$C$776,СВЦЭМ!$A$33:$A$776,$A150,СВЦЭМ!$B$33:$B$776,B$119)+'СЕТ СН'!$I$9+СВЦЭМ!$D$10+'СЕТ СН'!$I$5-'СЕТ СН'!$I$17</f>
        <v>3544.9472425700001</v>
      </c>
      <c r="C150" s="36">
        <f>SUMIFS(СВЦЭМ!$C$33:$C$776,СВЦЭМ!$A$33:$A$776,$A150,СВЦЭМ!$B$33:$B$776,C$119)+'СЕТ СН'!$I$9+СВЦЭМ!$D$10+'СЕТ СН'!$I$5-'СЕТ СН'!$I$17</f>
        <v>3572.9484130400001</v>
      </c>
      <c r="D150" s="36">
        <f>SUMIFS(СВЦЭМ!$C$33:$C$776,СВЦЭМ!$A$33:$A$776,$A150,СВЦЭМ!$B$33:$B$776,D$119)+'СЕТ СН'!$I$9+СВЦЭМ!$D$10+'СЕТ СН'!$I$5-'СЕТ СН'!$I$17</f>
        <v>3581.3990725399999</v>
      </c>
      <c r="E150" s="36">
        <f>SUMIFS(СВЦЭМ!$C$33:$C$776,СВЦЭМ!$A$33:$A$776,$A150,СВЦЭМ!$B$33:$B$776,E$119)+'СЕТ СН'!$I$9+СВЦЭМ!$D$10+'СЕТ СН'!$I$5-'СЕТ СН'!$I$17</f>
        <v>3589.5062750299999</v>
      </c>
      <c r="F150" s="36">
        <f>SUMIFS(СВЦЭМ!$C$33:$C$776,СВЦЭМ!$A$33:$A$776,$A150,СВЦЭМ!$B$33:$B$776,F$119)+'СЕТ СН'!$I$9+СВЦЭМ!$D$10+'СЕТ СН'!$I$5-'СЕТ СН'!$I$17</f>
        <v>3576.3333905099998</v>
      </c>
      <c r="G150" s="36">
        <f>SUMIFS(СВЦЭМ!$C$33:$C$776,СВЦЭМ!$A$33:$A$776,$A150,СВЦЭМ!$B$33:$B$776,G$119)+'СЕТ СН'!$I$9+СВЦЭМ!$D$10+'СЕТ СН'!$I$5-'СЕТ СН'!$I$17</f>
        <v>3559.2809320300003</v>
      </c>
      <c r="H150" s="36">
        <f>SUMIFS(СВЦЭМ!$C$33:$C$776,СВЦЭМ!$A$33:$A$776,$A150,СВЦЭМ!$B$33:$B$776,H$119)+'СЕТ СН'!$I$9+СВЦЭМ!$D$10+'СЕТ СН'!$I$5-'СЕТ СН'!$I$17</f>
        <v>3535.9988056100001</v>
      </c>
      <c r="I150" s="36">
        <f>SUMIFS(СВЦЭМ!$C$33:$C$776,СВЦЭМ!$A$33:$A$776,$A150,СВЦЭМ!$B$33:$B$776,I$119)+'СЕТ СН'!$I$9+СВЦЭМ!$D$10+'СЕТ СН'!$I$5-'СЕТ СН'!$I$17</f>
        <v>3529.2993544400001</v>
      </c>
      <c r="J150" s="36">
        <f>SUMIFS(СВЦЭМ!$C$33:$C$776,СВЦЭМ!$A$33:$A$776,$A150,СВЦЭМ!$B$33:$B$776,J$119)+'СЕТ СН'!$I$9+СВЦЭМ!$D$10+'СЕТ СН'!$I$5-'СЕТ СН'!$I$17</f>
        <v>3506.1475325699998</v>
      </c>
      <c r="K150" s="36">
        <f>SUMIFS(СВЦЭМ!$C$33:$C$776,СВЦЭМ!$A$33:$A$776,$A150,СВЦЭМ!$B$33:$B$776,K$119)+'СЕТ СН'!$I$9+СВЦЭМ!$D$10+'СЕТ СН'!$I$5-'СЕТ СН'!$I$17</f>
        <v>3492.3408897499999</v>
      </c>
      <c r="L150" s="36">
        <f>SUMIFS(СВЦЭМ!$C$33:$C$776,СВЦЭМ!$A$33:$A$776,$A150,СВЦЭМ!$B$33:$B$776,L$119)+'СЕТ СН'!$I$9+СВЦЭМ!$D$10+'СЕТ СН'!$I$5-'СЕТ СН'!$I$17</f>
        <v>3493.9382655999998</v>
      </c>
      <c r="M150" s="36">
        <f>SUMIFS(СВЦЭМ!$C$33:$C$776,СВЦЭМ!$A$33:$A$776,$A150,СВЦЭМ!$B$33:$B$776,M$119)+'СЕТ СН'!$I$9+СВЦЭМ!$D$10+'СЕТ СН'!$I$5-'СЕТ СН'!$I$17</f>
        <v>3513.80396832</v>
      </c>
      <c r="N150" s="36">
        <f>SUMIFS(СВЦЭМ!$C$33:$C$776,СВЦЭМ!$A$33:$A$776,$A150,СВЦЭМ!$B$33:$B$776,N$119)+'СЕТ СН'!$I$9+СВЦЭМ!$D$10+'СЕТ СН'!$I$5-'СЕТ СН'!$I$17</f>
        <v>3529.2208276900001</v>
      </c>
      <c r="O150" s="36">
        <f>SUMIFS(СВЦЭМ!$C$33:$C$776,СВЦЭМ!$A$33:$A$776,$A150,СВЦЭМ!$B$33:$B$776,O$119)+'СЕТ СН'!$I$9+СВЦЭМ!$D$10+'СЕТ СН'!$I$5-'СЕТ СН'!$I$17</f>
        <v>3533.1419414800002</v>
      </c>
      <c r="P150" s="36">
        <f>SUMIFS(СВЦЭМ!$C$33:$C$776,СВЦЭМ!$A$33:$A$776,$A150,СВЦЭМ!$B$33:$B$776,P$119)+'СЕТ СН'!$I$9+СВЦЭМ!$D$10+'СЕТ СН'!$I$5-'СЕТ СН'!$I$17</f>
        <v>3541.9864290699998</v>
      </c>
      <c r="Q150" s="36">
        <f>SUMIFS(СВЦЭМ!$C$33:$C$776,СВЦЭМ!$A$33:$A$776,$A150,СВЦЭМ!$B$33:$B$776,Q$119)+'СЕТ СН'!$I$9+СВЦЭМ!$D$10+'СЕТ СН'!$I$5-'СЕТ СН'!$I$17</f>
        <v>3538.4225122899998</v>
      </c>
      <c r="R150" s="36">
        <f>SUMIFS(СВЦЭМ!$C$33:$C$776,СВЦЭМ!$A$33:$A$776,$A150,СВЦЭМ!$B$33:$B$776,R$119)+'СЕТ СН'!$I$9+СВЦЭМ!$D$10+'СЕТ СН'!$I$5-'СЕТ СН'!$I$17</f>
        <v>3529.84031422</v>
      </c>
      <c r="S150" s="36">
        <f>SUMIFS(СВЦЭМ!$C$33:$C$776,СВЦЭМ!$A$33:$A$776,$A150,СВЦЭМ!$B$33:$B$776,S$119)+'СЕТ СН'!$I$9+СВЦЭМ!$D$10+'СЕТ СН'!$I$5-'СЕТ СН'!$I$17</f>
        <v>3523.8996590799998</v>
      </c>
      <c r="T150" s="36">
        <f>SUMIFS(СВЦЭМ!$C$33:$C$776,СВЦЭМ!$A$33:$A$776,$A150,СВЦЭМ!$B$33:$B$776,T$119)+'СЕТ СН'!$I$9+СВЦЭМ!$D$10+'СЕТ СН'!$I$5-'СЕТ СН'!$I$17</f>
        <v>3501.50512983</v>
      </c>
      <c r="U150" s="36">
        <f>SUMIFS(СВЦЭМ!$C$33:$C$776,СВЦЭМ!$A$33:$A$776,$A150,СВЦЭМ!$B$33:$B$776,U$119)+'СЕТ СН'!$I$9+СВЦЭМ!$D$10+'СЕТ СН'!$I$5-'СЕТ СН'!$I$17</f>
        <v>3494.23363655</v>
      </c>
      <c r="V150" s="36">
        <f>SUMIFS(СВЦЭМ!$C$33:$C$776,СВЦЭМ!$A$33:$A$776,$A150,СВЦЭМ!$B$33:$B$776,V$119)+'СЕТ СН'!$I$9+СВЦЭМ!$D$10+'СЕТ СН'!$I$5-'СЕТ СН'!$I$17</f>
        <v>3502.8907067099999</v>
      </c>
      <c r="W150" s="36">
        <f>SUMIFS(СВЦЭМ!$C$33:$C$776,СВЦЭМ!$A$33:$A$776,$A150,СВЦЭМ!$B$33:$B$776,W$119)+'СЕТ СН'!$I$9+СВЦЭМ!$D$10+'СЕТ СН'!$I$5-'СЕТ СН'!$I$17</f>
        <v>3521.3377599400001</v>
      </c>
      <c r="X150" s="36">
        <f>SUMIFS(СВЦЭМ!$C$33:$C$776,СВЦЭМ!$A$33:$A$776,$A150,СВЦЭМ!$B$33:$B$776,X$119)+'СЕТ СН'!$I$9+СВЦЭМ!$D$10+'СЕТ СН'!$I$5-'СЕТ СН'!$I$17</f>
        <v>3523.35302495</v>
      </c>
      <c r="Y150" s="36">
        <f>SUMIFS(СВЦЭМ!$C$33:$C$776,СВЦЭМ!$A$33:$A$776,$A150,СВЦЭМ!$B$33:$B$776,Y$119)+'СЕТ СН'!$I$9+СВЦЭМ!$D$10+'СЕТ СН'!$I$5-'СЕТ СН'!$I$17</f>
        <v>3537.8981509400001</v>
      </c>
    </row>
    <row r="151" spans="1:26" ht="15.5" x14ac:dyDescent="0.25">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5" x14ac:dyDescent="0.25">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5">
      <c r="A153" s="119" t="s">
        <v>77</v>
      </c>
      <c r="B153" s="119"/>
      <c r="C153" s="119"/>
      <c r="D153" s="119"/>
      <c r="E153" s="119"/>
      <c r="F153" s="119"/>
      <c r="G153" s="119"/>
      <c r="H153" s="119"/>
      <c r="I153" s="119"/>
      <c r="J153" s="119"/>
      <c r="K153" s="119"/>
      <c r="L153" s="119"/>
      <c r="M153" s="119"/>
      <c r="N153" s="120" t="s">
        <v>29</v>
      </c>
      <c r="O153" s="120"/>
      <c r="P153" s="120"/>
      <c r="Q153" s="120"/>
      <c r="R153" s="120"/>
      <c r="S153" s="120"/>
      <c r="T153" s="120"/>
      <c r="U153" s="120"/>
      <c r="V153" s="39"/>
      <c r="W153" s="39"/>
      <c r="X153" s="39"/>
      <c r="Y153" s="39"/>
      <c r="Z153" s="39"/>
    </row>
    <row r="154" spans="1:26" ht="15.5" x14ac:dyDescent="0.25">
      <c r="A154" s="119"/>
      <c r="B154" s="119"/>
      <c r="C154" s="119"/>
      <c r="D154" s="119"/>
      <c r="E154" s="119"/>
      <c r="F154" s="119"/>
      <c r="G154" s="119"/>
      <c r="H154" s="119"/>
      <c r="I154" s="119"/>
      <c r="J154" s="119"/>
      <c r="K154" s="119"/>
      <c r="L154" s="119"/>
      <c r="M154" s="119"/>
      <c r="N154" s="121" t="s">
        <v>0</v>
      </c>
      <c r="O154" s="121"/>
      <c r="P154" s="121" t="s">
        <v>1</v>
      </c>
      <c r="Q154" s="121"/>
      <c r="R154" s="121" t="s">
        <v>2</v>
      </c>
      <c r="S154" s="121"/>
      <c r="T154" s="121" t="s">
        <v>3</v>
      </c>
      <c r="U154" s="121"/>
      <c r="V154" s="39"/>
      <c r="W154" s="39"/>
      <c r="X154" s="39"/>
      <c r="Y154" s="39"/>
      <c r="Z154" s="39"/>
    </row>
    <row r="155" spans="1:26" ht="15.75" customHeight="1" x14ac:dyDescent="0.25">
      <c r="A155" s="119"/>
      <c r="B155" s="119"/>
      <c r="C155" s="119"/>
      <c r="D155" s="119"/>
      <c r="E155" s="119"/>
      <c r="F155" s="119"/>
      <c r="G155" s="119"/>
      <c r="H155" s="119"/>
      <c r="I155" s="119"/>
      <c r="J155" s="119"/>
      <c r="K155" s="119"/>
      <c r="L155" s="119"/>
      <c r="M155" s="119"/>
      <c r="N155" s="122">
        <f>СВЦЭМ!$D$12+'СЕТ СН'!$F$10-'СЕТ СН'!$F$18</f>
        <v>649419.79899996694</v>
      </c>
      <c r="O155" s="123"/>
      <c r="P155" s="122">
        <f>СВЦЭМ!$D$12+'СЕТ СН'!$F$10-'СЕТ СН'!$G$18</f>
        <v>649419.79899996694</v>
      </c>
      <c r="Q155" s="123"/>
      <c r="R155" s="122">
        <f>СВЦЭМ!$D$12+'СЕТ СН'!$F$10-'СЕТ СН'!$H$18</f>
        <v>649419.79899996694</v>
      </c>
      <c r="S155" s="123"/>
      <c r="T155" s="122">
        <f>СВЦЭМ!$D$12+'СЕТ СН'!$F$10-'СЕТ СН'!$I$18</f>
        <v>649419.79899996694</v>
      </c>
      <c r="U155" s="123"/>
      <c r="V155" s="40"/>
      <c r="W155" s="40"/>
      <c r="X155" s="40"/>
      <c r="Y155" s="30"/>
    </row>
    <row r="156" spans="1:26" x14ac:dyDescent="0.35">
      <c r="A156" s="133"/>
      <c r="B156" s="133"/>
      <c r="C156" s="133"/>
      <c r="D156" s="133"/>
      <c r="E156" s="133"/>
      <c r="F156" s="134"/>
      <c r="G156" s="134"/>
      <c r="H156" s="134"/>
      <c r="I156" s="134"/>
      <c r="J156" s="134"/>
      <c r="K156" s="134"/>
      <c r="L156" s="134"/>
      <c r="M156" s="134"/>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4.5" x14ac:dyDescent="0.35"/>
  <cols>
    <col min="1" max="25" width="11.25" style="41"/>
    <col min="26" max="16384" width="11.25" style="30"/>
  </cols>
  <sheetData>
    <row r="1" spans="1:27" ht="37.5" customHeight="1" x14ac:dyDescent="0.25">
      <c r="A1" s="13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январе 2020г.</v>
      </c>
      <c r="B1" s="135"/>
      <c r="C1" s="135"/>
      <c r="D1" s="135"/>
      <c r="E1" s="135"/>
      <c r="F1" s="135"/>
      <c r="G1" s="135"/>
      <c r="H1" s="135"/>
      <c r="I1" s="135"/>
      <c r="J1" s="135"/>
      <c r="K1" s="135"/>
      <c r="L1" s="135"/>
      <c r="M1" s="135"/>
      <c r="N1" s="135"/>
      <c r="O1" s="135"/>
      <c r="P1" s="135"/>
      <c r="Q1" s="135"/>
      <c r="R1" s="135"/>
      <c r="S1" s="135"/>
      <c r="T1" s="135"/>
      <c r="U1" s="135"/>
      <c r="V1" s="135"/>
      <c r="W1" s="135"/>
      <c r="X1" s="135"/>
      <c r="Y1" s="135"/>
    </row>
    <row r="2" spans="1:27" ht="18.75" customHeight="1" x14ac:dyDescent="0.25">
      <c r="A2" s="31"/>
      <c r="B2" s="31"/>
      <c r="C2" s="31"/>
      <c r="D2" s="31"/>
      <c r="E2" s="31"/>
      <c r="F2" s="31"/>
      <c r="G2" s="31"/>
      <c r="H2" s="31"/>
      <c r="I2" s="31"/>
      <c r="J2" s="31"/>
      <c r="K2" s="31"/>
      <c r="L2" s="31"/>
      <c r="M2" s="31"/>
      <c r="N2" s="31"/>
      <c r="O2" s="31"/>
      <c r="P2" s="31"/>
      <c r="Q2" s="31"/>
      <c r="R2" s="31"/>
      <c r="S2" s="31"/>
      <c r="T2" s="31"/>
      <c r="U2" s="31"/>
      <c r="V2" s="31"/>
      <c r="W2" s="31"/>
      <c r="X2" s="31"/>
      <c r="Y2" s="31"/>
    </row>
    <row r="3" spans="1:27" ht="15" x14ac:dyDescent="0.25">
      <c r="A3" s="136" t="s">
        <v>39</v>
      </c>
      <c r="B3" s="136"/>
      <c r="C3" s="136"/>
      <c r="D3" s="136"/>
      <c r="E3" s="136"/>
      <c r="F3" s="136"/>
      <c r="G3" s="136"/>
      <c r="H3" s="136"/>
      <c r="I3" s="136"/>
      <c r="J3" s="136"/>
      <c r="K3" s="136"/>
      <c r="L3" s="136"/>
      <c r="M3" s="136"/>
      <c r="N3" s="136"/>
      <c r="O3" s="136"/>
      <c r="P3" s="136"/>
      <c r="Q3" s="136"/>
      <c r="R3" s="136"/>
      <c r="S3" s="136"/>
      <c r="T3" s="136"/>
      <c r="U3" s="136"/>
      <c r="V3" s="136"/>
      <c r="W3" s="136"/>
      <c r="X3" s="136"/>
      <c r="Y3" s="136"/>
    </row>
    <row r="4" spans="1:27" ht="33" customHeight="1" x14ac:dyDescent="0.25">
      <c r="A4" s="149" t="s">
        <v>9</v>
      </c>
      <c r="B4" s="149"/>
      <c r="C4" s="149"/>
      <c r="D4" s="149"/>
      <c r="E4" s="149"/>
      <c r="F4" s="149"/>
      <c r="G4" s="149"/>
      <c r="H4" s="149"/>
      <c r="I4" s="149"/>
      <c r="J4" s="149"/>
      <c r="K4" s="149"/>
      <c r="L4" s="149"/>
      <c r="M4" s="149"/>
      <c r="N4" s="149"/>
      <c r="O4" s="149"/>
      <c r="P4" s="149"/>
      <c r="Q4" s="149"/>
      <c r="R4" s="149"/>
      <c r="S4" s="149"/>
      <c r="T4" s="149"/>
      <c r="U4" s="149"/>
      <c r="V4" s="149"/>
      <c r="W4" s="149"/>
      <c r="X4" s="149"/>
      <c r="Y4" s="149"/>
    </row>
    <row r="5" spans="1:27" ht="15.5" x14ac:dyDescent="0.35">
      <c r="A5" s="32"/>
      <c r="B5" s="32"/>
      <c r="C5" s="32"/>
      <c r="D5" s="32"/>
      <c r="E5" s="32"/>
      <c r="F5" s="32"/>
      <c r="G5" s="32"/>
      <c r="H5" s="32"/>
      <c r="I5" s="32"/>
      <c r="J5" s="32"/>
      <c r="K5" s="32"/>
      <c r="L5" s="32"/>
      <c r="M5" s="32"/>
      <c r="N5" s="32"/>
      <c r="O5" s="32"/>
      <c r="P5" s="32"/>
      <c r="Q5" s="32"/>
      <c r="R5" s="32"/>
      <c r="S5" s="32"/>
      <c r="T5" s="32"/>
      <c r="U5" s="32"/>
      <c r="V5" s="32"/>
      <c r="W5" s="32"/>
      <c r="X5" s="32"/>
      <c r="Y5" s="32"/>
    </row>
    <row r="6" spans="1:27" ht="15.5" x14ac:dyDescent="0.35">
      <c r="A6" s="32"/>
      <c r="B6" s="32"/>
      <c r="C6" s="32"/>
      <c r="D6" s="32"/>
      <c r="E6" s="32"/>
      <c r="F6" s="32"/>
      <c r="G6" s="32"/>
      <c r="H6" s="32"/>
      <c r="I6" s="32"/>
      <c r="J6" s="32"/>
      <c r="K6" s="32"/>
      <c r="L6" s="32"/>
      <c r="M6" s="32"/>
      <c r="N6" s="32"/>
      <c r="O6" s="32"/>
      <c r="P6" s="32"/>
      <c r="Q6" s="32"/>
      <c r="R6" s="32"/>
      <c r="S6" s="32"/>
      <c r="T6" s="32"/>
      <c r="U6" s="32"/>
      <c r="V6" s="32"/>
      <c r="W6" s="32"/>
      <c r="X6" s="32"/>
      <c r="Y6" s="32"/>
    </row>
    <row r="7" spans="1:27" ht="15.5" x14ac:dyDescent="0.3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5" x14ac:dyDescent="0.35">
      <c r="A8" s="32"/>
      <c r="B8" s="33"/>
      <c r="C8" s="32"/>
      <c r="D8" s="32"/>
      <c r="E8" s="32"/>
      <c r="F8" s="32"/>
      <c r="G8" s="32"/>
      <c r="H8" s="32"/>
      <c r="I8" s="32"/>
      <c r="J8" s="32"/>
      <c r="K8" s="32"/>
      <c r="L8" s="32"/>
      <c r="M8" s="32"/>
      <c r="N8" s="32"/>
      <c r="O8" s="32"/>
      <c r="P8" s="32"/>
      <c r="Q8" s="32"/>
      <c r="R8" s="32"/>
      <c r="S8" s="32"/>
      <c r="T8" s="32"/>
      <c r="U8" s="32"/>
      <c r="V8" s="32"/>
      <c r="W8" s="32"/>
      <c r="X8" s="32"/>
      <c r="Y8" s="32"/>
    </row>
    <row r="9" spans="1:27" ht="12.5" x14ac:dyDescent="0.25">
      <c r="A9" s="130"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5" x14ac:dyDescent="0.25">
      <c r="A10" s="131"/>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5">
      <c r="A11" s="132"/>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5">
      <c r="A12" s="35" t="str">
        <f>СВЦЭМ!$A$34</f>
        <v>01.01.2020</v>
      </c>
      <c r="B12" s="36">
        <f>SUMIFS(СВЦЭМ!$C$33:$C$776,СВЦЭМ!$A$33:$A$776,$A12,СВЦЭМ!$B$33:$B$776,B$11)+'СЕТ СН'!$F$9+СВЦЭМ!$D$10+'СЕТ СН'!$F$6-'СЕТ СН'!$F$19</f>
        <v>913.7758291099999</v>
      </c>
      <c r="C12" s="36">
        <f>SUMIFS(СВЦЭМ!$C$33:$C$776,СВЦЭМ!$A$33:$A$776,$A12,СВЦЭМ!$B$33:$B$776,C$11)+'СЕТ СН'!$F$9+СВЦЭМ!$D$10+'СЕТ СН'!$F$6-'СЕТ СН'!$F$19</f>
        <v>891.24524467999993</v>
      </c>
      <c r="D12" s="36">
        <f>SUMIFS(СВЦЭМ!$C$33:$C$776,СВЦЭМ!$A$33:$A$776,$A12,СВЦЭМ!$B$33:$B$776,D$11)+'СЕТ СН'!$F$9+СВЦЭМ!$D$10+'СЕТ СН'!$F$6-'СЕТ СН'!$F$19</f>
        <v>907.29558284999996</v>
      </c>
      <c r="E12" s="36">
        <f>SUMIFS(СВЦЭМ!$C$33:$C$776,СВЦЭМ!$A$33:$A$776,$A12,СВЦЭМ!$B$33:$B$776,E$11)+'СЕТ СН'!$F$9+СВЦЭМ!$D$10+'СЕТ СН'!$F$6-'СЕТ СН'!$F$19</f>
        <v>944.97792642999991</v>
      </c>
      <c r="F12" s="36">
        <f>SUMIFS(СВЦЭМ!$C$33:$C$776,СВЦЭМ!$A$33:$A$776,$A12,СВЦЭМ!$B$33:$B$776,F$11)+'СЕТ СН'!$F$9+СВЦЭМ!$D$10+'СЕТ СН'!$F$6-'СЕТ СН'!$F$19</f>
        <v>955.27649207999991</v>
      </c>
      <c r="G12" s="36">
        <f>SUMIFS(СВЦЭМ!$C$33:$C$776,СВЦЭМ!$A$33:$A$776,$A12,СВЦЭМ!$B$33:$B$776,G$11)+'СЕТ СН'!$F$9+СВЦЭМ!$D$10+'СЕТ СН'!$F$6-'СЕТ СН'!$F$19</f>
        <v>961.39040749999992</v>
      </c>
      <c r="H12" s="36">
        <f>SUMIFS(СВЦЭМ!$C$33:$C$776,СВЦЭМ!$A$33:$A$776,$A12,СВЦЭМ!$B$33:$B$776,H$11)+'СЕТ СН'!$F$9+СВЦЭМ!$D$10+'СЕТ СН'!$F$6-'СЕТ СН'!$F$19</f>
        <v>955.91592672999991</v>
      </c>
      <c r="I12" s="36">
        <f>SUMIFS(СВЦЭМ!$C$33:$C$776,СВЦЭМ!$A$33:$A$776,$A12,СВЦЭМ!$B$33:$B$776,I$11)+'СЕТ СН'!$F$9+СВЦЭМ!$D$10+'СЕТ СН'!$F$6-'СЕТ СН'!$F$19</f>
        <v>964.56170818999999</v>
      </c>
      <c r="J12" s="36">
        <f>SUMIFS(СВЦЭМ!$C$33:$C$776,СВЦЭМ!$A$33:$A$776,$A12,СВЦЭМ!$B$33:$B$776,J$11)+'СЕТ СН'!$F$9+СВЦЭМ!$D$10+'СЕТ СН'!$F$6-'СЕТ СН'!$F$19</f>
        <v>968.70096461999992</v>
      </c>
      <c r="K12" s="36">
        <f>SUMIFS(СВЦЭМ!$C$33:$C$776,СВЦЭМ!$A$33:$A$776,$A12,СВЦЭМ!$B$33:$B$776,K$11)+'СЕТ СН'!$F$9+СВЦЭМ!$D$10+'СЕТ СН'!$F$6-'СЕТ СН'!$F$19</f>
        <v>953.22619805999989</v>
      </c>
      <c r="L12" s="36">
        <f>SUMIFS(СВЦЭМ!$C$33:$C$776,СВЦЭМ!$A$33:$A$776,$A12,СВЦЭМ!$B$33:$B$776,L$11)+'СЕТ СН'!$F$9+СВЦЭМ!$D$10+'СЕТ СН'!$F$6-'СЕТ СН'!$F$19</f>
        <v>935.38087904999998</v>
      </c>
      <c r="M12" s="36">
        <f>SUMIFS(СВЦЭМ!$C$33:$C$776,СВЦЭМ!$A$33:$A$776,$A12,СВЦЭМ!$B$33:$B$776,M$11)+'СЕТ СН'!$F$9+СВЦЭМ!$D$10+'СЕТ СН'!$F$6-'СЕТ СН'!$F$19</f>
        <v>922.83675431999995</v>
      </c>
      <c r="N12" s="36">
        <f>SUMIFS(СВЦЭМ!$C$33:$C$776,СВЦЭМ!$A$33:$A$776,$A12,СВЦЭМ!$B$33:$B$776,N$11)+'СЕТ СН'!$F$9+СВЦЭМ!$D$10+'СЕТ СН'!$F$6-'СЕТ СН'!$F$19</f>
        <v>919.26991395999994</v>
      </c>
      <c r="O12" s="36">
        <f>SUMIFS(СВЦЭМ!$C$33:$C$776,СВЦЭМ!$A$33:$A$776,$A12,СВЦЭМ!$B$33:$B$776,O$11)+'СЕТ СН'!$F$9+СВЦЭМ!$D$10+'СЕТ СН'!$F$6-'СЕТ СН'!$F$19</f>
        <v>938.13791807999996</v>
      </c>
      <c r="P12" s="36">
        <f>SUMIFS(СВЦЭМ!$C$33:$C$776,СВЦЭМ!$A$33:$A$776,$A12,СВЦЭМ!$B$33:$B$776,P$11)+'СЕТ СН'!$F$9+СВЦЭМ!$D$10+'СЕТ СН'!$F$6-'СЕТ СН'!$F$19</f>
        <v>943.68895977999989</v>
      </c>
      <c r="Q12" s="36">
        <f>SUMIFS(СВЦЭМ!$C$33:$C$776,СВЦЭМ!$A$33:$A$776,$A12,СВЦЭМ!$B$33:$B$776,Q$11)+'СЕТ СН'!$F$9+СВЦЭМ!$D$10+'СЕТ СН'!$F$6-'СЕТ СН'!$F$19</f>
        <v>951.77723452999999</v>
      </c>
      <c r="R12" s="36">
        <f>SUMIFS(СВЦЭМ!$C$33:$C$776,СВЦЭМ!$A$33:$A$776,$A12,СВЦЭМ!$B$33:$B$776,R$11)+'СЕТ СН'!$F$9+СВЦЭМ!$D$10+'СЕТ СН'!$F$6-'СЕТ СН'!$F$19</f>
        <v>953.91612625999994</v>
      </c>
      <c r="S12" s="36">
        <f>SUMIFS(СВЦЭМ!$C$33:$C$776,СВЦЭМ!$A$33:$A$776,$A12,СВЦЭМ!$B$33:$B$776,S$11)+'СЕТ СН'!$F$9+СВЦЭМ!$D$10+'СЕТ СН'!$F$6-'СЕТ СН'!$F$19</f>
        <v>946.09503656999993</v>
      </c>
      <c r="T12" s="36">
        <f>SUMIFS(СВЦЭМ!$C$33:$C$776,СВЦЭМ!$A$33:$A$776,$A12,СВЦЭМ!$B$33:$B$776,T$11)+'СЕТ СН'!$F$9+СВЦЭМ!$D$10+'СЕТ СН'!$F$6-'СЕТ СН'!$F$19</f>
        <v>896.25530434999996</v>
      </c>
      <c r="U12" s="36">
        <f>SUMIFS(СВЦЭМ!$C$33:$C$776,СВЦЭМ!$A$33:$A$776,$A12,СВЦЭМ!$B$33:$B$776,U$11)+'СЕТ СН'!$F$9+СВЦЭМ!$D$10+'СЕТ СН'!$F$6-'СЕТ СН'!$F$19</f>
        <v>897.47615832999998</v>
      </c>
      <c r="V12" s="36">
        <f>SUMIFS(СВЦЭМ!$C$33:$C$776,СВЦЭМ!$A$33:$A$776,$A12,СВЦЭМ!$B$33:$B$776,V$11)+'СЕТ СН'!$F$9+СВЦЭМ!$D$10+'СЕТ СН'!$F$6-'СЕТ СН'!$F$19</f>
        <v>919.15276448999998</v>
      </c>
      <c r="W12" s="36">
        <f>SUMIFS(СВЦЭМ!$C$33:$C$776,СВЦЭМ!$A$33:$A$776,$A12,СВЦЭМ!$B$33:$B$776,W$11)+'СЕТ СН'!$F$9+СВЦЭМ!$D$10+'СЕТ СН'!$F$6-'СЕТ СН'!$F$19</f>
        <v>915.54485221999994</v>
      </c>
      <c r="X12" s="36">
        <f>SUMIFS(СВЦЭМ!$C$33:$C$776,СВЦЭМ!$A$33:$A$776,$A12,СВЦЭМ!$B$33:$B$776,X$11)+'СЕТ СН'!$F$9+СВЦЭМ!$D$10+'СЕТ СН'!$F$6-'СЕТ СН'!$F$19</f>
        <v>911.73137199999996</v>
      </c>
      <c r="Y12" s="36">
        <f>SUMIFS(СВЦЭМ!$C$33:$C$776,СВЦЭМ!$A$33:$A$776,$A12,СВЦЭМ!$B$33:$B$776,Y$11)+'СЕТ СН'!$F$9+СВЦЭМ!$D$10+'СЕТ СН'!$F$6-'СЕТ СН'!$F$19</f>
        <v>913.98708924999994</v>
      </c>
      <c r="AA12" s="37"/>
    </row>
    <row r="13" spans="1:27" ht="15.5" x14ac:dyDescent="0.25">
      <c r="A13" s="35">
        <f>A12+1</f>
        <v>43832</v>
      </c>
      <c r="B13" s="36">
        <f>SUMIFS(СВЦЭМ!$C$33:$C$776,СВЦЭМ!$A$33:$A$776,$A13,СВЦЭМ!$B$33:$B$776,B$11)+'СЕТ СН'!$F$9+СВЦЭМ!$D$10+'СЕТ СН'!$F$6-'СЕТ СН'!$F$19</f>
        <v>978.25464654999996</v>
      </c>
      <c r="C13" s="36">
        <f>SUMIFS(СВЦЭМ!$C$33:$C$776,СВЦЭМ!$A$33:$A$776,$A13,СВЦЭМ!$B$33:$B$776,C$11)+'СЕТ СН'!$F$9+СВЦЭМ!$D$10+'СЕТ СН'!$F$6-'СЕТ СН'!$F$19</f>
        <v>978.74517458999992</v>
      </c>
      <c r="D13" s="36">
        <f>SUMIFS(СВЦЭМ!$C$33:$C$776,СВЦЭМ!$A$33:$A$776,$A13,СВЦЭМ!$B$33:$B$776,D$11)+'СЕТ СН'!$F$9+СВЦЭМ!$D$10+'СЕТ СН'!$F$6-'СЕТ СН'!$F$19</f>
        <v>993.97838423999997</v>
      </c>
      <c r="E13" s="36">
        <f>SUMIFS(СВЦЭМ!$C$33:$C$776,СВЦЭМ!$A$33:$A$776,$A13,СВЦЭМ!$B$33:$B$776,E$11)+'СЕТ СН'!$F$9+СВЦЭМ!$D$10+'СЕТ СН'!$F$6-'СЕТ СН'!$F$19</f>
        <v>1019.4309500099999</v>
      </c>
      <c r="F13" s="36">
        <f>SUMIFS(СВЦЭМ!$C$33:$C$776,СВЦЭМ!$A$33:$A$776,$A13,СВЦЭМ!$B$33:$B$776,F$11)+'СЕТ СН'!$F$9+СВЦЭМ!$D$10+'СЕТ СН'!$F$6-'СЕТ СН'!$F$19</f>
        <v>1022.7239174199999</v>
      </c>
      <c r="G13" s="36">
        <f>SUMIFS(СВЦЭМ!$C$33:$C$776,СВЦЭМ!$A$33:$A$776,$A13,СВЦЭМ!$B$33:$B$776,G$11)+'СЕТ СН'!$F$9+СВЦЭМ!$D$10+'СЕТ СН'!$F$6-'СЕТ СН'!$F$19</f>
        <v>1018.80598532</v>
      </c>
      <c r="H13" s="36">
        <f>SUMIFS(СВЦЭМ!$C$33:$C$776,СВЦЭМ!$A$33:$A$776,$A13,СВЦЭМ!$B$33:$B$776,H$11)+'СЕТ СН'!$F$9+СВЦЭМ!$D$10+'СЕТ СН'!$F$6-'СЕТ СН'!$F$19</f>
        <v>1010.19346949</v>
      </c>
      <c r="I13" s="36">
        <f>SUMIFS(СВЦЭМ!$C$33:$C$776,СВЦЭМ!$A$33:$A$776,$A13,СВЦЭМ!$B$33:$B$776,I$11)+'СЕТ СН'!$F$9+СВЦЭМ!$D$10+'СЕТ СН'!$F$6-'СЕТ СН'!$F$19</f>
        <v>1007.1961145199999</v>
      </c>
      <c r="J13" s="36">
        <f>SUMIFS(СВЦЭМ!$C$33:$C$776,СВЦЭМ!$A$33:$A$776,$A13,СВЦЭМ!$B$33:$B$776,J$11)+'СЕТ СН'!$F$9+СВЦЭМ!$D$10+'СЕТ СН'!$F$6-'СЕТ СН'!$F$19</f>
        <v>988.2487000399999</v>
      </c>
      <c r="K13" s="36">
        <f>SUMIFS(СВЦЭМ!$C$33:$C$776,СВЦЭМ!$A$33:$A$776,$A13,СВЦЭМ!$B$33:$B$776,K$11)+'СЕТ СН'!$F$9+СВЦЭМ!$D$10+'СЕТ СН'!$F$6-'СЕТ СН'!$F$19</f>
        <v>969.22254983999994</v>
      </c>
      <c r="L13" s="36">
        <f>SUMIFS(СВЦЭМ!$C$33:$C$776,СВЦЭМ!$A$33:$A$776,$A13,СВЦЭМ!$B$33:$B$776,L$11)+'СЕТ СН'!$F$9+СВЦЭМ!$D$10+'СЕТ СН'!$F$6-'СЕТ СН'!$F$19</f>
        <v>955.29191593999997</v>
      </c>
      <c r="M13" s="36">
        <f>SUMIFS(СВЦЭМ!$C$33:$C$776,СВЦЭМ!$A$33:$A$776,$A13,СВЦЭМ!$B$33:$B$776,M$11)+'СЕТ СН'!$F$9+СВЦЭМ!$D$10+'СЕТ СН'!$F$6-'СЕТ СН'!$F$19</f>
        <v>948.7957980299999</v>
      </c>
      <c r="N13" s="36">
        <f>SUMIFS(СВЦЭМ!$C$33:$C$776,СВЦЭМ!$A$33:$A$776,$A13,СВЦЭМ!$B$33:$B$776,N$11)+'СЕТ СН'!$F$9+СВЦЭМ!$D$10+'СЕТ СН'!$F$6-'СЕТ СН'!$F$19</f>
        <v>957.60149872</v>
      </c>
      <c r="O13" s="36">
        <f>SUMIFS(СВЦЭМ!$C$33:$C$776,СВЦЭМ!$A$33:$A$776,$A13,СВЦЭМ!$B$33:$B$776,O$11)+'СЕТ СН'!$F$9+СВЦЭМ!$D$10+'СЕТ СН'!$F$6-'СЕТ СН'!$F$19</f>
        <v>973.38696213999992</v>
      </c>
      <c r="P13" s="36">
        <f>SUMIFS(СВЦЭМ!$C$33:$C$776,СВЦЭМ!$A$33:$A$776,$A13,СВЦЭМ!$B$33:$B$776,P$11)+'СЕТ СН'!$F$9+СВЦЭМ!$D$10+'СЕТ СН'!$F$6-'СЕТ СН'!$F$19</f>
        <v>982.73857451999993</v>
      </c>
      <c r="Q13" s="36">
        <f>SUMIFS(СВЦЭМ!$C$33:$C$776,СВЦЭМ!$A$33:$A$776,$A13,СВЦЭМ!$B$33:$B$776,Q$11)+'СЕТ СН'!$F$9+СВЦЭМ!$D$10+'СЕТ СН'!$F$6-'СЕТ СН'!$F$19</f>
        <v>993.69742423999992</v>
      </c>
      <c r="R13" s="36">
        <f>SUMIFS(СВЦЭМ!$C$33:$C$776,СВЦЭМ!$A$33:$A$776,$A13,СВЦЭМ!$B$33:$B$776,R$11)+'СЕТ СН'!$F$9+СВЦЭМ!$D$10+'СЕТ СН'!$F$6-'СЕТ СН'!$F$19</f>
        <v>989.12049231999993</v>
      </c>
      <c r="S13" s="36">
        <f>SUMIFS(СВЦЭМ!$C$33:$C$776,СВЦЭМ!$A$33:$A$776,$A13,СВЦЭМ!$B$33:$B$776,S$11)+'СЕТ СН'!$F$9+СВЦЭМ!$D$10+'СЕТ СН'!$F$6-'СЕТ СН'!$F$19</f>
        <v>966.55867838999995</v>
      </c>
      <c r="T13" s="36">
        <f>SUMIFS(СВЦЭМ!$C$33:$C$776,СВЦЭМ!$A$33:$A$776,$A13,СВЦЭМ!$B$33:$B$776,T$11)+'СЕТ СН'!$F$9+СВЦЭМ!$D$10+'СЕТ СН'!$F$6-'СЕТ СН'!$F$19</f>
        <v>931.08796478999989</v>
      </c>
      <c r="U13" s="36">
        <f>SUMIFS(СВЦЭМ!$C$33:$C$776,СВЦЭМ!$A$33:$A$776,$A13,СВЦЭМ!$B$33:$B$776,U$11)+'СЕТ СН'!$F$9+СВЦЭМ!$D$10+'СЕТ СН'!$F$6-'СЕТ СН'!$F$19</f>
        <v>929.58633579999992</v>
      </c>
      <c r="V13" s="36">
        <f>SUMIFS(СВЦЭМ!$C$33:$C$776,СВЦЭМ!$A$33:$A$776,$A13,СВЦЭМ!$B$33:$B$776,V$11)+'СЕТ СН'!$F$9+СВЦЭМ!$D$10+'СЕТ СН'!$F$6-'СЕТ СН'!$F$19</f>
        <v>958.10200689999999</v>
      </c>
      <c r="W13" s="36">
        <f>SUMIFS(СВЦЭМ!$C$33:$C$776,СВЦЭМ!$A$33:$A$776,$A13,СВЦЭМ!$B$33:$B$776,W$11)+'СЕТ СН'!$F$9+СВЦЭМ!$D$10+'СЕТ СН'!$F$6-'СЕТ СН'!$F$19</f>
        <v>969.18197380999993</v>
      </c>
      <c r="X13" s="36">
        <f>SUMIFS(СВЦЭМ!$C$33:$C$776,СВЦЭМ!$A$33:$A$776,$A13,СВЦЭМ!$B$33:$B$776,X$11)+'СЕТ СН'!$F$9+СВЦЭМ!$D$10+'СЕТ СН'!$F$6-'СЕТ СН'!$F$19</f>
        <v>965.45195764999994</v>
      </c>
      <c r="Y13" s="36">
        <f>SUMIFS(СВЦЭМ!$C$33:$C$776,СВЦЭМ!$A$33:$A$776,$A13,СВЦЭМ!$B$33:$B$776,Y$11)+'СЕТ СН'!$F$9+СВЦЭМ!$D$10+'СЕТ СН'!$F$6-'СЕТ СН'!$F$19</f>
        <v>972.57897955999999</v>
      </c>
    </row>
    <row r="14" spans="1:27" ht="15.5" x14ac:dyDescent="0.25">
      <c r="A14" s="35">
        <f t="shared" ref="A14:A42" si="0">A13+1</f>
        <v>43833</v>
      </c>
      <c r="B14" s="36">
        <f>SUMIFS(СВЦЭМ!$C$33:$C$776,СВЦЭМ!$A$33:$A$776,$A14,СВЦЭМ!$B$33:$B$776,B$11)+'СЕТ СН'!$F$9+СВЦЭМ!$D$10+'СЕТ СН'!$F$6-'СЕТ СН'!$F$19</f>
        <v>995.63642374999995</v>
      </c>
      <c r="C14" s="36">
        <f>SUMIFS(СВЦЭМ!$C$33:$C$776,СВЦЭМ!$A$33:$A$776,$A14,СВЦЭМ!$B$33:$B$776,C$11)+'СЕТ СН'!$F$9+СВЦЭМ!$D$10+'СЕТ СН'!$F$6-'СЕТ СН'!$F$19</f>
        <v>989.67832269999997</v>
      </c>
      <c r="D14" s="36">
        <f>SUMIFS(СВЦЭМ!$C$33:$C$776,СВЦЭМ!$A$33:$A$776,$A14,СВЦЭМ!$B$33:$B$776,D$11)+'СЕТ СН'!$F$9+СВЦЭМ!$D$10+'СЕТ СН'!$F$6-'СЕТ СН'!$F$19</f>
        <v>999.86530842999991</v>
      </c>
      <c r="E14" s="36">
        <f>SUMIFS(СВЦЭМ!$C$33:$C$776,СВЦЭМ!$A$33:$A$776,$A14,СВЦЭМ!$B$33:$B$776,E$11)+'СЕТ СН'!$F$9+СВЦЭМ!$D$10+'СЕТ СН'!$F$6-'СЕТ СН'!$F$19</f>
        <v>1030.9339598399999</v>
      </c>
      <c r="F14" s="36">
        <f>SUMIFS(СВЦЭМ!$C$33:$C$776,СВЦЭМ!$A$33:$A$776,$A14,СВЦЭМ!$B$33:$B$776,F$11)+'СЕТ СН'!$F$9+СВЦЭМ!$D$10+'СЕТ СН'!$F$6-'СЕТ СН'!$F$19</f>
        <v>1041.1110745799999</v>
      </c>
      <c r="G14" s="36">
        <f>SUMIFS(СВЦЭМ!$C$33:$C$776,СВЦЭМ!$A$33:$A$776,$A14,СВЦЭМ!$B$33:$B$776,G$11)+'СЕТ СН'!$F$9+СВЦЭМ!$D$10+'СЕТ СН'!$F$6-'СЕТ СН'!$F$19</f>
        <v>1042.8438554700001</v>
      </c>
      <c r="H14" s="36">
        <f>SUMIFS(СВЦЭМ!$C$33:$C$776,СВЦЭМ!$A$33:$A$776,$A14,СВЦЭМ!$B$33:$B$776,H$11)+'СЕТ СН'!$F$9+СВЦЭМ!$D$10+'СЕТ СН'!$F$6-'СЕТ СН'!$F$19</f>
        <v>1032.84952327</v>
      </c>
      <c r="I14" s="36">
        <f>SUMIFS(СВЦЭМ!$C$33:$C$776,СВЦЭМ!$A$33:$A$776,$A14,СВЦЭМ!$B$33:$B$776,I$11)+'СЕТ СН'!$F$9+СВЦЭМ!$D$10+'СЕТ СН'!$F$6-'СЕТ СН'!$F$19</f>
        <v>1023.6064460099999</v>
      </c>
      <c r="J14" s="36">
        <f>SUMIFS(СВЦЭМ!$C$33:$C$776,СВЦЭМ!$A$33:$A$776,$A14,СВЦЭМ!$B$33:$B$776,J$11)+'СЕТ СН'!$F$9+СВЦЭМ!$D$10+'СЕТ СН'!$F$6-'СЕТ СН'!$F$19</f>
        <v>999.39269477999994</v>
      </c>
      <c r="K14" s="36">
        <f>SUMIFS(СВЦЭМ!$C$33:$C$776,СВЦЭМ!$A$33:$A$776,$A14,СВЦЭМ!$B$33:$B$776,K$11)+'СЕТ СН'!$F$9+СВЦЭМ!$D$10+'СЕТ СН'!$F$6-'СЕТ СН'!$F$19</f>
        <v>977.35322881999991</v>
      </c>
      <c r="L14" s="36">
        <f>SUMIFS(СВЦЭМ!$C$33:$C$776,СВЦЭМ!$A$33:$A$776,$A14,СВЦЭМ!$B$33:$B$776,L$11)+'СЕТ СН'!$F$9+СВЦЭМ!$D$10+'СЕТ СН'!$F$6-'СЕТ СН'!$F$19</f>
        <v>962.55154286999993</v>
      </c>
      <c r="M14" s="36">
        <f>SUMIFS(СВЦЭМ!$C$33:$C$776,СВЦЭМ!$A$33:$A$776,$A14,СВЦЭМ!$B$33:$B$776,M$11)+'СЕТ СН'!$F$9+СВЦЭМ!$D$10+'СЕТ СН'!$F$6-'СЕТ СН'!$F$19</f>
        <v>961.21193278999999</v>
      </c>
      <c r="N14" s="36">
        <f>SUMIFS(СВЦЭМ!$C$33:$C$776,СВЦЭМ!$A$33:$A$776,$A14,СВЦЭМ!$B$33:$B$776,N$11)+'СЕТ СН'!$F$9+СВЦЭМ!$D$10+'СЕТ СН'!$F$6-'СЕТ СН'!$F$19</f>
        <v>961.26099825999995</v>
      </c>
      <c r="O14" s="36">
        <f>SUMIFS(СВЦЭМ!$C$33:$C$776,СВЦЭМ!$A$33:$A$776,$A14,СВЦЭМ!$B$33:$B$776,O$11)+'СЕТ СН'!$F$9+СВЦЭМ!$D$10+'СЕТ СН'!$F$6-'СЕТ СН'!$F$19</f>
        <v>975.68165462999991</v>
      </c>
      <c r="P14" s="36">
        <f>SUMIFS(СВЦЭМ!$C$33:$C$776,СВЦЭМ!$A$33:$A$776,$A14,СВЦЭМ!$B$33:$B$776,P$11)+'СЕТ СН'!$F$9+СВЦЭМ!$D$10+'СЕТ СН'!$F$6-'СЕТ СН'!$F$19</f>
        <v>981.93076245999998</v>
      </c>
      <c r="Q14" s="36">
        <f>SUMIFS(СВЦЭМ!$C$33:$C$776,СВЦЭМ!$A$33:$A$776,$A14,СВЦЭМ!$B$33:$B$776,Q$11)+'СЕТ СН'!$F$9+СВЦЭМ!$D$10+'СЕТ СН'!$F$6-'СЕТ СН'!$F$19</f>
        <v>999.19265595999991</v>
      </c>
      <c r="R14" s="36">
        <f>SUMIFS(СВЦЭМ!$C$33:$C$776,СВЦЭМ!$A$33:$A$776,$A14,СВЦЭМ!$B$33:$B$776,R$11)+'СЕТ СН'!$F$9+СВЦЭМ!$D$10+'СЕТ СН'!$F$6-'СЕТ СН'!$F$19</f>
        <v>991.84955599999989</v>
      </c>
      <c r="S14" s="36">
        <f>SUMIFS(СВЦЭМ!$C$33:$C$776,СВЦЭМ!$A$33:$A$776,$A14,СВЦЭМ!$B$33:$B$776,S$11)+'СЕТ СН'!$F$9+СВЦЭМ!$D$10+'СЕТ СН'!$F$6-'СЕТ СН'!$F$19</f>
        <v>970.22871473999999</v>
      </c>
      <c r="T14" s="36">
        <f>SUMIFS(СВЦЭМ!$C$33:$C$776,СВЦЭМ!$A$33:$A$776,$A14,СВЦЭМ!$B$33:$B$776,T$11)+'СЕТ СН'!$F$9+СВЦЭМ!$D$10+'СЕТ СН'!$F$6-'СЕТ СН'!$F$19</f>
        <v>938.00028289999989</v>
      </c>
      <c r="U14" s="36">
        <f>SUMIFS(СВЦЭМ!$C$33:$C$776,СВЦЭМ!$A$33:$A$776,$A14,СВЦЭМ!$B$33:$B$776,U$11)+'СЕТ СН'!$F$9+СВЦЭМ!$D$10+'СЕТ СН'!$F$6-'СЕТ СН'!$F$19</f>
        <v>936.02805427999999</v>
      </c>
      <c r="V14" s="36">
        <f>SUMIFS(СВЦЭМ!$C$33:$C$776,СВЦЭМ!$A$33:$A$776,$A14,СВЦЭМ!$B$33:$B$776,V$11)+'СЕТ СН'!$F$9+СВЦЭМ!$D$10+'СЕТ СН'!$F$6-'СЕТ СН'!$F$19</f>
        <v>965.01636022999992</v>
      </c>
      <c r="W14" s="36">
        <f>SUMIFS(СВЦЭМ!$C$33:$C$776,СВЦЭМ!$A$33:$A$776,$A14,СВЦЭМ!$B$33:$B$776,W$11)+'СЕТ СН'!$F$9+СВЦЭМ!$D$10+'СЕТ СН'!$F$6-'СЕТ СН'!$F$19</f>
        <v>975.42676147999998</v>
      </c>
      <c r="X14" s="36">
        <f>SUMIFS(СВЦЭМ!$C$33:$C$776,СВЦЭМ!$A$33:$A$776,$A14,СВЦЭМ!$B$33:$B$776,X$11)+'СЕТ СН'!$F$9+СВЦЭМ!$D$10+'СЕТ СН'!$F$6-'СЕТ СН'!$F$19</f>
        <v>989.65101206999998</v>
      </c>
      <c r="Y14" s="36">
        <f>SUMIFS(СВЦЭМ!$C$33:$C$776,СВЦЭМ!$A$33:$A$776,$A14,СВЦЭМ!$B$33:$B$776,Y$11)+'СЕТ СН'!$F$9+СВЦЭМ!$D$10+'СЕТ СН'!$F$6-'СЕТ СН'!$F$19</f>
        <v>995.94356921999997</v>
      </c>
    </row>
    <row r="15" spans="1:27" ht="15.5" x14ac:dyDescent="0.25">
      <c r="A15" s="35">
        <f t="shared" si="0"/>
        <v>43834</v>
      </c>
      <c r="B15" s="36">
        <f>SUMIFS(СВЦЭМ!$C$33:$C$776,СВЦЭМ!$A$33:$A$776,$A15,СВЦЭМ!$B$33:$B$776,B$11)+'СЕТ СН'!$F$9+СВЦЭМ!$D$10+'СЕТ СН'!$F$6-'СЕТ СН'!$F$19</f>
        <v>1001.02963941</v>
      </c>
      <c r="C15" s="36">
        <f>SUMIFS(СВЦЭМ!$C$33:$C$776,СВЦЭМ!$A$33:$A$776,$A15,СВЦЭМ!$B$33:$B$776,C$11)+'СЕТ СН'!$F$9+СВЦЭМ!$D$10+'СЕТ СН'!$F$6-'СЕТ СН'!$F$19</f>
        <v>1007.5822653299999</v>
      </c>
      <c r="D15" s="36">
        <f>SUMIFS(СВЦЭМ!$C$33:$C$776,СВЦЭМ!$A$33:$A$776,$A15,СВЦЭМ!$B$33:$B$776,D$11)+'СЕТ СН'!$F$9+СВЦЭМ!$D$10+'СЕТ СН'!$F$6-'СЕТ СН'!$F$19</f>
        <v>1018.71696017</v>
      </c>
      <c r="E15" s="36">
        <f>SUMIFS(СВЦЭМ!$C$33:$C$776,СВЦЭМ!$A$33:$A$776,$A15,СВЦЭМ!$B$33:$B$776,E$11)+'СЕТ СН'!$F$9+СВЦЭМ!$D$10+'СЕТ СН'!$F$6-'СЕТ СН'!$F$19</f>
        <v>1023.33296175</v>
      </c>
      <c r="F15" s="36">
        <f>SUMIFS(СВЦЭМ!$C$33:$C$776,СВЦЭМ!$A$33:$A$776,$A15,СВЦЭМ!$B$33:$B$776,F$11)+'СЕТ СН'!$F$9+СВЦЭМ!$D$10+'СЕТ СН'!$F$6-'СЕТ СН'!$F$19</f>
        <v>1027.2013452199999</v>
      </c>
      <c r="G15" s="36">
        <f>SUMIFS(СВЦЭМ!$C$33:$C$776,СВЦЭМ!$A$33:$A$776,$A15,СВЦЭМ!$B$33:$B$776,G$11)+'СЕТ СН'!$F$9+СВЦЭМ!$D$10+'СЕТ СН'!$F$6-'СЕТ СН'!$F$19</f>
        <v>1025.3169125300001</v>
      </c>
      <c r="H15" s="36">
        <f>SUMIFS(СВЦЭМ!$C$33:$C$776,СВЦЭМ!$A$33:$A$776,$A15,СВЦЭМ!$B$33:$B$776,H$11)+'СЕТ СН'!$F$9+СВЦЭМ!$D$10+'СЕТ СН'!$F$6-'СЕТ СН'!$F$19</f>
        <v>1028.86164962</v>
      </c>
      <c r="I15" s="36">
        <f>SUMIFS(СВЦЭМ!$C$33:$C$776,СВЦЭМ!$A$33:$A$776,$A15,СВЦЭМ!$B$33:$B$776,I$11)+'СЕТ СН'!$F$9+СВЦЭМ!$D$10+'СЕТ СН'!$F$6-'СЕТ СН'!$F$19</f>
        <v>1018.31076533</v>
      </c>
      <c r="J15" s="36">
        <f>SUMIFS(СВЦЭМ!$C$33:$C$776,СВЦЭМ!$A$33:$A$776,$A15,СВЦЭМ!$B$33:$B$776,J$11)+'СЕТ СН'!$F$9+СВЦЭМ!$D$10+'СЕТ СН'!$F$6-'СЕТ СН'!$F$19</f>
        <v>997.15729244999989</v>
      </c>
      <c r="K15" s="36">
        <f>SUMIFS(СВЦЭМ!$C$33:$C$776,СВЦЭМ!$A$33:$A$776,$A15,СВЦЭМ!$B$33:$B$776,K$11)+'СЕТ СН'!$F$9+СВЦЭМ!$D$10+'СЕТ СН'!$F$6-'СЕТ СН'!$F$19</f>
        <v>967.65103166999995</v>
      </c>
      <c r="L15" s="36">
        <f>SUMIFS(СВЦЭМ!$C$33:$C$776,СВЦЭМ!$A$33:$A$776,$A15,СВЦЭМ!$B$33:$B$776,L$11)+'СЕТ СН'!$F$9+СВЦЭМ!$D$10+'СЕТ СН'!$F$6-'СЕТ СН'!$F$19</f>
        <v>955.71605198999998</v>
      </c>
      <c r="M15" s="36">
        <f>SUMIFS(СВЦЭМ!$C$33:$C$776,СВЦЭМ!$A$33:$A$776,$A15,СВЦЭМ!$B$33:$B$776,M$11)+'СЕТ СН'!$F$9+СВЦЭМ!$D$10+'СЕТ СН'!$F$6-'СЕТ СН'!$F$19</f>
        <v>959.54987988999994</v>
      </c>
      <c r="N15" s="36">
        <f>SUMIFS(СВЦЭМ!$C$33:$C$776,СВЦЭМ!$A$33:$A$776,$A15,СВЦЭМ!$B$33:$B$776,N$11)+'СЕТ СН'!$F$9+СВЦЭМ!$D$10+'СЕТ СН'!$F$6-'СЕТ СН'!$F$19</f>
        <v>962.54875582</v>
      </c>
      <c r="O15" s="36">
        <f>SUMIFS(СВЦЭМ!$C$33:$C$776,СВЦЭМ!$A$33:$A$776,$A15,СВЦЭМ!$B$33:$B$776,O$11)+'СЕТ СН'!$F$9+СВЦЭМ!$D$10+'СЕТ СН'!$F$6-'СЕТ СН'!$F$19</f>
        <v>968.97356966999996</v>
      </c>
      <c r="P15" s="36">
        <f>SUMIFS(СВЦЭМ!$C$33:$C$776,СВЦЭМ!$A$33:$A$776,$A15,СВЦЭМ!$B$33:$B$776,P$11)+'СЕТ СН'!$F$9+СВЦЭМ!$D$10+'СЕТ СН'!$F$6-'СЕТ СН'!$F$19</f>
        <v>976.16611231999991</v>
      </c>
      <c r="Q15" s="36">
        <f>SUMIFS(СВЦЭМ!$C$33:$C$776,СВЦЭМ!$A$33:$A$776,$A15,СВЦЭМ!$B$33:$B$776,Q$11)+'СЕТ СН'!$F$9+СВЦЭМ!$D$10+'СЕТ СН'!$F$6-'СЕТ СН'!$F$19</f>
        <v>987.96230803999993</v>
      </c>
      <c r="R15" s="36">
        <f>SUMIFS(СВЦЭМ!$C$33:$C$776,СВЦЭМ!$A$33:$A$776,$A15,СВЦЭМ!$B$33:$B$776,R$11)+'СЕТ СН'!$F$9+СВЦЭМ!$D$10+'СЕТ СН'!$F$6-'СЕТ СН'!$F$19</f>
        <v>995.72023244999991</v>
      </c>
      <c r="S15" s="36">
        <f>SUMIFS(СВЦЭМ!$C$33:$C$776,СВЦЭМ!$A$33:$A$776,$A15,СВЦЭМ!$B$33:$B$776,S$11)+'СЕТ СН'!$F$9+СВЦЭМ!$D$10+'СЕТ СН'!$F$6-'СЕТ СН'!$F$19</f>
        <v>981.82064168999989</v>
      </c>
      <c r="T15" s="36">
        <f>SUMIFS(СВЦЭМ!$C$33:$C$776,СВЦЭМ!$A$33:$A$776,$A15,СВЦЭМ!$B$33:$B$776,T$11)+'СЕТ СН'!$F$9+СВЦЭМ!$D$10+'СЕТ СН'!$F$6-'СЕТ СН'!$F$19</f>
        <v>937.69472245999998</v>
      </c>
      <c r="U15" s="36">
        <f>SUMIFS(СВЦЭМ!$C$33:$C$776,СВЦЭМ!$A$33:$A$776,$A15,СВЦЭМ!$B$33:$B$776,U$11)+'СЕТ СН'!$F$9+СВЦЭМ!$D$10+'СЕТ СН'!$F$6-'СЕТ СН'!$F$19</f>
        <v>938.21788262999996</v>
      </c>
      <c r="V15" s="36">
        <f>SUMIFS(СВЦЭМ!$C$33:$C$776,СВЦЭМ!$A$33:$A$776,$A15,СВЦЭМ!$B$33:$B$776,V$11)+'СЕТ СН'!$F$9+СВЦЭМ!$D$10+'СЕТ СН'!$F$6-'СЕТ СН'!$F$19</f>
        <v>966.56209147999994</v>
      </c>
      <c r="W15" s="36">
        <f>SUMIFS(СВЦЭМ!$C$33:$C$776,СВЦЭМ!$A$33:$A$776,$A15,СВЦЭМ!$B$33:$B$776,W$11)+'СЕТ СН'!$F$9+СВЦЭМ!$D$10+'СЕТ СН'!$F$6-'СЕТ СН'!$F$19</f>
        <v>968.84740330999989</v>
      </c>
      <c r="X15" s="36">
        <f>SUMIFS(СВЦЭМ!$C$33:$C$776,СВЦЭМ!$A$33:$A$776,$A15,СВЦЭМ!$B$33:$B$776,X$11)+'СЕТ СН'!$F$9+СВЦЭМ!$D$10+'СЕТ СН'!$F$6-'СЕТ СН'!$F$19</f>
        <v>983.47926731999996</v>
      </c>
      <c r="Y15" s="36">
        <f>SUMIFS(СВЦЭМ!$C$33:$C$776,СВЦЭМ!$A$33:$A$776,$A15,СВЦЭМ!$B$33:$B$776,Y$11)+'СЕТ СН'!$F$9+СВЦЭМ!$D$10+'СЕТ СН'!$F$6-'СЕТ СН'!$F$19</f>
        <v>990.91203927999993</v>
      </c>
    </row>
    <row r="16" spans="1:27" ht="15.5" x14ac:dyDescent="0.25">
      <c r="A16" s="35">
        <f t="shared" si="0"/>
        <v>43835</v>
      </c>
      <c r="B16" s="36">
        <f>SUMIFS(СВЦЭМ!$C$33:$C$776,СВЦЭМ!$A$33:$A$776,$A16,СВЦЭМ!$B$33:$B$776,B$11)+'СЕТ СН'!$F$9+СВЦЭМ!$D$10+'СЕТ СН'!$F$6-'СЕТ СН'!$F$19</f>
        <v>962.47622189999993</v>
      </c>
      <c r="C16" s="36">
        <f>SUMIFS(СВЦЭМ!$C$33:$C$776,СВЦЭМ!$A$33:$A$776,$A16,СВЦЭМ!$B$33:$B$776,C$11)+'СЕТ СН'!$F$9+СВЦЭМ!$D$10+'СЕТ СН'!$F$6-'СЕТ СН'!$F$19</f>
        <v>979.69694185999992</v>
      </c>
      <c r="D16" s="36">
        <f>SUMIFS(СВЦЭМ!$C$33:$C$776,СВЦЭМ!$A$33:$A$776,$A16,СВЦЭМ!$B$33:$B$776,D$11)+'СЕТ СН'!$F$9+СВЦЭМ!$D$10+'СЕТ СН'!$F$6-'СЕТ СН'!$F$19</f>
        <v>999.95652875999997</v>
      </c>
      <c r="E16" s="36">
        <f>SUMIFS(СВЦЭМ!$C$33:$C$776,СВЦЭМ!$A$33:$A$776,$A16,СВЦЭМ!$B$33:$B$776,E$11)+'СЕТ СН'!$F$9+СВЦЭМ!$D$10+'СЕТ СН'!$F$6-'СЕТ СН'!$F$19</f>
        <v>1036.65005013</v>
      </c>
      <c r="F16" s="36">
        <f>SUMIFS(СВЦЭМ!$C$33:$C$776,СВЦЭМ!$A$33:$A$776,$A16,СВЦЭМ!$B$33:$B$776,F$11)+'СЕТ СН'!$F$9+СВЦЭМ!$D$10+'СЕТ СН'!$F$6-'СЕТ СН'!$F$19</f>
        <v>1044.90247692</v>
      </c>
      <c r="G16" s="36">
        <f>SUMIFS(СВЦЭМ!$C$33:$C$776,СВЦЭМ!$A$33:$A$776,$A16,СВЦЭМ!$B$33:$B$776,G$11)+'СЕТ СН'!$F$9+СВЦЭМ!$D$10+'СЕТ СН'!$F$6-'СЕТ СН'!$F$19</f>
        <v>1017.4367083999999</v>
      </c>
      <c r="H16" s="36">
        <f>SUMIFS(СВЦЭМ!$C$33:$C$776,СВЦЭМ!$A$33:$A$776,$A16,СВЦЭМ!$B$33:$B$776,H$11)+'СЕТ СН'!$F$9+СВЦЭМ!$D$10+'СЕТ СН'!$F$6-'СЕТ СН'!$F$19</f>
        <v>1004.52898304</v>
      </c>
      <c r="I16" s="36">
        <f>SUMIFS(СВЦЭМ!$C$33:$C$776,СВЦЭМ!$A$33:$A$776,$A16,СВЦЭМ!$B$33:$B$776,I$11)+'СЕТ СН'!$F$9+СВЦЭМ!$D$10+'СЕТ СН'!$F$6-'СЕТ СН'!$F$19</f>
        <v>991.56930258999989</v>
      </c>
      <c r="J16" s="36">
        <f>SUMIFS(СВЦЭМ!$C$33:$C$776,СВЦЭМ!$A$33:$A$776,$A16,СВЦЭМ!$B$33:$B$776,J$11)+'СЕТ СН'!$F$9+СВЦЭМ!$D$10+'СЕТ СН'!$F$6-'СЕТ СН'!$F$19</f>
        <v>977.67507873999989</v>
      </c>
      <c r="K16" s="36">
        <f>SUMIFS(СВЦЭМ!$C$33:$C$776,СВЦЭМ!$A$33:$A$776,$A16,СВЦЭМ!$B$33:$B$776,K$11)+'СЕТ СН'!$F$9+СВЦЭМ!$D$10+'СЕТ СН'!$F$6-'СЕТ СН'!$F$19</f>
        <v>949.74913085999992</v>
      </c>
      <c r="L16" s="36">
        <f>SUMIFS(СВЦЭМ!$C$33:$C$776,СВЦЭМ!$A$33:$A$776,$A16,СВЦЭМ!$B$33:$B$776,L$11)+'СЕТ СН'!$F$9+СВЦЭМ!$D$10+'СЕТ СН'!$F$6-'СЕТ СН'!$F$19</f>
        <v>925.41774628999997</v>
      </c>
      <c r="M16" s="36">
        <f>SUMIFS(СВЦЭМ!$C$33:$C$776,СВЦЭМ!$A$33:$A$776,$A16,СВЦЭМ!$B$33:$B$776,M$11)+'СЕТ СН'!$F$9+СВЦЭМ!$D$10+'СЕТ СН'!$F$6-'СЕТ СН'!$F$19</f>
        <v>922.34318549</v>
      </c>
      <c r="N16" s="36">
        <f>SUMIFS(СВЦЭМ!$C$33:$C$776,СВЦЭМ!$A$33:$A$776,$A16,СВЦЭМ!$B$33:$B$776,N$11)+'СЕТ СН'!$F$9+СВЦЭМ!$D$10+'СЕТ СН'!$F$6-'СЕТ СН'!$F$19</f>
        <v>928.52240174999997</v>
      </c>
      <c r="O16" s="36">
        <f>SUMIFS(СВЦЭМ!$C$33:$C$776,СВЦЭМ!$A$33:$A$776,$A16,СВЦЭМ!$B$33:$B$776,O$11)+'СЕТ СН'!$F$9+СВЦЭМ!$D$10+'СЕТ СН'!$F$6-'СЕТ СН'!$F$19</f>
        <v>943.66812578999998</v>
      </c>
      <c r="P16" s="36">
        <f>SUMIFS(СВЦЭМ!$C$33:$C$776,СВЦЭМ!$A$33:$A$776,$A16,СВЦЭМ!$B$33:$B$776,P$11)+'СЕТ СН'!$F$9+СВЦЭМ!$D$10+'СЕТ СН'!$F$6-'СЕТ СН'!$F$19</f>
        <v>960.70761395</v>
      </c>
      <c r="Q16" s="36">
        <f>SUMIFS(СВЦЭМ!$C$33:$C$776,СВЦЭМ!$A$33:$A$776,$A16,СВЦЭМ!$B$33:$B$776,Q$11)+'СЕТ СН'!$F$9+СВЦЭМ!$D$10+'СЕТ СН'!$F$6-'СЕТ СН'!$F$19</f>
        <v>965.9705111699999</v>
      </c>
      <c r="R16" s="36">
        <f>SUMIFS(СВЦЭМ!$C$33:$C$776,СВЦЭМ!$A$33:$A$776,$A16,СВЦЭМ!$B$33:$B$776,R$11)+'СЕТ СН'!$F$9+СВЦЭМ!$D$10+'СЕТ СН'!$F$6-'СЕТ СН'!$F$19</f>
        <v>962.33193777999998</v>
      </c>
      <c r="S16" s="36">
        <f>SUMIFS(СВЦЭМ!$C$33:$C$776,СВЦЭМ!$A$33:$A$776,$A16,СВЦЭМ!$B$33:$B$776,S$11)+'СЕТ СН'!$F$9+СВЦЭМ!$D$10+'СЕТ СН'!$F$6-'СЕТ СН'!$F$19</f>
        <v>938.3240952299999</v>
      </c>
      <c r="T16" s="36">
        <f>SUMIFS(СВЦЭМ!$C$33:$C$776,СВЦЭМ!$A$33:$A$776,$A16,СВЦЭМ!$B$33:$B$776,T$11)+'СЕТ СН'!$F$9+СВЦЭМ!$D$10+'СЕТ СН'!$F$6-'СЕТ СН'!$F$19</f>
        <v>894.87143639999999</v>
      </c>
      <c r="U16" s="36">
        <f>SUMIFS(СВЦЭМ!$C$33:$C$776,СВЦЭМ!$A$33:$A$776,$A16,СВЦЭМ!$B$33:$B$776,U$11)+'СЕТ СН'!$F$9+СВЦЭМ!$D$10+'СЕТ СН'!$F$6-'СЕТ СН'!$F$19</f>
        <v>897.00743378999994</v>
      </c>
      <c r="V16" s="36">
        <f>SUMIFS(СВЦЭМ!$C$33:$C$776,СВЦЭМ!$A$33:$A$776,$A16,СВЦЭМ!$B$33:$B$776,V$11)+'СЕТ СН'!$F$9+СВЦЭМ!$D$10+'СЕТ СН'!$F$6-'СЕТ СН'!$F$19</f>
        <v>929.84184347999997</v>
      </c>
      <c r="W16" s="36">
        <f>SUMIFS(СВЦЭМ!$C$33:$C$776,СВЦЭМ!$A$33:$A$776,$A16,СВЦЭМ!$B$33:$B$776,W$11)+'СЕТ СН'!$F$9+СВЦЭМ!$D$10+'СЕТ СН'!$F$6-'СЕТ СН'!$F$19</f>
        <v>937.47191041999997</v>
      </c>
      <c r="X16" s="36">
        <f>SUMIFS(СВЦЭМ!$C$33:$C$776,СВЦЭМ!$A$33:$A$776,$A16,СВЦЭМ!$B$33:$B$776,X$11)+'СЕТ СН'!$F$9+СВЦЭМ!$D$10+'СЕТ СН'!$F$6-'СЕТ СН'!$F$19</f>
        <v>947.26402941999993</v>
      </c>
      <c r="Y16" s="36">
        <f>SUMIFS(СВЦЭМ!$C$33:$C$776,СВЦЭМ!$A$33:$A$776,$A16,СВЦЭМ!$B$33:$B$776,Y$11)+'СЕТ СН'!$F$9+СВЦЭМ!$D$10+'СЕТ СН'!$F$6-'СЕТ СН'!$F$19</f>
        <v>957.8532015699999</v>
      </c>
    </row>
    <row r="17" spans="1:25" ht="15.5" x14ac:dyDescent="0.25">
      <c r="A17" s="35">
        <f t="shared" si="0"/>
        <v>43836</v>
      </c>
      <c r="B17" s="36">
        <f>SUMIFS(СВЦЭМ!$C$33:$C$776,СВЦЭМ!$A$33:$A$776,$A17,СВЦЭМ!$B$33:$B$776,B$11)+'СЕТ СН'!$F$9+СВЦЭМ!$D$10+'СЕТ СН'!$F$6-'СЕТ СН'!$F$19</f>
        <v>988.8926884199999</v>
      </c>
      <c r="C17" s="36">
        <f>SUMIFS(СВЦЭМ!$C$33:$C$776,СВЦЭМ!$A$33:$A$776,$A17,СВЦЭМ!$B$33:$B$776,C$11)+'СЕТ СН'!$F$9+СВЦЭМ!$D$10+'СЕТ СН'!$F$6-'СЕТ СН'!$F$19</f>
        <v>980.26479119999999</v>
      </c>
      <c r="D17" s="36">
        <f>SUMIFS(СВЦЭМ!$C$33:$C$776,СВЦЭМ!$A$33:$A$776,$A17,СВЦЭМ!$B$33:$B$776,D$11)+'СЕТ СН'!$F$9+СВЦЭМ!$D$10+'СЕТ СН'!$F$6-'СЕТ СН'!$F$19</f>
        <v>996.87698533999992</v>
      </c>
      <c r="E17" s="36">
        <f>SUMIFS(СВЦЭМ!$C$33:$C$776,СВЦЭМ!$A$33:$A$776,$A17,СВЦЭМ!$B$33:$B$776,E$11)+'СЕТ СН'!$F$9+СВЦЭМ!$D$10+'СЕТ СН'!$F$6-'СЕТ СН'!$F$19</f>
        <v>1022.0584382899999</v>
      </c>
      <c r="F17" s="36">
        <f>SUMIFS(СВЦЭМ!$C$33:$C$776,СВЦЭМ!$A$33:$A$776,$A17,СВЦЭМ!$B$33:$B$776,F$11)+'СЕТ СН'!$F$9+СВЦЭМ!$D$10+'СЕТ СН'!$F$6-'СЕТ СН'!$F$19</f>
        <v>1023.61163829</v>
      </c>
      <c r="G17" s="36">
        <f>SUMIFS(СВЦЭМ!$C$33:$C$776,СВЦЭМ!$A$33:$A$776,$A17,СВЦЭМ!$B$33:$B$776,G$11)+'СЕТ СН'!$F$9+СВЦЭМ!$D$10+'СЕТ СН'!$F$6-'СЕТ СН'!$F$19</f>
        <v>1021.6017237499999</v>
      </c>
      <c r="H17" s="36">
        <f>SUMIFS(СВЦЭМ!$C$33:$C$776,СВЦЭМ!$A$33:$A$776,$A17,СВЦЭМ!$B$33:$B$776,H$11)+'СЕТ СН'!$F$9+СВЦЭМ!$D$10+'СЕТ СН'!$F$6-'СЕТ СН'!$F$19</f>
        <v>1012.9380438899999</v>
      </c>
      <c r="I17" s="36">
        <f>SUMIFS(СВЦЭМ!$C$33:$C$776,СВЦЭМ!$A$33:$A$776,$A17,СВЦЭМ!$B$33:$B$776,I$11)+'СЕТ СН'!$F$9+СВЦЭМ!$D$10+'СЕТ СН'!$F$6-'СЕТ СН'!$F$19</f>
        <v>996.78912307999997</v>
      </c>
      <c r="J17" s="36">
        <f>SUMIFS(СВЦЭМ!$C$33:$C$776,СВЦЭМ!$A$33:$A$776,$A17,СВЦЭМ!$B$33:$B$776,J$11)+'СЕТ СН'!$F$9+СВЦЭМ!$D$10+'СЕТ СН'!$F$6-'СЕТ СН'!$F$19</f>
        <v>974.05113408999989</v>
      </c>
      <c r="K17" s="36">
        <f>SUMIFS(СВЦЭМ!$C$33:$C$776,СВЦЭМ!$A$33:$A$776,$A17,СВЦЭМ!$B$33:$B$776,K$11)+'СЕТ СН'!$F$9+СВЦЭМ!$D$10+'СЕТ СН'!$F$6-'СЕТ СН'!$F$19</f>
        <v>953.1186832599999</v>
      </c>
      <c r="L17" s="36">
        <f>SUMIFS(СВЦЭМ!$C$33:$C$776,СВЦЭМ!$A$33:$A$776,$A17,СВЦЭМ!$B$33:$B$776,L$11)+'СЕТ СН'!$F$9+СВЦЭМ!$D$10+'СЕТ СН'!$F$6-'СЕТ СН'!$F$19</f>
        <v>931.12071639999999</v>
      </c>
      <c r="M17" s="36">
        <f>SUMIFS(СВЦЭМ!$C$33:$C$776,СВЦЭМ!$A$33:$A$776,$A17,СВЦЭМ!$B$33:$B$776,M$11)+'СЕТ СН'!$F$9+СВЦЭМ!$D$10+'СЕТ СН'!$F$6-'СЕТ СН'!$F$19</f>
        <v>929.21879023999998</v>
      </c>
      <c r="N17" s="36">
        <f>SUMIFS(СВЦЭМ!$C$33:$C$776,СВЦЭМ!$A$33:$A$776,$A17,СВЦЭМ!$B$33:$B$776,N$11)+'СЕТ СН'!$F$9+СВЦЭМ!$D$10+'СЕТ СН'!$F$6-'СЕТ СН'!$F$19</f>
        <v>944.22227499999997</v>
      </c>
      <c r="O17" s="36">
        <f>SUMIFS(СВЦЭМ!$C$33:$C$776,СВЦЭМ!$A$33:$A$776,$A17,СВЦЭМ!$B$33:$B$776,O$11)+'СЕТ СН'!$F$9+СВЦЭМ!$D$10+'СЕТ СН'!$F$6-'СЕТ СН'!$F$19</f>
        <v>950.22445381999989</v>
      </c>
      <c r="P17" s="36">
        <f>SUMIFS(СВЦЭМ!$C$33:$C$776,СВЦЭМ!$A$33:$A$776,$A17,СВЦЭМ!$B$33:$B$776,P$11)+'СЕТ СН'!$F$9+СВЦЭМ!$D$10+'СЕТ СН'!$F$6-'СЕТ СН'!$F$19</f>
        <v>965.69919889999994</v>
      </c>
      <c r="Q17" s="36">
        <f>SUMIFS(СВЦЭМ!$C$33:$C$776,СВЦЭМ!$A$33:$A$776,$A17,СВЦЭМ!$B$33:$B$776,Q$11)+'СЕТ СН'!$F$9+СВЦЭМ!$D$10+'СЕТ СН'!$F$6-'СЕТ СН'!$F$19</f>
        <v>969.49398167999993</v>
      </c>
      <c r="R17" s="36">
        <f>SUMIFS(СВЦЭМ!$C$33:$C$776,СВЦЭМ!$A$33:$A$776,$A17,СВЦЭМ!$B$33:$B$776,R$11)+'СЕТ СН'!$F$9+СВЦЭМ!$D$10+'СЕТ СН'!$F$6-'СЕТ СН'!$F$19</f>
        <v>964.70631787999992</v>
      </c>
      <c r="S17" s="36">
        <f>SUMIFS(СВЦЭМ!$C$33:$C$776,СВЦЭМ!$A$33:$A$776,$A17,СВЦЭМ!$B$33:$B$776,S$11)+'СЕТ СН'!$F$9+СВЦЭМ!$D$10+'СЕТ СН'!$F$6-'СЕТ СН'!$F$19</f>
        <v>942.22034864</v>
      </c>
      <c r="T17" s="36">
        <f>SUMIFS(СВЦЭМ!$C$33:$C$776,СВЦЭМ!$A$33:$A$776,$A17,СВЦЭМ!$B$33:$B$776,T$11)+'СЕТ СН'!$F$9+СВЦЭМ!$D$10+'СЕТ СН'!$F$6-'СЕТ СН'!$F$19</f>
        <v>893.58082188999992</v>
      </c>
      <c r="U17" s="36">
        <f>SUMIFS(СВЦЭМ!$C$33:$C$776,СВЦЭМ!$A$33:$A$776,$A17,СВЦЭМ!$B$33:$B$776,U$11)+'СЕТ СН'!$F$9+СВЦЭМ!$D$10+'СЕТ СН'!$F$6-'СЕТ СН'!$F$19</f>
        <v>896.60045063999996</v>
      </c>
      <c r="V17" s="36">
        <f>SUMIFS(СВЦЭМ!$C$33:$C$776,СВЦЭМ!$A$33:$A$776,$A17,СВЦЭМ!$B$33:$B$776,V$11)+'СЕТ СН'!$F$9+СВЦЭМ!$D$10+'СЕТ СН'!$F$6-'СЕТ СН'!$F$19</f>
        <v>935.01942643999996</v>
      </c>
      <c r="W17" s="36">
        <f>SUMIFS(СВЦЭМ!$C$33:$C$776,СВЦЭМ!$A$33:$A$776,$A17,СВЦЭМ!$B$33:$B$776,W$11)+'СЕТ СН'!$F$9+СВЦЭМ!$D$10+'СЕТ СН'!$F$6-'СЕТ СН'!$F$19</f>
        <v>950.61715172999993</v>
      </c>
      <c r="X17" s="36">
        <f>SUMIFS(СВЦЭМ!$C$33:$C$776,СВЦЭМ!$A$33:$A$776,$A17,СВЦЭМ!$B$33:$B$776,X$11)+'СЕТ СН'!$F$9+СВЦЭМ!$D$10+'СЕТ СН'!$F$6-'СЕТ СН'!$F$19</f>
        <v>959.3444978199999</v>
      </c>
      <c r="Y17" s="36">
        <f>SUMIFS(СВЦЭМ!$C$33:$C$776,СВЦЭМ!$A$33:$A$776,$A17,СВЦЭМ!$B$33:$B$776,Y$11)+'СЕТ СН'!$F$9+СВЦЭМ!$D$10+'СЕТ СН'!$F$6-'СЕТ СН'!$F$19</f>
        <v>958.96531890999995</v>
      </c>
    </row>
    <row r="18" spans="1:25" ht="15.5" x14ac:dyDescent="0.25">
      <c r="A18" s="35">
        <f t="shared" si="0"/>
        <v>43837</v>
      </c>
      <c r="B18" s="36">
        <f>SUMIFS(СВЦЭМ!$C$33:$C$776,СВЦЭМ!$A$33:$A$776,$A18,СВЦЭМ!$B$33:$B$776,B$11)+'СЕТ СН'!$F$9+СВЦЭМ!$D$10+'СЕТ СН'!$F$6-'СЕТ СН'!$F$19</f>
        <v>990.69008520999989</v>
      </c>
      <c r="C18" s="36">
        <f>SUMIFS(СВЦЭМ!$C$33:$C$776,СВЦЭМ!$A$33:$A$776,$A18,СВЦЭМ!$B$33:$B$776,C$11)+'СЕТ СН'!$F$9+СВЦЭМ!$D$10+'СЕТ СН'!$F$6-'СЕТ СН'!$F$19</f>
        <v>998.18931925999993</v>
      </c>
      <c r="D18" s="36">
        <f>SUMIFS(СВЦЭМ!$C$33:$C$776,СВЦЭМ!$A$33:$A$776,$A18,СВЦЭМ!$B$33:$B$776,D$11)+'СЕТ СН'!$F$9+СВЦЭМ!$D$10+'СЕТ СН'!$F$6-'СЕТ СН'!$F$19</f>
        <v>1014.1704095599999</v>
      </c>
      <c r="E18" s="36">
        <f>SUMIFS(СВЦЭМ!$C$33:$C$776,СВЦЭМ!$A$33:$A$776,$A18,СВЦЭМ!$B$33:$B$776,E$11)+'СЕТ СН'!$F$9+СВЦЭМ!$D$10+'СЕТ СН'!$F$6-'СЕТ СН'!$F$19</f>
        <v>1037.0532346499999</v>
      </c>
      <c r="F18" s="36">
        <f>SUMIFS(СВЦЭМ!$C$33:$C$776,СВЦЭМ!$A$33:$A$776,$A18,СВЦЭМ!$B$33:$B$776,F$11)+'СЕТ СН'!$F$9+СВЦЭМ!$D$10+'СЕТ СН'!$F$6-'СЕТ СН'!$F$19</f>
        <v>1047.46076109</v>
      </c>
      <c r="G18" s="36">
        <f>SUMIFS(СВЦЭМ!$C$33:$C$776,СВЦЭМ!$A$33:$A$776,$A18,СВЦЭМ!$B$33:$B$776,G$11)+'СЕТ СН'!$F$9+СВЦЭМ!$D$10+'СЕТ СН'!$F$6-'СЕТ СН'!$F$19</f>
        <v>1041.71017284</v>
      </c>
      <c r="H18" s="36">
        <f>SUMIFS(СВЦЭМ!$C$33:$C$776,СВЦЭМ!$A$33:$A$776,$A18,СВЦЭМ!$B$33:$B$776,H$11)+'СЕТ СН'!$F$9+СВЦЭМ!$D$10+'СЕТ СН'!$F$6-'СЕТ СН'!$F$19</f>
        <v>1024.85459234</v>
      </c>
      <c r="I18" s="36">
        <f>SUMIFS(СВЦЭМ!$C$33:$C$776,СВЦЭМ!$A$33:$A$776,$A18,СВЦЭМ!$B$33:$B$776,I$11)+'СЕТ СН'!$F$9+СВЦЭМ!$D$10+'СЕТ СН'!$F$6-'СЕТ СН'!$F$19</f>
        <v>1005.48630985</v>
      </c>
      <c r="J18" s="36">
        <f>SUMIFS(СВЦЭМ!$C$33:$C$776,СВЦЭМ!$A$33:$A$776,$A18,СВЦЭМ!$B$33:$B$776,J$11)+'СЕТ СН'!$F$9+СВЦЭМ!$D$10+'СЕТ СН'!$F$6-'СЕТ СН'!$F$19</f>
        <v>980.72803694999993</v>
      </c>
      <c r="K18" s="36">
        <f>SUMIFS(СВЦЭМ!$C$33:$C$776,СВЦЭМ!$A$33:$A$776,$A18,СВЦЭМ!$B$33:$B$776,K$11)+'СЕТ СН'!$F$9+СВЦЭМ!$D$10+'СЕТ СН'!$F$6-'СЕТ СН'!$F$19</f>
        <v>959.55751952999992</v>
      </c>
      <c r="L18" s="36">
        <f>SUMIFS(СВЦЭМ!$C$33:$C$776,СВЦЭМ!$A$33:$A$776,$A18,СВЦЭМ!$B$33:$B$776,L$11)+'СЕТ СН'!$F$9+СВЦЭМ!$D$10+'СЕТ СН'!$F$6-'СЕТ СН'!$F$19</f>
        <v>945.20330875999991</v>
      </c>
      <c r="M18" s="36">
        <f>SUMIFS(СВЦЭМ!$C$33:$C$776,СВЦЭМ!$A$33:$A$776,$A18,СВЦЭМ!$B$33:$B$776,M$11)+'СЕТ СН'!$F$9+СВЦЭМ!$D$10+'СЕТ СН'!$F$6-'СЕТ СН'!$F$19</f>
        <v>934.26270968999995</v>
      </c>
      <c r="N18" s="36">
        <f>SUMIFS(СВЦЭМ!$C$33:$C$776,СВЦЭМ!$A$33:$A$776,$A18,СВЦЭМ!$B$33:$B$776,N$11)+'СЕТ СН'!$F$9+СВЦЭМ!$D$10+'СЕТ СН'!$F$6-'СЕТ СН'!$F$19</f>
        <v>940.91558085999998</v>
      </c>
      <c r="O18" s="36">
        <f>SUMIFS(СВЦЭМ!$C$33:$C$776,СВЦЭМ!$A$33:$A$776,$A18,СВЦЭМ!$B$33:$B$776,O$11)+'СЕТ СН'!$F$9+СВЦЭМ!$D$10+'СЕТ СН'!$F$6-'СЕТ СН'!$F$19</f>
        <v>950.24985643999992</v>
      </c>
      <c r="P18" s="36">
        <f>SUMIFS(СВЦЭМ!$C$33:$C$776,СВЦЭМ!$A$33:$A$776,$A18,СВЦЭМ!$B$33:$B$776,P$11)+'СЕТ СН'!$F$9+СВЦЭМ!$D$10+'СЕТ СН'!$F$6-'СЕТ СН'!$F$19</f>
        <v>959.13522379999995</v>
      </c>
      <c r="Q18" s="36">
        <f>SUMIFS(СВЦЭМ!$C$33:$C$776,СВЦЭМ!$A$33:$A$776,$A18,СВЦЭМ!$B$33:$B$776,Q$11)+'СЕТ СН'!$F$9+СВЦЭМ!$D$10+'СЕТ СН'!$F$6-'СЕТ СН'!$F$19</f>
        <v>961.8125516099999</v>
      </c>
      <c r="R18" s="36">
        <f>SUMIFS(СВЦЭМ!$C$33:$C$776,СВЦЭМ!$A$33:$A$776,$A18,СВЦЭМ!$B$33:$B$776,R$11)+'СЕТ СН'!$F$9+СВЦЭМ!$D$10+'СЕТ СН'!$F$6-'СЕТ СН'!$F$19</f>
        <v>963.22214035999991</v>
      </c>
      <c r="S18" s="36">
        <f>SUMIFS(СВЦЭМ!$C$33:$C$776,СВЦЭМ!$A$33:$A$776,$A18,СВЦЭМ!$B$33:$B$776,S$11)+'СЕТ СН'!$F$9+СВЦЭМ!$D$10+'СЕТ СН'!$F$6-'СЕТ СН'!$F$19</f>
        <v>952.14859920999993</v>
      </c>
      <c r="T18" s="36">
        <f>SUMIFS(СВЦЭМ!$C$33:$C$776,СВЦЭМ!$A$33:$A$776,$A18,СВЦЭМ!$B$33:$B$776,T$11)+'СЕТ СН'!$F$9+СВЦЭМ!$D$10+'СЕТ СН'!$F$6-'СЕТ СН'!$F$19</f>
        <v>911.16695795999999</v>
      </c>
      <c r="U18" s="36">
        <f>SUMIFS(СВЦЭМ!$C$33:$C$776,СВЦЭМ!$A$33:$A$776,$A18,СВЦЭМ!$B$33:$B$776,U$11)+'СЕТ СН'!$F$9+СВЦЭМ!$D$10+'СЕТ СН'!$F$6-'СЕТ СН'!$F$19</f>
        <v>908.58856377999996</v>
      </c>
      <c r="V18" s="36">
        <f>SUMIFS(СВЦЭМ!$C$33:$C$776,СВЦЭМ!$A$33:$A$776,$A18,СВЦЭМ!$B$33:$B$776,V$11)+'СЕТ СН'!$F$9+СВЦЭМ!$D$10+'СЕТ СН'!$F$6-'СЕТ СН'!$F$19</f>
        <v>945.26395621999995</v>
      </c>
      <c r="W18" s="36">
        <f>SUMIFS(СВЦЭМ!$C$33:$C$776,СВЦЭМ!$A$33:$A$776,$A18,СВЦЭМ!$B$33:$B$776,W$11)+'СЕТ СН'!$F$9+СВЦЭМ!$D$10+'СЕТ СН'!$F$6-'СЕТ СН'!$F$19</f>
        <v>957.98658262999993</v>
      </c>
      <c r="X18" s="36">
        <f>SUMIFS(СВЦЭМ!$C$33:$C$776,СВЦЭМ!$A$33:$A$776,$A18,СВЦЭМ!$B$33:$B$776,X$11)+'СЕТ СН'!$F$9+СВЦЭМ!$D$10+'СЕТ СН'!$F$6-'СЕТ СН'!$F$19</f>
        <v>961.93782062999992</v>
      </c>
      <c r="Y18" s="36">
        <f>SUMIFS(СВЦЭМ!$C$33:$C$776,СВЦЭМ!$A$33:$A$776,$A18,СВЦЭМ!$B$33:$B$776,Y$11)+'СЕТ СН'!$F$9+СВЦЭМ!$D$10+'СЕТ СН'!$F$6-'СЕТ СН'!$F$19</f>
        <v>980.18419027999994</v>
      </c>
    </row>
    <row r="19" spans="1:25" ht="15.5" x14ac:dyDescent="0.25">
      <c r="A19" s="35">
        <f t="shared" si="0"/>
        <v>43838</v>
      </c>
      <c r="B19" s="36">
        <f>SUMIFS(СВЦЭМ!$C$33:$C$776,СВЦЭМ!$A$33:$A$776,$A19,СВЦЭМ!$B$33:$B$776,B$11)+'СЕТ СН'!$F$9+СВЦЭМ!$D$10+'СЕТ СН'!$F$6-'СЕТ СН'!$F$19</f>
        <v>1004.0316375899999</v>
      </c>
      <c r="C19" s="36">
        <f>SUMIFS(СВЦЭМ!$C$33:$C$776,СВЦЭМ!$A$33:$A$776,$A19,СВЦЭМ!$B$33:$B$776,C$11)+'СЕТ СН'!$F$9+СВЦЭМ!$D$10+'СЕТ СН'!$F$6-'СЕТ СН'!$F$19</f>
        <v>1008.4876230499999</v>
      </c>
      <c r="D19" s="36">
        <f>SUMIFS(СВЦЭМ!$C$33:$C$776,СВЦЭМ!$A$33:$A$776,$A19,СВЦЭМ!$B$33:$B$776,D$11)+'СЕТ СН'!$F$9+СВЦЭМ!$D$10+'СЕТ СН'!$F$6-'СЕТ СН'!$F$19</f>
        <v>1022.7738177199999</v>
      </c>
      <c r="E19" s="36">
        <f>SUMIFS(СВЦЭМ!$C$33:$C$776,СВЦЭМ!$A$33:$A$776,$A19,СВЦЭМ!$B$33:$B$776,E$11)+'СЕТ СН'!$F$9+СВЦЭМ!$D$10+'СЕТ СН'!$F$6-'СЕТ СН'!$F$19</f>
        <v>1042.30650797</v>
      </c>
      <c r="F19" s="36">
        <f>SUMIFS(СВЦЭМ!$C$33:$C$776,СВЦЭМ!$A$33:$A$776,$A19,СВЦЭМ!$B$33:$B$776,F$11)+'СЕТ СН'!$F$9+СВЦЭМ!$D$10+'СЕТ СН'!$F$6-'СЕТ СН'!$F$19</f>
        <v>1041.34450122</v>
      </c>
      <c r="G19" s="36">
        <f>SUMIFS(СВЦЭМ!$C$33:$C$776,СВЦЭМ!$A$33:$A$776,$A19,СВЦЭМ!$B$33:$B$776,G$11)+'СЕТ СН'!$F$9+СВЦЭМ!$D$10+'СЕТ СН'!$F$6-'СЕТ СН'!$F$19</f>
        <v>1035.8983675300001</v>
      </c>
      <c r="H19" s="36">
        <f>SUMIFS(СВЦЭМ!$C$33:$C$776,СВЦЭМ!$A$33:$A$776,$A19,СВЦЭМ!$B$33:$B$776,H$11)+'СЕТ СН'!$F$9+СВЦЭМ!$D$10+'СЕТ СН'!$F$6-'СЕТ СН'!$F$19</f>
        <v>1019.6029963699999</v>
      </c>
      <c r="I19" s="36">
        <f>SUMIFS(СВЦЭМ!$C$33:$C$776,СВЦЭМ!$A$33:$A$776,$A19,СВЦЭМ!$B$33:$B$776,I$11)+'СЕТ СН'!$F$9+СВЦЭМ!$D$10+'СЕТ СН'!$F$6-'СЕТ СН'!$F$19</f>
        <v>1000.04920223</v>
      </c>
      <c r="J19" s="36">
        <f>SUMIFS(СВЦЭМ!$C$33:$C$776,СВЦЭМ!$A$33:$A$776,$A19,СВЦЭМ!$B$33:$B$776,J$11)+'СЕТ СН'!$F$9+СВЦЭМ!$D$10+'СЕТ СН'!$F$6-'СЕТ СН'!$F$19</f>
        <v>977.10210382999992</v>
      </c>
      <c r="K19" s="36">
        <f>SUMIFS(СВЦЭМ!$C$33:$C$776,СВЦЭМ!$A$33:$A$776,$A19,СВЦЭМ!$B$33:$B$776,K$11)+'СЕТ СН'!$F$9+СВЦЭМ!$D$10+'СЕТ СН'!$F$6-'СЕТ СН'!$F$19</f>
        <v>958.01155363999999</v>
      </c>
      <c r="L19" s="36">
        <f>SUMIFS(СВЦЭМ!$C$33:$C$776,СВЦЭМ!$A$33:$A$776,$A19,СВЦЭМ!$B$33:$B$776,L$11)+'СЕТ СН'!$F$9+СВЦЭМ!$D$10+'СЕТ СН'!$F$6-'СЕТ СН'!$F$19</f>
        <v>945.62770033999993</v>
      </c>
      <c r="M19" s="36">
        <f>SUMIFS(СВЦЭМ!$C$33:$C$776,СВЦЭМ!$A$33:$A$776,$A19,СВЦЭМ!$B$33:$B$776,M$11)+'СЕТ СН'!$F$9+СВЦЭМ!$D$10+'СЕТ СН'!$F$6-'СЕТ СН'!$F$19</f>
        <v>934.49298192999993</v>
      </c>
      <c r="N19" s="36">
        <f>SUMIFS(СВЦЭМ!$C$33:$C$776,СВЦЭМ!$A$33:$A$776,$A19,СВЦЭМ!$B$33:$B$776,N$11)+'СЕТ СН'!$F$9+СВЦЭМ!$D$10+'СЕТ СН'!$F$6-'СЕТ СН'!$F$19</f>
        <v>940.68032781999989</v>
      </c>
      <c r="O19" s="36">
        <f>SUMIFS(СВЦЭМ!$C$33:$C$776,СВЦЭМ!$A$33:$A$776,$A19,СВЦЭМ!$B$33:$B$776,O$11)+'СЕТ СН'!$F$9+СВЦЭМ!$D$10+'СЕТ СН'!$F$6-'СЕТ СН'!$F$19</f>
        <v>953.88706416999992</v>
      </c>
      <c r="P19" s="36">
        <f>SUMIFS(СВЦЭМ!$C$33:$C$776,СВЦЭМ!$A$33:$A$776,$A19,СВЦЭМ!$B$33:$B$776,P$11)+'СЕТ СН'!$F$9+СВЦЭМ!$D$10+'СЕТ СН'!$F$6-'СЕТ СН'!$F$19</f>
        <v>960.54912628</v>
      </c>
      <c r="Q19" s="36">
        <f>SUMIFS(СВЦЭМ!$C$33:$C$776,СВЦЭМ!$A$33:$A$776,$A19,СВЦЭМ!$B$33:$B$776,Q$11)+'СЕТ СН'!$F$9+СВЦЭМ!$D$10+'СЕТ СН'!$F$6-'СЕТ СН'!$F$19</f>
        <v>961.91609168999992</v>
      </c>
      <c r="R19" s="36">
        <f>SUMIFS(СВЦЭМ!$C$33:$C$776,СВЦЭМ!$A$33:$A$776,$A19,СВЦЭМ!$B$33:$B$776,R$11)+'СЕТ СН'!$F$9+СВЦЭМ!$D$10+'СЕТ СН'!$F$6-'СЕТ СН'!$F$19</f>
        <v>958.91371579999998</v>
      </c>
      <c r="S19" s="36">
        <f>SUMIFS(СВЦЭМ!$C$33:$C$776,СВЦЭМ!$A$33:$A$776,$A19,СВЦЭМ!$B$33:$B$776,S$11)+'СЕТ СН'!$F$9+СВЦЭМ!$D$10+'СЕТ СН'!$F$6-'СЕТ СН'!$F$19</f>
        <v>954.59646539999994</v>
      </c>
      <c r="T19" s="36">
        <f>SUMIFS(СВЦЭМ!$C$33:$C$776,СВЦЭМ!$A$33:$A$776,$A19,СВЦЭМ!$B$33:$B$776,T$11)+'СЕТ СН'!$F$9+СВЦЭМ!$D$10+'СЕТ СН'!$F$6-'СЕТ СН'!$F$19</f>
        <v>909.52308128999994</v>
      </c>
      <c r="U19" s="36">
        <f>SUMIFS(СВЦЭМ!$C$33:$C$776,СВЦЭМ!$A$33:$A$776,$A19,СВЦЭМ!$B$33:$B$776,U$11)+'СЕТ СН'!$F$9+СВЦЭМ!$D$10+'СЕТ СН'!$F$6-'СЕТ СН'!$F$19</f>
        <v>914.07097209999995</v>
      </c>
      <c r="V19" s="36">
        <f>SUMIFS(СВЦЭМ!$C$33:$C$776,СВЦЭМ!$A$33:$A$776,$A19,СВЦЭМ!$B$33:$B$776,V$11)+'СЕТ СН'!$F$9+СВЦЭМ!$D$10+'СЕТ СН'!$F$6-'СЕТ СН'!$F$19</f>
        <v>950.9376106499999</v>
      </c>
      <c r="W19" s="36">
        <f>SUMIFS(СВЦЭМ!$C$33:$C$776,СВЦЭМ!$A$33:$A$776,$A19,СВЦЭМ!$B$33:$B$776,W$11)+'СЕТ СН'!$F$9+СВЦЭМ!$D$10+'СЕТ СН'!$F$6-'СЕТ СН'!$F$19</f>
        <v>964.8999971799999</v>
      </c>
      <c r="X19" s="36">
        <f>SUMIFS(СВЦЭМ!$C$33:$C$776,СВЦЭМ!$A$33:$A$776,$A19,СВЦЭМ!$B$33:$B$776,X$11)+'СЕТ СН'!$F$9+СВЦЭМ!$D$10+'СЕТ СН'!$F$6-'СЕТ СН'!$F$19</f>
        <v>974.49141400999997</v>
      </c>
      <c r="Y19" s="36">
        <f>SUMIFS(СВЦЭМ!$C$33:$C$776,СВЦЭМ!$A$33:$A$776,$A19,СВЦЭМ!$B$33:$B$776,Y$11)+'СЕТ СН'!$F$9+СВЦЭМ!$D$10+'СЕТ СН'!$F$6-'СЕТ СН'!$F$19</f>
        <v>984.05180099999995</v>
      </c>
    </row>
    <row r="20" spans="1:25" ht="15.5" x14ac:dyDescent="0.25">
      <c r="A20" s="35">
        <f t="shared" si="0"/>
        <v>43839</v>
      </c>
      <c r="B20" s="36">
        <f>SUMIFS(СВЦЭМ!$C$33:$C$776,СВЦЭМ!$A$33:$A$776,$A20,СВЦЭМ!$B$33:$B$776,B$11)+'СЕТ СН'!$F$9+СВЦЭМ!$D$10+'СЕТ СН'!$F$6-'СЕТ СН'!$F$19</f>
        <v>963.80280970999991</v>
      </c>
      <c r="C20" s="36">
        <f>SUMIFS(СВЦЭМ!$C$33:$C$776,СВЦЭМ!$A$33:$A$776,$A20,СВЦЭМ!$B$33:$B$776,C$11)+'СЕТ СН'!$F$9+СВЦЭМ!$D$10+'СЕТ СН'!$F$6-'СЕТ СН'!$F$19</f>
        <v>977.03067581999994</v>
      </c>
      <c r="D20" s="36">
        <f>SUMIFS(СВЦЭМ!$C$33:$C$776,СВЦЭМ!$A$33:$A$776,$A20,СВЦЭМ!$B$33:$B$776,D$11)+'СЕТ СН'!$F$9+СВЦЭМ!$D$10+'СЕТ СН'!$F$6-'СЕТ СН'!$F$19</f>
        <v>996.41573957999992</v>
      </c>
      <c r="E20" s="36">
        <f>SUMIFS(СВЦЭМ!$C$33:$C$776,СВЦЭМ!$A$33:$A$776,$A20,СВЦЭМ!$B$33:$B$776,E$11)+'СЕТ СН'!$F$9+СВЦЭМ!$D$10+'СЕТ СН'!$F$6-'СЕТ СН'!$F$19</f>
        <v>991.39027436999993</v>
      </c>
      <c r="F20" s="36">
        <f>SUMIFS(СВЦЭМ!$C$33:$C$776,СВЦЭМ!$A$33:$A$776,$A20,СВЦЭМ!$B$33:$B$776,F$11)+'СЕТ СН'!$F$9+СВЦЭМ!$D$10+'СЕТ СН'!$F$6-'СЕТ СН'!$F$19</f>
        <v>997.75316054999996</v>
      </c>
      <c r="G20" s="36">
        <f>SUMIFS(СВЦЭМ!$C$33:$C$776,СВЦЭМ!$A$33:$A$776,$A20,СВЦЭМ!$B$33:$B$776,G$11)+'СЕТ СН'!$F$9+СВЦЭМ!$D$10+'СЕТ СН'!$F$6-'СЕТ СН'!$F$19</f>
        <v>991.6811699299999</v>
      </c>
      <c r="H20" s="36">
        <f>SUMIFS(СВЦЭМ!$C$33:$C$776,СВЦЭМ!$A$33:$A$776,$A20,СВЦЭМ!$B$33:$B$776,H$11)+'СЕТ СН'!$F$9+СВЦЭМ!$D$10+'СЕТ СН'!$F$6-'СЕТ СН'!$F$19</f>
        <v>944.27668781999989</v>
      </c>
      <c r="I20" s="36">
        <f>SUMIFS(СВЦЭМ!$C$33:$C$776,СВЦЭМ!$A$33:$A$776,$A20,СВЦЭМ!$B$33:$B$776,I$11)+'СЕТ СН'!$F$9+СВЦЭМ!$D$10+'СЕТ СН'!$F$6-'СЕТ СН'!$F$19</f>
        <v>916.65567978999991</v>
      </c>
      <c r="J20" s="36">
        <f>SUMIFS(СВЦЭМ!$C$33:$C$776,СВЦЭМ!$A$33:$A$776,$A20,СВЦЭМ!$B$33:$B$776,J$11)+'СЕТ СН'!$F$9+СВЦЭМ!$D$10+'СЕТ СН'!$F$6-'СЕТ СН'!$F$19</f>
        <v>900.69262050999998</v>
      </c>
      <c r="K20" s="36">
        <f>SUMIFS(СВЦЭМ!$C$33:$C$776,СВЦЭМ!$A$33:$A$776,$A20,СВЦЭМ!$B$33:$B$776,K$11)+'СЕТ СН'!$F$9+СВЦЭМ!$D$10+'СЕТ СН'!$F$6-'СЕТ СН'!$F$19</f>
        <v>897.38744616999998</v>
      </c>
      <c r="L20" s="36">
        <f>SUMIFS(СВЦЭМ!$C$33:$C$776,СВЦЭМ!$A$33:$A$776,$A20,СВЦЭМ!$B$33:$B$776,L$11)+'СЕТ СН'!$F$9+СВЦЭМ!$D$10+'СЕТ СН'!$F$6-'СЕТ СН'!$F$19</f>
        <v>894.68727756999999</v>
      </c>
      <c r="M20" s="36">
        <f>SUMIFS(СВЦЭМ!$C$33:$C$776,СВЦЭМ!$A$33:$A$776,$A20,СВЦЭМ!$B$33:$B$776,M$11)+'СЕТ СН'!$F$9+СВЦЭМ!$D$10+'СЕТ СН'!$F$6-'СЕТ СН'!$F$19</f>
        <v>909.3049576599999</v>
      </c>
      <c r="N20" s="36">
        <f>SUMIFS(СВЦЭМ!$C$33:$C$776,СВЦЭМ!$A$33:$A$776,$A20,СВЦЭМ!$B$33:$B$776,N$11)+'СЕТ СН'!$F$9+СВЦЭМ!$D$10+'СЕТ СН'!$F$6-'СЕТ СН'!$F$19</f>
        <v>921.1574396499999</v>
      </c>
      <c r="O20" s="36">
        <f>SUMIFS(СВЦЭМ!$C$33:$C$776,СВЦЭМ!$A$33:$A$776,$A20,СВЦЭМ!$B$33:$B$776,O$11)+'СЕТ СН'!$F$9+СВЦЭМ!$D$10+'СЕТ СН'!$F$6-'СЕТ СН'!$F$19</f>
        <v>950.70471021999992</v>
      </c>
      <c r="P20" s="36">
        <f>SUMIFS(СВЦЭМ!$C$33:$C$776,СВЦЭМ!$A$33:$A$776,$A20,СВЦЭМ!$B$33:$B$776,P$11)+'СЕТ СН'!$F$9+СВЦЭМ!$D$10+'СЕТ СН'!$F$6-'СЕТ СН'!$F$19</f>
        <v>967.48059383999998</v>
      </c>
      <c r="Q20" s="36">
        <f>SUMIFS(СВЦЭМ!$C$33:$C$776,СВЦЭМ!$A$33:$A$776,$A20,СВЦЭМ!$B$33:$B$776,Q$11)+'СЕТ СН'!$F$9+СВЦЭМ!$D$10+'СЕТ СН'!$F$6-'СЕТ СН'!$F$19</f>
        <v>967.41338248999989</v>
      </c>
      <c r="R20" s="36">
        <f>SUMIFS(СВЦЭМ!$C$33:$C$776,СВЦЭМ!$A$33:$A$776,$A20,СВЦЭМ!$B$33:$B$776,R$11)+'СЕТ СН'!$F$9+СВЦЭМ!$D$10+'СЕТ СН'!$F$6-'СЕТ СН'!$F$19</f>
        <v>958.69366366999998</v>
      </c>
      <c r="S20" s="36">
        <f>SUMIFS(СВЦЭМ!$C$33:$C$776,СВЦЭМ!$A$33:$A$776,$A20,СВЦЭМ!$B$33:$B$776,S$11)+'СЕТ СН'!$F$9+СВЦЭМ!$D$10+'СЕТ СН'!$F$6-'СЕТ СН'!$F$19</f>
        <v>953.19157199999995</v>
      </c>
      <c r="T20" s="36">
        <f>SUMIFS(СВЦЭМ!$C$33:$C$776,СВЦЭМ!$A$33:$A$776,$A20,СВЦЭМ!$B$33:$B$776,T$11)+'СЕТ СН'!$F$9+СВЦЭМ!$D$10+'СЕТ СН'!$F$6-'СЕТ СН'!$F$19</f>
        <v>903.35116867999989</v>
      </c>
      <c r="U20" s="36">
        <f>SUMIFS(СВЦЭМ!$C$33:$C$776,СВЦЭМ!$A$33:$A$776,$A20,СВЦЭМ!$B$33:$B$776,U$11)+'СЕТ СН'!$F$9+СВЦЭМ!$D$10+'СЕТ СН'!$F$6-'СЕТ СН'!$F$19</f>
        <v>899.40759487999992</v>
      </c>
      <c r="V20" s="36">
        <f>SUMIFS(СВЦЭМ!$C$33:$C$776,СВЦЭМ!$A$33:$A$776,$A20,СВЦЭМ!$B$33:$B$776,V$11)+'СЕТ СН'!$F$9+СВЦЭМ!$D$10+'СЕТ СН'!$F$6-'СЕТ СН'!$F$19</f>
        <v>938.39934300999994</v>
      </c>
      <c r="W20" s="36">
        <f>SUMIFS(СВЦЭМ!$C$33:$C$776,СВЦЭМ!$A$33:$A$776,$A20,СВЦЭМ!$B$33:$B$776,W$11)+'СЕТ СН'!$F$9+СВЦЭМ!$D$10+'СЕТ СН'!$F$6-'СЕТ СН'!$F$19</f>
        <v>961.84440518999997</v>
      </c>
      <c r="X20" s="36">
        <f>SUMIFS(СВЦЭМ!$C$33:$C$776,СВЦЭМ!$A$33:$A$776,$A20,СВЦЭМ!$B$33:$B$776,X$11)+'СЕТ СН'!$F$9+СВЦЭМ!$D$10+'СЕТ СН'!$F$6-'СЕТ СН'!$F$19</f>
        <v>964.9435381799999</v>
      </c>
      <c r="Y20" s="36">
        <f>SUMIFS(СВЦЭМ!$C$33:$C$776,СВЦЭМ!$A$33:$A$776,$A20,СВЦЭМ!$B$33:$B$776,Y$11)+'СЕТ СН'!$F$9+СВЦЭМ!$D$10+'СЕТ СН'!$F$6-'СЕТ СН'!$F$19</f>
        <v>984.51915571999996</v>
      </c>
    </row>
    <row r="21" spans="1:25" ht="15.5" x14ac:dyDescent="0.25">
      <c r="A21" s="35">
        <f t="shared" si="0"/>
        <v>43840</v>
      </c>
      <c r="B21" s="36">
        <f>SUMIFS(СВЦЭМ!$C$33:$C$776,СВЦЭМ!$A$33:$A$776,$A21,СВЦЭМ!$B$33:$B$776,B$11)+'СЕТ СН'!$F$9+СВЦЭМ!$D$10+'СЕТ СН'!$F$6-'СЕТ СН'!$F$19</f>
        <v>987.00978196999995</v>
      </c>
      <c r="C21" s="36">
        <f>SUMIFS(СВЦЭМ!$C$33:$C$776,СВЦЭМ!$A$33:$A$776,$A21,СВЦЭМ!$B$33:$B$776,C$11)+'СЕТ СН'!$F$9+СВЦЭМ!$D$10+'СЕТ СН'!$F$6-'СЕТ СН'!$F$19</f>
        <v>995.00436623999997</v>
      </c>
      <c r="D21" s="36">
        <f>SUMIFS(СВЦЭМ!$C$33:$C$776,СВЦЭМ!$A$33:$A$776,$A21,СВЦЭМ!$B$33:$B$776,D$11)+'СЕТ СН'!$F$9+СВЦЭМ!$D$10+'СЕТ СН'!$F$6-'СЕТ СН'!$F$19</f>
        <v>1007.6249633199999</v>
      </c>
      <c r="E21" s="36">
        <f>SUMIFS(СВЦЭМ!$C$33:$C$776,СВЦЭМ!$A$33:$A$776,$A21,СВЦЭМ!$B$33:$B$776,E$11)+'СЕТ СН'!$F$9+СВЦЭМ!$D$10+'СЕТ СН'!$F$6-'СЕТ СН'!$F$19</f>
        <v>1006.63505604</v>
      </c>
      <c r="F21" s="36">
        <f>SUMIFS(СВЦЭМ!$C$33:$C$776,СВЦЭМ!$A$33:$A$776,$A21,СВЦЭМ!$B$33:$B$776,F$11)+'СЕТ СН'!$F$9+СВЦЭМ!$D$10+'СЕТ СН'!$F$6-'СЕТ СН'!$F$19</f>
        <v>996.43995256999995</v>
      </c>
      <c r="G21" s="36">
        <f>SUMIFS(СВЦЭМ!$C$33:$C$776,СВЦЭМ!$A$33:$A$776,$A21,СВЦЭМ!$B$33:$B$776,G$11)+'СЕТ СН'!$F$9+СВЦЭМ!$D$10+'СЕТ СН'!$F$6-'СЕТ СН'!$F$19</f>
        <v>983.30677139999989</v>
      </c>
      <c r="H21" s="36">
        <f>SUMIFS(СВЦЭМ!$C$33:$C$776,СВЦЭМ!$A$33:$A$776,$A21,СВЦЭМ!$B$33:$B$776,H$11)+'СЕТ СН'!$F$9+СВЦЭМ!$D$10+'СЕТ СН'!$F$6-'СЕТ СН'!$F$19</f>
        <v>948.15739988999997</v>
      </c>
      <c r="I21" s="36">
        <f>SUMIFS(СВЦЭМ!$C$33:$C$776,СВЦЭМ!$A$33:$A$776,$A21,СВЦЭМ!$B$33:$B$776,I$11)+'СЕТ СН'!$F$9+СВЦЭМ!$D$10+'СЕТ СН'!$F$6-'СЕТ СН'!$F$19</f>
        <v>916.5940032499999</v>
      </c>
      <c r="J21" s="36">
        <f>SUMIFS(СВЦЭМ!$C$33:$C$776,СВЦЭМ!$A$33:$A$776,$A21,СВЦЭМ!$B$33:$B$776,J$11)+'СЕТ СН'!$F$9+СВЦЭМ!$D$10+'СЕТ СН'!$F$6-'СЕТ СН'!$F$19</f>
        <v>908.58394976999989</v>
      </c>
      <c r="K21" s="36">
        <f>SUMIFS(СВЦЭМ!$C$33:$C$776,СВЦЭМ!$A$33:$A$776,$A21,СВЦЭМ!$B$33:$B$776,K$11)+'СЕТ СН'!$F$9+СВЦЭМ!$D$10+'СЕТ СН'!$F$6-'СЕТ СН'!$F$19</f>
        <v>901.17234248999989</v>
      </c>
      <c r="L21" s="36">
        <f>SUMIFS(СВЦЭМ!$C$33:$C$776,СВЦЭМ!$A$33:$A$776,$A21,СВЦЭМ!$B$33:$B$776,L$11)+'СЕТ СН'!$F$9+СВЦЭМ!$D$10+'СЕТ СН'!$F$6-'СЕТ СН'!$F$19</f>
        <v>899.57536117999996</v>
      </c>
      <c r="M21" s="36">
        <f>SUMIFS(СВЦЭМ!$C$33:$C$776,СВЦЭМ!$A$33:$A$776,$A21,СВЦЭМ!$B$33:$B$776,M$11)+'СЕТ СН'!$F$9+СВЦЭМ!$D$10+'СЕТ СН'!$F$6-'СЕТ СН'!$F$19</f>
        <v>908.07890882999993</v>
      </c>
      <c r="N21" s="36">
        <f>SUMIFS(СВЦЭМ!$C$33:$C$776,СВЦЭМ!$A$33:$A$776,$A21,СВЦЭМ!$B$33:$B$776,N$11)+'СЕТ СН'!$F$9+СВЦЭМ!$D$10+'СЕТ СН'!$F$6-'СЕТ СН'!$F$19</f>
        <v>912.25735138999994</v>
      </c>
      <c r="O21" s="36">
        <f>SUMIFS(СВЦЭМ!$C$33:$C$776,СВЦЭМ!$A$33:$A$776,$A21,СВЦЭМ!$B$33:$B$776,O$11)+'СЕТ СН'!$F$9+СВЦЭМ!$D$10+'СЕТ СН'!$F$6-'СЕТ СН'!$F$19</f>
        <v>924.10348608999993</v>
      </c>
      <c r="P21" s="36">
        <f>SUMIFS(СВЦЭМ!$C$33:$C$776,СВЦЭМ!$A$33:$A$776,$A21,СВЦЭМ!$B$33:$B$776,P$11)+'СЕТ СН'!$F$9+СВЦЭМ!$D$10+'СЕТ СН'!$F$6-'СЕТ СН'!$F$19</f>
        <v>931.12112206999996</v>
      </c>
      <c r="Q21" s="36">
        <f>SUMIFS(СВЦЭМ!$C$33:$C$776,СВЦЭМ!$A$33:$A$776,$A21,СВЦЭМ!$B$33:$B$776,Q$11)+'СЕТ СН'!$F$9+СВЦЭМ!$D$10+'СЕТ СН'!$F$6-'СЕТ СН'!$F$19</f>
        <v>929.54298446999996</v>
      </c>
      <c r="R21" s="36">
        <f>SUMIFS(СВЦЭМ!$C$33:$C$776,СВЦЭМ!$A$33:$A$776,$A21,СВЦЭМ!$B$33:$B$776,R$11)+'СЕТ СН'!$F$9+СВЦЭМ!$D$10+'СЕТ СН'!$F$6-'СЕТ СН'!$F$19</f>
        <v>923.18677708999996</v>
      </c>
      <c r="S21" s="36">
        <f>SUMIFS(СВЦЭМ!$C$33:$C$776,СВЦЭМ!$A$33:$A$776,$A21,СВЦЭМ!$B$33:$B$776,S$11)+'СЕТ СН'!$F$9+СВЦЭМ!$D$10+'СЕТ СН'!$F$6-'СЕТ СН'!$F$19</f>
        <v>918.23648249999997</v>
      </c>
      <c r="T21" s="36">
        <f>SUMIFS(СВЦЭМ!$C$33:$C$776,СВЦЭМ!$A$33:$A$776,$A21,СВЦЭМ!$B$33:$B$776,T$11)+'СЕТ СН'!$F$9+СВЦЭМ!$D$10+'СЕТ СН'!$F$6-'СЕТ СН'!$F$19</f>
        <v>881.60804529999996</v>
      </c>
      <c r="U21" s="36">
        <f>SUMIFS(СВЦЭМ!$C$33:$C$776,СВЦЭМ!$A$33:$A$776,$A21,СВЦЭМ!$B$33:$B$776,U$11)+'СЕТ СН'!$F$9+СВЦЭМ!$D$10+'СЕТ СН'!$F$6-'СЕТ СН'!$F$19</f>
        <v>877.51774071</v>
      </c>
      <c r="V21" s="36">
        <f>SUMIFS(СВЦЭМ!$C$33:$C$776,СВЦЭМ!$A$33:$A$776,$A21,СВЦЭМ!$B$33:$B$776,V$11)+'СЕТ СН'!$F$9+СВЦЭМ!$D$10+'СЕТ СН'!$F$6-'СЕТ СН'!$F$19</f>
        <v>902.2307298799999</v>
      </c>
      <c r="W21" s="36">
        <f>SUMIFS(СВЦЭМ!$C$33:$C$776,СВЦЭМ!$A$33:$A$776,$A21,СВЦЭМ!$B$33:$B$776,W$11)+'СЕТ СН'!$F$9+СВЦЭМ!$D$10+'СЕТ СН'!$F$6-'СЕТ СН'!$F$19</f>
        <v>905.21519118999993</v>
      </c>
      <c r="X21" s="36">
        <f>SUMIFS(СВЦЭМ!$C$33:$C$776,СВЦЭМ!$A$33:$A$776,$A21,СВЦЭМ!$B$33:$B$776,X$11)+'СЕТ СН'!$F$9+СВЦЭМ!$D$10+'СЕТ СН'!$F$6-'СЕТ СН'!$F$19</f>
        <v>908.47373219999997</v>
      </c>
      <c r="Y21" s="36">
        <f>SUMIFS(СВЦЭМ!$C$33:$C$776,СВЦЭМ!$A$33:$A$776,$A21,СВЦЭМ!$B$33:$B$776,Y$11)+'СЕТ СН'!$F$9+СВЦЭМ!$D$10+'СЕТ СН'!$F$6-'СЕТ СН'!$F$19</f>
        <v>921.58457696999994</v>
      </c>
    </row>
    <row r="22" spans="1:25" ht="15.5" x14ac:dyDescent="0.25">
      <c r="A22" s="35">
        <f t="shared" si="0"/>
        <v>43841</v>
      </c>
      <c r="B22" s="36">
        <f>SUMIFS(СВЦЭМ!$C$33:$C$776,СВЦЭМ!$A$33:$A$776,$A22,СВЦЭМ!$B$33:$B$776,B$11)+'СЕТ СН'!$F$9+СВЦЭМ!$D$10+'СЕТ СН'!$F$6-'СЕТ СН'!$F$19</f>
        <v>926.61653965999994</v>
      </c>
      <c r="C22" s="36">
        <f>SUMIFS(СВЦЭМ!$C$33:$C$776,СВЦЭМ!$A$33:$A$776,$A22,СВЦЭМ!$B$33:$B$776,C$11)+'СЕТ СН'!$F$9+СВЦЭМ!$D$10+'СЕТ СН'!$F$6-'СЕТ СН'!$F$19</f>
        <v>950.34251664999999</v>
      </c>
      <c r="D22" s="36">
        <f>SUMIFS(СВЦЭМ!$C$33:$C$776,СВЦЭМ!$A$33:$A$776,$A22,СВЦЭМ!$B$33:$B$776,D$11)+'СЕТ СН'!$F$9+СВЦЭМ!$D$10+'СЕТ СН'!$F$6-'СЕТ СН'!$F$19</f>
        <v>977.44806024999991</v>
      </c>
      <c r="E22" s="36">
        <f>SUMIFS(СВЦЭМ!$C$33:$C$776,СВЦЭМ!$A$33:$A$776,$A22,СВЦЭМ!$B$33:$B$776,E$11)+'СЕТ СН'!$F$9+СВЦЭМ!$D$10+'СЕТ СН'!$F$6-'СЕТ СН'!$F$19</f>
        <v>998.46475538999994</v>
      </c>
      <c r="F22" s="36">
        <f>SUMIFS(СВЦЭМ!$C$33:$C$776,СВЦЭМ!$A$33:$A$776,$A22,СВЦЭМ!$B$33:$B$776,F$11)+'СЕТ СН'!$F$9+СВЦЭМ!$D$10+'СЕТ СН'!$F$6-'СЕТ СН'!$F$19</f>
        <v>1000.7039973599999</v>
      </c>
      <c r="G22" s="36">
        <f>SUMIFS(СВЦЭМ!$C$33:$C$776,СВЦЭМ!$A$33:$A$776,$A22,СВЦЭМ!$B$33:$B$776,G$11)+'СЕТ СН'!$F$9+СВЦЭМ!$D$10+'СЕТ СН'!$F$6-'СЕТ СН'!$F$19</f>
        <v>1000.7967536499999</v>
      </c>
      <c r="H22" s="36">
        <f>SUMIFS(СВЦЭМ!$C$33:$C$776,СВЦЭМ!$A$33:$A$776,$A22,СВЦЭМ!$B$33:$B$776,H$11)+'СЕТ СН'!$F$9+СВЦЭМ!$D$10+'СЕТ СН'!$F$6-'СЕТ СН'!$F$19</f>
        <v>979.70481977999998</v>
      </c>
      <c r="I22" s="36">
        <f>SUMIFS(СВЦЭМ!$C$33:$C$776,СВЦЭМ!$A$33:$A$776,$A22,СВЦЭМ!$B$33:$B$776,I$11)+'СЕТ СН'!$F$9+СВЦЭМ!$D$10+'СЕТ СН'!$F$6-'СЕТ СН'!$F$19</f>
        <v>973.13718942999992</v>
      </c>
      <c r="J22" s="36">
        <f>SUMIFS(СВЦЭМ!$C$33:$C$776,СВЦЭМ!$A$33:$A$776,$A22,СВЦЭМ!$B$33:$B$776,J$11)+'СЕТ СН'!$F$9+СВЦЭМ!$D$10+'СЕТ СН'!$F$6-'СЕТ СН'!$F$19</f>
        <v>942.96930212999996</v>
      </c>
      <c r="K22" s="36">
        <f>SUMIFS(СВЦЭМ!$C$33:$C$776,СВЦЭМ!$A$33:$A$776,$A22,СВЦЭМ!$B$33:$B$776,K$11)+'СЕТ СН'!$F$9+СВЦЭМ!$D$10+'СЕТ СН'!$F$6-'СЕТ СН'!$F$19</f>
        <v>918.92122737999989</v>
      </c>
      <c r="L22" s="36">
        <f>SUMIFS(СВЦЭМ!$C$33:$C$776,СВЦЭМ!$A$33:$A$776,$A22,СВЦЭМ!$B$33:$B$776,L$11)+'СЕТ СН'!$F$9+СВЦЭМ!$D$10+'СЕТ СН'!$F$6-'СЕТ СН'!$F$19</f>
        <v>911.84666257999993</v>
      </c>
      <c r="M22" s="36">
        <f>SUMIFS(СВЦЭМ!$C$33:$C$776,СВЦЭМ!$A$33:$A$776,$A22,СВЦЭМ!$B$33:$B$776,M$11)+'СЕТ СН'!$F$9+СВЦЭМ!$D$10+'СЕТ СН'!$F$6-'СЕТ СН'!$F$19</f>
        <v>918.97148577999997</v>
      </c>
      <c r="N22" s="36">
        <f>SUMIFS(СВЦЭМ!$C$33:$C$776,СВЦЭМ!$A$33:$A$776,$A22,СВЦЭМ!$B$33:$B$776,N$11)+'СЕТ СН'!$F$9+СВЦЭМ!$D$10+'СЕТ СН'!$F$6-'СЕТ СН'!$F$19</f>
        <v>925.48350461999996</v>
      </c>
      <c r="O22" s="36">
        <f>SUMIFS(СВЦЭМ!$C$33:$C$776,СВЦЭМ!$A$33:$A$776,$A22,СВЦЭМ!$B$33:$B$776,O$11)+'СЕТ СН'!$F$9+СВЦЭМ!$D$10+'СЕТ СН'!$F$6-'СЕТ СН'!$F$19</f>
        <v>938.23834989999989</v>
      </c>
      <c r="P22" s="36">
        <f>SUMIFS(СВЦЭМ!$C$33:$C$776,СВЦЭМ!$A$33:$A$776,$A22,СВЦЭМ!$B$33:$B$776,P$11)+'СЕТ СН'!$F$9+СВЦЭМ!$D$10+'СЕТ СН'!$F$6-'СЕТ СН'!$F$19</f>
        <v>950.18267573999992</v>
      </c>
      <c r="Q22" s="36">
        <f>SUMIFS(СВЦЭМ!$C$33:$C$776,СВЦЭМ!$A$33:$A$776,$A22,СВЦЭМ!$B$33:$B$776,Q$11)+'СЕТ СН'!$F$9+СВЦЭМ!$D$10+'СЕТ СН'!$F$6-'СЕТ СН'!$F$19</f>
        <v>949.4996721199999</v>
      </c>
      <c r="R22" s="36">
        <f>SUMIFS(СВЦЭМ!$C$33:$C$776,СВЦЭМ!$A$33:$A$776,$A22,СВЦЭМ!$B$33:$B$776,R$11)+'СЕТ СН'!$F$9+СВЦЭМ!$D$10+'СЕТ СН'!$F$6-'СЕТ СН'!$F$19</f>
        <v>938.8808074399999</v>
      </c>
      <c r="S22" s="36">
        <f>SUMIFS(СВЦЭМ!$C$33:$C$776,СВЦЭМ!$A$33:$A$776,$A22,СВЦЭМ!$B$33:$B$776,S$11)+'СЕТ СН'!$F$9+СВЦЭМ!$D$10+'СЕТ СН'!$F$6-'СЕТ СН'!$F$19</f>
        <v>916.9809994499999</v>
      </c>
      <c r="T22" s="36">
        <f>SUMIFS(СВЦЭМ!$C$33:$C$776,СВЦЭМ!$A$33:$A$776,$A22,СВЦЭМ!$B$33:$B$776,T$11)+'СЕТ СН'!$F$9+СВЦЭМ!$D$10+'СЕТ СН'!$F$6-'СЕТ СН'!$F$19</f>
        <v>886.83718435999992</v>
      </c>
      <c r="U22" s="36">
        <f>SUMIFS(СВЦЭМ!$C$33:$C$776,СВЦЭМ!$A$33:$A$776,$A22,СВЦЭМ!$B$33:$B$776,U$11)+'СЕТ СН'!$F$9+СВЦЭМ!$D$10+'СЕТ СН'!$F$6-'СЕТ СН'!$F$19</f>
        <v>889.79812246999995</v>
      </c>
      <c r="V22" s="36">
        <f>SUMIFS(СВЦЭМ!$C$33:$C$776,СВЦЭМ!$A$33:$A$776,$A22,СВЦЭМ!$B$33:$B$776,V$11)+'СЕТ СН'!$F$9+СВЦЭМ!$D$10+'СЕТ СН'!$F$6-'СЕТ СН'!$F$19</f>
        <v>923.6156451899999</v>
      </c>
      <c r="W22" s="36">
        <f>SUMIFS(СВЦЭМ!$C$33:$C$776,СВЦЭМ!$A$33:$A$776,$A22,СВЦЭМ!$B$33:$B$776,W$11)+'СЕТ СН'!$F$9+СВЦЭМ!$D$10+'СЕТ СН'!$F$6-'СЕТ СН'!$F$19</f>
        <v>940.60462266999991</v>
      </c>
      <c r="X22" s="36">
        <f>SUMIFS(СВЦЭМ!$C$33:$C$776,СВЦЭМ!$A$33:$A$776,$A22,СВЦЭМ!$B$33:$B$776,X$11)+'СЕТ СН'!$F$9+СВЦЭМ!$D$10+'СЕТ СН'!$F$6-'СЕТ СН'!$F$19</f>
        <v>960.73843466999995</v>
      </c>
      <c r="Y22" s="36">
        <f>SUMIFS(СВЦЭМ!$C$33:$C$776,СВЦЭМ!$A$33:$A$776,$A22,СВЦЭМ!$B$33:$B$776,Y$11)+'СЕТ СН'!$F$9+СВЦЭМ!$D$10+'СЕТ СН'!$F$6-'СЕТ СН'!$F$19</f>
        <v>976.41359283999998</v>
      </c>
    </row>
    <row r="23" spans="1:25" ht="15.5" x14ac:dyDescent="0.25">
      <c r="A23" s="35">
        <f t="shared" si="0"/>
        <v>43842</v>
      </c>
      <c r="B23" s="36">
        <f>SUMIFS(СВЦЭМ!$C$33:$C$776,СВЦЭМ!$A$33:$A$776,$A23,СВЦЭМ!$B$33:$B$776,B$11)+'СЕТ СН'!$F$9+СВЦЭМ!$D$10+'СЕТ СН'!$F$6-'СЕТ СН'!$F$19</f>
        <v>980.13063209999996</v>
      </c>
      <c r="C23" s="36">
        <f>SUMIFS(СВЦЭМ!$C$33:$C$776,СВЦЭМ!$A$33:$A$776,$A23,СВЦЭМ!$B$33:$B$776,C$11)+'СЕТ СН'!$F$9+СВЦЭМ!$D$10+'СЕТ СН'!$F$6-'СЕТ СН'!$F$19</f>
        <v>993.59851510999999</v>
      </c>
      <c r="D23" s="36">
        <f>SUMIFS(СВЦЭМ!$C$33:$C$776,СВЦЭМ!$A$33:$A$776,$A23,СВЦЭМ!$B$33:$B$776,D$11)+'СЕТ СН'!$F$9+СВЦЭМ!$D$10+'СЕТ СН'!$F$6-'СЕТ СН'!$F$19</f>
        <v>1006.49894748</v>
      </c>
      <c r="E23" s="36">
        <f>SUMIFS(СВЦЭМ!$C$33:$C$776,СВЦЭМ!$A$33:$A$776,$A23,СВЦЭМ!$B$33:$B$776,E$11)+'СЕТ СН'!$F$9+СВЦЭМ!$D$10+'СЕТ СН'!$F$6-'СЕТ СН'!$F$19</f>
        <v>1025.8219228299999</v>
      </c>
      <c r="F23" s="36">
        <f>SUMIFS(СВЦЭМ!$C$33:$C$776,СВЦЭМ!$A$33:$A$776,$A23,СВЦЭМ!$B$33:$B$776,F$11)+'СЕТ СН'!$F$9+СВЦЭМ!$D$10+'СЕТ СН'!$F$6-'СЕТ СН'!$F$19</f>
        <v>1027.12677285</v>
      </c>
      <c r="G23" s="36">
        <f>SUMIFS(СВЦЭМ!$C$33:$C$776,СВЦЭМ!$A$33:$A$776,$A23,СВЦЭМ!$B$33:$B$776,G$11)+'СЕТ СН'!$F$9+СВЦЭМ!$D$10+'СЕТ СН'!$F$6-'СЕТ СН'!$F$19</f>
        <v>1018.3829095899999</v>
      </c>
      <c r="H23" s="36">
        <f>SUMIFS(СВЦЭМ!$C$33:$C$776,СВЦЭМ!$A$33:$A$776,$A23,СВЦЭМ!$B$33:$B$776,H$11)+'СЕТ СН'!$F$9+СВЦЭМ!$D$10+'СЕТ СН'!$F$6-'СЕТ СН'!$F$19</f>
        <v>1005.6061080999999</v>
      </c>
      <c r="I23" s="36">
        <f>SUMIFS(СВЦЭМ!$C$33:$C$776,СВЦЭМ!$A$33:$A$776,$A23,СВЦЭМ!$B$33:$B$776,I$11)+'СЕТ СН'!$F$9+СВЦЭМ!$D$10+'СЕТ СН'!$F$6-'СЕТ СН'!$F$19</f>
        <v>988.65415806999999</v>
      </c>
      <c r="J23" s="36">
        <f>SUMIFS(СВЦЭМ!$C$33:$C$776,СВЦЭМ!$A$33:$A$776,$A23,СВЦЭМ!$B$33:$B$776,J$11)+'СЕТ СН'!$F$9+СВЦЭМ!$D$10+'СЕТ СН'!$F$6-'СЕТ СН'!$F$19</f>
        <v>945.84498212999995</v>
      </c>
      <c r="K23" s="36">
        <f>SUMIFS(СВЦЭМ!$C$33:$C$776,СВЦЭМ!$A$33:$A$776,$A23,СВЦЭМ!$B$33:$B$776,K$11)+'СЕТ СН'!$F$9+СВЦЭМ!$D$10+'СЕТ СН'!$F$6-'СЕТ СН'!$F$19</f>
        <v>926.12596296999993</v>
      </c>
      <c r="L23" s="36">
        <f>SUMIFS(СВЦЭМ!$C$33:$C$776,СВЦЭМ!$A$33:$A$776,$A23,СВЦЭМ!$B$33:$B$776,L$11)+'СЕТ СН'!$F$9+СВЦЭМ!$D$10+'СЕТ СН'!$F$6-'СЕТ СН'!$F$19</f>
        <v>904.16032412999994</v>
      </c>
      <c r="M23" s="36">
        <f>SUMIFS(СВЦЭМ!$C$33:$C$776,СВЦЭМ!$A$33:$A$776,$A23,СВЦЭМ!$B$33:$B$776,M$11)+'СЕТ СН'!$F$9+СВЦЭМ!$D$10+'СЕТ СН'!$F$6-'СЕТ СН'!$F$19</f>
        <v>902.51158177999991</v>
      </c>
      <c r="N23" s="36">
        <f>SUMIFS(СВЦЭМ!$C$33:$C$776,СВЦЭМ!$A$33:$A$776,$A23,СВЦЭМ!$B$33:$B$776,N$11)+'СЕТ СН'!$F$9+СВЦЭМ!$D$10+'СЕТ СН'!$F$6-'СЕТ СН'!$F$19</f>
        <v>915.88448892999997</v>
      </c>
      <c r="O23" s="36">
        <f>SUMIFS(СВЦЭМ!$C$33:$C$776,СВЦЭМ!$A$33:$A$776,$A23,СВЦЭМ!$B$33:$B$776,O$11)+'СЕТ СН'!$F$9+СВЦЭМ!$D$10+'СЕТ СН'!$F$6-'СЕТ СН'!$F$19</f>
        <v>929.17907304999994</v>
      </c>
      <c r="P23" s="36">
        <f>SUMIFS(СВЦЭМ!$C$33:$C$776,СВЦЭМ!$A$33:$A$776,$A23,СВЦЭМ!$B$33:$B$776,P$11)+'СЕТ СН'!$F$9+СВЦЭМ!$D$10+'СЕТ СН'!$F$6-'СЕТ СН'!$F$19</f>
        <v>934.68902718999993</v>
      </c>
      <c r="Q23" s="36">
        <f>SUMIFS(СВЦЭМ!$C$33:$C$776,СВЦЭМ!$A$33:$A$776,$A23,СВЦЭМ!$B$33:$B$776,Q$11)+'СЕТ СН'!$F$9+СВЦЭМ!$D$10+'СЕТ СН'!$F$6-'СЕТ СН'!$F$19</f>
        <v>935.98387584999989</v>
      </c>
      <c r="R23" s="36">
        <f>SUMIFS(СВЦЭМ!$C$33:$C$776,СВЦЭМ!$A$33:$A$776,$A23,СВЦЭМ!$B$33:$B$776,R$11)+'СЕТ СН'!$F$9+СВЦЭМ!$D$10+'СЕТ СН'!$F$6-'СЕТ СН'!$F$19</f>
        <v>934.87352100999999</v>
      </c>
      <c r="S23" s="36">
        <f>SUMIFS(СВЦЭМ!$C$33:$C$776,СВЦЭМ!$A$33:$A$776,$A23,СВЦЭМ!$B$33:$B$776,S$11)+'СЕТ СН'!$F$9+СВЦЭМ!$D$10+'СЕТ СН'!$F$6-'СЕТ СН'!$F$19</f>
        <v>912.31596175999994</v>
      </c>
      <c r="T23" s="36">
        <f>SUMIFS(СВЦЭМ!$C$33:$C$776,СВЦЭМ!$A$33:$A$776,$A23,СВЦЭМ!$B$33:$B$776,T$11)+'СЕТ СН'!$F$9+СВЦЭМ!$D$10+'СЕТ СН'!$F$6-'СЕТ СН'!$F$19</f>
        <v>883.09619498999996</v>
      </c>
      <c r="U23" s="36">
        <f>SUMIFS(СВЦЭМ!$C$33:$C$776,СВЦЭМ!$A$33:$A$776,$A23,СВЦЭМ!$B$33:$B$776,U$11)+'СЕТ СН'!$F$9+СВЦЭМ!$D$10+'СЕТ СН'!$F$6-'СЕТ СН'!$F$19</f>
        <v>885.49186125999995</v>
      </c>
      <c r="V23" s="36">
        <f>SUMIFS(СВЦЭМ!$C$33:$C$776,СВЦЭМ!$A$33:$A$776,$A23,СВЦЭМ!$B$33:$B$776,V$11)+'СЕТ СН'!$F$9+СВЦЭМ!$D$10+'СЕТ СН'!$F$6-'СЕТ СН'!$F$19</f>
        <v>906.45467552999992</v>
      </c>
      <c r="W23" s="36">
        <f>SUMIFS(СВЦЭМ!$C$33:$C$776,СВЦЭМ!$A$33:$A$776,$A23,СВЦЭМ!$B$33:$B$776,W$11)+'СЕТ СН'!$F$9+СВЦЭМ!$D$10+'СЕТ СН'!$F$6-'СЕТ СН'!$F$19</f>
        <v>918.47473337999998</v>
      </c>
      <c r="X23" s="36">
        <f>SUMIFS(СВЦЭМ!$C$33:$C$776,СВЦЭМ!$A$33:$A$776,$A23,СВЦЭМ!$B$33:$B$776,X$11)+'СЕТ СН'!$F$9+СВЦЭМ!$D$10+'СЕТ СН'!$F$6-'СЕТ СН'!$F$19</f>
        <v>928.04550913999992</v>
      </c>
      <c r="Y23" s="36">
        <f>SUMIFS(СВЦЭМ!$C$33:$C$776,СВЦЭМ!$A$33:$A$776,$A23,СВЦЭМ!$B$33:$B$776,Y$11)+'СЕТ СН'!$F$9+СВЦЭМ!$D$10+'СЕТ СН'!$F$6-'СЕТ СН'!$F$19</f>
        <v>952.94777932</v>
      </c>
    </row>
    <row r="24" spans="1:25" ht="15.5" x14ac:dyDescent="0.25">
      <c r="A24" s="35">
        <f t="shared" si="0"/>
        <v>43843</v>
      </c>
      <c r="B24" s="36">
        <f>SUMIFS(СВЦЭМ!$C$33:$C$776,СВЦЭМ!$A$33:$A$776,$A24,СВЦЭМ!$B$33:$B$776,B$11)+'СЕТ СН'!$F$9+СВЦЭМ!$D$10+'СЕТ СН'!$F$6-'СЕТ СН'!$F$19</f>
        <v>1036.85077843</v>
      </c>
      <c r="C24" s="36">
        <f>SUMIFS(СВЦЭМ!$C$33:$C$776,СВЦЭМ!$A$33:$A$776,$A24,СВЦЭМ!$B$33:$B$776,C$11)+'СЕТ СН'!$F$9+СВЦЭМ!$D$10+'СЕТ СН'!$F$6-'СЕТ СН'!$F$19</f>
        <v>1055.55251948</v>
      </c>
      <c r="D24" s="36">
        <f>SUMIFS(СВЦЭМ!$C$33:$C$776,СВЦЭМ!$A$33:$A$776,$A24,СВЦЭМ!$B$33:$B$776,D$11)+'СЕТ СН'!$F$9+СВЦЭМ!$D$10+'СЕТ СН'!$F$6-'СЕТ СН'!$F$19</f>
        <v>1068.3188550100001</v>
      </c>
      <c r="E24" s="36">
        <f>SUMIFS(СВЦЭМ!$C$33:$C$776,СВЦЭМ!$A$33:$A$776,$A24,СВЦЭМ!$B$33:$B$776,E$11)+'СЕТ СН'!$F$9+СВЦЭМ!$D$10+'СЕТ СН'!$F$6-'СЕТ СН'!$F$19</f>
        <v>1060.2040774699999</v>
      </c>
      <c r="F24" s="36">
        <f>SUMIFS(СВЦЭМ!$C$33:$C$776,СВЦЭМ!$A$33:$A$776,$A24,СВЦЭМ!$B$33:$B$776,F$11)+'СЕТ СН'!$F$9+СВЦЭМ!$D$10+'СЕТ СН'!$F$6-'СЕТ СН'!$F$19</f>
        <v>1056.9778492299999</v>
      </c>
      <c r="G24" s="36">
        <f>SUMIFS(СВЦЭМ!$C$33:$C$776,СВЦЭМ!$A$33:$A$776,$A24,СВЦЭМ!$B$33:$B$776,G$11)+'СЕТ СН'!$F$9+СВЦЭМ!$D$10+'СЕТ СН'!$F$6-'СЕТ СН'!$F$19</f>
        <v>1041.76616472</v>
      </c>
      <c r="H24" s="36">
        <f>SUMIFS(СВЦЭМ!$C$33:$C$776,СВЦЭМ!$A$33:$A$776,$A24,СВЦЭМ!$B$33:$B$776,H$11)+'СЕТ СН'!$F$9+СВЦЭМ!$D$10+'СЕТ СН'!$F$6-'СЕТ СН'!$F$19</f>
        <v>1005.3623010099999</v>
      </c>
      <c r="I24" s="36">
        <f>SUMIFS(СВЦЭМ!$C$33:$C$776,СВЦЭМ!$A$33:$A$776,$A24,СВЦЭМ!$B$33:$B$776,I$11)+'СЕТ СН'!$F$9+СВЦЭМ!$D$10+'СЕТ СН'!$F$6-'СЕТ СН'!$F$19</f>
        <v>971.35361420999993</v>
      </c>
      <c r="J24" s="36">
        <f>SUMIFS(СВЦЭМ!$C$33:$C$776,СВЦЭМ!$A$33:$A$776,$A24,СВЦЭМ!$B$33:$B$776,J$11)+'СЕТ СН'!$F$9+СВЦЭМ!$D$10+'СЕТ СН'!$F$6-'СЕТ СН'!$F$19</f>
        <v>956.46086794999997</v>
      </c>
      <c r="K24" s="36">
        <f>SUMIFS(СВЦЭМ!$C$33:$C$776,СВЦЭМ!$A$33:$A$776,$A24,СВЦЭМ!$B$33:$B$776,K$11)+'СЕТ СН'!$F$9+СВЦЭМ!$D$10+'СЕТ СН'!$F$6-'СЕТ СН'!$F$19</f>
        <v>944.13276827999994</v>
      </c>
      <c r="L24" s="36">
        <f>SUMIFS(СВЦЭМ!$C$33:$C$776,СВЦЭМ!$A$33:$A$776,$A24,СВЦЭМ!$B$33:$B$776,L$11)+'СЕТ СН'!$F$9+СВЦЭМ!$D$10+'СЕТ СН'!$F$6-'СЕТ СН'!$F$19</f>
        <v>943.79094990999999</v>
      </c>
      <c r="M24" s="36">
        <f>SUMIFS(СВЦЭМ!$C$33:$C$776,СВЦЭМ!$A$33:$A$776,$A24,СВЦЭМ!$B$33:$B$776,M$11)+'СЕТ СН'!$F$9+СВЦЭМ!$D$10+'СЕТ СН'!$F$6-'СЕТ СН'!$F$19</f>
        <v>950.24535113999991</v>
      </c>
      <c r="N24" s="36">
        <f>SUMIFS(СВЦЭМ!$C$33:$C$776,СВЦЭМ!$A$33:$A$776,$A24,СВЦЭМ!$B$33:$B$776,N$11)+'СЕТ СН'!$F$9+СВЦЭМ!$D$10+'СЕТ СН'!$F$6-'СЕТ СН'!$F$19</f>
        <v>957.2833991199999</v>
      </c>
      <c r="O24" s="36">
        <f>SUMIFS(СВЦЭМ!$C$33:$C$776,СВЦЭМ!$A$33:$A$776,$A24,СВЦЭМ!$B$33:$B$776,O$11)+'СЕТ СН'!$F$9+СВЦЭМ!$D$10+'СЕТ СН'!$F$6-'СЕТ СН'!$F$19</f>
        <v>953.73654281999995</v>
      </c>
      <c r="P24" s="36">
        <f>SUMIFS(СВЦЭМ!$C$33:$C$776,СВЦЭМ!$A$33:$A$776,$A24,СВЦЭМ!$B$33:$B$776,P$11)+'СЕТ СН'!$F$9+СВЦЭМ!$D$10+'СЕТ СН'!$F$6-'СЕТ СН'!$F$19</f>
        <v>940.07444871999996</v>
      </c>
      <c r="Q24" s="36">
        <f>SUMIFS(СВЦЭМ!$C$33:$C$776,СВЦЭМ!$A$33:$A$776,$A24,СВЦЭМ!$B$33:$B$776,Q$11)+'СЕТ СН'!$F$9+СВЦЭМ!$D$10+'СЕТ СН'!$F$6-'СЕТ СН'!$F$19</f>
        <v>957.32148090999999</v>
      </c>
      <c r="R24" s="36">
        <f>SUMIFS(СВЦЭМ!$C$33:$C$776,СВЦЭМ!$A$33:$A$776,$A24,СВЦЭМ!$B$33:$B$776,R$11)+'СЕТ СН'!$F$9+СВЦЭМ!$D$10+'СЕТ СН'!$F$6-'СЕТ СН'!$F$19</f>
        <v>934.4035752499999</v>
      </c>
      <c r="S24" s="36">
        <f>SUMIFS(СВЦЭМ!$C$33:$C$776,СВЦЭМ!$A$33:$A$776,$A24,СВЦЭМ!$B$33:$B$776,S$11)+'СЕТ СН'!$F$9+СВЦЭМ!$D$10+'СЕТ СН'!$F$6-'СЕТ СН'!$F$19</f>
        <v>922.12299473999997</v>
      </c>
      <c r="T24" s="36">
        <f>SUMIFS(СВЦЭМ!$C$33:$C$776,СВЦЭМ!$A$33:$A$776,$A24,СВЦЭМ!$B$33:$B$776,T$11)+'СЕТ СН'!$F$9+СВЦЭМ!$D$10+'СЕТ СН'!$F$6-'СЕТ СН'!$F$19</f>
        <v>886.05848215999993</v>
      </c>
      <c r="U24" s="36">
        <f>SUMIFS(СВЦЭМ!$C$33:$C$776,СВЦЭМ!$A$33:$A$776,$A24,СВЦЭМ!$B$33:$B$776,U$11)+'СЕТ СН'!$F$9+СВЦЭМ!$D$10+'СЕТ СН'!$F$6-'СЕТ СН'!$F$19</f>
        <v>884.45433598</v>
      </c>
      <c r="V24" s="36">
        <f>SUMIFS(СВЦЭМ!$C$33:$C$776,СВЦЭМ!$A$33:$A$776,$A24,СВЦЭМ!$B$33:$B$776,V$11)+'СЕТ СН'!$F$9+СВЦЭМ!$D$10+'СЕТ СН'!$F$6-'СЕТ СН'!$F$19</f>
        <v>916.59171946999993</v>
      </c>
      <c r="W24" s="36">
        <f>SUMIFS(СВЦЭМ!$C$33:$C$776,СВЦЭМ!$A$33:$A$776,$A24,СВЦЭМ!$B$33:$B$776,W$11)+'СЕТ СН'!$F$9+СВЦЭМ!$D$10+'СЕТ СН'!$F$6-'СЕТ СН'!$F$19</f>
        <v>939.13810950999994</v>
      </c>
      <c r="X24" s="36">
        <f>SUMIFS(СВЦЭМ!$C$33:$C$776,СВЦЭМ!$A$33:$A$776,$A24,СВЦЭМ!$B$33:$B$776,X$11)+'СЕТ СН'!$F$9+СВЦЭМ!$D$10+'СЕТ СН'!$F$6-'СЕТ СН'!$F$19</f>
        <v>935.07156539999994</v>
      </c>
      <c r="Y24" s="36">
        <f>SUMIFS(СВЦЭМ!$C$33:$C$776,СВЦЭМ!$A$33:$A$776,$A24,СВЦЭМ!$B$33:$B$776,Y$11)+'СЕТ СН'!$F$9+СВЦЭМ!$D$10+'СЕТ СН'!$F$6-'СЕТ СН'!$F$19</f>
        <v>952.83407917999989</v>
      </c>
    </row>
    <row r="25" spans="1:25" ht="15.5" x14ac:dyDescent="0.25">
      <c r="A25" s="35">
        <f t="shared" si="0"/>
        <v>43844</v>
      </c>
      <c r="B25" s="36">
        <f>SUMIFS(СВЦЭМ!$C$33:$C$776,СВЦЭМ!$A$33:$A$776,$A25,СВЦЭМ!$B$33:$B$776,B$11)+'СЕТ СН'!$F$9+СВЦЭМ!$D$10+'СЕТ СН'!$F$6-'СЕТ СН'!$F$19</f>
        <v>997.4581382099999</v>
      </c>
      <c r="C25" s="36">
        <f>SUMIFS(СВЦЭМ!$C$33:$C$776,СВЦЭМ!$A$33:$A$776,$A25,СВЦЭМ!$B$33:$B$776,C$11)+'СЕТ СН'!$F$9+СВЦЭМ!$D$10+'СЕТ СН'!$F$6-'СЕТ СН'!$F$19</f>
        <v>1005.9017918999999</v>
      </c>
      <c r="D25" s="36">
        <f>SUMIFS(СВЦЭМ!$C$33:$C$776,СВЦЭМ!$A$33:$A$776,$A25,СВЦЭМ!$B$33:$B$776,D$11)+'СЕТ СН'!$F$9+СВЦЭМ!$D$10+'СЕТ СН'!$F$6-'СЕТ СН'!$F$19</f>
        <v>1016.1864440099999</v>
      </c>
      <c r="E25" s="36">
        <f>SUMIFS(СВЦЭМ!$C$33:$C$776,СВЦЭМ!$A$33:$A$776,$A25,СВЦЭМ!$B$33:$B$776,E$11)+'СЕТ СН'!$F$9+СВЦЭМ!$D$10+'СЕТ СН'!$F$6-'СЕТ СН'!$F$19</f>
        <v>1019.8875360899999</v>
      </c>
      <c r="F25" s="36">
        <f>SUMIFS(СВЦЭМ!$C$33:$C$776,СВЦЭМ!$A$33:$A$776,$A25,СВЦЭМ!$B$33:$B$776,F$11)+'СЕТ СН'!$F$9+СВЦЭМ!$D$10+'СЕТ СН'!$F$6-'СЕТ СН'!$F$19</f>
        <v>1017.8760509</v>
      </c>
      <c r="G25" s="36">
        <f>SUMIFS(СВЦЭМ!$C$33:$C$776,СВЦЭМ!$A$33:$A$776,$A25,СВЦЭМ!$B$33:$B$776,G$11)+'СЕТ СН'!$F$9+СВЦЭМ!$D$10+'СЕТ СН'!$F$6-'СЕТ СН'!$F$19</f>
        <v>1003.02746279</v>
      </c>
      <c r="H25" s="36">
        <f>SUMIFS(СВЦЭМ!$C$33:$C$776,СВЦЭМ!$A$33:$A$776,$A25,СВЦЭМ!$B$33:$B$776,H$11)+'СЕТ СН'!$F$9+СВЦЭМ!$D$10+'СЕТ СН'!$F$6-'СЕТ СН'!$F$19</f>
        <v>960.48638347999997</v>
      </c>
      <c r="I25" s="36">
        <f>SUMIFS(СВЦЭМ!$C$33:$C$776,СВЦЭМ!$A$33:$A$776,$A25,СВЦЭМ!$B$33:$B$776,I$11)+'СЕТ СН'!$F$9+СВЦЭМ!$D$10+'СЕТ СН'!$F$6-'СЕТ СН'!$F$19</f>
        <v>943.07153805999997</v>
      </c>
      <c r="J25" s="36">
        <f>SUMIFS(СВЦЭМ!$C$33:$C$776,СВЦЭМ!$A$33:$A$776,$A25,СВЦЭМ!$B$33:$B$776,J$11)+'СЕТ СН'!$F$9+СВЦЭМ!$D$10+'СЕТ СН'!$F$6-'СЕТ СН'!$F$19</f>
        <v>913.94805534999989</v>
      </c>
      <c r="K25" s="36">
        <f>SUMIFS(СВЦЭМ!$C$33:$C$776,СВЦЭМ!$A$33:$A$776,$A25,СВЦЭМ!$B$33:$B$776,K$11)+'СЕТ СН'!$F$9+СВЦЭМ!$D$10+'СЕТ СН'!$F$6-'СЕТ СН'!$F$19</f>
        <v>912.00022609999996</v>
      </c>
      <c r="L25" s="36">
        <f>SUMIFS(СВЦЭМ!$C$33:$C$776,СВЦЭМ!$A$33:$A$776,$A25,СВЦЭМ!$B$33:$B$776,L$11)+'СЕТ СН'!$F$9+СВЦЭМ!$D$10+'СЕТ СН'!$F$6-'СЕТ СН'!$F$19</f>
        <v>910.34518848999994</v>
      </c>
      <c r="M25" s="36">
        <f>SUMIFS(СВЦЭМ!$C$33:$C$776,СВЦЭМ!$A$33:$A$776,$A25,СВЦЭМ!$B$33:$B$776,M$11)+'СЕТ СН'!$F$9+СВЦЭМ!$D$10+'СЕТ СН'!$F$6-'СЕТ СН'!$F$19</f>
        <v>918.25960214999998</v>
      </c>
      <c r="N25" s="36">
        <f>SUMIFS(СВЦЭМ!$C$33:$C$776,СВЦЭМ!$A$33:$A$776,$A25,СВЦЭМ!$B$33:$B$776,N$11)+'СЕТ СН'!$F$9+СВЦЭМ!$D$10+'СЕТ СН'!$F$6-'СЕТ СН'!$F$19</f>
        <v>932.04868477999992</v>
      </c>
      <c r="O25" s="36">
        <f>SUMIFS(СВЦЭМ!$C$33:$C$776,СВЦЭМ!$A$33:$A$776,$A25,СВЦЭМ!$B$33:$B$776,O$11)+'СЕТ СН'!$F$9+СВЦЭМ!$D$10+'СЕТ СН'!$F$6-'СЕТ СН'!$F$19</f>
        <v>938.62288909999995</v>
      </c>
      <c r="P25" s="36">
        <f>SUMIFS(СВЦЭМ!$C$33:$C$776,СВЦЭМ!$A$33:$A$776,$A25,СВЦЭМ!$B$33:$B$776,P$11)+'СЕТ СН'!$F$9+СВЦЭМ!$D$10+'СЕТ СН'!$F$6-'СЕТ СН'!$F$19</f>
        <v>944.71364136</v>
      </c>
      <c r="Q25" s="36">
        <f>SUMIFS(СВЦЭМ!$C$33:$C$776,СВЦЭМ!$A$33:$A$776,$A25,СВЦЭМ!$B$33:$B$776,Q$11)+'СЕТ СН'!$F$9+СВЦЭМ!$D$10+'СЕТ СН'!$F$6-'СЕТ СН'!$F$19</f>
        <v>964.3708942799999</v>
      </c>
      <c r="R25" s="36">
        <f>SUMIFS(СВЦЭМ!$C$33:$C$776,СВЦЭМ!$A$33:$A$776,$A25,СВЦЭМ!$B$33:$B$776,R$11)+'СЕТ СН'!$F$9+СВЦЭМ!$D$10+'СЕТ СН'!$F$6-'СЕТ СН'!$F$19</f>
        <v>967.39505185999997</v>
      </c>
      <c r="S25" s="36">
        <f>SUMIFS(СВЦЭМ!$C$33:$C$776,СВЦЭМ!$A$33:$A$776,$A25,СВЦЭМ!$B$33:$B$776,S$11)+'СЕТ СН'!$F$9+СВЦЭМ!$D$10+'СЕТ СН'!$F$6-'СЕТ СН'!$F$19</f>
        <v>969.28044329999989</v>
      </c>
      <c r="T25" s="36">
        <f>SUMIFS(СВЦЭМ!$C$33:$C$776,СВЦЭМ!$A$33:$A$776,$A25,СВЦЭМ!$B$33:$B$776,T$11)+'СЕТ СН'!$F$9+СВЦЭМ!$D$10+'СЕТ СН'!$F$6-'СЕТ СН'!$F$19</f>
        <v>917.09360779999997</v>
      </c>
      <c r="U25" s="36">
        <f>SUMIFS(СВЦЭМ!$C$33:$C$776,СВЦЭМ!$A$33:$A$776,$A25,СВЦЭМ!$B$33:$B$776,U$11)+'СЕТ СН'!$F$9+СВЦЭМ!$D$10+'СЕТ СН'!$F$6-'СЕТ СН'!$F$19</f>
        <v>917.96369315999993</v>
      </c>
      <c r="V25" s="36">
        <f>SUMIFS(СВЦЭМ!$C$33:$C$776,СВЦЭМ!$A$33:$A$776,$A25,СВЦЭМ!$B$33:$B$776,V$11)+'СЕТ СН'!$F$9+СВЦЭМ!$D$10+'СЕТ СН'!$F$6-'СЕТ СН'!$F$19</f>
        <v>951.51157130999991</v>
      </c>
      <c r="W25" s="36">
        <f>SUMIFS(СВЦЭМ!$C$33:$C$776,СВЦЭМ!$A$33:$A$776,$A25,СВЦЭМ!$B$33:$B$776,W$11)+'СЕТ СН'!$F$9+СВЦЭМ!$D$10+'СЕТ СН'!$F$6-'СЕТ СН'!$F$19</f>
        <v>967.00169386999994</v>
      </c>
      <c r="X25" s="36">
        <f>SUMIFS(СВЦЭМ!$C$33:$C$776,СВЦЭМ!$A$33:$A$776,$A25,СВЦЭМ!$B$33:$B$776,X$11)+'СЕТ СН'!$F$9+СВЦЭМ!$D$10+'СЕТ СН'!$F$6-'СЕТ СН'!$F$19</f>
        <v>960.89473443999998</v>
      </c>
      <c r="Y25" s="36">
        <f>SUMIFS(СВЦЭМ!$C$33:$C$776,СВЦЭМ!$A$33:$A$776,$A25,СВЦЭМ!$B$33:$B$776,Y$11)+'СЕТ СН'!$F$9+СВЦЭМ!$D$10+'СЕТ СН'!$F$6-'СЕТ СН'!$F$19</f>
        <v>980.46595771999989</v>
      </c>
    </row>
    <row r="26" spans="1:25" ht="15.5" x14ac:dyDescent="0.25">
      <c r="A26" s="35">
        <f t="shared" si="0"/>
        <v>43845</v>
      </c>
      <c r="B26" s="36">
        <f>SUMIFS(СВЦЭМ!$C$33:$C$776,СВЦЭМ!$A$33:$A$776,$A26,СВЦЭМ!$B$33:$B$776,B$11)+'СЕТ СН'!$F$9+СВЦЭМ!$D$10+'СЕТ СН'!$F$6-'СЕТ СН'!$F$19</f>
        <v>1008.30742331</v>
      </c>
      <c r="C26" s="36">
        <f>SUMIFS(СВЦЭМ!$C$33:$C$776,СВЦЭМ!$A$33:$A$776,$A26,СВЦЭМ!$B$33:$B$776,C$11)+'СЕТ СН'!$F$9+СВЦЭМ!$D$10+'СЕТ СН'!$F$6-'СЕТ СН'!$F$19</f>
        <v>1017.2627592599999</v>
      </c>
      <c r="D26" s="36">
        <f>SUMIFS(СВЦЭМ!$C$33:$C$776,СВЦЭМ!$A$33:$A$776,$A26,СВЦЭМ!$B$33:$B$776,D$11)+'СЕТ СН'!$F$9+СВЦЭМ!$D$10+'СЕТ СН'!$F$6-'СЕТ СН'!$F$19</f>
        <v>1022.14426726</v>
      </c>
      <c r="E26" s="36">
        <f>SUMIFS(СВЦЭМ!$C$33:$C$776,СВЦЭМ!$A$33:$A$776,$A26,СВЦЭМ!$B$33:$B$776,E$11)+'СЕТ СН'!$F$9+СВЦЭМ!$D$10+'СЕТ СН'!$F$6-'СЕТ СН'!$F$19</f>
        <v>1035.83867652</v>
      </c>
      <c r="F26" s="36">
        <f>SUMIFS(СВЦЭМ!$C$33:$C$776,СВЦЭМ!$A$33:$A$776,$A26,СВЦЭМ!$B$33:$B$776,F$11)+'СЕТ СН'!$F$9+СВЦЭМ!$D$10+'СЕТ СН'!$F$6-'СЕТ СН'!$F$19</f>
        <v>1023.91459546</v>
      </c>
      <c r="G26" s="36">
        <f>SUMIFS(СВЦЭМ!$C$33:$C$776,СВЦЭМ!$A$33:$A$776,$A26,СВЦЭМ!$B$33:$B$776,G$11)+'СЕТ СН'!$F$9+СВЦЭМ!$D$10+'СЕТ СН'!$F$6-'СЕТ СН'!$F$19</f>
        <v>1001.9906271499999</v>
      </c>
      <c r="H26" s="36">
        <f>SUMIFS(СВЦЭМ!$C$33:$C$776,СВЦЭМ!$A$33:$A$776,$A26,СВЦЭМ!$B$33:$B$776,H$11)+'СЕТ СН'!$F$9+СВЦЭМ!$D$10+'СЕТ СН'!$F$6-'СЕТ СН'!$F$19</f>
        <v>962.34762583999998</v>
      </c>
      <c r="I26" s="36">
        <f>SUMIFS(СВЦЭМ!$C$33:$C$776,СВЦЭМ!$A$33:$A$776,$A26,СВЦЭМ!$B$33:$B$776,I$11)+'СЕТ СН'!$F$9+СВЦЭМ!$D$10+'СЕТ СН'!$F$6-'СЕТ СН'!$F$19</f>
        <v>933.66380633999995</v>
      </c>
      <c r="J26" s="36">
        <f>SUMIFS(СВЦЭМ!$C$33:$C$776,СВЦЭМ!$A$33:$A$776,$A26,СВЦЭМ!$B$33:$B$776,J$11)+'СЕТ СН'!$F$9+СВЦЭМ!$D$10+'СЕТ СН'!$F$6-'СЕТ СН'!$F$19</f>
        <v>922.52286785999991</v>
      </c>
      <c r="K26" s="36">
        <f>SUMIFS(СВЦЭМ!$C$33:$C$776,СВЦЭМ!$A$33:$A$776,$A26,СВЦЭМ!$B$33:$B$776,K$11)+'СЕТ СН'!$F$9+СВЦЭМ!$D$10+'СЕТ СН'!$F$6-'СЕТ СН'!$F$19</f>
        <v>916.34055360999992</v>
      </c>
      <c r="L26" s="36">
        <f>SUMIFS(СВЦЭМ!$C$33:$C$776,СВЦЭМ!$A$33:$A$776,$A26,СВЦЭМ!$B$33:$B$776,L$11)+'СЕТ СН'!$F$9+СВЦЭМ!$D$10+'СЕТ СН'!$F$6-'СЕТ СН'!$F$19</f>
        <v>913.59770710999999</v>
      </c>
      <c r="M26" s="36">
        <f>SUMIFS(СВЦЭМ!$C$33:$C$776,СВЦЭМ!$A$33:$A$776,$A26,СВЦЭМ!$B$33:$B$776,M$11)+'СЕТ СН'!$F$9+СВЦЭМ!$D$10+'СЕТ СН'!$F$6-'СЕТ СН'!$F$19</f>
        <v>939.05853393999996</v>
      </c>
      <c r="N26" s="36">
        <f>SUMIFS(СВЦЭМ!$C$33:$C$776,СВЦЭМ!$A$33:$A$776,$A26,СВЦЭМ!$B$33:$B$776,N$11)+'СЕТ СН'!$F$9+СВЦЭМ!$D$10+'СЕТ СН'!$F$6-'СЕТ СН'!$F$19</f>
        <v>959.17467750999992</v>
      </c>
      <c r="O26" s="36">
        <f>SUMIFS(СВЦЭМ!$C$33:$C$776,СВЦЭМ!$A$33:$A$776,$A26,СВЦЭМ!$B$33:$B$776,O$11)+'СЕТ СН'!$F$9+СВЦЭМ!$D$10+'СЕТ СН'!$F$6-'СЕТ СН'!$F$19</f>
        <v>975.6210603699999</v>
      </c>
      <c r="P26" s="36">
        <f>SUMIFS(СВЦЭМ!$C$33:$C$776,СВЦЭМ!$A$33:$A$776,$A26,СВЦЭМ!$B$33:$B$776,P$11)+'СЕТ СН'!$F$9+СВЦЭМ!$D$10+'СЕТ СН'!$F$6-'СЕТ СН'!$F$19</f>
        <v>991.79184774999999</v>
      </c>
      <c r="Q26" s="36">
        <f>SUMIFS(СВЦЭМ!$C$33:$C$776,СВЦЭМ!$A$33:$A$776,$A26,СВЦЭМ!$B$33:$B$776,Q$11)+'СЕТ СН'!$F$9+СВЦЭМ!$D$10+'СЕТ СН'!$F$6-'СЕТ СН'!$F$19</f>
        <v>1003.0916029</v>
      </c>
      <c r="R26" s="36">
        <f>SUMIFS(СВЦЭМ!$C$33:$C$776,СВЦЭМ!$A$33:$A$776,$A26,СВЦЭМ!$B$33:$B$776,R$11)+'СЕТ СН'!$F$9+СВЦЭМ!$D$10+'СЕТ СН'!$F$6-'СЕТ СН'!$F$19</f>
        <v>997.06168387999992</v>
      </c>
      <c r="S26" s="36">
        <f>SUMIFS(СВЦЭМ!$C$33:$C$776,СВЦЭМ!$A$33:$A$776,$A26,СВЦЭМ!$B$33:$B$776,S$11)+'СЕТ СН'!$F$9+СВЦЭМ!$D$10+'СЕТ СН'!$F$6-'СЕТ СН'!$F$19</f>
        <v>970.97835588999999</v>
      </c>
      <c r="T26" s="36">
        <f>SUMIFS(СВЦЭМ!$C$33:$C$776,СВЦЭМ!$A$33:$A$776,$A26,СВЦЭМ!$B$33:$B$776,T$11)+'СЕТ СН'!$F$9+СВЦЭМ!$D$10+'СЕТ СН'!$F$6-'СЕТ СН'!$F$19</f>
        <v>924.49269605999996</v>
      </c>
      <c r="U26" s="36">
        <f>SUMIFS(СВЦЭМ!$C$33:$C$776,СВЦЭМ!$A$33:$A$776,$A26,СВЦЭМ!$B$33:$B$776,U$11)+'СЕТ СН'!$F$9+СВЦЭМ!$D$10+'СЕТ СН'!$F$6-'СЕТ СН'!$F$19</f>
        <v>920.62882290999994</v>
      </c>
      <c r="V26" s="36">
        <f>SUMIFS(СВЦЭМ!$C$33:$C$776,СВЦЭМ!$A$33:$A$776,$A26,СВЦЭМ!$B$33:$B$776,V$11)+'СЕТ СН'!$F$9+СВЦЭМ!$D$10+'СЕТ СН'!$F$6-'СЕТ СН'!$F$19</f>
        <v>951.63226723999992</v>
      </c>
      <c r="W26" s="36">
        <f>SUMIFS(СВЦЭМ!$C$33:$C$776,СВЦЭМ!$A$33:$A$776,$A26,СВЦЭМ!$B$33:$B$776,W$11)+'СЕТ СН'!$F$9+СВЦЭМ!$D$10+'СЕТ СН'!$F$6-'СЕТ СН'!$F$19</f>
        <v>972.40199378</v>
      </c>
      <c r="X26" s="36">
        <f>SUMIFS(СВЦЭМ!$C$33:$C$776,СВЦЭМ!$A$33:$A$776,$A26,СВЦЭМ!$B$33:$B$776,X$11)+'СЕТ СН'!$F$9+СВЦЭМ!$D$10+'СЕТ СН'!$F$6-'СЕТ СН'!$F$19</f>
        <v>976.18599608999989</v>
      </c>
      <c r="Y26" s="36">
        <f>SUMIFS(СВЦЭМ!$C$33:$C$776,СВЦЭМ!$A$33:$A$776,$A26,СВЦЭМ!$B$33:$B$776,Y$11)+'СЕТ СН'!$F$9+СВЦЭМ!$D$10+'СЕТ СН'!$F$6-'СЕТ СН'!$F$19</f>
        <v>989.42567873999997</v>
      </c>
    </row>
    <row r="27" spans="1:25" ht="15.5" x14ac:dyDescent="0.25">
      <c r="A27" s="35">
        <f t="shared" si="0"/>
        <v>43846</v>
      </c>
      <c r="B27" s="36">
        <f>SUMIFS(СВЦЭМ!$C$33:$C$776,СВЦЭМ!$A$33:$A$776,$A27,СВЦЭМ!$B$33:$B$776,B$11)+'СЕТ СН'!$F$9+СВЦЭМ!$D$10+'СЕТ СН'!$F$6-'СЕТ СН'!$F$19</f>
        <v>989.68005989999995</v>
      </c>
      <c r="C27" s="36">
        <f>SUMIFS(СВЦЭМ!$C$33:$C$776,СВЦЭМ!$A$33:$A$776,$A27,СВЦЭМ!$B$33:$B$776,C$11)+'СЕТ СН'!$F$9+СВЦЭМ!$D$10+'СЕТ СН'!$F$6-'СЕТ СН'!$F$19</f>
        <v>992.64450850999992</v>
      </c>
      <c r="D27" s="36">
        <f>SUMIFS(СВЦЭМ!$C$33:$C$776,СВЦЭМ!$A$33:$A$776,$A27,СВЦЭМ!$B$33:$B$776,D$11)+'СЕТ СН'!$F$9+СВЦЭМ!$D$10+'СЕТ СН'!$F$6-'СЕТ СН'!$F$19</f>
        <v>996.91512999999998</v>
      </c>
      <c r="E27" s="36">
        <f>SUMIFS(СВЦЭМ!$C$33:$C$776,СВЦЭМ!$A$33:$A$776,$A27,СВЦЭМ!$B$33:$B$776,E$11)+'СЕТ СН'!$F$9+СВЦЭМ!$D$10+'СЕТ СН'!$F$6-'СЕТ СН'!$F$19</f>
        <v>1018.59209026</v>
      </c>
      <c r="F27" s="36">
        <f>SUMIFS(СВЦЭМ!$C$33:$C$776,СВЦЭМ!$A$33:$A$776,$A27,СВЦЭМ!$B$33:$B$776,F$11)+'СЕТ СН'!$F$9+СВЦЭМ!$D$10+'СЕТ СН'!$F$6-'СЕТ СН'!$F$19</f>
        <v>1012.6884619099999</v>
      </c>
      <c r="G27" s="36">
        <f>SUMIFS(СВЦЭМ!$C$33:$C$776,СВЦЭМ!$A$33:$A$776,$A27,СВЦЭМ!$B$33:$B$776,G$11)+'СЕТ СН'!$F$9+СВЦЭМ!$D$10+'СЕТ СН'!$F$6-'СЕТ СН'!$F$19</f>
        <v>978.77638282999999</v>
      </c>
      <c r="H27" s="36">
        <f>SUMIFS(СВЦЭМ!$C$33:$C$776,СВЦЭМ!$A$33:$A$776,$A27,СВЦЭМ!$B$33:$B$776,H$11)+'СЕТ СН'!$F$9+СВЦЭМ!$D$10+'СЕТ СН'!$F$6-'СЕТ СН'!$F$19</f>
        <v>934.95341567999992</v>
      </c>
      <c r="I27" s="36">
        <f>SUMIFS(СВЦЭМ!$C$33:$C$776,СВЦЭМ!$A$33:$A$776,$A27,СВЦЭМ!$B$33:$B$776,I$11)+'СЕТ СН'!$F$9+СВЦЭМ!$D$10+'СЕТ СН'!$F$6-'СЕТ СН'!$F$19</f>
        <v>933.08638687999996</v>
      </c>
      <c r="J27" s="36">
        <f>SUMIFS(СВЦЭМ!$C$33:$C$776,СВЦЭМ!$A$33:$A$776,$A27,СВЦЭМ!$B$33:$B$776,J$11)+'СЕТ СН'!$F$9+СВЦЭМ!$D$10+'СЕТ СН'!$F$6-'СЕТ СН'!$F$19</f>
        <v>914.52114384999993</v>
      </c>
      <c r="K27" s="36">
        <f>SUMIFS(СВЦЭМ!$C$33:$C$776,СВЦЭМ!$A$33:$A$776,$A27,СВЦЭМ!$B$33:$B$776,K$11)+'СЕТ СН'!$F$9+СВЦЭМ!$D$10+'СЕТ СН'!$F$6-'СЕТ СН'!$F$19</f>
        <v>927.95794017999992</v>
      </c>
      <c r="L27" s="36">
        <f>SUMIFS(СВЦЭМ!$C$33:$C$776,СВЦЭМ!$A$33:$A$776,$A27,СВЦЭМ!$B$33:$B$776,L$11)+'СЕТ СН'!$F$9+СВЦЭМ!$D$10+'СЕТ СН'!$F$6-'СЕТ СН'!$F$19</f>
        <v>933.86982762999992</v>
      </c>
      <c r="M27" s="36">
        <f>SUMIFS(СВЦЭМ!$C$33:$C$776,СВЦЭМ!$A$33:$A$776,$A27,СВЦЭМ!$B$33:$B$776,M$11)+'СЕТ СН'!$F$9+СВЦЭМ!$D$10+'СЕТ СН'!$F$6-'СЕТ СН'!$F$19</f>
        <v>949.53971464999995</v>
      </c>
      <c r="N27" s="36">
        <f>SUMIFS(СВЦЭМ!$C$33:$C$776,СВЦЭМ!$A$33:$A$776,$A27,СВЦЭМ!$B$33:$B$776,N$11)+'СЕТ СН'!$F$9+СВЦЭМ!$D$10+'СЕТ СН'!$F$6-'СЕТ СН'!$F$19</f>
        <v>956.56415987999992</v>
      </c>
      <c r="O27" s="36">
        <f>SUMIFS(СВЦЭМ!$C$33:$C$776,СВЦЭМ!$A$33:$A$776,$A27,СВЦЭМ!$B$33:$B$776,O$11)+'СЕТ СН'!$F$9+СВЦЭМ!$D$10+'СЕТ СН'!$F$6-'СЕТ СН'!$F$19</f>
        <v>975.96159638999995</v>
      </c>
      <c r="P27" s="36">
        <f>SUMIFS(СВЦЭМ!$C$33:$C$776,СВЦЭМ!$A$33:$A$776,$A27,СВЦЭМ!$B$33:$B$776,P$11)+'СЕТ СН'!$F$9+СВЦЭМ!$D$10+'СЕТ СН'!$F$6-'СЕТ СН'!$F$19</f>
        <v>985.71235451999996</v>
      </c>
      <c r="Q27" s="36">
        <f>SUMIFS(СВЦЭМ!$C$33:$C$776,СВЦЭМ!$A$33:$A$776,$A27,СВЦЭМ!$B$33:$B$776,Q$11)+'СЕТ СН'!$F$9+СВЦЭМ!$D$10+'СЕТ СН'!$F$6-'СЕТ СН'!$F$19</f>
        <v>988.59276250999994</v>
      </c>
      <c r="R27" s="36">
        <f>SUMIFS(СВЦЭМ!$C$33:$C$776,СВЦЭМ!$A$33:$A$776,$A27,СВЦЭМ!$B$33:$B$776,R$11)+'СЕТ СН'!$F$9+СВЦЭМ!$D$10+'СЕТ СН'!$F$6-'СЕТ СН'!$F$19</f>
        <v>981.21772858999998</v>
      </c>
      <c r="S27" s="36">
        <f>SUMIFS(СВЦЭМ!$C$33:$C$776,СВЦЭМ!$A$33:$A$776,$A27,СВЦЭМ!$B$33:$B$776,S$11)+'СЕТ СН'!$F$9+СВЦЭМ!$D$10+'СЕТ СН'!$F$6-'СЕТ СН'!$F$19</f>
        <v>968.83565259999989</v>
      </c>
      <c r="T27" s="36">
        <f>SUMIFS(СВЦЭМ!$C$33:$C$776,СВЦЭМ!$A$33:$A$776,$A27,СВЦЭМ!$B$33:$B$776,T$11)+'СЕТ СН'!$F$9+СВЦЭМ!$D$10+'СЕТ СН'!$F$6-'СЕТ СН'!$F$19</f>
        <v>924.05833917999996</v>
      </c>
      <c r="U27" s="36">
        <f>SUMIFS(СВЦЭМ!$C$33:$C$776,СВЦЭМ!$A$33:$A$776,$A27,СВЦЭМ!$B$33:$B$776,U$11)+'СЕТ СН'!$F$9+СВЦЭМ!$D$10+'СЕТ СН'!$F$6-'СЕТ СН'!$F$19</f>
        <v>927.30371903999992</v>
      </c>
      <c r="V27" s="36">
        <f>SUMIFS(СВЦЭМ!$C$33:$C$776,СВЦЭМ!$A$33:$A$776,$A27,СВЦЭМ!$B$33:$B$776,V$11)+'СЕТ СН'!$F$9+СВЦЭМ!$D$10+'СЕТ СН'!$F$6-'СЕТ СН'!$F$19</f>
        <v>961.28596699999991</v>
      </c>
      <c r="W27" s="36">
        <f>SUMIFS(СВЦЭМ!$C$33:$C$776,СВЦЭМ!$A$33:$A$776,$A27,СВЦЭМ!$B$33:$B$776,W$11)+'СЕТ СН'!$F$9+СВЦЭМ!$D$10+'СЕТ СН'!$F$6-'СЕТ СН'!$F$19</f>
        <v>984.09827531999997</v>
      </c>
      <c r="X27" s="36">
        <f>SUMIFS(СВЦЭМ!$C$33:$C$776,СВЦЭМ!$A$33:$A$776,$A27,СВЦЭМ!$B$33:$B$776,X$11)+'СЕТ СН'!$F$9+СВЦЭМ!$D$10+'СЕТ СН'!$F$6-'СЕТ СН'!$F$19</f>
        <v>985.83126725999989</v>
      </c>
      <c r="Y27" s="36">
        <f>SUMIFS(СВЦЭМ!$C$33:$C$776,СВЦЭМ!$A$33:$A$776,$A27,СВЦЭМ!$B$33:$B$776,Y$11)+'СЕТ СН'!$F$9+СВЦЭМ!$D$10+'СЕТ СН'!$F$6-'СЕТ СН'!$F$19</f>
        <v>988.45157138999991</v>
      </c>
    </row>
    <row r="28" spans="1:25" ht="15.5" x14ac:dyDescent="0.25">
      <c r="A28" s="35">
        <f t="shared" si="0"/>
        <v>43847</v>
      </c>
      <c r="B28" s="36">
        <f>SUMIFS(СВЦЭМ!$C$33:$C$776,СВЦЭМ!$A$33:$A$776,$A28,СВЦЭМ!$B$33:$B$776,B$11)+'СЕТ СН'!$F$9+СВЦЭМ!$D$10+'СЕТ СН'!$F$6-'СЕТ СН'!$F$19</f>
        <v>981.50582358999998</v>
      </c>
      <c r="C28" s="36">
        <f>SUMIFS(СВЦЭМ!$C$33:$C$776,СВЦЭМ!$A$33:$A$776,$A28,СВЦЭМ!$B$33:$B$776,C$11)+'СЕТ СН'!$F$9+СВЦЭМ!$D$10+'СЕТ СН'!$F$6-'СЕТ СН'!$F$19</f>
        <v>1001.6077144899999</v>
      </c>
      <c r="D28" s="36">
        <f>SUMIFS(СВЦЭМ!$C$33:$C$776,СВЦЭМ!$A$33:$A$776,$A28,СВЦЭМ!$B$33:$B$776,D$11)+'СЕТ СН'!$F$9+СВЦЭМ!$D$10+'СЕТ СН'!$F$6-'СЕТ СН'!$F$19</f>
        <v>1013.1634758499999</v>
      </c>
      <c r="E28" s="36">
        <f>SUMIFS(СВЦЭМ!$C$33:$C$776,СВЦЭМ!$A$33:$A$776,$A28,СВЦЭМ!$B$33:$B$776,E$11)+'СЕТ СН'!$F$9+СВЦЭМ!$D$10+'СЕТ СН'!$F$6-'СЕТ СН'!$F$19</f>
        <v>1002.45142641</v>
      </c>
      <c r="F28" s="36">
        <f>SUMIFS(СВЦЭМ!$C$33:$C$776,СВЦЭМ!$A$33:$A$776,$A28,СВЦЭМ!$B$33:$B$776,F$11)+'СЕТ СН'!$F$9+СВЦЭМ!$D$10+'СЕТ СН'!$F$6-'СЕТ СН'!$F$19</f>
        <v>988.62423446999992</v>
      </c>
      <c r="G28" s="36">
        <f>SUMIFS(СВЦЭМ!$C$33:$C$776,СВЦЭМ!$A$33:$A$776,$A28,СВЦЭМ!$B$33:$B$776,G$11)+'СЕТ СН'!$F$9+СВЦЭМ!$D$10+'СЕТ СН'!$F$6-'СЕТ СН'!$F$19</f>
        <v>984.48504858999991</v>
      </c>
      <c r="H28" s="36">
        <f>SUMIFS(СВЦЭМ!$C$33:$C$776,СВЦЭМ!$A$33:$A$776,$A28,СВЦЭМ!$B$33:$B$776,H$11)+'СЕТ СН'!$F$9+СВЦЭМ!$D$10+'СЕТ СН'!$F$6-'СЕТ СН'!$F$19</f>
        <v>950.69390358999999</v>
      </c>
      <c r="I28" s="36">
        <f>SUMIFS(СВЦЭМ!$C$33:$C$776,СВЦЭМ!$A$33:$A$776,$A28,СВЦЭМ!$B$33:$B$776,I$11)+'СЕТ СН'!$F$9+СВЦЭМ!$D$10+'СЕТ СН'!$F$6-'СЕТ СН'!$F$19</f>
        <v>936.46446451999998</v>
      </c>
      <c r="J28" s="36">
        <f>SUMIFS(СВЦЭМ!$C$33:$C$776,СВЦЭМ!$A$33:$A$776,$A28,СВЦЭМ!$B$33:$B$776,J$11)+'СЕТ СН'!$F$9+СВЦЭМ!$D$10+'СЕТ СН'!$F$6-'СЕТ СН'!$F$19</f>
        <v>912.73928323999996</v>
      </c>
      <c r="K28" s="36">
        <f>SUMIFS(СВЦЭМ!$C$33:$C$776,СВЦЭМ!$A$33:$A$776,$A28,СВЦЭМ!$B$33:$B$776,K$11)+'СЕТ СН'!$F$9+СВЦЭМ!$D$10+'СЕТ СН'!$F$6-'СЕТ СН'!$F$19</f>
        <v>900.97657036999999</v>
      </c>
      <c r="L28" s="36">
        <f>SUMIFS(СВЦЭМ!$C$33:$C$776,СВЦЭМ!$A$33:$A$776,$A28,СВЦЭМ!$B$33:$B$776,L$11)+'СЕТ СН'!$F$9+СВЦЭМ!$D$10+'СЕТ СН'!$F$6-'СЕТ СН'!$F$19</f>
        <v>911.97854059999997</v>
      </c>
      <c r="M28" s="36">
        <f>SUMIFS(СВЦЭМ!$C$33:$C$776,СВЦЭМ!$A$33:$A$776,$A28,СВЦЭМ!$B$33:$B$776,M$11)+'СЕТ СН'!$F$9+СВЦЭМ!$D$10+'СЕТ СН'!$F$6-'СЕТ СН'!$F$19</f>
        <v>933.57373802999996</v>
      </c>
      <c r="N28" s="36">
        <f>SUMIFS(СВЦЭМ!$C$33:$C$776,СВЦЭМ!$A$33:$A$776,$A28,СВЦЭМ!$B$33:$B$776,N$11)+'СЕТ СН'!$F$9+СВЦЭМ!$D$10+'СЕТ СН'!$F$6-'СЕТ СН'!$F$19</f>
        <v>945.59729269999991</v>
      </c>
      <c r="O28" s="36">
        <f>SUMIFS(СВЦЭМ!$C$33:$C$776,СВЦЭМ!$A$33:$A$776,$A28,СВЦЭМ!$B$33:$B$776,O$11)+'СЕТ СН'!$F$9+СВЦЭМ!$D$10+'СЕТ СН'!$F$6-'СЕТ СН'!$F$19</f>
        <v>965.46172911999997</v>
      </c>
      <c r="P28" s="36">
        <f>SUMIFS(СВЦЭМ!$C$33:$C$776,СВЦЭМ!$A$33:$A$776,$A28,СВЦЭМ!$B$33:$B$776,P$11)+'СЕТ СН'!$F$9+СВЦЭМ!$D$10+'СЕТ СН'!$F$6-'СЕТ СН'!$F$19</f>
        <v>979.3176418999999</v>
      </c>
      <c r="Q28" s="36">
        <f>SUMIFS(СВЦЭМ!$C$33:$C$776,СВЦЭМ!$A$33:$A$776,$A28,СВЦЭМ!$B$33:$B$776,Q$11)+'СЕТ СН'!$F$9+СВЦЭМ!$D$10+'СЕТ СН'!$F$6-'СЕТ СН'!$F$19</f>
        <v>985.44631034999998</v>
      </c>
      <c r="R28" s="36">
        <f>SUMIFS(СВЦЭМ!$C$33:$C$776,СВЦЭМ!$A$33:$A$776,$A28,СВЦЭМ!$B$33:$B$776,R$11)+'СЕТ СН'!$F$9+СВЦЭМ!$D$10+'СЕТ СН'!$F$6-'СЕТ СН'!$F$19</f>
        <v>972.83691955999996</v>
      </c>
      <c r="S28" s="36">
        <f>SUMIFS(СВЦЭМ!$C$33:$C$776,СВЦЭМ!$A$33:$A$776,$A28,СВЦЭМ!$B$33:$B$776,S$11)+'СЕТ СН'!$F$9+СВЦЭМ!$D$10+'СЕТ СН'!$F$6-'СЕТ СН'!$F$19</f>
        <v>958.16439569999989</v>
      </c>
      <c r="T28" s="36">
        <f>SUMIFS(СВЦЭМ!$C$33:$C$776,СВЦЭМ!$A$33:$A$776,$A28,СВЦЭМ!$B$33:$B$776,T$11)+'СЕТ СН'!$F$9+СВЦЭМ!$D$10+'СЕТ СН'!$F$6-'СЕТ СН'!$F$19</f>
        <v>907.13428478999992</v>
      </c>
      <c r="U28" s="36">
        <f>SUMIFS(СВЦЭМ!$C$33:$C$776,СВЦЭМ!$A$33:$A$776,$A28,СВЦЭМ!$B$33:$B$776,U$11)+'СЕТ СН'!$F$9+СВЦЭМ!$D$10+'СЕТ СН'!$F$6-'СЕТ СН'!$F$19</f>
        <v>904.7669711399999</v>
      </c>
      <c r="V28" s="36">
        <f>SUMIFS(СВЦЭМ!$C$33:$C$776,СВЦЭМ!$A$33:$A$776,$A28,СВЦЭМ!$B$33:$B$776,V$11)+'СЕТ СН'!$F$9+СВЦЭМ!$D$10+'СЕТ СН'!$F$6-'СЕТ СН'!$F$19</f>
        <v>939.9968061699999</v>
      </c>
      <c r="W28" s="36">
        <f>SUMIFS(СВЦЭМ!$C$33:$C$776,СВЦЭМ!$A$33:$A$776,$A28,СВЦЭМ!$B$33:$B$776,W$11)+'СЕТ СН'!$F$9+СВЦЭМ!$D$10+'СЕТ СН'!$F$6-'СЕТ СН'!$F$19</f>
        <v>950.18161903999999</v>
      </c>
      <c r="X28" s="36">
        <f>SUMIFS(СВЦЭМ!$C$33:$C$776,СВЦЭМ!$A$33:$A$776,$A28,СВЦЭМ!$B$33:$B$776,X$11)+'СЕТ СН'!$F$9+СВЦЭМ!$D$10+'СЕТ СН'!$F$6-'СЕТ СН'!$F$19</f>
        <v>949.19418487999997</v>
      </c>
      <c r="Y28" s="36">
        <f>SUMIFS(СВЦЭМ!$C$33:$C$776,СВЦЭМ!$A$33:$A$776,$A28,СВЦЭМ!$B$33:$B$776,Y$11)+'СЕТ СН'!$F$9+СВЦЭМ!$D$10+'СЕТ СН'!$F$6-'СЕТ СН'!$F$19</f>
        <v>963.76363041999991</v>
      </c>
    </row>
    <row r="29" spans="1:25" ht="15.5" x14ac:dyDescent="0.25">
      <c r="A29" s="35">
        <f t="shared" si="0"/>
        <v>43848</v>
      </c>
      <c r="B29" s="36">
        <f>SUMIFS(СВЦЭМ!$C$33:$C$776,СВЦЭМ!$A$33:$A$776,$A29,СВЦЭМ!$B$33:$B$776,B$11)+'СЕТ СН'!$F$9+СВЦЭМ!$D$10+'СЕТ СН'!$F$6-'СЕТ СН'!$F$19</f>
        <v>970.4446356499999</v>
      </c>
      <c r="C29" s="36">
        <f>SUMIFS(СВЦЭМ!$C$33:$C$776,СВЦЭМ!$A$33:$A$776,$A29,СВЦЭМ!$B$33:$B$776,C$11)+'СЕТ СН'!$F$9+СВЦЭМ!$D$10+'СЕТ СН'!$F$6-'СЕТ СН'!$F$19</f>
        <v>1008.5537679199999</v>
      </c>
      <c r="D29" s="36">
        <f>SUMIFS(СВЦЭМ!$C$33:$C$776,СВЦЭМ!$A$33:$A$776,$A29,СВЦЭМ!$B$33:$B$776,D$11)+'СЕТ СН'!$F$9+СВЦЭМ!$D$10+'СЕТ СН'!$F$6-'СЕТ СН'!$F$19</f>
        <v>1026.72432297</v>
      </c>
      <c r="E29" s="36">
        <f>SUMIFS(СВЦЭМ!$C$33:$C$776,СВЦЭМ!$A$33:$A$776,$A29,СВЦЭМ!$B$33:$B$776,E$11)+'СЕТ СН'!$F$9+СВЦЭМ!$D$10+'СЕТ СН'!$F$6-'СЕТ СН'!$F$19</f>
        <v>1025.49287497</v>
      </c>
      <c r="F29" s="36">
        <f>SUMIFS(СВЦЭМ!$C$33:$C$776,СВЦЭМ!$A$33:$A$776,$A29,СВЦЭМ!$B$33:$B$776,F$11)+'СЕТ СН'!$F$9+СВЦЭМ!$D$10+'СЕТ СН'!$F$6-'СЕТ СН'!$F$19</f>
        <v>988.81877833999999</v>
      </c>
      <c r="G29" s="36">
        <f>SUMIFS(СВЦЭМ!$C$33:$C$776,СВЦЭМ!$A$33:$A$776,$A29,СВЦЭМ!$B$33:$B$776,G$11)+'СЕТ СН'!$F$9+СВЦЭМ!$D$10+'СЕТ СН'!$F$6-'СЕТ СН'!$F$19</f>
        <v>985.46073278999995</v>
      </c>
      <c r="H29" s="36">
        <f>SUMIFS(СВЦЭМ!$C$33:$C$776,СВЦЭМ!$A$33:$A$776,$A29,СВЦЭМ!$B$33:$B$776,H$11)+'СЕТ СН'!$F$9+СВЦЭМ!$D$10+'СЕТ СН'!$F$6-'СЕТ СН'!$F$19</f>
        <v>960.90899708999996</v>
      </c>
      <c r="I29" s="36">
        <f>SUMIFS(СВЦЭМ!$C$33:$C$776,СВЦЭМ!$A$33:$A$776,$A29,СВЦЭМ!$B$33:$B$776,I$11)+'СЕТ СН'!$F$9+СВЦЭМ!$D$10+'СЕТ СН'!$F$6-'СЕТ СН'!$F$19</f>
        <v>927.06953807999992</v>
      </c>
      <c r="J29" s="36">
        <f>SUMIFS(СВЦЭМ!$C$33:$C$776,СВЦЭМ!$A$33:$A$776,$A29,СВЦЭМ!$B$33:$B$776,J$11)+'СЕТ СН'!$F$9+СВЦЭМ!$D$10+'СЕТ СН'!$F$6-'СЕТ СН'!$F$19</f>
        <v>916.88210587999993</v>
      </c>
      <c r="K29" s="36">
        <f>SUMIFS(СВЦЭМ!$C$33:$C$776,СВЦЭМ!$A$33:$A$776,$A29,СВЦЭМ!$B$33:$B$776,K$11)+'СЕТ СН'!$F$9+СВЦЭМ!$D$10+'СЕТ СН'!$F$6-'СЕТ СН'!$F$19</f>
        <v>913.46282721999989</v>
      </c>
      <c r="L29" s="36">
        <f>SUMIFS(СВЦЭМ!$C$33:$C$776,СВЦЭМ!$A$33:$A$776,$A29,СВЦЭМ!$B$33:$B$776,L$11)+'СЕТ СН'!$F$9+СВЦЭМ!$D$10+'СЕТ СН'!$F$6-'СЕТ СН'!$F$19</f>
        <v>924.90492842999993</v>
      </c>
      <c r="M29" s="36">
        <f>SUMIFS(СВЦЭМ!$C$33:$C$776,СВЦЭМ!$A$33:$A$776,$A29,СВЦЭМ!$B$33:$B$776,M$11)+'СЕТ СН'!$F$9+СВЦЭМ!$D$10+'СЕТ СН'!$F$6-'СЕТ СН'!$F$19</f>
        <v>921.31715919999999</v>
      </c>
      <c r="N29" s="36">
        <f>SUMIFS(СВЦЭМ!$C$33:$C$776,СВЦЭМ!$A$33:$A$776,$A29,СВЦЭМ!$B$33:$B$776,N$11)+'СЕТ СН'!$F$9+СВЦЭМ!$D$10+'СЕТ СН'!$F$6-'СЕТ СН'!$F$19</f>
        <v>935.57198294</v>
      </c>
      <c r="O29" s="36">
        <f>SUMIFS(СВЦЭМ!$C$33:$C$776,СВЦЭМ!$A$33:$A$776,$A29,СВЦЭМ!$B$33:$B$776,O$11)+'СЕТ СН'!$F$9+СВЦЭМ!$D$10+'СЕТ СН'!$F$6-'СЕТ СН'!$F$19</f>
        <v>945.88173282999992</v>
      </c>
      <c r="P29" s="36">
        <f>SUMIFS(СВЦЭМ!$C$33:$C$776,СВЦЭМ!$A$33:$A$776,$A29,СВЦЭМ!$B$33:$B$776,P$11)+'СЕТ СН'!$F$9+СВЦЭМ!$D$10+'СЕТ СН'!$F$6-'СЕТ СН'!$F$19</f>
        <v>959.99956356999996</v>
      </c>
      <c r="Q29" s="36">
        <f>SUMIFS(СВЦЭМ!$C$33:$C$776,СВЦЭМ!$A$33:$A$776,$A29,СВЦЭМ!$B$33:$B$776,Q$11)+'СЕТ СН'!$F$9+СВЦЭМ!$D$10+'СЕТ СН'!$F$6-'СЕТ СН'!$F$19</f>
        <v>966.1605996699999</v>
      </c>
      <c r="R29" s="36">
        <f>SUMIFS(СВЦЭМ!$C$33:$C$776,СВЦЭМ!$A$33:$A$776,$A29,СВЦЭМ!$B$33:$B$776,R$11)+'СЕТ СН'!$F$9+СВЦЭМ!$D$10+'СЕТ СН'!$F$6-'СЕТ СН'!$F$19</f>
        <v>955.08411466999996</v>
      </c>
      <c r="S29" s="36">
        <f>SUMIFS(СВЦЭМ!$C$33:$C$776,СВЦЭМ!$A$33:$A$776,$A29,СВЦЭМ!$B$33:$B$776,S$11)+'СЕТ СН'!$F$9+СВЦЭМ!$D$10+'СЕТ СН'!$F$6-'СЕТ СН'!$F$19</f>
        <v>941.5065545299999</v>
      </c>
      <c r="T29" s="36">
        <f>SUMIFS(СВЦЭМ!$C$33:$C$776,СВЦЭМ!$A$33:$A$776,$A29,СВЦЭМ!$B$33:$B$776,T$11)+'СЕТ СН'!$F$9+СВЦЭМ!$D$10+'СЕТ СН'!$F$6-'СЕТ СН'!$F$19</f>
        <v>933.54673584999989</v>
      </c>
      <c r="U29" s="36">
        <f>SUMIFS(СВЦЭМ!$C$33:$C$776,СВЦЭМ!$A$33:$A$776,$A29,СВЦЭМ!$B$33:$B$776,U$11)+'СЕТ СН'!$F$9+СВЦЭМ!$D$10+'СЕТ СН'!$F$6-'СЕТ СН'!$F$19</f>
        <v>932.4792861599999</v>
      </c>
      <c r="V29" s="36">
        <f>SUMIFS(СВЦЭМ!$C$33:$C$776,СВЦЭМ!$A$33:$A$776,$A29,СВЦЭМ!$B$33:$B$776,V$11)+'СЕТ СН'!$F$9+СВЦЭМ!$D$10+'СЕТ СН'!$F$6-'СЕТ СН'!$F$19</f>
        <v>938.44791475999989</v>
      </c>
      <c r="W29" s="36">
        <f>SUMIFS(СВЦЭМ!$C$33:$C$776,СВЦЭМ!$A$33:$A$776,$A29,СВЦЭМ!$B$33:$B$776,W$11)+'СЕТ СН'!$F$9+СВЦЭМ!$D$10+'СЕТ СН'!$F$6-'СЕТ СН'!$F$19</f>
        <v>949.24005</v>
      </c>
      <c r="X29" s="36">
        <f>SUMIFS(СВЦЭМ!$C$33:$C$776,СВЦЭМ!$A$33:$A$776,$A29,СВЦЭМ!$B$33:$B$776,X$11)+'СЕТ СН'!$F$9+СВЦЭМ!$D$10+'СЕТ СН'!$F$6-'СЕТ СН'!$F$19</f>
        <v>949.25399077999998</v>
      </c>
      <c r="Y29" s="36">
        <f>SUMIFS(СВЦЭМ!$C$33:$C$776,СВЦЭМ!$A$33:$A$776,$A29,СВЦЭМ!$B$33:$B$776,Y$11)+'СЕТ СН'!$F$9+СВЦЭМ!$D$10+'СЕТ СН'!$F$6-'СЕТ СН'!$F$19</f>
        <v>969.62044199999991</v>
      </c>
    </row>
    <row r="30" spans="1:25" ht="15.5" x14ac:dyDescent="0.25">
      <c r="A30" s="35">
        <f t="shared" si="0"/>
        <v>43849</v>
      </c>
      <c r="B30" s="36">
        <f>SUMIFS(СВЦЭМ!$C$33:$C$776,СВЦЭМ!$A$33:$A$776,$A30,СВЦЭМ!$B$33:$B$776,B$11)+'СЕТ СН'!$F$9+СВЦЭМ!$D$10+'СЕТ СН'!$F$6-'СЕТ СН'!$F$19</f>
        <v>979.43989291999992</v>
      </c>
      <c r="C30" s="36">
        <f>SUMIFS(СВЦЭМ!$C$33:$C$776,СВЦЭМ!$A$33:$A$776,$A30,СВЦЭМ!$B$33:$B$776,C$11)+'СЕТ СН'!$F$9+СВЦЭМ!$D$10+'СЕТ СН'!$F$6-'СЕТ СН'!$F$19</f>
        <v>988.9411652199999</v>
      </c>
      <c r="D30" s="36">
        <f>SUMIFS(СВЦЭМ!$C$33:$C$776,СВЦЭМ!$A$33:$A$776,$A30,СВЦЭМ!$B$33:$B$776,D$11)+'СЕТ СН'!$F$9+СВЦЭМ!$D$10+'СЕТ СН'!$F$6-'СЕТ СН'!$F$19</f>
        <v>1001.3939544399999</v>
      </c>
      <c r="E30" s="36">
        <f>SUMIFS(СВЦЭМ!$C$33:$C$776,СВЦЭМ!$A$33:$A$776,$A30,СВЦЭМ!$B$33:$B$776,E$11)+'СЕТ СН'!$F$9+СВЦЭМ!$D$10+'СЕТ СН'!$F$6-'СЕТ СН'!$F$19</f>
        <v>1011.4483702799999</v>
      </c>
      <c r="F30" s="36">
        <f>SUMIFS(СВЦЭМ!$C$33:$C$776,СВЦЭМ!$A$33:$A$776,$A30,СВЦЭМ!$B$33:$B$776,F$11)+'СЕТ СН'!$F$9+СВЦЭМ!$D$10+'СЕТ СН'!$F$6-'СЕТ СН'!$F$19</f>
        <v>1009.40668076</v>
      </c>
      <c r="G30" s="36">
        <f>SUMIFS(СВЦЭМ!$C$33:$C$776,СВЦЭМ!$A$33:$A$776,$A30,СВЦЭМ!$B$33:$B$776,G$11)+'СЕТ СН'!$F$9+СВЦЭМ!$D$10+'СЕТ СН'!$F$6-'СЕТ СН'!$F$19</f>
        <v>1006.8432435499999</v>
      </c>
      <c r="H30" s="36">
        <f>SUMIFS(СВЦЭМ!$C$33:$C$776,СВЦЭМ!$A$33:$A$776,$A30,СВЦЭМ!$B$33:$B$776,H$11)+'СЕТ СН'!$F$9+СВЦЭМ!$D$10+'СЕТ СН'!$F$6-'СЕТ СН'!$F$19</f>
        <v>985.21632754999996</v>
      </c>
      <c r="I30" s="36">
        <f>SUMIFS(СВЦЭМ!$C$33:$C$776,СВЦЭМ!$A$33:$A$776,$A30,СВЦЭМ!$B$33:$B$776,I$11)+'СЕТ СН'!$F$9+СВЦЭМ!$D$10+'СЕТ СН'!$F$6-'СЕТ СН'!$F$19</f>
        <v>952.48312348999991</v>
      </c>
      <c r="J30" s="36">
        <f>SUMIFS(СВЦЭМ!$C$33:$C$776,СВЦЭМ!$A$33:$A$776,$A30,СВЦЭМ!$B$33:$B$776,J$11)+'СЕТ СН'!$F$9+СВЦЭМ!$D$10+'СЕТ СН'!$F$6-'СЕТ СН'!$F$19</f>
        <v>954.58387513999992</v>
      </c>
      <c r="K30" s="36">
        <f>SUMIFS(СВЦЭМ!$C$33:$C$776,СВЦЭМ!$A$33:$A$776,$A30,СВЦЭМ!$B$33:$B$776,K$11)+'СЕТ СН'!$F$9+СВЦЭМ!$D$10+'СЕТ СН'!$F$6-'СЕТ СН'!$F$19</f>
        <v>926.12321788999998</v>
      </c>
      <c r="L30" s="36">
        <f>SUMIFS(СВЦЭМ!$C$33:$C$776,СВЦЭМ!$A$33:$A$776,$A30,СВЦЭМ!$B$33:$B$776,L$11)+'СЕТ СН'!$F$9+СВЦЭМ!$D$10+'СЕТ СН'!$F$6-'СЕТ СН'!$F$19</f>
        <v>925.39515749999998</v>
      </c>
      <c r="M30" s="36">
        <f>SUMIFS(СВЦЭМ!$C$33:$C$776,СВЦЭМ!$A$33:$A$776,$A30,СВЦЭМ!$B$33:$B$776,M$11)+'СЕТ СН'!$F$9+СВЦЭМ!$D$10+'СЕТ СН'!$F$6-'СЕТ СН'!$F$19</f>
        <v>926.64545665999992</v>
      </c>
      <c r="N30" s="36">
        <f>SUMIFS(СВЦЭМ!$C$33:$C$776,СВЦЭМ!$A$33:$A$776,$A30,СВЦЭМ!$B$33:$B$776,N$11)+'СЕТ СН'!$F$9+СВЦЭМ!$D$10+'СЕТ СН'!$F$6-'СЕТ СН'!$F$19</f>
        <v>932.48716890999992</v>
      </c>
      <c r="O30" s="36">
        <f>SUMIFS(СВЦЭМ!$C$33:$C$776,СВЦЭМ!$A$33:$A$776,$A30,СВЦЭМ!$B$33:$B$776,O$11)+'СЕТ СН'!$F$9+СВЦЭМ!$D$10+'СЕТ СН'!$F$6-'СЕТ СН'!$F$19</f>
        <v>952.29873858999997</v>
      </c>
      <c r="P30" s="36">
        <f>SUMIFS(СВЦЭМ!$C$33:$C$776,СВЦЭМ!$A$33:$A$776,$A30,СВЦЭМ!$B$33:$B$776,P$11)+'СЕТ СН'!$F$9+СВЦЭМ!$D$10+'СЕТ СН'!$F$6-'СЕТ СН'!$F$19</f>
        <v>963.8840677899999</v>
      </c>
      <c r="Q30" s="36">
        <f>SUMIFS(СВЦЭМ!$C$33:$C$776,СВЦЭМ!$A$33:$A$776,$A30,СВЦЭМ!$B$33:$B$776,Q$11)+'СЕТ СН'!$F$9+СВЦЭМ!$D$10+'СЕТ СН'!$F$6-'СЕТ СН'!$F$19</f>
        <v>968.31593819999989</v>
      </c>
      <c r="R30" s="36">
        <f>SUMIFS(СВЦЭМ!$C$33:$C$776,СВЦЭМ!$A$33:$A$776,$A30,СВЦЭМ!$B$33:$B$776,R$11)+'СЕТ СН'!$F$9+СВЦЭМ!$D$10+'СЕТ СН'!$F$6-'СЕТ СН'!$F$19</f>
        <v>952.3293526199999</v>
      </c>
      <c r="S30" s="36">
        <f>SUMIFS(СВЦЭМ!$C$33:$C$776,СВЦЭМ!$A$33:$A$776,$A30,СВЦЭМ!$B$33:$B$776,S$11)+'СЕТ СН'!$F$9+СВЦЭМ!$D$10+'СЕТ СН'!$F$6-'СЕТ СН'!$F$19</f>
        <v>923.20073010999999</v>
      </c>
      <c r="T30" s="36">
        <f>SUMIFS(СВЦЭМ!$C$33:$C$776,СВЦЭМ!$A$33:$A$776,$A30,СВЦЭМ!$B$33:$B$776,T$11)+'СЕТ СН'!$F$9+СВЦЭМ!$D$10+'СЕТ СН'!$F$6-'СЕТ СН'!$F$19</f>
        <v>928.56049910999991</v>
      </c>
      <c r="U30" s="36">
        <f>SUMIFS(СВЦЭМ!$C$33:$C$776,СВЦЭМ!$A$33:$A$776,$A30,СВЦЭМ!$B$33:$B$776,U$11)+'СЕТ СН'!$F$9+СВЦЭМ!$D$10+'СЕТ СН'!$F$6-'СЕТ СН'!$F$19</f>
        <v>925.27978231999998</v>
      </c>
      <c r="V30" s="36">
        <f>SUMIFS(СВЦЭМ!$C$33:$C$776,СВЦЭМ!$A$33:$A$776,$A30,СВЦЭМ!$B$33:$B$776,V$11)+'СЕТ СН'!$F$9+СВЦЭМ!$D$10+'СЕТ СН'!$F$6-'СЕТ СН'!$F$19</f>
        <v>917.89395573999991</v>
      </c>
      <c r="W30" s="36">
        <f>SUMIFS(СВЦЭМ!$C$33:$C$776,СВЦЭМ!$A$33:$A$776,$A30,СВЦЭМ!$B$33:$B$776,W$11)+'СЕТ СН'!$F$9+СВЦЭМ!$D$10+'СЕТ СН'!$F$6-'СЕТ СН'!$F$19</f>
        <v>928.63940272999992</v>
      </c>
      <c r="X30" s="36">
        <f>SUMIFS(СВЦЭМ!$C$33:$C$776,СВЦЭМ!$A$33:$A$776,$A30,СВЦЭМ!$B$33:$B$776,X$11)+'СЕТ СН'!$F$9+СВЦЭМ!$D$10+'СЕТ СН'!$F$6-'СЕТ СН'!$F$19</f>
        <v>945.15543910999997</v>
      </c>
      <c r="Y30" s="36">
        <f>SUMIFS(СВЦЭМ!$C$33:$C$776,СВЦЭМ!$A$33:$A$776,$A30,СВЦЭМ!$B$33:$B$776,Y$11)+'СЕТ СН'!$F$9+СВЦЭМ!$D$10+'СЕТ СН'!$F$6-'СЕТ СН'!$F$19</f>
        <v>958.1574509699999</v>
      </c>
    </row>
    <row r="31" spans="1:25" ht="15.5" x14ac:dyDescent="0.25">
      <c r="A31" s="35">
        <f t="shared" si="0"/>
        <v>43850</v>
      </c>
      <c r="B31" s="36">
        <f>SUMIFS(СВЦЭМ!$C$33:$C$776,СВЦЭМ!$A$33:$A$776,$A31,СВЦЭМ!$B$33:$B$776,B$11)+'СЕТ СН'!$F$9+СВЦЭМ!$D$10+'СЕТ СН'!$F$6-'СЕТ СН'!$F$19</f>
        <v>1011.3595486999999</v>
      </c>
      <c r="C31" s="36">
        <f>SUMIFS(СВЦЭМ!$C$33:$C$776,СВЦЭМ!$A$33:$A$776,$A31,СВЦЭМ!$B$33:$B$776,C$11)+'СЕТ СН'!$F$9+СВЦЭМ!$D$10+'СЕТ СН'!$F$6-'СЕТ СН'!$F$19</f>
        <v>1028.9773199399999</v>
      </c>
      <c r="D31" s="36">
        <f>SUMIFS(СВЦЭМ!$C$33:$C$776,СВЦЭМ!$A$33:$A$776,$A31,СВЦЭМ!$B$33:$B$776,D$11)+'СЕТ СН'!$F$9+СВЦЭМ!$D$10+'СЕТ СН'!$F$6-'СЕТ СН'!$F$19</f>
        <v>1039.3576095200001</v>
      </c>
      <c r="E31" s="36">
        <f>SUMIFS(СВЦЭМ!$C$33:$C$776,СВЦЭМ!$A$33:$A$776,$A31,СВЦЭМ!$B$33:$B$776,E$11)+'СЕТ СН'!$F$9+СВЦЭМ!$D$10+'СЕТ СН'!$F$6-'СЕТ СН'!$F$19</f>
        <v>1036.0592328499999</v>
      </c>
      <c r="F31" s="36">
        <f>SUMIFS(СВЦЭМ!$C$33:$C$776,СВЦЭМ!$A$33:$A$776,$A31,СВЦЭМ!$B$33:$B$776,F$11)+'СЕТ СН'!$F$9+СВЦЭМ!$D$10+'СЕТ СН'!$F$6-'СЕТ СН'!$F$19</f>
        <v>1023.40407062</v>
      </c>
      <c r="G31" s="36">
        <f>SUMIFS(СВЦЭМ!$C$33:$C$776,СВЦЭМ!$A$33:$A$776,$A31,СВЦЭМ!$B$33:$B$776,G$11)+'СЕТ СН'!$F$9+СВЦЭМ!$D$10+'СЕТ СН'!$F$6-'СЕТ СН'!$F$19</f>
        <v>1005.2872152199999</v>
      </c>
      <c r="H31" s="36">
        <f>SUMIFS(СВЦЭМ!$C$33:$C$776,СВЦЭМ!$A$33:$A$776,$A31,СВЦЭМ!$B$33:$B$776,H$11)+'СЕТ СН'!$F$9+СВЦЭМ!$D$10+'СЕТ СН'!$F$6-'СЕТ СН'!$F$19</f>
        <v>959.50382149999996</v>
      </c>
      <c r="I31" s="36">
        <f>SUMIFS(СВЦЭМ!$C$33:$C$776,СВЦЭМ!$A$33:$A$776,$A31,СВЦЭМ!$B$33:$B$776,I$11)+'СЕТ СН'!$F$9+СВЦЭМ!$D$10+'СЕТ СН'!$F$6-'СЕТ СН'!$F$19</f>
        <v>945.5694205399999</v>
      </c>
      <c r="J31" s="36">
        <f>SUMIFS(СВЦЭМ!$C$33:$C$776,СВЦЭМ!$A$33:$A$776,$A31,СВЦЭМ!$B$33:$B$776,J$11)+'СЕТ СН'!$F$9+СВЦЭМ!$D$10+'СЕТ СН'!$F$6-'СЕТ СН'!$F$19</f>
        <v>918.21953072999997</v>
      </c>
      <c r="K31" s="36">
        <f>SUMIFS(СВЦЭМ!$C$33:$C$776,СВЦЭМ!$A$33:$A$776,$A31,СВЦЭМ!$B$33:$B$776,K$11)+'СЕТ СН'!$F$9+СВЦЭМ!$D$10+'СЕТ СН'!$F$6-'СЕТ СН'!$F$19</f>
        <v>892.53273044999992</v>
      </c>
      <c r="L31" s="36">
        <f>SUMIFS(СВЦЭМ!$C$33:$C$776,СВЦЭМ!$A$33:$A$776,$A31,СВЦЭМ!$B$33:$B$776,L$11)+'СЕТ СН'!$F$9+СВЦЭМ!$D$10+'СЕТ СН'!$F$6-'СЕТ СН'!$F$19</f>
        <v>896.82033999999999</v>
      </c>
      <c r="M31" s="36">
        <f>SUMIFS(СВЦЭМ!$C$33:$C$776,СВЦЭМ!$A$33:$A$776,$A31,СВЦЭМ!$B$33:$B$776,M$11)+'СЕТ СН'!$F$9+СВЦЭМ!$D$10+'СЕТ СН'!$F$6-'СЕТ СН'!$F$19</f>
        <v>908.17935587999989</v>
      </c>
      <c r="N31" s="36">
        <f>SUMIFS(СВЦЭМ!$C$33:$C$776,СВЦЭМ!$A$33:$A$776,$A31,СВЦЭМ!$B$33:$B$776,N$11)+'СЕТ СН'!$F$9+СВЦЭМ!$D$10+'СЕТ СН'!$F$6-'СЕТ СН'!$F$19</f>
        <v>921.48777625999992</v>
      </c>
      <c r="O31" s="36">
        <f>SUMIFS(СВЦЭМ!$C$33:$C$776,СВЦЭМ!$A$33:$A$776,$A31,СВЦЭМ!$B$33:$B$776,O$11)+'СЕТ СН'!$F$9+СВЦЭМ!$D$10+'СЕТ СН'!$F$6-'СЕТ СН'!$F$19</f>
        <v>940.93881916999999</v>
      </c>
      <c r="P31" s="36">
        <f>SUMIFS(СВЦЭМ!$C$33:$C$776,СВЦЭМ!$A$33:$A$776,$A31,СВЦЭМ!$B$33:$B$776,P$11)+'СЕТ СН'!$F$9+СВЦЭМ!$D$10+'СЕТ СН'!$F$6-'СЕТ СН'!$F$19</f>
        <v>956.23578810999993</v>
      </c>
      <c r="Q31" s="36">
        <f>SUMIFS(СВЦЭМ!$C$33:$C$776,СВЦЭМ!$A$33:$A$776,$A31,СВЦЭМ!$B$33:$B$776,Q$11)+'СЕТ СН'!$F$9+СВЦЭМ!$D$10+'СЕТ СН'!$F$6-'СЕТ СН'!$F$19</f>
        <v>959.85416344999999</v>
      </c>
      <c r="R31" s="36">
        <f>SUMIFS(СВЦЭМ!$C$33:$C$776,СВЦЭМ!$A$33:$A$776,$A31,СВЦЭМ!$B$33:$B$776,R$11)+'СЕТ СН'!$F$9+СВЦЭМ!$D$10+'СЕТ СН'!$F$6-'СЕТ СН'!$F$19</f>
        <v>962.42197528999998</v>
      </c>
      <c r="S31" s="36">
        <f>SUMIFS(СВЦЭМ!$C$33:$C$776,СВЦЭМ!$A$33:$A$776,$A31,СВЦЭМ!$B$33:$B$776,S$11)+'СЕТ СН'!$F$9+СВЦЭМ!$D$10+'СЕТ СН'!$F$6-'СЕТ СН'!$F$19</f>
        <v>939.13420797999993</v>
      </c>
      <c r="T31" s="36">
        <f>SUMIFS(СВЦЭМ!$C$33:$C$776,СВЦЭМ!$A$33:$A$776,$A31,СВЦЭМ!$B$33:$B$776,T$11)+'СЕТ СН'!$F$9+СВЦЭМ!$D$10+'СЕТ СН'!$F$6-'СЕТ СН'!$F$19</f>
        <v>902.81161719999989</v>
      </c>
      <c r="U31" s="36">
        <f>SUMIFS(СВЦЭМ!$C$33:$C$776,СВЦЭМ!$A$33:$A$776,$A31,СВЦЭМ!$B$33:$B$776,U$11)+'СЕТ СН'!$F$9+СВЦЭМ!$D$10+'СЕТ СН'!$F$6-'СЕТ СН'!$F$19</f>
        <v>911.42234446999998</v>
      </c>
      <c r="V31" s="36">
        <f>SUMIFS(СВЦЭМ!$C$33:$C$776,СВЦЭМ!$A$33:$A$776,$A31,СВЦЭМ!$B$33:$B$776,V$11)+'СЕТ СН'!$F$9+СВЦЭМ!$D$10+'СЕТ СН'!$F$6-'СЕТ СН'!$F$19</f>
        <v>925.27843815999995</v>
      </c>
      <c r="W31" s="36">
        <f>SUMIFS(СВЦЭМ!$C$33:$C$776,СВЦЭМ!$A$33:$A$776,$A31,СВЦЭМ!$B$33:$B$776,W$11)+'СЕТ СН'!$F$9+СВЦЭМ!$D$10+'СЕТ СН'!$F$6-'СЕТ СН'!$F$19</f>
        <v>947.45738764999999</v>
      </c>
      <c r="X31" s="36">
        <f>SUMIFS(СВЦЭМ!$C$33:$C$776,СВЦЭМ!$A$33:$A$776,$A31,СВЦЭМ!$B$33:$B$776,X$11)+'СЕТ СН'!$F$9+СВЦЭМ!$D$10+'СЕТ СН'!$F$6-'СЕТ СН'!$F$19</f>
        <v>955.51292404999992</v>
      </c>
      <c r="Y31" s="36">
        <f>SUMIFS(СВЦЭМ!$C$33:$C$776,СВЦЭМ!$A$33:$A$776,$A31,СВЦЭМ!$B$33:$B$776,Y$11)+'СЕТ СН'!$F$9+СВЦЭМ!$D$10+'СЕТ СН'!$F$6-'СЕТ СН'!$F$19</f>
        <v>965.38330681999992</v>
      </c>
    </row>
    <row r="32" spans="1:25" ht="15.5" x14ac:dyDescent="0.25">
      <c r="A32" s="35">
        <f t="shared" si="0"/>
        <v>43851</v>
      </c>
      <c r="B32" s="36">
        <f>SUMIFS(СВЦЭМ!$C$33:$C$776,СВЦЭМ!$A$33:$A$776,$A32,СВЦЭМ!$B$33:$B$776,B$11)+'СЕТ СН'!$F$9+СВЦЭМ!$D$10+'СЕТ СН'!$F$6-'СЕТ СН'!$F$19</f>
        <v>992.68866989999992</v>
      </c>
      <c r="C32" s="36">
        <f>SUMIFS(СВЦЭМ!$C$33:$C$776,СВЦЭМ!$A$33:$A$776,$A32,СВЦЭМ!$B$33:$B$776,C$11)+'СЕТ СН'!$F$9+СВЦЭМ!$D$10+'СЕТ СН'!$F$6-'СЕТ СН'!$F$19</f>
        <v>1009.37190929</v>
      </c>
      <c r="D32" s="36">
        <f>SUMIFS(СВЦЭМ!$C$33:$C$776,СВЦЭМ!$A$33:$A$776,$A32,СВЦЭМ!$B$33:$B$776,D$11)+'СЕТ СН'!$F$9+СВЦЭМ!$D$10+'СЕТ СН'!$F$6-'СЕТ СН'!$F$19</f>
        <v>1018.49297153</v>
      </c>
      <c r="E32" s="36">
        <f>SUMIFS(СВЦЭМ!$C$33:$C$776,СВЦЭМ!$A$33:$A$776,$A32,СВЦЭМ!$B$33:$B$776,E$11)+'СЕТ СН'!$F$9+СВЦЭМ!$D$10+'СЕТ СН'!$F$6-'СЕТ СН'!$F$19</f>
        <v>1023.99172083</v>
      </c>
      <c r="F32" s="36">
        <f>SUMIFS(СВЦЭМ!$C$33:$C$776,СВЦЭМ!$A$33:$A$776,$A32,СВЦЭМ!$B$33:$B$776,F$11)+'СЕТ СН'!$F$9+СВЦЭМ!$D$10+'СЕТ СН'!$F$6-'СЕТ СН'!$F$19</f>
        <v>1007.2871167899999</v>
      </c>
      <c r="G32" s="36">
        <f>SUMIFS(СВЦЭМ!$C$33:$C$776,СВЦЭМ!$A$33:$A$776,$A32,СВЦЭМ!$B$33:$B$776,G$11)+'СЕТ СН'!$F$9+СВЦЭМ!$D$10+'СЕТ СН'!$F$6-'СЕТ СН'!$F$19</f>
        <v>981.63125676999994</v>
      </c>
      <c r="H32" s="36">
        <f>SUMIFS(СВЦЭМ!$C$33:$C$776,СВЦЭМ!$A$33:$A$776,$A32,СВЦЭМ!$B$33:$B$776,H$11)+'СЕТ СН'!$F$9+СВЦЭМ!$D$10+'СЕТ СН'!$F$6-'СЕТ СН'!$F$19</f>
        <v>946.79629573999989</v>
      </c>
      <c r="I32" s="36">
        <f>SUMIFS(СВЦЭМ!$C$33:$C$776,СВЦЭМ!$A$33:$A$776,$A32,СВЦЭМ!$B$33:$B$776,I$11)+'СЕТ СН'!$F$9+СВЦЭМ!$D$10+'СЕТ СН'!$F$6-'СЕТ СН'!$F$19</f>
        <v>921.38924833999999</v>
      </c>
      <c r="J32" s="36">
        <f>SUMIFS(СВЦЭМ!$C$33:$C$776,СВЦЭМ!$A$33:$A$776,$A32,СВЦЭМ!$B$33:$B$776,J$11)+'СЕТ СН'!$F$9+СВЦЭМ!$D$10+'СЕТ СН'!$F$6-'СЕТ СН'!$F$19</f>
        <v>896.7167606999999</v>
      </c>
      <c r="K32" s="36">
        <f>SUMIFS(СВЦЭМ!$C$33:$C$776,СВЦЭМ!$A$33:$A$776,$A32,СВЦЭМ!$B$33:$B$776,K$11)+'СЕТ СН'!$F$9+СВЦЭМ!$D$10+'СЕТ СН'!$F$6-'СЕТ СН'!$F$19</f>
        <v>899.03558810999994</v>
      </c>
      <c r="L32" s="36">
        <f>SUMIFS(СВЦЭМ!$C$33:$C$776,СВЦЭМ!$A$33:$A$776,$A32,СВЦЭМ!$B$33:$B$776,L$11)+'СЕТ СН'!$F$9+СВЦЭМ!$D$10+'СЕТ СН'!$F$6-'СЕТ СН'!$F$19</f>
        <v>906.7704394399999</v>
      </c>
      <c r="M32" s="36">
        <f>SUMIFS(СВЦЭМ!$C$33:$C$776,СВЦЭМ!$A$33:$A$776,$A32,СВЦЭМ!$B$33:$B$776,M$11)+'СЕТ СН'!$F$9+СВЦЭМ!$D$10+'СЕТ СН'!$F$6-'СЕТ СН'!$F$19</f>
        <v>911.31445608999991</v>
      </c>
      <c r="N32" s="36">
        <f>SUMIFS(СВЦЭМ!$C$33:$C$776,СВЦЭМ!$A$33:$A$776,$A32,СВЦЭМ!$B$33:$B$776,N$11)+'СЕТ СН'!$F$9+СВЦЭМ!$D$10+'СЕТ СН'!$F$6-'СЕТ СН'!$F$19</f>
        <v>929.48983267999995</v>
      </c>
      <c r="O32" s="36">
        <f>SUMIFS(СВЦЭМ!$C$33:$C$776,СВЦЭМ!$A$33:$A$776,$A32,СВЦЭМ!$B$33:$B$776,O$11)+'СЕТ СН'!$F$9+СВЦЭМ!$D$10+'СЕТ СН'!$F$6-'СЕТ СН'!$F$19</f>
        <v>938.17458738999994</v>
      </c>
      <c r="P32" s="36">
        <f>SUMIFS(СВЦЭМ!$C$33:$C$776,СВЦЭМ!$A$33:$A$776,$A32,СВЦЭМ!$B$33:$B$776,P$11)+'СЕТ СН'!$F$9+СВЦЭМ!$D$10+'СЕТ СН'!$F$6-'СЕТ СН'!$F$19</f>
        <v>947.51406353999994</v>
      </c>
      <c r="Q32" s="36">
        <f>SUMIFS(СВЦЭМ!$C$33:$C$776,СВЦЭМ!$A$33:$A$776,$A32,СВЦЭМ!$B$33:$B$776,Q$11)+'СЕТ СН'!$F$9+СВЦЭМ!$D$10+'СЕТ СН'!$F$6-'СЕТ СН'!$F$19</f>
        <v>958.56143032999989</v>
      </c>
      <c r="R32" s="36">
        <f>SUMIFS(СВЦЭМ!$C$33:$C$776,СВЦЭМ!$A$33:$A$776,$A32,СВЦЭМ!$B$33:$B$776,R$11)+'СЕТ СН'!$F$9+СВЦЭМ!$D$10+'СЕТ СН'!$F$6-'СЕТ СН'!$F$19</f>
        <v>949.80015809999998</v>
      </c>
      <c r="S32" s="36">
        <f>SUMIFS(СВЦЭМ!$C$33:$C$776,СВЦЭМ!$A$33:$A$776,$A32,СВЦЭМ!$B$33:$B$776,S$11)+'СЕТ СН'!$F$9+СВЦЭМ!$D$10+'СЕТ СН'!$F$6-'СЕТ СН'!$F$19</f>
        <v>930.46012616999997</v>
      </c>
      <c r="T32" s="36">
        <f>SUMIFS(СВЦЭМ!$C$33:$C$776,СВЦЭМ!$A$33:$A$776,$A32,СВЦЭМ!$B$33:$B$776,T$11)+'СЕТ СН'!$F$9+СВЦЭМ!$D$10+'СЕТ СН'!$F$6-'СЕТ СН'!$F$19</f>
        <v>913.54662248999989</v>
      </c>
      <c r="U32" s="36">
        <f>SUMIFS(СВЦЭМ!$C$33:$C$776,СВЦЭМ!$A$33:$A$776,$A32,СВЦЭМ!$B$33:$B$776,U$11)+'СЕТ СН'!$F$9+СВЦЭМ!$D$10+'СЕТ СН'!$F$6-'СЕТ СН'!$F$19</f>
        <v>917.51763196999991</v>
      </c>
      <c r="V32" s="36">
        <f>SUMIFS(СВЦЭМ!$C$33:$C$776,СВЦЭМ!$A$33:$A$776,$A32,СВЦЭМ!$B$33:$B$776,V$11)+'СЕТ СН'!$F$9+СВЦЭМ!$D$10+'СЕТ СН'!$F$6-'СЕТ СН'!$F$19</f>
        <v>934.74424587999999</v>
      </c>
      <c r="W32" s="36">
        <f>SUMIFS(СВЦЭМ!$C$33:$C$776,СВЦЭМ!$A$33:$A$776,$A32,СВЦЭМ!$B$33:$B$776,W$11)+'СЕТ СН'!$F$9+СВЦЭМ!$D$10+'СЕТ СН'!$F$6-'СЕТ СН'!$F$19</f>
        <v>952.36738326</v>
      </c>
      <c r="X32" s="36">
        <f>SUMIFS(СВЦЭМ!$C$33:$C$776,СВЦЭМ!$A$33:$A$776,$A32,СВЦЭМ!$B$33:$B$776,X$11)+'СЕТ СН'!$F$9+СВЦЭМ!$D$10+'СЕТ СН'!$F$6-'СЕТ СН'!$F$19</f>
        <v>963.05559851999999</v>
      </c>
      <c r="Y32" s="36">
        <f>SUMIFS(СВЦЭМ!$C$33:$C$776,СВЦЭМ!$A$33:$A$776,$A32,СВЦЭМ!$B$33:$B$776,Y$11)+'СЕТ СН'!$F$9+СВЦЭМ!$D$10+'СЕТ СН'!$F$6-'СЕТ СН'!$F$19</f>
        <v>977.65302467999993</v>
      </c>
    </row>
    <row r="33" spans="1:25" ht="15.5" x14ac:dyDescent="0.25">
      <c r="A33" s="35">
        <f t="shared" si="0"/>
        <v>43852</v>
      </c>
      <c r="B33" s="36">
        <f>SUMIFS(СВЦЭМ!$C$33:$C$776,СВЦЭМ!$A$33:$A$776,$A33,СВЦЭМ!$B$33:$B$776,B$11)+'СЕТ СН'!$F$9+СВЦЭМ!$D$10+'СЕТ СН'!$F$6-'СЕТ СН'!$F$19</f>
        <v>976.96774997999989</v>
      </c>
      <c r="C33" s="36">
        <f>SUMIFS(СВЦЭМ!$C$33:$C$776,СВЦЭМ!$A$33:$A$776,$A33,СВЦЭМ!$B$33:$B$776,C$11)+'СЕТ СН'!$F$9+СВЦЭМ!$D$10+'СЕТ СН'!$F$6-'СЕТ СН'!$F$19</f>
        <v>990.72413656999993</v>
      </c>
      <c r="D33" s="36">
        <f>SUMIFS(СВЦЭМ!$C$33:$C$776,СВЦЭМ!$A$33:$A$776,$A33,СВЦЭМ!$B$33:$B$776,D$11)+'СЕТ СН'!$F$9+СВЦЭМ!$D$10+'СЕТ СН'!$F$6-'СЕТ СН'!$F$19</f>
        <v>1002.61537342</v>
      </c>
      <c r="E33" s="36">
        <f>SUMIFS(СВЦЭМ!$C$33:$C$776,СВЦЭМ!$A$33:$A$776,$A33,СВЦЭМ!$B$33:$B$776,E$11)+'СЕТ СН'!$F$9+СВЦЭМ!$D$10+'СЕТ СН'!$F$6-'СЕТ СН'!$F$19</f>
        <v>994.98272178999991</v>
      </c>
      <c r="F33" s="36">
        <f>SUMIFS(СВЦЭМ!$C$33:$C$776,СВЦЭМ!$A$33:$A$776,$A33,СВЦЭМ!$B$33:$B$776,F$11)+'СЕТ СН'!$F$9+СВЦЭМ!$D$10+'СЕТ СН'!$F$6-'СЕТ СН'!$F$19</f>
        <v>987.30938877999995</v>
      </c>
      <c r="G33" s="36">
        <f>SUMIFS(СВЦЭМ!$C$33:$C$776,СВЦЭМ!$A$33:$A$776,$A33,СВЦЭМ!$B$33:$B$776,G$11)+'СЕТ СН'!$F$9+СВЦЭМ!$D$10+'СЕТ СН'!$F$6-'СЕТ СН'!$F$19</f>
        <v>971.77464623999992</v>
      </c>
      <c r="H33" s="36">
        <f>SUMIFS(СВЦЭМ!$C$33:$C$776,СВЦЭМ!$A$33:$A$776,$A33,СВЦЭМ!$B$33:$B$776,H$11)+'СЕТ СН'!$F$9+СВЦЭМ!$D$10+'СЕТ СН'!$F$6-'СЕТ СН'!$F$19</f>
        <v>936.24561747999996</v>
      </c>
      <c r="I33" s="36">
        <f>SUMIFS(СВЦЭМ!$C$33:$C$776,СВЦЭМ!$A$33:$A$776,$A33,СВЦЭМ!$B$33:$B$776,I$11)+'СЕТ СН'!$F$9+СВЦЭМ!$D$10+'СЕТ СН'!$F$6-'СЕТ СН'!$F$19</f>
        <v>920.27213814999993</v>
      </c>
      <c r="J33" s="36">
        <f>SUMIFS(СВЦЭМ!$C$33:$C$776,СВЦЭМ!$A$33:$A$776,$A33,СВЦЭМ!$B$33:$B$776,J$11)+'СЕТ СН'!$F$9+СВЦЭМ!$D$10+'СЕТ СН'!$F$6-'СЕТ СН'!$F$19</f>
        <v>902.6673999599999</v>
      </c>
      <c r="K33" s="36">
        <f>SUMIFS(СВЦЭМ!$C$33:$C$776,СВЦЭМ!$A$33:$A$776,$A33,СВЦЭМ!$B$33:$B$776,K$11)+'СЕТ СН'!$F$9+СВЦЭМ!$D$10+'СЕТ СН'!$F$6-'СЕТ СН'!$F$19</f>
        <v>906.74652198999991</v>
      </c>
      <c r="L33" s="36">
        <f>SUMIFS(СВЦЭМ!$C$33:$C$776,СВЦЭМ!$A$33:$A$776,$A33,СВЦЭМ!$B$33:$B$776,L$11)+'СЕТ СН'!$F$9+СВЦЭМ!$D$10+'СЕТ СН'!$F$6-'СЕТ СН'!$F$19</f>
        <v>901.00558142</v>
      </c>
      <c r="M33" s="36">
        <f>SUMIFS(СВЦЭМ!$C$33:$C$776,СВЦЭМ!$A$33:$A$776,$A33,СВЦЭМ!$B$33:$B$776,M$11)+'СЕТ СН'!$F$9+СВЦЭМ!$D$10+'СЕТ СН'!$F$6-'СЕТ СН'!$F$19</f>
        <v>910.98735392999993</v>
      </c>
      <c r="N33" s="36">
        <f>SUMIFS(СВЦЭМ!$C$33:$C$776,СВЦЭМ!$A$33:$A$776,$A33,СВЦЭМ!$B$33:$B$776,N$11)+'СЕТ СН'!$F$9+СВЦЭМ!$D$10+'СЕТ СН'!$F$6-'СЕТ СН'!$F$19</f>
        <v>933.97851745999992</v>
      </c>
      <c r="O33" s="36">
        <f>SUMIFS(СВЦЭМ!$C$33:$C$776,СВЦЭМ!$A$33:$A$776,$A33,СВЦЭМ!$B$33:$B$776,O$11)+'СЕТ СН'!$F$9+СВЦЭМ!$D$10+'СЕТ СН'!$F$6-'СЕТ СН'!$F$19</f>
        <v>952.05204906999995</v>
      </c>
      <c r="P33" s="36">
        <f>SUMIFS(СВЦЭМ!$C$33:$C$776,СВЦЭМ!$A$33:$A$776,$A33,СВЦЭМ!$B$33:$B$776,P$11)+'СЕТ СН'!$F$9+СВЦЭМ!$D$10+'СЕТ СН'!$F$6-'СЕТ СН'!$F$19</f>
        <v>970.05366717999993</v>
      </c>
      <c r="Q33" s="36">
        <f>SUMIFS(СВЦЭМ!$C$33:$C$776,СВЦЭМ!$A$33:$A$776,$A33,СВЦЭМ!$B$33:$B$776,Q$11)+'СЕТ СН'!$F$9+СВЦЭМ!$D$10+'СЕТ СН'!$F$6-'СЕТ СН'!$F$19</f>
        <v>976.99310322999997</v>
      </c>
      <c r="R33" s="36">
        <f>SUMIFS(СВЦЭМ!$C$33:$C$776,СВЦЭМ!$A$33:$A$776,$A33,СВЦЭМ!$B$33:$B$776,R$11)+'СЕТ СН'!$F$9+СВЦЭМ!$D$10+'СЕТ СН'!$F$6-'СЕТ СН'!$F$19</f>
        <v>969.35664746999998</v>
      </c>
      <c r="S33" s="36">
        <f>SUMIFS(СВЦЭМ!$C$33:$C$776,СВЦЭМ!$A$33:$A$776,$A33,СВЦЭМ!$B$33:$B$776,S$11)+'СЕТ СН'!$F$9+СВЦЭМ!$D$10+'СЕТ СН'!$F$6-'СЕТ СН'!$F$19</f>
        <v>948.57247612999993</v>
      </c>
      <c r="T33" s="36">
        <f>SUMIFS(СВЦЭМ!$C$33:$C$776,СВЦЭМ!$A$33:$A$776,$A33,СВЦЭМ!$B$33:$B$776,T$11)+'СЕТ СН'!$F$9+СВЦЭМ!$D$10+'СЕТ СН'!$F$6-'СЕТ СН'!$F$19</f>
        <v>931.38748710999994</v>
      </c>
      <c r="U33" s="36">
        <f>SUMIFS(СВЦЭМ!$C$33:$C$776,СВЦЭМ!$A$33:$A$776,$A33,СВЦЭМ!$B$33:$B$776,U$11)+'СЕТ СН'!$F$9+СВЦЭМ!$D$10+'СЕТ СН'!$F$6-'СЕТ СН'!$F$19</f>
        <v>933.03582454999992</v>
      </c>
      <c r="V33" s="36">
        <f>SUMIFS(СВЦЭМ!$C$33:$C$776,СВЦЭМ!$A$33:$A$776,$A33,СВЦЭМ!$B$33:$B$776,V$11)+'СЕТ СН'!$F$9+СВЦЭМ!$D$10+'СЕТ СН'!$F$6-'СЕТ СН'!$F$19</f>
        <v>927.14885315999993</v>
      </c>
      <c r="W33" s="36">
        <f>SUMIFS(СВЦЭМ!$C$33:$C$776,СВЦЭМ!$A$33:$A$776,$A33,СВЦЭМ!$B$33:$B$776,W$11)+'СЕТ СН'!$F$9+СВЦЭМ!$D$10+'СЕТ СН'!$F$6-'СЕТ СН'!$F$19</f>
        <v>940.54505938999989</v>
      </c>
      <c r="X33" s="36">
        <f>SUMIFS(СВЦЭМ!$C$33:$C$776,СВЦЭМ!$A$33:$A$776,$A33,СВЦЭМ!$B$33:$B$776,X$11)+'СЕТ СН'!$F$9+СВЦЭМ!$D$10+'СЕТ СН'!$F$6-'СЕТ СН'!$F$19</f>
        <v>954.82497059999992</v>
      </c>
      <c r="Y33" s="36">
        <f>SUMIFS(СВЦЭМ!$C$33:$C$776,СВЦЭМ!$A$33:$A$776,$A33,СВЦЭМ!$B$33:$B$776,Y$11)+'СЕТ СН'!$F$9+СВЦЭМ!$D$10+'СЕТ СН'!$F$6-'СЕТ СН'!$F$19</f>
        <v>967.42335824999998</v>
      </c>
    </row>
    <row r="34" spans="1:25" ht="15.5" x14ac:dyDescent="0.25">
      <c r="A34" s="35">
        <f t="shared" si="0"/>
        <v>43853</v>
      </c>
      <c r="B34" s="36">
        <f>SUMIFS(СВЦЭМ!$C$33:$C$776,СВЦЭМ!$A$33:$A$776,$A34,СВЦЭМ!$B$33:$B$776,B$11)+'СЕТ СН'!$F$9+СВЦЭМ!$D$10+'СЕТ СН'!$F$6-'СЕТ СН'!$F$19</f>
        <v>991.41558809999992</v>
      </c>
      <c r="C34" s="36">
        <f>SUMIFS(СВЦЭМ!$C$33:$C$776,СВЦЭМ!$A$33:$A$776,$A34,СВЦЭМ!$B$33:$B$776,C$11)+'СЕТ СН'!$F$9+СВЦЭМ!$D$10+'СЕТ СН'!$F$6-'СЕТ СН'!$F$19</f>
        <v>997.93246150999994</v>
      </c>
      <c r="D34" s="36">
        <f>SUMIFS(СВЦЭМ!$C$33:$C$776,СВЦЭМ!$A$33:$A$776,$A34,СВЦЭМ!$B$33:$B$776,D$11)+'СЕТ СН'!$F$9+СВЦЭМ!$D$10+'СЕТ СН'!$F$6-'СЕТ СН'!$F$19</f>
        <v>1010.4695077199999</v>
      </c>
      <c r="E34" s="36">
        <f>SUMIFS(СВЦЭМ!$C$33:$C$776,СВЦЭМ!$A$33:$A$776,$A34,СВЦЭМ!$B$33:$B$776,E$11)+'СЕТ СН'!$F$9+СВЦЭМ!$D$10+'СЕТ СН'!$F$6-'СЕТ СН'!$F$19</f>
        <v>1016.3021835</v>
      </c>
      <c r="F34" s="36">
        <f>SUMIFS(СВЦЭМ!$C$33:$C$776,СВЦЭМ!$A$33:$A$776,$A34,СВЦЭМ!$B$33:$B$776,F$11)+'СЕТ СН'!$F$9+СВЦЭМ!$D$10+'СЕТ СН'!$F$6-'СЕТ СН'!$F$19</f>
        <v>1008.7879851199999</v>
      </c>
      <c r="G34" s="36">
        <f>SUMIFS(СВЦЭМ!$C$33:$C$776,СВЦЭМ!$A$33:$A$776,$A34,СВЦЭМ!$B$33:$B$776,G$11)+'СЕТ СН'!$F$9+СВЦЭМ!$D$10+'СЕТ СН'!$F$6-'СЕТ СН'!$F$19</f>
        <v>990.67084440999997</v>
      </c>
      <c r="H34" s="36">
        <f>SUMIFS(СВЦЭМ!$C$33:$C$776,СВЦЭМ!$A$33:$A$776,$A34,СВЦЭМ!$B$33:$B$776,H$11)+'СЕТ СН'!$F$9+СВЦЭМ!$D$10+'СЕТ СН'!$F$6-'СЕТ СН'!$F$19</f>
        <v>952.45035103999999</v>
      </c>
      <c r="I34" s="36">
        <f>SUMIFS(СВЦЭМ!$C$33:$C$776,СВЦЭМ!$A$33:$A$776,$A34,СВЦЭМ!$B$33:$B$776,I$11)+'СЕТ СН'!$F$9+СВЦЭМ!$D$10+'СЕТ СН'!$F$6-'СЕТ СН'!$F$19</f>
        <v>933.58708031999993</v>
      </c>
      <c r="J34" s="36">
        <f>SUMIFS(СВЦЭМ!$C$33:$C$776,СВЦЭМ!$A$33:$A$776,$A34,СВЦЭМ!$B$33:$B$776,J$11)+'СЕТ СН'!$F$9+СВЦЭМ!$D$10+'СЕТ СН'!$F$6-'СЕТ СН'!$F$19</f>
        <v>913.03343898999992</v>
      </c>
      <c r="K34" s="36">
        <f>SUMIFS(СВЦЭМ!$C$33:$C$776,СВЦЭМ!$A$33:$A$776,$A34,СВЦЭМ!$B$33:$B$776,K$11)+'СЕТ СН'!$F$9+СВЦЭМ!$D$10+'СЕТ СН'!$F$6-'СЕТ СН'!$F$19</f>
        <v>917.86240005999991</v>
      </c>
      <c r="L34" s="36">
        <f>SUMIFS(СВЦЭМ!$C$33:$C$776,СВЦЭМ!$A$33:$A$776,$A34,СВЦЭМ!$B$33:$B$776,L$11)+'СЕТ СН'!$F$9+СВЦЭМ!$D$10+'СЕТ СН'!$F$6-'СЕТ СН'!$F$19</f>
        <v>915.49022319999995</v>
      </c>
      <c r="M34" s="36">
        <f>SUMIFS(СВЦЭМ!$C$33:$C$776,СВЦЭМ!$A$33:$A$776,$A34,СВЦЭМ!$B$33:$B$776,M$11)+'СЕТ СН'!$F$9+СВЦЭМ!$D$10+'СЕТ СН'!$F$6-'СЕТ СН'!$F$19</f>
        <v>920.19108603999996</v>
      </c>
      <c r="N34" s="36">
        <f>SUMIFS(СВЦЭМ!$C$33:$C$776,СВЦЭМ!$A$33:$A$776,$A34,СВЦЭМ!$B$33:$B$776,N$11)+'СЕТ СН'!$F$9+СВЦЭМ!$D$10+'СЕТ СН'!$F$6-'СЕТ СН'!$F$19</f>
        <v>931.48253454999997</v>
      </c>
      <c r="O34" s="36">
        <f>SUMIFS(СВЦЭМ!$C$33:$C$776,СВЦЭМ!$A$33:$A$776,$A34,СВЦЭМ!$B$33:$B$776,O$11)+'СЕТ СН'!$F$9+СВЦЭМ!$D$10+'СЕТ СН'!$F$6-'СЕТ СН'!$F$19</f>
        <v>952.57030983999994</v>
      </c>
      <c r="P34" s="36">
        <f>SUMIFS(СВЦЭМ!$C$33:$C$776,СВЦЭМ!$A$33:$A$776,$A34,СВЦЭМ!$B$33:$B$776,P$11)+'СЕТ СН'!$F$9+СВЦЭМ!$D$10+'СЕТ СН'!$F$6-'СЕТ СН'!$F$19</f>
        <v>971.10825635999993</v>
      </c>
      <c r="Q34" s="36">
        <f>SUMIFS(СВЦЭМ!$C$33:$C$776,СВЦЭМ!$A$33:$A$776,$A34,СВЦЭМ!$B$33:$B$776,Q$11)+'СЕТ СН'!$F$9+СВЦЭМ!$D$10+'СЕТ СН'!$F$6-'СЕТ СН'!$F$19</f>
        <v>989.19703272999993</v>
      </c>
      <c r="R34" s="36">
        <f>SUMIFS(СВЦЭМ!$C$33:$C$776,СВЦЭМ!$A$33:$A$776,$A34,СВЦЭМ!$B$33:$B$776,R$11)+'СЕТ СН'!$F$9+СВЦЭМ!$D$10+'СЕТ СН'!$F$6-'СЕТ СН'!$F$19</f>
        <v>962.85744005999993</v>
      </c>
      <c r="S34" s="36">
        <f>SUMIFS(СВЦЭМ!$C$33:$C$776,СВЦЭМ!$A$33:$A$776,$A34,СВЦЭМ!$B$33:$B$776,S$11)+'СЕТ СН'!$F$9+СВЦЭМ!$D$10+'СЕТ СН'!$F$6-'СЕТ СН'!$F$19</f>
        <v>939.29506950999996</v>
      </c>
      <c r="T34" s="36">
        <f>SUMIFS(СВЦЭМ!$C$33:$C$776,СВЦЭМ!$A$33:$A$776,$A34,СВЦЭМ!$B$33:$B$776,T$11)+'СЕТ СН'!$F$9+СВЦЭМ!$D$10+'СЕТ СН'!$F$6-'СЕТ СН'!$F$19</f>
        <v>920.48816340999997</v>
      </c>
      <c r="U34" s="36">
        <f>SUMIFS(СВЦЭМ!$C$33:$C$776,СВЦЭМ!$A$33:$A$776,$A34,СВЦЭМ!$B$33:$B$776,U$11)+'СЕТ СН'!$F$9+СВЦЭМ!$D$10+'СЕТ СН'!$F$6-'СЕТ СН'!$F$19</f>
        <v>926.83684153999991</v>
      </c>
      <c r="V34" s="36">
        <f>SUMIFS(СВЦЭМ!$C$33:$C$776,СВЦЭМ!$A$33:$A$776,$A34,СВЦЭМ!$B$33:$B$776,V$11)+'СЕТ СН'!$F$9+СВЦЭМ!$D$10+'СЕТ СН'!$F$6-'СЕТ СН'!$F$19</f>
        <v>940.17508131</v>
      </c>
      <c r="W34" s="36">
        <f>SUMIFS(СВЦЭМ!$C$33:$C$776,СВЦЭМ!$A$33:$A$776,$A34,СВЦЭМ!$B$33:$B$776,W$11)+'СЕТ СН'!$F$9+СВЦЭМ!$D$10+'СЕТ СН'!$F$6-'СЕТ СН'!$F$19</f>
        <v>961.36859781999999</v>
      </c>
      <c r="X34" s="36">
        <f>SUMIFS(СВЦЭМ!$C$33:$C$776,СВЦЭМ!$A$33:$A$776,$A34,СВЦЭМ!$B$33:$B$776,X$11)+'СЕТ СН'!$F$9+СВЦЭМ!$D$10+'СЕТ СН'!$F$6-'СЕТ СН'!$F$19</f>
        <v>979.38163800999996</v>
      </c>
      <c r="Y34" s="36">
        <f>SUMIFS(СВЦЭМ!$C$33:$C$776,СВЦЭМ!$A$33:$A$776,$A34,СВЦЭМ!$B$33:$B$776,Y$11)+'СЕТ СН'!$F$9+СВЦЭМ!$D$10+'СЕТ СН'!$F$6-'СЕТ СН'!$F$19</f>
        <v>987.79397893999999</v>
      </c>
    </row>
    <row r="35" spans="1:25" ht="15.5" x14ac:dyDescent="0.25">
      <c r="A35" s="35">
        <f t="shared" si="0"/>
        <v>43854</v>
      </c>
      <c r="B35" s="36">
        <f>SUMIFS(СВЦЭМ!$C$33:$C$776,СВЦЭМ!$A$33:$A$776,$A35,СВЦЭМ!$B$33:$B$776,B$11)+'СЕТ СН'!$F$9+СВЦЭМ!$D$10+'СЕТ СН'!$F$6-'СЕТ СН'!$F$19</f>
        <v>949.35229724999999</v>
      </c>
      <c r="C35" s="36">
        <f>SUMIFS(СВЦЭМ!$C$33:$C$776,СВЦЭМ!$A$33:$A$776,$A35,СВЦЭМ!$B$33:$B$776,C$11)+'СЕТ СН'!$F$9+СВЦЭМ!$D$10+'СЕТ СН'!$F$6-'СЕТ СН'!$F$19</f>
        <v>962.83849138999994</v>
      </c>
      <c r="D35" s="36">
        <f>SUMIFS(СВЦЭМ!$C$33:$C$776,СВЦЭМ!$A$33:$A$776,$A35,СВЦЭМ!$B$33:$B$776,D$11)+'СЕТ СН'!$F$9+СВЦЭМ!$D$10+'СЕТ СН'!$F$6-'СЕТ СН'!$F$19</f>
        <v>976.69625712999994</v>
      </c>
      <c r="E35" s="36">
        <f>SUMIFS(СВЦЭМ!$C$33:$C$776,СВЦЭМ!$A$33:$A$776,$A35,СВЦЭМ!$B$33:$B$776,E$11)+'СЕТ СН'!$F$9+СВЦЭМ!$D$10+'СЕТ СН'!$F$6-'СЕТ СН'!$F$19</f>
        <v>986.00874062999992</v>
      </c>
      <c r="F35" s="36">
        <f>SUMIFS(СВЦЭМ!$C$33:$C$776,СВЦЭМ!$A$33:$A$776,$A35,СВЦЭМ!$B$33:$B$776,F$11)+'СЕТ СН'!$F$9+СВЦЭМ!$D$10+'СЕТ СН'!$F$6-'СЕТ СН'!$F$19</f>
        <v>973.24609150999993</v>
      </c>
      <c r="G35" s="36">
        <f>SUMIFS(СВЦЭМ!$C$33:$C$776,СВЦЭМ!$A$33:$A$776,$A35,СВЦЭМ!$B$33:$B$776,G$11)+'СЕТ СН'!$F$9+СВЦЭМ!$D$10+'СЕТ СН'!$F$6-'СЕТ СН'!$F$19</f>
        <v>954.23912097999994</v>
      </c>
      <c r="H35" s="36">
        <f>SUMIFS(СВЦЭМ!$C$33:$C$776,СВЦЭМ!$A$33:$A$776,$A35,СВЦЭМ!$B$33:$B$776,H$11)+'СЕТ СН'!$F$9+СВЦЭМ!$D$10+'СЕТ СН'!$F$6-'СЕТ СН'!$F$19</f>
        <v>911.11370307999994</v>
      </c>
      <c r="I35" s="36">
        <f>SUMIFS(СВЦЭМ!$C$33:$C$776,СВЦЭМ!$A$33:$A$776,$A35,СВЦЭМ!$B$33:$B$776,I$11)+'СЕТ СН'!$F$9+СВЦЭМ!$D$10+'СЕТ СН'!$F$6-'СЕТ СН'!$F$19</f>
        <v>901.74638031999996</v>
      </c>
      <c r="J35" s="36">
        <f>SUMIFS(СВЦЭМ!$C$33:$C$776,СВЦЭМ!$A$33:$A$776,$A35,СВЦЭМ!$B$33:$B$776,J$11)+'СЕТ СН'!$F$9+СВЦЭМ!$D$10+'СЕТ СН'!$F$6-'СЕТ СН'!$F$19</f>
        <v>882.75853708999989</v>
      </c>
      <c r="K35" s="36">
        <f>SUMIFS(СВЦЭМ!$C$33:$C$776,СВЦЭМ!$A$33:$A$776,$A35,СВЦЭМ!$B$33:$B$776,K$11)+'СЕТ СН'!$F$9+СВЦЭМ!$D$10+'СЕТ СН'!$F$6-'СЕТ СН'!$F$19</f>
        <v>884.52605657999993</v>
      </c>
      <c r="L35" s="36">
        <f>SUMIFS(СВЦЭМ!$C$33:$C$776,СВЦЭМ!$A$33:$A$776,$A35,СВЦЭМ!$B$33:$B$776,L$11)+'СЕТ СН'!$F$9+СВЦЭМ!$D$10+'СЕТ СН'!$F$6-'СЕТ СН'!$F$19</f>
        <v>879.4757781699999</v>
      </c>
      <c r="M35" s="36">
        <f>SUMIFS(СВЦЭМ!$C$33:$C$776,СВЦЭМ!$A$33:$A$776,$A35,СВЦЭМ!$B$33:$B$776,M$11)+'СЕТ СН'!$F$9+СВЦЭМ!$D$10+'СЕТ СН'!$F$6-'СЕТ СН'!$F$19</f>
        <v>895.99300363999998</v>
      </c>
      <c r="N35" s="36">
        <f>SUMIFS(СВЦЭМ!$C$33:$C$776,СВЦЭМ!$A$33:$A$776,$A35,СВЦЭМ!$B$33:$B$776,N$11)+'СЕТ СН'!$F$9+СВЦЭМ!$D$10+'СЕТ СН'!$F$6-'СЕТ СН'!$F$19</f>
        <v>886.26123099999995</v>
      </c>
      <c r="O35" s="36">
        <f>SUMIFS(СВЦЭМ!$C$33:$C$776,СВЦЭМ!$A$33:$A$776,$A35,СВЦЭМ!$B$33:$B$776,O$11)+'СЕТ СН'!$F$9+СВЦЭМ!$D$10+'СЕТ СН'!$F$6-'СЕТ СН'!$F$19</f>
        <v>903.91457532999993</v>
      </c>
      <c r="P35" s="36">
        <f>SUMIFS(СВЦЭМ!$C$33:$C$776,СВЦЭМ!$A$33:$A$776,$A35,СВЦЭМ!$B$33:$B$776,P$11)+'СЕТ СН'!$F$9+СВЦЭМ!$D$10+'СЕТ СН'!$F$6-'СЕТ СН'!$F$19</f>
        <v>917.72234368999989</v>
      </c>
      <c r="Q35" s="36">
        <f>SUMIFS(СВЦЭМ!$C$33:$C$776,СВЦЭМ!$A$33:$A$776,$A35,СВЦЭМ!$B$33:$B$776,Q$11)+'СЕТ СН'!$F$9+СВЦЭМ!$D$10+'СЕТ СН'!$F$6-'СЕТ СН'!$F$19</f>
        <v>929.70175441999993</v>
      </c>
      <c r="R35" s="36">
        <f>SUMIFS(СВЦЭМ!$C$33:$C$776,СВЦЭМ!$A$33:$A$776,$A35,СВЦЭМ!$B$33:$B$776,R$11)+'СЕТ СН'!$F$9+СВЦЭМ!$D$10+'СЕТ СН'!$F$6-'СЕТ СН'!$F$19</f>
        <v>935.06114574999992</v>
      </c>
      <c r="S35" s="36">
        <f>SUMIFS(СВЦЭМ!$C$33:$C$776,СВЦЭМ!$A$33:$A$776,$A35,СВЦЭМ!$B$33:$B$776,S$11)+'СЕТ СН'!$F$9+СВЦЭМ!$D$10+'СЕТ СН'!$F$6-'СЕТ СН'!$F$19</f>
        <v>934.39616380999996</v>
      </c>
      <c r="T35" s="36">
        <f>SUMIFS(СВЦЭМ!$C$33:$C$776,СВЦЭМ!$A$33:$A$776,$A35,СВЦЭМ!$B$33:$B$776,T$11)+'СЕТ СН'!$F$9+СВЦЭМ!$D$10+'СЕТ СН'!$F$6-'СЕТ СН'!$F$19</f>
        <v>904.23200450999991</v>
      </c>
      <c r="U35" s="36">
        <f>SUMIFS(СВЦЭМ!$C$33:$C$776,СВЦЭМ!$A$33:$A$776,$A35,СВЦЭМ!$B$33:$B$776,U$11)+'СЕТ СН'!$F$9+СВЦЭМ!$D$10+'СЕТ СН'!$F$6-'СЕТ СН'!$F$19</f>
        <v>909.56325376999996</v>
      </c>
      <c r="V35" s="36">
        <f>SUMIFS(СВЦЭМ!$C$33:$C$776,СВЦЭМ!$A$33:$A$776,$A35,СВЦЭМ!$B$33:$B$776,V$11)+'СЕТ СН'!$F$9+СВЦЭМ!$D$10+'СЕТ СН'!$F$6-'СЕТ СН'!$F$19</f>
        <v>909.40101374999995</v>
      </c>
      <c r="W35" s="36">
        <f>SUMIFS(СВЦЭМ!$C$33:$C$776,СВЦЭМ!$A$33:$A$776,$A35,СВЦЭМ!$B$33:$B$776,W$11)+'СЕТ СН'!$F$9+СВЦЭМ!$D$10+'СЕТ СН'!$F$6-'СЕТ СН'!$F$19</f>
        <v>929.17363195999997</v>
      </c>
      <c r="X35" s="36">
        <f>SUMIFS(СВЦЭМ!$C$33:$C$776,СВЦЭМ!$A$33:$A$776,$A35,СВЦЭМ!$B$33:$B$776,X$11)+'СЕТ СН'!$F$9+СВЦЭМ!$D$10+'СЕТ СН'!$F$6-'СЕТ СН'!$F$19</f>
        <v>933.54381019999994</v>
      </c>
      <c r="Y35" s="36">
        <f>SUMIFS(СВЦЭМ!$C$33:$C$776,СВЦЭМ!$A$33:$A$776,$A35,СВЦЭМ!$B$33:$B$776,Y$11)+'СЕТ СН'!$F$9+СВЦЭМ!$D$10+'СЕТ СН'!$F$6-'СЕТ СН'!$F$19</f>
        <v>935.22374783999999</v>
      </c>
    </row>
    <row r="36" spans="1:25" ht="15.5" x14ac:dyDescent="0.25">
      <c r="A36" s="35">
        <f t="shared" si="0"/>
        <v>43855</v>
      </c>
      <c r="B36" s="36">
        <f>SUMIFS(СВЦЭМ!$C$33:$C$776,СВЦЭМ!$A$33:$A$776,$A36,СВЦЭМ!$B$33:$B$776,B$11)+'СЕТ СН'!$F$9+СВЦЭМ!$D$10+'СЕТ СН'!$F$6-'СЕТ СН'!$F$19</f>
        <v>975.76276038999993</v>
      </c>
      <c r="C36" s="36">
        <f>SUMIFS(СВЦЭМ!$C$33:$C$776,СВЦЭМ!$A$33:$A$776,$A36,СВЦЭМ!$B$33:$B$776,C$11)+'СЕТ СН'!$F$9+СВЦЭМ!$D$10+'СЕТ СН'!$F$6-'СЕТ СН'!$F$19</f>
        <v>1005.0133628899999</v>
      </c>
      <c r="D36" s="36">
        <f>SUMIFS(СВЦЭМ!$C$33:$C$776,СВЦЭМ!$A$33:$A$776,$A36,СВЦЭМ!$B$33:$B$776,D$11)+'СЕТ СН'!$F$9+СВЦЭМ!$D$10+'СЕТ СН'!$F$6-'СЕТ СН'!$F$19</f>
        <v>1031.11189522</v>
      </c>
      <c r="E36" s="36">
        <f>SUMIFS(СВЦЭМ!$C$33:$C$776,СВЦЭМ!$A$33:$A$776,$A36,СВЦЭМ!$B$33:$B$776,E$11)+'СЕТ СН'!$F$9+СВЦЭМ!$D$10+'СЕТ СН'!$F$6-'СЕТ СН'!$F$19</f>
        <v>1026.0203091200001</v>
      </c>
      <c r="F36" s="36">
        <f>SUMIFS(СВЦЭМ!$C$33:$C$776,СВЦЭМ!$A$33:$A$776,$A36,СВЦЭМ!$B$33:$B$776,F$11)+'СЕТ СН'!$F$9+СВЦЭМ!$D$10+'СЕТ СН'!$F$6-'СЕТ СН'!$F$19</f>
        <v>1000.11785289</v>
      </c>
      <c r="G36" s="36">
        <f>SUMIFS(СВЦЭМ!$C$33:$C$776,СВЦЭМ!$A$33:$A$776,$A36,СВЦЭМ!$B$33:$B$776,G$11)+'СЕТ СН'!$F$9+СВЦЭМ!$D$10+'СЕТ СН'!$F$6-'СЕТ СН'!$F$19</f>
        <v>991.8524685299999</v>
      </c>
      <c r="H36" s="36">
        <f>SUMIFS(СВЦЭМ!$C$33:$C$776,СВЦЭМ!$A$33:$A$776,$A36,СВЦЭМ!$B$33:$B$776,H$11)+'СЕТ СН'!$F$9+СВЦЭМ!$D$10+'СЕТ СН'!$F$6-'СЕТ СН'!$F$19</f>
        <v>959.15085067999996</v>
      </c>
      <c r="I36" s="36">
        <f>SUMIFS(СВЦЭМ!$C$33:$C$776,СВЦЭМ!$A$33:$A$776,$A36,СВЦЭМ!$B$33:$B$776,I$11)+'СЕТ СН'!$F$9+СВЦЭМ!$D$10+'СЕТ СН'!$F$6-'СЕТ СН'!$F$19</f>
        <v>947.22800184999994</v>
      </c>
      <c r="J36" s="36">
        <f>SUMIFS(СВЦЭМ!$C$33:$C$776,СВЦЭМ!$A$33:$A$776,$A36,СВЦЭМ!$B$33:$B$776,J$11)+'СЕТ СН'!$F$9+СВЦЭМ!$D$10+'СЕТ СН'!$F$6-'СЕТ СН'!$F$19</f>
        <v>925.63146491999998</v>
      </c>
      <c r="K36" s="36">
        <f>SUMIFS(СВЦЭМ!$C$33:$C$776,СВЦЭМ!$A$33:$A$776,$A36,СВЦЭМ!$B$33:$B$776,K$11)+'СЕТ СН'!$F$9+СВЦЭМ!$D$10+'СЕТ СН'!$F$6-'СЕТ СН'!$F$19</f>
        <v>902.52921649999996</v>
      </c>
      <c r="L36" s="36">
        <f>SUMIFS(СВЦЭМ!$C$33:$C$776,СВЦЭМ!$A$33:$A$776,$A36,СВЦЭМ!$B$33:$B$776,L$11)+'СЕТ СН'!$F$9+СВЦЭМ!$D$10+'СЕТ СН'!$F$6-'СЕТ СН'!$F$19</f>
        <v>890.93656216999989</v>
      </c>
      <c r="M36" s="36">
        <f>SUMIFS(СВЦЭМ!$C$33:$C$776,СВЦЭМ!$A$33:$A$776,$A36,СВЦЭМ!$B$33:$B$776,M$11)+'СЕТ СН'!$F$9+СВЦЭМ!$D$10+'СЕТ СН'!$F$6-'СЕТ СН'!$F$19</f>
        <v>915.40869918999999</v>
      </c>
      <c r="N36" s="36">
        <f>SUMIFS(СВЦЭМ!$C$33:$C$776,СВЦЭМ!$A$33:$A$776,$A36,СВЦЭМ!$B$33:$B$776,N$11)+'СЕТ СН'!$F$9+СВЦЭМ!$D$10+'СЕТ СН'!$F$6-'СЕТ СН'!$F$19</f>
        <v>929.07034715999998</v>
      </c>
      <c r="O36" s="36">
        <f>SUMIFS(СВЦЭМ!$C$33:$C$776,СВЦЭМ!$A$33:$A$776,$A36,СВЦЭМ!$B$33:$B$776,O$11)+'СЕТ СН'!$F$9+СВЦЭМ!$D$10+'СЕТ СН'!$F$6-'СЕТ СН'!$F$19</f>
        <v>941.45252742999992</v>
      </c>
      <c r="P36" s="36">
        <f>SUMIFS(СВЦЭМ!$C$33:$C$776,СВЦЭМ!$A$33:$A$776,$A36,СВЦЭМ!$B$33:$B$776,P$11)+'СЕТ СН'!$F$9+СВЦЭМ!$D$10+'СЕТ СН'!$F$6-'СЕТ СН'!$F$19</f>
        <v>950.94156150999993</v>
      </c>
      <c r="Q36" s="36">
        <f>SUMIFS(СВЦЭМ!$C$33:$C$776,СВЦЭМ!$A$33:$A$776,$A36,СВЦЭМ!$B$33:$B$776,Q$11)+'СЕТ СН'!$F$9+СВЦЭМ!$D$10+'СЕТ СН'!$F$6-'СЕТ СН'!$F$19</f>
        <v>960.58577168999989</v>
      </c>
      <c r="R36" s="36">
        <f>SUMIFS(СВЦЭМ!$C$33:$C$776,СВЦЭМ!$A$33:$A$776,$A36,СВЦЭМ!$B$33:$B$776,R$11)+'СЕТ СН'!$F$9+СВЦЭМ!$D$10+'СЕТ СН'!$F$6-'СЕТ СН'!$F$19</f>
        <v>965.14628260999996</v>
      </c>
      <c r="S36" s="36">
        <f>SUMIFS(СВЦЭМ!$C$33:$C$776,СВЦЭМ!$A$33:$A$776,$A36,СВЦЭМ!$B$33:$B$776,S$11)+'СЕТ СН'!$F$9+СВЦЭМ!$D$10+'СЕТ СН'!$F$6-'СЕТ СН'!$F$19</f>
        <v>964.13874240999996</v>
      </c>
      <c r="T36" s="36">
        <f>SUMIFS(СВЦЭМ!$C$33:$C$776,СВЦЭМ!$A$33:$A$776,$A36,СВЦЭМ!$B$33:$B$776,T$11)+'СЕТ СН'!$F$9+СВЦЭМ!$D$10+'СЕТ СН'!$F$6-'СЕТ СН'!$F$19</f>
        <v>938.85629789999996</v>
      </c>
      <c r="U36" s="36">
        <f>SUMIFS(СВЦЭМ!$C$33:$C$776,СВЦЭМ!$A$33:$A$776,$A36,СВЦЭМ!$B$33:$B$776,U$11)+'СЕТ СН'!$F$9+СВЦЭМ!$D$10+'СЕТ СН'!$F$6-'СЕТ СН'!$F$19</f>
        <v>937.10179448999997</v>
      </c>
      <c r="V36" s="36">
        <f>SUMIFS(СВЦЭМ!$C$33:$C$776,СВЦЭМ!$A$33:$A$776,$A36,СВЦЭМ!$B$33:$B$776,V$11)+'СЕТ СН'!$F$9+СВЦЭМ!$D$10+'СЕТ СН'!$F$6-'СЕТ СН'!$F$19</f>
        <v>943.99061918999996</v>
      </c>
      <c r="W36" s="36">
        <f>SUMIFS(СВЦЭМ!$C$33:$C$776,СВЦЭМ!$A$33:$A$776,$A36,СВЦЭМ!$B$33:$B$776,W$11)+'СЕТ СН'!$F$9+СВЦЭМ!$D$10+'СЕТ СН'!$F$6-'СЕТ СН'!$F$19</f>
        <v>959.48977943</v>
      </c>
      <c r="X36" s="36">
        <f>SUMIFS(СВЦЭМ!$C$33:$C$776,СВЦЭМ!$A$33:$A$776,$A36,СВЦЭМ!$B$33:$B$776,X$11)+'СЕТ СН'!$F$9+СВЦЭМ!$D$10+'СЕТ СН'!$F$6-'СЕТ СН'!$F$19</f>
        <v>959.27108238999995</v>
      </c>
      <c r="Y36" s="36">
        <f>SUMIFS(СВЦЭМ!$C$33:$C$776,СВЦЭМ!$A$33:$A$776,$A36,СВЦЭМ!$B$33:$B$776,Y$11)+'СЕТ СН'!$F$9+СВЦЭМ!$D$10+'СЕТ СН'!$F$6-'СЕТ СН'!$F$19</f>
        <v>971.92454000999999</v>
      </c>
    </row>
    <row r="37" spans="1:25" ht="15.5" x14ac:dyDescent="0.25">
      <c r="A37" s="35">
        <f t="shared" si="0"/>
        <v>43856</v>
      </c>
      <c r="B37" s="36">
        <f>SUMIFS(СВЦЭМ!$C$33:$C$776,СВЦЭМ!$A$33:$A$776,$A37,СВЦЭМ!$B$33:$B$776,B$11)+'СЕТ СН'!$F$9+СВЦЭМ!$D$10+'СЕТ СН'!$F$6-'СЕТ СН'!$F$19</f>
        <v>964.94360298999993</v>
      </c>
      <c r="C37" s="36">
        <f>SUMIFS(СВЦЭМ!$C$33:$C$776,СВЦЭМ!$A$33:$A$776,$A37,СВЦЭМ!$B$33:$B$776,C$11)+'СЕТ СН'!$F$9+СВЦЭМ!$D$10+'СЕТ СН'!$F$6-'СЕТ СН'!$F$19</f>
        <v>984.60623466999994</v>
      </c>
      <c r="D37" s="36">
        <f>SUMIFS(СВЦЭМ!$C$33:$C$776,СВЦЭМ!$A$33:$A$776,$A37,СВЦЭМ!$B$33:$B$776,D$11)+'СЕТ СН'!$F$9+СВЦЭМ!$D$10+'СЕТ СН'!$F$6-'СЕТ СН'!$F$19</f>
        <v>1010.1459460699999</v>
      </c>
      <c r="E37" s="36">
        <f>SUMIFS(СВЦЭМ!$C$33:$C$776,СВЦЭМ!$A$33:$A$776,$A37,СВЦЭМ!$B$33:$B$776,E$11)+'СЕТ СН'!$F$9+СВЦЭМ!$D$10+'СЕТ СН'!$F$6-'СЕТ СН'!$F$19</f>
        <v>1016.3550459099999</v>
      </c>
      <c r="F37" s="36">
        <f>SUMIFS(СВЦЭМ!$C$33:$C$776,СВЦЭМ!$A$33:$A$776,$A37,СВЦЭМ!$B$33:$B$776,F$11)+'СЕТ СН'!$F$9+СВЦЭМ!$D$10+'СЕТ СН'!$F$6-'СЕТ СН'!$F$19</f>
        <v>981.68163672999992</v>
      </c>
      <c r="G37" s="36">
        <f>SUMIFS(СВЦЭМ!$C$33:$C$776,СВЦЭМ!$A$33:$A$776,$A37,СВЦЭМ!$B$33:$B$776,G$11)+'СЕТ СН'!$F$9+СВЦЭМ!$D$10+'СЕТ СН'!$F$6-'СЕТ СН'!$F$19</f>
        <v>972.69185440999991</v>
      </c>
      <c r="H37" s="36">
        <f>SUMIFS(СВЦЭМ!$C$33:$C$776,СВЦЭМ!$A$33:$A$776,$A37,СВЦЭМ!$B$33:$B$776,H$11)+'СЕТ СН'!$F$9+СВЦЭМ!$D$10+'СЕТ СН'!$F$6-'СЕТ СН'!$F$19</f>
        <v>944.31491557999993</v>
      </c>
      <c r="I37" s="36">
        <f>SUMIFS(СВЦЭМ!$C$33:$C$776,СВЦЭМ!$A$33:$A$776,$A37,СВЦЭМ!$B$33:$B$776,I$11)+'СЕТ СН'!$F$9+СВЦЭМ!$D$10+'СЕТ СН'!$F$6-'СЕТ СН'!$F$19</f>
        <v>929.84735410999997</v>
      </c>
      <c r="J37" s="36">
        <f>SUMIFS(СВЦЭМ!$C$33:$C$776,СВЦЭМ!$A$33:$A$776,$A37,СВЦЭМ!$B$33:$B$776,J$11)+'СЕТ СН'!$F$9+СВЦЭМ!$D$10+'СЕТ СН'!$F$6-'СЕТ СН'!$F$19</f>
        <v>902.65857073999996</v>
      </c>
      <c r="K37" s="36">
        <f>SUMIFS(СВЦЭМ!$C$33:$C$776,СВЦЭМ!$A$33:$A$776,$A37,СВЦЭМ!$B$33:$B$776,K$11)+'СЕТ СН'!$F$9+СВЦЭМ!$D$10+'СЕТ СН'!$F$6-'СЕТ СН'!$F$19</f>
        <v>874.88461212999994</v>
      </c>
      <c r="L37" s="36">
        <f>SUMIFS(СВЦЭМ!$C$33:$C$776,СВЦЭМ!$A$33:$A$776,$A37,СВЦЭМ!$B$33:$B$776,L$11)+'СЕТ СН'!$F$9+СВЦЭМ!$D$10+'СЕТ СН'!$F$6-'СЕТ СН'!$F$19</f>
        <v>866.45589016999998</v>
      </c>
      <c r="M37" s="36">
        <f>SUMIFS(СВЦЭМ!$C$33:$C$776,СВЦЭМ!$A$33:$A$776,$A37,СВЦЭМ!$B$33:$B$776,M$11)+'СЕТ СН'!$F$9+СВЦЭМ!$D$10+'СЕТ СН'!$F$6-'СЕТ СН'!$F$19</f>
        <v>894.99025643999994</v>
      </c>
      <c r="N37" s="36">
        <f>SUMIFS(СВЦЭМ!$C$33:$C$776,СВЦЭМ!$A$33:$A$776,$A37,СВЦЭМ!$B$33:$B$776,N$11)+'СЕТ СН'!$F$9+СВЦЭМ!$D$10+'СЕТ СН'!$F$6-'СЕТ СН'!$F$19</f>
        <v>900.49071853999999</v>
      </c>
      <c r="O37" s="36">
        <f>SUMIFS(СВЦЭМ!$C$33:$C$776,СВЦЭМ!$A$33:$A$776,$A37,СВЦЭМ!$B$33:$B$776,O$11)+'СЕТ СН'!$F$9+СВЦЭМ!$D$10+'СЕТ СН'!$F$6-'СЕТ СН'!$F$19</f>
        <v>923.01144767999995</v>
      </c>
      <c r="P37" s="36">
        <f>SUMIFS(СВЦЭМ!$C$33:$C$776,СВЦЭМ!$A$33:$A$776,$A37,СВЦЭМ!$B$33:$B$776,P$11)+'СЕТ СН'!$F$9+СВЦЭМ!$D$10+'СЕТ СН'!$F$6-'СЕТ СН'!$F$19</f>
        <v>935.49100165999994</v>
      </c>
      <c r="Q37" s="36">
        <f>SUMIFS(СВЦЭМ!$C$33:$C$776,СВЦЭМ!$A$33:$A$776,$A37,СВЦЭМ!$B$33:$B$776,Q$11)+'СЕТ СН'!$F$9+СВЦЭМ!$D$10+'СЕТ СН'!$F$6-'СЕТ СН'!$F$19</f>
        <v>945.13020531999996</v>
      </c>
      <c r="R37" s="36">
        <f>SUMIFS(СВЦЭМ!$C$33:$C$776,СВЦЭМ!$A$33:$A$776,$A37,СВЦЭМ!$B$33:$B$776,R$11)+'СЕТ СН'!$F$9+СВЦЭМ!$D$10+'СЕТ СН'!$F$6-'СЕТ СН'!$F$19</f>
        <v>945.14571162999994</v>
      </c>
      <c r="S37" s="36">
        <f>SUMIFS(СВЦЭМ!$C$33:$C$776,СВЦЭМ!$A$33:$A$776,$A37,СВЦЭМ!$B$33:$B$776,S$11)+'СЕТ СН'!$F$9+СВЦЭМ!$D$10+'СЕТ СН'!$F$6-'СЕТ СН'!$F$19</f>
        <v>943.87017992999995</v>
      </c>
      <c r="T37" s="36">
        <f>SUMIFS(СВЦЭМ!$C$33:$C$776,СВЦЭМ!$A$33:$A$776,$A37,СВЦЭМ!$B$33:$B$776,T$11)+'СЕТ СН'!$F$9+СВЦЭМ!$D$10+'СЕТ СН'!$F$6-'СЕТ СН'!$F$19</f>
        <v>923.13346881999996</v>
      </c>
      <c r="U37" s="36">
        <f>SUMIFS(СВЦЭМ!$C$33:$C$776,СВЦЭМ!$A$33:$A$776,$A37,СВЦЭМ!$B$33:$B$776,U$11)+'СЕТ СН'!$F$9+СВЦЭМ!$D$10+'СЕТ СН'!$F$6-'СЕТ СН'!$F$19</f>
        <v>924.37242884</v>
      </c>
      <c r="V37" s="36">
        <f>SUMIFS(СВЦЭМ!$C$33:$C$776,СВЦЭМ!$A$33:$A$776,$A37,СВЦЭМ!$B$33:$B$776,V$11)+'СЕТ СН'!$F$9+СВЦЭМ!$D$10+'СЕТ СН'!$F$6-'СЕТ СН'!$F$19</f>
        <v>930.6657664999999</v>
      </c>
      <c r="W37" s="36">
        <f>SUMIFS(СВЦЭМ!$C$33:$C$776,СВЦЭМ!$A$33:$A$776,$A37,СВЦЭМ!$B$33:$B$776,W$11)+'СЕТ СН'!$F$9+СВЦЭМ!$D$10+'СЕТ СН'!$F$6-'СЕТ СН'!$F$19</f>
        <v>944.10638132999998</v>
      </c>
      <c r="X37" s="36">
        <f>SUMIFS(СВЦЭМ!$C$33:$C$776,СВЦЭМ!$A$33:$A$776,$A37,СВЦЭМ!$B$33:$B$776,X$11)+'СЕТ СН'!$F$9+СВЦЭМ!$D$10+'СЕТ СН'!$F$6-'СЕТ СН'!$F$19</f>
        <v>946.36030713999992</v>
      </c>
      <c r="Y37" s="36">
        <f>SUMIFS(СВЦЭМ!$C$33:$C$776,СВЦЭМ!$A$33:$A$776,$A37,СВЦЭМ!$B$33:$B$776,Y$11)+'СЕТ СН'!$F$9+СВЦЭМ!$D$10+'СЕТ СН'!$F$6-'СЕТ СН'!$F$19</f>
        <v>955.09684543999992</v>
      </c>
    </row>
    <row r="38" spans="1:25" ht="15.5" x14ac:dyDescent="0.25">
      <c r="A38" s="35">
        <f t="shared" si="0"/>
        <v>43857</v>
      </c>
      <c r="B38" s="36">
        <f>SUMIFS(СВЦЭМ!$C$33:$C$776,СВЦЭМ!$A$33:$A$776,$A38,СВЦЭМ!$B$33:$B$776,B$11)+'СЕТ СН'!$F$9+СВЦЭМ!$D$10+'СЕТ СН'!$F$6-'СЕТ СН'!$F$19</f>
        <v>980.98725765999995</v>
      </c>
      <c r="C38" s="36">
        <f>SUMIFS(СВЦЭМ!$C$33:$C$776,СВЦЭМ!$A$33:$A$776,$A38,СВЦЭМ!$B$33:$B$776,C$11)+'СЕТ СН'!$F$9+СВЦЭМ!$D$10+'СЕТ СН'!$F$6-'СЕТ СН'!$F$19</f>
        <v>988.11930911999991</v>
      </c>
      <c r="D38" s="36">
        <f>SUMIFS(СВЦЭМ!$C$33:$C$776,СВЦЭМ!$A$33:$A$776,$A38,СВЦЭМ!$B$33:$B$776,D$11)+'СЕТ СН'!$F$9+СВЦЭМ!$D$10+'СЕТ СН'!$F$6-'СЕТ СН'!$F$19</f>
        <v>1000.8339462199999</v>
      </c>
      <c r="E38" s="36">
        <f>SUMIFS(СВЦЭМ!$C$33:$C$776,СВЦЭМ!$A$33:$A$776,$A38,СВЦЭМ!$B$33:$B$776,E$11)+'СЕТ СН'!$F$9+СВЦЭМ!$D$10+'СЕТ СН'!$F$6-'СЕТ СН'!$F$19</f>
        <v>1011.0708270499999</v>
      </c>
      <c r="F38" s="36">
        <f>SUMIFS(СВЦЭМ!$C$33:$C$776,СВЦЭМ!$A$33:$A$776,$A38,СВЦЭМ!$B$33:$B$776,F$11)+'СЕТ СН'!$F$9+СВЦЭМ!$D$10+'СЕТ СН'!$F$6-'СЕТ СН'!$F$19</f>
        <v>998.10045861999993</v>
      </c>
      <c r="G38" s="36">
        <f>SUMIFS(СВЦЭМ!$C$33:$C$776,СВЦЭМ!$A$33:$A$776,$A38,СВЦЭМ!$B$33:$B$776,G$11)+'СЕТ СН'!$F$9+СВЦЭМ!$D$10+'СЕТ СН'!$F$6-'СЕТ СН'!$F$19</f>
        <v>991.3225401499999</v>
      </c>
      <c r="H38" s="36">
        <f>SUMIFS(СВЦЭМ!$C$33:$C$776,СВЦЭМ!$A$33:$A$776,$A38,СВЦЭМ!$B$33:$B$776,H$11)+'СЕТ СН'!$F$9+СВЦЭМ!$D$10+'СЕТ СН'!$F$6-'СЕТ СН'!$F$19</f>
        <v>958.39614401999995</v>
      </c>
      <c r="I38" s="36">
        <f>SUMIFS(СВЦЭМ!$C$33:$C$776,СВЦЭМ!$A$33:$A$776,$A38,СВЦЭМ!$B$33:$B$776,I$11)+'СЕТ СН'!$F$9+СВЦЭМ!$D$10+'СЕТ СН'!$F$6-'СЕТ СН'!$F$19</f>
        <v>928.91954640999995</v>
      </c>
      <c r="J38" s="36">
        <f>SUMIFS(СВЦЭМ!$C$33:$C$776,СВЦЭМ!$A$33:$A$776,$A38,СВЦЭМ!$B$33:$B$776,J$11)+'СЕТ СН'!$F$9+СВЦЭМ!$D$10+'СЕТ СН'!$F$6-'СЕТ СН'!$F$19</f>
        <v>891.73501388999989</v>
      </c>
      <c r="K38" s="36">
        <f>SUMIFS(СВЦЭМ!$C$33:$C$776,СВЦЭМ!$A$33:$A$776,$A38,СВЦЭМ!$B$33:$B$776,K$11)+'СЕТ СН'!$F$9+СВЦЭМ!$D$10+'СЕТ СН'!$F$6-'СЕТ СН'!$F$19</f>
        <v>890.17147043999989</v>
      </c>
      <c r="L38" s="36">
        <f>SUMIFS(СВЦЭМ!$C$33:$C$776,СВЦЭМ!$A$33:$A$776,$A38,СВЦЭМ!$B$33:$B$776,L$11)+'СЕТ СН'!$F$9+СВЦЭМ!$D$10+'СЕТ СН'!$F$6-'СЕТ СН'!$F$19</f>
        <v>902.43517800999996</v>
      </c>
      <c r="M38" s="36">
        <f>SUMIFS(СВЦЭМ!$C$33:$C$776,СВЦЭМ!$A$33:$A$776,$A38,СВЦЭМ!$B$33:$B$776,M$11)+'СЕТ СН'!$F$9+СВЦЭМ!$D$10+'СЕТ СН'!$F$6-'СЕТ СН'!$F$19</f>
        <v>913.1152241499999</v>
      </c>
      <c r="N38" s="36">
        <f>SUMIFS(СВЦЭМ!$C$33:$C$776,СВЦЭМ!$A$33:$A$776,$A38,СВЦЭМ!$B$33:$B$776,N$11)+'СЕТ СН'!$F$9+СВЦЭМ!$D$10+'СЕТ СН'!$F$6-'СЕТ СН'!$F$19</f>
        <v>934.35476227999993</v>
      </c>
      <c r="O38" s="36">
        <f>SUMIFS(СВЦЭМ!$C$33:$C$776,СВЦЭМ!$A$33:$A$776,$A38,СВЦЭМ!$B$33:$B$776,O$11)+'СЕТ СН'!$F$9+СВЦЭМ!$D$10+'СЕТ СН'!$F$6-'СЕТ СН'!$F$19</f>
        <v>952.5224502399999</v>
      </c>
      <c r="P38" s="36">
        <f>SUMIFS(СВЦЭМ!$C$33:$C$776,СВЦЭМ!$A$33:$A$776,$A38,СВЦЭМ!$B$33:$B$776,P$11)+'СЕТ СН'!$F$9+СВЦЭМ!$D$10+'СЕТ СН'!$F$6-'СЕТ СН'!$F$19</f>
        <v>970.12390211999991</v>
      </c>
      <c r="Q38" s="36">
        <f>SUMIFS(СВЦЭМ!$C$33:$C$776,СВЦЭМ!$A$33:$A$776,$A38,СВЦЭМ!$B$33:$B$776,Q$11)+'СЕТ СН'!$F$9+СВЦЭМ!$D$10+'СЕТ СН'!$F$6-'СЕТ СН'!$F$19</f>
        <v>988.44053412999995</v>
      </c>
      <c r="R38" s="36">
        <f>SUMIFS(СВЦЭМ!$C$33:$C$776,СВЦЭМ!$A$33:$A$776,$A38,СВЦЭМ!$B$33:$B$776,R$11)+'СЕТ СН'!$F$9+СВЦЭМ!$D$10+'СЕТ СН'!$F$6-'СЕТ СН'!$F$19</f>
        <v>987.56082177999997</v>
      </c>
      <c r="S38" s="36">
        <f>SUMIFS(СВЦЭМ!$C$33:$C$776,СВЦЭМ!$A$33:$A$776,$A38,СВЦЭМ!$B$33:$B$776,S$11)+'СЕТ СН'!$F$9+СВЦЭМ!$D$10+'СЕТ СН'!$F$6-'СЕТ СН'!$F$19</f>
        <v>967.60953223999991</v>
      </c>
      <c r="T38" s="36">
        <f>SUMIFS(СВЦЭМ!$C$33:$C$776,СВЦЭМ!$A$33:$A$776,$A38,СВЦЭМ!$B$33:$B$776,T$11)+'СЕТ СН'!$F$9+СВЦЭМ!$D$10+'СЕТ СН'!$F$6-'СЕТ СН'!$F$19</f>
        <v>938.1888736599999</v>
      </c>
      <c r="U38" s="36">
        <f>SUMIFS(СВЦЭМ!$C$33:$C$776,СВЦЭМ!$A$33:$A$776,$A38,СВЦЭМ!$B$33:$B$776,U$11)+'СЕТ СН'!$F$9+СВЦЭМ!$D$10+'СЕТ СН'!$F$6-'СЕТ СН'!$F$19</f>
        <v>950.41756239999995</v>
      </c>
      <c r="V38" s="36">
        <f>SUMIFS(СВЦЭМ!$C$33:$C$776,СВЦЭМ!$A$33:$A$776,$A38,СВЦЭМ!$B$33:$B$776,V$11)+'СЕТ СН'!$F$9+СВЦЭМ!$D$10+'СЕТ СН'!$F$6-'СЕТ СН'!$F$19</f>
        <v>949.20594526999992</v>
      </c>
      <c r="W38" s="36">
        <f>SUMIFS(СВЦЭМ!$C$33:$C$776,СВЦЭМ!$A$33:$A$776,$A38,СВЦЭМ!$B$33:$B$776,W$11)+'СЕТ СН'!$F$9+СВЦЭМ!$D$10+'СЕТ СН'!$F$6-'СЕТ СН'!$F$19</f>
        <v>963.53794005999998</v>
      </c>
      <c r="X38" s="36">
        <f>SUMIFS(СВЦЭМ!$C$33:$C$776,СВЦЭМ!$A$33:$A$776,$A38,СВЦЭМ!$B$33:$B$776,X$11)+'СЕТ СН'!$F$9+СВЦЭМ!$D$10+'СЕТ СН'!$F$6-'СЕТ СН'!$F$19</f>
        <v>968.04375327999992</v>
      </c>
      <c r="Y38" s="36">
        <f>SUMIFS(СВЦЭМ!$C$33:$C$776,СВЦЭМ!$A$33:$A$776,$A38,СВЦЭМ!$B$33:$B$776,Y$11)+'СЕТ СН'!$F$9+СВЦЭМ!$D$10+'СЕТ СН'!$F$6-'СЕТ СН'!$F$19</f>
        <v>970.49704408999992</v>
      </c>
    </row>
    <row r="39" spans="1:25" ht="15.5" x14ac:dyDescent="0.25">
      <c r="A39" s="35">
        <f t="shared" si="0"/>
        <v>43858</v>
      </c>
      <c r="B39" s="36">
        <f>SUMIFS(СВЦЭМ!$C$33:$C$776,СВЦЭМ!$A$33:$A$776,$A39,СВЦЭМ!$B$33:$B$776,B$11)+'СЕТ СН'!$F$9+СВЦЭМ!$D$10+'СЕТ СН'!$F$6-'СЕТ СН'!$F$19</f>
        <v>934.77274355999998</v>
      </c>
      <c r="C39" s="36">
        <f>SUMIFS(СВЦЭМ!$C$33:$C$776,СВЦЭМ!$A$33:$A$776,$A39,СВЦЭМ!$B$33:$B$776,C$11)+'СЕТ СН'!$F$9+СВЦЭМ!$D$10+'СЕТ СН'!$F$6-'СЕТ СН'!$F$19</f>
        <v>965.59679335999999</v>
      </c>
      <c r="D39" s="36">
        <f>SUMIFS(СВЦЭМ!$C$33:$C$776,СВЦЭМ!$A$33:$A$776,$A39,СВЦЭМ!$B$33:$B$776,D$11)+'СЕТ СН'!$F$9+СВЦЭМ!$D$10+'СЕТ СН'!$F$6-'СЕТ СН'!$F$19</f>
        <v>982.25744283999995</v>
      </c>
      <c r="E39" s="36">
        <f>SUMIFS(СВЦЭМ!$C$33:$C$776,СВЦЭМ!$A$33:$A$776,$A39,СВЦЭМ!$B$33:$B$776,E$11)+'СЕТ СН'!$F$9+СВЦЭМ!$D$10+'СЕТ СН'!$F$6-'СЕТ СН'!$F$19</f>
        <v>981.93936399999996</v>
      </c>
      <c r="F39" s="36">
        <f>SUMIFS(СВЦЭМ!$C$33:$C$776,СВЦЭМ!$A$33:$A$776,$A39,СВЦЭМ!$B$33:$B$776,F$11)+'СЕТ СН'!$F$9+СВЦЭМ!$D$10+'СЕТ СН'!$F$6-'СЕТ СН'!$F$19</f>
        <v>986.3092912699999</v>
      </c>
      <c r="G39" s="36">
        <f>SUMIFS(СВЦЭМ!$C$33:$C$776,СВЦЭМ!$A$33:$A$776,$A39,СВЦЭМ!$B$33:$B$776,G$11)+'СЕТ СН'!$F$9+СВЦЭМ!$D$10+'СЕТ СН'!$F$6-'СЕТ СН'!$F$19</f>
        <v>970.17121571999996</v>
      </c>
      <c r="H39" s="36">
        <f>SUMIFS(СВЦЭМ!$C$33:$C$776,СВЦЭМ!$A$33:$A$776,$A39,СВЦЭМ!$B$33:$B$776,H$11)+'СЕТ СН'!$F$9+СВЦЭМ!$D$10+'СЕТ СН'!$F$6-'СЕТ СН'!$F$19</f>
        <v>939.17667792999998</v>
      </c>
      <c r="I39" s="36">
        <f>SUMIFS(СВЦЭМ!$C$33:$C$776,СВЦЭМ!$A$33:$A$776,$A39,СВЦЭМ!$B$33:$B$776,I$11)+'СЕТ СН'!$F$9+СВЦЭМ!$D$10+'СЕТ СН'!$F$6-'СЕТ СН'!$F$19</f>
        <v>899.81972452999992</v>
      </c>
      <c r="J39" s="36">
        <f>SUMIFS(СВЦЭМ!$C$33:$C$776,СВЦЭМ!$A$33:$A$776,$A39,СВЦЭМ!$B$33:$B$776,J$11)+'СЕТ СН'!$F$9+СВЦЭМ!$D$10+'СЕТ СН'!$F$6-'СЕТ СН'!$F$19</f>
        <v>883.8741292599999</v>
      </c>
      <c r="K39" s="36">
        <f>SUMIFS(СВЦЭМ!$C$33:$C$776,СВЦЭМ!$A$33:$A$776,$A39,СВЦЭМ!$B$33:$B$776,K$11)+'СЕТ СН'!$F$9+СВЦЭМ!$D$10+'СЕТ СН'!$F$6-'СЕТ СН'!$F$19</f>
        <v>875.98434151999993</v>
      </c>
      <c r="L39" s="36">
        <f>SUMIFS(СВЦЭМ!$C$33:$C$776,СВЦЭМ!$A$33:$A$776,$A39,СВЦЭМ!$B$33:$B$776,L$11)+'СЕТ СН'!$F$9+СВЦЭМ!$D$10+'СЕТ СН'!$F$6-'СЕТ СН'!$F$19</f>
        <v>871.47601351999992</v>
      </c>
      <c r="M39" s="36">
        <f>SUMIFS(СВЦЭМ!$C$33:$C$776,СВЦЭМ!$A$33:$A$776,$A39,СВЦЭМ!$B$33:$B$776,M$11)+'СЕТ СН'!$F$9+СВЦЭМ!$D$10+'СЕТ СН'!$F$6-'СЕТ СН'!$F$19</f>
        <v>907.82835454999997</v>
      </c>
      <c r="N39" s="36">
        <f>SUMIFS(СВЦЭМ!$C$33:$C$776,СВЦЭМ!$A$33:$A$776,$A39,СВЦЭМ!$B$33:$B$776,N$11)+'СЕТ СН'!$F$9+СВЦЭМ!$D$10+'СЕТ СН'!$F$6-'СЕТ СН'!$F$19</f>
        <v>923.06465350999997</v>
      </c>
      <c r="O39" s="36">
        <f>SUMIFS(СВЦЭМ!$C$33:$C$776,СВЦЭМ!$A$33:$A$776,$A39,СВЦЭМ!$B$33:$B$776,O$11)+'СЕТ СН'!$F$9+СВЦЭМ!$D$10+'СЕТ СН'!$F$6-'СЕТ СН'!$F$19</f>
        <v>923.24107772999992</v>
      </c>
      <c r="P39" s="36">
        <f>SUMIFS(СВЦЭМ!$C$33:$C$776,СВЦЭМ!$A$33:$A$776,$A39,СВЦЭМ!$B$33:$B$776,P$11)+'СЕТ СН'!$F$9+СВЦЭМ!$D$10+'СЕТ СН'!$F$6-'СЕТ СН'!$F$19</f>
        <v>938.50548038999989</v>
      </c>
      <c r="Q39" s="36">
        <f>SUMIFS(СВЦЭМ!$C$33:$C$776,СВЦЭМ!$A$33:$A$776,$A39,СВЦЭМ!$B$33:$B$776,Q$11)+'СЕТ СН'!$F$9+СВЦЭМ!$D$10+'СЕТ СН'!$F$6-'СЕТ СН'!$F$19</f>
        <v>947.43005509</v>
      </c>
      <c r="R39" s="36">
        <f>SUMIFS(СВЦЭМ!$C$33:$C$776,СВЦЭМ!$A$33:$A$776,$A39,СВЦЭМ!$B$33:$B$776,R$11)+'СЕТ СН'!$F$9+СВЦЭМ!$D$10+'СЕТ СН'!$F$6-'СЕТ СН'!$F$19</f>
        <v>941.39284355999996</v>
      </c>
      <c r="S39" s="36">
        <f>SUMIFS(СВЦЭМ!$C$33:$C$776,СВЦЭМ!$A$33:$A$776,$A39,СВЦЭМ!$B$33:$B$776,S$11)+'СЕТ СН'!$F$9+СВЦЭМ!$D$10+'СЕТ СН'!$F$6-'СЕТ СН'!$F$19</f>
        <v>924.86752469999999</v>
      </c>
      <c r="T39" s="36">
        <f>SUMIFS(СВЦЭМ!$C$33:$C$776,СВЦЭМ!$A$33:$A$776,$A39,СВЦЭМ!$B$33:$B$776,T$11)+'СЕТ СН'!$F$9+СВЦЭМ!$D$10+'СЕТ СН'!$F$6-'СЕТ СН'!$F$19</f>
        <v>903.4851117799999</v>
      </c>
      <c r="U39" s="36">
        <f>SUMIFS(СВЦЭМ!$C$33:$C$776,СВЦЭМ!$A$33:$A$776,$A39,СВЦЭМ!$B$33:$B$776,U$11)+'СЕТ СН'!$F$9+СВЦЭМ!$D$10+'СЕТ СН'!$F$6-'СЕТ СН'!$F$19</f>
        <v>897.70931959999996</v>
      </c>
      <c r="V39" s="36">
        <f>SUMIFS(СВЦЭМ!$C$33:$C$776,СВЦЭМ!$A$33:$A$776,$A39,СВЦЭМ!$B$33:$B$776,V$11)+'СЕТ СН'!$F$9+СВЦЭМ!$D$10+'СЕТ СН'!$F$6-'СЕТ СН'!$F$19</f>
        <v>906.85309254999993</v>
      </c>
      <c r="W39" s="36">
        <f>SUMIFS(СВЦЭМ!$C$33:$C$776,СВЦЭМ!$A$33:$A$776,$A39,СВЦЭМ!$B$33:$B$776,W$11)+'СЕТ СН'!$F$9+СВЦЭМ!$D$10+'СЕТ СН'!$F$6-'СЕТ СН'!$F$19</f>
        <v>914.32217396999999</v>
      </c>
      <c r="X39" s="36">
        <f>SUMIFS(СВЦЭМ!$C$33:$C$776,СВЦЭМ!$A$33:$A$776,$A39,СВЦЭМ!$B$33:$B$776,X$11)+'СЕТ СН'!$F$9+СВЦЭМ!$D$10+'СЕТ СН'!$F$6-'СЕТ СН'!$F$19</f>
        <v>919.45173710999995</v>
      </c>
      <c r="Y39" s="36">
        <f>SUMIFS(СВЦЭМ!$C$33:$C$776,СВЦЭМ!$A$33:$A$776,$A39,СВЦЭМ!$B$33:$B$776,Y$11)+'СЕТ СН'!$F$9+СВЦЭМ!$D$10+'СЕТ СН'!$F$6-'СЕТ СН'!$F$19</f>
        <v>941.97416683999995</v>
      </c>
    </row>
    <row r="40" spans="1:25" ht="15.5" x14ac:dyDescent="0.25">
      <c r="A40" s="35">
        <f t="shared" si="0"/>
        <v>43859</v>
      </c>
      <c r="B40" s="36">
        <f>SUMIFS(СВЦЭМ!$C$33:$C$776,СВЦЭМ!$A$33:$A$776,$A40,СВЦЭМ!$B$33:$B$776,B$11)+'СЕТ СН'!$F$9+СВЦЭМ!$D$10+'СЕТ СН'!$F$6-'СЕТ СН'!$F$19</f>
        <v>990.05078387999993</v>
      </c>
      <c r="C40" s="36">
        <f>SUMIFS(СВЦЭМ!$C$33:$C$776,СВЦЭМ!$A$33:$A$776,$A40,СВЦЭМ!$B$33:$B$776,C$11)+'СЕТ СН'!$F$9+СВЦЭМ!$D$10+'СЕТ СН'!$F$6-'СЕТ СН'!$F$19</f>
        <v>1010.4129849999999</v>
      </c>
      <c r="D40" s="36">
        <f>SUMIFS(СВЦЭМ!$C$33:$C$776,СВЦЭМ!$A$33:$A$776,$A40,СВЦЭМ!$B$33:$B$776,D$11)+'СЕТ СН'!$F$9+СВЦЭМ!$D$10+'СЕТ СН'!$F$6-'СЕТ СН'!$F$19</f>
        <v>1014.08310537</v>
      </c>
      <c r="E40" s="36">
        <f>SUMIFS(СВЦЭМ!$C$33:$C$776,СВЦЭМ!$A$33:$A$776,$A40,СВЦЭМ!$B$33:$B$776,E$11)+'СЕТ СН'!$F$9+СВЦЭМ!$D$10+'СЕТ СН'!$F$6-'СЕТ СН'!$F$19</f>
        <v>1015.50879961</v>
      </c>
      <c r="F40" s="36">
        <f>SUMIFS(СВЦЭМ!$C$33:$C$776,СВЦЭМ!$A$33:$A$776,$A40,СВЦЭМ!$B$33:$B$776,F$11)+'СЕТ СН'!$F$9+СВЦЭМ!$D$10+'СЕТ СН'!$F$6-'СЕТ СН'!$F$19</f>
        <v>1008.5458626799999</v>
      </c>
      <c r="G40" s="36">
        <f>SUMIFS(СВЦЭМ!$C$33:$C$776,СВЦЭМ!$A$33:$A$776,$A40,СВЦЭМ!$B$33:$B$776,G$11)+'СЕТ СН'!$F$9+СВЦЭМ!$D$10+'СЕТ СН'!$F$6-'СЕТ СН'!$F$19</f>
        <v>996.55158478999999</v>
      </c>
      <c r="H40" s="36">
        <f>SUMIFS(СВЦЭМ!$C$33:$C$776,СВЦЭМ!$A$33:$A$776,$A40,СВЦЭМ!$B$33:$B$776,H$11)+'СЕТ СН'!$F$9+СВЦЭМ!$D$10+'СЕТ СН'!$F$6-'СЕТ СН'!$F$19</f>
        <v>957.56116584999995</v>
      </c>
      <c r="I40" s="36">
        <f>SUMIFS(СВЦЭМ!$C$33:$C$776,СВЦЭМ!$A$33:$A$776,$A40,СВЦЭМ!$B$33:$B$776,I$11)+'СЕТ СН'!$F$9+СВЦЭМ!$D$10+'СЕТ СН'!$F$6-'СЕТ СН'!$F$19</f>
        <v>926.37626635999993</v>
      </c>
      <c r="J40" s="36">
        <f>SUMIFS(СВЦЭМ!$C$33:$C$776,СВЦЭМ!$A$33:$A$776,$A40,СВЦЭМ!$B$33:$B$776,J$11)+'СЕТ СН'!$F$9+СВЦЭМ!$D$10+'СЕТ СН'!$F$6-'СЕТ СН'!$F$19</f>
        <v>903.58229556999993</v>
      </c>
      <c r="K40" s="36">
        <f>SUMIFS(СВЦЭМ!$C$33:$C$776,СВЦЭМ!$A$33:$A$776,$A40,СВЦЭМ!$B$33:$B$776,K$11)+'СЕТ СН'!$F$9+СВЦЭМ!$D$10+'СЕТ СН'!$F$6-'СЕТ СН'!$F$19</f>
        <v>892.17488497999989</v>
      </c>
      <c r="L40" s="36">
        <f>SUMIFS(СВЦЭМ!$C$33:$C$776,СВЦЭМ!$A$33:$A$776,$A40,СВЦЭМ!$B$33:$B$776,L$11)+'СЕТ СН'!$F$9+СВЦЭМ!$D$10+'СЕТ СН'!$F$6-'СЕТ СН'!$F$19</f>
        <v>879.32612981999989</v>
      </c>
      <c r="M40" s="36">
        <f>SUMIFS(СВЦЭМ!$C$33:$C$776,СВЦЭМ!$A$33:$A$776,$A40,СВЦЭМ!$B$33:$B$776,M$11)+'СЕТ СН'!$F$9+СВЦЭМ!$D$10+'СЕТ СН'!$F$6-'СЕТ СН'!$F$19</f>
        <v>886.90953239999999</v>
      </c>
      <c r="N40" s="36">
        <f>SUMIFS(СВЦЭМ!$C$33:$C$776,СВЦЭМ!$A$33:$A$776,$A40,СВЦЭМ!$B$33:$B$776,N$11)+'СЕТ СН'!$F$9+СВЦЭМ!$D$10+'СЕТ СН'!$F$6-'СЕТ СН'!$F$19</f>
        <v>914.24142460999997</v>
      </c>
      <c r="O40" s="36">
        <f>SUMIFS(СВЦЭМ!$C$33:$C$776,СВЦЭМ!$A$33:$A$776,$A40,СВЦЭМ!$B$33:$B$776,O$11)+'СЕТ СН'!$F$9+СВЦЭМ!$D$10+'СЕТ СН'!$F$6-'СЕТ СН'!$F$19</f>
        <v>940.53350467999996</v>
      </c>
      <c r="P40" s="36">
        <f>SUMIFS(СВЦЭМ!$C$33:$C$776,СВЦЭМ!$A$33:$A$776,$A40,СВЦЭМ!$B$33:$B$776,P$11)+'СЕТ СН'!$F$9+СВЦЭМ!$D$10+'СЕТ СН'!$F$6-'СЕТ СН'!$F$19</f>
        <v>968.61538074999999</v>
      </c>
      <c r="Q40" s="36">
        <f>SUMIFS(СВЦЭМ!$C$33:$C$776,СВЦЭМ!$A$33:$A$776,$A40,СВЦЭМ!$B$33:$B$776,Q$11)+'СЕТ СН'!$F$9+СВЦЭМ!$D$10+'СЕТ СН'!$F$6-'СЕТ СН'!$F$19</f>
        <v>985.78940739999996</v>
      </c>
      <c r="R40" s="36">
        <f>SUMIFS(СВЦЭМ!$C$33:$C$776,СВЦЭМ!$A$33:$A$776,$A40,СВЦЭМ!$B$33:$B$776,R$11)+'СЕТ СН'!$F$9+СВЦЭМ!$D$10+'СЕТ СН'!$F$6-'СЕТ СН'!$F$19</f>
        <v>973.72900198999992</v>
      </c>
      <c r="S40" s="36">
        <f>SUMIFS(СВЦЭМ!$C$33:$C$776,СВЦЭМ!$A$33:$A$776,$A40,СВЦЭМ!$B$33:$B$776,S$11)+'СЕТ СН'!$F$9+СВЦЭМ!$D$10+'СЕТ СН'!$F$6-'СЕТ СН'!$F$19</f>
        <v>951.99368934999995</v>
      </c>
      <c r="T40" s="36">
        <f>SUMIFS(СВЦЭМ!$C$33:$C$776,СВЦЭМ!$A$33:$A$776,$A40,СВЦЭМ!$B$33:$B$776,T$11)+'СЕТ СН'!$F$9+СВЦЭМ!$D$10+'СЕТ СН'!$F$6-'СЕТ СН'!$F$19</f>
        <v>909.64555638999991</v>
      </c>
      <c r="U40" s="36">
        <f>SUMIFS(СВЦЭМ!$C$33:$C$776,СВЦЭМ!$A$33:$A$776,$A40,СВЦЭМ!$B$33:$B$776,U$11)+'СЕТ СН'!$F$9+СВЦЭМ!$D$10+'СЕТ СН'!$F$6-'СЕТ СН'!$F$19</f>
        <v>903.77739948999999</v>
      </c>
      <c r="V40" s="36">
        <f>SUMIFS(СВЦЭМ!$C$33:$C$776,СВЦЭМ!$A$33:$A$776,$A40,СВЦЭМ!$B$33:$B$776,V$11)+'СЕТ СН'!$F$9+СВЦЭМ!$D$10+'СЕТ СН'!$F$6-'СЕТ СН'!$F$19</f>
        <v>913.24318426999992</v>
      </c>
      <c r="W40" s="36">
        <f>SUMIFS(СВЦЭМ!$C$33:$C$776,СВЦЭМ!$A$33:$A$776,$A40,СВЦЭМ!$B$33:$B$776,W$11)+'СЕТ СН'!$F$9+СВЦЭМ!$D$10+'СЕТ СН'!$F$6-'СЕТ СН'!$F$19</f>
        <v>929.0287919299999</v>
      </c>
      <c r="X40" s="36">
        <f>SUMIFS(СВЦЭМ!$C$33:$C$776,СВЦЭМ!$A$33:$A$776,$A40,СВЦЭМ!$B$33:$B$776,X$11)+'СЕТ СН'!$F$9+СВЦЭМ!$D$10+'СЕТ СН'!$F$6-'СЕТ СН'!$F$19</f>
        <v>930.77411124999992</v>
      </c>
      <c r="Y40" s="36">
        <f>SUMIFS(СВЦЭМ!$C$33:$C$776,СВЦЭМ!$A$33:$A$776,$A40,СВЦЭМ!$B$33:$B$776,Y$11)+'СЕТ СН'!$F$9+СВЦЭМ!$D$10+'СЕТ СН'!$F$6-'СЕТ СН'!$F$19</f>
        <v>963.66801969999995</v>
      </c>
    </row>
    <row r="41" spans="1:25" ht="15.5" x14ac:dyDescent="0.25">
      <c r="A41" s="35">
        <f t="shared" si="0"/>
        <v>43860</v>
      </c>
      <c r="B41" s="36">
        <f>SUMIFS(СВЦЭМ!$C$33:$C$776,СВЦЭМ!$A$33:$A$776,$A41,СВЦЭМ!$B$33:$B$776,B$11)+'СЕТ СН'!$F$9+СВЦЭМ!$D$10+'СЕТ СН'!$F$6-'СЕТ СН'!$F$19</f>
        <v>988.52806706999991</v>
      </c>
      <c r="C41" s="36">
        <f>SUMIFS(СВЦЭМ!$C$33:$C$776,СВЦЭМ!$A$33:$A$776,$A41,СВЦЭМ!$B$33:$B$776,C$11)+'СЕТ СН'!$F$9+СВЦЭМ!$D$10+'СЕТ СН'!$F$6-'СЕТ СН'!$F$19</f>
        <v>1009.3070647999999</v>
      </c>
      <c r="D41" s="36">
        <f>SUMIFS(СВЦЭМ!$C$33:$C$776,СВЦЭМ!$A$33:$A$776,$A41,СВЦЭМ!$B$33:$B$776,D$11)+'СЕТ СН'!$F$9+СВЦЭМ!$D$10+'СЕТ СН'!$F$6-'СЕТ СН'!$F$19</f>
        <v>1010.27946032</v>
      </c>
      <c r="E41" s="36">
        <f>SUMIFS(СВЦЭМ!$C$33:$C$776,СВЦЭМ!$A$33:$A$776,$A41,СВЦЭМ!$B$33:$B$776,E$11)+'СЕТ СН'!$F$9+СВЦЭМ!$D$10+'СЕТ СН'!$F$6-'СЕТ СН'!$F$19</f>
        <v>1017.05847877</v>
      </c>
      <c r="F41" s="36">
        <f>SUMIFS(СВЦЭМ!$C$33:$C$776,СВЦЭМ!$A$33:$A$776,$A41,СВЦЭМ!$B$33:$B$776,F$11)+'СЕТ СН'!$F$9+СВЦЭМ!$D$10+'СЕТ СН'!$F$6-'СЕТ СН'!$F$19</f>
        <v>1005.0874159099999</v>
      </c>
      <c r="G41" s="36">
        <f>SUMIFS(СВЦЭМ!$C$33:$C$776,СВЦЭМ!$A$33:$A$776,$A41,СВЦЭМ!$B$33:$B$776,G$11)+'СЕТ СН'!$F$9+СВЦЭМ!$D$10+'СЕТ СН'!$F$6-'СЕТ СН'!$F$19</f>
        <v>992.00291331999995</v>
      </c>
      <c r="H41" s="36">
        <f>SUMIFS(СВЦЭМ!$C$33:$C$776,СВЦЭМ!$A$33:$A$776,$A41,СВЦЭМ!$B$33:$B$776,H$11)+'СЕТ СН'!$F$9+СВЦЭМ!$D$10+'СЕТ СН'!$F$6-'СЕТ СН'!$F$19</f>
        <v>957.01824810999994</v>
      </c>
      <c r="I41" s="36">
        <f>SUMIFS(СВЦЭМ!$C$33:$C$776,СВЦЭМ!$A$33:$A$776,$A41,СВЦЭМ!$B$33:$B$776,I$11)+'СЕТ СН'!$F$9+СВЦЭМ!$D$10+'СЕТ СН'!$F$6-'СЕТ СН'!$F$19</f>
        <v>929.87849568999991</v>
      </c>
      <c r="J41" s="36">
        <f>SUMIFS(СВЦЭМ!$C$33:$C$776,СВЦЭМ!$A$33:$A$776,$A41,СВЦЭМ!$B$33:$B$776,J$11)+'СЕТ СН'!$F$9+СВЦЭМ!$D$10+'СЕТ СН'!$F$6-'СЕТ СН'!$F$19</f>
        <v>901.50620857999991</v>
      </c>
      <c r="K41" s="36">
        <f>SUMIFS(СВЦЭМ!$C$33:$C$776,СВЦЭМ!$A$33:$A$776,$A41,СВЦЭМ!$B$33:$B$776,K$11)+'СЕТ СН'!$F$9+СВЦЭМ!$D$10+'СЕТ СН'!$F$6-'СЕТ СН'!$F$19</f>
        <v>884.9669401299999</v>
      </c>
      <c r="L41" s="36">
        <f>SUMIFS(СВЦЭМ!$C$33:$C$776,СВЦЭМ!$A$33:$A$776,$A41,СВЦЭМ!$B$33:$B$776,L$11)+'СЕТ СН'!$F$9+СВЦЭМ!$D$10+'СЕТ СН'!$F$6-'СЕТ СН'!$F$19</f>
        <v>888.2342423099999</v>
      </c>
      <c r="M41" s="36">
        <f>SUMIFS(СВЦЭМ!$C$33:$C$776,СВЦЭМ!$A$33:$A$776,$A41,СВЦЭМ!$B$33:$B$776,M$11)+'СЕТ СН'!$F$9+СВЦЭМ!$D$10+'СЕТ СН'!$F$6-'СЕТ СН'!$F$19</f>
        <v>902.17284699999993</v>
      </c>
      <c r="N41" s="36">
        <f>SUMIFS(СВЦЭМ!$C$33:$C$776,СВЦЭМ!$A$33:$A$776,$A41,СВЦЭМ!$B$33:$B$776,N$11)+'СЕТ СН'!$F$9+СВЦЭМ!$D$10+'СЕТ СН'!$F$6-'СЕТ СН'!$F$19</f>
        <v>913.11737480999989</v>
      </c>
      <c r="O41" s="36">
        <f>SUMIFS(СВЦЭМ!$C$33:$C$776,СВЦЭМ!$A$33:$A$776,$A41,СВЦЭМ!$B$33:$B$776,O$11)+'СЕТ СН'!$F$9+СВЦЭМ!$D$10+'СЕТ СН'!$F$6-'СЕТ СН'!$F$19</f>
        <v>947.55907050999997</v>
      </c>
      <c r="P41" s="36">
        <f>SUMIFS(СВЦЭМ!$C$33:$C$776,СВЦЭМ!$A$33:$A$776,$A41,СВЦЭМ!$B$33:$B$776,P$11)+'СЕТ СН'!$F$9+СВЦЭМ!$D$10+'СЕТ СН'!$F$6-'СЕТ СН'!$F$19</f>
        <v>980.54715173</v>
      </c>
      <c r="Q41" s="36">
        <f>SUMIFS(СВЦЭМ!$C$33:$C$776,СВЦЭМ!$A$33:$A$776,$A41,СВЦЭМ!$B$33:$B$776,Q$11)+'СЕТ СН'!$F$9+СВЦЭМ!$D$10+'СЕТ СН'!$F$6-'СЕТ СН'!$F$19</f>
        <v>986.64842153999996</v>
      </c>
      <c r="R41" s="36">
        <f>SUMIFS(СВЦЭМ!$C$33:$C$776,СВЦЭМ!$A$33:$A$776,$A41,СВЦЭМ!$B$33:$B$776,R$11)+'СЕТ СН'!$F$9+СВЦЭМ!$D$10+'СЕТ СН'!$F$6-'СЕТ СН'!$F$19</f>
        <v>962.91227680999998</v>
      </c>
      <c r="S41" s="36">
        <f>SUMIFS(СВЦЭМ!$C$33:$C$776,СВЦЭМ!$A$33:$A$776,$A41,СВЦЭМ!$B$33:$B$776,S$11)+'СЕТ СН'!$F$9+СВЦЭМ!$D$10+'СЕТ СН'!$F$6-'СЕТ СН'!$F$19</f>
        <v>924.4223298899999</v>
      </c>
      <c r="T41" s="36">
        <f>SUMIFS(СВЦЭМ!$C$33:$C$776,СВЦЭМ!$A$33:$A$776,$A41,СВЦЭМ!$B$33:$B$776,T$11)+'СЕТ СН'!$F$9+СВЦЭМ!$D$10+'СЕТ СН'!$F$6-'СЕТ СН'!$F$19</f>
        <v>904.03504974999998</v>
      </c>
      <c r="U41" s="36">
        <f>SUMIFS(СВЦЭМ!$C$33:$C$776,СВЦЭМ!$A$33:$A$776,$A41,СВЦЭМ!$B$33:$B$776,U$11)+'СЕТ СН'!$F$9+СВЦЭМ!$D$10+'СЕТ СН'!$F$6-'СЕТ СН'!$F$19</f>
        <v>905.41254496999989</v>
      </c>
      <c r="V41" s="36">
        <f>SUMIFS(СВЦЭМ!$C$33:$C$776,СВЦЭМ!$A$33:$A$776,$A41,СВЦЭМ!$B$33:$B$776,V$11)+'СЕТ СН'!$F$9+СВЦЭМ!$D$10+'СЕТ СН'!$F$6-'СЕТ СН'!$F$19</f>
        <v>905.6285197499999</v>
      </c>
      <c r="W41" s="36">
        <f>SUMIFS(СВЦЭМ!$C$33:$C$776,СВЦЭМ!$A$33:$A$776,$A41,СВЦЭМ!$B$33:$B$776,W$11)+'СЕТ СН'!$F$9+СВЦЭМ!$D$10+'СЕТ СН'!$F$6-'СЕТ СН'!$F$19</f>
        <v>907.23285384999997</v>
      </c>
      <c r="X41" s="36">
        <f>SUMIFS(СВЦЭМ!$C$33:$C$776,СВЦЭМ!$A$33:$A$776,$A41,СВЦЭМ!$B$33:$B$776,X$11)+'СЕТ СН'!$F$9+СВЦЭМ!$D$10+'СЕТ СН'!$F$6-'СЕТ СН'!$F$19</f>
        <v>907.54824457999996</v>
      </c>
      <c r="Y41" s="36">
        <f>SUMIFS(СВЦЭМ!$C$33:$C$776,СВЦЭМ!$A$33:$A$776,$A41,СВЦЭМ!$B$33:$B$776,Y$11)+'СЕТ СН'!$F$9+СВЦЭМ!$D$10+'СЕТ СН'!$F$6-'СЕТ СН'!$F$19</f>
        <v>912.54122871999994</v>
      </c>
    </row>
    <row r="42" spans="1:25" ht="15.5" x14ac:dyDescent="0.25">
      <c r="A42" s="35">
        <f t="shared" si="0"/>
        <v>43861</v>
      </c>
      <c r="B42" s="36">
        <f>SUMIFS(СВЦЭМ!$C$33:$C$776,СВЦЭМ!$A$33:$A$776,$A42,СВЦЭМ!$B$33:$B$776,B$11)+'СЕТ СН'!$F$9+СВЦЭМ!$D$10+'СЕТ СН'!$F$6-'СЕТ СН'!$F$19</f>
        <v>946.11724256999992</v>
      </c>
      <c r="C42" s="36">
        <f>SUMIFS(СВЦЭМ!$C$33:$C$776,СВЦЭМ!$A$33:$A$776,$A42,СВЦЭМ!$B$33:$B$776,C$11)+'СЕТ СН'!$F$9+СВЦЭМ!$D$10+'СЕТ СН'!$F$6-'СЕТ СН'!$F$19</f>
        <v>974.11841303999995</v>
      </c>
      <c r="D42" s="36">
        <f>SUMIFS(СВЦЭМ!$C$33:$C$776,СВЦЭМ!$A$33:$A$776,$A42,СВЦЭМ!$B$33:$B$776,D$11)+'СЕТ СН'!$F$9+СВЦЭМ!$D$10+'СЕТ СН'!$F$6-'СЕТ СН'!$F$19</f>
        <v>982.56907253999998</v>
      </c>
      <c r="E42" s="36">
        <f>SUMIFS(СВЦЭМ!$C$33:$C$776,СВЦЭМ!$A$33:$A$776,$A42,СВЦЭМ!$B$33:$B$776,E$11)+'СЕТ СН'!$F$9+СВЦЭМ!$D$10+'СЕТ СН'!$F$6-'СЕТ СН'!$F$19</f>
        <v>990.67627502999994</v>
      </c>
      <c r="F42" s="36">
        <f>SUMIFS(СВЦЭМ!$C$33:$C$776,СВЦЭМ!$A$33:$A$776,$A42,СВЦЭМ!$B$33:$B$776,F$11)+'СЕТ СН'!$F$9+СВЦЭМ!$D$10+'СЕТ СН'!$F$6-'СЕТ СН'!$F$19</f>
        <v>977.50339050999992</v>
      </c>
      <c r="G42" s="36">
        <f>SUMIFS(СВЦЭМ!$C$33:$C$776,СВЦЭМ!$A$33:$A$776,$A42,СВЦЭМ!$B$33:$B$776,G$11)+'СЕТ СН'!$F$9+СВЦЭМ!$D$10+'СЕТ СН'!$F$6-'СЕТ СН'!$F$19</f>
        <v>960.45093202999999</v>
      </c>
      <c r="H42" s="36">
        <f>SUMIFS(СВЦЭМ!$C$33:$C$776,СВЦЭМ!$A$33:$A$776,$A42,СВЦЭМ!$B$33:$B$776,H$11)+'СЕТ СН'!$F$9+СВЦЭМ!$D$10+'СЕТ СН'!$F$6-'СЕТ СН'!$F$19</f>
        <v>937.16880560999994</v>
      </c>
      <c r="I42" s="36">
        <f>SUMIFS(СВЦЭМ!$C$33:$C$776,СВЦЭМ!$A$33:$A$776,$A42,СВЦЭМ!$B$33:$B$776,I$11)+'СЕТ СН'!$F$9+СВЦЭМ!$D$10+'СЕТ СН'!$F$6-'СЕТ СН'!$F$19</f>
        <v>930.46935443999996</v>
      </c>
      <c r="J42" s="36">
        <f>SUMIFS(СВЦЭМ!$C$33:$C$776,СВЦЭМ!$A$33:$A$776,$A42,СВЦЭМ!$B$33:$B$776,J$11)+'СЕТ СН'!$F$9+СВЦЭМ!$D$10+'СЕТ СН'!$F$6-'СЕТ СН'!$F$19</f>
        <v>907.31753256999991</v>
      </c>
      <c r="K42" s="36">
        <f>SUMIFS(СВЦЭМ!$C$33:$C$776,СВЦЭМ!$A$33:$A$776,$A42,СВЦЭМ!$B$33:$B$776,K$11)+'СЕТ СН'!$F$9+СВЦЭМ!$D$10+'СЕТ СН'!$F$6-'СЕТ СН'!$F$19</f>
        <v>893.51088974999993</v>
      </c>
      <c r="L42" s="36">
        <f>SUMIFS(СВЦЭМ!$C$33:$C$776,СВЦЭМ!$A$33:$A$776,$A42,СВЦЭМ!$B$33:$B$776,L$11)+'СЕТ СН'!$F$9+СВЦЭМ!$D$10+'СЕТ СН'!$F$6-'СЕТ СН'!$F$19</f>
        <v>895.10826559999998</v>
      </c>
      <c r="M42" s="36">
        <f>SUMIFS(СВЦЭМ!$C$33:$C$776,СВЦЭМ!$A$33:$A$776,$A42,СВЦЭМ!$B$33:$B$776,M$11)+'СЕТ СН'!$F$9+СВЦЭМ!$D$10+'СЕТ СН'!$F$6-'СЕТ СН'!$F$19</f>
        <v>914.97396831999993</v>
      </c>
      <c r="N42" s="36">
        <f>SUMIFS(СВЦЭМ!$C$33:$C$776,СВЦЭМ!$A$33:$A$776,$A42,СВЦЭМ!$B$33:$B$776,N$11)+'СЕТ СН'!$F$9+СВЦЭМ!$D$10+'СЕТ СН'!$F$6-'СЕТ СН'!$F$19</f>
        <v>930.39082768999992</v>
      </c>
      <c r="O42" s="36">
        <f>SUMIFS(СВЦЭМ!$C$33:$C$776,СВЦЭМ!$A$33:$A$776,$A42,СВЦЭМ!$B$33:$B$776,O$11)+'СЕТ СН'!$F$9+СВЦЭМ!$D$10+'СЕТ СН'!$F$6-'СЕТ СН'!$F$19</f>
        <v>934.31194147999997</v>
      </c>
      <c r="P42" s="36">
        <f>SUMIFS(СВЦЭМ!$C$33:$C$776,СВЦЭМ!$A$33:$A$776,$A42,СВЦЭМ!$B$33:$B$776,P$11)+'СЕТ СН'!$F$9+СВЦЭМ!$D$10+'СЕТ СН'!$F$6-'СЕТ СН'!$F$19</f>
        <v>943.15642906999994</v>
      </c>
      <c r="Q42" s="36">
        <f>SUMIFS(СВЦЭМ!$C$33:$C$776,СВЦЭМ!$A$33:$A$776,$A42,СВЦЭМ!$B$33:$B$776,Q$11)+'СЕТ СН'!$F$9+СВЦЭМ!$D$10+'СЕТ СН'!$F$6-'СЕТ СН'!$F$19</f>
        <v>939.59251228999995</v>
      </c>
      <c r="R42" s="36">
        <f>SUMIFS(СВЦЭМ!$C$33:$C$776,СВЦЭМ!$A$33:$A$776,$A42,СВЦЭМ!$B$33:$B$776,R$11)+'СЕТ СН'!$F$9+СВЦЭМ!$D$10+'СЕТ СН'!$F$6-'СЕТ СН'!$F$19</f>
        <v>931.01031421999994</v>
      </c>
      <c r="S42" s="36">
        <f>SUMIFS(СВЦЭМ!$C$33:$C$776,СВЦЭМ!$A$33:$A$776,$A42,СВЦЭМ!$B$33:$B$776,S$11)+'СЕТ СН'!$F$9+СВЦЭМ!$D$10+'СЕТ СН'!$F$6-'СЕТ СН'!$F$19</f>
        <v>925.06965907999995</v>
      </c>
      <c r="T42" s="36">
        <f>SUMIFS(СВЦЭМ!$C$33:$C$776,СВЦЭМ!$A$33:$A$776,$A42,СВЦЭМ!$B$33:$B$776,T$11)+'СЕТ СН'!$F$9+СВЦЭМ!$D$10+'СЕТ СН'!$F$6-'СЕТ СН'!$F$19</f>
        <v>902.67512982999995</v>
      </c>
      <c r="U42" s="36">
        <f>SUMIFS(СВЦЭМ!$C$33:$C$776,СВЦЭМ!$A$33:$A$776,$A42,СВЦЭМ!$B$33:$B$776,U$11)+'СЕТ СН'!$F$9+СВЦЭМ!$D$10+'СЕТ СН'!$F$6-'СЕТ СН'!$F$19</f>
        <v>895.40363654999999</v>
      </c>
      <c r="V42" s="36">
        <f>SUMIFS(СВЦЭМ!$C$33:$C$776,СВЦЭМ!$A$33:$A$776,$A42,СВЦЭМ!$B$33:$B$776,V$11)+'СЕТ СН'!$F$9+СВЦЭМ!$D$10+'СЕТ СН'!$F$6-'СЕТ СН'!$F$19</f>
        <v>904.06070670999998</v>
      </c>
      <c r="W42" s="36">
        <f>SUMIFS(СВЦЭМ!$C$33:$C$776,СВЦЭМ!$A$33:$A$776,$A42,СВЦЭМ!$B$33:$B$776,W$11)+'СЕТ СН'!$F$9+СВЦЭМ!$D$10+'СЕТ СН'!$F$6-'СЕТ СН'!$F$19</f>
        <v>922.50775993999991</v>
      </c>
      <c r="X42" s="36">
        <f>SUMIFS(СВЦЭМ!$C$33:$C$776,СВЦЭМ!$A$33:$A$776,$A42,СВЦЭМ!$B$33:$B$776,X$11)+'СЕТ СН'!$F$9+СВЦЭМ!$D$10+'СЕТ СН'!$F$6-'СЕТ СН'!$F$19</f>
        <v>924.52302494999992</v>
      </c>
      <c r="Y42" s="36">
        <f>SUMIFS(СВЦЭМ!$C$33:$C$776,СВЦЭМ!$A$33:$A$776,$A42,СВЦЭМ!$B$33:$B$776,Y$11)+'СЕТ СН'!$F$9+СВЦЭМ!$D$10+'СЕТ СН'!$F$6-'СЕТ СН'!$F$19</f>
        <v>939.0681509399999</v>
      </c>
    </row>
    <row r="43" spans="1:25" ht="15.5" x14ac:dyDescent="0.3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5" x14ac:dyDescent="0.25">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5">
      <c r="A45" s="130" t="s">
        <v>7</v>
      </c>
      <c r="B45" s="124" t="s">
        <v>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5" ht="12.75" customHeight="1" x14ac:dyDescent="0.25">
      <c r="A46" s="131"/>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5" ht="12.75" customHeight="1" x14ac:dyDescent="0.25">
      <c r="A47" s="132"/>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5" x14ac:dyDescent="0.25">
      <c r="A48" s="35" t="str">
        <f>A12</f>
        <v>01.01.2020</v>
      </c>
      <c r="B48" s="36">
        <f>SUMIFS(СВЦЭМ!$C$33:$C$776,СВЦЭМ!$A$33:$A$776,$A48,СВЦЭМ!$B$33:$B$776,B$47)+'СЕТ СН'!$G$9+СВЦЭМ!$D$10+'СЕТ СН'!$G$6-'СЕТ СН'!$G$19</f>
        <v>1420.95582911</v>
      </c>
      <c r="C48" s="36">
        <f>SUMIFS(СВЦЭМ!$C$33:$C$776,СВЦЭМ!$A$33:$A$776,$A48,СВЦЭМ!$B$33:$B$776,C$47)+'СЕТ СН'!$G$9+СВЦЭМ!$D$10+'СЕТ СН'!$G$6-'СЕТ СН'!$G$19</f>
        <v>1398.4252446800001</v>
      </c>
      <c r="D48" s="36">
        <f>SUMIFS(СВЦЭМ!$C$33:$C$776,СВЦЭМ!$A$33:$A$776,$A48,СВЦЭМ!$B$33:$B$776,D$47)+'СЕТ СН'!$G$9+СВЦЭМ!$D$10+'СЕТ СН'!$G$6-'СЕТ СН'!$G$19</f>
        <v>1414.4755828500001</v>
      </c>
      <c r="E48" s="36">
        <f>SUMIFS(СВЦЭМ!$C$33:$C$776,СВЦЭМ!$A$33:$A$776,$A48,СВЦЭМ!$B$33:$B$776,E$47)+'СЕТ СН'!$G$9+СВЦЭМ!$D$10+'СЕТ СН'!$G$6-'СЕТ СН'!$G$19</f>
        <v>1452.1579264299999</v>
      </c>
      <c r="F48" s="36">
        <f>SUMIFS(СВЦЭМ!$C$33:$C$776,СВЦЭМ!$A$33:$A$776,$A48,СВЦЭМ!$B$33:$B$776,F$47)+'СЕТ СН'!$G$9+СВЦЭМ!$D$10+'СЕТ СН'!$G$6-'СЕТ СН'!$G$19</f>
        <v>1462.4564920799999</v>
      </c>
      <c r="G48" s="36">
        <f>SUMIFS(СВЦЭМ!$C$33:$C$776,СВЦЭМ!$A$33:$A$776,$A48,СВЦЭМ!$B$33:$B$776,G$47)+'СЕТ СН'!$G$9+СВЦЭМ!$D$10+'СЕТ СН'!$G$6-'СЕТ СН'!$G$19</f>
        <v>1468.5704074999999</v>
      </c>
      <c r="H48" s="36">
        <f>SUMIFS(СВЦЭМ!$C$33:$C$776,СВЦЭМ!$A$33:$A$776,$A48,СВЦЭМ!$B$33:$B$776,H$47)+'СЕТ СН'!$G$9+СВЦЭМ!$D$10+'СЕТ СН'!$G$6-'СЕТ СН'!$G$19</f>
        <v>1463.09592673</v>
      </c>
      <c r="I48" s="36">
        <f>SUMIFS(СВЦЭМ!$C$33:$C$776,СВЦЭМ!$A$33:$A$776,$A48,СВЦЭМ!$B$33:$B$776,I$47)+'СЕТ СН'!$G$9+СВЦЭМ!$D$10+'СЕТ СН'!$G$6-'СЕТ СН'!$G$19</f>
        <v>1471.7417081900001</v>
      </c>
      <c r="J48" s="36">
        <f>SUMIFS(СВЦЭМ!$C$33:$C$776,СВЦЭМ!$A$33:$A$776,$A48,СВЦЭМ!$B$33:$B$776,J$47)+'СЕТ СН'!$G$9+СВЦЭМ!$D$10+'СЕТ СН'!$G$6-'СЕТ СН'!$G$19</f>
        <v>1475.88096462</v>
      </c>
      <c r="K48" s="36">
        <f>SUMIFS(СВЦЭМ!$C$33:$C$776,СВЦЭМ!$A$33:$A$776,$A48,СВЦЭМ!$B$33:$B$776,K$47)+'СЕТ СН'!$G$9+СВЦЭМ!$D$10+'СЕТ СН'!$G$6-'СЕТ СН'!$G$19</f>
        <v>1460.40619806</v>
      </c>
      <c r="L48" s="36">
        <f>SUMIFS(СВЦЭМ!$C$33:$C$776,СВЦЭМ!$A$33:$A$776,$A48,СВЦЭМ!$B$33:$B$776,L$47)+'СЕТ СН'!$G$9+СВЦЭМ!$D$10+'СЕТ СН'!$G$6-'СЕТ СН'!$G$19</f>
        <v>1442.56087905</v>
      </c>
      <c r="M48" s="36">
        <f>SUMIFS(СВЦЭМ!$C$33:$C$776,СВЦЭМ!$A$33:$A$776,$A48,СВЦЭМ!$B$33:$B$776,M$47)+'СЕТ СН'!$G$9+СВЦЭМ!$D$10+'СЕТ СН'!$G$6-'СЕТ СН'!$G$19</f>
        <v>1430.01675432</v>
      </c>
      <c r="N48" s="36">
        <f>SUMIFS(СВЦЭМ!$C$33:$C$776,СВЦЭМ!$A$33:$A$776,$A48,СВЦЭМ!$B$33:$B$776,N$47)+'СЕТ СН'!$G$9+СВЦЭМ!$D$10+'СЕТ СН'!$G$6-'СЕТ СН'!$G$19</f>
        <v>1426.44991396</v>
      </c>
      <c r="O48" s="36">
        <f>SUMIFS(СВЦЭМ!$C$33:$C$776,СВЦЭМ!$A$33:$A$776,$A48,СВЦЭМ!$B$33:$B$776,O$47)+'СЕТ СН'!$G$9+СВЦЭМ!$D$10+'СЕТ СН'!$G$6-'СЕТ СН'!$G$19</f>
        <v>1445.31791808</v>
      </c>
      <c r="P48" s="36">
        <f>SUMIFS(СВЦЭМ!$C$33:$C$776,СВЦЭМ!$A$33:$A$776,$A48,СВЦЭМ!$B$33:$B$776,P$47)+'СЕТ СН'!$G$9+СВЦЭМ!$D$10+'СЕТ СН'!$G$6-'СЕТ СН'!$G$19</f>
        <v>1450.8689597799998</v>
      </c>
      <c r="Q48" s="36">
        <f>SUMIFS(СВЦЭМ!$C$33:$C$776,СВЦЭМ!$A$33:$A$776,$A48,СВЦЭМ!$B$33:$B$776,Q$47)+'СЕТ СН'!$G$9+СВЦЭМ!$D$10+'СЕТ СН'!$G$6-'СЕТ СН'!$G$19</f>
        <v>1458.9572345300001</v>
      </c>
      <c r="R48" s="36">
        <f>SUMIFS(СВЦЭМ!$C$33:$C$776,СВЦЭМ!$A$33:$A$776,$A48,СВЦЭМ!$B$33:$B$776,R$47)+'СЕТ СН'!$G$9+СВЦЭМ!$D$10+'СЕТ СН'!$G$6-'СЕТ СН'!$G$19</f>
        <v>1461.0961262599999</v>
      </c>
      <c r="S48" s="36">
        <f>SUMIFS(СВЦЭМ!$C$33:$C$776,СВЦЭМ!$A$33:$A$776,$A48,СВЦЭМ!$B$33:$B$776,S$47)+'СЕТ СН'!$G$9+СВЦЭМ!$D$10+'СЕТ СН'!$G$6-'СЕТ СН'!$G$19</f>
        <v>1453.2750365699999</v>
      </c>
      <c r="T48" s="36">
        <f>SUMIFS(СВЦЭМ!$C$33:$C$776,СВЦЭМ!$A$33:$A$776,$A48,СВЦЭМ!$B$33:$B$776,T$47)+'СЕТ СН'!$G$9+СВЦЭМ!$D$10+'СЕТ СН'!$G$6-'СЕТ СН'!$G$19</f>
        <v>1403.43530435</v>
      </c>
      <c r="U48" s="36">
        <f>SUMIFS(СВЦЭМ!$C$33:$C$776,СВЦЭМ!$A$33:$A$776,$A48,СВЦЭМ!$B$33:$B$776,U$47)+'СЕТ СН'!$G$9+СВЦЭМ!$D$10+'СЕТ СН'!$G$6-'СЕТ СН'!$G$19</f>
        <v>1404.6561583299999</v>
      </c>
      <c r="V48" s="36">
        <f>SUMIFS(СВЦЭМ!$C$33:$C$776,СВЦЭМ!$A$33:$A$776,$A48,СВЦЭМ!$B$33:$B$776,V$47)+'СЕТ СН'!$G$9+СВЦЭМ!$D$10+'СЕТ СН'!$G$6-'СЕТ СН'!$G$19</f>
        <v>1426.33276449</v>
      </c>
      <c r="W48" s="36">
        <f>SUMIFS(СВЦЭМ!$C$33:$C$776,СВЦЭМ!$A$33:$A$776,$A48,СВЦЭМ!$B$33:$B$776,W$47)+'СЕТ СН'!$G$9+СВЦЭМ!$D$10+'СЕТ СН'!$G$6-'СЕТ СН'!$G$19</f>
        <v>1422.72485222</v>
      </c>
      <c r="X48" s="36">
        <f>SUMIFS(СВЦЭМ!$C$33:$C$776,СВЦЭМ!$A$33:$A$776,$A48,СВЦЭМ!$B$33:$B$776,X$47)+'СЕТ СН'!$G$9+СВЦЭМ!$D$10+'СЕТ СН'!$G$6-'СЕТ СН'!$G$19</f>
        <v>1418.911372</v>
      </c>
      <c r="Y48" s="36">
        <f>SUMIFS(СВЦЭМ!$C$33:$C$776,СВЦЭМ!$A$33:$A$776,$A48,СВЦЭМ!$B$33:$B$776,Y$47)+'СЕТ СН'!$G$9+СВЦЭМ!$D$10+'СЕТ СН'!$G$6-'СЕТ СН'!$G$19</f>
        <v>1421.1670892500001</v>
      </c>
    </row>
    <row r="49" spans="1:25" ht="15.5" x14ac:dyDescent="0.25">
      <c r="A49" s="35">
        <f>A48+1</f>
        <v>43832</v>
      </c>
      <c r="B49" s="36">
        <f>SUMIFS(СВЦЭМ!$C$33:$C$776,СВЦЭМ!$A$33:$A$776,$A49,СВЦЭМ!$B$33:$B$776,B$47)+'СЕТ СН'!$G$9+СВЦЭМ!$D$10+'СЕТ СН'!$G$6-'СЕТ СН'!$G$19</f>
        <v>1485.43464655</v>
      </c>
      <c r="C49" s="36">
        <f>SUMIFS(СВЦЭМ!$C$33:$C$776,СВЦЭМ!$A$33:$A$776,$A49,СВЦЭМ!$B$33:$B$776,C$47)+'СЕТ СН'!$G$9+СВЦЭМ!$D$10+'СЕТ СН'!$G$6-'СЕТ СН'!$G$19</f>
        <v>1485.9251745900001</v>
      </c>
      <c r="D49" s="36">
        <f>SUMIFS(СВЦЭМ!$C$33:$C$776,СВЦЭМ!$A$33:$A$776,$A49,СВЦЭМ!$B$33:$B$776,D$47)+'СЕТ СН'!$G$9+СВЦЭМ!$D$10+'СЕТ СН'!$G$6-'СЕТ СН'!$G$19</f>
        <v>1501.15838424</v>
      </c>
      <c r="E49" s="36">
        <f>SUMIFS(СВЦЭМ!$C$33:$C$776,СВЦЭМ!$A$33:$A$776,$A49,СВЦЭМ!$B$33:$B$776,E$47)+'СЕТ СН'!$G$9+СВЦЭМ!$D$10+'СЕТ СН'!$G$6-'СЕТ СН'!$G$19</f>
        <v>1526.6109500100001</v>
      </c>
      <c r="F49" s="36">
        <f>SUMIFS(СВЦЭМ!$C$33:$C$776,СВЦЭМ!$A$33:$A$776,$A49,СВЦЭМ!$B$33:$B$776,F$47)+'СЕТ СН'!$G$9+СВЦЭМ!$D$10+'СЕТ СН'!$G$6-'СЕТ СН'!$G$19</f>
        <v>1529.90391742</v>
      </c>
      <c r="G49" s="36">
        <f>SUMIFS(СВЦЭМ!$C$33:$C$776,СВЦЭМ!$A$33:$A$776,$A49,СВЦЭМ!$B$33:$B$776,G$47)+'СЕТ СН'!$G$9+СВЦЭМ!$D$10+'СЕТ СН'!$G$6-'СЕТ СН'!$G$19</f>
        <v>1525.9859853200001</v>
      </c>
      <c r="H49" s="36">
        <f>SUMIFS(СВЦЭМ!$C$33:$C$776,СВЦЭМ!$A$33:$A$776,$A49,СВЦЭМ!$B$33:$B$776,H$47)+'СЕТ СН'!$G$9+СВЦЭМ!$D$10+'СЕТ СН'!$G$6-'СЕТ СН'!$G$19</f>
        <v>1517.3734694899999</v>
      </c>
      <c r="I49" s="36">
        <f>SUMIFS(СВЦЭМ!$C$33:$C$776,СВЦЭМ!$A$33:$A$776,$A49,СВЦЭМ!$B$33:$B$776,I$47)+'СЕТ СН'!$G$9+СВЦЭМ!$D$10+'СЕТ СН'!$G$6-'СЕТ СН'!$G$19</f>
        <v>1514.3761145200001</v>
      </c>
      <c r="J49" s="36">
        <f>SUMIFS(СВЦЭМ!$C$33:$C$776,СВЦЭМ!$A$33:$A$776,$A49,СВЦЭМ!$B$33:$B$776,J$47)+'СЕТ СН'!$G$9+СВЦЭМ!$D$10+'СЕТ СН'!$G$6-'СЕТ СН'!$G$19</f>
        <v>1495.42870004</v>
      </c>
      <c r="K49" s="36">
        <f>SUMIFS(СВЦЭМ!$C$33:$C$776,СВЦЭМ!$A$33:$A$776,$A49,СВЦЭМ!$B$33:$B$776,K$47)+'СЕТ СН'!$G$9+СВЦЭМ!$D$10+'СЕТ СН'!$G$6-'СЕТ СН'!$G$19</f>
        <v>1476.4025498400001</v>
      </c>
      <c r="L49" s="36">
        <f>SUMIFS(СВЦЭМ!$C$33:$C$776,СВЦЭМ!$A$33:$A$776,$A49,СВЦЭМ!$B$33:$B$776,L$47)+'СЕТ СН'!$G$9+СВЦЭМ!$D$10+'СЕТ СН'!$G$6-'СЕТ СН'!$G$19</f>
        <v>1462.4719159400001</v>
      </c>
      <c r="M49" s="36">
        <f>SUMIFS(СВЦЭМ!$C$33:$C$776,СВЦЭМ!$A$33:$A$776,$A49,СВЦЭМ!$B$33:$B$776,M$47)+'СЕТ СН'!$G$9+СВЦЭМ!$D$10+'СЕТ СН'!$G$6-'СЕТ СН'!$G$19</f>
        <v>1455.9757980300001</v>
      </c>
      <c r="N49" s="36">
        <f>SUMIFS(СВЦЭМ!$C$33:$C$776,СВЦЭМ!$A$33:$A$776,$A49,СВЦЭМ!$B$33:$B$776,N$47)+'СЕТ СН'!$G$9+СВЦЭМ!$D$10+'СЕТ СН'!$G$6-'СЕТ СН'!$G$19</f>
        <v>1464.7814987199999</v>
      </c>
      <c r="O49" s="36">
        <f>SUMIFS(СВЦЭМ!$C$33:$C$776,СВЦЭМ!$A$33:$A$776,$A49,СВЦЭМ!$B$33:$B$776,O$47)+'СЕТ СН'!$G$9+СВЦЭМ!$D$10+'СЕТ СН'!$G$6-'СЕТ СН'!$G$19</f>
        <v>1480.56696214</v>
      </c>
      <c r="P49" s="36">
        <f>SUMIFS(СВЦЭМ!$C$33:$C$776,СВЦЭМ!$A$33:$A$776,$A49,СВЦЭМ!$B$33:$B$776,P$47)+'СЕТ СН'!$G$9+СВЦЭМ!$D$10+'СЕТ СН'!$G$6-'СЕТ СН'!$G$19</f>
        <v>1489.91857452</v>
      </c>
      <c r="Q49" s="36">
        <f>SUMIFS(СВЦЭМ!$C$33:$C$776,СВЦЭМ!$A$33:$A$776,$A49,СВЦЭМ!$B$33:$B$776,Q$47)+'СЕТ СН'!$G$9+СВЦЭМ!$D$10+'СЕТ СН'!$G$6-'СЕТ СН'!$G$19</f>
        <v>1500.87742424</v>
      </c>
      <c r="R49" s="36">
        <f>SUMIFS(СВЦЭМ!$C$33:$C$776,СВЦЭМ!$A$33:$A$776,$A49,СВЦЭМ!$B$33:$B$776,R$47)+'СЕТ СН'!$G$9+СВЦЭМ!$D$10+'СЕТ СН'!$G$6-'СЕТ СН'!$G$19</f>
        <v>1496.3004923200001</v>
      </c>
      <c r="S49" s="36">
        <f>SUMIFS(СВЦЭМ!$C$33:$C$776,СВЦЭМ!$A$33:$A$776,$A49,СВЦЭМ!$B$33:$B$776,S$47)+'СЕТ СН'!$G$9+СВЦЭМ!$D$10+'СЕТ СН'!$G$6-'СЕТ СН'!$G$19</f>
        <v>1473.7386783900001</v>
      </c>
      <c r="T49" s="36">
        <f>SUMIFS(СВЦЭМ!$C$33:$C$776,СВЦЭМ!$A$33:$A$776,$A49,СВЦЭМ!$B$33:$B$776,T$47)+'СЕТ СН'!$G$9+СВЦЭМ!$D$10+'СЕТ СН'!$G$6-'СЕТ СН'!$G$19</f>
        <v>1438.26796479</v>
      </c>
      <c r="U49" s="36">
        <f>SUMIFS(СВЦЭМ!$C$33:$C$776,СВЦЭМ!$A$33:$A$776,$A49,СВЦЭМ!$B$33:$B$776,U$47)+'СЕТ СН'!$G$9+СВЦЭМ!$D$10+'СЕТ СН'!$G$6-'СЕТ СН'!$G$19</f>
        <v>1436.7663358</v>
      </c>
      <c r="V49" s="36">
        <f>SUMIFS(СВЦЭМ!$C$33:$C$776,СВЦЭМ!$A$33:$A$776,$A49,СВЦЭМ!$B$33:$B$776,V$47)+'СЕТ СН'!$G$9+СВЦЭМ!$D$10+'СЕТ СН'!$G$6-'СЕТ СН'!$G$19</f>
        <v>1465.2820068999999</v>
      </c>
      <c r="W49" s="36">
        <f>SUMIFS(СВЦЭМ!$C$33:$C$776,СВЦЭМ!$A$33:$A$776,$A49,СВЦЭМ!$B$33:$B$776,W$47)+'СЕТ СН'!$G$9+СВЦЭМ!$D$10+'СЕТ СН'!$G$6-'СЕТ СН'!$G$19</f>
        <v>1476.3619738100001</v>
      </c>
      <c r="X49" s="36">
        <f>SUMIFS(СВЦЭМ!$C$33:$C$776,СВЦЭМ!$A$33:$A$776,$A49,СВЦЭМ!$B$33:$B$776,X$47)+'СЕТ СН'!$G$9+СВЦЭМ!$D$10+'СЕТ СН'!$G$6-'СЕТ СН'!$G$19</f>
        <v>1472.63195765</v>
      </c>
      <c r="Y49" s="36">
        <f>SUMIFS(СВЦЭМ!$C$33:$C$776,СВЦЭМ!$A$33:$A$776,$A49,СВЦЭМ!$B$33:$B$776,Y$47)+'СЕТ СН'!$G$9+СВЦЭМ!$D$10+'СЕТ СН'!$G$6-'СЕТ СН'!$G$19</f>
        <v>1479.7589795600002</v>
      </c>
    </row>
    <row r="50" spans="1:25" ht="15.5" x14ac:dyDescent="0.25">
      <c r="A50" s="35">
        <f t="shared" ref="A50:A78" si="1">A49+1</f>
        <v>43833</v>
      </c>
      <c r="B50" s="36">
        <f>SUMIFS(СВЦЭМ!$C$33:$C$776,СВЦЭМ!$A$33:$A$776,$A50,СВЦЭМ!$B$33:$B$776,B$47)+'СЕТ СН'!$G$9+СВЦЭМ!$D$10+'СЕТ СН'!$G$6-'СЕТ СН'!$G$19</f>
        <v>1502.81642375</v>
      </c>
      <c r="C50" s="36">
        <f>SUMIFS(СВЦЭМ!$C$33:$C$776,СВЦЭМ!$A$33:$A$776,$A50,СВЦЭМ!$B$33:$B$776,C$47)+'СЕТ СН'!$G$9+СВЦЭМ!$D$10+'СЕТ СН'!$G$6-'СЕТ СН'!$G$19</f>
        <v>1496.8583226999999</v>
      </c>
      <c r="D50" s="36">
        <f>SUMIFS(СВЦЭМ!$C$33:$C$776,СВЦЭМ!$A$33:$A$776,$A50,СВЦЭМ!$B$33:$B$776,D$47)+'СЕТ СН'!$G$9+СВЦЭМ!$D$10+'СЕТ СН'!$G$6-'СЕТ СН'!$G$19</f>
        <v>1507.04530843</v>
      </c>
      <c r="E50" s="36">
        <f>SUMIFS(СВЦЭМ!$C$33:$C$776,СВЦЭМ!$A$33:$A$776,$A50,СВЦЭМ!$B$33:$B$776,E$47)+'СЕТ СН'!$G$9+СВЦЭМ!$D$10+'СЕТ СН'!$G$6-'СЕТ СН'!$G$19</f>
        <v>1538.11395984</v>
      </c>
      <c r="F50" s="36">
        <f>SUMIFS(СВЦЭМ!$C$33:$C$776,СВЦЭМ!$A$33:$A$776,$A50,СВЦЭМ!$B$33:$B$776,F$47)+'СЕТ СН'!$G$9+СВЦЭМ!$D$10+'СЕТ СН'!$G$6-'СЕТ СН'!$G$19</f>
        <v>1548.29107458</v>
      </c>
      <c r="G50" s="36">
        <f>SUMIFS(СВЦЭМ!$C$33:$C$776,СВЦЭМ!$A$33:$A$776,$A50,СВЦЭМ!$B$33:$B$776,G$47)+'СЕТ СН'!$G$9+СВЦЭМ!$D$10+'СЕТ СН'!$G$6-'СЕТ СН'!$G$19</f>
        <v>1550.0238554699999</v>
      </c>
      <c r="H50" s="36">
        <f>SUMIFS(СВЦЭМ!$C$33:$C$776,СВЦЭМ!$A$33:$A$776,$A50,СВЦЭМ!$B$33:$B$776,H$47)+'СЕТ СН'!$G$9+СВЦЭМ!$D$10+'СЕТ СН'!$G$6-'СЕТ СН'!$G$19</f>
        <v>1540.02952327</v>
      </c>
      <c r="I50" s="36">
        <f>SUMIFS(СВЦЭМ!$C$33:$C$776,СВЦЭМ!$A$33:$A$776,$A50,СВЦЭМ!$B$33:$B$776,I$47)+'СЕТ СН'!$G$9+СВЦЭМ!$D$10+'СЕТ СН'!$G$6-'СЕТ СН'!$G$19</f>
        <v>1530.78644601</v>
      </c>
      <c r="J50" s="36">
        <f>SUMIFS(СВЦЭМ!$C$33:$C$776,СВЦЭМ!$A$33:$A$776,$A50,СВЦЭМ!$B$33:$B$776,J$47)+'СЕТ СН'!$G$9+СВЦЭМ!$D$10+'СЕТ СН'!$G$6-'СЕТ СН'!$G$19</f>
        <v>1506.5726947799999</v>
      </c>
      <c r="K50" s="36">
        <f>SUMIFS(СВЦЭМ!$C$33:$C$776,СВЦЭМ!$A$33:$A$776,$A50,СВЦЭМ!$B$33:$B$776,K$47)+'СЕТ СН'!$G$9+СВЦЭМ!$D$10+'СЕТ СН'!$G$6-'СЕТ СН'!$G$19</f>
        <v>1484.53322882</v>
      </c>
      <c r="L50" s="36">
        <f>SUMIFS(СВЦЭМ!$C$33:$C$776,СВЦЭМ!$A$33:$A$776,$A50,СВЦЭМ!$B$33:$B$776,L$47)+'СЕТ СН'!$G$9+СВЦЭМ!$D$10+'СЕТ СН'!$G$6-'СЕТ СН'!$G$19</f>
        <v>1469.7315428699999</v>
      </c>
      <c r="M50" s="36">
        <f>SUMIFS(СВЦЭМ!$C$33:$C$776,СВЦЭМ!$A$33:$A$776,$A50,СВЦЭМ!$B$33:$B$776,M$47)+'СЕТ СН'!$G$9+СВЦЭМ!$D$10+'СЕТ СН'!$G$6-'СЕТ СН'!$G$19</f>
        <v>1468.3919327900001</v>
      </c>
      <c r="N50" s="36">
        <f>SUMIFS(СВЦЭМ!$C$33:$C$776,СВЦЭМ!$A$33:$A$776,$A50,СВЦЭМ!$B$33:$B$776,N$47)+'СЕТ СН'!$G$9+СВЦЭМ!$D$10+'СЕТ СН'!$G$6-'СЕТ СН'!$G$19</f>
        <v>1468.44099826</v>
      </c>
      <c r="O50" s="36">
        <f>SUMIFS(СВЦЭМ!$C$33:$C$776,СВЦЭМ!$A$33:$A$776,$A50,СВЦЭМ!$B$33:$B$776,O$47)+'СЕТ СН'!$G$9+СВЦЭМ!$D$10+'СЕТ СН'!$G$6-'СЕТ СН'!$G$19</f>
        <v>1482.86165463</v>
      </c>
      <c r="P50" s="36">
        <f>SUMIFS(СВЦЭМ!$C$33:$C$776,СВЦЭМ!$A$33:$A$776,$A50,СВЦЭМ!$B$33:$B$776,P$47)+'СЕТ СН'!$G$9+СВЦЭМ!$D$10+'СЕТ СН'!$G$6-'СЕТ СН'!$G$19</f>
        <v>1489.1107624599999</v>
      </c>
      <c r="Q50" s="36">
        <f>SUMIFS(СВЦЭМ!$C$33:$C$776,СВЦЭМ!$A$33:$A$776,$A50,СВЦЭМ!$B$33:$B$776,Q$47)+'СЕТ СН'!$G$9+СВЦЭМ!$D$10+'СЕТ СН'!$G$6-'СЕТ СН'!$G$19</f>
        <v>1506.37265596</v>
      </c>
      <c r="R50" s="36">
        <f>SUMIFS(СВЦЭМ!$C$33:$C$776,СВЦЭМ!$A$33:$A$776,$A50,СВЦЭМ!$B$33:$B$776,R$47)+'СЕТ СН'!$G$9+СВЦЭМ!$D$10+'СЕТ СН'!$G$6-'СЕТ СН'!$G$19</f>
        <v>1499.029556</v>
      </c>
      <c r="S50" s="36">
        <f>SUMIFS(СВЦЭМ!$C$33:$C$776,СВЦЭМ!$A$33:$A$776,$A50,СВЦЭМ!$B$33:$B$776,S$47)+'СЕТ СН'!$G$9+СВЦЭМ!$D$10+'СЕТ СН'!$G$6-'СЕТ СН'!$G$19</f>
        <v>1477.4087147400001</v>
      </c>
      <c r="T50" s="36">
        <f>SUMIFS(СВЦЭМ!$C$33:$C$776,СВЦЭМ!$A$33:$A$776,$A50,СВЦЭМ!$B$33:$B$776,T$47)+'СЕТ СН'!$G$9+СВЦЭМ!$D$10+'СЕТ СН'!$G$6-'СЕТ СН'!$G$19</f>
        <v>1445.1802828999998</v>
      </c>
      <c r="U50" s="36">
        <f>SUMIFS(СВЦЭМ!$C$33:$C$776,СВЦЭМ!$A$33:$A$776,$A50,СВЦЭМ!$B$33:$B$776,U$47)+'СЕТ СН'!$G$9+СВЦЭМ!$D$10+'СЕТ СН'!$G$6-'СЕТ СН'!$G$19</f>
        <v>1443.2080542799999</v>
      </c>
      <c r="V50" s="36">
        <f>SUMIFS(СВЦЭМ!$C$33:$C$776,СВЦЭМ!$A$33:$A$776,$A50,СВЦЭМ!$B$33:$B$776,V$47)+'СЕТ СН'!$G$9+СВЦЭМ!$D$10+'СЕТ СН'!$G$6-'СЕТ СН'!$G$19</f>
        <v>1472.19636023</v>
      </c>
      <c r="W50" s="36">
        <f>SUMIFS(СВЦЭМ!$C$33:$C$776,СВЦЭМ!$A$33:$A$776,$A50,СВЦЭМ!$B$33:$B$776,W$47)+'СЕТ СН'!$G$9+СВЦЭМ!$D$10+'СЕТ СН'!$G$6-'СЕТ СН'!$G$19</f>
        <v>1482.6067614799999</v>
      </c>
      <c r="X50" s="36">
        <f>SUMIFS(СВЦЭМ!$C$33:$C$776,СВЦЭМ!$A$33:$A$776,$A50,СВЦЭМ!$B$33:$B$776,X$47)+'СЕТ СН'!$G$9+СВЦЭМ!$D$10+'СЕТ СН'!$G$6-'СЕТ СН'!$G$19</f>
        <v>1496.83101207</v>
      </c>
      <c r="Y50" s="36">
        <f>SUMIFS(СВЦЭМ!$C$33:$C$776,СВЦЭМ!$A$33:$A$776,$A50,СВЦЭМ!$B$33:$B$776,Y$47)+'СЕТ СН'!$G$9+СВЦЭМ!$D$10+'СЕТ СН'!$G$6-'СЕТ СН'!$G$19</f>
        <v>1503.12356922</v>
      </c>
    </row>
    <row r="51" spans="1:25" ht="15.5" x14ac:dyDescent="0.25">
      <c r="A51" s="35">
        <f t="shared" si="1"/>
        <v>43834</v>
      </c>
      <c r="B51" s="36">
        <f>SUMIFS(СВЦЭМ!$C$33:$C$776,СВЦЭМ!$A$33:$A$776,$A51,СВЦЭМ!$B$33:$B$776,B$47)+'СЕТ СН'!$G$9+СВЦЭМ!$D$10+'СЕТ СН'!$G$6-'СЕТ СН'!$G$19</f>
        <v>1508.2096394099999</v>
      </c>
      <c r="C51" s="36">
        <f>SUMIFS(СВЦЭМ!$C$33:$C$776,СВЦЭМ!$A$33:$A$776,$A51,СВЦЭМ!$B$33:$B$776,C$47)+'СЕТ СН'!$G$9+СВЦЭМ!$D$10+'СЕТ СН'!$G$6-'СЕТ СН'!$G$19</f>
        <v>1514.76226533</v>
      </c>
      <c r="D51" s="36">
        <f>SUMIFS(СВЦЭМ!$C$33:$C$776,СВЦЭМ!$A$33:$A$776,$A51,СВЦЭМ!$B$33:$B$776,D$47)+'СЕТ СН'!$G$9+СВЦЭМ!$D$10+'СЕТ СН'!$G$6-'СЕТ СН'!$G$19</f>
        <v>1525.8969601700001</v>
      </c>
      <c r="E51" s="36">
        <f>SUMIFS(СВЦЭМ!$C$33:$C$776,СВЦЭМ!$A$33:$A$776,$A51,СВЦЭМ!$B$33:$B$776,E$47)+'СЕТ СН'!$G$9+СВЦЭМ!$D$10+'СЕТ СН'!$G$6-'СЕТ СН'!$G$19</f>
        <v>1530.5129617500002</v>
      </c>
      <c r="F51" s="36">
        <f>SUMIFS(СВЦЭМ!$C$33:$C$776,СВЦЭМ!$A$33:$A$776,$A51,СВЦЭМ!$B$33:$B$776,F$47)+'СЕТ СН'!$G$9+СВЦЭМ!$D$10+'СЕТ СН'!$G$6-'СЕТ СН'!$G$19</f>
        <v>1534.38134522</v>
      </c>
      <c r="G51" s="36">
        <f>SUMIFS(СВЦЭМ!$C$33:$C$776,СВЦЭМ!$A$33:$A$776,$A51,СВЦЭМ!$B$33:$B$776,G$47)+'СЕТ СН'!$G$9+СВЦЭМ!$D$10+'СЕТ СН'!$G$6-'СЕТ СН'!$G$19</f>
        <v>1532.4969125299999</v>
      </c>
      <c r="H51" s="36">
        <f>SUMIFS(СВЦЭМ!$C$33:$C$776,СВЦЭМ!$A$33:$A$776,$A51,СВЦЭМ!$B$33:$B$776,H$47)+'СЕТ СН'!$G$9+СВЦЭМ!$D$10+'СЕТ СН'!$G$6-'СЕТ СН'!$G$19</f>
        <v>1536.04164962</v>
      </c>
      <c r="I51" s="36">
        <f>SUMIFS(СВЦЭМ!$C$33:$C$776,СВЦЭМ!$A$33:$A$776,$A51,СВЦЭМ!$B$33:$B$776,I$47)+'СЕТ СН'!$G$9+СВЦЭМ!$D$10+'СЕТ СН'!$G$6-'СЕТ СН'!$G$19</f>
        <v>1525.4907653300002</v>
      </c>
      <c r="J51" s="36">
        <f>SUMIFS(СВЦЭМ!$C$33:$C$776,СВЦЭМ!$A$33:$A$776,$A51,СВЦЭМ!$B$33:$B$776,J$47)+'СЕТ СН'!$G$9+СВЦЭМ!$D$10+'СЕТ СН'!$G$6-'СЕТ СН'!$G$19</f>
        <v>1504.3372924499999</v>
      </c>
      <c r="K51" s="36">
        <f>SUMIFS(СВЦЭМ!$C$33:$C$776,СВЦЭМ!$A$33:$A$776,$A51,СВЦЭМ!$B$33:$B$776,K$47)+'СЕТ СН'!$G$9+СВЦЭМ!$D$10+'СЕТ СН'!$G$6-'СЕТ СН'!$G$19</f>
        <v>1474.8310316699999</v>
      </c>
      <c r="L51" s="36">
        <f>SUMIFS(СВЦЭМ!$C$33:$C$776,СВЦЭМ!$A$33:$A$776,$A51,СВЦЭМ!$B$33:$B$776,L$47)+'СЕТ СН'!$G$9+СВЦЭМ!$D$10+'СЕТ СН'!$G$6-'СЕТ СН'!$G$19</f>
        <v>1462.8960519900002</v>
      </c>
      <c r="M51" s="36">
        <f>SUMIFS(СВЦЭМ!$C$33:$C$776,СВЦЭМ!$A$33:$A$776,$A51,СВЦЭМ!$B$33:$B$776,M$47)+'СЕТ СН'!$G$9+СВЦЭМ!$D$10+'СЕТ СН'!$G$6-'СЕТ СН'!$G$19</f>
        <v>1466.7298798900001</v>
      </c>
      <c r="N51" s="36">
        <f>SUMIFS(СВЦЭМ!$C$33:$C$776,СВЦЭМ!$A$33:$A$776,$A51,СВЦЭМ!$B$33:$B$776,N$47)+'СЕТ СН'!$G$9+СВЦЭМ!$D$10+'СЕТ СН'!$G$6-'СЕТ СН'!$G$19</f>
        <v>1469.7287558200001</v>
      </c>
      <c r="O51" s="36">
        <f>SUMIFS(СВЦЭМ!$C$33:$C$776,СВЦЭМ!$A$33:$A$776,$A51,СВЦЭМ!$B$33:$B$776,O$47)+'СЕТ СН'!$G$9+СВЦЭМ!$D$10+'СЕТ СН'!$G$6-'СЕТ СН'!$G$19</f>
        <v>1476.15356967</v>
      </c>
      <c r="P51" s="36">
        <f>SUMIFS(СВЦЭМ!$C$33:$C$776,СВЦЭМ!$A$33:$A$776,$A51,СВЦЭМ!$B$33:$B$776,P$47)+'СЕТ СН'!$G$9+СВЦЭМ!$D$10+'СЕТ СН'!$G$6-'СЕТ СН'!$G$19</f>
        <v>1483.34611232</v>
      </c>
      <c r="Q51" s="36">
        <f>SUMIFS(СВЦЭМ!$C$33:$C$776,СВЦЭМ!$A$33:$A$776,$A51,СВЦЭМ!$B$33:$B$776,Q$47)+'СЕТ СН'!$G$9+СВЦЭМ!$D$10+'СЕТ СН'!$G$6-'СЕТ СН'!$G$19</f>
        <v>1495.14230804</v>
      </c>
      <c r="R51" s="36">
        <f>SUMIFS(СВЦЭМ!$C$33:$C$776,СВЦЭМ!$A$33:$A$776,$A51,СВЦЭМ!$B$33:$B$776,R$47)+'СЕТ СН'!$G$9+СВЦЭМ!$D$10+'СЕТ СН'!$G$6-'СЕТ СН'!$G$19</f>
        <v>1502.90023245</v>
      </c>
      <c r="S51" s="36">
        <f>SUMIFS(СВЦЭМ!$C$33:$C$776,СВЦЭМ!$A$33:$A$776,$A51,СВЦЭМ!$B$33:$B$776,S$47)+'СЕТ СН'!$G$9+СВЦЭМ!$D$10+'СЕТ СН'!$G$6-'СЕТ СН'!$G$19</f>
        <v>1489.0006416900001</v>
      </c>
      <c r="T51" s="36">
        <f>SUMIFS(СВЦЭМ!$C$33:$C$776,СВЦЭМ!$A$33:$A$776,$A51,СВЦЭМ!$B$33:$B$776,T$47)+'СЕТ СН'!$G$9+СВЦЭМ!$D$10+'СЕТ СН'!$G$6-'СЕТ СН'!$G$19</f>
        <v>1444.8747224600002</v>
      </c>
      <c r="U51" s="36">
        <f>SUMIFS(СВЦЭМ!$C$33:$C$776,СВЦЭМ!$A$33:$A$776,$A51,СВЦЭМ!$B$33:$B$776,U$47)+'СЕТ СН'!$G$9+СВЦЭМ!$D$10+'СЕТ СН'!$G$6-'СЕТ СН'!$G$19</f>
        <v>1445.3978826299999</v>
      </c>
      <c r="V51" s="36">
        <f>SUMIFS(СВЦЭМ!$C$33:$C$776,СВЦЭМ!$A$33:$A$776,$A51,СВЦЭМ!$B$33:$B$776,V$47)+'СЕТ СН'!$G$9+СВЦЭМ!$D$10+'СЕТ СН'!$G$6-'СЕТ СН'!$G$19</f>
        <v>1473.74209148</v>
      </c>
      <c r="W51" s="36">
        <f>SUMIFS(СВЦЭМ!$C$33:$C$776,СВЦЭМ!$A$33:$A$776,$A51,СВЦЭМ!$B$33:$B$776,W$47)+'СЕТ СН'!$G$9+СВЦЭМ!$D$10+'СЕТ СН'!$G$6-'СЕТ СН'!$G$19</f>
        <v>1476.02740331</v>
      </c>
      <c r="X51" s="36">
        <f>SUMIFS(СВЦЭМ!$C$33:$C$776,СВЦЭМ!$A$33:$A$776,$A51,СВЦЭМ!$B$33:$B$776,X$47)+'СЕТ СН'!$G$9+СВЦЭМ!$D$10+'СЕТ СН'!$G$6-'СЕТ СН'!$G$19</f>
        <v>1490.65926732</v>
      </c>
      <c r="Y51" s="36">
        <f>SUMIFS(СВЦЭМ!$C$33:$C$776,СВЦЭМ!$A$33:$A$776,$A51,СВЦЭМ!$B$33:$B$776,Y$47)+'СЕТ СН'!$G$9+СВЦЭМ!$D$10+'СЕТ СН'!$G$6-'СЕТ СН'!$G$19</f>
        <v>1498.0920392799999</v>
      </c>
    </row>
    <row r="52" spans="1:25" ht="15.5" x14ac:dyDescent="0.25">
      <c r="A52" s="35">
        <f t="shared" si="1"/>
        <v>43835</v>
      </c>
      <c r="B52" s="36">
        <f>SUMIFS(СВЦЭМ!$C$33:$C$776,СВЦЭМ!$A$33:$A$776,$A52,СВЦЭМ!$B$33:$B$776,B$47)+'СЕТ СН'!$G$9+СВЦЭМ!$D$10+'СЕТ СН'!$G$6-'СЕТ СН'!$G$19</f>
        <v>1469.6562219</v>
      </c>
      <c r="C52" s="36">
        <f>SUMIFS(СВЦЭМ!$C$33:$C$776,СВЦЭМ!$A$33:$A$776,$A52,СВЦЭМ!$B$33:$B$776,C$47)+'СЕТ СН'!$G$9+СВЦЭМ!$D$10+'СЕТ СН'!$G$6-'СЕТ СН'!$G$19</f>
        <v>1486.87694186</v>
      </c>
      <c r="D52" s="36">
        <f>SUMIFS(СВЦЭМ!$C$33:$C$776,СВЦЭМ!$A$33:$A$776,$A52,СВЦЭМ!$B$33:$B$776,D$47)+'СЕТ СН'!$G$9+СВЦЭМ!$D$10+'СЕТ СН'!$G$6-'СЕТ СН'!$G$19</f>
        <v>1507.1365287600001</v>
      </c>
      <c r="E52" s="36">
        <f>SUMIFS(СВЦЭМ!$C$33:$C$776,СВЦЭМ!$A$33:$A$776,$A52,СВЦЭМ!$B$33:$B$776,E$47)+'СЕТ СН'!$G$9+СВЦЭМ!$D$10+'СЕТ СН'!$G$6-'СЕТ СН'!$G$19</f>
        <v>1543.83005013</v>
      </c>
      <c r="F52" s="36">
        <f>SUMIFS(СВЦЭМ!$C$33:$C$776,СВЦЭМ!$A$33:$A$776,$A52,СВЦЭМ!$B$33:$B$776,F$47)+'СЕТ СН'!$G$9+СВЦЭМ!$D$10+'СЕТ СН'!$G$6-'СЕТ СН'!$G$19</f>
        <v>1552.0824769199999</v>
      </c>
      <c r="G52" s="36">
        <f>SUMIFS(СВЦЭМ!$C$33:$C$776,СВЦЭМ!$A$33:$A$776,$A52,СВЦЭМ!$B$33:$B$776,G$47)+'СЕТ СН'!$G$9+СВЦЭМ!$D$10+'СЕТ СН'!$G$6-'СЕТ СН'!$G$19</f>
        <v>1524.6167083999999</v>
      </c>
      <c r="H52" s="36">
        <f>SUMIFS(СВЦЭМ!$C$33:$C$776,СВЦЭМ!$A$33:$A$776,$A52,СВЦЭМ!$B$33:$B$776,H$47)+'СЕТ СН'!$G$9+СВЦЭМ!$D$10+'СЕТ СН'!$G$6-'СЕТ СН'!$G$19</f>
        <v>1511.70898304</v>
      </c>
      <c r="I52" s="36">
        <f>SUMIFS(СВЦЭМ!$C$33:$C$776,СВЦЭМ!$A$33:$A$776,$A52,СВЦЭМ!$B$33:$B$776,I$47)+'СЕТ СН'!$G$9+СВЦЭМ!$D$10+'СЕТ СН'!$G$6-'СЕТ СН'!$G$19</f>
        <v>1498.7493025899998</v>
      </c>
      <c r="J52" s="36">
        <f>SUMIFS(СВЦЭМ!$C$33:$C$776,СВЦЭМ!$A$33:$A$776,$A52,СВЦЭМ!$B$33:$B$776,J$47)+'СЕТ СН'!$G$9+СВЦЭМ!$D$10+'СЕТ СН'!$G$6-'СЕТ СН'!$G$19</f>
        <v>1484.85507874</v>
      </c>
      <c r="K52" s="36">
        <f>SUMIFS(СВЦЭМ!$C$33:$C$776,СВЦЭМ!$A$33:$A$776,$A52,СВЦЭМ!$B$33:$B$776,K$47)+'СЕТ СН'!$G$9+СВЦЭМ!$D$10+'СЕТ СН'!$G$6-'СЕТ СН'!$G$19</f>
        <v>1456.92913086</v>
      </c>
      <c r="L52" s="36">
        <f>SUMIFS(СВЦЭМ!$C$33:$C$776,СВЦЭМ!$A$33:$A$776,$A52,СВЦЭМ!$B$33:$B$776,L$47)+'СЕТ СН'!$G$9+СВЦЭМ!$D$10+'СЕТ СН'!$G$6-'СЕТ СН'!$G$19</f>
        <v>1432.59774629</v>
      </c>
      <c r="M52" s="36">
        <f>SUMIFS(СВЦЭМ!$C$33:$C$776,СВЦЭМ!$A$33:$A$776,$A52,СВЦЭМ!$B$33:$B$776,M$47)+'СЕТ СН'!$G$9+СВЦЭМ!$D$10+'СЕТ СН'!$G$6-'СЕТ СН'!$G$19</f>
        <v>1429.5231854900001</v>
      </c>
      <c r="N52" s="36">
        <f>SUMIFS(СВЦЭМ!$C$33:$C$776,СВЦЭМ!$A$33:$A$776,$A52,СВЦЭМ!$B$33:$B$776,N$47)+'СЕТ СН'!$G$9+СВЦЭМ!$D$10+'СЕТ СН'!$G$6-'СЕТ СН'!$G$19</f>
        <v>1435.70240175</v>
      </c>
      <c r="O52" s="36">
        <f>SUMIFS(СВЦЭМ!$C$33:$C$776,СВЦЭМ!$A$33:$A$776,$A52,СВЦЭМ!$B$33:$B$776,O$47)+'СЕТ СН'!$G$9+СВЦЭМ!$D$10+'СЕТ СН'!$G$6-'СЕТ СН'!$G$19</f>
        <v>1450.84812579</v>
      </c>
      <c r="P52" s="36">
        <f>SUMIFS(СВЦЭМ!$C$33:$C$776,СВЦЭМ!$A$33:$A$776,$A52,СВЦЭМ!$B$33:$B$776,P$47)+'СЕТ СН'!$G$9+СВЦЭМ!$D$10+'СЕТ СН'!$G$6-'СЕТ СН'!$G$19</f>
        <v>1467.8876139500001</v>
      </c>
      <c r="Q52" s="36">
        <f>SUMIFS(СВЦЭМ!$C$33:$C$776,СВЦЭМ!$A$33:$A$776,$A52,СВЦЭМ!$B$33:$B$776,Q$47)+'СЕТ СН'!$G$9+СВЦЭМ!$D$10+'СЕТ СН'!$G$6-'СЕТ СН'!$G$19</f>
        <v>1473.1505111699998</v>
      </c>
      <c r="R52" s="36">
        <f>SUMIFS(СВЦЭМ!$C$33:$C$776,СВЦЭМ!$A$33:$A$776,$A52,СВЦЭМ!$B$33:$B$776,R$47)+'СЕТ СН'!$G$9+СВЦЭМ!$D$10+'СЕТ СН'!$G$6-'СЕТ СН'!$G$19</f>
        <v>1469.5119377800002</v>
      </c>
      <c r="S52" s="36">
        <f>SUMIFS(СВЦЭМ!$C$33:$C$776,СВЦЭМ!$A$33:$A$776,$A52,СВЦЭМ!$B$33:$B$776,S$47)+'СЕТ СН'!$G$9+СВЦЭМ!$D$10+'СЕТ СН'!$G$6-'СЕТ СН'!$G$19</f>
        <v>1445.5040952300001</v>
      </c>
      <c r="T52" s="36">
        <f>SUMIFS(СВЦЭМ!$C$33:$C$776,СВЦЭМ!$A$33:$A$776,$A52,СВЦЭМ!$B$33:$B$776,T$47)+'СЕТ СН'!$G$9+СВЦЭМ!$D$10+'СЕТ СН'!$G$6-'СЕТ СН'!$G$19</f>
        <v>1402.0514364000001</v>
      </c>
      <c r="U52" s="36">
        <f>SUMIFS(СВЦЭМ!$C$33:$C$776,СВЦЭМ!$A$33:$A$776,$A52,СВЦЭМ!$B$33:$B$776,U$47)+'СЕТ СН'!$G$9+СВЦЭМ!$D$10+'СЕТ СН'!$G$6-'СЕТ СН'!$G$19</f>
        <v>1404.1874337899999</v>
      </c>
      <c r="V52" s="36">
        <f>SUMIFS(СВЦЭМ!$C$33:$C$776,СВЦЭМ!$A$33:$A$776,$A52,СВЦЭМ!$B$33:$B$776,V$47)+'СЕТ СН'!$G$9+СВЦЭМ!$D$10+'СЕТ СН'!$G$6-'СЕТ СН'!$G$19</f>
        <v>1437.0218434799999</v>
      </c>
      <c r="W52" s="36">
        <f>SUMIFS(СВЦЭМ!$C$33:$C$776,СВЦЭМ!$A$33:$A$776,$A52,СВЦЭМ!$B$33:$B$776,W$47)+'СЕТ СН'!$G$9+СВЦЭМ!$D$10+'СЕТ СН'!$G$6-'СЕТ СН'!$G$19</f>
        <v>1444.6519104200001</v>
      </c>
      <c r="X52" s="36">
        <f>SUMIFS(СВЦЭМ!$C$33:$C$776,СВЦЭМ!$A$33:$A$776,$A52,СВЦЭМ!$B$33:$B$776,X$47)+'СЕТ СН'!$G$9+СВЦЭМ!$D$10+'СЕТ СН'!$G$6-'СЕТ СН'!$G$19</f>
        <v>1454.4440294199999</v>
      </c>
      <c r="Y52" s="36">
        <f>SUMIFS(СВЦЭМ!$C$33:$C$776,СВЦЭМ!$A$33:$A$776,$A52,СВЦЭМ!$B$33:$B$776,Y$47)+'СЕТ СН'!$G$9+СВЦЭМ!$D$10+'СЕТ СН'!$G$6-'СЕТ СН'!$G$19</f>
        <v>1465.0332015700001</v>
      </c>
    </row>
    <row r="53" spans="1:25" ht="15.5" x14ac:dyDescent="0.25">
      <c r="A53" s="35">
        <f t="shared" si="1"/>
        <v>43836</v>
      </c>
      <c r="B53" s="36">
        <f>SUMIFS(СВЦЭМ!$C$33:$C$776,СВЦЭМ!$A$33:$A$776,$A53,СВЦЭМ!$B$33:$B$776,B$47)+'СЕТ СН'!$G$9+СВЦЭМ!$D$10+'СЕТ СН'!$G$6-'СЕТ СН'!$G$19</f>
        <v>1496.0726884199998</v>
      </c>
      <c r="C53" s="36">
        <f>SUMIFS(СВЦЭМ!$C$33:$C$776,СВЦЭМ!$A$33:$A$776,$A53,СВЦЭМ!$B$33:$B$776,C$47)+'СЕТ СН'!$G$9+СВЦЭМ!$D$10+'СЕТ СН'!$G$6-'СЕТ СН'!$G$19</f>
        <v>1487.4447912000001</v>
      </c>
      <c r="D53" s="36">
        <f>SUMIFS(СВЦЭМ!$C$33:$C$776,СВЦЭМ!$A$33:$A$776,$A53,СВЦЭМ!$B$33:$B$776,D$47)+'СЕТ СН'!$G$9+СВЦЭМ!$D$10+'СЕТ СН'!$G$6-'СЕТ СН'!$G$19</f>
        <v>1504.05698534</v>
      </c>
      <c r="E53" s="36">
        <f>SUMIFS(СВЦЭМ!$C$33:$C$776,СВЦЭМ!$A$33:$A$776,$A53,СВЦЭМ!$B$33:$B$776,E$47)+'СЕТ СН'!$G$9+СВЦЭМ!$D$10+'СЕТ СН'!$G$6-'СЕТ СН'!$G$19</f>
        <v>1529.23843829</v>
      </c>
      <c r="F53" s="36">
        <f>SUMIFS(СВЦЭМ!$C$33:$C$776,СВЦЭМ!$A$33:$A$776,$A53,СВЦЭМ!$B$33:$B$776,F$47)+'СЕТ СН'!$G$9+СВЦЭМ!$D$10+'СЕТ СН'!$G$6-'СЕТ СН'!$G$19</f>
        <v>1530.79163829</v>
      </c>
      <c r="G53" s="36">
        <f>SUMIFS(СВЦЭМ!$C$33:$C$776,СВЦЭМ!$A$33:$A$776,$A53,СВЦЭМ!$B$33:$B$776,G$47)+'СЕТ СН'!$G$9+СВЦЭМ!$D$10+'СЕТ СН'!$G$6-'СЕТ СН'!$G$19</f>
        <v>1528.7817237499999</v>
      </c>
      <c r="H53" s="36">
        <f>SUMIFS(СВЦЭМ!$C$33:$C$776,СВЦЭМ!$A$33:$A$776,$A53,СВЦЭМ!$B$33:$B$776,H$47)+'СЕТ СН'!$G$9+СВЦЭМ!$D$10+'СЕТ СН'!$G$6-'СЕТ СН'!$G$19</f>
        <v>1520.1180438900001</v>
      </c>
      <c r="I53" s="36">
        <f>SUMIFS(СВЦЭМ!$C$33:$C$776,СВЦЭМ!$A$33:$A$776,$A53,СВЦЭМ!$B$33:$B$776,I$47)+'СЕТ СН'!$G$9+СВЦЭМ!$D$10+'СЕТ СН'!$G$6-'СЕТ СН'!$G$19</f>
        <v>1503.9691230799999</v>
      </c>
      <c r="J53" s="36">
        <f>SUMIFS(СВЦЭМ!$C$33:$C$776,СВЦЭМ!$A$33:$A$776,$A53,СВЦЭМ!$B$33:$B$776,J$47)+'СЕТ СН'!$G$9+СВЦЭМ!$D$10+'СЕТ СН'!$G$6-'СЕТ СН'!$G$19</f>
        <v>1481.2311340900001</v>
      </c>
      <c r="K53" s="36">
        <f>SUMIFS(СВЦЭМ!$C$33:$C$776,СВЦЭМ!$A$33:$A$776,$A53,СВЦЭМ!$B$33:$B$776,K$47)+'СЕТ СН'!$G$9+СВЦЭМ!$D$10+'СЕТ СН'!$G$6-'СЕТ СН'!$G$19</f>
        <v>1460.29868326</v>
      </c>
      <c r="L53" s="36">
        <f>SUMIFS(СВЦЭМ!$C$33:$C$776,СВЦЭМ!$A$33:$A$776,$A53,СВЦЭМ!$B$33:$B$776,L$47)+'СЕТ СН'!$G$9+СВЦЭМ!$D$10+'СЕТ СН'!$G$6-'СЕТ СН'!$G$19</f>
        <v>1438.3007164000001</v>
      </c>
      <c r="M53" s="36">
        <f>SUMIFS(СВЦЭМ!$C$33:$C$776,СВЦЭМ!$A$33:$A$776,$A53,СВЦЭМ!$B$33:$B$776,M$47)+'СЕТ СН'!$G$9+СВЦЭМ!$D$10+'СЕТ СН'!$G$6-'СЕТ СН'!$G$19</f>
        <v>1436.3987902399999</v>
      </c>
      <c r="N53" s="36">
        <f>SUMIFS(СВЦЭМ!$C$33:$C$776,СВЦЭМ!$A$33:$A$776,$A53,СВЦЭМ!$B$33:$B$776,N$47)+'СЕТ СН'!$G$9+СВЦЭМ!$D$10+'СЕТ СН'!$G$6-'СЕТ СН'!$G$19</f>
        <v>1451.4022749999999</v>
      </c>
      <c r="O53" s="36">
        <f>SUMIFS(СВЦЭМ!$C$33:$C$776,СВЦЭМ!$A$33:$A$776,$A53,СВЦЭМ!$B$33:$B$776,O$47)+'СЕТ СН'!$G$9+СВЦЭМ!$D$10+'СЕТ СН'!$G$6-'СЕТ СН'!$G$19</f>
        <v>1457.4044538200001</v>
      </c>
      <c r="P53" s="36">
        <f>SUMIFS(СВЦЭМ!$C$33:$C$776,СВЦЭМ!$A$33:$A$776,$A53,СВЦЭМ!$B$33:$B$776,P$47)+'СЕТ СН'!$G$9+СВЦЭМ!$D$10+'СЕТ СН'!$G$6-'СЕТ СН'!$G$19</f>
        <v>1472.8791989000001</v>
      </c>
      <c r="Q53" s="36">
        <f>SUMIFS(СВЦЭМ!$C$33:$C$776,СВЦЭМ!$A$33:$A$776,$A53,СВЦЭМ!$B$33:$B$776,Q$47)+'СЕТ СН'!$G$9+СВЦЭМ!$D$10+'СЕТ СН'!$G$6-'СЕТ СН'!$G$19</f>
        <v>1476.67398168</v>
      </c>
      <c r="R53" s="36">
        <f>SUMIFS(СВЦЭМ!$C$33:$C$776,СВЦЭМ!$A$33:$A$776,$A53,СВЦЭМ!$B$33:$B$776,R$47)+'СЕТ СН'!$G$9+СВЦЭМ!$D$10+'СЕТ СН'!$G$6-'СЕТ СН'!$G$19</f>
        <v>1471.88631788</v>
      </c>
      <c r="S53" s="36">
        <f>SUMIFS(СВЦЭМ!$C$33:$C$776,СВЦЭМ!$A$33:$A$776,$A53,СВЦЭМ!$B$33:$B$776,S$47)+'СЕТ СН'!$G$9+СВЦЭМ!$D$10+'СЕТ СН'!$G$6-'СЕТ СН'!$G$19</f>
        <v>1449.4003486400002</v>
      </c>
      <c r="T53" s="36">
        <f>SUMIFS(СВЦЭМ!$C$33:$C$776,СВЦЭМ!$A$33:$A$776,$A53,СВЦЭМ!$B$33:$B$776,T$47)+'СЕТ СН'!$G$9+СВЦЭМ!$D$10+'СЕТ СН'!$G$6-'СЕТ СН'!$G$19</f>
        <v>1400.76082189</v>
      </c>
      <c r="U53" s="36">
        <f>SUMIFS(СВЦЭМ!$C$33:$C$776,СВЦЭМ!$A$33:$A$776,$A53,СВЦЭМ!$B$33:$B$776,U$47)+'СЕТ СН'!$G$9+СВЦЭМ!$D$10+'СЕТ СН'!$G$6-'СЕТ СН'!$G$19</f>
        <v>1403.78045064</v>
      </c>
      <c r="V53" s="36">
        <f>SUMIFS(СВЦЭМ!$C$33:$C$776,СВЦЭМ!$A$33:$A$776,$A53,СВЦЭМ!$B$33:$B$776,V$47)+'СЕТ СН'!$G$9+СВЦЭМ!$D$10+'СЕТ СН'!$G$6-'СЕТ СН'!$G$19</f>
        <v>1442.19942644</v>
      </c>
      <c r="W53" s="36">
        <f>SUMIFS(СВЦЭМ!$C$33:$C$776,СВЦЭМ!$A$33:$A$776,$A53,СВЦЭМ!$B$33:$B$776,W$47)+'СЕТ СН'!$G$9+СВЦЭМ!$D$10+'СЕТ СН'!$G$6-'СЕТ СН'!$G$19</f>
        <v>1457.79715173</v>
      </c>
      <c r="X53" s="36">
        <f>SUMIFS(СВЦЭМ!$C$33:$C$776,СВЦЭМ!$A$33:$A$776,$A53,СВЦЭМ!$B$33:$B$776,X$47)+'СЕТ СН'!$G$9+СВЦЭМ!$D$10+'СЕТ СН'!$G$6-'СЕТ СН'!$G$19</f>
        <v>1466.5244978199999</v>
      </c>
      <c r="Y53" s="36">
        <f>SUMIFS(СВЦЭМ!$C$33:$C$776,СВЦЭМ!$A$33:$A$776,$A53,СВЦЭМ!$B$33:$B$776,Y$47)+'СЕТ СН'!$G$9+СВЦЭМ!$D$10+'СЕТ СН'!$G$6-'СЕТ СН'!$G$19</f>
        <v>1466.14531891</v>
      </c>
    </row>
    <row r="54" spans="1:25" ht="15.5" x14ac:dyDescent="0.25">
      <c r="A54" s="35">
        <f t="shared" si="1"/>
        <v>43837</v>
      </c>
      <c r="B54" s="36">
        <f>SUMIFS(СВЦЭМ!$C$33:$C$776,СВЦЭМ!$A$33:$A$776,$A54,СВЦЭМ!$B$33:$B$776,B$47)+'СЕТ СН'!$G$9+СВЦЭМ!$D$10+'СЕТ СН'!$G$6-'СЕТ СН'!$G$19</f>
        <v>1497.8700852100001</v>
      </c>
      <c r="C54" s="36">
        <f>SUMIFS(СВЦЭМ!$C$33:$C$776,СВЦЭМ!$A$33:$A$776,$A54,СВЦЭМ!$B$33:$B$776,C$47)+'СЕТ СН'!$G$9+СВЦЭМ!$D$10+'СЕТ СН'!$G$6-'СЕТ СН'!$G$19</f>
        <v>1505.3693192599999</v>
      </c>
      <c r="D54" s="36">
        <f>SUMIFS(СВЦЭМ!$C$33:$C$776,СВЦЭМ!$A$33:$A$776,$A54,СВЦЭМ!$B$33:$B$776,D$47)+'СЕТ СН'!$G$9+СВЦЭМ!$D$10+'СЕТ СН'!$G$6-'СЕТ СН'!$G$19</f>
        <v>1521.3504095600001</v>
      </c>
      <c r="E54" s="36">
        <f>SUMIFS(СВЦЭМ!$C$33:$C$776,СВЦЭМ!$A$33:$A$776,$A54,СВЦЭМ!$B$33:$B$776,E$47)+'СЕТ СН'!$G$9+СВЦЭМ!$D$10+'СЕТ СН'!$G$6-'СЕТ СН'!$G$19</f>
        <v>1544.23323465</v>
      </c>
      <c r="F54" s="36">
        <f>SUMIFS(СВЦЭМ!$C$33:$C$776,СВЦЭМ!$A$33:$A$776,$A54,СВЦЭМ!$B$33:$B$776,F$47)+'СЕТ СН'!$G$9+СВЦЭМ!$D$10+'СЕТ СН'!$G$6-'СЕТ СН'!$G$19</f>
        <v>1554.6407610900001</v>
      </c>
      <c r="G54" s="36">
        <f>SUMIFS(СВЦЭМ!$C$33:$C$776,СВЦЭМ!$A$33:$A$776,$A54,СВЦЭМ!$B$33:$B$776,G$47)+'СЕТ СН'!$G$9+СВЦЭМ!$D$10+'СЕТ СН'!$G$6-'СЕТ СН'!$G$19</f>
        <v>1548.8901728400001</v>
      </c>
      <c r="H54" s="36">
        <f>SUMIFS(СВЦЭМ!$C$33:$C$776,СВЦЭМ!$A$33:$A$776,$A54,СВЦЭМ!$B$33:$B$776,H$47)+'СЕТ СН'!$G$9+СВЦЭМ!$D$10+'СЕТ СН'!$G$6-'СЕТ СН'!$G$19</f>
        <v>1532.03459234</v>
      </c>
      <c r="I54" s="36">
        <f>SUMIFS(СВЦЭМ!$C$33:$C$776,СВЦЭМ!$A$33:$A$776,$A54,СВЦЭМ!$B$33:$B$776,I$47)+'СЕТ СН'!$G$9+СВЦЭМ!$D$10+'СЕТ СН'!$G$6-'СЕТ СН'!$G$19</f>
        <v>1512.6663098500001</v>
      </c>
      <c r="J54" s="36">
        <f>SUMIFS(СВЦЭМ!$C$33:$C$776,СВЦЭМ!$A$33:$A$776,$A54,СВЦЭМ!$B$33:$B$776,J$47)+'СЕТ СН'!$G$9+СВЦЭМ!$D$10+'СЕТ СН'!$G$6-'СЕТ СН'!$G$19</f>
        <v>1487.90803695</v>
      </c>
      <c r="K54" s="36">
        <f>SUMIFS(СВЦЭМ!$C$33:$C$776,СВЦЭМ!$A$33:$A$776,$A54,СВЦЭМ!$B$33:$B$776,K$47)+'СЕТ СН'!$G$9+СВЦЭМ!$D$10+'СЕТ СН'!$G$6-'СЕТ СН'!$G$19</f>
        <v>1466.7375195300001</v>
      </c>
      <c r="L54" s="36">
        <f>SUMIFS(СВЦЭМ!$C$33:$C$776,СВЦЭМ!$A$33:$A$776,$A54,СВЦЭМ!$B$33:$B$776,L$47)+'СЕТ СН'!$G$9+СВЦЭМ!$D$10+'СЕТ СН'!$G$6-'СЕТ СН'!$G$19</f>
        <v>1452.3833087600001</v>
      </c>
      <c r="M54" s="36">
        <f>SUMIFS(СВЦЭМ!$C$33:$C$776,СВЦЭМ!$A$33:$A$776,$A54,СВЦЭМ!$B$33:$B$776,M$47)+'СЕТ СН'!$G$9+СВЦЭМ!$D$10+'СЕТ СН'!$G$6-'СЕТ СН'!$G$19</f>
        <v>1441.4427096899999</v>
      </c>
      <c r="N54" s="36">
        <f>SUMIFS(СВЦЭМ!$C$33:$C$776,СВЦЭМ!$A$33:$A$776,$A54,СВЦЭМ!$B$33:$B$776,N$47)+'СЕТ СН'!$G$9+СВЦЭМ!$D$10+'СЕТ СН'!$G$6-'СЕТ СН'!$G$19</f>
        <v>1448.0955808600002</v>
      </c>
      <c r="O54" s="36">
        <f>SUMIFS(СВЦЭМ!$C$33:$C$776,СВЦЭМ!$A$33:$A$776,$A54,СВЦЭМ!$B$33:$B$776,O$47)+'СЕТ СН'!$G$9+СВЦЭМ!$D$10+'СЕТ СН'!$G$6-'СЕТ СН'!$G$19</f>
        <v>1457.4298564400001</v>
      </c>
      <c r="P54" s="36">
        <f>SUMIFS(СВЦЭМ!$C$33:$C$776,СВЦЭМ!$A$33:$A$776,$A54,СВЦЭМ!$B$33:$B$776,P$47)+'СЕТ СН'!$G$9+СВЦЭМ!$D$10+'СЕТ СН'!$G$6-'СЕТ СН'!$G$19</f>
        <v>1466.3152238</v>
      </c>
      <c r="Q54" s="36">
        <f>SUMIFS(СВЦЭМ!$C$33:$C$776,СВЦЭМ!$A$33:$A$776,$A54,СВЦЭМ!$B$33:$B$776,Q$47)+'СЕТ СН'!$G$9+СВЦЭМ!$D$10+'СЕТ СН'!$G$6-'СЕТ СН'!$G$19</f>
        <v>1468.99255161</v>
      </c>
      <c r="R54" s="36">
        <f>SUMIFS(СВЦЭМ!$C$33:$C$776,СВЦЭМ!$A$33:$A$776,$A54,СВЦЭМ!$B$33:$B$776,R$47)+'СЕТ СН'!$G$9+СВЦЭМ!$D$10+'СЕТ СН'!$G$6-'СЕТ СН'!$G$19</f>
        <v>1470.40214036</v>
      </c>
      <c r="S54" s="36">
        <f>SUMIFS(СВЦЭМ!$C$33:$C$776,СВЦЭМ!$A$33:$A$776,$A54,СВЦЭМ!$B$33:$B$776,S$47)+'СЕТ СН'!$G$9+СВЦЭМ!$D$10+'СЕТ СН'!$G$6-'СЕТ СН'!$G$19</f>
        <v>1459.32859921</v>
      </c>
      <c r="T54" s="36">
        <f>SUMIFS(СВЦЭМ!$C$33:$C$776,СВЦЭМ!$A$33:$A$776,$A54,СВЦЭМ!$B$33:$B$776,T$47)+'СЕТ СН'!$G$9+СВЦЭМ!$D$10+'СЕТ СН'!$G$6-'СЕТ СН'!$G$19</f>
        <v>1418.3469579600001</v>
      </c>
      <c r="U54" s="36">
        <f>SUMIFS(СВЦЭМ!$C$33:$C$776,СВЦЭМ!$A$33:$A$776,$A54,СВЦЭМ!$B$33:$B$776,U$47)+'СЕТ СН'!$G$9+СВЦЭМ!$D$10+'СЕТ СН'!$G$6-'СЕТ СН'!$G$19</f>
        <v>1415.76856378</v>
      </c>
      <c r="V54" s="36">
        <f>SUMIFS(СВЦЭМ!$C$33:$C$776,СВЦЭМ!$A$33:$A$776,$A54,СВЦЭМ!$B$33:$B$776,V$47)+'СЕТ СН'!$G$9+СВЦЭМ!$D$10+'СЕТ СН'!$G$6-'СЕТ СН'!$G$19</f>
        <v>1452.44395622</v>
      </c>
      <c r="W54" s="36">
        <f>SUMIFS(СВЦЭМ!$C$33:$C$776,СВЦЭМ!$A$33:$A$776,$A54,СВЦЭМ!$B$33:$B$776,W$47)+'СЕТ СН'!$G$9+СВЦЭМ!$D$10+'СЕТ СН'!$G$6-'СЕТ СН'!$G$19</f>
        <v>1465.16658263</v>
      </c>
      <c r="X54" s="36">
        <f>SUMIFS(СВЦЭМ!$C$33:$C$776,СВЦЭМ!$A$33:$A$776,$A54,СВЦЭМ!$B$33:$B$776,X$47)+'СЕТ СН'!$G$9+СВЦЭМ!$D$10+'СЕТ СН'!$G$6-'СЕТ СН'!$G$19</f>
        <v>1469.1178206300001</v>
      </c>
      <c r="Y54" s="36">
        <f>SUMIFS(СВЦЭМ!$C$33:$C$776,СВЦЭМ!$A$33:$A$776,$A54,СВЦЭМ!$B$33:$B$776,Y$47)+'СЕТ СН'!$G$9+СВЦЭМ!$D$10+'СЕТ СН'!$G$6-'СЕТ СН'!$G$19</f>
        <v>1487.36419028</v>
      </c>
    </row>
    <row r="55" spans="1:25" ht="15.5" x14ac:dyDescent="0.25">
      <c r="A55" s="35">
        <f t="shared" si="1"/>
        <v>43838</v>
      </c>
      <c r="B55" s="36">
        <f>SUMIFS(СВЦЭМ!$C$33:$C$776,СВЦЭМ!$A$33:$A$776,$A55,СВЦЭМ!$B$33:$B$776,B$47)+'СЕТ СН'!$G$9+СВЦЭМ!$D$10+'СЕТ СН'!$G$6-'СЕТ СН'!$G$19</f>
        <v>1511.21163759</v>
      </c>
      <c r="C55" s="36">
        <f>SUMIFS(СВЦЭМ!$C$33:$C$776,СВЦЭМ!$A$33:$A$776,$A55,СВЦЭМ!$B$33:$B$776,C$47)+'СЕТ СН'!$G$9+СВЦЭМ!$D$10+'СЕТ СН'!$G$6-'СЕТ СН'!$G$19</f>
        <v>1515.66762305</v>
      </c>
      <c r="D55" s="36">
        <f>SUMIFS(СВЦЭМ!$C$33:$C$776,СВЦЭМ!$A$33:$A$776,$A55,СВЦЭМ!$B$33:$B$776,D$47)+'СЕТ СН'!$G$9+СВЦЭМ!$D$10+'СЕТ СН'!$G$6-'СЕТ СН'!$G$19</f>
        <v>1529.95381772</v>
      </c>
      <c r="E55" s="36">
        <f>SUMIFS(СВЦЭМ!$C$33:$C$776,СВЦЭМ!$A$33:$A$776,$A55,СВЦЭМ!$B$33:$B$776,E$47)+'СЕТ СН'!$G$9+СВЦЭМ!$D$10+'СЕТ СН'!$G$6-'СЕТ СН'!$G$19</f>
        <v>1549.48650797</v>
      </c>
      <c r="F55" s="36">
        <f>SUMIFS(СВЦЭМ!$C$33:$C$776,СВЦЭМ!$A$33:$A$776,$A55,СВЦЭМ!$B$33:$B$776,F$47)+'СЕТ СН'!$G$9+СВЦЭМ!$D$10+'СЕТ СН'!$G$6-'СЕТ СН'!$G$19</f>
        <v>1548.52450122</v>
      </c>
      <c r="G55" s="36">
        <f>SUMIFS(СВЦЭМ!$C$33:$C$776,СВЦЭМ!$A$33:$A$776,$A55,СВЦЭМ!$B$33:$B$776,G$47)+'СЕТ СН'!$G$9+СВЦЭМ!$D$10+'СЕТ СН'!$G$6-'СЕТ СН'!$G$19</f>
        <v>1543.0783675299999</v>
      </c>
      <c r="H55" s="36">
        <f>SUMIFS(СВЦЭМ!$C$33:$C$776,СВЦЭМ!$A$33:$A$776,$A55,СВЦЭМ!$B$33:$B$776,H$47)+'СЕТ СН'!$G$9+СВЦЭМ!$D$10+'СЕТ СН'!$G$6-'СЕТ СН'!$G$19</f>
        <v>1526.7829963700001</v>
      </c>
      <c r="I55" s="36">
        <f>SUMIFS(СВЦЭМ!$C$33:$C$776,СВЦЭМ!$A$33:$A$776,$A55,СВЦЭМ!$B$33:$B$776,I$47)+'СЕТ СН'!$G$9+СВЦЭМ!$D$10+'СЕТ СН'!$G$6-'СЕТ СН'!$G$19</f>
        <v>1507.2292022300001</v>
      </c>
      <c r="J55" s="36">
        <f>SUMIFS(СВЦЭМ!$C$33:$C$776,СВЦЭМ!$A$33:$A$776,$A55,СВЦЭМ!$B$33:$B$776,J$47)+'СЕТ СН'!$G$9+СВЦЭМ!$D$10+'СЕТ СН'!$G$6-'СЕТ СН'!$G$19</f>
        <v>1484.2821038299999</v>
      </c>
      <c r="K55" s="36">
        <f>SUMIFS(СВЦЭМ!$C$33:$C$776,СВЦЭМ!$A$33:$A$776,$A55,СВЦЭМ!$B$33:$B$776,K$47)+'СЕТ СН'!$G$9+СВЦЭМ!$D$10+'СЕТ СН'!$G$6-'СЕТ СН'!$G$19</f>
        <v>1465.1915536400002</v>
      </c>
      <c r="L55" s="36">
        <f>SUMIFS(СВЦЭМ!$C$33:$C$776,СВЦЭМ!$A$33:$A$776,$A55,СВЦЭМ!$B$33:$B$776,L$47)+'СЕТ СН'!$G$9+СВЦЭМ!$D$10+'СЕТ СН'!$G$6-'СЕТ СН'!$G$19</f>
        <v>1452.8077003399999</v>
      </c>
      <c r="M55" s="36">
        <f>SUMIFS(СВЦЭМ!$C$33:$C$776,СВЦЭМ!$A$33:$A$776,$A55,СВЦЭМ!$B$33:$B$776,M$47)+'СЕТ СН'!$G$9+СВЦЭМ!$D$10+'СЕТ СН'!$G$6-'СЕТ СН'!$G$19</f>
        <v>1441.6729819299999</v>
      </c>
      <c r="N55" s="36">
        <f>SUMIFS(СВЦЭМ!$C$33:$C$776,СВЦЭМ!$A$33:$A$776,$A55,СВЦЭМ!$B$33:$B$776,N$47)+'СЕТ СН'!$G$9+СВЦЭМ!$D$10+'СЕТ СН'!$G$6-'СЕТ СН'!$G$19</f>
        <v>1447.8603278199998</v>
      </c>
      <c r="O55" s="36">
        <f>SUMIFS(СВЦЭМ!$C$33:$C$776,СВЦЭМ!$A$33:$A$776,$A55,СВЦЭМ!$B$33:$B$776,O$47)+'СЕТ СН'!$G$9+СВЦЭМ!$D$10+'СЕТ СН'!$G$6-'СЕТ СН'!$G$19</f>
        <v>1461.0670641699999</v>
      </c>
      <c r="P55" s="36">
        <f>SUMIFS(СВЦЭМ!$C$33:$C$776,СВЦЭМ!$A$33:$A$776,$A55,СВЦЭМ!$B$33:$B$776,P$47)+'СЕТ СН'!$G$9+СВЦЭМ!$D$10+'СЕТ СН'!$G$6-'СЕТ СН'!$G$19</f>
        <v>1467.7291262799999</v>
      </c>
      <c r="Q55" s="36">
        <f>SUMIFS(СВЦЭМ!$C$33:$C$776,СВЦЭМ!$A$33:$A$776,$A55,СВЦЭМ!$B$33:$B$776,Q$47)+'СЕТ СН'!$G$9+СВЦЭМ!$D$10+'СЕТ СН'!$G$6-'СЕТ СН'!$G$19</f>
        <v>1469.0960916899999</v>
      </c>
      <c r="R55" s="36">
        <f>SUMIFS(СВЦЭМ!$C$33:$C$776,СВЦЭМ!$A$33:$A$776,$A55,СВЦЭМ!$B$33:$B$776,R$47)+'СЕТ СН'!$G$9+СВЦЭМ!$D$10+'СЕТ СН'!$G$6-'СЕТ СН'!$G$19</f>
        <v>1466.0937158000002</v>
      </c>
      <c r="S55" s="36">
        <f>SUMIFS(СВЦЭМ!$C$33:$C$776,СВЦЭМ!$A$33:$A$776,$A55,СВЦЭМ!$B$33:$B$776,S$47)+'СЕТ СН'!$G$9+СВЦЭМ!$D$10+'СЕТ СН'!$G$6-'СЕТ СН'!$G$19</f>
        <v>1461.7764654</v>
      </c>
      <c r="T55" s="36">
        <f>SUMIFS(СВЦЭМ!$C$33:$C$776,СВЦЭМ!$A$33:$A$776,$A55,СВЦЭМ!$B$33:$B$776,T$47)+'СЕТ СН'!$G$9+СВЦЭМ!$D$10+'СЕТ СН'!$G$6-'СЕТ СН'!$G$19</f>
        <v>1416.70308129</v>
      </c>
      <c r="U55" s="36">
        <f>SUMIFS(СВЦЭМ!$C$33:$C$776,СВЦЭМ!$A$33:$A$776,$A55,СВЦЭМ!$B$33:$B$776,U$47)+'СЕТ СН'!$G$9+СВЦЭМ!$D$10+'СЕТ СН'!$G$6-'СЕТ СН'!$G$19</f>
        <v>1421.2509721000001</v>
      </c>
      <c r="V55" s="36">
        <f>SUMIFS(СВЦЭМ!$C$33:$C$776,СВЦЭМ!$A$33:$A$776,$A55,СВЦЭМ!$B$33:$B$776,V$47)+'СЕТ СН'!$G$9+СВЦЭМ!$D$10+'СЕТ СН'!$G$6-'СЕТ СН'!$G$19</f>
        <v>1458.11761065</v>
      </c>
      <c r="W55" s="36">
        <f>SUMIFS(СВЦЭМ!$C$33:$C$776,СВЦЭМ!$A$33:$A$776,$A55,СВЦЭМ!$B$33:$B$776,W$47)+'СЕТ СН'!$G$9+СВЦЭМ!$D$10+'СЕТ СН'!$G$6-'СЕТ СН'!$G$19</f>
        <v>1472.07999718</v>
      </c>
      <c r="X55" s="36">
        <f>SUMIFS(СВЦЭМ!$C$33:$C$776,СВЦЭМ!$A$33:$A$776,$A55,СВЦЭМ!$B$33:$B$776,X$47)+'СЕТ СН'!$G$9+СВЦЭМ!$D$10+'СЕТ СН'!$G$6-'СЕТ СН'!$G$19</f>
        <v>1481.67141401</v>
      </c>
      <c r="Y55" s="36">
        <f>SUMIFS(СВЦЭМ!$C$33:$C$776,СВЦЭМ!$A$33:$A$776,$A55,СВЦЭМ!$B$33:$B$776,Y$47)+'СЕТ СН'!$G$9+СВЦЭМ!$D$10+'СЕТ СН'!$G$6-'СЕТ СН'!$G$19</f>
        <v>1491.2318009999999</v>
      </c>
    </row>
    <row r="56" spans="1:25" ht="15.5" x14ac:dyDescent="0.25">
      <c r="A56" s="35">
        <f t="shared" si="1"/>
        <v>43839</v>
      </c>
      <c r="B56" s="36">
        <f>SUMIFS(СВЦЭМ!$C$33:$C$776,СВЦЭМ!$A$33:$A$776,$A56,СВЦЭМ!$B$33:$B$776,B$47)+'СЕТ СН'!$G$9+СВЦЭМ!$D$10+'СЕТ СН'!$G$6-'СЕТ СН'!$G$19</f>
        <v>1470.9828097099999</v>
      </c>
      <c r="C56" s="36">
        <f>SUMIFS(СВЦЭМ!$C$33:$C$776,СВЦЭМ!$A$33:$A$776,$A56,СВЦЭМ!$B$33:$B$776,C$47)+'СЕТ СН'!$G$9+СВЦЭМ!$D$10+'СЕТ СН'!$G$6-'СЕТ СН'!$G$19</f>
        <v>1484.21067582</v>
      </c>
      <c r="D56" s="36">
        <f>SUMIFS(СВЦЭМ!$C$33:$C$776,СВЦЭМ!$A$33:$A$776,$A56,СВЦЭМ!$B$33:$B$776,D$47)+'СЕТ СН'!$G$9+СВЦЭМ!$D$10+'СЕТ СН'!$G$6-'СЕТ СН'!$G$19</f>
        <v>1503.5957395800001</v>
      </c>
      <c r="E56" s="36">
        <f>SUMIFS(СВЦЭМ!$C$33:$C$776,СВЦЭМ!$A$33:$A$776,$A56,СВЦЭМ!$B$33:$B$776,E$47)+'СЕТ СН'!$G$9+СВЦЭМ!$D$10+'СЕТ СН'!$G$6-'СЕТ СН'!$G$19</f>
        <v>1498.5702743699999</v>
      </c>
      <c r="F56" s="36">
        <f>SUMIFS(СВЦЭМ!$C$33:$C$776,СВЦЭМ!$A$33:$A$776,$A56,СВЦЭМ!$B$33:$B$776,F$47)+'СЕТ СН'!$G$9+СВЦЭМ!$D$10+'СЕТ СН'!$G$6-'СЕТ СН'!$G$19</f>
        <v>1504.9331605500001</v>
      </c>
      <c r="G56" s="36">
        <f>SUMIFS(СВЦЭМ!$C$33:$C$776,СВЦЭМ!$A$33:$A$776,$A56,СВЦЭМ!$B$33:$B$776,G$47)+'СЕТ СН'!$G$9+СВЦЭМ!$D$10+'СЕТ СН'!$G$6-'СЕТ СН'!$G$19</f>
        <v>1498.86116993</v>
      </c>
      <c r="H56" s="36">
        <f>SUMIFS(СВЦЭМ!$C$33:$C$776,СВЦЭМ!$A$33:$A$776,$A56,СВЦЭМ!$B$33:$B$776,H$47)+'СЕТ СН'!$G$9+СВЦЭМ!$D$10+'СЕТ СН'!$G$6-'СЕТ СН'!$G$19</f>
        <v>1451.4566878199998</v>
      </c>
      <c r="I56" s="36">
        <f>SUMIFS(СВЦЭМ!$C$33:$C$776,СВЦЭМ!$A$33:$A$776,$A56,СВЦЭМ!$B$33:$B$776,I$47)+'СЕТ СН'!$G$9+СВЦЭМ!$D$10+'СЕТ СН'!$G$6-'СЕТ СН'!$G$19</f>
        <v>1423.8356797900001</v>
      </c>
      <c r="J56" s="36">
        <f>SUMIFS(СВЦЭМ!$C$33:$C$776,СВЦЭМ!$A$33:$A$776,$A56,СВЦЭМ!$B$33:$B$776,J$47)+'СЕТ СН'!$G$9+СВЦЭМ!$D$10+'СЕТ СН'!$G$6-'СЕТ СН'!$G$19</f>
        <v>1407.8726205100002</v>
      </c>
      <c r="K56" s="36">
        <f>SUMIFS(СВЦЭМ!$C$33:$C$776,СВЦЭМ!$A$33:$A$776,$A56,СВЦЭМ!$B$33:$B$776,K$47)+'СЕТ СН'!$G$9+СВЦЭМ!$D$10+'СЕТ СН'!$G$6-'СЕТ СН'!$G$19</f>
        <v>1404.56744617</v>
      </c>
      <c r="L56" s="36">
        <f>SUMIFS(СВЦЭМ!$C$33:$C$776,СВЦЭМ!$A$33:$A$776,$A56,СВЦЭМ!$B$33:$B$776,L$47)+'СЕТ СН'!$G$9+СВЦЭМ!$D$10+'СЕТ СН'!$G$6-'СЕТ СН'!$G$19</f>
        <v>1401.8672775700002</v>
      </c>
      <c r="M56" s="36">
        <f>SUMIFS(СВЦЭМ!$C$33:$C$776,СВЦЭМ!$A$33:$A$776,$A56,СВЦЭМ!$B$33:$B$776,M$47)+'СЕТ СН'!$G$9+СВЦЭМ!$D$10+'СЕТ СН'!$G$6-'СЕТ СН'!$G$19</f>
        <v>1416.48495766</v>
      </c>
      <c r="N56" s="36">
        <f>SUMIFS(СВЦЭМ!$C$33:$C$776,СВЦЭМ!$A$33:$A$776,$A56,СВЦЭМ!$B$33:$B$776,N$47)+'СЕТ СН'!$G$9+СВЦЭМ!$D$10+'СЕТ СН'!$G$6-'СЕТ СН'!$G$19</f>
        <v>1428.3374396499999</v>
      </c>
      <c r="O56" s="36">
        <f>SUMIFS(СВЦЭМ!$C$33:$C$776,СВЦЭМ!$A$33:$A$776,$A56,СВЦЭМ!$B$33:$B$776,O$47)+'СЕТ СН'!$G$9+СВЦЭМ!$D$10+'СЕТ СН'!$G$6-'СЕТ СН'!$G$19</f>
        <v>1457.88471022</v>
      </c>
      <c r="P56" s="36">
        <f>SUMIFS(СВЦЭМ!$C$33:$C$776,СВЦЭМ!$A$33:$A$776,$A56,СВЦЭМ!$B$33:$B$776,P$47)+'СЕТ СН'!$G$9+СВЦЭМ!$D$10+'СЕТ СН'!$G$6-'СЕТ СН'!$G$19</f>
        <v>1474.66059384</v>
      </c>
      <c r="Q56" s="36">
        <f>SUMIFS(СВЦЭМ!$C$33:$C$776,СВЦЭМ!$A$33:$A$776,$A56,СВЦЭМ!$B$33:$B$776,Q$47)+'СЕТ СН'!$G$9+СВЦЭМ!$D$10+'СЕТ СН'!$G$6-'СЕТ СН'!$G$19</f>
        <v>1474.5933824899998</v>
      </c>
      <c r="R56" s="36">
        <f>SUMIFS(СВЦЭМ!$C$33:$C$776,СВЦЭМ!$A$33:$A$776,$A56,СВЦЭМ!$B$33:$B$776,R$47)+'СЕТ СН'!$G$9+СВЦЭМ!$D$10+'СЕТ СН'!$G$6-'СЕТ СН'!$G$19</f>
        <v>1465.87366367</v>
      </c>
      <c r="S56" s="36">
        <f>SUMIFS(СВЦЭМ!$C$33:$C$776,СВЦЭМ!$A$33:$A$776,$A56,СВЦЭМ!$B$33:$B$776,S$47)+'СЕТ СН'!$G$9+СВЦЭМ!$D$10+'СЕТ СН'!$G$6-'СЕТ СН'!$G$19</f>
        <v>1460.371572</v>
      </c>
      <c r="T56" s="36">
        <f>SUMIFS(СВЦЭМ!$C$33:$C$776,СВЦЭМ!$A$33:$A$776,$A56,СВЦЭМ!$B$33:$B$776,T$47)+'СЕТ СН'!$G$9+СВЦЭМ!$D$10+'СЕТ СН'!$G$6-'СЕТ СН'!$G$19</f>
        <v>1410.5311686800001</v>
      </c>
      <c r="U56" s="36">
        <f>SUMIFS(СВЦЭМ!$C$33:$C$776,СВЦЭМ!$A$33:$A$776,$A56,СВЦЭМ!$B$33:$B$776,U$47)+'СЕТ СН'!$G$9+СВЦЭМ!$D$10+'СЕТ СН'!$G$6-'СЕТ СН'!$G$19</f>
        <v>1406.5875948799999</v>
      </c>
      <c r="V56" s="36">
        <f>SUMIFS(СВЦЭМ!$C$33:$C$776,СВЦЭМ!$A$33:$A$776,$A56,СВЦЭМ!$B$33:$B$776,V$47)+'СЕТ СН'!$G$9+СВЦЭМ!$D$10+'СЕТ СН'!$G$6-'СЕТ СН'!$G$19</f>
        <v>1445.57934301</v>
      </c>
      <c r="W56" s="36">
        <f>SUMIFS(СВЦЭМ!$C$33:$C$776,СВЦЭМ!$A$33:$A$776,$A56,СВЦЭМ!$B$33:$B$776,W$47)+'СЕТ СН'!$G$9+СВЦЭМ!$D$10+'СЕТ СН'!$G$6-'СЕТ СН'!$G$19</f>
        <v>1469.0244051899999</v>
      </c>
      <c r="X56" s="36">
        <f>SUMIFS(СВЦЭМ!$C$33:$C$776,СВЦЭМ!$A$33:$A$776,$A56,СВЦЭМ!$B$33:$B$776,X$47)+'СЕТ СН'!$G$9+СВЦЭМ!$D$10+'СЕТ СН'!$G$6-'СЕТ СН'!$G$19</f>
        <v>1472.12353818</v>
      </c>
      <c r="Y56" s="36">
        <f>SUMIFS(СВЦЭМ!$C$33:$C$776,СВЦЭМ!$A$33:$A$776,$A56,СВЦЭМ!$B$33:$B$776,Y$47)+'СЕТ СН'!$G$9+СВЦЭМ!$D$10+'СЕТ СН'!$G$6-'СЕТ СН'!$G$19</f>
        <v>1491.6991557199999</v>
      </c>
    </row>
    <row r="57" spans="1:25" ht="15.5" x14ac:dyDescent="0.25">
      <c r="A57" s="35">
        <f t="shared" si="1"/>
        <v>43840</v>
      </c>
      <c r="B57" s="36">
        <f>SUMIFS(СВЦЭМ!$C$33:$C$776,СВЦЭМ!$A$33:$A$776,$A57,СВЦЭМ!$B$33:$B$776,B$47)+'СЕТ СН'!$G$9+СВЦЭМ!$D$10+'СЕТ СН'!$G$6-'СЕТ СН'!$G$19</f>
        <v>1494.18978197</v>
      </c>
      <c r="C57" s="36">
        <f>SUMIFS(СВЦЭМ!$C$33:$C$776,СВЦЭМ!$A$33:$A$776,$A57,СВЦЭМ!$B$33:$B$776,C$47)+'СЕТ СН'!$G$9+СВЦЭМ!$D$10+'СЕТ СН'!$G$6-'СЕТ СН'!$G$19</f>
        <v>1502.1843662400001</v>
      </c>
      <c r="D57" s="36">
        <f>SUMIFS(СВЦЭМ!$C$33:$C$776,СВЦЭМ!$A$33:$A$776,$A57,СВЦЭМ!$B$33:$B$776,D$47)+'СЕТ СН'!$G$9+СВЦЭМ!$D$10+'СЕТ СН'!$G$6-'СЕТ СН'!$G$19</f>
        <v>1514.8049633199998</v>
      </c>
      <c r="E57" s="36">
        <f>SUMIFS(СВЦЭМ!$C$33:$C$776,СВЦЭМ!$A$33:$A$776,$A57,СВЦЭМ!$B$33:$B$776,E$47)+'СЕТ СН'!$G$9+СВЦЭМ!$D$10+'СЕТ СН'!$G$6-'СЕТ СН'!$G$19</f>
        <v>1513.8150560399999</v>
      </c>
      <c r="F57" s="36">
        <f>SUMIFS(СВЦЭМ!$C$33:$C$776,СВЦЭМ!$A$33:$A$776,$A57,СВЦЭМ!$B$33:$B$776,F$47)+'СЕТ СН'!$G$9+СВЦЭМ!$D$10+'СЕТ СН'!$G$6-'СЕТ СН'!$G$19</f>
        <v>1503.6199525699999</v>
      </c>
      <c r="G57" s="36">
        <f>SUMIFS(СВЦЭМ!$C$33:$C$776,СВЦЭМ!$A$33:$A$776,$A57,СВЦЭМ!$B$33:$B$776,G$47)+'СЕТ СН'!$G$9+СВЦЭМ!$D$10+'СЕТ СН'!$G$6-'СЕТ СН'!$G$19</f>
        <v>1490.4867714</v>
      </c>
      <c r="H57" s="36">
        <f>SUMIFS(СВЦЭМ!$C$33:$C$776,СВЦЭМ!$A$33:$A$776,$A57,СВЦЭМ!$B$33:$B$776,H$47)+'СЕТ СН'!$G$9+СВЦЭМ!$D$10+'СЕТ СН'!$G$6-'СЕТ СН'!$G$19</f>
        <v>1455.3373998900001</v>
      </c>
      <c r="I57" s="36">
        <f>SUMIFS(СВЦЭМ!$C$33:$C$776,СВЦЭМ!$A$33:$A$776,$A57,СВЦЭМ!$B$33:$B$776,I$47)+'СЕТ СН'!$G$9+СВЦЭМ!$D$10+'СЕТ СН'!$G$6-'СЕТ СН'!$G$19</f>
        <v>1423.7740032500001</v>
      </c>
      <c r="J57" s="36">
        <f>SUMIFS(СВЦЭМ!$C$33:$C$776,СВЦЭМ!$A$33:$A$776,$A57,СВЦЭМ!$B$33:$B$776,J$47)+'СЕТ СН'!$G$9+СВЦЭМ!$D$10+'СЕТ СН'!$G$6-'СЕТ СН'!$G$19</f>
        <v>1415.76394977</v>
      </c>
      <c r="K57" s="36">
        <f>SUMIFS(СВЦЭМ!$C$33:$C$776,СВЦЭМ!$A$33:$A$776,$A57,СВЦЭМ!$B$33:$B$776,K$47)+'СЕТ СН'!$G$9+СВЦЭМ!$D$10+'СЕТ СН'!$G$6-'СЕТ СН'!$G$19</f>
        <v>1408.35234249</v>
      </c>
      <c r="L57" s="36">
        <f>SUMIFS(СВЦЭМ!$C$33:$C$776,СВЦЭМ!$A$33:$A$776,$A57,СВЦЭМ!$B$33:$B$776,L$47)+'СЕТ СН'!$G$9+СВЦЭМ!$D$10+'СЕТ СН'!$G$6-'СЕТ СН'!$G$19</f>
        <v>1406.7553611799999</v>
      </c>
      <c r="M57" s="36">
        <f>SUMIFS(СВЦЭМ!$C$33:$C$776,СВЦЭМ!$A$33:$A$776,$A57,СВЦЭМ!$B$33:$B$776,M$47)+'СЕТ СН'!$G$9+СВЦЭМ!$D$10+'СЕТ СН'!$G$6-'СЕТ СН'!$G$19</f>
        <v>1415.2589088300001</v>
      </c>
      <c r="N57" s="36">
        <f>SUMIFS(СВЦЭМ!$C$33:$C$776,СВЦЭМ!$A$33:$A$776,$A57,СВЦЭМ!$B$33:$B$776,N$47)+'СЕТ СН'!$G$9+СВЦЭМ!$D$10+'СЕТ СН'!$G$6-'СЕТ СН'!$G$19</f>
        <v>1419.43735139</v>
      </c>
      <c r="O57" s="36">
        <f>SUMIFS(СВЦЭМ!$C$33:$C$776,СВЦЭМ!$A$33:$A$776,$A57,СВЦЭМ!$B$33:$B$776,O$47)+'СЕТ СН'!$G$9+СВЦЭМ!$D$10+'СЕТ СН'!$G$6-'СЕТ СН'!$G$19</f>
        <v>1431.28348609</v>
      </c>
      <c r="P57" s="36">
        <f>SUMIFS(СВЦЭМ!$C$33:$C$776,СВЦЭМ!$A$33:$A$776,$A57,СВЦЭМ!$B$33:$B$776,P$47)+'СЕТ СН'!$G$9+СВЦЭМ!$D$10+'СЕТ СН'!$G$6-'СЕТ СН'!$G$19</f>
        <v>1438.30112207</v>
      </c>
      <c r="Q57" s="36">
        <f>SUMIFS(СВЦЭМ!$C$33:$C$776,СВЦЭМ!$A$33:$A$776,$A57,СВЦЭМ!$B$33:$B$776,Q$47)+'СЕТ СН'!$G$9+СВЦЭМ!$D$10+'СЕТ СН'!$G$6-'СЕТ СН'!$G$19</f>
        <v>1436.72298447</v>
      </c>
      <c r="R57" s="36">
        <f>SUMIFS(СВЦЭМ!$C$33:$C$776,СВЦЭМ!$A$33:$A$776,$A57,СВЦЭМ!$B$33:$B$776,R$47)+'СЕТ СН'!$G$9+СВЦЭМ!$D$10+'СЕТ СН'!$G$6-'СЕТ СН'!$G$19</f>
        <v>1430.3667770900001</v>
      </c>
      <c r="S57" s="36">
        <f>SUMIFS(СВЦЭМ!$C$33:$C$776,СВЦЭМ!$A$33:$A$776,$A57,СВЦЭМ!$B$33:$B$776,S$47)+'СЕТ СН'!$G$9+СВЦЭМ!$D$10+'СЕТ СН'!$G$6-'СЕТ СН'!$G$19</f>
        <v>1425.4164825</v>
      </c>
      <c r="T57" s="36">
        <f>SUMIFS(СВЦЭМ!$C$33:$C$776,СВЦЭМ!$A$33:$A$776,$A57,СВЦЭМ!$B$33:$B$776,T$47)+'СЕТ СН'!$G$9+СВЦЭМ!$D$10+'СЕТ СН'!$G$6-'СЕТ СН'!$G$19</f>
        <v>1388.7880453</v>
      </c>
      <c r="U57" s="36">
        <f>SUMIFS(СВЦЭМ!$C$33:$C$776,СВЦЭМ!$A$33:$A$776,$A57,СВЦЭМ!$B$33:$B$776,U$47)+'СЕТ СН'!$G$9+СВЦЭМ!$D$10+'СЕТ СН'!$G$6-'СЕТ СН'!$G$19</f>
        <v>1384.6977407100001</v>
      </c>
      <c r="V57" s="36">
        <f>SUMIFS(СВЦЭМ!$C$33:$C$776,СВЦЭМ!$A$33:$A$776,$A57,СВЦЭМ!$B$33:$B$776,V$47)+'СЕТ СН'!$G$9+СВЦЭМ!$D$10+'СЕТ СН'!$G$6-'СЕТ СН'!$G$19</f>
        <v>1409.41072988</v>
      </c>
      <c r="W57" s="36">
        <f>SUMIFS(СВЦЭМ!$C$33:$C$776,СВЦЭМ!$A$33:$A$776,$A57,СВЦЭМ!$B$33:$B$776,W$47)+'СЕТ СН'!$G$9+СВЦЭМ!$D$10+'СЕТ СН'!$G$6-'СЕТ СН'!$G$19</f>
        <v>1412.3951911899999</v>
      </c>
      <c r="X57" s="36">
        <f>SUMIFS(СВЦЭМ!$C$33:$C$776,СВЦЭМ!$A$33:$A$776,$A57,СВЦЭМ!$B$33:$B$776,X$47)+'СЕТ СН'!$G$9+СВЦЭМ!$D$10+'СЕТ СН'!$G$6-'СЕТ СН'!$G$19</f>
        <v>1415.6537321999999</v>
      </c>
      <c r="Y57" s="36">
        <f>SUMIFS(СВЦЭМ!$C$33:$C$776,СВЦЭМ!$A$33:$A$776,$A57,СВЦЭМ!$B$33:$B$776,Y$47)+'СЕТ СН'!$G$9+СВЦЭМ!$D$10+'СЕТ СН'!$G$6-'СЕТ СН'!$G$19</f>
        <v>1428.76457697</v>
      </c>
    </row>
    <row r="58" spans="1:25" ht="15.5" x14ac:dyDescent="0.25">
      <c r="A58" s="35">
        <f t="shared" si="1"/>
        <v>43841</v>
      </c>
      <c r="B58" s="36">
        <f>SUMIFS(СВЦЭМ!$C$33:$C$776,СВЦЭМ!$A$33:$A$776,$A58,СВЦЭМ!$B$33:$B$776,B$47)+'СЕТ СН'!$G$9+СВЦЭМ!$D$10+'СЕТ СН'!$G$6-'СЕТ СН'!$G$19</f>
        <v>1433.79653966</v>
      </c>
      <c r="C58" s="36">
        <f>SUMIFS(СВЦЭМ!$C$33:$C$776,СВЦЭМ!$A$33:$A$776,$A58,СВЦЭМ!$B$33:$B$776,C$47)+'СЕТ СН'!$G$9+СВЦЭМ!$D$10+'СЕТ СН'!$G$6-'СЕТ СН'!$G$19</f>
        <v>1457.5225166499999</v>
      </c>
      <c r="D58" s="36">
        <f>SUMIFS(СВЦЭМ!$C$33:$C$776,СВЦЭМ!$A$33:$A$776,$A58,СВЦЭМ!$B$33:$B$776,D$47)+'СЕТ СН'!$G$9+СВЦЭМ!$D$10+'СЕТ СН'!$G$6-'СЕТ СН'!$G$19</f>
        <v>1484.6280602500001</v>
      </c>
      <c r="E58" s="36">
        <f>SUMIFS(СВЦЭМ!$C$33:$C$776,СВЦЭМ!$A$33:$A$776,$A58,СВЦЭМ!$B$33:$B$776,E$47)+'СЕТ СН'!$G$9+СВЦЭМ!$D$10+'СЕТ СН'!$G$6-'СЕТ СН'!$G$19</f>
        <v>1505.64475539</v>
      </c>
      <c r="F58" s="36">
        <f>SUMIFS(СВЦЭМ!$C$33:$C$776,СВЦЭМ!$A$33:$A$776,$A58,СВЦЭМ!$B$33:$B$776,F$47)+'СЕТ СН'!$G$9+СВЦЭМ!$D$10+'СЕТ СН'!$G$6-'СЕТ СН'!$G$19</f>
        <v>1507.88399736</v>
      </c>
      <c r="G58" s="36">
        <f>SUMIFS(СВЦЭМ!$C$33:$C$776,СВЦЭМ!$A$33:$A$776,$A58,СВЦЭМ!$B$33:$B$776,G$47)+'СЕТ СН'!$G$9+СВЦЭМ!$D$10+'СЕТ СН'!$G$6-'СЕТ СН'!$G$19</f>
        <v>1507.9767536499999</v>
      </c>
      <c r="H58" s="36">
        <f>SUMIFS(СВЦЭМ!$C$33:$C$776,СВЦЭМ!$A$33:$A$776,$A58,СВЦЭМ!$B$33:$B$776,H$47)+'СЕТ СН'!$G$9+СВЦЭМ!$D$10+'СЕТ СН'!$G$6-'СЕТ СН'!$G$19</f>
        <v>1486.88481978</v>
      </c>
      <c r="I58" s="36">
        <f>SUMIFS(СВЦЭМ!$C$33:$C$776,СВЦЭМ!$A$33:$A$776,$A58,СВЦЭМ!$B$33:$B$776,I$47)+'СЕТ СН'!$G$9+СВЦЭМ!$D$10+'СЕТ СН'!$G$6-'СЕТ СН'!$G$19</f>
        <v>1480.3171894299999</v>
      </c>
      <c r="J58" s="36">
        <f>SUMIFS(СВЦЭМ!$C$33:$C$776,СВЦЭМ!$A$33:$A$776,$A58,СВЦЭМ!$B$33:$B$776,J$47)+'СЕТ СН'!$G$9+СВЦЭМ!$D$10+'СЕТ СН'!$G$6-'СЕТ СН'!$G$19</f>
        <v>1450.14930213</v>
      </c>
      <c r="K58" s="36">
        <f>SUMIFS(СВЦЭМ!$C$33:$C$776,СВЦЭМ!$A$33:$A$776,$A58,СВЦЭМ!$B$33:$B$776,K$47)+'СЕТ СН'!$G$9+СВЦЭМ!$D$10+'СЕТ СН'!$G$6-'СЕТ СН'!$G$19</f>
        <v>1426.10122738</v>
      </c>
      <c r="L58" s="36">
        <f>SUMIFS(СВЦЭМ!$C$33:$C$776,СВЦЭМ!$A$33:$A$776,$A58,СВЦЭМ!$B$33:$B$776,L$47)+'СЕТ СН'!$G$9+СВЦЭМ!$D$10+'СЕТ СН'!$G$6-'СЕТ СН'!$G$19</f>
        <v>1419.02666258</v>
      </c>
      <c r="M58" s="36">
        <f>SUMIFS(СВЦЭМ!$C$33:$C$776,СВЦЭМ!$A$33:$A$776,$A58,СВЦЭМ!$B$33:$B$776,M$47)+'СЕТ СН'!$G$9+СВЦЭМ!$D$10+'СЕТ СН'!$G$6-'СЕТ СН'!$G$19</f>
        <v>1426.15148578</v>
      </c>
      <c r="N58" s="36">
        <f>SUMIFS(СВЦЭМ!$C$33:$C$776,СВЦЭМ!$A$33:$A$776,$A58,СВЦЭМ!$B$33:$B$776,N$47)+'СЕТ СН'!$G$9+СВЦЭМ!$D$10+'СЕТ СН'!$G$6-'СЕТ СН'!$G$19</f>
        <v>1432.6635046199999</v>
      </c>
      <c r="O58" s="36">
        <f>SUMIFS(СВЦЭМ!$C$33:$C$776,СВЦЭМ!$A$33:$A$776,$A58,СВЦЭМ!$B$33:$B$776,O$47)+'СЕТ СН'!$G$9+СВЦЭМ!$D$10+'СЕТ СН'!$G$6-'СЕТ СН'!$G$19</f>
        <v>1445.4183499000001</v>
      </c>
      <c r="P58" s="36">
        <f>SUMIFS(СВЦЭМ!$C$33:$C$776,СВЦЭМ!$A$33:$A$776,$A58,СВЦЭМ!$B$33:$B$776,P$47)+'СЕТ СН'!$G$9+СВЦЭМ!$D$10+'СЕТ СН'!$G$6-'СЕТ СН'!$G$19</f>
        <v>1457.36267574</v>
      </c>
      <c r="Q58" s="36">
        <f>SUMIFS(СВЦЭМ!$C$33:$C$776,СВЦЭМ!$A$33:$A$776,$A58,СВЦЭМ!$B$33:$B$776,Q$47)+'СЕТ СН'!$G$9+СВЦЭМ!$D$10+'СЕТ СН'!$G$6-'СЕТ СН'!$G$19</f>
        <v>1456.6796721199999</v>
      </c>
      <c r="R58" s="36">
        <f>SUMIFS(СВЦЭМ!$C$33:$C$776,СВЦЭМ!$A$33:$A$776,$A58,СВЦЭМ!$B$33:$B$776,R$47)+'СЕТ СН'!$G$9+СВЦЭМ!$D$10+'СЕТ СН'!$G$6-'СЕТ СН'!$G$19</f>
        <v>1446.06080744</v>
      </c>
      <c r="S58" s="36">
        <f>SUMIFS(СВЦЭМ!$C$33:$C$776,СВЦЭМ!$A$33:$A$776,$A58,СВЦЭМ!$B$33:$B$776,S$47)+'СЕТ СН'!$G$9+СВЦЭМ!$D$10+'СЕТ СН'!$G$6-'СЕТ СН'!$G$19</f>
        <v>1424.16099945</v>
      </c>
      <c r="T58" s="36">
        <f>SUMIFS(СВЦЭМ!$C$33:$C$776,СВЦЭМ!$A$33:$A$776,$A58,СВЦЭМ!$B$33:$B$776,T$47)+'СЕТ СН'!$G$9+СВЦЭМ!$D$10+'СЕТ СН'!$G$6-'СЕТ СН'!$G$19</f>
        <v>1394.0171843600001</v>
      </c>
      <c r="U58" s="36">
        <f>SUMIFS(СВЦЭМ!$C$33:$C$776,СВЦЭМ!$A$33:$A$776,$A58,СВЦЭМ!$B$33:$B$776,U$47)+'СЕТ СН'!$G$9+СВЦЭМ!$D$10+'СЕТ СН'!$G$6-'СЕТ СН'!$G$19</f>
        <v>1396.97812247</v>
      </c>
      <c r="V58" s="36">
        <f>SUMIFS(СВЦЭМ!$C$33:$C$776,СВЦЭМ!$A$33:$A$776,$A58,СВЦЭМ!$B$33:$B$776,V$47)+'СЕТ СН'!$G$9+СВЦЭМ!$D$10+'СЕТ СН'!$G$6-'СЕТ СН'!$G$19</f>
        <v>1430.79564519</v>
      </c>
      <c r="W58" s="36">
        <f>SUMIFS(СВЦЭМ!$C$33:$C$776,СВЦЭМ!$A$33:$A$776,$A58,СВЦЭМ!$B$33:$B$776,W$47)+'СЕТ СН'!$G$9+СВЦЭМ!$D$10+'СЕТ СН'!$G$6-'СЕТ СН'!$G$19</f>
        <v>1447.7846226699999</v>
      </c>
      <c r="X58" s="36">
        <f>SUMIFS(СВЦЭМ!$C$33:$C$776,СВЦЭМ!$A$33:$A$776,$A58,СВЦЭМ!$B$33:$B$776,X$47)+'СЕТ СН'!$G$9+СВЦЭМ!$D$10+'СЕТ СН'!$G$6-'СЕТ СН'!$G$19</f>
        <v>1467.9184346699999</v>
      </c>
      <c r="Y58" s="36">
        <f>SUMIFS(СВЦЭМ!$C$33:$C$776,СВЦЭМ!$A$33:$A$776,$A58,СВЦЭМ!$B$33:$B$776,Y$47)+'СЕТ СН'!$G$9+СВЦЭМ!$D$10+'СЕТ СН'!$G$6-'СЕТ СН'!$G$19</f>
        <v>1483.5935928399999</v>
      </c>
    </row>
    <row r="59" spans="1:25" ht="15.5" x14ac:dyDescent="0.25">
      <c r="A59" s="35">
        <f t="shared" si="1"/>
        <v>43842</v>
      </c>
      <c r="B59" s="36">
        <f>SUMIFS(СВЦЭМ!$C$33:$C$776,СВЦЭМ!$A$33:$A$776,$A59,СВЦЭМ!$B$33:$B$776,B$47)+'СЕТ СН'!$G$9+СВЦЭМ!$D$10+'СЕТ СН'!$G$6-'СЕТ СН'!$G$19</f>
        <v>1487.3106321</v>
      </c>
      <c r="C59" s="36">
        <f>SUMIFS(СВЦЭМ!$C$33:$C$776,СВЦЭМ!$A$33:$A$776,$A59,СВЦЭМ!$B$33:$B$776,C$47)+'СЕТ СН'!$G$9+СВЦЭМ!$D$10+'СЕТ СН'!$G$6-'СЕТ СН'!$G$19</f>
        <v>1500.7785151100002</v>
      </c>
      <c r="D59" s="36">
        <f>SUMIFS(СВЦЭМ!$C$33:$C$776,СВЦЭМ!$A$33:$A$776,$A59,СВЦЭМ!$B$33:$B$776,D$47)+'СЕТ СН'!$G$9+СВЦЭМ!$D$10+'СЕТ СН'!$G$6-'СЕТ СН'!$G$19</f>
        <v>1513.67894748</v>
      </c>
      <c r="E59" s="36">
        <f>SUMIFS(СВЦЭМ!$C$33:$C$776,СВЦЭМ!$A$33:$A$776,$A59,СВЦЭМ!$B$33:$B$776,E$47)+'СЕТ СН'!$G$9+СВЦЭМ!$D$10+'СЕТ СН'!$G$6-'СЕТ СН'!$G$19</f>
        <v>1533.00192283</v>
      </c>
      <c r="F59" s="36">
        <f>SUMIFS(СВЦЭМ!$C$33:$C$776,СВЦЭМ!$A$33:$A$776,$A59,СВЦЭМ!$B$33:$B$776,F$47)+'СЕТ СН'!$G$9+СВЦЭМ!$D$10+'СЕТ СН'!$G$6-'СЕТ СН'!$G$19</f>
        <v>1534.30677285</v>
      </c>
      <c r="G59" s="36">
        <f>SUMIFS(СВЦЭМ!$C$33:$C$776,СВЦЭМ!$A$33:$A$776,$A59,СВЦЭМ!$B$33:$B$776,G$47)+'СЕТ СН'!$G$9+СВЦЭМ!$D$10+'СЕТ СН'!$G$6-'СЕТ СН'!$G$19</f>
        <v>1525.5629095899999</v>
      </c>
      <c r="H59" s="36">
        <f>SUMIFS(СВЦЭМ!$C$33:$C$776,СВЦЭМ!$A$33:$A$776,$A59,СВЦЭМ!$B$33:$B$776,H$47)+'СЕТ СН'!$G$9+СВЦЭМ!$D$10+'СЕТ СН'!$G$6-'СЕТ СН'!$G$19</f>
        <v>1512.7861081000001</v>
      </c>
      <c r="I59" s="36">
        <f>SUMIFS(СВЦЭМ!$C$33:$C$776,СВЦЭМ!$A$33:$A$776,$A59,СВЦЭМ!$B$33:$B$776,I$47)+'СЕТ СН'!$G$9+СВЦЭМ!$D$10+'СЕТ СН'!$G$6-'СЕТ СН'!$G$19</f>
        <v>1495.8341580700001</v>
      </c>
      <c r="J59" s="36">
        <f>SUMIFS(СВЦЭМ!$C$33:$C$776,СВЦЭМ!$A$33:$A$776,$A59,СВЦЭМ!$B$33:$B$776,J$47)+'СЕТ СН'!$G$9+СВЦЭМ!$D$10+'СЕТ СН'!$G$6-'СЕТ СН'!$G$19</f>
        <v>1453.0249821299999</v>
      </c>
      <c r="K59" s="36">
        <f>SUMIFS(СВЦЭМ!$C$33:$C$776,СВЦЭМ!$A$33:$A$776,$A59,СВЦЭМ!$B$33:$B$776,K$47)+'СЕТ СН'!$G$9+СВЦЭМ!$D$10+'СЕТ СН'!$G$6-'СЕТ СН'!$G$19</f>
        <v>1433.3059629700001</v>
      </c>
      <c r="L59" s="36">
        <f>SUMIFS(СВЦЭМ!$C$33:$C$776,СВЦЭМ!$A$33:$A$776,$A59,СВЦЭМ!$B$33:$B$776,L$47)+'СЕТ СН'!$G$9+СВЦЭМ!$D$10+'СЕТ СН'!$G$6-'СЕТ СН'!$G$19</f>
        <v>1411.34032413</v>
      </c>
      <c r="M59" s="36">
        <f>SUMIFS(СВЦЭМ!$C$33:$C$776,СВЦЭМ!$A$33:$A$776,$A59,СВЦЭМ!$B$33:$B$776,M$47)+'СЕТ СН'!$G$9+СВЦЭМ!$D$10+'СЕТ СН'!$G$6-'СЕТ СН'!$G$19</f>
        <v>1409.69158178</v>
      </c>
      <c r="N59" s="36">
        <f>SUMIFS(СВЦЭМ!$C$33:$C$776,СВЦЭМ!$A$33:$A$776,$A59,СВЦЭМ!$B$33:$B$776,N$47)+'СЕТ СН'!$G$9+СВЦЭМ!$D$10+'СЕТ СН'!$G$6-'СЕТ СН'!$G$19</f>
        <v>1423.0644889300002</v>
      </c>
      <c r="O59" s="36">
        <f>SUMIFS(СВЦЭМ!$C$33:$C$776,СВЦЭМ!$A$33:$A$776,$A59,СВЦЭМ!$B$33:$B$776,O$47)+'СЕТ СН'!$G$9+СВЦЭМ!$D$10+'СЕТ СН'!$G$6-'СЕТ СН'!$G$19</f>
        <v>1436.35907305</v>
      </c>
      <c r="P59" s="36">
        <f>SUMIFS(СВЦЭМ!$C$33:$C$776,СВЦЭМ!$A$33:$A$776,$A59,СВЦЭМ!$B$33:$B$776,P$47)+'СЕТ СН'!$G$9+СВЦЭМ!$D$10+'СЕТ СН'!$G$6-'СЕТ СН'!$G$19</f>
        <v>1441.86902719</v>
      </c>
      <c r="Q59" s="36">
        <f>SUMIFS(СВЦЭМ!$C$33:$C$776,СВЦЭМ!$A$33:$A$776,$A59,СВЦЭМ!$B$33:$B$776,Q$47)+'СЕТ СН'!$G$9+СВЦЭМ!$D$10+'СЕТ СН'!$G$6-'СЕТ СН'!$G$19</f>
        <v>1443.1638758499998</v>
      </c>
      <c r="R59" s="36">
        <f>SUMIFS(СВЦЭМ!$C$33:$C$776,СВЦЭМ!$A$33:$A$776,$A59,СВЦЭМ!$B$33:$B$776,R$47)+'СЕТ СН'!$G$9+СВЦЭМ!$D$10+'СЕТ СН'!$G$6-'СЕТ СН'!$G$19</f>
        <v>1442.0535210100002</v>
      </c>
      <c r="S59" s="36">
        <f>SUMIFS(СВЦЭМ!$C$33:$C$776,СВЦЭМ!$A$33:$A$776,$A59,СВЦЭМ!$B$33:$B$776,S$47)+'СЕТ СН'!$G$9+СВЦЭМ!$D$10+'СЕТ СН'!$G$6-'СЕТ СН'!$G$19</f>
        <v>1419.49596176</v>
      </c>
      <c r="T59" s="36">
        <f>SUMIFS(СВЦЭМ!$C$33:$C$776,СВЦЭМ!$A$33:$A$776,$A59,СВЦЭМ!$B$33:$B$776,T$47)+'СЕТ СН'!$G$9+СВЦЭМ!$D$10+'СЕТ СН'!$G$6-'СЕТ СН'!$G$19</f>
        <v>1390.27619499</v>
      </c>
      <c r="U59" s="36">
        <f>SUMIFS(СВЦЭМ!$C$33:$C$776,СВЦЭМ!$A$33:$A$776,$A59,СВЦЭМ!$B$33:$B$776,U$47)+'СЕТ СН'!$G$9+СВЦЭМ!$D$10+'СЕТ СН'!$G$6-'СЕТ СН'!$G$19</f>
        <v>1392.67186126</v>
      </c>
      <c r="V59" s="36">
        <f>SUMIFS(СВЦЭМ!$C$33:$C$776,СВЦЭМ!$A$33:$A$776,$A59,СВЦЭМ!$B$33:$B$776,V$47)+'СЕТ СН'!$G$9+СВЦЭМ!$D$10+'СЕТ СН'!$G$6-'СЕТ СН'!$G$19</f>
        <v>1413.6346755300001</v>
      </c>
      <c r="W59" s="36">
        <f>SUMIFS(СВЦЭМ!$C$33:$C$776,СВЦЭМ!$A$33:$A$776,$A59,СВЦЭМ!$B$33:$B$776,W$47)+'СЕТ СН'!$G$9+СВЦЭМ!$D$10+'СЕТ СН'!$G$6-'СЕТ СН'!$G$19</f>
        <v>1425.6547333799999</v>
      </c>
      <c r="X59" s="36">
        <f>SUMIFS(СВЦЭМ!$C$33:$C$776,СВЦЭМ!$A$33:$A$776,$A59,СВЦЭМ!$B$33:$B$776,X$47)+'СЕТ СН'!$G$9+СВЦЭМ!$D$10+'СЕТ СН'!$G$6-'СЕТ СН'!$G$19</f>
        <v>1435.22550914</v>
      </c>
      <c r="Y59" s="36">
        <f>SUMIFS(СВЦЭМ!$C$33:$C$776,СВЦЭМ!$A$33:$A$776,$A59,СВЦЭМ!$B$33:$B$776,Y$47)+'СЕТ СН'!$G$9+СВЦЭМ!$D$10+'СЕТ СН'!$G$6-'СЕТ СН'!$G$19</f>
        <v>1460.1277793200002</v>
      </c>
    </row>
    <row r="60" spans="1:25" ht="15.5" x14ac:dyDescent="0.25">
      <c r="A60" s="35">
        <f t="shared" si="1"/>
        <v>43843</v>
      </c>
      <c r="B60" s="36">
        <f>SUMIFS(СВЦЭМ!$C$33:$C$776,СВЦЭМ!$A$33:$A$776,$A60,СВЦЭМ!$B$33:$B$776,B$47)+'СЕТ СН'!$G$9+СВЦЭМ!$D$10+'СЕТ СН'!$G$6-'СЕТ СН'!$G$19</f>
        <v>1544.0307784300001</v>
      </c>
      <c r="C60" s="36">
        <f>SUMIFS(СВЦЭМ!$C$33:$C$776,СВЦЭМ!$A$33:$A$776,$A60,СВЦЭМ!$B$33:$B$776,C$47)+'СЕТ СН'!$G$9+СВЦЭМ!$D$10+'СЕТ СН'!$G$6-'СЕТ СН'!$G$19</f>
        <v>1562.7325194800001</v>
      </c>
      <c r="D60" s="36">
        <f>SUMIFS(СВЦЭМ!$C$33:$C$776,СВЦЭМ!$A$33:$A$776,$A60,СВЦЭМ!$B$33:$B$776,D$47)+'СЕТ СН'!$G$9+СВЦЭМ!$D$10+'СЕТ СН'!$G$6-'СЕТ СН'!$G$19</f>
        <v>1575.4988550100002</v>
      </c>
      <c r="E60" s="36">
        <f>SUMIFS(СВЦЭМ!$C$33:$C$776,СВЦЭМ!$A$33:$A$776,$A60,СВЦЭМ!$B$33:$B$776,E$47)+'СЕТ СН'!$G$9+СВЦЭМ!$D$10+'СЕТ СН'!$G$6-'СЕТ СН'!$G$19</f>
        <v>1567.38407747</v>
      </c>
      <c r="F60" s="36">
        <f>SUMIFS(СВЦЭМ!$C$33:$C$776,СВЦЭМ!$A$33:$A$776,$A60,СВЦЭМ!$B$33:$B$776,F$47)+'СЕТ СН'!$G$9+СВЦЭМ!$D$10+'СЕТ СН'!$G$6-'СЕТ СН'!$G$19</f>
        <v>1564.15784923</v>
      </c>
      <c r="G60" s="36">
        <f>SUMIFS(СВЦЭМ!$C$33:$C$776,СВЦЭМ!$A$33:$A$776,$A60,СВЦЭМ!$B$33:$B$776,G$47)+'СЕТ СН'!$G$9+СВЦЭМ!$D$10+'СЕТ СН'!$G$6-'СЕТ СН'!$G$19</f>
        <v>1548.9461647200001</v>
      </c>
      <c r="H60" s="36">
        <f>SUMIFS(СВЦЭМ!$C$33:$C$776,СВЦЭМ!$A$33:$A$776,$A60,СВЦЭМ!$B$33:$B$776,H$47)+'СЕТ СН'!$G$9+СВЦЭМ!$D$10+'СЕТ СН'!$G$6-'СЕТ СН'!$G$19</f>
        <v>1512.5423010099998</v>
      </c>
      <c r="I60" s="36">
        <f>SUMIFS(СВЦЭМ!$C$33:$C$776,СВЦЭМ!$A$33:$A$776,$A60,СВЦЭМ!$B$33:$B$776,I$47)+'СЕТ СН'!$G$9+СВЦЭМ!$D$10+'СЕТ СН'!$G$6-'СЕТ СН'!$G$19</f>
        <v>1478.53361421</v>
      </c>
      <c r="J60" s="36">
        <f>SUMIFS(СВЦЭМ!$C$33:$C$776,СВЦЭМ!$A$33:$A$776,$A60,СВЦЭМ!$B$33:$B$776,J$47)+'СЕТ СН'!$G$9+СВЦЭМ!$D$10+'СЕТ СН'!$G$6-'СЕТ СН'!$G$19</f>
        <v>1463.64086795</v>
      </c>
      <c r="K60" s="36">
        <f>SUMIFS(СВЦЭМ!$C$33:$C$776,СВЦЭМ!$A$33:$A$776,$A60,СВЦЭМ!$B$33:$B$776,K$47)+'СЕТ СН'!$G$9+СВЦЭМ!$D$10+'СЕТ СН'!$G$6-'СЕТ СН'!$G$19</f>
        <v>1451.31276828</v>
      </c>
      <c r="L60" s="36">
        <f>SUMIFS(СВЦЭМ!$C$33:$C$776,СВЦЭМ!$A$33:$A$776,$A60,СВЦЭМ!$B$33:$B$776,L$47)+'СЕТ СН'!$G$9+СВЦЭМ!$D$10+'СЕТ СН'!$G$6-'СЕТ СН'!$G$19</f>
        <v>1450.9709499099999</v>
      </c>
      <c r="M60" s="36">
        <f>SUMIFS(СВЦЭМ!$C$33:$C$776,СВЦЭМ!$A$33:$A$776,$A60,СВЦЭМ!$B$33:$B$776,M$47)+'СЕТ СН'!$G$9+СВЦЭМ!$D$10+'СЕТ СН'!$G$6-'СЕТ СН'!$G$19</f>
        <v>1457.42535114</v>
      </c>
      <c r="N60" s="36">
        <f>SUMIFS(СВЦЭМ!$C$33:$C$776,СВЦЭМ!$A$33:$A$776,$A60,СВЦЭМ!$B$33:$B$776,N$47)+'СЕТ СН'!$G$9+СВЦЭМ!$D$10+'СЕТ СН'!$G$6-'СЕТ СН'!$G$19</f>
        <v>1464.4633991199998</v>
      </c>
      <c r="O60" s="36">
        <f>SUMIFS(СВЦЭМ!$C$33:$C$776,СВЦЭМ!$A$33:$A$776,$A60,СВЦЭМ!$B$33:$B$776,O$47)+'СЕТ СН'!$G$9+СВЦЭМ!$D$10+'СЕТ СН'!$G$6-'СЕТ СН'!$G$19</f>
        <v>1460.9165428199999</v>
      </c>
      <c r="P60" s="36">
        <f>SUMIFS(СВЦЭМ!$C$33:$C$776,СВЦЭМ!$A$33:$A$776,$A60,СВЦЭМ!$B$33:$B$776,P$47)+'СЕТ СН'!$G$9+СВЦЭМ!$D$10+'СЕТ СН'!$G$6-'СЕТ СН'!$G$19</f>
        <v>1447.25444872</v>
      </c>
      <c r="Q60" s="36">
        <f>SUMIFS(СВЦЭМ!$C$33:$C$776,СВЦЭМ!$A$33:$A$776,$A60,СВЦЭМ!$B$33:$B$776,Q$47)+'СЕТ СН'!$G$9+СВЦЭМ!$D$10+'СЕТ СН'!$G$6-'СЕТ СН'!$G$19</f>
        <v>1464.5014809100001</v>
      </c>
      <c r="R60" s="36">
        <f>SUMIFS(СВЦЭМ!$C$33:$C$776,СВЦЭМ!$A$33:$A$776,$A60,СВЦЭМ!$B$33:$B$776,R$47)+'СЕТ СН'!$G$9+СВЦЭМ!$D$10+'СЕТ СН'!$G$6-'СЕТ СН'!$G$19</f>
        <v>1441.58357525</v>
      </c>
      <c r="S60" s="36">
        <f>SUMIFS(СВЦЭМ!$C$33:$C$776,СВЦЭМ!$A$33:$A$776,$A60,СВЦЭМ!$B$33:$B$776,S$47)+'СЕТ СН'!$G$9+СВЦЭМ!$D$10+'СЕТ СН'!$G$6-'СЕТ СН'!$G$19</f>
        <v>1429.30299474</v>
      </c>
      <c r="T60" s="36">
        <f>SUMIFS(СВЦЭМ!$C$33:$C$776,СВЦЭМ!$A$33:$A$776,$A60,СВЦЭМ!$B$33:$B$776,T$47)+'СЕТ СН'!$G$9+СВЦЭМ!$D$10+'СЕТ СН'!$G$6-'СЕТ СН'!$G$19</f>
        <v>1393.2384821599999</v>
      </c>
      <c r="U60" s="36">
        <f>SUMIFS(СВЦЭМ!$C$33:$C$776,СВЦЭМ!$A$33:$A$776,$A60,СВЦЭМ!$B$33:$B$776,U$47)+'СЕТ СН'!$G$9+СВЦЭМ!$D$10+'СЕТ СН'!$G$6-'СЕТ СН'!$G$19</f>
        <v>1391.6343359800001</v>
      </c>
      <c r="V60" s="36">
        <f>SUMIFS(СВЦЭМ!$C$33:$C$776,СВЦЭМ!$A$33:$A$776,$A60,СВЦЭМ!$B$33:$B$776,V$47)+'СЕТ СН'!$G$9+СВЦЭМ!$D$10+'СЕТ СН'!$G$6-'СЕТ СН'!$G$19</f>
        <v>1423.7717194699999</v>
      </c>
      <c r="W60" s="36">
        <f>SUMIFS(СВЦЭМ!$C$33:$C$776,СВЦЭМ!$A$33:$A$776,$A60,СВЦЭМ!$B$33:$B$776,W$47)+'СЕТ СН'!$G$9+СВЦЭМ!$D$10+'СЕТ СН'!$G$6-'СЕТ СН'!$G$19</f>
        <v>1446.3181095099999</v>
      </c>
      <c r="X60" s="36">
        <f>SUMIFS(СВЦЭМ!$C$33:$C$776,СВЦЭМ!$A$33:$A$776,$A60,СВЦЭМ!$B$33:$B$776,X$47)+'СЕТ СН'!$G$9+СВЦЭМ!$D$10+'СЕТ СН'!$G$6-'СЕТ СН'!$G$19</f>
        <v>1442.2515653999999</v>
      </c>
      <c r="Y60" s="36">
        <f>SUMIFS(СВЦЭМ!$C$33:$C$776,СВЦЭМ!$A$33:$A$776,$A60,СВЦЭМ!$B$33:$B$776,Y$47)+'СЕТ СН'!$G$9+СВЦЭМ!$D$10+'СЕТ СН'!$G$6-'СЕТ СН'!$G$19</f>
        <v>1460.01407918</v>
      </c>
    </row>
    <row r="61" spans="1:25" ht="15.5" x14ac:dyDescent="0.25">
      <c r="A61" s="35">
        <f t="shared" si="1"/>
        <v>43844</v>
      </c>
      <c r="B61" s="36">
        <f>SUMIFS(СВЦЭМ!$C$33:$C$776,СВЦЭМ!$A$33:$A$776,$A61,СВЦЭМ!$B$33:$B$776,B$47)+'СЕТ СН'!$G$9+СВЦЭМ!$D$10+'СЕТ СН'!$G$6-'СЕТ СН'!$G$19</f>
        <v>1504.6381382099999</v>
      </c>
      <c r="C61" s="36">
        <f>SUMIFS(СВЦЭМ!$C$33:$C$776,СВЦЭМ!$A$33:$A$776,$A61,СВЦЭМ!$B$33:$B$776,C$47)+'СЕТ СН'!$G$9+СВЦЭМ!$D$10+'СЕТ СН'!$G$6-'СЕТ СН'!$G$19</f>
        <v>1513.0817919000001</v>
      </c>
      <c r="D61" s="36">
        <f>SUMIFS(СВЦЭМ!$C$33:$C$776,СВЦЭМ!$A$33:$A$776,$A61,СВЦЭМ!$B$33:$B$776,D$47)+'СЕТ СН'!$G$9+СВЦЭМ!$D$10+'СЕТ СН'!$G$6-'СЕТ СН'!$G$19</f>
        <v>1523.3664440100001</v>
      </c>
      <c r="E61" s="36">
        <f>SUMIFS(СВЦЭМ!$C$33:$C$776,СВЦЭМ!$A$33:$A$776,$A61,СВЦЭМ!$B$33:$B$776,E$47)+'СЕТ СН'!$G$9+СВЦЭМ!$D$10+'СЕТ СН'!$G$6-'СЕТ СН'!$G$19</f>
        <v>1527.06753609</v>
      </c>
      <c r="F61" s="36">
        <f>SUMIFS(СВЦЭМ!$C$33:$C$776,СВЦЭМ!$A$33:$A$776,$A61,СВЦЭМ!$B$33:$B$776,F$47)+'СЕТ СН'!$G$9+СВЦЭМ!$D$10+'СЕТ СН'!$G$6-'СЕТ СН'!$G$19</f>
        <v>1525.0560509000002</v>
      </c>
      <c r="G61" s="36">
        <f>SUMIFS(СВЦЭМ!$C$33:$C$776,СВЦЭМ!$A$33:$A$776,$A61,СВЦЭМ!$B$33:$B$776,G$47)+'СЕТ СН'!$G$9+СВЦЭМ!$D$10+'СЕТ СН'!$G$6-'СЕТ СН'!$G$19</f>
        <v>1510.2074627900001</v>
      </c>
      <c r="H61" s="36">
        <f>SUMIFS(СВЦЭМ!$C$33:$C$776,СВЦЭМ!$A$33:$A$776,$A61,СВЦЭМ!$B$33:$B$776,H$47)+'СЕТ СН'!$G$9+СВЦЭМ!$D$10+'СЕТ СН'!$G$6-'СЕТ СН'!$G$19</f>
        <v>1467.6663834800001</v>
      </c>
      <c r="I61" s="36">
        <f>SUMIFS(СВЦЭМ!$C$33:$C$776,СВЦЭМ!$A$33:$A$776,$A61,СВЦЭМ!$B$33:$B$776,I$47)+'СЕТ СН'!$G$9+СВЦЭМ!$D$10+'СЕТ СН'!$G$6-'СЕТ СН'!$G$19</f>
        <v>1450.25153806</v>
      </c>
      <c r="J61" s="36">
        <f>SUMIFS(СВЦЭМ!$C$33:$C$776,СВЦЭМ!$A$33:$A$776,$A61,СВЦЭМ!$B$33:$B$776,J$47)+'СЕТ СН'!$G$9+СВЦЭМ!$D$10+'СЕТ СН'!$G$6-'СЕТ СН'!$G$19</f>
        <v>1421.1280553500001</v>
      </c>
      <c r="K61" s="36">
        <f>SUMIFS(СВЦЭМ!$C$33:$C$776,СВЦЭМ!$A$33:$A$776,$A61,СВЦЭМ!$B$33:$B$776,K$47)+'СЕТ СН'!$G$9+СВЦЭМ!$D$10+'СЕТ СН'!$G$6-'СЕТ СН'!$G$19</f>
        <v>1419.1802261</v>
      </c>
      <c r="L61" s="36">
        <f>SUMIFS(СВЦЭМ!$C$33:$C$776,СВЦЭМ!$A$33:$A$776,$A61,СВЦЭМ!$B$33:$B$776,L$47)+'СЕТ СН'!$G$9+СВЦЭМ!$D$10+'СЕТ СН'!$G$6-'СЕТ СН'!$G$19</f>
        <v>1417.5251884899999</v>
      </c>
      <c r="M61" s="36">
        <f>SUMIFS(СВЦЭМ!$C$33:$C$776,СВЦЭМ!$A$33:$A$776,$A61,СВЦЭМ!$B$33:$B$776,M$47)+'СЕТ СН'!$G$9+СВЦЭМ!$D$10+'СЕТ СН'!$G$6-'СЕТ СН'!$G$19</f>
        <v>1425.4396021500002</v>
      </c>
      <c r="N61" s="36">
        <f>SUMIFS(СВЦЭМ!$C$33:$C$776,СВЦЭМ!$A$33:$A$776,$A61,СВЦЭМ!$B$33:$B$776,N$47)+'СЕТ СН'!$G$9+СВЦЭМ!$D$10+'СЕТ СН'!$G$6-'СЕТ СН'!$G$19</f>
        <v>1439.2286847800001</v>
      </c>
      <c r="O61" s="36">
        <f>SUMIFS(СВЦЭМ!$C$33:$C$776,СВЦЭМ!$A$33:$A$776,$A61,СВЦЭМ!$B$33:$B$776,O$47)+'СЕТ СН'!$G$9+СВЦЭМ!$D$10+'СЕТ СН'!$G$6-'СЕТ СН'!$G$19</f>
        <v>1445.8028890999999</v>
      </c>
      <c r="P61" s="36">
        <f>SUMIFS(СВЦЭМ!$C$33:$C$776,СВЦЭМ!$A$33:$A$776,$A61,СВЦЭМ!$B$33:$B$776,P$47)+'СЕТ СН'!$G$9+СВЦЭМ!$D$10+'СЕТ СН'!$G$6-'СЕТ СН'!$G$19</f>
        <v>1451.8936413599999</v>
      </c>
      <c r="Q61" s="36">
        <f>SUMIFS(СВЦЭМ!$C$33:$C$776,СВЦЭМ!$A$33:$A$776,$A61,СВЦЭМ!$B$33:$B$776,Q$47)+'СЕТ СН'!$G$9+СВЦЭМ!$D$10+'СЕТ СН'!$G$6-'СЕТ СН'!$G$19</f>
        <v>1471.55089428</v>
      </c>
      <c r="R61" s="36">
        <f>SUMIFS(СВЦЭМ!$C$33:$C$776,СВЦЭМ!$A$33:$A$776,$A61,СВЦЭМ!$B$33:$B$776,R$47)+'СЕТ СН'!$G$9+СВЦЭМ!$D$10+'СЕТ СН'!$G$6-'СЕТ СН'!$G$19</f>
        <v>1474.57505186</v>
      </c>
      <c r="S61" s="36">
        <f>SUMIFS(СВЦЭМ!$C$33:$C$776,СВЦЭМ!$A$33:$A$776,$A61,СВЦЭМ!$B$33:$B$776,S$47)+'СЕТ СН'!$G$9+СВЦЭМ!$D$10+'СЕТ СН'!$G$6-'СЕТ СН'!$G$19</f>
        <v>1476.4604433</v>
      </c>
      <c r="T61" s="36">
        <f>SUMIFS(СВЦЭМ!$C$33:$C$776,СВЦЭМ!$A$33:$A$776,$A61,СВЦЭМ!$B$33:$B$776,T$47)+'СЕТ СН'!$G$9+СВЦЭМ!$D$10+'СЕТ СН'!$G$6-'СЕТ СН'!$G$19</f>
        <v>1424.2736078</v>
      </c>
      <c r="U61" s="36">
        <f>SUMIFS(СВЦЭМ!$C$33:$C$776,СВЦЭМ!$A$33:$A$776,$A61,СВЦЭМ!$B$33:$B$776,U$47)+'СЕТ СН'!$G$9+СВЦЭМ!$D$10+'СЕТ СН'!$G$6-'СЕТ СН'!$G$19</f>
        <v>1425.1436931600001</v>
      </c>
      <c r="V61" s="36">
        <f>SUMIFS(СВЦЭМ!$C$33:$C$776,СВЦЭМ!$A$33:$A$776,$A61,СВЦЭМ!$B$33:$B$776,V$47)+'СЕТ СН'!$G$9+СВЦЭМ!$D$10+'СЕТ СН'!$G$6-'СЕТ СН'!$G$19</f>
        <v>1458.69157131</v>
      </c>
      <c r="W61" s="36">
        <f>SUMIFS(СВЦЭМ!$C$33:$C$776,СВЦЭМ!$A$33:$A$776,$A61,СВЦЭМ!$B$33:$B$776,W$47)+'СЕТ СН'!$G$9+СВЦЭМ!$D$10+'СЕТ СН'!$G$6-'СЕТ СН'!$G$19</f>
        <v>1474.1816938699999</v>
      </c>
      <c r="X61" s="36">
        <f>SUMIFS(СВЦЭМ!$C$33:$C$776,СВЦЭМ!$A$33:$A$776,$A61,СВЦЭМ!$B$33:$B$776,X$47)+'СЕТ СН'!$G$9+СВЦЭМ!$D$10+'СЕТ СН'!$G$6-'СЕТ СН'!$G$19</f>
        <v>1468.0747344400002</v>
      </c>
      <c r="Y61" s="36">
        <f>SUMIFS(СВЦЭМ!$C$33:$C$776,СВЦЭМ!$A$33:$A$776,$A61,СВЦЭМ!$B$33:$B$776,Y$47)+'СЕТ СН'!$G$9+СВЦЭМ!$D$10+'СЕТ СН'!$G$6-'СЕТ СН'!$G$19</f>
        <v>1487.6459577199998</v>
      </c>
    </row>
    <row r="62" spans="1:25" ht="15.5" x14ac:dyDescent="0.25">
      <c r="A62" s="35">
        <f t="shared" si="1"/>
        <v>43845</v>
      </c>
      <c r="B62" s="36">
        <f>SUMIFS(СВЦЭМ!$C$33:$C$776,СВЦЭМ!$A$33:$A$776,$A62,СВЦЭМ!$B$33:$B$776,B$47)+'СЕТ СН'!$G$9+СВЦЭМ!$D$10+'СЕТ СН'!$G$6-'СЕТ СН'!$G$19</f>
        <v>1515.4874233099999</v>
      </c>
      <c r="C62" s="36">
        <f>SUMIFS(СВЦЭМ!$C$33:$C$776,СВЦЭМ!$A$33:$A$776,$A62,СВЦЭМ!$B$33:$B$776,C$47)+'СЕТ СН'!$G$9+СВЦЭМ!$D$10+'СЕТ СН'!$G$6-'СЕТ СН'!$G$19</f>
        <v>1524.44275926</v>
      </c>
      <c r="D62" s="36">
        <f>SUMIFS(СВЦЭМ!$C$33:$C$776,СВЦЭМ!$A$33:$A$776,$A62,СВЦЭМ!$B$33:$B$776,D$47)+'СЕТ СН'!$G$9+СВЦЭМ!$D$10+'СЕТ СН'!$G$6-'СЕТ СН'!$G$19</f>
        <v>1529.3242672599999</v>
      </c>
      <c r="E62" s="36">
        <f>SUMIFS(СВЦЭМ!$C$33:$C$776,СВЦЭМ!$A$33:$A$776,$A62,СВЦЭМ!$B$33:$B$776,E$47)+'СЕТ СН'!$G$9+СВЦЭМ!$D$10+'СЕТ СН'!$G$6-'СЕТ СН'!$G$19</f>
        <v>1543.0186765200001</v>
      </c>
      <c r="F62" s="36">
        <f>SUMIFS(СВЦЭМ!$C$33:$C$776,СВЦЭМ!$A$33:$A$776,$A62,СВЦЭМ!$B$33:$B$776,F$47)+'СЕТ СН'!$G$9+СВЦЭМ!$D$10+'СЕТ СН'!$G$6-'СЕТ СН'!$G$19</f>
        <v>1531.0945954600002</v>
      </c>
      <c r="G62" s="36">
        <f>SUMIFS(СВЦЭМ!$C$33:$C$776,СВЦЭМ!$A$33:$A$776,$A62,СВЦЭМ!$B$33:$B$776,G$47)+'СЕТ СН'!$G$9+СВЦЭМ!$D$10+'СЕТ СН'!$G$6-'СЕТ СН'!$G$19</f>
        <v>1509.17062715</v>
      </c>
      <c r="H62" s="36">
        <f>SUMIFS(СВЦЭМ!$C$33:$C$776,СВЦЭМ!$A$33:$A$776,$A62,СВЦЭМ!$B$33:$B$776,H$47)+'СЕТ СН'!$G$9+СВЦЭМ!$D$10+'СЕТ СН'!$G$6-'СЕТ СН'!$G$19</f>
        <v>1469.5276258399999</v>
      </c>
      <c r="I62" s="36">
        <f>SUMIFS(СВЦЭМ!$C$33:$C$776,СВЦЭМ!$A$33:$A$776,$A62,СВЦЭМ!$B$33:$B$776,I$47)+'СЕТ СН'!$G$9+СВЦЭМ!$D$10+'СЕТ СН'!$G$6-'СЕТ СН'!$G$19</f>
        <v>1440.8438063399999</v>
      </c>
      <c r="J62" s="36">
        <f>SUMIFS(СВЦЭМ!$C$33:$C$776,СВЦЭМ!$A$33:$A$776,$A62,СВЦЭМ!$B$33:$B$776,J$47)+'СЕТ СН'!$G$9+СВЦЭМ!$D$10+'СЕТ СН'!$G$6-'СЕТ СН'!$G$19</f>
        <v>1429.70286786</v>
      </c>
      <c r="K62" s="36">
        <f>SUMIFS(СВЦЭМ!$C$33:$C$776,СВЦЭМ!$A$33:$A$776,$A62,СВЦЭМ!$B$33:$B$776,K$47)+'СЕТ СН'!$G$9+СВЦЭМ!$D$10+'СЕТ СН'!$G$6-'СЕТ СН'!$G$19</f>
        <v>1423.52055361</v>
      </c>
      <c r="L62" s="36">
        <f>SUMIFS(СВЦЭМ!$C$33:$C$776,СВЦЭМ!$A$33:$A$776,$A62,СВЦЭМ!$B$33:$B$776,L$47)+'СЕТ СН'!$G$9+СВЦЭМ!$D$10+'СЕТ СН'!$G$6-'СЕТ СН'!$G$19</f>
        <v>1420.7777071099999</v>
      </c>
      <c r="M62" s="36">
        <f>SUMIFS(СВЦЭМ!$C$33:$C$776,СВЦЭМ!$A$33:$A$776,$A62,СВЦЭМ!$B$33:$B$776,M$47)+'СЕТ СН'!$G$9+СВЦЭМ!$D$10+'СЕТ СН'!$G$6-'СЕТ СН'!$G$19</f>
        <v>1446.23853394</v>
      </c>
      <c r="N62" s="36">
        <f>SUMIFS(СВЦЭМ!$C$33:$C$776,СВЦЭМ!$A$33:$A$776,$A62,СВЦЭМ!$B$33:$B$776,N$47)+'СЕТ СН'!$G$9+СВЦЭМ!$D$10+'СЕТ СН'!$G$6-'СЕТ СН'!$G$19</f>
        <v>1466.3546775099999</v>
      </c>
      <c r="O62" s="36">
        <f>SUMIFS(СВЦЭМ!$C$33:$C$776,СВЦЭМ!$A$33:$A$776,$A62,СВЦЭМ!$B$33:$B$776,O$47)+'СЕТ СН'!$G$9+СВЦЭМ!$D$10+'СЕТ СН'!$G$6-'СЕТ СН'!$G$19</f>
        <v>1482.80106037</v>
      </c>
      <c r="P62" s="36">
        <f>SUMIFS(СВЦЭМ!$C$33:$C$776,СВЦЭМ!$A$33:$A$776,$A62,СВЦЭМ!$B$33:$B$776,P$47)+'СЕТ СН'!$G$9+СВЦЭМ!$D$10+'СЕТ СН'!$G$6-'СЕТ СН'!$G$19</f>
        <v>1498.9718477500001</v>
      </c>
      <c r="Q62" s="36">
        <f>SUMIFS(СВЦЭМ!$C$33:$C$776,СВЦЭМ!$A$33:$A$776,$A62,СВЦЭМ!$B$33:$B$776,Q$47)+'СЕТ СН'!$G$9+СВЦЭМ!$D$10+'СЕТ СН'!$G$6-'СЕТ СН'!$G$19</f>
        <v>1510.2716029000001</v>
      </c>
      <c r="R62" s="36">
        <f>SUMIFS(СВЦЭМ!$C$33:$C$776,СВЦЭМ!$A$33:$A$776,$A62,СВЦЭМ!$B$33:$B$776,R$47)+'СЕТ СН'!$G$9+СВЦЭМ!$D$10+'СЕТ СН'!$G$6-'СЕТ СН'!$G$19</f>
        <v>1504.24168388</v>
      </c>
      <c r="S62" s="36">
        <f>SUMIFS(СВЦЭМ!$C$33:$C$776,СВЦЭМ!$A$33:$A$776,$A62,СВЦЭМ!$B$33:$B$776,S$47)+'СЕТ СН'!$G$9+СВЦЭМ!$D$10+'СЕТ СН'!$G$6-'СЕТ СН'!$G$19</f>
        <v>1478.1583558900002</v>
      </c>
      <c r="T62" s="36">
        <f>SUMIFS(СВЦЭМ!$C$33:$C$776,СВЦЭМ!$A$33:$A$776,$A62,СВЦЭМ!$B$33:$B$776,T$47)+'СЕТ СН'!$G$9+СВЦЭМ!$D$10+'СЕТ СН'!$G$6-'СЕТ СН'!$G$19</f>
        <v>1431.6726960599999</v>
      </c>
      <c r="U62" s="36">
        <f>SUMIFS(СВЦЭМ!$C$33:$C$776,СВЦЭМ!$A$33:$A$776,$A62,СВЦЭМ!$B$33:$B$776,U$47)+'СЕТ СН'!$G$9+СВЦЭМ!$D$10+'СЕТ СН'!$G$6-'СЕТ СН'!$G$19</f>
        <v>1427.8088229099999</v>
      </c>
      <c r="V62" s="36">
        <f>SUMIFS(СВЦЭМ!$C$33:$C$776,СВЦЭМ!$A$33:$A$776,$A62,СВЦЭМ!$B$33:$B$776,V$47)+'СЕТ СН'!$G$9+СВЦЭМ!$D$10+'СЕТ СН'!$G$6-'СЕТ СН'!$G$19</f>
        <v>1458.81226724</v>
      </c>
      <c r="W62" s="36">
        <f>SUMIFS(СВЦЭМ!$C$33:$C$776,СВЦЭМ!$A$33:$A$776,$A62,СВЦЭМ!$B$33:$B$776,W$47)+'СЕТ СН'!$G$9+СВЦЭМ!$D$10+'СЕТ СН'!$G$6-'СЕТ СН'!$G$19</f>
        <v>1479.5819937800002</v>
      </c>
      <c r="X62" s="36">
        <f>SUMIFS(СВЦЭМ!$C$33:$C$776,СВЦЭМ!$A$33:$A$776,$A62,СВЦЭМ!$B$33:$B$776,X$47)+'СЕТ СН'!$G$9+СВЦЭМ!$D$10+'СЕТ СН'!$G$6-'СЕТ СН'!$G$19</f>
        <v>1483.36599609</v>
      </c>
      <c r="Y62" s="36">
        <f>SUMIFS(СВЦЭМ!$C$33:$C$776,СВЦЭМ!$A$33:$A$776,$A62,СВЦЭМ!$B$33:$B$776,Y$47)+'СЕТ СН'!$G$9+СВЦЭМ!$D$10+'СЕТ СН'!$G$6-'СЕТ СН'!$G$19</f>
        <v>1496.60567874</v>
      </c>
    </row>
    <row r="63" spans="1:25" ht="15.5" x14ac:dyDescent="0.25">
      <c r="A63" s="35">
        <f t="shared" si="1"/>
        <v>43846</v>
      </c>
      <c r="B63" s="36">
        <f>SUMIFS(СВЦЭМ!$C$33:$C$776,СВЦЭМ!$A$33:$A$776,$A63,СВЦЭМ!$B$33:$B$776,B$47)+'СЕТ СН'!$G$9+СВЦЭМ!$D$10+'СЕТ СН'!$G$6-'СЕТ СН'!$G$19</f>
        <v>1496.8600599000001</v>
      </c>
      <c r="C63" s="36">
        <f>SUMIFS(СВЦЭМ!$C$33:$C$776,СВЦЭМ!$A$33:$A$776,$A63,СВЦЭМ!$B$33:$B$776,C$47)+'СЕТ СН'!$G$9+СВЦЭМ!$D$10+'СЕТ СН'!$G$6-'СЕТ СН'!$G$19</f>
        <v>1499.82450851</v>
      </c>
      <c r="D63" s="36">
        <f>SUMIFS(СВЦЭМ!$C$33:$C$776,СВЦЭМ!$A$33:$A$776,$A63,СВЦЭМ!$B$33:$B$776,D$47)+'СЕТ СН'!$G$9+СВЦЭМ!$D$10+'СЕТ СН'!$G$6-'СЕТ СН'!$G$19</f>
        <v>1504.0951300000002</v>
      </c>
      <c r="E63" s="36">
        <f>SUMIFS(СВЦЭМ!$C$33:$C$776,СВЦЭМ!$A$33:$A$776,$A63,СВЦЭМ!$B$33:$B$776,E$47)+'СЕТ СН'!$G$9+СВЦЭМ!$D$10+'СЕТ СН'!$G$6-'СЕТ СН'!$G$19</f>
        <v>1525.7720902599999</v>
      </c>
      <c r="F63" s="36">
        <f>SUMIFS(СВЦЭМ!$C$33:$C$776,СВЦЭМ!$A$33:$A$776,$A63,СВЦЭМ!$B$33:$B$776,F$47)+'СЕТ СН'!$G$9+СВЦЭМ!$D$10+'СЕТ СН'!$G$6-'СЕТ СН'!$G$19</f>
        <v>1519.86846191</v>
      </c>
      <c r="G63" s="36">
        <f>SUMIFS(СВЦЭМ!$C$33:$C$776,СВЦЭМ!$A$33:$A$776,$A63,СВЦЭМ!$B$33:$B$776,G$47)+'СЕТ СН'!$G$9+СВЦЭМ!$D$10+'СЕТ СН'!$G$6-'СЕТ СН'!$G$19</f>
        <v>1485.9563828300002</v>
      </c>
      <c r="H63" s="36">
        <f>SUMIFS(СВЦЭМ!$C$33:$C$776,СВЦЭМ!$A$33:$A$776,$A63,СВЦЭМ!$B$33:$B$776,H$47)+'СЕТ СН'!$G$9+СВЦЭМ!$D$10+'СЕТ СН'!$G$6-'СЕТ СН'!$G$19</f>
        <v>1442.1334156799999</v>
      </c>
      <c r="I63" s="36">
        <f>SUMIFS(СВЦЭМ!$C$33:$C$776,СВЦЭМ!$A$33:$A$776,$A63,СВЦЭМ!$B$33:$B$776,I$47)+'СЕТ СН'!$G$9+СВЦЭМ!$D$10+'СЕТ СН'!$G$6-'СЕТ СН'!$G$19</f>
        <v>1440.26638688</v>
      </c>
      <c r="J63" s="36">
        <f>SUMIFS(СВЦЭМ!$C$33:$C$776,СВЦЭМ!$A$33:$A$776,$A63,СВЦЭМ!$B$33:$B$776,J$47)+'СЕТ СН'!$G$9+СВЦЭМ!$D$10+'СЕТ СН'!$G$6-'СЕТ СН'!$G$19</f>
        <v>1421.7011438499999</v>
      </c>
      <c r="K63" s="36">
        <f>SUMIFS(СВЦЭМ!$C$33:$C$776,СВЦЭМ!$A$33:$A$776,$A63,СВЦЭМ!$B$33:$B$776,K$47)+'СЕТ СН'!$G$9+СВЦЭМ!$D$10+'СЕТ СН'!$G$6-'СЕТ СН'!$G$19</f>
        <v>1435.13794018</v>
      </c>
      <c r="L63" s="36">
        <f>SUMIFS(СВЦЭМ!$C$33:$C$776,СВЦЭМ!$A$33:$A$776,$A63,СВЦЭМ!$B$33:$B$776,L$47)+'СЕТ СН'!$G$9+СВЦЭМ!$D$10+'СЕТ СН'!$G$6-'СЕТ СН'!$G$19</f>
        <v>1441.04982763</v>
      </c>
      <c r="M63" s="36">
        <f>SUMIFS(СВЦЭМ!$C$33:$C$776,СВЦЭМ!$A$33:$A$776,$A63,СВЦЭМ!$B$33:$B$776,M$47)+'СЕТ СН'!$G$9+СВЦЭМ!$D$10+'СЕТ СН'!$G$6-'СЕТ СН'!$G$19</f>
        <v>1456.71971465</v>
      </c>
      <c r="N63" s="36">
        <f>SUMIFS(СВЦЭМ!$C$33:$C$776,СВЦЭМ!$A$33:$A$776,$A63,СВЦЭМ!$B$33:$B$776,N$47)+'СЕТ СН'!$G$9+СВЦЭМ!$D$10+'СЕТ СН'!$G$6-'СЕТ СН'!$G$19</f>
        <v>1463.7441598800001</v>
      </c>
      <c r="O63" s="36">
        <f>SUMIFS(СВЦЭМ!$C$33:$C$776,СВЦЭМ!$A$33:$A$776,$A63,СВЦЭМ!$B$33:$B$776,O$47)+'СЕТ СН'!$G$9+СВЦЭМ!$D$10+'СЕТ СН'!$G$6-'СЕТ СН'!$G$19</f>
        <v>1483.1415963899999</v>
      </c>
      <c r="P63" s="36">
        <f>SUMIFS(СВЦЭМ!$C$33:$C$776,СВЦЭМ!$A$33:$A$776,$A63,СВЦЭМ!$B$33:$B$776,P$47)+'СЕТ СН'!$G$9+СВЦЭМ!$D$10+'СЕТ СН'!$G$6-'СЕТ СН'!$G$19</f>
        <v>1492.89235452</v>
      </c>
      <c r="Q63" s="36">
        <f>SUMIFS(СВЦЭМ!$C$33:$C$776,СВЦЭМ!$A$33:$A$776,$A63,СВЦЭМ!$B$33:$B$776,Q$47)+'СЕТ СН'!$G$9+СВЦЭМ!$D$10+'СЕТ СН'!$G$6-'СЕТ СН'!$G$19</f>
        <v>1495.7727625100001</v>
      </c>
      <c r="R63" s="36">
        <f>SUMIFS(СВЦЭМ!$C$33:$C$776,СВЦЭМ!$A$33:$A$776,$A63,СВЦЭМ!$B$33:$B$776,R$47)+'СЕТ СН'!$G$9+СВЦЭМ!$D$10+'СЕТ СН'!$G$6-'СЕТ СН'!$G$19</f>
        <v>1488.39772859</v>
      </c>
      <c r="S63" s="36">
        <f>SUMIFS(СВЦЭМ!$C$33:$C$776,СВЦЭМ!$A$33:$A$776,$A63,СВЦЭМ!$B$33:$B$776,S$47)+'СЕТ СН'!$G$9+СВЦЭМ!$D$10+'СЕТ СН'!$G$6-'СЕТ СН'!$G$19</f>
        <v>1476.0156526000001</v>
      </c>
      <c r="T63" s="36">
        <f>SUMIFS(СВЦЭМ!$C$33:$C$776,СВЦЭМ!$A$33:$A$776,$A63,СВЦЭМ!$B$33:$B$776,T$47)+'СЕТ СН'!$G$9+СВЦЭМ!$D$10+'СЕТ СН'!$G$6-'СЕТ СН'!$G$19</f>
        <v>1431.2383391799999</v>
      </c>
      <c r="U63" s="36">
        <f>SUMIFS(СВЦЭМ!$C$33:$C$776,СВЦЭМ!$A$33:$A$776,$A63,СВЦЭМ!$B$33:$B$776,U$47)+'СЕТ СН'!$G$9+СВЦЭМ!$D$10+'СЕТ СН'!$G$6-'СЕТ СН'!$G$19</f>
        <v>1434.4837190399999</v>
      </c>
      <c r="V63" s="36">
        <f>SUMIFS(СВЦЭМ!$C$33:$C$776,СВЦЭМ!$A$33:$A$776,$A63,СВЦЭМ!$B$33:$B$776,V$47)+'СЕТ СН'!$G$9+СВЦЭМ!$D$10+'СЕТ СН'!$G$6-'СЕТ СН'!$G$19</f>
        <v>1468.4659670000001</v>
      </c>
      <c r="W63" s="36">
        <f>SUMIFS(СВЦЭМ!$C$33:$C$776,СВЦЭМ!$A$33:$A$776,$A63,СВЦЭМ!$B$33:$B$776,W$47)+'СЕТ СН'!$G$9+СВЦЭМ!$D$10+'СЕТ СН'!$G$6-'СЕТ СН'!$G$19</f>
        <v>1491.2782753199999</v>
      </c>
      <c r="X63" s="36">
        <f>SUMIFS(СВЦЭМ!$C$33:$C$776,СВЦЭМ!$A$33:$A$776,$A63,СВЦЭМ!$B$33:$B$776,X$47)+'СЕТ СН'!$G$9+СВЦЭМ!$D$10+'СЕТ СН'!$G$6-'СЕТ СН'!$G$19</f>
        <v>1493.0112672599998</v>
      </c>
      <c r="Y63" s="36">
        <f>SUMIFS(СВЦЭМ!$C$33:$C$776,СВЦЭМ!$A$33:$A$776,$A63,СВЦЭМ!$B$33:$B$776,Y$47)+'СЕТ СН'!$G$9+СВЦЭМ!$D$10+'СЕТ СН'!$G$6-'СЕТ СН'!$G$19</f>
        <v>1495.6315713899999</v>
      </c>
    </row>
    <row r="64" spans="1:25" ht="15.5" x14ac:dyDescent="0.25">
      <c r="A64" s="35">
        <f t="shared" si="1"/>
        <v>43847</v>
      </c>
      <c r="B64" s="36">
        <f>SUMIFS(СВЦЭМ!$C$33:$C$776,СВЦЭМ!$A$33:$A$776,$A64,СВЦЭМ!$B$33:$B$776,B$47)+'СЕТ СН'!$G$9+СВЦЭМ!$D$10+'СЕТ СН'!$G$6-'СЕТ СН'!$G$19</f>
        <v>1488.6858235899999</v>
      </c>
      <c r="C64" s="36">
        <f>SUMIFS(СВЦЭМ!$C$33:$C$776,СВЦЭМ!$A$33:$A$776,$A64,СВЦЭМ!$B$33:$B$776,C$47)+'СЕТ СН'!$G$9+СВЦЭМ!$D$10+'СЕТ СН'!$G$6-'СЕТ СН'!$G$19</f>
        <v>1508.7877144899999</v>
      </c>
      <c r="D64" s="36">
        <f>SUMIFS(СВЦЭМ!$C$33:$C$776,СВЦЭМ!$A$33:$A$776,$A64,СВЦЭМ!$B$33:$B$776,D$47)+'СЕТ СН'!$G$9+СВЦЭМ!$D$10+'СЕТ СН'!$G$6-'СЕТ СН'!$G$19</f>
        <v>1520.34347585</v>
      </c>
      <c r="E64" s="36">
        <f>SUMIFS(СВЦЭМ!$C$33:$C$776,СВЦЭМ!$A$33:$A$776,$A64,СВЦЭМ!$B$33:$B$776,E$47)+'СЕТ СН'!$G$9+СВЦЭМ!$D$10+'СЕТ СН'!$G$6-'СЕТ СН'!$G$19</f>
        <v>1509.6314264100001</v>
      </c>
      <c r="F64" s="36">
        <f>SUMIFS(СВЦЭМ!$C$33:$C$776,СВЦЭМ!$A$33:$A$776,$A64,СВЦЭМ!$B$33:$B$776,F$47)+'СЕТ СН'!$G$9+СВЦЭМ!$D$10+'СЕТ СН'!$G$6-'СЕТ СН'!$G$19</f>
        <v>1495.80423447</v>
      </c>
      <c r="G64" s="36">
        <f>SUMIFS(СВЦЭМ!$C$33:$C$776,СВЦЭМ!$A$33:$A$776,$A64,СВЦЭМ!$B$33:$B$776,G$47)+'СЕТ СН'!$G$9+СВЦЭМ!$D$10+'СЕТ СН'!$G$6-'СЕТ СН'!$G$19</f>
        <v>1491.66504859</v>
      </c>
      <c r="H64" s="36">
        <f>SUMIFS(СВЦЭМ!$C$33:$C$776,СВЦЭМ!$A$33:$A$776,$A64,СВЦЭМ!$B$33:$B$776,H$47)+'СЕТ СН'!$G$9+СВЦЭМ!$D$10+'СЕТ СН'!$G$6-'СЕТ СН'!$G$19</f>
        <v>1457.8739035900001</v>
      </c>
      <c r="I64" s="36">
        <f>SUMIFS(СВЦЭМ!$C$33:$C$776,СВЦЭМ!$A$33:$A$776,$A64,СВЦЭМ!$B$33:$B$776,I$47)+'СЕТ СН'!$G$9+СВЦЭМ!$D$10+'СЕТ СН'!$G$6-'СЕТ СН'!$G$19</f>
        <v>1443.6444645199999</v>
      </c>
      <c r="J64" s="36">
        <f>SUMIFS(СВЦЭМ!$C$33:$C$776,СВЦЭМ!$A$33:$A$776,$A64,СВЦЭМ!$B$33:$B$776,J$47)+'СЕТ СН'!$G$9+СВЦЭМ!$D$10+'СЕТ СН'!$G$6-'СЕТ СН'!$G$19</f>
        <v>1419.9192832399999</v>
      </c>
      <c r="K64" s="36">
        <f>SUMIFS(СВЦЭМ!$C$33:$C$776,СВЦЭМ!$A$33:$A$776,$A64,СВЦЭМ!$B$33:$B$776,K$47)+'СЕТ СН'!$G$9+СВЦЭМ!$D$10+'СЕТ СН'!$G$6-'СЕТ СН'!$G$19</f>
        <v>1408.1565703700001</v>
      </c>
      <c r="L64" s="36">
        <f>SUMIFS(СВЦЭМ!$C$33:$C$776,СВЦЭМ!$A$33:$A$776,$A64,СВЦЭМ!$B$33:$B$776,L$47)+'СЕТ СН'!$G$9+СВЦЭМ!$D$10+'СЕТ СН'!$G$6-'СЕТ СН'!$G$19</f>
        <v>1419.1585405999999</v>
      </c>
      <c r="M64" s="36">
        <f>SUMIFS(СВЦЭМ!$C$33:$C$776,СВЦЭМ!$A$33:$A$776,$A64,СВЦЭМ!$B$33:$B$776,M$47)+'СЕТ СН'!$G$9+СВЦЭМ!$D$10+'СЕТ СН'!$G$6-'СЕТ СН'!$G$19</f>
        <v>1440.75373803</v>
      </c>
      <c r="N64" s="36">
        <f>SUMIFS(СВЦЭМ!$C$33:$C$776,СВЦЭМ!$A$33:$A$776,$A64,СВЦЭМ!$B$33:$B$776,N$47)+'СЕТ СН'!$G$9+СВЦЭМ!$D$10+'СЕТ СН'!$G$6-'СЕТ СН'!$G$19</f>
        <v>1452.7772927000001</v>
      </c>
      <c r="O64" s="36">
        <f>SUMIFS(СВЦЭМ!$C$33:$C$776,СВЦЭМ!$A$33:$A$776,$A64,СВЦЭМ!$B$33:$B$776,O$47)+'СЕТ СН'!$G$9+СВЦЭМ!$D$10+'СЕТ СН'!$G$6-'СЕТ СН'!$G$19</f>
        <v>1472.64172912</v>
      </c>
      <c r="P64" s="36">
        <f>SUMIFS(СВЦЭМ!$C$33:$C$776,СВЦЭМ!$A$33:$A$776,$A64,СВЦЭМ!$B$33:$B$776,P$47)+'СЕТ СН'!$G$9+СВЦЭМ!$D$10+'СЕТ СН'!$G$6-'СЕТ СН'!$G$19</f>
        <v>1486.4976419</v>
      </c>
      <c r="Q64" s="36">
        <f>SUMIFS(СВЦЭМ!$C$33:$C$776,СВЦЭМ!$A$33:$A$776,$A64,СВЦЭМ!$B$33:$B$776,Q$47)+'СЕТ СН'!$G$9+СВЦЭМ!$D$10+'СЕТ СН'!$G$6-'СЕТ СН'!$G$19</f>
        <v>1492.62631035</v>
      </c>
      <c r="R64" s="36">
        <f>SUMIFS(СВЦЭМ!$C$33:$C$776,СВЦЭМ!$A$33:$A$776,$A64,СВЦЭМ!$B$33:$B$776,R$47)+'СЕТ СН'!$G$9+СВЦЭМ!$D$10+'СЕТ СН'!$G$6-'СЕТ СН'!$G$19</f>
        <v>1480.0169195600001</v>
      </c>
      <c r="S64" s="36">
        <f>SUMIFS(СВЦЭМ!$C$33:$C$776,СВЦЭМ!$A$33:$A$776,$A64,СВЦЭМ!$B$33:$B$776,S$47)+'СЕТ СН'!$G$9+СВЦЭМ!$D$10+'СЕТ СН'!$G$6-'СЕТ СН'!$G$19</f>
        <v>1465.3443957</v>
      </c>
      <c r="T64" s="36">
        <f>SUMIFS(СВЦЭМ!$C$33:$C$776,СВЦЭМ!$A$33:$A$776,$A64,СВЦЭМ!$B$33:$B$776,T$47)+'СЕТ СН'!$G$9+СВЦЭМ!$D$10+'СЕТ СН'!$G$6-'СЕТ СН'!$G$19</f>
        <v>1414.3142847899999</v>
      </c>
      <c r="U64" s="36">
        <f>SUMIFS(СВЦЭМ!$C$33:$C$776,СВЦЭМ!$A$33:$A$776,$A64,СВЦЭМ!$B$33:$B$776,U$47)+'СЕТ СН'!$G$9+СВЦЭМ!$D$10+'СЕТ СН'!$G$6-'СЕТ СН'!$G$19</f>
        <v>1411.94697114</v>
      </c>
      <c r="V64" s="36">
        <f>SUMIFS(СВЦЭМ!$C$33:$C$776,СВЦЭМ!$A$33:$A$776,$A64,СВЦЭМ!$B$33:$B$776,V$47)+'СЕТ СН'!$G$9+СВЦЭМ!$D$10+'СЕТ СН'!$G$6-'СЕТ СН'!$G$19</f>
        <v>1447.17680617</v>
      </c>
      <c r="W64" s="36">
        <f>SUMIFS(СВЦЭМ!$C$33:$C$776,СВЦЭМ!$A$33:$A$776,$A64,СВЦЭМ!$B$33:$B$776,W$47)+'СЕТ СН'!$G$9+СВЦЭМ!$D$10+'СЕТ СН'!$G$6-'СЕТ СН'!$G$19</f>
        <v>1457.3616190400001</v>
      </c>
      <c r="X64" s="36">
        <f>SUMIFS(СВЦЭМ!$C$33:$C$776,СВЦЭМ!$A$33:$A$776,$A64,СВЦЭМ!$B$33:$B$776,X$47)+'СЕТ СН'!$G$9+СВЦЭМ!$D$10+'СЕТ СН'!$G$6-'СЕТ СН'!$G$19</f>
        <v>1456.37418488</v>
      </c>
      <c r="Y64" s="36">
        <f>SUMIFS(СВЦЭМ!$C$33:$C$776,СВЦЭМ!$A$33:$A$776,$A64,СВЦЭМ!$B$33:$B$776,Y$47)+'СЕТ СН'!$G$9+СВЦЭМ!$D$10+'СЕТ СН'!$G$6-'СЕТ СН'!$G$19</f>
        <v>1470.9436304199999</v>
      </c>
    </row>
    <row r="65" spans="1:27" ht="15.5" x14ac:dyDescent="0.25">
      <c r="A65" s="35">
        <f t="shared" si="1"/>
        <v>43848</v>
      </c>
      <c r="B65" s="36">
        <f>SUMIFS(СВЦЭМ!$C$33:$C$776,СВЦЭМ!$A$33:$A$776,$A65,СВЦЭМ!$B$33:$B$776,B$47)+'СЕТ СН'!$G$9+СВЦЭМ!$D$10+'СЕТ СН'!$G$6-'СЕТ СН'!$G$19</f>
        <v>1477.6246356500001</v>
      </c>
      <c r="C65" s="36">
        <f>SUMIFS(СВЦЭМ!$C$33:$C$776,СВЦЭМ!$A$33:$A$776,$A65,СВЦЭМ!$B$33:$B$776,C$47)+'СЕТ СН'!$G$9+СВЦЭМ!$D$10+'СЕТ СН'!$G$6-'СЕТ СН'!$G$19</f>
        <v>1515.73376792</v>
      </c>
      <c r="D65" s="36">
        <f>SUMIFS(СВЦЭМ!$C$33:$C$776,СВЦЭМ!$A$33:$A$776,$A65,СВЦЭМ!$B$33:$B$776,D$47)+'СЕТ СН'!$G$9+СВЦЭМ!$D$10+'СЕТ СН'!$G$6-'СЕТ СН'!$G$19</f>
        <v>1533.9043229700001</v>
      </c>
      <c r="E65" s="36">
        <f>SUMIFS(СВЦЭМ!$C$33:$C$776,СВЦЭМ!$A$33:$A$776,$A65,СВЦЭМ!$B$33:$B$776,E$47)+'СЕТ СН'!$G$9+СВЦЭМ!$D$10+'СЕТ СН'!$G$6-'СЕТ СН'!$G$19</f>
        <v>1532.6728749700001</v>
      </c>
      <c r="F65" s="36">
        <f>SUMIFS(СВЦЭМ!$C$33:$C$776,СВЦЭМ!$A$33:$A$776,$A65,СВЦЭМ!$B$33:$B$776,F$47)+'СЕТ СН'!$G$9+СВЦЭМ!$D$10+'СЕТ СН'!$G$6-'СЕТ СН'!$G$19</f>
        <v>1495.9987783400002</v>
      </c>
      <c r="G65" s="36">
        <f>SUMIFS(СВЦЭМ!$C$33:$C$776,СВЦЭМ!$A$33:$A$776,$A65,СВЦЭМ!$B$33:$B$776,G$47)+'СЕТ СН'!$G$9+СВЦЭМ!$D$10+'СЕТ СН'!$G$6-'СЕТ СН'!$G$19</f>
        <v>1492.6407327900001</v>
      </c>
      <c r="H65" s="36">
        <f>SUMIFS(СВЦЭМ!$C$33:$C$776,СВЦЭМ!$A$33:$A$776,$A65,СВЦЭМ!$B$33:$B$776,H$47)+'СЕТ СН'!$G$9+СВЦЭМ!$D$10+'СЕТ СН'!$G$6-'СЕТ СН'!$G$19</f>
        <v>1468.08899709</v>
      </c>
      <c r="I65" s="36">
        <f>SUMIFS(СВЦЭМ!$C$33:$C$776,СВЦЭМ!$A$33:$A$776,$A65,СВЦЭМ!$B$33:$B$776,I$47)+'СЕТ СН'!$G$9+СВЦЭМ!$D$10+'СЕТ СН'!$G$6-'СЕТ СН'!$G$19</f>
        <v>1434.2495380800001</v>
      </c>
      <c r="J65" s="36">
        <f>SUMIFS(СВЦЭМ!$C$33:$C$776,СВЦЭМ!$A$33:$A$776,$A65,СВЦЭМ!$B$33:$B$776,J$47)+'СЕТ СН'!$G$9+СВЦЭМ!$D$10+'СЕТ СН'!$G$6-'СЕТ СН'!$G$19</f>
        <v>1424.06210588</v>
      </c>
      <c r="K65" s="36">
        <f>SUMIFS(СВЦЭМ!$C$33:$C$776,СВЦЭМ!$A$33:$A$776,$A65,СВЦЭМ!$B$33:$B$776,K$47)+'СЕТ СН'!$G$9+СВЦЭМ!$D$10+'СЕТ СН'!$G$6-'СЕТ СН'!$G$19</f>
        <v>1420.6428272200001</v>
      </c>
      <c r="L65" s="36">
        <f>SUMIFS(СВЦЭМ!$C$33:$C$776,СВЦЭМ!$A$33:$A$776,$A65,СВЦЭМ!$B$33:$B$776,L$47)+'СЕТ СН'!$G$9+СВЦЭМ!$D$10+'СЕТ СН'!$G$6-'СЕТ СН'!$G$19</f>
        <v>1432.08492843</v>
      </c>
      <c r="M65" s="36">
        <f>SUMIFS(СВЦЭМ!$C$33:$C$776,СВЦЭМ!$A$33:$A$776,$A65,СВЦЭМ!$B$33:$B$776,M$47)+'СЕТ СН'!$G$9+СВЦЭМ!$D$10+'СЕТ СН'!$G$6-'СЕТ СН'!$G$19</f>
        <v>1428.4971592000002</v>
      </c>
      <c r="N65" s="36">
        <f>SUMIFS(СВЦЭМ!$C$33:$C$776,СВЦЭМ!$A$33:$A$776,$A65,СВЦЭМ!$B$33:$B$776,N$47)+'СЕТ СН'!$G$9+СВЦЭМ!$D$10+'СЕТ СН'!$G$6-'СЕТ СН'!$G$19</f>
        <v>1442.7519829400001</v>
      </c>
      <c r="O65" s="36">
        <f>SUMIFS(СВЦЭМ!$C$33:$C$776,СВЦЭМ!$A$33:$A$776,$A65,СВЦЭМ!$B$33:$B$776,O$47)+'СЕТ СН'!$G$9+СВЦЭМ!$D$10+'СЕТ СН'!$G$6-'СЕТ СН'!$G$19</f>
        <v>1453.06173283</v>
      </c>
      <c r="P65" s="36">
        <f>SUMIFS(СВЦЭМ!$C$33:$C$776,СВЦЭМ!$A$33:$A$776,$A65,СВЦЭМ!$B$33:$B$776,P$47)+'СЕТ СН'!$G$9+СВЦЭМ!$D$10+'СЕТ СН'!$G$6-'СЕТ СН'!$G$19</f>
        <v>1467.17956357</v>
      </c>
      <c r="Q65" s="36">
        <f>SUMIFS(СВЦЭМ!$C$33:$C$776,СВЦЭМ!$A$33:$A$776,$A65,СВЦЭМ!$B$33:$B$776,Q$47)+'СЕТ СН'!$G$9+СВЦЭМ!$D$10+'СЕТ СН'!$G$6-'СЕТ СН'!$G$19</f>
        <v>1473.3405996699998</v>
      </c>
      <c r="R65" s="36">
        <f>SUMIFS(СВЦЭМ!$C$33:$C$776,СВЦЭМ!$A$33:$A$776,$A65,СВЦЭМ!$B$33:$B$776,R$47)+'СЕТ СН'!$G$9+СВЦЭМ!$D$10+'СЕТ СН'!$G$6-'СЕТ СН'!$G$19</f>
        <v>1462.26411467</v>
      </c>
      <c r="S65" s="36">
        <f>SUMIFS(СВЦЭМ!$C$33:$C$776,СВЦЭМ!$A$33:$A$776,$A65,СВЦЭМ!$B$33:$B$776,S$47)+'СЕТ СН'!$G$9+СВЦЭМ!$D$10+'СЕТ СН'!$G$6-'СЕТ СН'!$G$19</f>
        <v>1448.68655453</v>
      </c>
      <c r="T65" s="36">
        <f>SUMIFS(СВЦЭМ!$C$33:$C$776,СВЦЭМ!$A$33:$A$776,$A65,СВЦЭМ!$B$33:$B$776,T$47)+'СЕТ СН'!$G$9+СВЦЭМ!$D$10+'СЕТ СН'!$G$6-'СЕТ СН'!$G$19</f>
        <v>1440.7267358499998</v>
      </c>
      <c r="U65" s="36">
        <f>SUMIFS(СВЦЭМ!$C$33:$C$776,СВЦЭМ!$A$33:$A$776,$A65,СВЦЭМ!$B$33:$B$776,U$47)+'СЕТ СН'!$G$9+СВЦЭМ!$D$10+'СЕТ СН'!$G$6-'СЕТ СН'!$G$19</f>
        <v>1439.65928616</v>
      </c>
      <c r="V65" s="36">
        <f>SUMIFS(СВЦЭМ!$C$33:$C$776,СВЦЭМ!$A$33:$A$776,$A65,СВЦЭМ!$B$33:$B$776,V$47)+'СЕТ СН'!$G$9+СВЦЭМ!$D$10+'СЕТ СН'!$G$6-'СЕТ СН'!$G$19</f>
        <v>1445.6279147599998</v>
      </c>
      <c r="W65" s="36">
        <f>SUMIFS(СВЦЭМ!$C$33:$C$776,СВЦЭМ!$A$33:$A$776,$A65,СВЦЭМ!$B$33:$B$776,W$47)+'СЕТ СН'!$G$9+СВЦЭМ!$D$10+'СЕТ СН'!$G$6-'СЕТ СН'!$G$19</f>
        <v>1456.4200500000002</v>
      </c>
      <c r="X65" s="36">
        <f>SUMIFS(СВЦЭМ!$C$33:$C$776,СВЦЭМ!$A$33:$A$776,$A65,СВЦЭМ!$B$33:$B$776,X$47)+'СЕТ СН'!$G$9+СВЦЭМ!$D$10+'СЕТ СН'!$G$6-'СЕТ СН'!$G$19</f>
        <v>1456.4339907799999</v>
      </c>
      <c r="Y65" s="36">
        <f>SUMIFS(СВЦЭМ!$C$33:$C$776,СВЦЭМ!$A$33:$A$776,$A65,СВЦЭМ!$B$33:$B$776,Y$47)+'СЕТ СН'!$G$9+СВЦЭМ!$D$10+'СЕТ СН'!$G$6-'СЕТ СН'!$G$19</f>
        <v>1476.800442</v>
      </c>
    </row>
    <row r="66" spans="1:27" ht="15.5" x14ac:dyDescent="0.25">
      <c r="A66" s="35">
        <f t="shared" si="1"/>
        <v>43849</v>
      </c>
      <c r="B66" s="36">
        <f>SUMIFS(СВЦЭМ!$C$33:$C$776,СВЦЭМ!$A$33:$A$776,$A66,СВЦЭМ!$B$33:$B$776,B$47)+'СЕТ СН'!$G$9+СВЦЭМ!$D$10+'СЕТ СН'!$G$6-'СЕТ СН'!$G$19</f>
        <v>1486.61989292</v>
      </c>
      <c r="C66" s="36">
        <f>SUMIFS(СВЦЭМ!$C$33:$C$776,СВЦЭМ!$A$33:$A$776,$A66,СВЦЭМ!$B$33:$B$776,C$47)+'СЕТ СН'!$G$9+СВЦЭМ!$D$10+'СЕТ СН'!$G$6-'СЕТ СН'!$G$19</f>
        <v>1496.12116522</v>
      </c>
      <c r="D66" s="36">
        <f>SUMIFS(СВЦЭМ!$C$33:$C$776,СВЦЭМ!$A$33:$A$776,$A66,СВЦЭМ!$B$33:$B$776,D$47)+'СЕТ СН'!$G$9+СВЦЭМ!$D$10+'СЕТ СН'!$G$6-'СЕТ СН'!$G$19</f>
        <v>1508.5739544399999</v>
      </c>
      <c r="E66" s="36">
        <f>SUMIFS(СВЦЭМ!$C$33:$C$776,СВЦЭМ!$A$33:$A$776,$A66,СВЦЭМ!$B$33:$B$776,E$47)+'СЕТ СН'!$G$9+СВЦЭМ!$D$10+'СЕТ СН'!$G$6-'СЕТ СН'!$G$19</f>
        <v>1518.6283702800001</v>
      </c>
      <c r="F66" s="36">
        <f>SUMIFS(СВЦЭМ!$C$33:$C$776,СВЦЭМ!$A$33:$A$776,$A66,СВЦЭМ!$B$33:$B$776,F$47)+'СЕТ СН'!$G$9+СВЦЭМ!$D$10+'СЕТ СН'!$G$6-'СЕТ СН'!$G$19</f>
        <v>1516.58668076</v>
      </c>
      <c r="G66" s="36">
        <f>SUMIFS(СВЦЭМ!$C$33:$C$776,СВЦЭМ!$A$33:$A$776,$A66,СВЦЭМ!$B$33:$B$776,G$47)+'СЕТ СН'!$G$9+СВЦЭМ!$D$10+'СЕТ СН'!$G$6-'СЕТ СН'!$G$19</f>
        <v>1514.02324355</v>
      </c>
      <c r="H66" s="36">
        <f>SUMIFS(СВЦЭМ!$C$33:$C$776,СВЦЭМ!$A$33:$A$776,$A66,СВЦЭМ!$B$33:$B$776,H$47)+'СЕТ СН'!$G$9+СВЦЭМ!$D$10+'СЕТ СН'!$G$6-'СЕТ СН'!$G$19</f>
        <v>1492.39632755</v>
      </c>
      <c r="I66" s="36">
        <f>SUMIFS(СВЦЭМ!$C$33:$C$776,СВЦЭМ!$A$33:$A$776,$A66,СВЦЭМ!$B$33:$B$776,I$47)+'СЕТ СН'!$G$9+СВЦЭМ!$D$10+'СЕТ СН'!$G$6-'СЕТ СН'!$G$19</f>
        <v>1459.6631234900001</v>
      </c>
      <c r="J66" s="36">
        <f>SUMIFS(СВЦЭМ!$C$33:$C$776,СВЦЭМ!$A$33:$A$776,$A66,СВЦЭМ!$B$33:$B$776,J$47)+'СЕТ СН'!$G$9+СВЦЭМ!$D$10+'СЕТ СН'!$G$6-'СЕТ СН'!$G$19</f>
        <v>1461.76387514</v>
      </c>
      <c r="K66" s="36">
        <f>SUMIFS(СВЦЭМ!$C$33:$C$776,СВЦЭМ!$A$33:$A$776,$A66,СВЦЭМ!$B$33:$B$776,K$47)+'СЕТ СН'!$G$9+СВЦЭМ!$D$10+'СЕТ СН'!$G$6-'СЕТ СН'!$G$19</f>
        <v>1433.30321789</v>
      </c>
      <c r="L66" s="36">
        <f>SUMIFS(СВЦЭМ!$C$33:$C$776,СВЦЭМ!$A$33:$A$776,$A66,СВЦЭМ!$B$33:$B$776,L$47)+'СЕТ СН'!$G$9+СВЦЭМ!$D$10+'СЕТ СН'!$G$6-'СЕТ СН'!$G$19</f>
        <v>1432.5751574999999</v>
      </c>
      <c r="M66" s="36">
        <f>SUMIFS(СВЦЭМ!$C$33:$C$776,СВЦЭМ!$A$33:$A$776,$A66,СВЦЭМ!$B$33:$B$776,M$47)+'СЕТ СН'!$G$9+СВЦЭМ!$D$10+'СЕТ СН'!$G$6-'СЕТ СН'!$G$19</f>
        <v>1433.8254566599999</v>
      </c>
      <c r="N66" s="36">
        <f>SUMIFS(СВЦЭМ!$C$33:$C$776,СВЦЭМ!$A$33:$A$776,$A66,СВЦЭМ!$B$33:$B$776,N$47)+'СЕТ СН'!$G$9+СВЦЭМ!$D$10+'СЕТ СН'!$G$6-'СЕТ СН'!$G$19</f>
        <v>1439.6671689099999</v>
      </c>
      <c r="O66" s="36">
        <f>SUMIFS(СВЦЭМ!$C$33:$C$776,СВЦЭМ!$A$33:$A$776,$A66,СВЦЭМ!$B$33:$B$776,O$47)+'СЕТ СН'!$G$9+СВЦЭМ!$D$10+'СЕТ СН'!$G$6-'СЕТ СН'!$G$19</f>
        <v>1459.4787385899999</v>
      </c>
      <c r="P66" s="36">
        <f>SUMIFS(СВЦЭМ!$C$33:$C$776,СВЦЭМ!$A$33:$A$776,$A66,СВЦЭМ!$B$33:$B$776,P$47)+'СЕТ СН'!$G$9+СВЦЭМ!$D$10+'СЕТ СН'!$G$6-'СЕТ СН'!$G$19</f>
        <v>1471.0640677900001</v>
      </c>
      <c r="Q66" s="36">
        <f>SUMIFS(СВЦЭМ!$C$33:$C$776,СВЦЭМ!$A$33:$A$776,$A66,СВЦЭМ!$B$33:$B$776,Q$47)+'СЕТ СН'!$G$9+СВЦЭМ!$D$10+'СЕТ СН'!$G$6-'СЕТ СН'!$G$19</f>
        <v>1475.4959382</v>
      </c>
      <c r="R66" s="36">
        <f>SUMIFS(СВЦЭМ!$C$33:$C$776,СВЦЭМ!$A$33:$A$776,$A66,СВЦЭМ!$B$33:$B$776,R$47)+'СЕТ СН'!$G$9+СВЦЭМ!$D$10+'СЕТ СН'!$G$6-'СЕТ СН'!$G$19</f>
        <v>1459.5093526199998</v>
      </c>
      <c r="S66" s="36">
        <f>SUMIFS(СВЦЭМ!$C$33:$C$776,СВЦЭМ!$A$33:$A$776,$A66,СВЦЭМ!$B$33:$B$776,S$47)+'СЕТ СН'!$G$9+СВЦЭМ!$D$10+'СЕТ СН'!$G$6-'СЕТ СН'!$G$19</f>
        <v>1430.3807301100001</v>
      </c>
      <c r="T66" s="36">
        <f>SUMIFS(СВЦЭМ!$C$33:$C$776,СВЦЭМ!$A$33:$A$776,$A66,СВЦЭМ!$B$33:$B$776,T$47)+'СЕТ СН'!$G$9+СВЦЭМ!$D$10+'СЕТ СН'!$G$6-'СЕТ СН'!$G$19</f>
        <v>1435.74049911</v>
      </c>
      <c r="U66" s="36">
        <f>SUMIFS(СВЦЭМ!$C$33:$C$776,СВЦЭМ!$A$33:$A$776,$A66,СВЦЭМ!$B$33:$B$776,U$47)+'СЕТ СН'!$G$9+СВЦЭМ!$D$10+'СЕТ СН'!$G$6-'СЕТ СН'!$G$19</f>
        <v>1432.4597823200002</v>
      </c>
      <c r="V66" s="36">
        <f>SUMIFS(СВЦЭМ!$C$33:$C$776,СВЦЭМ!$A$33:$A$776,$A66,СВЦЭМ!$B$33:$B$776,V$47)+'СЕТ СН'!$G$9+СВЦЭМ!$D$10+'СЕТ СН'!$G$6-'СЕТ СН'!$G$19</f>
        <v>1425.07395574</v>
      </c>
      <c r="W66" s="36">
        <f>SUMIFS(СВЦЭМ!$C$33:$C$776,СВЦЭМ!$A$33:$A$776,$A66,СВЦЭМ!$B$33:$B$776,W$47)+'СЕТ СН'!$G$9+СВЦЭМ!$D$10+'СЕТ СН'!$G$6-'СЕТ СН'!$G$19</f>
        <v>1435.8194027300001</v>
      </c>
      <c r="X66" s="36">
        <f>SUMIFS(СВЦЭМ!$C$33:$C$776,СВЦЭМ!$A$33:$A$776,$A66,СВЦЭМ!$B$33:$B$776,X$47)+'СЕТ СН'!$G$9+СВЦЭМ!$D$10+'СЕТ СН'!$G$6-'СЕТ СН'!$G$19</f>
        <v>1452.3354391100002</v>
      </c>
      <c r="Y66" s="36">
        <f>SUMIFS(СВЦЭМ!$C$33:$C$776,СВЦЭМ!$A$33:$A$776,$A66,СВЦЭМ!$B$33:$B$776,Y$47)+'СЕТ СН'!$G$9+СВЦЭМ!$D$10+'СЕТ СН'!$G$6-'СЕТ СН'!$G$19</f>
        <v>1465.33745097</v>
      </c>
    </row>
    <row r="67" spans="1:27" ht="15.5" x14ac:dyDescent="0.25">
      <c r="A67" s="35">
        <f t="shared" si="1"/>
        <v>43850</v>
      </c>
      <c r="B67" s="36">
        <f>SUMIFS(СВЦЭМ!$C$33:$C$776,СВЦЭМ!$A$33:$A$776,$A67,СВЦЭМ!$B$33:$B$776,B$47)+'СЕТ СН'!$G$9+СВЦЭМ!$D$10+'СЕТ СН'!$G$6-'СЕТ СН'!$G$19</f>
        <v>1518.5395487000001</v>
      </c>
      <c r="C67" s="36">
        <f>SUMIFS(СВЦЭМ!$C$33:$C$776,СВЦЭМ!$A$33:$A$776,$A67,СВЦЭМ!$B$33:$B$776,C$47)+'СЕТ СН'!$G$9+СВЦЭМ!$D$10+'СЕТ СН'!$G$6-'СЕТ СН'!$G$19</f>
        <v>1536.15731994</v>
      </c>
      <c r="D67" s="36">
        <f>SUMIFS(СВЦЭМ!$C$33:$C$776,СВЦЭМ!$A$33:$A$776,$A67,СВЦЭМ!$B$33:$B$776,D$47)+'СЕТ СН'!$G$9+СВЦЭМ!$D$10+'СЕТ СН'!$G$6-'СЕТ СН'!$G$19</f>
        <v>1546.5376095199999</v>
      </c>
      <c r="E67" s="36">
        <f>SUMIFS(СВЦЭМ!$C$33:$C$776,СВЦЭМ!$A$33:$A$776,$A67,СВЦЭМ!$B$33:$B$776,E$47)+'СЕТ СН'!$G$9+СВЦЭМ!$D$10+'СЕТ СН'!$G$6-'СЕТ СН'!$G$19</f>
        <v>1543.23923285</v>
      </c>
      <c r="F67" s="36">
        <f>SUMIFS(СВЦЭМ!$C$33:$C$776,СВЦЭМ!$A$33:$A$776,$A67,СВЦЭМ!$B$33:$B$776,F$47)+'СЕТ СН'!$G$9+СВЦЭМ!$D$10+'СЕТ СН'!$G$6-'СЕТ СН'!$G$19</f>
        <v>1530.5840706200001</v>
      </c>
      <c r="G67" s="36">
        <f>SUMIFS(СВЦЭМ!$C$33:$C$776,СВЦЭМ!$A$33:$A$776,$A67,СВЦЭМ!$B$33:$B$776,G$47)+'СЕТ СН'!$G$9+СВЦЭМ!$D$10+'СЕТ СН'!$G$6-'СЕТ СН'!$G$19</f>
        <v>1512.4672152200001</v>
      </c>
      <c r="H67" s="36">
        <f>SUMIFS(СВЦЭМ!$C$33:$C$776,СВЦЭМ!$A$33:$A$776,$A67,СВЦЭМ!$B$33:$B$776,H$47)+'СЕТ СН'!$G$9+СВЦЭМ!$D$10+'СЕТ СН'!$G$6-'СЕТ СН'!$G$19</f>
        <v>1466.6838215</v>
      </c>
      <c r="I67" s="36">
        <f>SUMIFS(СВЦЭМ!$C$33:$C$776,СВЦЭМ!$A$33:$A$776,$A67,СВЦЭМ!$B$33:$B$776,I$47)+'СЕТ СН'!$G$9+СВЦЭМ!$D$10+'СЕТ СН'!$G$6-'СЕТ СН'!$G$19</f>
        <v>1452.7494205399998</v>
      </c>
      <c r="J67" s="36">
        <f>SUMIFS(СВЦЭМ!$C$33:$C$776,СВЦЭМ!$A$33:$A$776,$A67,СВЦЭМ!$B$33:$B$776,J$47)+'СЕТ СН'!$G$9+СВЦЭМ!$D$10+'СЕТ СН'!$G$6-'СЕТ СН'!$G$19</f>
        <v>1425.3995307300002</v>
      </c>
      <c r="K67" s="36">
        <f>SUMIFS(СВЦЭМ!$C$33:$C$776,СВЦЭМ!$A$33:$A$776,$A67,СВЦЭМ!$B$33:$B$776,K$47)+'СЕТ СН'!$G$9+СВЦЭМ!$D$10+'СЕТ СН'!$G$6-'СЕТ СН'!$G$19</f>
        <v>1399.71273045</v>
      </c>
      <c r="L67" s="36">
        <f>SUMIFS(СВЦЭМ!$C$33:$C$776,СВЦЭМ!$A$33:$A$776,$A67,СВЦЭМ!$B$33:$B$776,L$47)+'СЕТ СН'!$G$9+СВЦЭМ!$D$10+'СЕТ СН'!$G$6-'СЕТ СН'!$G$19</f>
        <v>1404.0003400000001</v>
      </c>
      <c r="M67" s="36">
        <f>SUMIFS(СВЦЭМ!$C$33:$C$776,СВЦЭМ!$A$33:$A$776,$A67,СВЦЭМ!$B$33:$B$776,M$47)+'СЕТ СН'!$G$9+СВЦЭМ!$D$10+'СЕТ СН'!$G$6-'СЕТ СН'!$G$19</f>
        <v>1415.3593558799998</v>
      </c>
      <c r="N67" s="36">
        <f>SUMIFS(СВЦЭМ!$C$33:$C$776,СВЦЭМ!$A$33:$A$776,$A67,СВЦЭМ!$B$33:$B$776,N$47)+'СЕТ СН'!$G$9+СВЦЭМ!$D$10+'СЕТ СН'!$G$6-'СЕТ СН'!$G$19</f>
        <v>1428.66777626</v>
      </c>
      <c r="O67" s="36">
        <f>SUMIFS(СВЦЭМ!$C$33:$C$776,СВЦЭМ!$A$33:$A$776,$A67,СВЦЭМ!$B$33:$B$776,O$47)+'СЕТ СН'!$G$9+СВЦЭМ!$D$10+'СЕТ СН'!$G$6-'СЕТ СН'!$G$19</f>
        <v>1448.1188191700001</v>
      </c>
      <c r="P67" s="36">
        <f>SUMIFS(СВЦЭМ!$C$33:$C$776,СВЦЭМ!$A$33:$A$776,$A67,СВЦЭМ!$B$33:$B$776,P$47)+'СЕТ СН'!$G$9+СВЦЭМ!$D$10+'СЕТ СН'!$G$6-'СЕТ СН'!$G$19</f>
        <v>1463.41578811</v>
      </c>
      <c r="Q67" s="36">
        <f>SUMIFS(СВЦЭМ!$C$33:$C$776,СВЦЭМ!$A$33:$A$776,$A67,СВЦЭМ!$B$33:$B$776,Q$47)+'СЕТ СН'!$G$9+СВЦЭМ!$D$10+'СЕТ СН'!$G$6-'СЕТ СН'!$G$19</f>
        <v>1467.0341634500001</v>
      </c>
      <c r="R67" s="36">
        <f>SUMIFS(СВЦЭМ!$C$33:$C$776,СВЦЭМ!$A$33:$A$776,$A67,СВЦЭМ!$B$33:$B$776,R$47)+'СЕТ СН'!$G$9+СВЦЭМ!$D$10+'СЕТ СН'!$G$6-'СЕТ СН'!$G$19</f>
        <v>1469.6019752900002</v>
      </c>
      <c r="S67" s="36">
        <f>SUMIFS(СВЦЭМ!$C$33:$C$776,СВЦЭМ!$A$33:$A$776,$A67,СВЦЭМ!$B$33:$B$776,S$47)+'СЕТ СН'!$G$9+СВЦЭМ!$D$10+'СЕТ СН'!$G$6-'СЕТ СН'!$G$19</f>
        <v>1446.31420798</v>
      </c>
      <c r="T67" s="36">
        <f>SUMIFS(СВЦЭМ!$C$33:$C$776,СВЦЭМ!$A$33:$A$776,$A67,СВЦЭМ!$B$33:$B$776,T$47)+'СЕТ СН'!$G$9+СВЦЭМ!$D$10+'СЕТ СН'!$G$6-'СЕТ СН'!$G$19</f>
        <v>1409.9916171999998</v>
      </c>
      <c r="U67" s="36">
        <f>SUMIFS(СВЦЭМ!$C$33:$C$776,СВЦЭМ!$A$33:$A$776,$A67,СВЦЭМ!$B$33:$B$776,U$47)+'СЕТ СН'!$G$9+СВЦЭМ!$D$10+'СЕТ СН'!$G$6-'СЕТ СН'!$G$19</f>
        <v>1418.6023444699999</v>
      </c>
      <c r="V67" s="36">
        <f>SUMIFS(СВЦЭМ!$C$33:$C$776,СВЦЭМ!$A$33:$A$776,$A67,СВЦЭМ!$B$33:$B$776,V$47)+'СЕТ СН'!$G$9+СВЦЭМ!$D$10+'СЕТ СН'!$G$6-'СЕТ СН'!$G$19</f>
        <v>1432.45843816</v>
      </c>
      <c r="W67" s="36">
        <f>SUMIFS(СВЦЭМ!$C$33:$C$776,СВЦЭМ!$A$33:$A$776,$A67,СВЦЭМ!$B$33:$B$776,W$47)+'СЕТ СН'!$G$9+СВЦЭМ!$D$10+'СЕТ СН'!$G$6-'СЕТ СН'!$G$19</f>
        <v>1454.6373876500002</v>
      </c>
      <c r="X67" s="36">
        <f>SUMIFS(СВЦЭМ!$C$33:$C$776,СВЦЭМ!$A$33:$A$776,$A67,СВЦЭМ!$B$33:$B$776,X$47)+'СЕТ СН'!$G$9+СВЦЭМ!$D$10+'СЕТ СН'!$G$6-'СЕТ СН'!$G$19</f>
        <v>1462.6929240499999</v>
      </c>
      <c r="Y67" s="36">
        <f>SUMIFS(СВЦЭМ!$C$33:$C$776,СВЦЭМ!$A$33:$A$776,$A67,СВЦЭМ!$B$33:$B$776,Y$47)+'СЕТ СН'!$G$9+СВЦЭМ!$D$10+'СЕТ СН'!$G$6-'СЕТ СН'!$G$19</f>
        <v>1472.56330682</v>
      </c>
    </row>
    <row r="68" spans="1:27" ht="15.5" x14ac:dyDescent="0.25">
      <c r="A68" s="35">
        <f t="shared" si="1"/>
        <v>43851</v>
      </c>
      <c r="B68" s="36">
        <f>SUMIFS(СВЦЭМ!$C$33:$C$776,СВЦЭМ!$A$33:$A$776,$A68,СВЦЭМ!$B$33:$B$776,B$47)+'СЕТ СН'!$G$9+СВЦЭМ!$D$10+'СЕТ СН'!$G$6-'СЕТ СН'!$G$19</f>
        <v>1499.8686699</v>
      </c>
      <c r="C68" s="36">
        <f>SUMIFS(СВЦЭМ!$C$33:$C$776,СВЦЭМ!$A$33:$A$776,$A68,СВЦЭМ!$B$33:$B$776,C$47)+'СЕТ СН'!$G$9+СВЦЭМ!$D$10+'СЕТ СН'!$G$6-'СЕТ СН'!$G$19</f>
        <v>1516.5519092899999</v>
      </c>
      <c r="D68" s="36">
        <f>SUMIFS(СВЦЭМ!$C$33:$C$776,СВЦЭМ!$A$33:$A$776,$A68,СВЦЭМ!$B$33:$B$776,D$47)+'СЕТ СН'!$G$9+СВЦЭМ!$D$10+'СЕТ СН'!$G$6-'СЕТ СН'!$G$19</f>
        <v>1525.67297153</v>
      </c>
      <c r="E68" s="36">
        <f>SUMIFS(СВЦЭМ!$C$33:$C$776,СВЦЭМ!$A$33:$A$776,$A68,СВЦЭМ!$B$33:$B$776,E$47)+'СЕТ СН'!$G$9+СВЦЭМ!$D$10+'СЕТ СН'!$G$6-'СЕТ СН'!$G$19</f>
        <v>1531.1717208300001</v>
      </c>
      <c r="F68" s="36">
        <f>SUMIFS(СВЦЭМ!$C$33:$C$776,СВЦЭМ!$A$33:$A$776,$A68,СВЦЭМ!$B$33:$B$776,F$47)+'СЕТ СН'!$G$9+СВЦЭМ!$D$10+'СЕТ СН'!$G$6-'СЕТ СН'!$G$19</f>
        <v>1514.4671167900001</v>
      </c>
      <c r="G68" s="36">
        <f>SUMIFS(СВЦЭМ!$C$33:$C$776,СВЦЭМ!$A$33:$A$776,$A68,СВЦЭМ!$B$33:$B$776,G$47)+'СЕТ СН'!$G$9+СВЦЭМ!$D$10+'СЕТ СН'!$G$6-'СЕТ СН'!$G$19</f>
        <v>1488.81125677</v>
      </c>
      <c r="H68" s="36">
        <f>SUMIFS(СВЦЭМ!$C$33:$C$776,СВЦЭМ!$A$33:$A$776,$A68,СВЦЭМ!$B$33:$B$776,H$47)+'СЕТ СН'!$G$9+СВЦЭМ!$D$10+'СЕТ СН'!$G$6-'СЕТ СН'!$G$19</f>
        <v>1453.9762957399998</v>
      </c>
      <c r="I68" s="36">
        <f>SUMIFS(СВЦЭМ!$C$33:$C$776,СВЦЭМ!$A$33:$A$776,$A68,СВЦЭМ!$B$33:$B$776,I$47)+'СЕТ СН'!$G$9+СВЦЭМ!$D$10+'СЕТ СН'!$G$6-'СЕТ СН'!$G$19</f>
        <v>1428.5692483400001</v>
      </c>
      <c r="J68" s="36">
        <f>SUMIFS(СВЦЭМ!$C$33:$C$776,СВЦЭМ!$A$33:$A$776,$A68,СВЦЭМ!$B$33:$B$776,J$47)+'СЕТ СН'!$G$9+СВЦЭМ!$D$10+'СЕТ СН'!$G$6-'СЕТ СН'!$G$19</f>
        <v>1403.8967607</v>
      </c>
      <c r="K68" s="36">
        <f>SUMIFS(СВЦЭМ!$C$33:$C$776,СВЦЭМ!$A$33:$A$776,$A68,СВЦЭМ!$B$33:$B$776,K$47)+'СЕТ СН'!$G$9+СВЦЭМ!$D$10+'СЕТ СН'!$G$6-'СЕТ СН'!$G$19</f>
        <v>1406.21558811</v>
      </c>
      <c r="L68" s="36">
        <f>SUMIFS(СВЦЭМ!$C$33:$C$776,СВЦЭМ!$A$33:$A$776,$A68,СВЦЭМ!$B$33:$B$776,L$47)+'СЕТ СН'!$G$9+СВЦЭМ!$D$10+'СЕТ СН'!$G$6-'СЕТ СН'!$G$19</f>
        <v>1413.9504394400001</v>
      </c>
      <c r="M68" s="36">
        <f>SUMIFS(СВЦЭМ!$C$33:$C$776,СВЦЭМ!$A$33:$A$776,$A68,СВЦЭМ!$B$33:$B$776,M$47)+'СЕТ СН'!$G$9+СВЦЭМ!$D$10+'СЕТ СН'!$G$6-'СЕТ СН'!$G$19</f>
        <v>1418.4944560899999</v>
      </c>
      <c r="N68" s="36">
        <f>SUMIFS(СВЦЭМ!$C$33:$C$776,СВЦЭМ!$A$33:$A$776,$A68,СВЦЭМ!$B$33:$B$776,N$47)+'СЕТ СН'!$G$9+СВЦЭМ!$D$10+'СЕТ СН'!$G$6-'СЕТ СН'!$G$19</f>
        <v>1436.6698326800001</v>
      </c>
      <c r="O68" s="36">
        <f>SUMIFS(СВЦЭМ!$C$33:$C$776,СВЦЭМ!$A$33:$A$776,$A68,СВЦЭМ!$B$33:$B$776,O$47)+'СЕТ СН'!$G$9+СВЦЭМ!$D$10+'СЕТ СН'!$G$6-'СЕТ СН'!$G$19</f>
        <v>1445.35458739</v>
      </c>
      <c r="P68" s="36">
        <f>SUMIFS(СВЦЭМ!$C$33:$C$776,СВЦЭМ!$A$33:$A$776,$A68,СВЦЭМ!$B$33:$B$776,P$47)+'СЕТ СН'!$G$9+СВЦЭМ!$D$10+'СЕТ СН'!$G$6-'СЕТ СН'!$G$19</f>
        <v>1454.6940635400001</v>
      </c>
      <c r="Q68" s="36">
        <f>SUMIFS(СВЦЭМ!$C$33:$C$776,СВЦЭМ!$A$33:$A$776,$A68,СВЦЭМ!$B$33:$B$776,Q$47)+'СЕТ СН'!$G$9+СВЦЭМ!$D$10+'СЕТ СН'!$G$6-'СЕТ СН'!$G$19</f>
        <v>1465.74143033</v>
      </c>
      <c r="R68" s="36">
        <f>SUMIFS(СВЦЭМ!$C$33:$C$776,СВЦЭМ!$A$33:$A$776,$A68,СВЦЭМ!$B$33:$B$776,R$47)+'СЕТ СН'!$G$9+СВЦЭМ!$D$10+'СЕТ СН'!$G$6-'СЕТ СН'!$G$19</f>
        <v>1456.9801581000002</v>
      </c>
      <c r="S68" s="36">
        <f>SUMIFS(СВЦЭМ!$C$33:$C$776,СВЦЭМ!$A$33:$A$776,$A68,СВЦЭМ!$B$33:$B$776,S$47)+'СЕТ СН'!$G$9+СВЦЭМ!$D$10+'СЕТ СН'!$G$6-'СЕТ СН'!$G$19</f>
        <v>1437.64012617</v>
      </c>
      <c r="T68" s="36">
        <f>SUMIFS(СВЦЭМ!$C$33:$C$776,СВЦЭМ!$A$33:$A$776,$A68,СВЦЭМ!$B$33:$B$776,T$47)+'СЕТ СН'!$G$9+СВЦЭМ!$D$10+'СЕТ СН'!$G$6-'СЕТ СН'!$G$19</f>
        <v>1420.72662249</v>
      </c>
      <c r="U68" s="36">
        <f>SUMIFS(СВЦЭМ!$C$33:$C$776,СВЦЭМ!$A$33:$A$776,$A68,СВЦЭМ!$B$33:$B$776,U$47)+'СЕТ СН'!$G$9+СВЦЭМ!$D$10+'СЕТ СН'!$G$6-'СЕТ СН'!$G$19</f>
        <v>1424.69763197</v>
      </c>
      <c r="V68" s="36">
        <f>SUMIFS(СВЦЭМ!$C$33:$C$776,СВЦЭМ!$A$33:$A$776,$A68,СВЦЭМ!$B$33:$B$776,V$47)+'СЕТ СН'!$G$9+СВЦЭМ!$D$10+'СЕТ СН'!$G$6-'СЕТ СН'!$G$19</f>
        <v>1441.9242458799999</v>
      </c>
      <c r="W68" s="36">
        <f>SUMIFS(СВЦЭМ!$C$33:$C$776,СВЦЭМ!$A$33:$A$776,$A68,СВЦЭМ!$B$33:$B$776,W$47)+'СЕТ СН'!$G$9+СВЦЭМ!$D$10+'СЕТ СН'!$G$6-'СЕТ СН'!$G$19</f>
        <v>1459.5473832600001</v>
      </c>
      <c r="X68" s="36">
        <f>SUMIFS(СВЦЭМ!$C$33:$C$776,СВЦЭМ!$A$33:$A$776,$A68,СВЦЭМ!$B$33:$B$776,X$47)+'СЕТ СН'!$G$9+СВЦЭМ!$D$10+'СЕТ СН'!$G$6-'СЕТ СН'!$G$19</f>
        <v>1470.2355985200002</v>
      </c>
      <c r="Y68" s="36">
        <f>SUMIFS(СВЦЭМ!$C$33:$C$776,СВЦЭМ!$A$33:$A$776,$A68,СВЦЭМ!$B$33:$B$776,Y$47)+'СЕТ СН'!$G$9+СВЦЭМ!$D$10+'СЕТ СН'!$G$6-'СЕТ СН'!$G$19</f>
        <v>1484.8330246800001</v>
      </c>
    </row>
    <row r="69" spans="1:27" ht="15.5" x14ac:dyDescent="0.25">
      <c r="A69" s="35">
        <f t="shared" si="1"/>
        <v>43852</v>
      </c>
      <c r="B69" s="36">
        <f>SUMIFS(СВЦЭМ!$C$33:$C$776,СВЦЭМ!$A$33:$A$776,$A69,СВЦЭМ!$B$33:$B$776,B$47)+'СЕТ СН'!$G$9+СВЦЭМ!$D$10+'СЕТ СН'!$G$6-'СЕТ СН'!$G$19</f>
        <v>1484.1477499799998</v>
      </c>
      <c r="C69" s="36">
        <f>SUMIFS(СВЦЭМ!$C$33:$C$776,СВЦЭМ!$A$33:$A$776,$A69,СВЦЭМ!$B$33:$B$776,C$47)+'СЕТ СН'!$G$9+СВЦЭМ!$D$10+'СЕТ СН'!$G$6-'СЕТ СН'!$G$19</f>
        <v>1497.90413657</v>
      </c>
      <c r="D69" s="36">
        <f>SUMIFS(СВЦЭМ!$C$33:$C$776,СВЦЭМ!$A$33:$A$776,$A69,СВЦЭМ!$B$33:$B$776,D$47)+'СЕТ СН'!$G$9+СВЦЭМ!$D$10+'СЕТ СН'!$G$6-'СЕТ СН'!$G$19</f>
        <v>1509.79537342</v>
      </c>
      <c r="E69" s="36">
        <f>SUMIFS(СВЦЭМ!$C$33:$C$776,СВЦЭМ!$A$33:$A$776,$A69,СВЦЭМ!$B$33:$B$776,E$47)+'СЕТ СН'!$G$9+СВЦЭМ!$D$10+'СЕТ СН'!$G$6-'СЕТ СН'!$G$19</f>
        <v>1502.16272179</v>
      </c>
      <c r="F69" s="36">
        <f>SUMIFS(СВЦЭМ!$C$33:$C$776,СВЦЭМ!$A$33:$A$776,$A69,СВЦЭМ!$B$33:$B$776,F$47)+'СЕТ СН'!$G$9+СВЦЭМ!$D$10+'СЕТ СН'!$G$6-'СЕТ СН'!$G$19</f>
        <v>1494.4893887799999</v>
      </c>
      <c r="G69" s="36">
        <f>SUMIFS(СВЦЭМ!$C$33:$C$776,СВЦЭМ!$A$33:$A$776,$A69,СВЦЭМ!$B$33:$B$776,G$47)+'СЕТ СН'!$G$9+СВЦЭМ!$D$10+'СЕТ СН'!$G$6-'СЕТ СН'!$G$19</f>
        <v>1478.9546462399999</v>
      </c>
      <c r="H69" s="36">
        <f>SUMIFS(СВЦЭМ!$C$33:$C$776,СВЦЭМ!$A$33:$A$776,$A69,СВЦЭМ!$B$33:$B$776,H$47)+'СЕТ СН'!$G$9+СВЦЭМ!$D$10+'СЕТ СН'!$G$6-'СЕТ СН'!$G$19</f>
        <v>1443.42561748</v>
      </c>
      <c r="I69" s="36">
        <f>SUMIFS(СВЦЭМ!$C$33:$C$776,СВЦЭМ!$A$33:$A$776,$A69,СВЦЭМ!$B$33:$B$776,I$47)+'СЕТ СН'!$G$9+СВЦЭМ!$D$10+'СЕТ СН'!$G$6-'СЕТ СН'!$G$19</f>
        <v>1427.4521381499999</v>
      </c>
      <c r="J69" s="36">
        <f>SUMIFS(СВЦЭМ!$C$33:$C$776,СВЦЭМ!$A$33:$A$776,$A69,СВЦЭМ!$B$33:$B$776,J$47)+'СЕТ СН'!$G$9+СВЦЭМ!$D$10+'СЕТ СН'!$G$6-'СЕТ СН'!$G$19</f>
        <v>1409.8473999600001</v>
      </c>
      <c r="K69" s="36">
        <f>SUMIFS(СВЦЭМ!$C$33:$C$776,СВЦЭМ!$A$33:$A$776,$A69,СВЦЭМ!$B$33:$B$776,K$47)+'СЕТ СН'!$G$9+СВЦЭМ!$D$10+'СЕТ СН'!$G$6-'СЕТ СН'!$G$19</f>
        <v>1413.9265219899999</v>
      </c>
      <c r="L69" s="36">
        <f>SUMIFS(СВЦЭМ!$C$33:$C$776,СВЦЭМ!$A$33:$A$776,$A69,СВЦЭМ!$B$33:$B$776,L$47)+'СЕТ СН'!$G$9+СВЦЭМ!$D$10+'СЕТ СН'!$G$6-'СЕТ СН'!$G$19</f>
        <v>1408.1855814200001</v>
      </c>
      <c r="M69" s="36">
        <f>SUMIFS(СВЦЭМ!$C$33:$C$776,СВЦЭМ!$A$33:$A$776,$A69,СВЦЭМ!$B$33:$B$776,M$47)+'СЕТ СН'!$G$9+СВЦЭМ!$D$10+'СЕТ СН'!$G$6-'СЕТ СН'!$G$19</f>
        <v>1418.16735393</v>
      </c>
      <c r="N69" s="36">
        <f>SUMIFS(СВЦЭМ!$C$33:$C$776,СВЦЭМ!$A$33:$A$776,$A69,СВЦЭМ!$B$33:$B$776,N$47)+'СЕТ СН'!$G$9+СВЦЭМ!$D$10+'СЕТ СН'!$G$6-'СЕТ СН'!$G$19</f>
        <v>1441.15851746</v>
      </c>
      <c r="O69" s="36">
        <f>SUMIFS(СВЦЭМ!$C$33:$C$776,СВЦЭМ!$A$33:$A$776,$A69,СВЦЭМ!$B$33:$B$776,O$47)+'СЕТ СН'!$G$9+СВЦЭМ!$D$10+'СЕТ СН'!$G$6-'СЕТ СН'!$G$19</f>
        <v>1459.2320490699999</v>
      </c>
      <c r="P69" s="36">
        <f>SUMIFS(СВЦЭМ!$C$33:$C$776,СВЦЭМ!$A$33:$A$776,$A69,СВЦЭМ!$B$33:$B$776,P$47)+'СЕТ СН'!$G$9+СВЦЭМ!$D$10+'СЕТ СН'!$G$6-'СЕТ СН'!$G$19</f>
        <v>1477.2336671799999</v>
      </c>
      <c r="Q69" s="36">
        <f>SUMIFS(СВЦЭМ!$C$33:$C$776,СВЦЭМ!$A$33:$A$776,$A69,СВЦЭМ!$B$33:$B$776,Q$47)+'СЕТ СН'!$G$9+СВЦЭМ!$D$10+'СЕТ СН'!$G$6-'СЕТ СН'!$G$19</f>
        <v>1484.1731032299999</v>
      </c>
      <c r="R69" s="36">
        <f>SUMIFS(СВЦЭМ!$C$33:$C$776,СВЦЭМ!$A$33:$A$776,$A69,СВЦЭМ!$B$33:$B$776,R$47)+'СЕТ СН'!$G$9+СВЦЭМ!$D$10+'СЕТ СН'!$G$6-'СЕТ СН'!$G$19</f>
        <v>1476.5366474699999</v>
      </c>
      <c r="S69" s="36">
        <f>SUMIFS(СВЦЭМ!$C$33:$C$776,СВЦЭМ!$A$33:$A$776,$A69,СВЦЭМ!$B$33:$B$776,S$47)+'СЕТ СН'!$G$9+СВЦЭМ!$D$10+'СЕТ СН'!$G$6-'СЕТ СН'!$G$19</f>
        <v>1455.7524761300001</v>
      </c>
      <c r="T69" s="36">
        <f>SUMIFS(СВЦЭМ!$C$33:$C$776,СВЦЭМ!$A$33:$A$776,$A69,СВЦЭМ!$B$33:$B$776,T$47)+'СЕТ СН'!$G$9+СВЦЭМ!$D$10+'СЕТ СН'!$G$6-'СЕТ СН'!$G$19</f>
        <v>1438.56748711</v>
      </c>
      <c r="U69" s="36">
        <f>SUMIFS(СВЦЭМ!$C$33:$C$776,СВЦЭМ!$A$33:$A$776,$A69,СВЦЭМ!$B$33:$B$776,U$47)+'СЕТ СН'!$G$9+СВЦЭМ!$D$10+'СЕТ СН'!$G$6-'СЕТ СН'!$G$19</f>
        <v>1440.21582455</v>
      </c>
      <c r="V69" s="36">
        <f>SUMIFS(СВЦЭМ!$C$33:$C$776,СВЦЭМ!$A$33:$A$776,$A69,СВЦЭМ!$B$33:$B$776,V$47)+'СЕТ СН'!$G$9+СВЦЭМ!$D$10+'СЕТ СН'!$G$6-'СЕТ СН'!$G$19</f>
        <v>1434.3288531600001</v>
      </c>
      <c r="W69" s="36">
        <f>SUMIFS(СВЦЭМ!$C$33:$C$776,СВЦЭМ!$A$33:$A$776,$A69,СВЦЭМ!$B$33:$B$776,W$47)+'СЕТ СН'!$G$9+СВЦЭМ!$D$10+'СЕТ СН'!$G$6-'СЕТ СН'!$G$19</f>
        <v>1447.7250593899998</v>
      </c>
      <c r="X69" s="36">
        <f>SUMIFS(СВЦЭМ!$C$33:$C$776,СВЦЭМ!$A$33:$A$776,$A69,СВЦЭМ!$B$33:$B$776,X$47)+'СЕТ СН'!$G$9+СВЦЭМ!$D$10+'СЕТ СН'!$G$6-'СЕТ СН'!$G$19</f>
        <v>1462.0049706</v>
      </c>
      <c r="Y69" s="36">
        <f>SUMIFS(СВЦЭМ!$C$33:$C$776,СВЦЭМ!$A$33:$A$776,$A69,СВЦЭМ!$B$33:$B$776,Y$47)+'СЕТ СН'!$G$9+СВЦЭМ!$D$10+'СЕТ СН'!$G$6-'СЕТ СН'!$G$19</f>
        <v>1474.6033582499999</v>
      </c>
    </row>
    <row r="70" spans="1:27" ht="15.5" x14ac:dyDescent="0.25">
      <c r="A70" s="35">
        <f t="shared" si="1"/>
        <v>43853</v>
      </c>
      <c r="B70" s="36">
        <f>SUMIFS(СВЦЭМ!$C$33:$C$776,СВЦЭМ!$A$33:$A$776,$A70,СВЦЭМ!$B$33:$B$776,B$47)+'СЕТ СН'!$G$9+СВЦЭМ!$D$10+'СЕТ СН'!$G$6-'СЕТ СН'!$G$19</f>
        <v>1498.5955881</v>
      </c>
      <c r="C70" s="36">
        <f>SUMIFS(СВЦЭМ!$C$33:$C$776,СВЦЭМ!$A$33:$A$776,$A70,СВЦЭМ!$B$33:$B$776,C$47)+'СЕТ СН'!$G$9+СВЦЭМ!$D$10+'СЕТ СН'!$G$6-'СЕТ СН'!$G$19</f>
        <v>1505.11246151</v>
      </c>
      <c r="D70" s="36">
        <f>SUMIFS(СВЦЭМ!$C$33:$C$776,СВЦЭМ!$A$33:$A$776,$A70,СВЦЭМ!$B$33:$B$776,D$47)+'СЕТ СН'!$G$9+СВЦЭМ!$D$10+'СЕТ СН'!$G$6-'СЕТ СН'!$G$19</f>
        <v>1517.64950772</v>
      </c>
      <c r="E70" s="36">
        <f>SUMIFS(СВЦЭМ!$C$33:$C$776,СВЦЭМ!$A$33:$A$776,$A70,СВЦЭМ!$B$33:$B$776,E$47)+'СЕТ СН'!$G$9+СВЦЭМ!$D$10+'СЕТ СН'!$G$6-'СЕТ СН'!$G$19</f>
        <v>1523.4821835</v>
      </c>
      <c r="F70" s="36">
        <f>SUMIFS(СВЦЭМ!$C$33:$C$776,СВЦЭМ!$A$33:$A$776,$A70,СВЦЭМ!$B$33:$B$776,F$47)+'СЕТ СН'!$G$9+СВЦЭМ!$D$10+'СЕТ СН'!$G$6-'СЕТ СН'!$G$19</f>
        <v>1515.9679851199999</v>
      </c>
      <c r="G70" s="36">
        <f>SUMIFS(СВЦЭМ!$C$33:$C$776,СВЦЭМ!$A$33:$A$776,$A70,СВЦЭМ!$B$33:$B$776,G$47)+'СЕТ СН'!$G$9+СВЦЭМ!$D$10+'СЕТ СН'!$G$6-'СЕТ СН'!$G$19</f>
        <v>1497.85084441</v>
      </c>
      <c r="H70" s="36">
        <f>SUMIFS(СВЦЭМ!$C$33:$C$776,СВЦЭМ!$A$33:$A$776,$A70,СВЦЭМ!$B$33:$B$776,H$47)+'СЕТ СН'!$G$9+СВЦЭМ!$D$10+'СЕТ СН'!$G$6-'СЕТ СН'!$G$19</f>
        <v>1459.6303510400001</v>
      </c>
      <c r="I70" s="36">
        <f>SUMIFS(СВЦЭМ!$C$33:$C$776,СВЦЭМ!$A$33:$A$776,$A70,СВЦЭМ!$B$33:$B$776,I$47)+'СЕТ СН'!$G$9+СВЦЭМ!$D$10+'СЕТ СН'!$G$6-'СЕТ СН'!$G$19</f>
        <v>1440.7670803199999</v>
      </c>
      <c r="J70" s="36">
        <f>SUMIFS(СВЦЭМ!$C$33:$C$776,СВЦЭМ!$A$33:$A$776,$A70,СВЦЭМ!$B$33:$B$776,J$47)+'СЕТ СН'!$G$9+СВЦЭМ!$D$10+'СЕТ СН'!$G$6-'СЕТ СН'!$G$19</f>
        <v>1420.21343899</v>
      </c>
      <c r="K70" s="36">
        <f>SUMIFS(СВЦЭМ!$C$33:$C$776,СВЦЭМ!$A$33:$A$776,$A70,СВЦЭМ!$B$33:$B$776,K$47)+'СЕТ СН'!$G$9+СВЦЭМ!$D$10+'СЕТ СН'!$G$6-'СЕТ СН'!$G$19</f>
        <v>1425.0424000600001</v>
      </c>
      <c r="L70" s="36">
        <f>SUMIFS(СВЦЭМ!$C$33:$C$776,СВЦЭМ!$A$33:$A$776,$A70,СВЦЭМ!$B$33:$B$776,L$47)+'СЕТ СН'!$G$9+СВЦЭМ!$D$10+'СЕТ СН'!$G$6-'СЕТ СН'!$G$19</f>
        <v>1422.6702232</v>
      </c>
      <c r="M70" s="36">
        <f>SUMIFS(СВЦЭМ!$C$33:$C$776,СВЦЭМ!$A$33:$A$776,$A70,СВЦЭМ!$B$33:$B$776,M$47)+'СЕТ СН'!$G$9+СВЦЭМ!$D$10+'СЕТ СН'!$G$6-'СЕТ СН'!$G$19</f>
        <v>1427.3710860400001</v>
      </c>
      <c r="N70" s="36">
        <f>SUMIFS(СВЦЭМ!$C$33:$C$776,СВЦЭМ!$A$33:$A$776,$A70,СВЦЭМ!$B$33:$B$776,N$47)+'СЕТ СН'!$G$9+СВЦЭМ!$D$10+'СЕТ СН'!$G$6-'СЕТ СН'!$G$19</f>
        <v>1438.6625345500001</v>
      </c>
      <c r="O70" s="36">
        <f>SUMIFS(СВЦЭМ!$C$33:$C$776,СВЦЭМ!$A$33:$A$776,$A70,СВЦЭМ!$B$33:$B$776,O$47)+'СЕТ СН'!$G$9+СВЦЭМ!$D$10+'СЕТ СН'!$G$6-'СЕТ СН'!$G$19</f>
        <v>1459.75030984</v>
      </c>
      <c r="P70" s="36">
        <f>SUMIFS(СВЦЭМ!$C$33:$C$776,СВЦЭМ!$A$33:$A$776,$A70,СВЦЭМ!$B$33:$B$776,P$47)+'СЕТ СН'!$G$9+СВЦЭМ!$D$10+'СЕТ СН'!$G$6-'СЕТ СН'!$G$19</f>
        <v>1478.2882563600001</v>
      </c>
      <c r="Q70" s="36">
        <f>SUMIFS(СВЦЭМ!$C$33:$C$776,СВЦЭМ!$A$33:$A$776,$A70,СВЦЭМ!$B$33:$B$776,Q$47)+'СЕТ СН'!$G$9+СВЦЭМ!$D$10+'СЕТ СН'!$G$6-'СЕТ СН'!$G$19</f>
        <v>1496.3770327299999</v>
      </c>
      <c r="R70" s="36">
        <f>SUMIFS(СВЦЭМ!$C$33:$C$776,СВЦЭМ!$A$33:$A$776,$A70,СВЦЭМ!$B$33:$B$776,R$47)+'СЕТ СН'!$G$9+СВЦЭМ!$D$10+'СЕТ СН'!$G$6-'СЕТ СН'!$G$19</f>
        <v>1470.0374400599999</v>
      </c>
      <c r="S70" s="36">
        <f>SUMIFS(СВЦЭМ!$C$33:$C$776,СВЦЭМ!$A$33:$A$776,$A70,СВЦЭМ!$B$33:$B$776,S$47)+'СЕТ СН'!$G$9+СВЦЭМ!$D$10+'СЕТ СН'!$G$6-'СЕТ СН'!$G$19</f>
        <v>1446.4750695100001</v>
      </c>
      <c r="T70" s="36">
        <f>SUMIFS(СВЦЭМ!$C$33:$C$776,СВЦЭМ!$A$33:$A$776,$A70,СВЦЭМ!$B$33:$B$776,T$47)+'СЕТ СН'!$G$9+СВЦЭМ!$D$10+'СЕТ СН'!$G$6-'СЕТ СН'!$G$19</f>
        <v>1427.66816341</v>
      </c>
      <c r="U70" s="36">
        <f>SUMIFS(СВЦЭМ!$C$33:$C$776,СВЦЭМ!$A$33:$A$776,$A70,СВЦЭМ!$B$33:$B$776,U$47)+'СЕТ СН'!$G$9+СВЦЭМ!$D$10+'СЕТ СН'!$G$6-'СЕТ СН'!$G$19</f>
        <v>1434.0168415399999</v>
      </c>
      <c r="V70" s="36">
        <f>SUMIFS(СВЦЭМ!$C$33:$C$776,СВЦЭМ!$A$33:$A$776,$A70,СВЦЭМ!$B$33:$B$776,V$47)+'СЕТ СН'!$G$9+СВЦЭМ!$D$10+'СЕТ СН'!$G$6-'СЕТ СН'!$G$19</f>
        <v>1447.3550813100001</v>
      </c>
      <c r="W70" s="36">
        <f>SUMIFS(СВЦЭМ!$C$33:$C$776,СВЦЭМ!$A$33:$A$776,$A70,СВЦЭМ!$B$33:$B$776,W$47)+'СЕТ СН'!$G$9+СВЦЭМ!$D$10+'СЕТ СН'!$G$6-'СЕТ СН'!$G$19</f>
        <v>1468.5485978199999</v>
      </c>
      <c r="X70" s="36">
        <f>SUMIFS(СВЦЭМ!$C$33:$C$776,СВЦЭМ!$A$33:$A$776,$A70,СВЦЭМ!$B$33:$B$776,X$47)+'СЕТ СН'!$G$9+СВЦЭМ!$D$10+'СЕТ СН'!$G$6-'СЕТ СН'!$G$19</f>
        <v>1486.56163801</v>
      </c>
      <c r="Y70" s="36">
        <f>SUMIFS(СВЦЭМ!$C$33:$C$776,СВЦЭМ!$A$33:$A$776,$A70,СВЦЭМ!$B$33:$B$776,Y$47)+'СЕТ СН'!$G$9+СВЦЭМ!$D$10+'СЕТ СН'!$G$6-'СЕТ СН'!$G$19</f>
        <v>1494.9739789400001</v>
      </c>
    </row>
    <row r="71" spans="1:27" ht="15.5" x14ac:dyDescent="0.25">
      <c r="A71" s="35">
        <f t="shared" si="1"/>
        <v>43854</v>
      </c>
      <c r="B71" s="36">
        <f>SUMIFS(СВЦЭМ!$C$33:$C$776,СВЦЭМ!$A$33:$A$776,$A71,СВЦЭМ!$B$33:$B$776,B$47)+'СЕТ СН'!$G$9+СВЦЭМ!$D$10+'СЕТ СН'!$G$6-'СЕТ СН'!$G$19</f>
        <v>1456.5322972500001</v>
      </c>
      <c r="C71" s="36">
        <f>SUMIFS(СВЦЭМ!$C$33:$C$776,СВЦЭМ!$A$33:$A$776,$A71,СВЦЭМ!$B$33:$B$776,C$47)+'СЕТ СН'!$G$9+СВЦЭМ!$D$10+'СЕТ СН'!$G$6-'СЕТ СН'!$G$19</f>
        <v>1470.01849139</v>
      </c>
      <c r="D71" s="36">
        <f>SUMIFS(СВЦЭМ!$C$33:$C$776,СВЦЭМ!$A$33:$A$776,$A71,СВЦЭМ!$B$33:$B$776,D$47)+'СЕТ СН'!$G$9+СВЦЭМ!$D$10+'СЕТ СН'!$G$6-'СЕТ СН'!$G$19</f>
        <v>1483.8762571299999</v>
      </c>
      <c r="E71" s="36">
        <f>SUMIFS(СВЦЭМ!$C$33:$C$776,СВЦЭМ!$A$33:$A$776,$A71,СВЦЭМ!$B$33:$B$776,E$47)+'СЕТ СН'!$G$9+СВЦЭМ!$D$10+'СЕТ СН'!$G$6-'СЕТ СН'!$G$19</f>
        <v>1493.18874063</v>
      </c>
      <c r="F71" s="36">
        <f>SUMIFS(СВЦЭМ!$C$33:$C$776,СВЦЭМ!$A$33:$A$776,$A71,СВЦЭМ!$B$33:$B$776,F$47)+'СЕТ СН'!$G$9+СВЦЭМ!$D$10+'СЕТ СН'!$G$6-'СЕТ СН'!$G$19</f>
        <v>1480.4260915099999</v>
      </c>
      <c r="G71" s="36">
        <f>SUMIFS(СВЦЭМ!$C$33:$C$776,СВЦЭМ!$A$33:$A$776,$A71,СВЦЭМ!$B$33:$B$776,G$47)+'СЕТ СН'!$G$9+СВЦЭМ!$D$10+'СЕТ СН'!$G$6-'СЕТ СН'!$G$19</f>
        <v>1461.4191209800001</v>
      </c>
      <c r="H71" s="36">
        <f>SUMIFS(СВЦЭМ!$C$33:$C$776,СВЦЭМ!$A$33:$A$776,$A71,СВЦЭМ!$B$33:$B$776,H$47)+'СЕТ СН'!$G$9+СВЦЭМ!$D$10+'СЕТ СН'!$G$6-'СЕТ СН'!$G$19</f>
        <v>1418.2937030799999</v>
      </c>
      <c r="I71" s="36">
        <f>SUMIFS(СВЦЭМ!$C$33:$C$776,СВЦЭМ!$A$33:$A$776,$A71,СВЦЭМ!$B$33:$B$776,I$47)+'СЕТ СН'!$G$9+СВЦЭМ!$D$10+'СЕТ СН'!$G$6-'СЕТ СН'!$G$19</f>
        <v>1408.9263803200001</v>
      </c>
      <c r="J71" s="36">
        <f>SUMIFS(СВЦЭМ!$C$33:$C$776,СВЦЭМ!$A$33:$A$776,$A71,СВЦЭМ!$B$33:$B$776,J$47)+'СЕТ СН'!$G$9+СВЦЭМ!$D$10+'СЕТ СН'!$G$6-'СЕТ СН'!$G$19</f>
        <v>1389.93853709</v>
      </c>
      <c r="K71" s="36">
        <f>SUMIFS(СВЦЭМ!$C$33:$C$776,СВЦЭМ!$A$33:$A$776,$A71,СВЦЭМ!$B$33:$B$776,K$47)+'СЕТ СН'!$G$9+СВЦЭМ!$D$10+'СЕТ СН'!$G$6-'СЕТ СН'!$G$19</f>
        <v>1391.70605658</v>
      </c>
      <c r="L71" s="36">
        <f>SUMIFS(СВЦЭМ!$C$33:$C$776,СВЦЭМ!$A$33:$A$776,$A71,СВЦЭМ!$B$33:$B$776,L$47)+'СЕТ СН'!$G$9+СВЦЭМ!$D$10+'СЕТ СН'!$G$6-'СЕТ СН'!$G$19</f>
        <v>1386.6557781699998</v>
      </c>
      <c r="M71" s="36">
        <f>SUMIFS(СВЦЭМ!$C$33:$C$776,СВЦЭМ!$A$33:$A$776,$A71,СВЦЭМ!$B$33:$B$776,M$47)+'СЕТ СН'!$G$9+СВЦЭМ!$D$10+'СЕТ СН'!$G$6-'СЕТ СН'!$G$19</f>
        <v>1403.1730036399999</v>
      </c>
      <c r="N71" s="36">
        <f>SUMIFS(СВЦЭМ!$C$33:$C$776,СВЦЭМ!$A$33:$A$776,$A71,СВЦЭМ!$B$33:$B$776,N$47)+'СЕТ СН'!$G$9+СВЦЭМ!$D$10+'СЕТ СН'!$G$6-'СЕТ СН'!$G$19</f>
        <v>1393.441231</v>
      </c>
      <c r="O71" s="36">
        <f>SUMIFS(СВЦЭМ!$C$33:$C$776,СВЦЭМ!$A$33:$A$776,$A71,СВЦЭМ!$B$33:$B$776,O$47)+'СЕТ СН'!$G$9+СВЦЭМ!$D$10+'СЕТ СН'!$G$6-'СЕТ СН'!$G$19</f>
        <v>1411.09457533</v>
      </c>
      <c r="P71" s="36">
        <f>SUMIFS(СВЦЭМ!$C$33:$C$776,СВЦЭМ!$A$33:$A$776,$A71,СВЦЭМ!$B$33:$B$776,P$47)+'СЕТ СН'!$G$9+СВЦЭМ!$D$10+'СЕТ СН'!$G$6-'СЕТ СН'!$G$19</f>
        <v>1424.90234369</v>
      </c>
      <c r="Q71" s="36">
        <f>SUMIFS(СВЦЭМ!$C$33:$C$776,СВЦЭМ!$A$33:$A$776,$A71,СВЦЭМ!$B$33:$B$776,Q$47)+'СЕТ СН'!$G$9+СВЦЭМ!$D$10+'СЕТ СН'!$G$6-'СЕТ СН'!$G$19</f>
        <v>1436.8817544200001</v>
      </c>
      <c r="R71" s="36">
        <f>SUMIFS(СВЦЭМ!$C$33:$C$776,СВЦЭМ!$A$33:$A$776,$A71,СВЦЭМ!$B$33:$B$776,R$47)+'СЕТ СН'!$G$9+СВЦЭМ!$D$10+'СЕТ СН'!$G$6-'СЕТ СН'!$G$19</f>
        <v>1442.24114575</v>
      </c>
      <c r="S71" s="36">
        <f>SUMIFS(СВЦЭМ!$C$33:$C$776,СВЦЭМ!$A$33:$A$776,$A71,СВЦЭМ!$B$33:$B$776,S$47)+'СЕТ СН'!$G$9+СВЦЭМ!$D$10+'СЕТ СН'!$G$6-'СЕТ СН'!$G$19</f>
        <v>1441.57616381</v>
      </c>
      <c r="T71" s="36">
        <f>SUMIFS(СВЦЭМ!$C$33:$C$776,СВЦЭМ!$A$33:$A$776,$A71,СВЦЭМ!$B$33:$B$776,T$47)+'СЕТ СН'!$G$9+СВЦЭМ!$D$10+'СЕТ СН'!$G$6-'СЕТ СН'!$G$19</f>
        <v>1411.4120045099999</v>
      </c>
      <c r="U71" s="36">
        <f>SUMIFS(СВЦЭМ!$C$33:$C$776,СВЦЭМ!$A$33:$A$776,$A71,СВЦЭМ!$B$33:$B$776,U$47)+'СЕТ СН'!$G$9+СВЦЭМ!$D$10+'СЕТ СН'!$G$6-'СЕТ СН'!$G$19</f>
        <v>1416.7432537700001</v>
      </c>
      <c r="V71" s="36">
        <f>SUMIFS(СВЦЭМ!$C$33:$C$776,СВЦЭМ!$A$33:$A$776,$A71,СВЦЭМ!$B$33:$B$776,V$47)+'СЕТ СН'!$G$9+СВЦЭМ!$D$10+'СЕТ СН'!$G$6-'СЕТ СН'!$G$19</f>
        <v>1416.58101375</v>
      </c>
      <c r="W71" s="36">
        <f>SUMIFS(СВЦЭМ!$C$33:$C$776,СВЦЭМ!$A$33:$A$776,$A71,СВЦЭМ!$B$33:$B$776,W$47)+'СЕТ СН'!$G$9+СВЦЭМ!$D$10+'СЕТ СН'!$G$6-'СЕТ СН'!$G$19</f>
        <v>1436.35363196</v>
      </c>
      <c r="X71" s="36">
        <f>SUMIFS(СВЦЭМ!$C$33:$C$776,СВЦЭМ!$A$33:$A$776,$A71,СВЦЭМ!$B$33:$B$776,X$47)+'СЕТ СН'!$G$9+СВЦЭМ!$D$10+'СЕТ СН'!$G$6-'СЕТ СН'!$G$19</f>
        <v>1440.7238102000001</v>
      </c>
      <c r="Y71" s="36">
        <f>SUMIFS(СВЦЭМ!$C$33:$C$776,СВЦЭМ!$A$33:$A$776,$A71,СВЦЭМ!$B$33:$B$776,Y$47)+'СЕТ СН'!$G$9+СВЦЭМ!$D$10+'СЕТ СН'!$G$6-'СЕТ СН'!$G$19</f>
        <v>1442.4037478400001</v>
      </c>
    </row>
    <row r="72" spans="1:27" ht="15.5" x14ac:dyDescent="0.25">
      <c r="A72" s="35">
        <f t="shared" si="1"/>
        <v>43855</v>
      </c>
      <c r="B72" s="36">
        <f>SUMIFS(СВЦЭМ!$C$33:$C$776,СВЦЭМ!$A$33:$A$776,$A72,СВЦЭМ!$B$33:$B$776,B$47)+'СЕТ СН'!$G$9+СВЦЭМ!$D$10+'СЕТ СН'!$G$6-'СЕТ СН'!$G$19</f>
        <v>1482.9427603899999</v>
      </c>
      <c r="C72" s="36">
        <f>SUMIFS(СВЦЭМ!$C$33:$C$776,СВЦЭМ!$A$33:$A$776,$A72,СВЦЭМ!$B$33:$B$776,C$47)+'СЕТ СН'!$G$9+СВЦЭМ!$D$10+'СЕТ СН'!$G$6-'СЕТ СН'!$G$19</f>
        <v>1512.1933628900001</v>
      </c>
      <c r="D72" s="36">
        <f>SUMIFS(СВЦЭМ!$C$33:$C$776,СВЦЭМ!$A$33:$A$776,$A72,СВЦЭМ!$B$33:$B$776,D$47)+'СЕТ СН'!$G$9+СВЦЭМ!$D$10+'СЕТ СН'!$G$6-'СЕТ СН'!$G$19</f>
        <v>1538.29189522</v>
      </c>
      <c r="E72" s="36">
        <f>SUMIFS(СВЦЭМ!$C$33:$C$776,СВЦЭМ!$A$33:$A$776,$A72,СВЦЭМ!$B$33:$B$776,E$47)+'СЕТ СН'!$G$9+СВЦЭМ!$D$10+'СЕТ СН'!$G$6-'СЕТ СН'!$G$19</f>
        <v>1533.2003091199999</v>
      </c>
      <c r="F72" s="36">
        <f>SUMIFS(СВЦЭМ!$C$33:$C$776,СВЦЭМ!$A$33:$A$776,$A72,СВЦЭМ!$B$33:$B$776,F$47)+'СЕТ СН'!$G$9+СВЦЭМ!$D$10+'СЕТ СН'!$G$6-'СЕТ СН'!$G$19</f>
        <v>1507.2978528900001</v>
      </c>
      <c r="G72" s="36">
        <f>SUMIFS(СВЦЭМ!$C$33:$C$776,СВЦЭМ!$A$33:$A$776,$A72,СВЦЭМ!$B$33:$B$776,G$47)+'СЕТ СН'!$G$9+СВЦЭМ!$D$10+'СЕТ СН'!$G$6-'СЕТ СН'!$G$19</f>
        <v>1499.03246853</v>
      </c>
      <c r="H72" s="36">
        <f>SUMIFS(СВЦЭМ!$C$33:$C$776,СВЦЭМ!$A$33:$A$776,$A72,СВЦЭМ!$B$33:$B$776,H$47)+'СЕТ СН'!$G$9+СВЦЭМ!$D$10+'СЕТ СН'!$G$6-'СЕТ СН'!$G$19</f>
        <v>1466.3308506799999</v>
      </c>
      <c r="I72" s="36">
        <f>SUMIFS(СВЦЭМ!$C$33:$C$776,СВЦЭМ!$A$33:$A$776,$A72,СВЦЭМ!$B$33:$B$776,I$47)+'СЕТ СН'!$G$9+СВЦЭМ!$D$10+'СЕТ СН'!$G$6-'СЕТ СН'!$G$19</f>
        <v>1454.4080018499999</v>
      </c>
      <c r="J72" s="36">
        <f>SUMIFS(СВЦЭМ!$C$33:$C$776,СВЦЭМ!$A$33:$A$776,$A72,СВЦЭМ!$B$33:$B$776,J$47)+'СЕТ СН'!$G$9+СВЦЭМ!$D$10+'СЕТ СН'!$G$6-'СЕТ СН'!$G$19</f>
        <v>1432.8114649200002</v>
      </c>
      <c r="K72" s="36">
        <f>SUMIFS(СВЦЭМ!$C$33:$C$776,СВЦЭМ!$A$33:$A$776,$A72,СВЦЭМ!$B$33:$B$776,K$47)+'СЕТ СН'!$G$9+СВЦЭМ!$D$10+'СЕТ СН'!$G$6-'СЕТ СН'!$G$19</f>
        <v>1409.7092164999999</v>
      </c>
      <c r="L72" s="36">
        <f>SUMIFS(СВЦЭМ!$C$33:$C$776,СВЦЭМ!$A$33:$A$776,$A72,СВЦЭМ!$B$33:$B$776,L$47)+'СЕТ СН'!$G$9+СВЦЭМ!$D$10+'СЕТ СН'!$G$6-'СЕТ СН'!$G$19</f>
        <v>1398.11656217</v>
      </c>
      <c r="M72" s="36">
        <f>SUMIFS(СВЦЭМ!$C$33:$C$776,СВЦЭМ!$A$33:$A$776,$A72,СВЦЭМ!$B$33:$B$776,M$47)+'СЕТ СН'!$G$9+СВЦЭМ!$D$10+'СЕТ СН'!$G$6-'СЕТ СН'!$G$19</f>
        <v>1422.5886991900002</v>
      </c>
      <c r="N72" s="36">
        <f>SUMIFS(СВЦЭМ!$C$33:$C$776,СВЦЭМ!$A$33:$A$776,$A72,СВЦЭМ!$B$33:$B$776,N$47)+'СЕТ СН'!$G$9+СВЦЭМ!$D$10+'СЕТ СН'!$G$6-'СЕТ СН'!$G$19</f>
        <v>1436.25034716</v>
      </c>
      <c r="O72" s="36">
        <f>SUMIFS(СВЦЭМ!$C$33:$C$776,СВЦЭМ!$A$33:$A$776,$A72,СВЦЭМ!$B$33:$B$776,O$47)+'СЕТ СН'!$G$9+СВЦЭМ!$D$10+'СЕТ СН'!$G$6-'СЕТ СН'!$G$19</f>
        <v>1448.63252743</v>
      </c>
      <c r="P72" s="36">
        <f>SUMIFS(СВЦЭМ!$C$33:$C$776,СВЦЭМ!$A$33:$A$776,$A72,СВЦЭМ!$B$33:$B$776,P$47)+'СЕТ СН'!$G$9+СВЦЭМ!$D$10+'СЕТ СН'!$G$6-'СЕТ СН'!$G$19</f>
        <v>1458.12156151</v>
      </c>
      <c r="Q72" s="36">
        <f>SUMIFS(СВЦЭМ!$C$33:$C$776,СВЦЭМ!$A$33:$A$776,$A72,СВЦЭМ!$B$33:$B$776,Q$47)+'СЕТ СН'!$G$9+СВЦЭМ!$D$10+'СЕТ СН'!$G$6-'СЕТ СН'!$G$19</f>
        <v>1467.7657716899998</v>
      </c>
      <c r="R72" s="36">
        <f>SUMIFS(СВЦЭМ!$C$33:$C$776,СВЦЭМ!$A$33:$A$776,$A72,СВЦЭМ!$B$33:$B$776,R$47)+'СЕТ СН'!$G$9+СВЦЭМ!$D$10+'СЕТ СН'!$G$6-'СЕТ СН'!$G$19</f>
        <v>1472.3262826099999</v>
      </c>
      <c r="S72" s="36">
        <f>SUMIFS(СВЦЭМ!$C$33:$C$776,СВЦЭМ!$A$33:$A$776,$A72,СВЦЭМ!$B$33:$B$776,S$47)+'СЕТ СН'!$G$9+СВЦЭМ!$D$10+'СЕТ СН'!$G$6-'СЕТ СН'!$G$19</f>
        <v>1471.3187424100001</v>
      </c>
      <c r="T72" s="36">
        <f>SUMIFS(СВЦЭМ!$C$33:$C$776,СВЦЭМ!$A$33:$A$776,$A72,СВЦЭМ!$B$33:$B$776,T$47)+'СЕТ СН'!$G$9+СВЦЭМ!$D$10+'СЕТ СН'!$G$6-'СЕТ СН'!$G$19</f>
        <v>1446.0362979000001</v>
      </c>
      <c r="U72" s="36">
        <f>SUMIFS(СВЦЭМ!$C$33:$C$776,СВЦЭМ!$A$33:$A$776,$A72,СВЦЭМ!$B$33:$B$776,U$47)+'СЕТ СН'!$G$9+СВЦЭМ!$D$10+'СЕТ СН'!$G$6-'СЕТ СН'!$G$19</f>
        <v>1444.28179449</v>
      </c>
      <c r="V72" s="36">
        <f>SUMIFS(СВЦЭМ!$C$33:$C$776,СВЦЭМ!$A$33:$A$776,$A72,СВЦЭМ!$B$33:$B$776,V$47)+'СЕТ СН'!$G$9+СВЦЭМ!$D$10+'СЕТ СН'!$G$6-'СЕТ СН'!$G$19</f>
        <v>1451.17061919</v>
      </c>
      <c r="W72" s="36">
        <f>SUMIFS(СВЦЭМ!$C$33:$C$776,СВЦЭМ!$A$33:$A$776,$A72,СВЦЭМ!$B$33:$B$776,W$47)+'СЕТ СН'!$G$9+СВЦЭМ!$D$10+'СЕТ СН'!$G$6-'СЕТ СН'!$G$19</f>
        <v>1466.6697794300001</v>
      </c>
      <c r="X72" s="36">
        <f>SUMIFS(СВЦЭМ!$C$33:$C$776,СВЦЭМ!$A$33:$A$776,$A72,СВЦЭМ!$B$33:$B$776,X$47)+'СЕТ СН'!$G$9+СВЦЭМ!$D$10+'СЕТ СН'!$G$6-'СЕТ СН'!$G$19</f>
        <v>1466.45108239</v>
      </c>
      <c r="Y72" s="36">
        <f>SUMIFS(СВЦЭМ!$C$33:$C$776,СВЦЭМ!$A$33:$A$776,$A72,СВЦЭМ!$B$33:$B$776,Y$47)+'СЕТ СН'!$G$9+СВЦЭМ!$D$10+'СЕТ СН'!$G$6-'СЕТ СН'!$G$19</f>
        <v>1479.1045400100002</v>
      </c>
    </row>
    <row r="73" spans="1:27" ht="15.5" x14ac:dyDescent="0.25">
      <c r="A73" s="35">
        <f t="shared" si="1"/>
        <v>43856</v>
      </c>
      <c r="B73" s="36">
        <f>SUMIFS(СВЦЭМ!$C$33:$C$776,СВЦЭМ!$A$33:$A$776,$A73,СВЦЭМ!$B$33:$B$776,B$47)+'СЕТ СН'!$G$9+СВЦЭМ!$D$10+'СЕТ СН'!$G$6-'СЕТ СН'!$G$19</f>
        <v>1472.1236029900001</v>
      </c>
      <c r="C73" s="36">
        <f>SUMIFS(СВЦЭМ!$C$33:$C$776,СВЦЭМ!$A$33:$A$776,$A73,СВЦЭМ!$B$33:$B$776,C$47)+'СЕТ СН'!$G$9+СВЦЭМ!$D$10+'СЕТ СН'!$G$6-'СЕТ СН'!$G$19</f>
        <v>1491.7862346699999</v>
      </c>
      <c r="D73" s="36">
        <f>SUMIFS(СВЦЭМ!$C$33:$C$776,СВЦЭМ!$A$33:$A$776,$A73,СВЦЭМ!$B$33:$B$776,D$47)+'СЕТ СН'!$G$9+СВЦЭМ!$D$10+'СЕТ СН'!$G$6-'СЕТ СН'!$G$19</f>
        <v>1517.3259460700001</v>
      </c>
      <c r="E73" s="36">
        <f>SUMIFS(СВЦЭМ!$C$33:$C$776,СВЦЭМ!$A$33:$A$776,$A73,СВЦЭМ!$B$33:$B$776,E$47)+'СЕТ СН'!$G$9+СВЦЭМ!$D$10+'СЕТ СН'!$G$6-'СЕТ СН'!$G$19</f>
        <v>1523.53504591</v>
      </c>
      <c r="F73" s="36">
        <f>SUMIFS(СВЦЭМ!$C$33:$C$776,СВЦЭМ!$A$33:$A$776,$A73,СВЦЭМ!$B$33:$B$776,F$47)+'СЕТ СН'!$G$9+СВЦЭМ!$D$10+'СЕТ СН'!$G$6-'СЕТ СН'!$G$19</f>
        <v>1488.8616367300001</v>
      </c>
      <c r="G73" s="36">
        <f>SUMIFS(СВЦЭМ!$C$33:$C$776,СВЦЭМ!$A$33:$A$776,$A73,СВЦЭМ!$B$33:$B$776,G$47)+'СЕТ СН'!$G$9+СВЦЭМ!$D$10+'СЕТ СН'!$G$6-'СЕТ СН'!$G$19</f>
        <v>1479.87185441</v>
      </c>
      <c r="H73" s="36">
        <f>SUMIFS(СВЦЭМ!$C$33:$C$776,СВЦЭМ!$A$33:$A$776,$A73,СВЦЭМ!$B$33:$B$776,H$47)+'СЕТ СН'!$G$9+СВЦЭМ!$D$10+'СЕТ СН'!$G$6-'СЕТ СН'!$G$19</f>
        <v>1451.49491558</v>
      </c>
      <c r="I73" s="36">
        <f>SUMIFS(СВЦЭМ!$C$33:$C$776,СВЦЭМ!$A$33:$A$776,$A73,СВЦЭМ!$B$33:$B$776,I$47)+'СЕТ СН'!$G$9+СВЦЭМ!$D$10+'СЕТ СН'!$G$6-'СЕТ СН'!$G$19</f>
        <v>1437.02735411</v>
      </c>
      <c r="J73" s="36">
        <f>SUMIFS(СВЦЭМ!$C$33:$C$776,СВЦЭМ!$A$33:$A$776,$A73,СВЦЭМ!$B$33:$B$776,J$47)+'СЕТ СН'!$G$9+СВЦЭМ!$D$10+'СЕТ СН'!$G$6-'СЕТ СН'!$G$19</f>
        <v>1409.83857074</v>
      </c>
      <c r="K73" s="36">
        <f>SUMIFS(СВЦЭМ!$C$33:$C$776,СВЦЭМ!$A$33:$A$776,$A73,СВЦЭМ!$B$33:$B$776,K$47)+'СЕТ СН'!$G$9+СВЦЭМ!$D$10+'СЕТ СН'!$G$6-'СЕТ СН'!$G$19</f>
        <v>1382.0646121300001</v>
      </c>
      <c r="L73" s="36">
        <f>SUMIFS(СВЦЭМ!$C$33:$C$776,СВЦЭМ!$A$33:$A$776,$A73,СВЦЭМ!$B$33:$B$776,L$47)+'СЕТ СН'!$G$9+СВЦЭМ!$D$10+'СЕТ СН'!$G$6-'СЕТ СН'!$G$19</f>
        <v>1373.63589017</v>
      </c>
      <c r="M73" s="36">
        <f>SUMIFS(СВЦЭМ!$C$33:$C$776,СВЦЭМ!$A$33:$A$776,$A73,СВЦЭМ!$B$33:$B$776,M$47)+'СЕТ СН'!$G$9+СВЦЭМ!$D$10+'СЕТ СН'!$G$6-'СЕТ СН'!$G$19</f>
        <v>1402.17025644</v>
      </c>
      <c r="N73" s="36">
        <f>SUMIFS(СВЦЭМ!$C$33:$C$776,СВЦЭМ!$A$33:$A$776,$A73,СВЦЭМ!$B$33:$B$776,N$47)+'СЕТ СН'!$G$9+СВЦЭМ!$D$10+'СЕТ СН'!$G$6-'СЕТ СН'!$G$19</f>
        <v>1407.6707185400001</v>
      </c>
      <c r="O73" s="36">
        <f>SUMIFS(СВЦЭМ!$C$33:$C$776,СВЦЭМ!$A$33:$A$776,$A73,СВЦЭМ!$B$33:$B$776,O$47)+'СЕТ СН'!$G$9+СВЦЭМ!$D$10+'СЕТ СН'!$G$6-'СЕТ СН'!$G$19</f>
        <v>1430.19144768</v>
      </c>
      <c r="P73" s="36">
        <f>SUMIFS(СВЦЭМ!$C$33:$C$776,СВЦЭМ!$A$33:$A$776,$A73,СВЦЭМ!$B$33:$B$776,P$47)+'СЕТ СН'!$G$9+СВЦЭМ!$D$10+'СЕТ СН'!$G$6-'СЕТ СН'!$G$19</f>
        <v>1442.67100166</v>
      </c>
      <c r="Q73" s="36">
        <f>SUMIFS(СВЦЭМ!$C$33:$C$776,СВЦЭМ!$A$33:$A$776,$A73,СВЦЭМ!$B$33:$B$776,Q$47)+'СЕТ СН'!$G$9+СВЦЭМ!$D$10+'СЕТ СН'!$G$6-'СЕТ СН'!$G$19</f>
        <v>1452.31020532</v>
      </c>
      <c r="R73" s="36">
        <f>SUMIFS(СВЦЭМ!$C$33:$C$776,СВЦЭМ!$A$33:$A$776,$A73,СВЦЭМ!$B$33:$B$776,R$47)+'СЕТ СН'!$G$9+СВЦЭМ!$D$10+'СЕТ СН'!$G$6-'СЕТ СН'!$G$19</f>
        <v>1452.3257116300001</v>
      </c>
      <c r="S73" s="36">
        <f>SUMIFS(СВЦЭМ!$C$33:$C$776,СВЦЭМ!$A$33:$A$776,$A73,СВЦЭМ!$B$33:$B$776,S$47)+'СЕТ СН'!$G$9+СВЦЭМ!$D$10+'СЕТ СН'!$G$6-'СЕТ СН'!$G$19</f>
        <v>1451.05017993</v>
      </c>
      <c r="T73" s="36">
        <f>SUMIFS(СВЦЭМ!$C$33:$C$776,СВЦЭМ!$A$33:$A$776,$A73,СВЦЭМ!$B$33:$B$776,T$47)+'СЕТ СН'!$G$9+СВЦЭМ!$D$10+'СЕТ СН'!$G$6-'СЕТ СН'!$G$19</f>
        <v>1430.31346882</v>
      </c>
      <c r="U73" s="36">
        <f>SUMIFS(СВЦЭМ!$C$33:$C$776,СВЦЭМ!$A$33:$A$776,$A73,СВЦЭМ!$B$33:$B$776,U$47)+'СЕТ СН'!$G$9+СВЦЭМ!$D$10+'СЕТ СН'!$G$6-'СЕТ СН'!$G$19</f>
        <v>1431.5524288400002</v>
      </c>
      <c r="V73" s="36">
        <f>SUMIFS(СВЦЭМ!$C$33:$C$776,СВЦЭМ!$A$33:$A$776,$A73,СВЦЭМ!$B$33:$B$776,V$47)+'СЕТ СН'!$G$9+СВЦЭМ!$D$10+'СЕТ СН'!$G$6-'СЕТ СН'!$G$19</f>
        <v>1437.8457665000001</v>
      </c>
      <c r="W73" s="36">
        <f>SUMIFS(СВЦЭМ!$C$33:$C$776,СВЦЭМ!$A$33:$A$776,$A73,СВЦЭМ!$B$33:$B$776,W$47)+'СЕТ СН'!$G$9+СВЦЭМ!$D$10+'СЕТ СН'!$G$6-'СЕТ СН'!$G$19</f>
        <v>1451.28638133</v>
      </c>
      <c r="X73" s="36">
        <f>SUMIFS(СВЦЭМ!$C$33:$C$776,СВЦЭМ!$A$33:$A$776,$A73,СВЦЭМ!$B$33:$B$776,X$47)+'СЕТ СН'!$G$9+СВЦЭМ!$D$10+'СЕТ СН'!$G$6-'СЕТ СН'!$G$19</f>
        <v>1453.5403071400001</v>
      </c>
      <c r="Y73" s="36">
        <f>SUMIFS(СВЦЭМ!$C$33:$C$776,СВЦЭМ!$A$33:$A$776,$A73,СВЦЭМ!$B$33:$B$776,Y$47)+'СЕТ СН'!$G$9+СВЦЭМ!$D$10+'СЕТ СН'!$G$6-'СЕТ СН'!$G$19</f>
        <v>1462.27684544</v>
      </c>
    </row>
    <row r="74" spans="1:27" ht="15.5" x14ac:dyDescent="0.25">
      <c r="A74" s="35">
        <f t="shared" si="1"/>
        <v>43857</v>
      </c>
      <c r="B74" s="36">
        <f>SUMIFS(СВЦЭМ!$C$33:$C$776,СВЦЭМ!$A$33:$A$776,$A74,СВЦЭМ!$B$33:$B$776,B$47)+'СЕТ СН'!$G$9+СВЦЭМ!$D$10+'СЕТ СН'!$G$6-'СЕТ СН'!$G$19</f>
        <v>1488.1672576599999</v>
      </c>
      <c r="C74" s="36">
        <f>SUMIFS(СВЦЭМ!$C$33:$C$776,СВЦЭМ!$A$33:$A$776,$A74,СВЦЭМ!$B$33:$B$776,C$47)+'СЕТ СН'!$G$9+СВЦЭМ!$D$10+'СЕТ СН'!$G$6-'СЕТ СН'!$G$19</f>
        <v>1495.2993091200001</v>
      </c>
      <c r="D74" s="36">
        <f>SUMIFS(СВЦЭМ!$C$33:$C$776,СВЦЭМ!$A$33:$A$776,$A74,СВЦЭМ!$B$33:$B$776,D$47)+'СЕТ СН'!$G$9+СВЦЭМ!$D$10+'СЕТ СН'!$G$6-'СЕТ СН'!$G$19</f>
        <v>1508.01394622</v>
      </c>
      <c r="E74" s="36">
        <f>SUMIFS(СВЦЭМ!$C$33:$C$776,СВЦЭМ!$A$33:$A$776,$A74,СВЦЭМ!$B$33:$B$776,E$47)+'СЕТ СН'!$G$9+СВЦЭМ!$D$10+'СЕТ СН'!$G$6-'СЕТ СН'!$G$19</f>
        <v>1518.25082705</v>
      </c>
      <c r="F74" s="36">
        <f>SUMIFS(СВЦЭМ!$C$33:$C$776,СВЦЭМ!$A$33:$A$776,$A74,СВЦЭМ!$B$33:$B$776,F$47)+'СЕТ СН'!$G$9+СВЦЭМ!$D$10+'СЕТ СН'!$G$6-'СЕТ СН'!$G$19</f>
        <v>1505.28045862</v>
      </c>
      <c r="G74" s="36">
        <f>SUMIFS(СВЦЭМ!$C$33:$C$776,СВЦЭМ!$A$33:$A$776,$A74,СВЦЭМ!$B$33:$B$776,G$47)+'СЕТ СН'!$G$9+СВЦЭМ!$D$10+'СЕТ СН'!$G$6-'СЕТ СН'!$G$19</f>
        <v>1498.50254015</v>
      </c>
      <c r="H74" s="36">
        <f>SUMIFS(СВЦЭМ!$C$33:$C$776,СВЦЭМ!$A$33:$A$776,$A74,СВЦЭМ!$B$33:$B$776,H$47)+'СЕТ СН'!$G$9+СВЦЭМ!$D$10+'СЕТ СН'!$G$6-'СЕТ СН'!$G$19</f>
        <v>1465.5761440199999</v>
      </c>
      <c r="I74" s="36">
        <f>SUMIFS(СВЦЭМ!$C$33:$C$776,СВЦЭМ!$A$33:$A$776,$A74,СВЦЭМ!$B$33:$B$776,I$47)+'СЕТ СН'!$G$9+СВЦЭМ!$D$10+'СЕТ СН'!$G$6-'СЕТ СН'!$G$19</f>
        <v>1436.0995464100001</v>
      </c>
      <c r="J74" s="36">
        <f>SUMIFS(СВЦЭМ!$C$33:$C$776,СВЦЭМ!$A$33:$A$776,$A74,СВЦЭМ!$B$33:$B$776,J$47)+'СЕТ СН'!$G$9+СВЦЭМ!$D$10+'СЕТ СН'!$G$6-'СЕТ СН'!$G$19</f>
        <v>1398.91501389</v>
      </c>
      <c r="K74" s="36">
        <f>SUMIFS(СВЦЭМ!$C$33:$C$776,СВЦЭМ!$A$33:$A$776,$A74,СВЦЭМ!$B$33:$B$776,K$47)+'СЕТ СН'!$G$9+СВЦЭМ!$D$10+'СЕТ СН'!$G$6-'СЕТ СН'!$G$19</f>
        <v>1397.35147044</v>
      </c>
      <c r="L74" s="36">
        <f>SUMIFS(СВЦЭМ!$C$33:$C$776,СВЦЭМ!$A$33:$A$776,$A74,СВЦЭМ!$B$33:$B$776,L$47)+'СЕТ СН'!$G$9+СВЦЭМ!$D$10+'СЕТ СН'!$G$6-'СЕТ СН'!$G$19</f>
        <v>1409.6151780099999</v>
      </c>
      <c r="M74" s="36">
        <f>SUMIFS(СВЦЭМ!$C$33:$C$776,СВЦЭМ!$A$33:$A$776,$A74,СВЦЭМ!$B$33:$B$776,M$47)+'СЕТ СН'!$G$9+СВЦЭМ!$D$10+'СЕТ СН'!$G$6-'СЕТ СН'!$G$19</f>
        <v>1420.29522415</v>
      </c>
      <c r="N74" s="36">
        <f>SUMIFS(СВЦЭМ!$C$33:$C$776,СВЦЭМ!$A$33:$A$776,$A74,СВЦЭМ!$B$33:$B$776,N$47)+'СЕТ СН'!$G$9+СВЦЭМ!$D$10+'СЕТ СН'!$G$6-'СЕТ СН'!$G$19</f>
        <v>1441.53476228</v>
      </c>
      <c r="O74" s="36">
        <f>SUMIFS(СВЦЭМ!$C$33:$C$776,СВЦЭМ!$A$33:$A$776,$A74,СВЦЭМ!$B$33:$B$776,O$47)+'СЕТ СН'!$G$9+СВЦЭМ!$D$10+'СЕТ СН'!$G$6-'СЕТ СН'!$G$19</f>
        <v>1459.70245024</v>
      </c>
      <c r="P74" s="36">
        <f>SUMIFS(СВЦЭМ!$C$33:$C$776,СВЦЭМ!$A$33:$A$776,$A74,СВЦЭМ!$B$33:$B$776,P$47)+'СЕТ СН'!$G$9+СВЦЭМ!$D$10+'СЕТ СН'!$G$6-'СЕТ СН'!$G$19</f>
        <v>1477.30390212</v>
      </c>
      <c r="Q74" s="36">
        <f>SUMIFS(СВЦЭМ!$C$33:$C$776,СВЦЭМ!$A$33:$A$776,$A74,СВЦЭМ!$B$33:$B$776,Q$47)+'СЕТ СН'!$G$9+СВЦЭМ!$D$10+'СЕТ СН'!$G$6-'СЕТ СН'!$G$19</f>
        <v>1495.6205341300001</v>
      </c>
      <c r="R74" s="36">
        <f>SUMIFS(СВЦЭМ!$C$33:$C$776,СВЦЭМ!$A$33:$A$776,$A74,СВЦЭМ!$B$33:$B$776,R$47)+'СЕТ СН'!$G$9+СВЦЭМ!$D$10+'СЕТ СН'!$G$6-'СЕТ СН'!$G$19</f>
        <v>1494.74082178</v>
      </c>
      <c r="S74" s="36">
        <f>SUMIFS(СВЦЭМ!$C$33:$C$776,СВЦЭМ!$A$33:$A$776,$A74,СВЦЭМ!$B$33:$B$776,S$47)+'СЕТ СН'!$G$9+СВЦЭМ!$D$10+'СЕТ СН'!$G$6-'СЕТ СН'!$G$19</f>
        <v>1474.78953224</v>
      </c>
      <c r="T74" s="36">
        <f>SUMIFS(СВЦЭМ!$C$33:$C$776,СВЦЭМ!$A$33:$A$776,$A74,СВЦЭМ!$B$33:$B$776,T$47)+'СЕТ СН'!$G$9+СВЦЭМ!$D$10+'СЕТ СН'!$G$6-'СЕТ СН'!$G$19</f>
        <v>1445.36887366</v>
      </c>
      <c r="U74" s="36">
        <f>SUMIFS(СВЦЭМ!$C$33:$C$776,СВЦЭМ!$A$33:$A$776,$A74,СВЦЭМ!$B$33:$B$776,U$47)+'СЕТ СН'!$G$9+СВЦЭМ!$D$10+'СЕТ СН'!$G$6-'СЕТ СН'!$G$19</f>
        <v>1457.5975624</v>
      </c>
      <c r="V74" s="36">
        <f>SUMIFS(СВЦЭМ!$C$33:$C$776,СВЦЭМ!$A$33:$A$776,$A74,СВЦЭМ!$B$33:$B$776,V$47)+'СЕТ СН'!$G$9+СВЦЭМ!$D$10+'СЕТ СН'!$G$6-'СЕТ СН'!$G$19</f>
        <v>1456.3859452699999</v>
      </c>
      <c r="W74" s="36">
        <f>SUMIFS(СВЦЭМ!$C$33:$C$776,СВЦЭМ!$A$33:$A$776,$A74,СВЦЭМ!$B$33:$B$776,W$47)+'СЕТ СН'!$G$9+СВЦЭМ!$D$10+'СЕТ СН'!$G$6-'СЕТ СН'!$G$19</f>
        <v>1470.71794006</v>
      </c>
      <c r="X74" s="36">
        <f>SUMIFS(СВЦЭМ!$C$33:$C$776,СВЦЭМ!$A$33:$A$776,$A74,СВЦЭМ!$B$33:$B$776,X$47)+'СЕТ СН'!$G$9+СВЦЭМ!$D$10+'СЕТ СН'!$G$6-'СЕТ СН'!$G$19</f>
        <v>1475.22375328</v>
      </c>
      <c r="Y74" s="36">
        <f>SUMIFS(СВЦЭМ!$C$33:$C$776,СВЦЭМ!$A$33:$A$776,$A74,СВЦЭМ!$B$33:$B$776,Y$47)+'СЕТ СН'!$G$9+СВЦЭМ!$D$10+'СЕТ СН'!$G$6-'СЕТ СН'!$G$19</f>
        <v>1477.67704409</v>
      </c>
    </row>
    <row r="75" spans="1:27" ht="15.5" x14ac:dyDescent="0.25">
      <c r="A75" s="35">
        <f t="shared" si="1"/>
        <v>43858</v>
      </c>
      <c r="B75" s="36">
        <f>SUMIFS(СВЦЭМ!$C$33:$C$776,СВЦЭМ!$A$33:$A$776,$A75,СВЦЭМ!$B$33:$B$776,B$47)+'СЕТ СН'!$G$9+СВЦЭМ!$D$10+'СЕТ СН'!$G$6-'СЕТ СН'!$G$19</f>
        <v>1441.95274356</v>
      </c>
      <c r="C75" s="36">
        <f>SUMIFS(СВЦЭМ!$C$33:$C$776,СВЦЭМ!$A$33:$A$776,$A75,СВЦЭМ!$B$33:$B$776,C$47)+'СЕТ СН'!$G$9+СВЦЭМ!$D$10+'СЕТ СН'!$G$6-'СЕТ СН'!$G$19</f>
        <v>1472.7767933600001</v>
      </c>
      <c r="D75" s="36">
        <f>SUMIFS(СВЦЭМ!$C$33:$C$776,СВЦЭМ!$A$33:$A$776,$A75,СВЦЭМ!$B$33:$B$776,D$47)+'СЕТ СН'!$G$9+СВЦЭМ!$D$10+'СЕТ СН'!$G$6-'СЕТ СН'!$G$19</f>
        <v>1489.4374428400001</v>
      </c>
      <c r="E75" s="36">
        <f>SUMIFS(СВЦЭМ!$C$33:$C$776,СВЦЭМ!$A$33:$A$776,$A75,СВЦЭМ!$B$33:$B$776,E$47)+'СЕТ СН'!$G$9+СВЦЭМ!$D$10+'СЕТ СН'!$G$6-'СЕТ СН'!$G$19</f>
        <v>1489.1193640000001</v>
      </c>
      <c r="F75" s="36">
        <f>SUMIFS(СВЦЭМ!$C$33:$C$776,СВЦЭМ!$A$33:$A$776,$A75,СВЦЭМ!$B$33:$B$776,F$47)+'СЕТ СН'!$G$9+СВЦЭМ!$D$10+'СЕТ СН'!$G$6-'СЕТ СН'!$G$19</f>
        <v>1493.48929127</v>
      </c>
      <c r="G75" s="36">
        <f>SUMIFS(СВЦЭМ!$C$33:$C$776,СВЦЭМ!$A$33:$A$776,$A75,СВЦЭМ!$B$33:$B$776,G$47)+'СЕТ СН'!$G$9+СВЦЭМ!$D$10+'СЕТ СН'!$G$6-'СЕТ СН'!$G$19</f>
        <v>1477.35121572</v>
      </c>
      <c r="H75" s="36">
        <f>SUMIFS(СВЦЭМ!$C$33:$C$776,СВЦЭМ!$A$33:$A$776,$A75,СВЦЭМ!$B$33:$B$776,H$47)+'СЕТ СН'!$G$9+СВЦЭМ!$D$10+'СЕТ СН'!$G$6-'СЕТ СН'!$G$19</f>
        <v>1446.3566779299999</v>
      </c>
      <c r="I75" s="36">
        <f>SUMIFS(СВЦЭМ!$C$33:$C$776,СВЦЭМ!$A$33:$A$776,$A75,СВЦЭМ!$B$33:$B$776,I$47)+'СЕТ СН'!$G$9+СВЦЭМ!$D$10+'СЕТ СН'!$G$6-'СЕТ СН'!$G$19</f>
        <v>1406.9997245300001</v>
      </c>
      <c r="J75" s="36">
        <f>SUMIFS(СВЦЭМ!$C$33:$C$776,СВЦЭМ!$A$33:$A$776,$A75,СВЦЭМ!$B$33:$B$776,J$47)+'СЕТ СН'!$G$9+СВЦЭМ!$D$10+'СЕТ СН'!$G$6-'СЕТ СН'!$G$19</f>
        <v>1391.0541292600001</v>
      </c>
      <c r="K75" s="36">
        <f>SUMIFS(СВЦЭМ!$C$33:$C$776,СВЦЭМ!$A$33:$A$776,$A75,СВЦЭМ!$B$33:$B$776,K$47)+'СЕТ СН'!$G$9+СВЦЭМ!$D$10+'СЕТ СН'!$G$6-'СЕТ СН'!$G$19</f>
        <v>1383.1643415200001</v>
      </c>
      <c r="L75" s="36">
        <f>SUMIFS(СВЦЭМ!$C$33:$C$776,СВЦЭМ!$A$33:$A$776,$A75,СВЦЭМ!$B$33:$B$776,L$47)+'СЕТ СН'!$G$9+СВЦЭМ!$D$10+'СЕТ СН'!$G$6-'СЕТ СН'!$G$19</f>
        <v>1378.65601352</v>
      </c>
      <c r="M75" s="36">
        <f>SUMIFS(СВЦЭМ!$C$33:$C$776,СВЦЭМ!$A$33:$A$776,$A75,СВЦЭМ!$B$33:$B$776,M$47)+'СЕТ СН'!$G$9+СВЦЭМ!$D$10+'СЕТ СН'!$G$6-'СЕТ СН'!$G$19</f>
        <v>1415.0083545500001</v>
      </c>
      <c r="N75" s="36">
        <f>SUMIFS(СВЦЭМ!$C$33:$C$776,СВЦЭМ!$A$33:$A$776,$A75,СВЦЭМ!$B$33:$B$776,N$47)+'СЕТ СН'!$G$9+СВЦЭМ!$D$10+'СЕТ СН'!$G$6-'СЕТ СН'!$G$19</f>
        <v>1430.24465351</v>
      </c>
      <c r="O75" s="36">
        <f>SUMIFS(СВЦЭМ!$C$33:$C$776,СВЦЭМ!$A$33:$A$776,$A75,СВЦЭМ!$B$33:$B$776,O$47)+'СЕТ СН'!$G$9+СВЦЭМ!$D$10+'СЕТ СН'!$G$6-'СЕТ СН'!$G$19</f>
        <v>1430.42107773</v>
      </c>
      <c r="P75" s="36">
        <f>SUMIFS(СВЦЭМ!$C$33:$C$776,СВЦЭМ!$A$33:$A$776,$A75,СВЦЭМ!$B$33:$B$776,P$47)+'СЕТ СН'!$G$9+СВЦЭМ!$D$10+'СЕТ СН'!$G$6-'СЕТ СН'!$G$19</f>
        <v>1445.6854803900001</v>
      </c>
      <c r="Q75" s="36">
        <f>SUMIFS(СВЦЭМ!$C$33:$C$776,СВЦЭМ!$A$33:$A$776,$A75,СВЦЭМ!$B$33:$B$776,Q$47)+'СЕТ СН'!$G$9+СВЦЭМ!$D$10+'СЕТ СН'!$G$6-'СЕТ СН'!$G$19</f>
        <v>1454.6100550900001</v>
      </c>
      <c r="R75" s="36">
        <f>SUMIFS(СВЦЭМ!$C$33:$C$776,СВЦЭМ!$A$33:$A$776,$A75,СВЦЭМ!$B$33:$B$776,R$47)+'СЕТ СН'!$G$9+СВЦЭМ!$D$10+'СЕТ СН'!$G$6-'СЕТ СН'!$G$19</f>
        <v>1448.5728435599999</v>
      </c>
      <c r="S75" s="36">
        <f>SUMIFS(СВЦЭМ!$C$33:$C$776,СВЦЭМ!$A$33:$A$776,$A75,СВЦЭМ!$B$33:$B$776,S$47)+'СЕТ СН'!$G$9+СВЦЭМ!$D$10+'СЕТ СН'!$G$6-'СЕТ СН'!$G$19</f>
        <v>1432.0475246999999</v>
      </c>
      <c r="T75" s="36">
        <f>SUMIFS(СВЦЭМ!$C$33:$C$776,СВЦЭМ!$A$33:$A$776,$A75,СВЦЭМ!$B$33:$B$776,T$47)+'СЕТ СН'!$G$9+СВЦЭМ!$D$10+'СЕТ СН'!$G$6-'СЕТ СН'!$G$19</f>
        <v>1410.66511178</v>
      </c>
      <c r="U75" s="36">
        <f>SUMIFS(СВЦЭМ!$C$33:$C$776,СВЦЭМ!$A$33:$A$776,$A75,СВЦЭМ!$B$33:$B$776,U$47)+'СЕТ СН'!$G$9+СВЦЭМ!$D$10+'СЕТ СН'!$G$6-'СЕТ СН'!$G$19</f>
        <v>1404.8893195999999</v>
      </c>
      <c r="V75" s="36">
        <f>SUMIFS(СВЦЭМ!$C$33:$C$776,СВЦЭМ!$A$33:$A$776,$A75,СВЦЭМ!$B$33:$B$776,V$47)+'СЕТ СН'!$G$9+СВЦЭМ!$D$10+'СЕТ СН'!$G$6-'СЕТ СН'!$G$19</f>
        <v>1414.03309255</v>
      </c>
      <c r="W75" s="36">
        <f>SUMIFS(СВЦЭМ!$C$33:$C$776,СВЦЭМ!$A$33:$A$776,$A75,СВЦЭМ!$B$33:$B$776,W$47)+'СЕТ СН'!$G$9+СВЦЭМ!$D$10+'СЕТ СН'!$G$6-'СЕТ СН'!$G$19</f>
        <v>1421.5021739700001</v>
      </c>
      <c r="X75" s="36">
        <f>SUMIFS(СВЦЭМ!$C$33:$C$776,СВЦЭМ!$A$33:$A$776,$A75,СВЦЭМ!$B$33:$B$776,X$47)+'СЕТ СН'!$G$9+СВЦЭМ!$D$10+'СЕТ СН'!$G$6-'СЕТ СН'!$G$19</f>
        <v>1426.6317371099999</v>
      </c>
      <c r="Y75" s="36">
        <f>SUMIFS(СВЦЭМ!$C$33:$C$776,СВЦЭМ!$A$33:$A$776,$A75,СВЦЭМ!$B$33:$B$776,Y$47)+'СЕТ СН'!$G$9+СВЦЭМ!$D$10+'СЕТ СН'!$G$6-'СЕТ СН'!$G$19</f>
        <v>1449.15416684</v>
      </c>
    </row>
    <row r="76" spans="1:27" ht="15.5" x14ac:dyDescent="0.25">
      <c r="A76" s="35">
        <f t="shared" si="1"/>
        <v>43859</v>
      </c>
      <c r="B76" s="36">
        <f>SUMIFS(СВЦЭМ!$C$33:$C$776,СВЦЭМ!$A$33:$A$776,$A76,СВЦЭМ!$B$33:$B$776,B$47)+'СЕТ СН'!$G$9+СВЦЭМ!$D$10+'СЕТ СН'!$G$6-'СЕТ СН'!$G$19</f>
        <v>1497.23078388</v>
      </c>
      <c r="C76" s="36">
        <f>SUMIFS(СВЦЭМ!$C$33:$C$776,СВЦЭМ!$A$33:$A$776,$A76,СВЦЭМ!$B$33:$B$776,C$47)+'СЕТ СН'!$G$9+СВЦЭМ!$D$10+'СЕТ СН'!$G$6-'СЕТ СН'!$G$19</f>
        <v>1517.592985</v>
      </c>
      <c r="D76" s="36">
        <f>SUMIFS(СВЦЭМ!$C$33:$C$776,СВЦЭМ!$A$33:$A$776,$A76,СВЦЭМ!$B$33:$B$776,D$47)+'СЕТ СН'!$G$9+СВЦЭМ!$D$10+'СЕТ СН'!$G$6-'СЕТ СН'!$G$19</f>
        <v>1521.2631053700002</v>
      </c>
      <c r="E76" s="36">
        <f>SUMIFS(СВЦЭМ!$C$33:$C$776,СВЦЭМ!$A$33:$A$776,$A76,СВЦЭМ!$B$33:$B$776,E$47)+'СЕТ СН'!$G$9+СВЦЭМ!$D$10+'СЕТ СН'!$G$6-'СЕТ СН'!$G$19</f>
        <v>1522.6887996099999</v>
      </c>
      <c r="F76" s="36">
        <f>SUMIFS(СВЦЭМ!$C$33:$C$776,СВЦЭМ!$A$33:$A$776,$A76,СВЦЭМ!$B$33:$B$776,F$47)+'СЕТ СН'!$G$9+СВЦЭМ!$D$10+'СЕТ СН'!$G$6-'СЕТ СН'!$G$19</f>
        <v>1515.7258626799999</v>
      </c>
      <c r="G76" s="36">
        <f>SUMIFS(СВЦЭМ!$C$33:$C$776,СВЦЭМ!$A$33:$A$776,$A76,СВЦЭМ!$B$33:$B$776,G$47)+'СЕТ СН'!$G$9+СВЦЭМ!$D$10+'СЕТ СН'!$G$6-'СЕТ СН'!$G$19</f>
        <v>1503.7315847899999</v>
      </c>
      <c r="H76" s="36">
        <f>SUMIFS(СВЦЭМ!$C$33:$C$776,СВЦЭМ!$A$33:$A$776,$A76,СВЦЭМ!$B$33:$B$776,H$47)+'СЕТ СН'!$G$9+СВЦЭМ!$D$10+'СЕТ СН'!$G$6-'СЕТ СН'!$G$19</f>
        <v>1464.74116585</v>
      </c>
      <c r="I76" s="36">
        <f>SUMIFS(СВЦЭМ!$C$33:$C$776,СВЦЭМ!$A$33:$A$776,$A76,СВЦЭМ!$B$33:$B$776,I$47)+'СЕТ СН'!$G$9+СВЦЭМ!$D$10+'СЕТ СН'!$G$6-'СЕТ СН'!$G$19</f>
        <v>1433.5562663599999</v>
      </c>
      <c r="J76" s="36">
        <f>SUMIFS(СВЦЭМ!$C$33:$C$776,СВЦЭМ!$A$33:$A$776,$A76,СВЦЭМ!$B$33:$B$776,J$47)+'СЕТ СН'!$G$9+СВЦЭМ!$D$10+'СЕТ СН'!$G$6-'СЕТ СН'!$G$19</f>
        <v>1410.7622955699999</v>
      </c>
      <c r="K76" s="36">
        <f>SUMIFS(СВЦЭМ!$C$33:$C$776,СВЦЭМ!$A$33:$A$776,$A76,СВЦЭМ!$B$33:$B$776,K$47)+'СЕТ СН'!$G$9+СВЦЭМ!$D$10+'СЕТ СН'!$G$6-'СЕТ СН'!$G$19</f>
        <v>1399.35488498</v>
      </c>
      <c r="L76" s="36">
        <f>SUMIFS(СВЦЭМ!$C$33:$C$776,СВЦЭМ!$A$33:$A$776,$A76,СВЦЭМ!$B$33:$B$776,L$47)+'СЕТ СН'!$G$9+СВЦЭМ!$D$10+'СЕТ СН'!$G$6-'СЕТ СН'!$G$19</f>
        <v>1386.5061298199998</v>
      </c>
      <c r="M76" s="36">
        <f>SUMIFS(СВЦЭМ!$C$33:$C$776,СВЦЭМ!$A$33:$A$776,$A76,СВЦЭМ!$B$33:$B$776,M$47)+'СЕТ СН'!$G$9+СВЦЭМ!$D$10+'СЕТ СН'!$G$6-'СЕТ СН'!$G$19</f>
        <v>1394.0895324000001</v>
      </c>
      <c r="N76" s="36">
        <f>SUMIFS(СВЦЭМ!$C$33:$C$776,СВЦЭМ!$A$33:$A$776,$A76,СВЦЭМ!$B$33:$B$776,N$47)+'СЕТ СН'!$G$9+СВЦЭМ!$D$10+'СЕТ СН'!$G$6-'СЕТ СН'!$G$19</f>
        <v>1421.42142461</v>
      </c>
      <c r="O76" s="36">
        <f>SUMIFS(СВЦЭМ!$C$33:$C$776,СВЦЭМ!$A$33:$A$776,$A76,СВЦЭМ!$B$33:$B$776,O$47)+'СЕТ СН'!$G$9+СВЦЭМ!$D$10+'СЕТ СН'!$G$6-'СЕТ СН'!$G$19</f>
        <v>1447.7135046799999</v>
      </c>
      <c r="P76" s="36">
        <f>SUMIFS(СВЦЭМ!$C$33:$C$776,СВЦЭМ!$A$33:$A$776,$A76,СВЦЭМ!$B$33:$B$776,P$47)+'СЕТ СН'!$G$9+СВЦЭМ!$D$10+'СЕТ СН'!$G$6-'СЕТ СН'!$G$19</f>
        <v>1475.79538075</v>
      </c>
      <c r="Q76" s="36">
        <f>SUMIFS(СВЦЭМ!$C$33:$C$776,СВЦЭМ!$A$33:$A$776,$A76,СВЦЭМ!$B$33:$B$776,Q$47)+'СЕТ СН'!$G$9+СВЦЭМ!$D$10+'СЕТ СН'!$G$6-'СЕТ СН'!$G$19</f>
        <v>1492.9694073999999</v>
      </c>
      <c r="R76" s="36">
        <f>SUMIFS(СВЦЭМ!$C$33:$C$776,СВЦЭМ!$A$33:$A$776,$A76,СВЦЭМ!$B$33:$B$776,R$47)+'СЕТ СН'!$G$9+СВЦЭМ!$D$10+'СЕТ СН'!$G$6-'СЕТ СН'!$G$19</f>
        <v>1480.90900199</v>
      </c>
      <c r="S76" s="36">
        <f>SUMIFS(СВЦЭМ!$C$33:$C$776,СВЦЭМ!$A$33:$A$776,$A76,СВЦЭМ!$B$33:$B$776,S$47)+'СЕТ СН'!$G$9+СВЦЭМ!$D$10+'СЕТ СН'!$G$6-'СЕТ СН'!$G$19</f>
        <v>1459.1736893500001</v>
      </c>
      <c r="T76" s="36">
        <f>SUMIFS(СВЦЭМ!$C$33:$C$776,СВЦЭМ!$A$33:$A$776,$A76,СВЦЭМ!$B$33:$B$776,T$47)+'СЕТ СН'!$G$9+СВЦЭМ!$D$10+'СЕТ СН'!$G$6-'СЕТ СН'!$G$19</f>
        <v>1416.82555639</v>
      </c>
      <c r="U76" s="36">
        <f>SUMIFS(СВЦЭМ!$C$33:$C$776,СВЦЭМ!$A$33:$A$776,$A76,СВЦЭМ!$B$33:$B$776,U$47)+'СЕТ СН'!$G$9+СВЦЭМ!$D$10+'СЕТ СН'!$G$6-'СЕТ СН'!$G$19</f>
        <v>1410.9573994900002</v>
      </c>
      <c r="V76" s="36">
        <f>SUMIFS(СВЦЭМ!$C$33:$C$776,СВЦЭМ!$A$33:$A$776,$A76,СВЦЭМ!$B$33:$B$776,V$47)+'СЕТ СН'!$G$9+СВЦЭМ!$D$10+'СЕТ СН'!$G$6-'СЕТ СН'!$G$19</f>
        <v>1420.4231842700001</v>
      </c>
      <c r="W76" s="36">
        <f>SUMIFS(СВЦЭМ!$C$33:$C$776,СВЦЭМ!$A$33:$A$776,$A76,СВЦЭМ!$B$33:$B$776,W$47)+'СЕТ СН'!$G$9+СВЦЭМ!$D$10+'СЕТ СН'!$G$6-'СЕТ СН'!$G$19</f>
        <v>1436.20879193</v>
      </c>
      <c r="X76" s="36">
        <f>SUMIFS(СВЦЭМ!$C$33:$C$776,СВЦЭМ!$A$33:$A$776,$A76,СВЦЭМ!$B$33:$B$776,X$47)+'СЕТ СН'!$G$9+СВЦЭМ!$D$10+'СЕТ СН'!$G$6-'СЕТ СН'!$G$19</f>
        <v>1437.9541112500001</v>
      </c>
      <c r="Y76" s="36">
        <f>SUMIFS(СВЦЭМ!$C$33:$C$776,СВЦЭМ!$A$33:$A$776,$A76,СВЦЭМ!$B$33:$B$776,Y$47)+'СЕТ СН'!$G$9+СВЦЭМ!$D$10+'СЕТ СН'!$G$6-'СЕТ СН'!$G$19</f>
        <v>1470.8480196999999</v>
      </c>
    </row>
    <row r="77" spans="1:27" ht="15.5" x14ac:dyDescent="0.25">
      <c r="A77" s="35">
        <f t="shared" si="1"/>
        <v>43860</v>
      </c>
      <c r="B77" s="36">
        <f>SUMIFS(СВЦЭМ!$C$33:$C$776,СВЦЭМ!$A$33:$A$776,$A77,СВЦЭМ!$B$33:$B$776,B$47)+'СЕТ СН'!$G$9+СВЦЭМ!$D$10+'СЕТ СН'!$G$6-'СЕТ СН'!$G$19</f>
        <v>1495.70806707</v>
      </c>
      <c r="C77" s="36">
        <f>SUMIFS(СВЦЭМ!$C$33:$C$776,СВЦЭМ!$A$33:$A$776,$A77,СВЦЭМ!$B$33:$B$776,C$47)+'СЕТ СН'!$G$9+СВЦЭМ!$D$10+'СЕТ СН'!$G$6-'СЕТ СН'!$G$19</f>
        <v>1516.4870648000001</v>
      </c>
      <c r="D77" s="36">
        <f>SUMIFS(СВЦЭМ!$C$33:$C$776,СВЦЭМ!$A$33:$A$776,$A77,СВЦЭМ!$B$33:$B$776,D$47)+'СЕТ СН'!$G$9+СВЦЭМ!$D$10+'СЕТ СН'!$G$6-'СЕТ СН'!$G$19</f>
        <v>1517.4594603200001</v>
      </c>
      <c r="E77" s="36">
        <f>SUMIFS(СВЦЭМ!$C$33:$C$776,СВЦЭМ!$A$33:$A$776,$A77,СВЦЭМ!$B$33:$B$776,E$47)+'СЕТ СН'!$G$9+СВЦЭМ!$D$10+'СЕТ СН'!$G$6-'СЕТ СН'!$G$19</f>
        <v>1524.23847877</v>
      </c>
      <c r="F77" s="36">
        <f>SUMIFS(СВЦЭМ!$C$33:$C$776,СВЦЭМ!$A$33:$A$776,$A77,СВЦЭМ!$B$33:$B$776,F$47)+'СЕТ СН'!$G$9+СВЦЭМ!$D$10+'СЕТ СН'!$G$6-'СЕТ СН'!$G$19</f>
        <v>1512.26741591</v>
      </c>
      <c r="G77" s="36">
        <f>SUMIFS(СВЦЭМ!$C$33:$C$776,СВЦЭМ!$A$33:$A$776,$A77,СВЦЭМ!$B$33:$B$776,G$47)+'СЕТ СН'!$G$9+СВЦЭМ!$D$10+'СЕТ СН'!$G$6-'СЕТ СН'!$G$19</f>
        <v>1499.1829133199999</v>
      </c>
      <c r="H77" s="36">
        <f>SUMIFS(СВЦЭМ!$C$33:$C$776,СВЦЭМ!$A$33:$A$776,$A77,СВЦЭМ!$B$33:$B$776,H$47)+'СЕТ СН'!$G$9+СВЦЭМ!$D$10+'СЕТ СН'!$G$6-'СЕТ СН'!$G$19</f>
        <v>1464.1982481099999</v>
      </c>
      <c r="I77" s="36">
        <f>SUMIFS(СВЦЭМ!$C$33:$C$776,СВЦЭМ!$A$33:$A$776,$A77,СВЦЭМ!$B$33:$B$776,I$47)+'СЕТ СН'!$G$9+СВЦЭМ!$D$10+'СЕТ СН'!$G$6-'СЕТ СН'!$G$19</f>
        <v>1437.05849569</v>
      </c>
      <c r="J77" s="36">
        <f>SUMIFS(СВЦЭМ!$C$33:$C$776,СВЦЭМ!$A$33:$A$776,$A77,СВЦЭМ!$B$33:$B$776,J$47)+'СЕТ СН'!$G$9+СВЦЭМ!$D$10+'СЕТ СН'!$G$6-'СЕТ СН'!$G$19</f>
        <v>1408.6862085799999</v>
      </c>
      <c r="K77" s="36">
        <f>SUMIFS(СВЦЭМ!$C$33:$C$776,СВЦЭМ!$A$33:$A$776,$A77,СВЦЭМ!$B$33:$B$776,K$47)+'СЕТ СН'!$G$9+СВЦЭМ!$D$10+'СЕТ СН'!$G$6-'СЕТ СН'!$G$19</f>
        <v>1392.1469401300001</v>
      </c>
      <c r="L77" s="36">
        <f>SUMIFS(СВЦЭМ!$C$33:$C$776,СВЦЭМ!$A$33:$A$776,$A77,СВЦЭМ!$B$33:$B$776,L$47)+'СЕТ СН'!$G$9+СВЦЭМ!$D$10+'СЕТ СН'!$G$6-'СЕТ СН'!$G$19</f>
        <v>1395.41424231</v>
      </c>
      <c r="M77" s="36">
        <f>SUMIFS(СВЦЭМ!$C$33:$C$776,СВЦЭМ!$A$33:$A$776,$A77,СВЦЭМ!$B$33:$B$776,M$47)+'СЕТ СН'!$G$9+СВЦЭМ!$D$10+'СЕТ СН'!$G$6-'СЕТ СН'!$G$19</f>
        <v>1409.3528470000001</v>
      </c>
      <c r="N77" s="36">
        <f>SUMIFS(СВЦЭМ!$C$33:$C$776,СВЦЭМ!$A$33:$A$776,$A77,СВЦЭМ!$B$33:$B$776,N$47)+'СЕТ СН'!$G$9+СВЦЭМ!$D$10+'СЕТ СН'!$G$6-'СЕТ СН'!$G$19</f>
        <v>1420.2973748099998</v>
      </c>
      <c r="O77" s="36">
        <f>SUMIFS(СВЦЭМ!$C$33:$C$776,СВЦЭМ!$A$33:$A$776,$A77,СВЦЭМ!$B$33:$B$776,O$47)+'СЕТ СН'!$G$9+СВЦЭМ!$D$10+'СЕТ СН'!$G$6-'СЕТ СН'!$G$19</f>
        <v>1454.7390705100001</v>
      </c>
      <c r="P77" s="36">
        <f>SUMIFS(СВЦЭМ!$C$33:$C$776,СВЦЭМ!$A$33:$A$776,$A77,СВЦЭМ!$B$33:$B$776,P$47)+'СЕТ СН'!$G$9+СВЦЭМ!$D$10+'СЕТ СН'!$G$6-'СЕТ СН'!$G$19</f>
        <v>1487.7271517300001</v>
      </c>
      <c r="Q77" s="36">
        <f>SUMIFS(СВЦЭМ!$C$33:$C$776,СВЦЭМ!$A$33:$A$776,$A77,СВЦЭМ!$B$33:$B$776,Q$47)+'СЕТ СН'!$G$9+СВЦЭМ!$D$10+'СЕТ СН'!$G$6-'СЕТ СН'!$G$19</f>
        <v>1493.8284215399999</v>
      </c>
      <c r="R77" s="36">
        <f>SUMIFS(СВЦЭМ!$C$33:$C$776,СВЦЭМ!$A$33:$A$776,$A77,СВЦЭМ!$B$33:$B$776,R$47)+'СЕТ СН'!$G$9+СВЦЭМ!$D$10+'СЕТ СН'!$G$6-'СЕТ СН'!$G$19</f>
        <v>1470.0922768099999</v>
      </c>
      <c r="S77" s="36">
        <f>SUMIFS(СВЦЭМ!$C$33:$C$776,СВЦЭМ!$A$33:$A$776,$A77,СВЦЭМ!$B$33:$B$776,S$47)+'СЕТ СН'!$G$9+СВЦЭМ!$D$10+'СЕТ СН'!$G$6-'СЕТ СН'!$G$19</f>
        <v>1431.60232989</v>
      </c>
      <c r="T77" s="36">
        <f>SUMIFS(СВЦЭМ!$C$33:$C$776,СВЦЭМ!$A$33:$A$776,$A77,СВЦЭМ!$B$33:$B$776,T$47)+'СЕТ СН'!$G$9+СВЦЭМ!$D$10+'СЕТ СН'!$G$6-'СЕТ СН'!$G$19</f>
        <v>1411.2150497500002</v>
      </c>
      <c r="U77" s="36">
        <f>SUMIFS(СВЦЭМ!$C$33:$C$776,СВЦЭМ!$A$33:$A$776,$A77,СВЦЭМ!$B$33:$B$776,U$47)+'СЕТ СН'!$G$9+СВЦЭМ!$D$10+'СЕТ СН'!$G$6-'СЕТ СН'!$G$19</f>
        <v>1412.5925449699998</v>
      </c>
      <c r="V77" s="36">
        <f>SUMIFS(СВЦЭМ!$C$33:$C$776,СВЦЭМ!$A$33:$A$776,$A77,СВЦЭМ!$B$33:$B$776,V$47)+'СЕТ СН'!$G$9+СВЦЭМ!$D$10+'СЕТ СН'!$G$6-'СЕТ СН'!$G$19</f>
        <v>1412.80851975</v>
      </c>
      <c r="W77" s="36">
        <f>SUMIFS(СВЦЭМ!$C$33:$C$776,СВЦЭМ!$A$33:$A$776,$A77,СВЦЭМ!$B$33:$B$776,W$47)+'СЕТ СН'!$G$9+СВЦЭМ!$D$10+'СЕТ СН'!$G$6-'СЕТ СН'!$G$19</f>
        <v>1414.4128538499999</v>
      </c>
      <c r="X77" s="36">
        <f>SUMIFS(СВЦЭМ!$C$33:$C$776,СВЦЭМ!$A$33:$A$776,$A77,СВЦЭМ!$B$33:$B$776,X$47)+'СЕТ СН'!$G$9+СВЦЭМ!$D$10+'СЕТ СН'!$G$6-'СЕТ СН'!$G$19</f>
        <v>1414.7282445800001</v>
      </c>
      <c r="Y77" s="36">
        <f>SUMIFS(СВЦЭМ!$C$33:$C$776,СВЦЭМ!$A$33:$A$776,$A77,СВЦЭМ!$B$33:$B$776,Y$47)+'СЕТ СН'!$G$9+СВЦЭМ!$D$10+'СЕТ СН'!$G$6-'СЕТ СН'!$G$19</f>
        <v>1419.72122872</v>
      </c>
      <c r="AA77" s="37"/>
    </row>
    <row r="78" spans="1:27" ht="15.5" x14ac:dyDescent="0.25">
      <c r="A78" s="35">
        <f t="shared" si="1"/>
        <v>43861</v>
      </c>
      <c r="B78" s="36">
        <f>SUMIFS(СВЦЭМ!$C$33:$C$776,СВЦЭМ!$A$33:$A$776,$A78,СВЦЭМ!$B$33:$B$776,B$47)+'СЕТ СН'!$G$9+СВЦЭМ!$D$10+'СЕТ СН'!$G$6-'СЕТ СН'!$G$19</f>
        <v>1453.29724257</v>
      </c>
      <c r="C78" s="36">
        <f>SUMIFS(СВЦЭМ!$C$33:$C$776,СВЦЭМ!$A$33:$A$776,$A78,СВЦЭМ!$B$33:$B$776,C$47)+'СЕТ СН'!$G$9+СВЦЭМ!$D$10+'СЕТ СН'!$G$6-'СЕТ СН'!$G$19</f>
        <v>1481.29841304</v>
      </c>
      <c r="D78" s="36">
        <f>SUMIFS(СВЦЭМ!$C$33:$C$776,СВЦЭМ!$A$33:$A$776,$A78,СВЦЭМ!$B$33:$B$776,D$47)+'СЕТ СН'!$G$9+СВЦЭМ!$D$10+'СЕТ СН'!$G$6-'СЕТ СН'!$G$19</f>
        <v>1489.74907254</v>
      </c>
      <c r="E78" s="36">
        <f>SUMIFS(СВЦЭМ!$C$33:$C$776,СВЦЭМ!$A$33:$A$776,$A78,СВЦЭМ!$B$33:$B$776,E$47)+'СЕТ СН'!$G$9+СВЦЭМ!$D$10+'СЕТ СН'!$G$6-'СЕТ СН'!$G$19</f>
        <v>1497.85627503</v>
      </c>
      <c r="F78" s="36">
        <f>SUMIFS(СВЦЭМ!$C$33:$C$776,СВЦЭМ!$A$33:$A$776,$A78,СВЦЭМ!$B$33:$B$776,F$47)+'СЕТ СН'!$G$9+СВЦЭМ!$D$10+'СЕТ СН'!$G$6-'СЕТ СН'!$G$19</f>
        <v>1484.68339051</v>
      </c>
      <c r="G78" s="36">
        <f>SUMIFS(СВЦЭМ!$C$33:$C$776,СВЦЭМ!$A$33:$A$776,$A78,СВЦЭМ!$B$33:$B$776,G$47)+'СЕТ СН'!$G$9+СВЦЭМ!$D$10+'СЕТ СН'!$G$6-'СЕТ СН'!$G$19</f>
        <v>1467.6309320300002</v>
      </c>
      <c r="H78" s="36">
        <f>SUMIFS(СВЦЭМ!$C$33:$C$776,СВЦЭМ!$A$33:$A$776,$A78,СВЦЭМ!$B$33:$B$776,H$47)+'СЕТ СН'!$G$9+СВЦЭМ!$D$10+'СЕТ СН'!$G$6-'СЕТ СН'!$G$19</f>
        <v>1444.34880561</v>
      </c>
      <c r="I78" s="36">
        <f>SUMIFS(СВЦЭМ!$C$33:$C$776,СВЦЭМ!$A$33:$A$776,$A78,СВЦЭМ!$B$33:$B$776,I$47)+'СЕТ СН'!$G$9+СВЦЭМ!$D$10+'СЕТ СН'!$G$6-'СЕТ СН'!$G$19</f>
        <v>1437.64935444</v>
      </c>
      <c r="J78" s="36">
        <f>SUMIFS(СВЦЭМ!$C$33:$C$776,СВЦЭМ!$A$33:$A$776,$A78,СВЦЭМ!$B$33:$B$776,J$47)+'СЕТ СН'!$G$9+СВЦЭМ!$D$10+'СЕТ СН'!$G$6-'СЕТ СН'!$G$19</f>
        <v>1414.49753257</v>
      </c>
      <c r="K78" s="36">
        <f>SUMIFS(СВЦЭМ!$C$33:$C$776,СВЦЭМ!$A$33:$A$776,$A78,СВЦЭМ!$B$33:$B$776,K$47)+'СЕТ СН'!$G$9+СВЦЭМ!$D$10+'СЕТ СН'!$G$6-'СЕТ СН'!$G$19</f>
        <v>1400.69088975</v>
      </c>
      <c r="L78" s="36">
        <f>SUMIFS(СВЦЭМ!$C$33:$C$776,СВЦЭМ!$A$33:$A$776,$A78,СВЦЭМ!$B$33:$B$776,L$47)+'СЕТ СН'!$G$9+СВЦЭМ!$D$10+'СЕТ СН'!$G$6-'СЕТ СН'!$G$19</f>
        <v>1402.2882656000002</v>
      </c>
      <c r="M78" s="36">
        <f>SUMIFS(СВЦЭМ!$C$33:$C$776,СВЦЭМ!$A$33:$A$776,$A78,СВЦЭМ!$B$33:$B$776,M$47)+'СЕТ СН'!$G$9+СВЦЭМ!$D$10+'СЕТ СН'!$G$6-'СЕТ СН'!$G$19</f>
        <v>1422.1539683199999</v>
      </c>
      <c r="N78" s="36">
        <f>SUMIFS(СВЦЭМ!$C$33:$C$776,СВЦЭМ!$A$33:$A$776,$A78,СВЦЭМ!$B$33:$B$776,N$47)+'СЕТ СН'!$G$9+СВЦЭМ!$D$10+'СЕТ СН'!$G$6-'СЕТ СН'!$G$19</f>
        <v>1437.57082769</v>
      </c>
      <c r="O78" s="36">
        <f>SUMIFS(СВЦЭМ!$C$33:$C$776,СВЦЭМ!$A$33:$A$776,$A78,СВЦЭМ!$B$33:$B$776,O$47)+'СЕТ СН'!$G$9+СВЦЭМ!$D$10+'СЕТ СН'!$G$6-'СЕТ СН'!$G$19</f>
        <v>1441.4919414800002</v>
      </c>
      <c r="P78" s="36">
        <f>SUMIFS(СВЦЭМ!$C$33:$C$776,СВЦЭМ!$A$33:$A$776,$A78,СВЦЭМ!$B$33:$B$776,P$47)+'СЕТ СН'!$G$9+СВЦЭМ!$D$10+'СЕТ СН'!$G$6-'СЕТ СН'!$G$19</f>
        <v>1450.3364290700001</v>
      </c>
      <c r="Q78" s="36">
        <f>SUMIFS(СВЦЭМ!$C$33:$C$776,СВЦЭМ!$A$33:$A$776,$A78,СВЦЭМ!$B$33:$B$776,Q$47)+'СЕТ СН'!$G$9+СВЦЭМ!$D$10+'СЕТ СН'!$G$6-'СЕТ СН'!$G$19</f>
        <v>1446.7725122900001</v>
      </c>
      <c r="R78" s="36">
        <f>SUMIFS(СВЦЭМ!$C$33:$C$776,СВЦЭМ!$A$33:$A$776,$A78,СВЦЭМ!$B$33:$B$776,R$47)+'СЕТ СН'!$G$9+СВЦЭМ!$D$10+'СЕТ СН'!$G$6-'СЕТ СН'!$G$19</f>
        <v>1438.1903142199999</v>
      </c>
      <c r="S78" s="36">
        <f>SUMIFS(СВЦЭМ!$C$33:$C$776,СВЦЭМ!$A$33:$A$776,$A78,СВЦЭМ!$B$33:$B$776,S$47)+'СЕТ СН'!$G$9+СВЦЭМ!$D$10+'СЕТ СН'!$G$6-'СЕТ СН'!$G$19</f>
        <v>1432.2496590800001</v>
      </c>
      <c r="T78" s="36">
        <f>SUMIFS(СВЦЭМ!$C$33:$C$776,СВЦЭМ!$A$33:$A$776,$A78,СВЦЭМ!$B$33:$B$776,T$47)+'СЕТ СН'!$G$9+СВЦЭМ!$D$10+'СЕТ СН'!$G$6-'СЕТ СН'!$G$19</f>
        <v>1409.8551298299999</v>
      </c>
      <c r="U78" s="36">
        <f>SUMIFS(СВЦЭМ!$C$33:$C$776,СВЦЭМ!$A$33:$A$776,$A78,СВЦЭМ!$B$33:$B$776,U$47)+'СЕТ СН'!$G$9+СВЦЭМ!$D$10+'СЕТ СН'!$G$6-'СЕТ СН'!$G$19</f>
        <v>1402.5836365499999</v>
      </c>
      <c r="V78" s="36">
        <f>SUMIFS(СВЦЭМ!$C$33:$C$776,СВЦЭМ!$A$33:$A$776,$A78,СВЦЭМ!$B$33:$B$776,V$47)+'СЕТ СН'!$G$9+СВЦЭМ!$D$10+'СЕТ СН'!$G$6-'СЕТ СН'!$G$19</f>
        <v>1411.24070671</v>
      </c>
      <c r="W78" s="36">
        <f>SUMIFS(СВЦЭМ!$C$33:$C$776,СВЦЭМ!$A$33:$A$776,$A78,СВЦЭМ!$B$33:$B$776,W$47)+'СЕТ СН'!$G$9+СВЦЭМ!$D$10+'СЕТ СН'!$G$6-'СЕТ СН'!$G$19</f>
        <v>1429.68775994</v>
      </c>
      <c r="X78" s="36">
        <f>SUMIFS(СВЦЭМ!$C$33:$C$776,СВЦЭМ!$A$33:$A$776,$A78,СВЦЭМ!$B$33:$B$776,X$47)+'СЕТ СН'!$G$9+СВЦЭМ!$D$10+'СЕТ СН'!$G$6-'СЕТ СН'!$G$19</f>
        <v>1431.7030249499999</v>
      </c>
      <c r="Y78" s="36">
        <f>SUMIFS(СВЦЭМ!$C$33:$C$776,СВЦЭМ!$A$33:$A$776,$A78,СВЦЭМ!$B$33:$B$776,Y$47)+'СЕТ СН'!$G$9+СВЦЭМ!$D$10+'СЕТ СН'!$G$6-'СЕТ СН'!$G$19</f>
        <v>1446.24815094</v>
      </c>
    </row>
    <row r="79" spans="1:27" ht="15.5" x14ac:dyDescent="0.3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5" x14ac:dyDescent="0.3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5">
      <c r="A81" s="130" t="s">
        <v>7</v>
      </c>
      <c r="B81" s="124" t="s">
        <v>75</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5" ht="12.75" customHeight="1" x14ac:dyDescent="0.25">
      <c r="A82" s="131"/>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5" ht="12.75" customHeight="1" x14ac:dyDescent="0.25">
      <c r="A83" s="132"/>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5" x14ac:dyDescent="0.25">
      <c r="A84" s="35" t="str">
        <f>A48</f>
        <v>01.01.2020</v>
      </c>
      <c r="B84" s="36">
        <f>SUMIFS(СВЦЭМ!$C$33:$C$776,СВЦЭМ!$A$33:$A$776,$A84,СВЦЭМ!$B$33:$B$776,B$83)+'СЕТ СН'!$H$9+СВЦЭМ!$D$10+'СЕТ СН'!$H$6-'СЕТ СН'!$H$19</f>
        <v>1240.46582911</v>
      </c>
      <c r="C84" s="36">
        <f>SUMIFS(СВЦЭМ!$C$33:$C$776,СВЦЭМ!$A$33:$A$776,$A84,СВЦЭМ!$B$33:$B$776,C$83)+'СЕТ СН'!$H$9+СВЦЭМ!$D$10+'СЕТ СН'!$H$6-'СЕТ СН'!$H$19</f>
        <v>1217.9352446799999</v>
      </c>
      <c r="D84" s="36">
        <f>SUMIFS(СВЦЭМ!$C$33:$C$776,СВЦЭМ!$A$33:$A$776,$A84,СВЦЭМ!$B$33:$B$776,D$83)+'СЕТ СН'!$H$9+СВЦЭМ!$D$10+'СЕТ СН'!$H$6-'СЕТ СН'!$H$19</f>
        <v>1233.9855828499999</v>
      </c>
      <c r="E84" s="36">
        <f>SUMIFS(СВЦЭМ!$C$33:$C$776,СВЦЭМ!$A$33:$A$776,$A84,СВЦЭМ!$B$33:$B$776,E$83)+'СЕТ СН'!$H$9+СВЦЭМ!$D$10+'СЕТ СН'!$H$6-'СЕТ СН'!$H$19</f>
        <v>1271.6679264300001</v>
      </c>
      <c r="F84" s="36">
        <f>SUMIFS(СВЦЭМ!$C$33:$C$776,СВЦЭМ!$A$33:$A$776,$A84,СВЦЭМ!$B$33:$B$776,F$83)+'СЕТ СН'!$H$9+СВЦЭМ!$D$10+'СЕТ СН'!$H$6-'СЕТ СН'!$H$19</f>
        <v>1281.9664920800001</v>
      </c>
      <c r="G84" s="36">
        <f>SUMIFS(СВЦЭМ!$C$33:$C$776,СВЦЭМ!$A$33:$A$776,$A84,СВЦЭМ!$B$33:$B$776,G$83)+'СЕТ СН'!$H$9+СВЦЭМ!$D$10+'СЕТ СН'!$H$6-'СЕТ СН'!$H$19</f>
        <v>1288.0804075000001</v>
      </c>
      <c r="H84" s="36">
        <f>SUMIFS(СВЦЭМ!$C$33:$C$776,СВЦЭМ!$A$33:$A$776,$A84,СВЦЭМ!$B$33:$B$776,H$83)+'СЕТ СН'!$H$9+СВЦЭМ!$D$10+'СЕТ СН'!$H$6-'СЕТ СН'!$H$19</f>
        <v>1282.60592673</v>
      </c>
      <c r="I84" s="36">
        <f>SUMIFS(СВЦЭМ!$C$33:$C$776,СВЦЭМ!$A$33:$A$776,$A84,СВЦЭМ!$B$33:$B$776,I$83)+'СЕТ СН'!$H$9+СВЦЭМ!$D$10+'СЕТ СН'!$H$6-'СЕТ СН'!$H$19</f>
        <v>1291.25170819</v>
      </c>
      <c r="J84" s="36">
        <f>SUMIFS(СВЦЭМ!$C$33:$C$776,СВЦЭМ!$A$33:$A$776,$A84,СВЦЭМ!$B$33:$B$776,J$83)+'СЕТ СН'!$H$9+СВЦЭМ!$D$10+'СЕТ СН'!$H$6-'СЕТ СН'!$H$19</f>
        <v>1295.39096462</v>
      </c>
      <c r="K84" s="36">
        <f>SUMIFS(СВЦЭМ!$C$33:$C$776,СВЦЭМ!$A$33:$A$776,$A84,СВЦЭМ!$B$33:$B$776,K$83)+'СЕТ СН'!$H$9+СВЦЭМ!$D$10+'СЕТ СН'!$H$6-'СЕТ СН'!$H$19</f>
        <v>1279.9161980599999</v>
      </c>
      <c r="L84" s="36">
        <f>SUMIFS(СВЦЭМ!$C$33:$C$776,СВЦЭМ!$A$33:$A$776,$A84,СВЦЭМ!$B$33:$B$776,L$83)+'СЕТ СН'!$H$9+СВЦЭМ!$D$10+'СЕТ СН'!$H$6-'СЕТ СН'!$H$19</f>
        <v>1262.07087905</v>
      </c>
      <c r="M84" s="36">
        <f>SUMIFS(СВЦЭМ!$C$33:$C$776,СВЦЭМ!$A$33:$A$776,$A84,СВЦЭМ!$B$33:$B$776,M$83)+'СЕТ СН'!$H$9+СВЦЭМ!$D$10+'СЕТ СН'!$H$6-'СЕТ СН'!$H$19</f>
        <v>1249.52675432</v>
      </c>
      <c r="N84" s="36">
        <f>SUMIFS(СВЦЭМ!$C$33:$C$776,СВЦЭМ!$A$33:$A$776,$A84,СВЦЭМ!$B$33:$B$776,N$83)+'СЕТ СН'!$H$9+СВЦЭМ!$D$10+'СЕТ СН'!$H$6-'СЕТ СН'!$H$19</f>
        <v>1245.95991396</v>
      </c>
      <c r="O84" s="36">
        <f>SUMIFS(СВЦЭМ!$C$33:$C$776,СВЦЭМ!$A$33:$A$776,$A84,СВЦЭМ!$B$33:$B$776,O$83)+'СЕТ СН'!$H$9+СВЦЭМ!$D$10+'СЕТ СН'!$H$6-'СЕТ СН'!$H$19</f>
        <v>1264.82791808</v>
      </c>
      <c r="P84" s="36">
        <f>SUMIFS(СВЦЭМ!$C$33:$C$776,СВЦЭМ!$A$33:$A$776,$A84,СВЦЭМ!$B$33:$B$776,P$83)+'СЕТ СН'!$H$9+СВЦЭМ!$D$10+'СЕТ СН'!$H$6-'СЕТ СН'!$H$19</f>
        <v>1270.3789597800001</v>
      </c>
      <c r="Q84" s="36">
        <f>SUMIFS(СВЦЭМ!$C$33:$C$776,СВЦЭМ!$A$33:$A$776,$A84,СВЦЭМ!$B$33:$B$776,Q$83)+'СЕТ СН'!$H$9+СВЦЭМ!$D$10+'СЕТ СН'!$H$6-'СЕТ СН'!$H$19</f>
        <v>1278.46723453</v>
      </c>
      <c r="R84" s="36">
        <f>SUMIFS(СВЦЭМ!$C$33:$C$776,СВЦЭМ!$A$33:$A$776,$A84,СВЦЭМ!$B$33:$B$776,R$83)+'СЕТ СН'!$H$9+СВЦЭМ!$D$10+'СЕТ СН'!$H$6-'СЕТ СН'!$H$19</f>
        <v>1280.6061262600001</v>
      </c>
      <c r="S84" s="36">
        <f>SUMIFS(СВЦЭМ!$C$33:$C$776,СВЦЭМ!$A$33:$A$776,$A84,СВЦЭМ!$B$33:$B$776,S$83)+'СЕТ СН'!$H$9+СВЦЭМ!$D$10+'СЕТ СН'!$H$6-'СЕТ СН'!$H$19</f>
        <v>1272.7850365700001</v>
      </c>
      <c r="T84" s="36">
        <f>SUMIFS(СВЦЭМ!$C$33:$C$776,СВЦЭМ!$A$33:$A$776,$A84,СВЦЭМ!$B$33:$B$776,T$83)+'СЕТ СН'!$H$9+СВЦЭМ!$D$10+'СЕТ СН'!$H$6-'СЕТ СН'!$H$19</f>
        <v>1222.94530435</v>
      </c>
      <c r="U84" s="36">
        <f>SUMIFS(СВЦЭМ!$C$33:$C$776,СВЦЭМ!$A$33:$A$776,$A84,СВЦЭМ!$B$33:$B$776,U$83)+'СЕТ СН'!$H$9+СВЦЭМ!$D$10+'СЕТ СН'!$H$6-'СЕТ СН'!$H$19</f>
        <v>1224.1661583300001</v>
      </c>
      <c r="V84" s="36">
        <f>SUMIFS(СВЦЭМ!$C$33:$C$776,СВЦЭМ!$A$33:$A$776,$A84,СВЦЭМ!$B$33:$B$776,V$83)+'СЕТ СН'!$H$9+СВЦЭМ!$D$10+'СЕТ СН'!$H$6-'СЕТ СН'!$H$19</f>
        <v>1245.84276449</v>
      </c>
      <c r="W84" s="36">
        <f>SUMIFS(СВЦЭМ!$C$33:$C$776,СВЦЭМ!$A$33:$A$776,$A84,СВЦЭМ!$B$33:$B$776,W$83)+'СЕТ СН'!$H$9+СВЦЭМ!$D$10+'СЕТ СН'!$H$6-'СЕТ СН'!$H$19</f>
        <v>1242.23485222</v>
      </c>
      <c r="X84" s="36">
        <f>SUMIFS(СВЦЭМ!$C$33:$C$776,СВЦЭМ!$A$33:$A$776,$A84,СВЦЭМ!$B$33:$B$776,X$83)+'СЕТ СН'!$H$9+СВЦЭМ!$D$10+'СЕТ СН'!$H$6-'СЕТ СН'!$H$19</f>
        <v>1238.421372</v>
      </c>
      <c r="Y84" s="36">
        <f>SUMIFS(СВЦЭМ!$C$33:$C$776,СВЦЭМ!$A$33:$A$776,$A84,СВЦЭМ!$B$33:$B$776,Y$83)+'СЕТ СН'!$H$9+СВЦЭМ!$D$10+'СЕТ СН'!$H$6-'СЕТ СН'!$H$19</f>
        <v>1240.6770892499999</v>
      </c>
    </row>
    <row r="85" spans="1:25" ht="15.5" x14ac:dyDescent="0.25">
      <c r="A85" s="35">
        <f>A84+1</f>
        <v>43832</v>
      </c>
      <c r="B85" s="36">
        <f>SUMIFS(СВЦЭМ!$C$33:$C$776,СВЦЭМ!$A$33:$A$776,$A85,СВЦЭМ!$B$33:$B$776,B$83)+'СЕТ СН'!$H$9+СВЦЭМ!$D$10+'СЕТ СН'!$H$6-'СЕТ СН'!$H$19</f>
        <v>1304.94464655</v>
      </c>
      <c r="C85" s="36">
        <f>SUMIFS(СВЦЭМ!$C$33:$C$776,СВЦЭМ!$A$33:$A$776,$A85,СВЦЭМ!$B$33:$B$776,C$83)+'СЕТ СН'!$H$9+СВЦЭМ!$D$10+'СЕТ СН'!$H$6-'СЕТ СН'!$H$19</f>
        <v>1305.4351745899999</v>
      </c>
      <c r="D85" s="36">
        <f>SUMIFS(СВЦЭМ!$C$33:$C$776,СВЦЭМ!$A$33:$A$776,$A85,СВЦЭМ!$B$33:$B$776,D$83)+'СЕТ СН'!$H$9+СВЦЭМ!$D$10+'СЕТ СН'!$H$6-'СЕТ СН'!$H$19</f>
        <v>1320.66838424</v>
      </c>
      <c r="E85" s="36">
        <f>SUMIFS(СВЦЭМ!$C$33:$C$776,СВЦЭМ!$A$33:$A$776,$A85,СВЦЭМ!$B$33:$B$776,E$83)+'СЕТ СН'!$H$9+СВЦЭМ!$D$10+'СЕТ СН'!$H$6-'СЕТ СН'!$H$19</f>
        <v>1346.1209500099999</v>
      </c>
      <c r="F85" s="36">
        <f>SUMIFS(СВЦЭМ!$C$33:$C$776,СВЦЭМ!$A$33:$A$776,$A85,СВЦЭМ!$B$33:$B$776,F$83)+'СЕТ СН'!$H$9+СВЦЭМ!$D$10+'СЕТ СН'!$H$6-'СЕТ СН'!$H$19</f>
        <v>1349.41391742</v>
      </c>
      <c r="G85" s="36">
        <f>SUMIFS(СВЦЭМ!$C$33:$C$776,СВЦЭМ!$A$33:$A$776,$A85,СВЦЭМ!$B$33:$B$776,G$83)+'СЕТ СН'!$H$9+СВЦЭМ!$D$10+'СЕТ СН'!$H$6-'СЕТ СН'!$H$19</f>
        <v>1345.49598532</v>
      </c>
      <c r="H85" s="36">
        <f>SUMIFS(СВЦЭМ!$C$33:$C$776,СВЦЭМ!$A$33:$A$776,$A85,СВЦЭМ!$B$33:$B$776,H$83)+'СЕТ СН'!$H$9+СВЦЭМ!$D$10+'СЕТ СН'!$H$6-'СЕТ СН'!$H$19</f>
        <v>1336.8834694900002</v>
      </c>
      <c r="I85" s="36">
        <f>SUMIFS(СВЦЭМ!$C$33:$C$776,СВЦЭМ!$A$33:$A$776,$A85,СВЦЭМ!$B$33:$B$776,I$83)+'СЕТ СН'!$H$9+СВЦЭМ!$D$10+'СЕТ СН'!$H$6-'СЕТ СН'!$H$19</f>
        <v>1333.8861145199999</v>
      </c>
      <c r="J85" s="36">
        <f>SUMIFS(СВЦЭМ!$C$33:$C$776,СВЦЭМ!$A$33:$A$776,$A85,СВЦЭМ!$B$33:$B$776,J$83)+'СЕТ СН'!$H$9+СВЦЭМ!$D$10+'СЕТ СН'!$H$6-'СЕТ СН'!$H$19</f>
        <v>1314.93870004</v>
      </c>
      <c r="K85" s="36">
        <f>SUMIFS(СВЦЭМ!$C$33:$C$776,СВЦЭМ!$A$33:$A$776,$A85,СВЦЭМ!$B$33:$B$776,K$83)+'СЕТ СН'!$H$9+СВЦЭМ!$D$10+'СЕТ СН'!$H$6-'СЕТ СН'!$H$19</f>
        <v>1295.9125498399999</v>
      </c>
      <c r="L85" s="36">
        <f>SUMIFS(СВЦЭМ!$C$33:$C$776,СВЦЭМ!$A$33:$A$776,$A85,СВЦЭМ!$B$33:$B$776,L$83)+'СЕТ СН'!$H$9+СВЦЭМ!$D$10+'СЕТ СН'!$H$6-'СЕТ СН'!$H$19</f>
        <v>1281.9819159399999</v>
      </c>
      <c r="M85" s="36">
        <f>SUMIFS(СВЦЭМ!$C$33:$C$776,СВЦЭМ!$A$33:$A$776,$A85,СВЦЭМ!$B$33:$B$776,M$83)+'СЕТ СН'!$H$9+СВЦЭМ!$D$10+'СЕТ СН'!$H$6-'СЕТ СН'!$H$19</f>
        <v>1275.4857980299998</v>
      </c>
      <c r="N85" s="36">
        <f>SUMIFS(СВЦЭМ!$C$33:$C$776,СВЦЭМ!$A$33:$A$776,$A85,СВЦЭМ!$B$33:$B$776,N$83)+'СЕТ СН'!$H$9+СВЦЭМ!$D$10+'СЕТ СН'!$H$6-'СЕТ СН'!$H$19</f>
        <v>1284.2914987200002</v>
      </c>
      <c r="O85" s="36">
        <f>SUMIFS(СВЦЭМ!$C$33:$C$776,СВЦЭМ!$A$33:$A$776,$A85,СВЦЭМ!$B$33:$B$776,O$83)+'СЕТ СН'!$H$9+СВЦЭМ!$D$10+'СЕТ СН'!$H$6-'СЕТ СН'!$H$19</f>
        <v>1300.07696214</v>
      </c>
      <c r="P85" s="36">
        <f>SUMIFS(СВЦЭМ!$C$33:$C$776,СВЦЭМ!$A$33:$A$776,$A85,СВЦЭМ!$B$33:$B$776,P$83)+'СЕТ СН'!$H$9+СВЦЭМ!$D$10+'СЕТ СН'!$H$6-'СЕТ СН'!$H$19</f>
        <v>1309.42857452</v>
      </c>
      <c r="Q85" s="36">
        <f>SUMIFS(СВЦЭМ!$C$33:$C$776,СВЦЭМ!$A$33:$A$776,$A85,СВЦЭМ!$B$33:$B$776,Q$83)+'СЕТ СН'!$H$9+СВЦЭМ!$D$10+'СЕТ СН'!$H$6-'СЕТ СН'!$H$19</f>
        <v>1320.38742424</v>
      </c>
      <c r="R85" s="36">
        <f>SUMIFS(СВЦЭМ!$C$33:$C$776,СВЦЭМ!$A$33:$A$776,$A85,СВЦЭМ!$B$33:$B$776,R$83)+'СЕТ СН'!$H$9+СВЦЭМ!$D$10+'СЕТ СН'!$H$6-'СЕТ СН'!$H$19</f>
        <v>1315.8104923199999</v>
      </c>
      <c r="S85" s="36">
        <f>SUMIFS(СВЦЭМ!$C$33:$C$776,СВЦЭМ!$A$33:$A$776,$A85,СВЦЭМ!$B$33:$B$776,S$83)+'СЕТ СН'!$H$9+СВЦЭМ!$D$10+'СЕТ СН'!$H$6-'СЕТ СН'!$H$19</f>
        <v>1293.2486783899999</v>
      </c>
      <c r="T85" s="36">
        <f>SUMIFS(СВЦЭМ!$C$33:$C$776,СВЦЭМ!$A$33:$A$776,$A85,СВЦЭМ!$B$33:$B$776,T$83)+'СЕТ СН'!$H$9+СВЦЭМ!$D$10+'СЕТ СН'!$H$6-'СЕТ СН'!$H$19</f>
        <v>1257.7779647899999</v>
      </c>
      <c r="U85" s="36">
        <f>SUMIFS(СВЦЭМ!$C$33:$C$776,СВЦЭМ!$A$33:$A$776,$A85,СВЦЭМ!$B$33:$B$776,U$83)+'СЕТ СН'!$H$9+СВЦЭМ!$D$10+'СЕТ СН'!$H$6-'СЕТ СН'!$H$19</f>
        <v>1256.2763358</v>
      </c>
      <c r="V85" s="36">
        <f>SUMIFS(СВЦЭМ!$C$33:$C$776,СВЦЭМ!$A$33:$A$776,$A85,СВЦЭМ!$B$33:$B$776,V$83)+'СЕТ СН'!$H$9+СВЦЭМ!$D$10+'СЕТ СН'!$H$6-'СЕТ СН'!$H$19</f>
        <v>1284.7920069000002</v>
      </c>
      <c r="W85" s="36">
        <f>SUMIFS(СВЦЭМ!$C$33:$C$776,СВЦЭМ!$A$33:$A$776,$A85,СВЦЭМ!$B$33:$B$776,W$83)+'СЕТ СН'!$H$9+СВЦЭМ!$D$10+'СЕТ СН'!$H$6-'СЕТ СН'!$H$19</f>
        <v>1295.8719738099999</v>
      </c>
      <c r="X85" s="36">
        <f>SUMIFS(СВЦЭМ!$C$33:$C$776,СВЦЭМ!$A$33:$A$776,$A85,СВЦЭМ!$B$33:$B$776,X$83)+'СЕТ СН'!$H$9+СВЦЭМ!$D$10+'СЕТ СН'!$H$6-'СЕТ СН'!$H$19</f>
        <v>1292.14195765</v>
      </c>
      <c r="Y85" s="36">
        <f>SUMIFS(СВЦЭМ!$C$33:$C$776,СВЦЭМ!$A$33:$A$776,$A85,СВЦЭМ!$B$33:$B$776,Y$83)+'СЕТ СН'!$H$9+СВЦЭМ!$D$10+'СЕТ СН'!$H$6-'СЕТ СН'!$H$19</f>
        <v>1299.2689795599999</v>
      </c>
    </row>
    <row r="86" spans="1:25" ht="15.5" x14ac:dyDescent="0.25">
      <c r="A86" s="35">
        <f t="shared" ref="A86:A114" si="2">A85+1</f>
        <v>43833</v>
      </c>
      <c r="B86" s="36">
        <f>SUMIFS(СВЦЭМ!$C$33:$C$776,СВЦЭМ!$A$33:$A$776,$A86,СВЦЭМ!$B$33:$B$776,B$83)+'СЕТ СН'!$H$9+СВЦЭМ!$D$10+'СЕТ СН'!$H$6-'СЕТ СН'!$H$19</f>
        <v>1322.32642375</v>
      </c>
      <c r="C86" s="36">
        <f>SUMIFS(СВЦЭМ!$C$33:$C$776,СВЦЭМ!$A$33:$A$776,$A86,СВЦЭМ!$B$33:$B$776,C$83)+'СЕТ СН'!$H$9+СВЦЭМ!$D$10+'СЕТ СН'!$H$6-'СЕТ СН'!$H$19</f>
        <v>1316.3683227000001</v>
      </c>
      <c r="D86" s="36">
        <f>SUMIFS(СВЦЭМ!$C$33:$C$776,СВЦЭМ!$A$33:$A$776,$A86,СВЦЭМ!$B$33:$B$776,D$83)+'СЕТ СН'!$H$9+СВЦЭМ!$D$10+'СЕТ СН'!$H$6-'СЕТ СН'!$H$19</f>
        <v>1326.55530843</v>
      </c>
      <c r="E86" s="36">
        <f>SUMIFS(СВЦЭМ!$C$33:$C$776,СВЦЭМ!$A$33:$A$776,$A86,СВЦЭМ!$B$33:$B$776,E$83)+'СЕТ СН'!$H$9+СВЦЭМ!$D$10+'СЕТ СН'!$H$6-'СЕТ СН'!$H$19</f>
        <v>1357.62395984</v>
      </c>
      <c r="F86" s="36">
        <f>SUMIFS(СВЦЭМ!$C$33:$C$776,СВЦЭМ!$A$33:$A$776,$A86,СВЦЭМ!$B$33:$B$776,F$83)+'СЕТ СН'!$H$9+СВЦЭМ!$D$10+'СЕТ СН'!$H$6-'СЕТ СН'!$H$19</f>
        <v>1367.80107458</v>
      </c>
      <c r="G86" s="36">
        <f>SUMIFS(СВЦЭМ!$C$33:$C$776,СВЦЭМ!$A$33:$A$776,$A86,СВЦЭМ!$B$33:$B$776,G$83)+'СЕТ СН'!$H$9+СВЦЭМ!$D$10+'СЕТ СН'!$H$6-'СЕТ СН'!$H$19</f>
        <v>1369.5338554700002</v>
      </c>
      <c r="H86" s="36">
        <f>SUMIFS(СВЦЭМ!$C$33:$C$776,СВЦЭМ!$A$33:$A$776,$A86,СВЦЭМ!$B$33:$B$776,H$83)+'СЕТ СН'!$H$9+СВЦЭМ!$D$10+'СЕТ СН'!$H$6-'СЕТ СН'!$H$19</f>
        <v>1359.53952327</v>
      </c>
      <c r="I86" s="36">
        <f>SUMIFS(СВЦЭМ!$C$33:$C$776,СВЦЭМ!$A$33:$A$776,$A86,СВЦЭМ!$B$33:$B$776,I$83)+'СЕТ СН'!$H$9+СВЦЭМ!$D$10+'СЕТ СН'!$H$6-'СЕТ СН'!$H$19</f>
        <v>1350.29644601</v>
      </c>
      <c r="J86" s="36">
        <f>SUMIFS(СВЦЭМ!$C$33:$C$776,СВЦЭМ!$A$33:$A$776,$A86,СВЦЭМ!$B$33:$B$776,J$83)+'СЕТ СН'!$H$9+СВЦЭМ!$D$10+'СЕТ СН'!$H$6-'СЕТ СН'!$H$19</f>
        <v>1326.0826947800001</v>
      </c>
      <c r="K86" s="36">
        <f>SUMIFS(СВЦЭМ!$C$33:$C$776,СВЦЭМ!$A$33:$A$776,$A86,СВЦЭМ!$B$33:$B$776,K$83)+'СЕТ СН'!$H$9+СВЦЭМ!$D$10+'СЕТ СН'!$H$6-'СЕТ СН'!$H$19</f>
        <v>1304.04322882</v>
      </c>
      <c r="L86" s="36">
        <f>SUMIFS(СВЦЭМ!$C$33:$C$776,СВЦЭМ!$A$33:$A$776,$A86,СВЦЭМ!$B$33:$B$776,L$83)+'СЕТ СН'!$H$9+СВЦЭМ!$D$10+'СЕТ СН'!$H$6-'СЕТ СН'!$H$19</f>
        <v>1289.2415428700001</v>
      </c>
      <c r="M86" s="36">
        <f>SUMIFS(СВЦЭМ!$C$33:$C$776,СВЦЭМ!$A$33:$A$776,$A86,СВЦЭМ!$B$33:$B$776,M$83)+'СЕТ СН'!$H$9+СВЦЭМ!$D$10+'СЕТ СН'!$H$6-'СЕТ СН'!$H$19</f>
        <v>1287.90193279</v>
      </c>
      <c r="N86" s="36">
        <f>SUMIFS(СВЦЭМ!$C$33:$C$776,СВЦЭМ!$A$33:$A$776,$A86,СВЦЭМ!$B$33:$B$776,N$83)+'СЕТ СН'!$H$9+СВЦЭМ!$D$10+'СЕТ СН'!$H$6-'СЕТ СН'!$H$19</f>
        <v>1287.95099826</v>
      </c>
      <c r="O86" s="36">
        <f>SUMIFS(СВЦЭМ!$C$33:$C$776,СВЦЭМ!$A$33:$A$776,$A86,СВЦЭМ!$B$33:$B$776,O$83)+'СЕТ СН'!$H$9+СВЦЭМ!$D$10+'СЕТ СН'!$H$6-'СЕТ СН'!$H$19</f>
        <v>1302.37165463</v>
      </c>
      <c r="P86" s="36">
        <f>SUMIFS(СВЦЭМ!$C$33:$C$776,СВЦЭМ!$A$33:$A$776,$A86,СВЦЭМ!$B$33:$B$776,P$83)+'СЕТ СН'!$H$9+СВЦЭМ!$D$10+'СЕТ СН'!$H$6-'СЕТ СН'!$H$19</f>
        <v>1308.6207624600002</v>
      </c>
      <c r="Q86" s="36">
        <f>SUMIFS(СВЦЭМ!$C$33:$C$776,СВЦЭМ!$A$33:$A$776,$A86,СВЦЭМ!$B$33:$B$776,Q$83)+'СЕТ СН'!$H$9+СВЦЭМ!$D$10+'СЕТ СН'!$H$6-'СЕТ СН'!$H$19</f>
        <v>1325.88265596</v>
      </c>
      <c r="R86" s="36">
        <f>SUMIFS(СВЦЭМ!$C$33:$C$776,СВЦЭМ!$A$33:$A$776,$A86,СВЦЭМ!$B$33:$B$776,R$83)+'СЕТ СН'!$H$9+СВЦЭМ!$D$10+'СЕТ СН'!$H$6-'СЕТ СН'!$H$19</f>
        <v>1318.5395559999999</v>
      </c>
      <c r="S86" s="36">
        <f>SUMIFS(СВЦЭМ!$C$33:$C$776,СВЦЭМ!$A$33:$A$776,$A86,СВЦЭМ!$B$33:$B$776,S$83)+'СЕТ СН'!$H$9+СВЦЭМ!$D$10+'СЕТ СН'!$H$6-'СЕТ СН'!$H$19</f>
        <v>1296.91871474</v>
      </c>
      <c r="T86" s="36">
        <f>SUMIFS(СВЦЭМ!$C$33:$C$776,СВЦЭМ!$A$33:$A$776,$A86,СВЦЭМ!$B$33:$B$776,T$83)+'СЕТ СН'!$H$9+СВЦЭМ!$D$10+'СЕТ СН'!$H$6-'СЕТ СН'!$H$19</f>
        <v>1264.6902829000001</v>
      </c>
      <c r="U86" s="36">
        <f>SUMIFS(СВЦЭМ!$C$33:$C$776,СВЦЭМ!$A$33:$A$776,$A86,СВЦЭМ!$B$33:$B$776,U$83)+'СЕТ СН'!$H$9+СВЦЭМ!$D$10+'СЕТ СН'!$H$6-'СЕТ СН'!$H$19</f>
        <v>1262.7180542800002</v>
      </c>
      <c r="V86" s="36">
        <f>SUMIFS(СВЦЭМ!$C$33:$C$776,СВЦЭМ!$A$33:$A$776,$A86,СВЦЭМ!$B$33:$B$776,V$83)+'СЕТ СН'!$H$9+СВЦЭМ!$D$10+'СЕТ СН'!$H$6-'СЕТ СН'!$H$19</f>
        <v>1291.70636023</v>
      </c>
      <c r="W86" s="36">
        <f>SUMIFS(СВЦЭМ!$C$33:$C$776,СВЦЭМ!$A$33:$A$776,$A86,СВЦЭМ!$B$33:$B$776,W$83)+'СЕТ СН'!$H$9+СВЦЭМ!$D$10+'СЕТ СН'!$H$6-'СЕТ СН'!$H$19</f>
        <v>1302.1167614800002</v>
      </c>
      <c r="X86" s="36">
        <f>SUMIFS(СВЦЭМ!$C$33:$C$776,СВЦЭМ!$A$33:$A$776,$A86,СВЦЭМ!$B$33:$B$776,X$83)+'СЕТ СН'!$H$9+СВЦЭМ!$D$10+'СЕТ СН'!$H$6-'СЕТ СН'!$H$19</f>
        <v>1316.34101207</v>
      </c>
      <c r="Y86" s="36">
        <f>SUMIFS(СВЦЭМ!$C$33:$C$776,СВЦЭМ!$A$33:$A$776,$A86,СВЦЭМ!$B$33:$B$776,Y$83)+'СЕТ СН'!$H$9+СВЦЭМ!$D$10+'СЕТ СН'!$H$6-'СЕТ СН'!$H$19</f>
        <v>1322.63356922</v>
      </c>
    </row>
    <row r="87" spans="1:25" ht="15.5" x14ac:dyDescent="0.25">
      <c r="A87" s="35">
        <f t="shared" si="2"/>
        <v>43834</v>
      </c>
      <c r="B87" s="36">
        <f>SUMIFS(СВЦЭМ!$C$33:$C$776,СВЦЭМ!$A$33:$A$776,$A87,СВЦЭМ!$B$33:$B$776,B$83)+'СЕТ СН'!$H$9+СВЦЭМ!$D$10+'СЕТ СН'!$H$6-'СЕТ СН'!$H$19</f>
        <v>1327.7196394100001</v>
      </c>
      <c r="C87" s="36">
        <f>SUMIFS(СВЦЭМ!$C$33:$C$776,СВЦЭМ!$A$33:$A$776,$A87,СВЦЭМ!$B$33:$B$776,C$83)+'СЕТ СН'!$H$9+СВЦЭМ!$D$10+'СЕТ СН'!$H$6-'СЕТ СН'!$H$19</f>
        <v>1334.27226533</v>
      </c>
      <c r="D87" s="36">
        <f>SUMIFS(СВЦЭМ!$C$33:$C$776,СВЦЭМ!$A$33:$A$776,$A87,СВЦЭМ!$B$33:$B$776,D$83)+'СЕТ СН'!$H$9+СВЦЭМ!$D$10+'СЕТ СН'!$H$6-'СЕТ СН'!$H$19</f>
        <v>1345.40696017</v>
      </c>
      <c r="E87" s="36">
        <f>SUMIFS(СВЦЭМ!$C$33:$C$776,СВЦЭМ!$A$33:$A$776,$A87,СВЦЭМ!$B$33:$B$776,E$83)+'СЕТ СН'!$H$9+СВЦЭМ!$D$10+'СЕТ СН'!$H$6-'СЕТ СН'!$H$19</f>
        <v>1350.0229617499999</v>
      </c>
      <c r="F87" s="36">
        <f>SUMIFS(СВЦЭМ!$C$33:$C$776,СВЦЭМ!$A$33:$A$776,$A87,СВЦЭМ!$B$33:$B$776,F$83)+'СЕТ СН'!$H$9+СВЦЭМ!$D$10+'СЕТ СН'!$H$6-'СЕТ СН'!$H$19</f>
        <v>1353.8913452199999</v>
      </c>
      <c r="G87" s="36">
        <f>SUMIFS(СВЦЭМ!$C$33:$C$776,СВЦЭМ!$A$33:$A$776,$A87,СВЦЭМ!$B$33:$B$776,G$83)+'СЕТ СН'!$H$9+СВЦЭМ!$D$10+'СЕТ СН'!$H$6-'СЕТ СН'!$H$19</f>
        <v>1352.0069125300001</v>
      </c>
      <c r="H87" s="36">
        <f>SUMIFS(СВЦЭМ!$C$33:$C$776,СВЦЭМ!$A$33:$A$776,$A87,СВЦЭМ!$B$33:$B$776,H$83)+'СЕТ СН'!$H$9+СВЦЭМ!$D$10+'СЕТ СН'!$H$6-'СЕТ СН'!$H$19</f>
        <v>1355.55164962</v>
      </c>
      <c r="I87" s="36">
        <f>SUMIFS(СВЦЭМ!$C$33:$C$776,СВЦЭМ!$A$33:$A$776,$A87,СВЦЭМ!$B$33:$B$776,I$83)+'СЕТ СН'!$H$9+СВЦЭМ!$D$10+'СЕТ СН'!$H$6-'СЕТ СН'!$H$19</f>
        <v>1345.0007653299999</v>
      </c>
      <c r="J87" s="36">
        <f>SUMIFS(СВЦЭМ!$C$33:$C$776,СВЦЭМ!$A$33:$A$776,$A87,СВЦЭМ!$B$33:$B$776,J$83)+'СЕТ СН'!$H$9+СВЦЭМ!$D$10+'СЕТ СН'!$H$6-'СЕТ СН'!$H$19</f>
        <v>1323.8472924499999</v>
      </c>
      <c r="K87" s="36">
        <f>SUMIFS(СВЦЭМ!$C$33:$C$776,СВЦЭМ!$A$33:$A$776,$A87,СВЦЭМ!$B$33:$B$776,K$83)+'СЕТ СН'!$H$9+СВЦЭМ!$D$10+'СЕТ СН'!$H$6-'СЕТ СН'!$H$19</f>
        <v>1294.3410316700001</v>
      </c>
      <c r="L87" s="36">
        <f>SUMIFS(СВЦЭМ!$C$33:$C$776,СВЦЭМ!$A$33:$A$776,$A87,СВЦЭМ!$B$33:$B$776,L$83)+'СЕТ СН'!$H$9+СВЦЭМ!$D$10+'СЕТ СН'!$H$6-'СЕТ СН'!$H$19</f>
        <v>1282.4060519899999</v>
      </c>
      <c r="M87" s="36">
        <f>SUMIFS(СВЦЭМ!$C$33:$C$776,СВЦЭМ!$A$33:$A$776,$A87,СВЦЭМ!$B$33:$B$776,M$83)+'СЕТ СН'!$H$9+СВЦЭМ!$D$10+'СЕТ СН'!$H$6-'СЕТ СН'!$H$19</f>
        <v>1286.2398798899999</v>
      </c>
      <c r="N87" s="36">
        <f>SUMIFS(СВЦЭМ!$C$33:$C$776,СВЦЭМ!$A$33:$A$776,$A87,СВЦЭМ!$B$33:$B$776,N$83)+'СЕТ СН'!$H$9+СВЦЭМ!$D$10+'СЕТ СН'!$H$6-'СЕТ СН'!$H$19</f>
        <v>1289.2387558200001</v>
      </c>
      <c r="O87" s="36">
        <f>SUMIFS(СВЦЭМ!$C$33:$C$776,СВЦЭМ!$A$33:$A$776,$A87,СВЦЭМ!$B$33:$B$776,O$83)+'СЕТ СН'!$H$9+СВЦЭМ!$D$10+'СЕТ СН'!$H$6-'СЕТ СН'!$H$19</f>
        <v>1295.66356967</v>
      </c>
      <c r="P87" s="36">
        <f>SUMIFS(СВЦЭМ!$C$33:$C$776,СВЦЭМ!$A$33:$A$776,$A87,СВЦЭМ!$B$33:$B$776,P$83)+'СЕТ СН'!$H$9+СВЦЭМ!$D$10+'СЕТ СН'!$H$6-'СЕТ СН'!$H$19</f>
        <v>1302.85611232</v>
      </c>
      <c r="Q87" s="36">
        <f>SUMIFS(СВЦЭМ!$C$33:$C$776,СВЦЭМ!$A$33:$A$776,$A87,СВЦЭМ!$B$33:$B$776,Q$83)+'СЕТ СН'!$H$9+СВЦЭМ!$D$10+'СЕТ СН'!$H$6-'СЕТ СН'!$H$19</f>
        <v>1314.65230804</v>
      </c>
      <c r="R87" s="36">
        <f>SUMIFS(СВЦЭМ!$C$33:$C$776,СВЦЭМ!$A$33:$A$776,$A87,СВЦЭМ!$B$33:$B$776,R$83)+'СЕТ СН'!$H$9+СВЦЭМ!$D$10+'СЕТ СН'!$H$6-'СЕТ СН'!$H$19</f>
        <v>1322.41023245</v>
      </c>
      <c r="S87" s="36">
        <f>SUMIFS(СВЦЭМ!$C$33:$C$776,СВЦЭМ!$A$33:$A$776,$A87,СВЦЭМ!$B$33:$B$776,S$83)+'СЕТ СН'!$H$9+СВЦЭМ!$D$10+'СЕТ СН'!$H$6-'СЕТ СН'!$H$19</f>
        <v>1308.5106416899998</v>
      </c>
      <c r="T87" s="36">
        <f>SUMIFS(СВЦЭМ!$C$33:$C$776,СВЦЭМ!$A$33:$A$776,$A87,СВЦЭМ!$B$33:$B$776,T$83)+'СЕТ СН'!$H$9+СВЦЭМ!$D$10+'СЕТ СН'!$H$6-'СЕТ СН'!$H$19</f>
        <v>1264.3847224599999</v>
      </c>
      <c r="U87" s="36">
        <f>SUMIFS(СВЦЭМ!$C$33:$C$776,СВЦЭМ!$A$33:$A$776,$A87,СВЦЭМ!$B$33:$B$776,U$83)+'СЕТ СН'!$H$9+СВЦЭМ!$D$10+'СЕТ СН'!$H$6-'СЕТ СН'!$H$19</f>
        <v>1264.9078826300001</v>
      </c>
      <c r="V87" s="36">
        <f>SUMIFS(СВЦЭМ!$C$33:$C$776,СВЦЭМ!$A$33:$A$776,$A87,СВЦЭМ!$B$33:$B$776,V$83)+'СЕТ СН'!$H$9+СВЦЭМ!$D$10+'СЕТ СН'!$H$6-'СЕТ СН'!$H$19</f>
        <v>1293.25209148</v>
      </c>
      <c r="W87" s="36">
        <f>SUMIFS(СВЦЭМ!$C$33:$C$776,СВЦЭМ!$A$33:$A$776,$A87,СВЦЭМ!$B$33:$B$776,W$83)+'СЕТ СН'!$H$9+СВЦЭМ!$D$10+'СЕТ СН'!$H$6-'СЕТ СН'!$H$19</f>
        <v>1295.5374033099999</v>
      </c>
      <c r="X87" s="36">
        <f>SUMIFS(СВЦЭМ!$C$33:$C$776,СВЦЭМ!$A$33:$A$776,$A87,СВЦЭМ!$B$33:$B$776,X$83)+'СЕТ СН'!$H$9+СВЦЭМ!$D$10+'СЕТ СН'!$H$6-'СЕТ СН'!$H$19</f>
        <v>1310.16926732</v>
      </c>
      <c r="Y87" s="36">
        <f>SUMIFS(СВЦЭМ!$C$33:$C$776,СВЦЭМ!$A$33:$A$776,$A87,СВЦЭМ!$B$33:$B$776,Y$83)+'СЕТ СН'!$H$9+СВЦЭМ!$D$10+'СЕТ СН'!$H$6-'СЕТ СН'!$H$19</f>
        <v>1317.6020392800001</v>
      </c>
    </row>
    <row r="88" spans="1:25" ht="15.5" x14ac:dyDescent="0.25">
      <c r="A88" s="35">
        <f t="shared" si="2"/>
        <v>43835</v>
      </c>
      <c r="B88" s="36">
        <f>SUMIFS(СВЦЭМ!$C$33:$C$776,СВЦЭМ!$A$33:$A$776,$A88,СВЦЭМ!$B$33:$B$776,B$83)+'СЕТ СН'!$H$9+СВЦЭМ!$D$10+'СЕТ СН'!$H$6-'СЕТ СН'!$H$19</f>
        <v>1289.1662219</v>
      </c>
      <c r="C88" s="36">
        <f>SUMIFS(СВЦЭМ!$C$33:$C$776,СВЦЭМ!$A$33:$A$776,$A88,СВЦЭМ!$B$33:$B$776,C$83)+'СЕТ СН'!$H$9+СВЦЭМ!$D$10+'СЕТ СН'!$H$6-'СЕТ СН'!$H$19</f>
        <v>1306.38694186</v>
      </c>
      <c r="D88" s="36">
        <f>SUMIFS(СВЦЭМ!$C$33:$C$776,СВЦЭМ!$A$33:$A$776,$A88,СВЦЭМ!$B$33:$B$776,D$83)+'СЕТ СН'!$H$9+СВЦЭМ!$D$10+'СЕТ СН'!$H$6-'СЕТ СН'!$H$19</f>
        <v>1326.6465287599999</v>
      </c>
      <c r="E88" s="36">
        <f>SUMIFS(СВЦЭМ!$C$33:$C$776,СВЦЭМ!$A$33:$A$776,$A88,СВЦЭМ!$B$33:$B$776,E$83)+'СЕТ СН'!$H$9+СВЦЭМ!$D$10+'СЕТ СН'!$H$6-'СЕТ СН'!$H$19</f>
        <v>1363.34005013</v>
      </c>
      <c r="F88" s="36">
        <f>SUMIFS(СВЦЭМ!$C$33:$C$776,СВЦЭМ!$A$33:$A$776,$A88,СВЦЭМ!$B$33:$B$776,F$83)+'СЕТ СН'!$H$9+СВЦЭМ!$D$10+'СЕТ СН'!$H$6-'СЕТ СН'!$H$19</f>
        <v>1371.5924769200001</v>
      </c>
      <c r="G88" s="36">
        <f>SUMIFS(СВЦЭМ!$C$33:$C$776,СВЦЭМ!$A$33:$A$776,$A88,СВЦЭМ!$B$33:$B$776,G$83)+'СЕТ СН'!$H$9+СВЦЭМ!$D$10+'СЕТ СН'!$H$6-'СЕТ СН'!$H$19</f>
        <v>1344.1267084000001</v>
      </c>
      <c r="H88" s="36">
        <f>SUMIFS(СВЦЭМ!$C$33:$C$776,СВЦЭМ!$A$33:$A$776,$A88,СВЦЭМ!$B$33:$B$776,H$83)+'СЕТ СН'!$H$9+СВЦЭМ!$D$10+'СЕТ СН'!$H$6-'СЕТ СН'!$H$19</f>
        <v>1331.21898304</v>
      </c>
      <c r="I88" s="36">
        <f>SUMIFS(СВЦЭМ!$C$33:$C$776,СВЦЭМ!$A$33:$A$776,$A88,СВЦЭМ!$B$33:$B$776,I$83)+'СЕТ СН'!$H$9+СВЦЭМ!$D$10+'СЕТ СН'!$H$6-'СЕТ СН'!$H$19</f>
        <v>1318.2593025900001</v>
      </c>
      <c r="J88" s="36">
        <f>SUMIFS(СВЦЭМ!$C$33:$C$776,СВЦЭМ!$A$33:$A$776,$A88,СВЦЭМ!$B$33:$B$776,J$83)+'СЕТ СН'!$H$9+СВЦЭМ!$D$10+'СЕТ СН'!$H$6-'СЕТ СН'!$H$19</f>
        <v>1304.3650787399999</v>
      </c>
      <c r="K88" s="36">
        <f>SUMIFS(СВЦЭМ!$C$33:$C$776,СВЦЭМ!$A$33:$A$776,$A88,СВЦЭМ!$B$33:$B$776,K$83)+'СЕТ СН'!$H$9+СВЦЭМ!$D$10+'СЕТ СН'!$H$6-'СЕТ СН'!$H$19</f>
        <v>1276.43913086</v>
      </c>
      <c r="L88" s="36">
        <f>SUMIFS(СВЦЭМ!$C$33:$C$776,СВЦЭМ!$A$33:$A$776,$A88,СВЦЭМ!$B$33:$B$776,L$83)+'СЕТ СН'!$H$9+СВЦЭМ!$D$10+'СЕТ СН'!$H$6-'СЕТ СН'!$H$19</f>
        <v>1252.10774629</v>
      </c>
      <c r="M88" s="36">
        <f>SUMIFS(СВЦЭМ!$C$33:$C$776,СВЦЭМ!$A$33:$A$776,$A88,СВЦЭМ!$B$33:$B$776,M$83)+'СЕТ СН'!$H$9+СВЦЭМ!$D$10+'СЕТ СН'!$H$6-'СЕТ СН'!$H$19</f>
        <v>1249.0331854900001</v>
      </c>
      <c r="N88" s="36">
        <f>SUMIFS(СВЦЭМ!$C$33:$C$776,СВЦЭМ!$A$33:$A$776,$A88,СВЦЭМ!$B$33:$B$776,N$83)+'СЕТ СН'!$H$9+СВЦЭМ!$D$10+'СЕТ СН'!$H$6-'СЕТ СН'!$H$19</f>
        <v>1255.21240175</v>
      </c>
      <c r="O88" s="36">
        <f>SUMIFS(СВЦЭМ!$C$33:$C$776,СВЦЭМ!$A$33:$A$776,$A88,СВЦЭМ!$B$33:$B$776,O$83)+'СЕТ СН'!$H$9+СВЦЭМ!$D$10+'СЕТ СН'!$H$6-'СЕТ СН'!$H$19</f>
        <v>1270.35812579</v>
      </c>
      <c r="P88" s="36">
        <f>SUMIFS(СВЦЭМ!$C$33:$C$776,СВЦЭМ!$A$33:$A$776,$A88,СВЦЭМ!$B$33:$B$776,P$83)+'СЕТ СН'!$H$9+СВЦЭМ!$D$10+'СЕТ СН'!$H$6-'СЕТ СН'!$H$19</f>
        <v>1287.39761395</v>
      </c>
      <c r="Q88" s="36">
        <f>SUMIFS(СВЦЭМ!$C$33:$C$776,СВЦЭМ!$A$33:$A$776,$A88,СВЦЭМ!$B$33:$B$776,Q$83)+'СЕТ СН'!$H$9+СВЦЭМ!$D$10+'СЕТ СН'!$H$6-'СЕТ СН'!$H$19</f>
        <v>1292.6605111700001</v>
      </c>
      <c r="R88" s="36">
        <f>SUMIFS(СВЦЭМ!$C$33:$C$776,СВЦЭМ!$A$33:$A$776,$A88,СВЦЭМ!$B$33:$B$776,R$83)+'СЕТ СН'!$H$9+СВЦЭМ!$D$10+'СЕТ СН'!$H$6-'СЕТ СН'!$H$19</f>
        <v>1289.0219377799999</v>
      </c>
      <c r="S88" s="36">
        <f>SUMIFS(СВЦЭМ!$C$33:$C$776,СВЦЭМ!$A$33:$A$776,$A88,СВЦЭМ!$B$33:$B$776,S$83)+'СЕТ СН'!$H$9+СВЦЭМ!$D$10+'СЕТ СН'!$H$6-'СЕТ СН'!$H$19</f>
        <v>1265.0140952299998</v>
      </c>
      <c r="T88" s="36">
        <f>SUMIFS(СВЦЭМ!$C$33:$C$776,СВЦЭМ!$A$33:$A$776,$A88,СВЦЭМ!$B$33:$B$776,T$83)+'СЕТ СН'!$H$9+СВЦЭМ!$D$10+'СЕТ СН'!$H$6-'СЕТ СН'!$H$19</f>
        <v>1221.5614364</v>
      </c>
      <c r="U88" s="36">
        <f>SUMIFS(СВЦЭМ!$C$33:$C$776,СВЦЭМ!$A$33:$A$776,$A88,СВЦЭМ!$B$33:$B$776,U$83)+'СЕТ СН'!$H$9+СВЦЭМ!$D$10+'СЕТ СН'!$H$6-'СЕТ СН'!$H$19</f>
        <v>1223.6974337900001</v>
      </c>
      <c r="V88" s="36">
        <f>SUMIFS(СВЦЭМ!$C$33:$C$776,СВЦЭМ!$A$33:$A$776,$A88,СВЦЭМ!$B$33:$B$776,V$83)+'СЕТ СН'!$H$9+СВЦЭМ!$D$10+'СЕТ СН'!$H$6-'СЕТ СН'!$H$19</f>
        <v>1256.5318434800001</v>
      </c>
      <c r="W88" s="36">
        <f>SUMIFS(СВЦЭМ!$C$33:$C$776,СВЦЭМ!$A$33:$A$776,$A88,СВЦЭМ!$B$33:$B$776,W$83)+'СЕТ СН'!$H$9+СВЦЭМ!$D$10+'СЕТ СН'!$H$6-'СЕТ СН'!$H$19</f>
        <v>1264.1619104199999</v>
      </c>
      <c r="X88" s="36">
        <f>SUMIFS(СВЦЭМ!$C$33:$C$776,СВЦЭМ!$A$33:$A$776,$A88,СВЦЭМ!$B$33:$B$776,X$83)+'СЕТ СН'!$H$9+СВЦЭМ!$D$10+'СЕТ СН'!$H$6-'СЕТ СН'!$H$19</f>
        <v>1273.9540294200001</v>
      </c>
      <c r="Y88" s="36">
        <f>SUMIFS(СВЦЭМ!$C$33:$C$776,СВЦЭМ!$A$33:$A$776,$A88,СВЦЭМ!$B$33:$B$776,Y$83)+'СЕТ СН'!$H$9+СВЦЭМ!$D$10+'СЕТ СН'!$H$6-'СЕТ СН'!$H$19</f>
        <v>1284.5432015699998</v>
      </c>
    </row>
    <row r="89" spans="1:25" ht="15.5" x14ac:dyDescent="0.25">
      <c r="A89" s="35">
        <f t="shared" si="2"/>
        <v>43836</v>
      </c>
      <c r="B89" s="36">
        <f>SUMIFS(СВЦЭМ!$C$33:$C$776,СВЦЭМ!$A$33:$A$776,$A89,СВЦЭМ!$B$33:$B$776,B$83)+'СЕТ СН'!$H$9+СВЦЭМ!$D$10+'СЕТ СН'!$H$6-'СЕТ СН'!$H$19</f>
        <v>1315.5826884200001</v>
      </c>
      <c r="C89" s="36">
        <f>SUMIFS(СВЦЭМ!$C$33:$C$776,СВЦЭМ!$A$33:$A$776,$A89,СВЦЭМ!$B$33:$B$776,C$83)+'СЕТ СН'!$H$9+СВЦЭМ!$D$10+'СЕТ СН'!$H$6-'СЕТ СН'!$H$19</f>
        <v>1306.9547912</v>
      </c>
      <c r="D89" s="36">
        <f>SUMIFS(СВЦЭМ!$C$33:$C$776,СВЦЭМ!$A$33:$A$776,$A89,СВЦЭМ!$B$33:$B$776,D$83)+'СЕТ СН'!$H$9+СВЦЭМ!$D$10+'СЕТ СН'!$H$6-'СЕТ СН'!$H$19</f>
        <v>1323.56698534</v>
      </c>
      <c r="E89" s="36">
        <f>SUMIFS(СВЦЭМ!$C$33:$C$776,СВЦЭМ!$A$33:$A$776,$A89,СВЦЭМ!$B$33:$B$776,E$83)+'СЕТ СН'!$H$9+СВЦЭМ!$D$10+'СЕТ СН'!$H$6-'СЕТ СН'!$H$19</f>
        <v>1348.74843829</v>
      </c>
      <c r="F89" s="36">
        <f>SUMIFS(СВЦЭМ!$C$33:$C$776,СВЦЭМ!$A$33:$A$776,$A89,СВЦЭМ!$B$33:$B$776,F$83)+'СЕТ СН'!$H$9+СВЦЭМ!$D$10+'СЕТ СН'!$H$6-'СЕТ СН'!$H$19</f>
        <v>1350.30163829</v>
      </c>
      <c r="G89" s="36">
        <f>SUMIFS(СВЦЭМ!$C$33:$C$776,СВЦЭМ!$A$33:$A$776,$A89,СВЦЭМ!$B$33:$B$776,G$83)+'СЕТ СН'!$H$9+СВЦЭМ!$D$10+'СЕТ СН'!$H$6-'СЕТ СН'!$H$19</f>
        <v>1348.2917237500001</v>
      </c>
      <c r="H89" s="36">
        <f>SUMIFS(СВЦЭМ!$C$33:$C$776,СВЦЭМ!$A$33:$A$776,$A89,СВЦЭМ!$B$33:$B$776,H$83)+'СЕТ СН'!$H$9+СВЦЭМ!$D$10+'СЕТ СН'!$H$6-'СЕТ СН'!$H$19</f>
        <v>1339.6280438899998</v>
      </c>
      <c r="I89" s="36">
        <f>SUMIFS(СВЦЭМ!$C$33:$C$776,СВЦЭМ!$A$33:$A$776,$A89,СВЦЭМ!$B$33:$B$776,I$83)+'СЕТ СН'!$H$9+СВЦЭМ!$D$10+'СЕТ СН'!$H$6-'СЕТ СН'!$H$19</f>
        <v>1323.4791230800001</v>
      </c>
      <c r="J89" s="36">
        <f>SUMIFS(СВЦЭМ!$C$33:$C$776,СВЦЭМ!$A$33:$A$776,$A89,СВЦЭМ!$B$33:$B$776,J$83)+'СЕТ СН'!$H$9+СВЦЭМ!$D$10+'СЕТ СН'!$H$6-'СЕТ СН'!$H$19</f>
        <v>1300.7411340899998</v>
      </c>
      <c r="K89" s="36">
        <f>SUMIFS(СВЦЭМ!$C$33:$C$776,СВЦЭМ!$A$33:$A$776,$A89,СВЦЭМ!$B$33:$B$776,K$83)+'СЕТ СН'!$H$9+СВЦЭМ!$D$10+'СЕТ СН'!$H$6-'СЕТ СН'!$H$19</f>
        <v>1279.80868326</v>
      </c>
      <c r="L89" s="36">
        <f>SUMIFS(СВЦЭМ!$C$33:$C$776,СВЦЭМ!$A$33:$A$776,$A89,СВЦЭМ!$B$33:$B$776,L$83)+'СЕТ СН'!$H$9+СВЦЭМ!$D$10+'СЕТ СН'!$H$6-'СЕТ СН'!$H$19</f>
        <v>1257.8107164</v>
      </c>
      <c r="M89" s="36">
        <f>SUMIFS(СВЦЭМ!$C$33:$C$776,СВЦЭМ!$A$33:$A$776,$A89,СВЦЭМ!$B$33:$B$776,M$83)+'СЕТ СН'!$H$9+СВЦЭМ!$D$10+'СЕТ СН'!$H$6-'СЕТ СН'!$H$19</f>
        <v>1255.9087902400001</v>
      </c>
      <c r="N89" s="36">
        <f>SUMIFS(СВЦЭМ!$C$33:$C$776,СВЦЭМ!$A$33:$A$776,$A89,СВЦЭМ!$B$33:$B$776,N$83)+'СЕТ СН'!$H$9+СВЦЭМ!$D$10+'СЕТ СН'!$H$6-'СЕТ СН'!$H$19</f>
        <v>1270.9122750000001</v>
      </c>
      <c r="O89" s="36">
        <f>SUMIFS(СВЦЭМ!$C$33:$C$776,СВЦЭМ!$A$33:$A$776,$A89,СВЦЭМ!$B$33:$B$776,O$83)+'СЕТ СН'!$H$9+СВЦЭМ!$D$10+'СЕТ СН'!$H$6-'СЕТ СН'!$H$19</f>
        <v>1276.9144538199998</v>
      </c>
      <c r="P89" s="36">
        <f>SUMIFS(СВЦЭМ!$C$33:$C$776,СВЦЭМ!$A$33:$A$776,$A89,СВЦЭМ!$B$33:$B$776,P$83)+'СЕТ СН'!$H$9+СВЦЭМ!$D$10+'СЕТ СН'!$H$6-'СЕТ СН'!$H$19</f>
        <v>1292.3891988999999</v>
      </c>
      <c r="Q89" s="36">
        <f>SUMIFS(СВЦЭМ!$C$33:$C$776,СВЦЭМ!$A$33:$A$776,$A89,СВЦЭМ!$B$33:$B$776,Q$83)+'СЕТ СН'!$H$9+СВЦЭМ!$D$10+'СЕТ СН'!$H$6-'СЕТ СН'!$H$19</f>
        <v>1296.18398168</v>
      </c>
      <c r="R89" s="36">
        <f>SUMIFS(СВЦЭМ!$C$33:$C$776,СВЦЭМ!$A$33:$A$776,$A89,СВЦЭМ!$B$33:$B$776,R$83)+'СЕТ СН'!$H$9+СВЦЭМ!$D$10+'СЕТ СН'!$H$6-'СЕТ СН'!$H$19</f>
        <v>1291.39631788</v>
      </c>
      <c r="S89" s="36">
        <f>SUMIFS(СВЦЭМ!$C$33:$C$776,СВЦЭМ!$A$33:$A$776,$A89,СВЦЭМ!$B$33:$B$776,S$83)+'СЕТ СН'!$H$9+СВЦЭМ!$D$10+'СЕТ СН'!$H$6-'СЕТ СН'!$H$19</f>
        <v>1268.9103486399999</v>
      </c>
      <c r="T89" s="36">
        <f>SUMIFS(СВЦЭМ!$C$33:$C$776,СВЦЭМ!$A$33:$A$776,$A89,СВЦЭМ!$B$33:$B$776,T$83)+'СЕТ СН'!$H$9+СВЦЭМ!$D$10+'СЕТ СН'!$H$6-'СЕТ СН'!$H$19</f>
        <v>1220.27082189</v>
      </c>
      <c r="U89" s="36">
        <f>SUMIFS(СВЦЭМ!$C$33:$C$776,СВЦЭМ!$A$33:$A$776,$A89,СВЦЭМ!$B$33:$B$776,U$83)+'СЕТ СН'!$H$9+СВЦЭМ!$D$10+'СЕТ СН'!$H$6-'СЕТ СН'!$H$19</f>
        <v>1223.29045064</v>
      </c>
      <c r="V89" s="36">
        <f>SUMIFS(СВЦЭМ!$C$33:$C$776,СВЦЭМ!$A$33:$A$776,$A89,СВЦЭМ!$B$33:$B$776,V$83)+'СЕТ СН'!$H$9+СВЦЭМ!$D$10+'СЕТ СН'!$H$6-'СЕТ СН'!$H$19</f>
        <v>1261.70942644</v>
      </c>
      <c r="W89" s="36">
        <f>SUMIFS(СВЦЭМ!$C$33:$C$776,СВЦЭМ!$A$33:$A$776,$A89,СВЦЭМ!$B$33:$B$776,W$83)+'СЕТ СН'!$H$9+СВЦЭМ!$D$10+'СЕТ СН'!$H$6-'СЕТ СН'!$H$19</f>
        <v>1277.30715173</v>
      </c>
      <c r="X89" s="36">
        <f>SUMIFS(СВЦЭМ!$C$33:$C$776,СВЦЭМ!$A$33:$A$776,$A89,СВЦЭМ!$B$33:$B$776,X$83)+'СЕТ СН'!$H$9+СВЦЭМ!$D$10+'СЕТ СН'!$H$6-'СЕТ СН'!$H$19</f>
        <v>1286.0344978200001</v>
      </c>
      <c r="Y89" s="36">
        <f>SUMIFS(СВЦЭМ!$C$33:$C$776,СВЦЭМ!$A$33:$A$776,$A89,СВЦЭМ!$B$33:$B$776,Y$83)+'СЕТ СН'!$H$9+СВЦЭМ!$D$10+'СЕТ СН'!$H$6-'СЕТ СН'!$H$19</f>
        <v>1285.65531891</v>
      </c>
    </row>
    <row r="90" spans="1:25" ht="15.5" x14ac:dyDescent="0.25">
      <c r="A90" s="35">
        <f t="shared" si="2"/>
        <v>43837</v>
      </c>
      <c r="B90" s="36">
        <f>SUMIFS(СВЦЭМ!$C$33:$C$776,СВЦЭМ!$A$33:$A$776,$A90,СВЦЭМ!$B$33:$B$776,B$83)+'СЕТ СН'!$H$9+СВЦЭМ!$D$10+'СЕТ СН'!$H$6-'СЕТ СН'!$H$19</f>
        <v>1317.3800852099998</v>
      </c>
      <c r="C90" s="36">
        <f>SUMIFS(СВЦЭМ!$C$33:$C$776,СВЦЭМ!$A$33:$A$776,$A90,СВЦЭМ!$B$33:$B$776,C$83)+'СЕТ СН'!$H$9+СВЦЭМ!$D$10+'СЕТ СН'!$H$6-'СЕТ СН'!$H$19</f>
        <v>1324.8793192600001</v>
      </c>
      <c r="D90" s="36">
        <f>SUMIFS(СВЦЭМ!$C$33:$C$776,СВЦЭМ!$A$33:$A$776,$A90,СВЦЭМ!$B$33:$B$776,D$83)+'СЕТ СН'!$H$9+СВЦЭМ!$D$10+'СЕТ СН'!$H$6-'СЕТ СН'!$H$19</f>
        <v>1340.8604095599999</v>
      </c>
      <c r="E90" s="36">
        <f>SUMIFS(СВЦЭМ!$C$33:$C$776,СВЦЭМ!$A$33:$A$776,$A90,СВЦЭМ!$B$33:$B$776,E$83)+'СЕТ СН'!$H$9+СВЦЭМ!$D$10+'СЕТ СН'!$H$6-'СЕТ СН'!$H$19</f>
        <v>1363.74323465</v>
      </c>
      <c r="F90" s="36">
        <f>SUMIFS(СВЦЭМ!$C$33:$C$776,СВЦЭМ!$A$33:$A$776,$A90,СВЦЭМ!$B$33:$B$776,F$83)+'СЕТ СН'!$H$9+СВЦЭМ!$D$10+'СЕТ СН'!$H$6-'СЕТ СН'!$H$19</f>
        <v>1374.1507610899998</v>
      </c>
      <c r="G90" s="36">
        <f>SUMIFS(СВЦЭМ!$C$33:$C$776,СВЦЭМ!$A$33:$A$776,$A90,СВЦЭМ!$B$33:$B$776,G$83)+'СЕТ СН'!$H$9+СВЦЭМ!$D$10+'СЕТ СН'!$H$6-'СЕТ СН'!$H$19</f>
        <v>1368.4001728399999</v>
      </c>
      <c r="H90" s="36">
        <f>SUMIFS(СВЦЭМ!$C$33:$C$776,СВЦЭМ!$A$33:$A$776,$A90,СВЦЭМ!$B$33:$B$776,H$83)+'СЕТ СН'!$H$9+СВЦЭМ!$D$10+'СЕТ СН'!$H$6-'СЕТ СН'!$H$19</f>
        <v>1351.54459234</v>
      </c>
      <c r="I90" s="36">
        <f>SUMIFS(СВЦЭМ!$C$33:$C$776,СВЦЭМ!$A$33:$A$776,$A90,СВЦЭМ!$B$33:$B$776,I$83)+'СЕТ СН'!$H$9+СВЦЭМ!$D$10+'СЕТ СН'!$H$6-'СЕТ СН'!$H$19</f>
        <v>1332.1763098500001</v>
      </c>
      <c r="J90" s="36">
        <f>SUMIFS(СВЦЭМ!$C$33:$C$776,СВЦЭМ!$A$33:$A$776,$A90,СВЦЭМ!$B$33:$B$776,J$83)+'СЕТ СН'!$H$9+СВЦЭМ!$D$10+'СЕТ СН'!$H$6-'СЕТ СН'!$H$19</f>
        <v>1307.41803695</v>
      </c>
      <c r="K90" s="36">
        <f>SUMIFS(СВЦЭМ!$C$33:$C$776,СВЦЭМ!$A$33:$A$776,$A90,СВЦЭМ!$B$33:$B$776,K$83)+'СЕТ СН'!$H$9+СВЦЭМ!$D$10+'СЕТ СН'!$H$6-'СЕТ СН'!$H$19</f>
        <v>1286.2475195299999</v>
      </c>
      <c r="L90" s="36">
        <f>SUMIFS(СВЦЭМ!$C$33:$C$776,СВЦЭМ!$A$33:$A$776,$A90,СВЦЭМ!$B$33:$B$776,L$83)+'СЕТ СН'!$H$9+СВЦЭМ!$D$10+'СЕТ СН'!$H$6-'СЕТ СН'!$H$19</f>
        <v>1271.8933087599999</v>
      </c>
      <c r="M90" s="36">
        <f>SUMIFS(СВЦЭМ!$C$33:$C$776,СВЦЭМ!$A$33:$A$776,$A90,СВЦЭМ!$B$33:$B$776,M$83)+'СЕТ СН'!$H$9+СВЦЭМ!$D$10+'СЕТ СН'!$H$6-'СЕТ СН'!$H$19</f>
        <v>1260.9527096900001</v>
      </c>
      <c r="N90" s="36">
        <f>SUMIFS(СВЦЭМ!$C$33:$C$776,СВЦЭМ!$A$33:$A$776,$A90,СВЦЭМ!$B$33:$B$776,N$83)+'СЕТ СН'!$H$9+СВЦЭМ!$D$10+'СЕТ СН'!$H$6-'СЕТ СН'!$H$19</f>
        <v>1267.6055808599999</v>
      </c>
      <c r="O90" s="36">
        <f>SUMIFS(СВЦЭМ!$C$33:$C$776,СВЦЭМ!$A$33:$A$776,$A90,СВЦЭМ!$B$33:$B$776,O$83)+'СЕТ СН'!$H$9+СВЦЭМ!$D$10+'СЕТ СН'!$H$6-'СЕТ СН'!$H$19</f>
        <v>1276.9398564399999</v>
      </c>
      <c r="P90" s="36">
        <f>SUMIFS(СВЦЭМ!$C$33:$C$776,СВЦЭМ!$A$33:$A$776,$A90,СВЦЭМ!$B$33:$B$776,P$83)+'СЕТ СН'!$H$9+СВЦЭМ!$D$10+'СЕТ СН'!$H$6-'СЕТ СН'!$H$19</f>
        <v>1285.8252238</v>
      </c>
      <c r="Q90" s="36">
        <f>SUMIFS(СВЦЭМ!$C$33:$C$776,СВЦЭМ!$A$33:$A$776,$A90,СВЦЭМ!$B$33:$B$776,Q$83)+'СЕТ СН'!$H$9+СВЦЭМ!$D$10+'СЕТ СН'!$H$6-'СЕТ СН'!$H$19</f>
        <v>1288.50255161</v>
      </c>
      <c r="R90" s="36">
        <f>SUMIFS(СВЦЭМ!$C$33:$C$776,СВЦЭМ!$A$33:$A$776,$A90,СВЦЭМ!$B$33:$B$776,R$83)+'СЕТ СН'!$H$9+СВЦЭМ!$D$10+'СЕТ СН'!$H$6-'СЕТ СН'!$H$19</f>
        <v>1289.91214036</v>
      </c>
      <c r="S90" s="36">
        <f>SUMIFS(СВЦЭМ!$C$33:$C$776,СВЦЭМ!$A$33:$A$776,$A90,СВЦЭМ!$B$33:$B$776,S$83)+'СЕТ СН'!$H$9+СВЦЭМ!$D$10+'СЕТ СН'!$H$6-'СЕТ СН'!$H$19</f>
        <v>1278.83859921</v>
      </c>
      <c r="T90" s="36">
        <f>SUMIFS(СВЦЭМ!$C$33:$C$776,СВЦЭМ!$A$33:$A$776,$A90,СВЦЭМ!$B$33:$B$776,T$83)+'СЕТ СН'!$H$9+СВЦЭМ!$D$10+'СЕТ СН'!$H$6-'СЕТ СН'!$H$19</f>
        <v>1237.85695796</v>
      </c>
      <c r="U90" s="36">
        <f>SUMIFS(СВЦЭМ!$C$33:$C$776,СВЦЭМ!$A$33:$A$776,$A90,СВЦЭМ!$B$33:$B$776,U$83)+'СЕТ СН'!$H$9+СВЦЭМ!$D$10+'СЕТ СН'!$H$6-'СЕТ СН'!$H$19</f>
        <v>1235.27856378</v>
      </c>
      <c r="V90" s="36">
        <f>SUMIFS(СВЦЭМ!$C$33:$C$776,СВЦЭМ!$A$33:$A$776,$A90,СВЦЭМ!$B$33:$B$776,V$83)+'СЕТ СН'!$H$9+СВЦЭМ!$D$10+'СЕТ СН'!$H$6-'СЕТ СН'!$H$19</f>
        <v>1271.95395622</v>
      </c>
      <c r="W90" s="36">
        <f>SUMIFS(СВЦЭМ!$C$33:$C$776,СВЦЭМ!$A$33:$A$776,$A90,СВЦЭМ!$B$33:$B$776,W$83)+'СЕТ СН'!$H$9+СВЦЭМ!$D$10+'СЕТ СН'!$H$6-'СЕТ СН'!$H$19</f>
        <v>1284.67658263</v>
      </c>
      <c r="X90" s="36">
        <f>SUMIFS(СВЦЭМ!$C$33:$C$776,СВЦЭМ!$A$33:$A$776,$A90,СВЦЭМ!$B$33:$B$776,X$83)+'СЕТ СН'!$H$9+СВЦЭМ!$D$10+'СЕТ СН'!$H$6-'СЕТ СН'!$H$19</f>
        <v>1288.6278206299999</v>
      </c>
      <c r="Y90" s="36">
        <f>SUMIFS(СВЦЭМ!$C$33:$C$776,СВЦЭМ!$A$33:$A$776,$A90,СВЦЭМ!$B$33:$B$776,Y$83)+'СЕТ СН'!$H$9+СВЦЭМ!$D$10+'СЕТ СН'!$H$6-'СЕТ СН'!$H$19</f>
        <v>1306.87419028</v>
      </c>
    </row>
    <row r="91" spans="1:25" ht="15.5" x14ac:dyDescent="0.25">
      <c r="A91" s="35">
        <f t="shared" si="2"/>
        <v>43838</v>
      </c>
      <c r="B91" s="36">
        <f>SUMIFS(СВЦЭМ!$C$33:$C$776,СВЦЭМ!$A$33:$A$776,$A91,СВЦЭМ!$B$33:$B$776,B$83)+'СЕТ СН'!$H$9+СВЦЭМ!$D$10+'СЕТ СН'!$H$6-'СЕТ СН'!$H$19</f>
        <v>1330.72163759</v>
      </c>
      <c r="C91" s="36">
        <f>SUMIFS(СВЦЭМ!$C$33:$C$776,СВЦЭМ!$A$33:$A$776,$A91,СВЦЭМ!$B$33:$B$776,C$83)+'СЕТ СН'!$H$9+СВЦЭМ!$D$10+'СЕТ СН'!$H$6-'СЕТ СН'!$H$19</f>
        <v>1335.17762305</v>
      </c>
      <c r="D91" s="36">
        <f>SUMIFS(СВЦЭМ!$C$33:$C$776,СВЦЭМ!$A$33:$A$776,$A91,СВЦЭМ!$B$33:$B$776,D$83)+'СЕТ СН'!$H$9+СВЦЭМ!$D$10+'СЕТ СН'!$H$6-'СЕТ СН'!$H$19</f>
        <v>1349.46381772</v>
      </c>
      <c r="E91" s="36">
        <f>SUMIFS(СВЦЭМ!$C$33:$C$776,СВЦЭМ!$A$33:$A$776,$A91,СВЦЭМ!$B$33:$B$776,E$83)+'СЕТ СН'!$H$9+СВЦЭМ!$D$10+'СЕТ СН'!$H$6-'СЕТ СН'!$H$19</f>
        <v>1368.99650797</v>
      </c>
      <c r="F91" s="36">
        <f>SUMIFS(СВЦЭМ!$C$33:$C$776,СВЦЭМ!$A$33:$A$776,$A91,СВЦЭМ!$B$33:$B$776,F$83)+'СЕТ СН'!$H$9+СВЦЭМ!$D$10+'СЕТ СН'!$H$6-'СЕТ СН'!$H$19</f>
        <v>1368.03450122</v>
      </c>
      <c r="G91" s="36">
        <f>SUMIFS(СВЦЭМ!$C$33:$C$776,СВЦЭМ!$A$33:$A$776,$A91,СВЦЭМ!$B$33:$B$776,G$83)+'СЕТ СН'!$H$9+СВЦЭМ!$D$10+'СЕТ СН'!$H$6-'СЕТ СН'!$H$19</f>
        <v>1362.5883675300001</v>
      </c>
      <c r="H91" s="36">
        <f>SUMIFS(СВЦЭМ!$C$33:$C$776,СВЦЭМ!$A$33:$A$776,$A91,СВЦЭМ!$B$33:$B$776,H$83)+'СЕТ СН'!$H$9+СВЦЭМ!$D$10+'СЕТ СН'!$H$6-'СЕТ СН'!$H$19</f>
        <v>1346.2929963699999</v>
      </c>
      <c r="I91" s="36">
        <f>SUMIFS(СВЦЭМ!$C$33:$C$776,СВЦЭМ!$A$33:$A$776,$A91,СВЦЭМ!$B$33:$B$776,I$83)+'СЕТ СН'!$H$9+СВЦЭМ!$D$10+'СЕТ СН'!$H$6-'СЕТ СН'!$H$19</f>
        <v>1326.73920223</v>
      </c>
      <c r="J91" s="36">
        <f>SUMIFS(СВЦЭМ!$C$33:$C$776,СВЦЭМ!$A$33:$A$776,$A91,СВЦЭМ!$B$33:$B$776,J$83)+'СЕТ СН'!$H$9+СВЦЭМ!$D$10+'СЕТ СН'!$H$6-'СЕТ СН'!$H$19</f>
        <v>1303.7921038300001</v>
      </c>
      <c r="K91" s="36">
        <f>SUMIFS(СВЦЭМ!$C$33:$C$776,СВЦЭМ!$A$33:$A$776,$A91,СВЦЭМ!$B$33:$B$776,K$83)+'СЕТ СН'!$H$9+СВЦЭМ!$D$10+'СЕТ СН'!$H$6-'СЕТ СН'!$H$19</f>
        <v>1284.7015536399999</v>
      </c>
      <c r="L91" s="36">
        <f>SUMIFS(СВЦЭМ!$C$33:$C$776,СВЦЭМ!$A$33:$A$776,$A91,СВЦЭМ!$B$33:$B$776,L$83)+'СЕТ СН'!$H$9+СВЦЭМ!$D$10+'СЕТ СН'!$H$6-'СЕТ СН'!$H$19</f>
        <v>1272.3177003400001</v>
      </c>
      <c r="M91" s="36">
        <f>SUMIFS(СВЦЭМ!$C$33:$C$776,СВЦЭМ!$A$33:$A$776,$A91,СВЦЭМ!$B$33:$B$776,M$83)+'СЕТ СН'!$H$9+СВЦЭМ!$D$10+'СЕТ СН'!$H$6-'СЕТ СН'!$H$19</f>
        <v>1261.1829819300001</v>
      </c>
      <c r="N91" s="36">
        <f>SUMIFS(СВЦЭМ!$C$33:$C$776,СВЦЭМ!$A$33:$A$776,$A91,СВЦЭМ!$B$33:$B$776,N$83)+'СЕТ СН'!$H$9+СВЦЭМ!$D$10+'СЕТ СН'!$H$6-'СЕТ СН'!$H$19</f>
        <v>1267.3703278200001</v>
      </c>
      <c r="O91" s="36">
        <f>SUMIFS(СВЦЭМ!$C$33:$C$776,СВЦЭМ!$A$33:$A$776,$A91,СВЦЭМ!$B$33:$B$776,O$83)+'СЕТ СН'!$H$9+СВЦЭМ!$D$10+'СЕТ СН'!$H$6-'СЕТ СН'!$H$19</f>
        <v>1280.5770641700001</v>
      </c>
      <c r="P91" s="36">
        <f>SUMIFS(СВЦЭМ!$C$33:$C$776,СВЦЭМ!$A$33:$A$776,$A91,СВЦЭМ!$B$33:$B$776,P$83)+'СЕТ СН'!$H$9+СВЦЭМ!$D$10+'СЕТ СН'!$H$6-'СЕТ СН'!$H$19</f>
        <v>1287.2391262800002</v>
      </c>
      <c r="Q91" s="36">
        <f>SUMIFS(СВЦЭМ!$C$33:$C$776,СВЦЭМ!$A$33:$A$776,$A91,СВЦЭМ!$B$33:$B$776,Q$83)+'СЕТ СН'!$H$9+СВЦЭМ!$D$10+'СЕТ СН'!$H$6-'СЕТ СН'!$H$19</f>
        <v>1288.6060916900001</v>
      </c>
      <c r="R91" s="36">
        <f>SUMIFS(СВЦЭМ!$C$33:$C$776,СВЦЭМ!$A$33:$A$776,$A91,СВЦЭМ!$B$33:$B$776,R$83)+'СЕТ СН'!$H$9+СВЦЭМ!$D$10+'СЕТ СН'!$H$6-'СЕТ СН'!$H$19</f>
        <v>1285.6037157999999</v>
      </c>
      <c r="S91" s="36">
        <f>SUMIFS(СВЦЭМ!$C$33:$C$776,СВЦЭМ!$A$33:$A$776,$A91,СВЦЭМ!$B$33:$B$776,S$83)+'СЕТ СН'!$H$9+СВЦЭМ!$D$10+'СЕТ СН'!$H$6-'СЕТ СН'!$H$19</f>
        <v>1281.2864654</v>
      </c>
      <c r="T91" s="36">
        <f>SUMIFS(СВЦЭМ!$C$33:$C$776,СВЦЭМ!$A$33:$A$776,$A91,СВЦЭМ!$B$33:$B$776,T$83)+'СЕТ СН'!$H$9+СВЦЭМ!$D$10+'СЕТ СН'!$H$6-'СЕТ СН'!$H$19</f>
        <v>1236.21308129</v>
      </c>
      <c r="U91" s="36">
        <f>SUMIFS(СВЦЭМ!$C$33:$C$776,СВЦЭМ!$A$33:$A$776,$A91,СВЦЭМ!$B$33:$B$776,U$83)+'СЕТ СН'!$H$9+СВЦЭМ!$D$10+'СЕТ СН'!$H$6-'СЕТ СН'!$H$19</f>
        <v>1240.7609720999999</v>
      </c>
      <c r="V91" s="36">
        <f>SUMIFS(СВЦЭМ!$C$33:$C$776,СВЦЭМ!$A$33:$A$776,$A91,СВЦЭМ!$B$33:$B$776,V$83)+'СЕТ СН'!$H$9+СВЦЭМ!$D$10+'СЕТ СН'!$H$6-'СЕТ СН'!$H$19</f>
        <v>1277.62761065</v>
      </c>
      <c r="W91" s="36">
        <f>SUMIFS(СВЦЭМ!$C$33:$C$776,СВЦЭМ!$A$33:$A$776,$A91,СВЦЭМ!$B$33:$B$776,W$83)+'СЕТ СН'!$H$9+СВЦЭМ!$D$10+'СЕТ СН'!$H$6-'СЕТ СН'!$H$19</f>
        <v>1291.58999718</v>
      </c>
      <c r="X91" s="36">
        <f>SUMIFS(СВЦЭМ!$C$33:$C$776,СВЦЭМ!$A$33:$A$776,$A91,СВЦЭМ!$B$33:$B$776,X$83)+'СЕТ СН'!$H$9+СВЦЭМ!$D$10+'СЕТ СН'!$H$6-'СЕТ СН'!$H$19</f>
        <v>1301.18141401</v>
      </c>
      <c r="Y91" s="36">
        <f>SUMIFS(СВЦЭМ!$C$33:$C$776,СВЦЭМ!$A$33:$A$776,$A91,СВЦЭМ!$B$33:$B$776,Y$83)+'СЕТ СН'!$H$9+СВЦЭМ!$D$10+'СЕТ СН'!$H$6-'СЕТ СН'!$H$19</f>
        <v>1310.7418010000001</v>
      </c>
    </row>
    <row r="92" spans="1:25" ht="15.5" x14ac:dyDescent="0.25">
      <c r="A92" s="35">
        <f t="shared" si="2"/>
        <v>43839</v>
      </c>
      <c r="B92" s="36">
        <f>SUMIFS(СВЦЭМ!$C$33:$C$776,СВЦЭМ!$A$33:$A$776,$A92,СВЦЭМ!$B$33:$B$776,B$83)+'СЕТ СН'!$H$9+СВЦЭМ!$D$10+'СЕТ СН'!$H$6-'СЕТ СН'!$H$19</f>
        <v>1290.4928097100001</v>
      </c>
      <c r="C92" s="36">
        <f>SUMIFS(СВЦЭМ!$C$33:$C$776,СВЦЭМ!$A$33:$A$776,$A92,СВЦЭМ!$B$33:$B$776,C$83)+'СЕТ СН'!$H$9+СВЦЭМ!$D$10+'СЕТ СН'!$H$6-'СЕТ СН'!$H$19</f>
        <v>1303.72067582</v>
      </c>
      <c r="D92" s="36">
        <f>SUMIFS(СВЦЭМ!$C$33:$C$776,СВЦЭМ!$A$33:$A$776,$A92,СВЦЭМ!$B$33:$B$776,D$83)+'СЕТ СН'!$H$9+СВЦЭМ!$D$10+'СЕТ СН'!$H$6-'СЕТ СН'!$H$19</f>
        <v>1323.1057395799999</v>
      </c>
      <c r="E92" s="36">
        <f>SUMIFS(СВЦЭМ!$C$33:$C$776,СВЦЭМ!$A$33:$A$776,$A92,СВЦЭМ!$B$33:$B$776,E$83)+'СЕТ СН'!$H$9+СВЦЭМ!$D$10+'СЕТ СН'!$H$6-'СЕТ СН'!$H$19</f>
        <v>1318.0802743700001</v>
      </c>
      <c r="F92" s="36">
        <f>SUMIFS(СВЦЭМ!$C$33:$C$776,СВЦЭМ!$A$33:$A$776,$A92,СВЦЭМ!$B$33:$B$776,F$83)+'СЕТ СН'!$H$9+СВЦЭМ!$D$10+'СЕТ СН'!$H$6-'СЕТ СН'!$H$19</f>
        <v>1324.4431605499999</v>
      </c>
      <c r="G92" s="36">
        <f>SUMIFS(СВЦЭМ!$C$33:$C$776,СВЦЭМ!$A$33:$A$776,$A92,СВЦЭМ!$B$33:$B$776,G$83)+'СЕТ СН'!$H$9+СВЦЭМ!$D$10+'СЕТ СН'!$H$6-'СЕТ СН'!$H$19</f>
        <v>1318.37116993</v>
      </c>
      <c r="H92" s="36">
        <f>SUMIFS(СВЦЭМ!$C$33:$C$776,СВЦЭМ!$A$33:$A$776,$A92,СВЦЭМ!$B$33:$B$776,H$83)+'СЕТ СН'!$H$9+СВЦЭМ!$D$10+'СЕТ СН'!$H$6-'СЕТ СН'!$H$19</f>
        <v>1270.9666878200001</v>
      </c>
      <c r="I92" s="36">
        <f>SUMIFS(СВЦЭМ!$C$33:$C$776,СВЦЭМ!$A$33:$A$776,$A92,СВЦЭМ!$B$33:$B$776,I$83)+'СЕТ СН'!$H$9+СВЦЭМ!$D$10+'СЕТ СН'!$H$6-'СЕТ СН'!$H$19</f>
        <v>1243.3456797899998</v>
      </c>
      <c r="J92" s="36">
        <f>SUMIFS(СВЦЭМ!$C$33:$C$776,СВЦЭМ!$A$33:$A$776,$A92,СВЦЭМ!$B$33:$B$776,J$83)+'СЕТ СН'!$H$9+СВЦЭМ!$D$10+'СЕТ СН'!$H$6-'СЕТ СН'!$H$19</f>
        <v>1227.3826205099999</v>
      </c>
      <c r="K92" s="36">
        <f>SUMIFS(СВЦЭМ!$C$33:$C$776,СВЦЭМ!$A$33:$A$776,$A92,СВЦЭМ!$B$33:$B$776,K$83)+'СЕТ СН'!$H$9+СВЦЭМ!$D$10+'СЕТ СН'!$H$6-'СЕТ СН'!$H$19</f>
        <v>1224.07744617</v>
      </c>
      <c r="L92" s="36">
        <f>SUMIFS(СВЦЭМ!$C$33:$C$776,СВЦЭМ!$A$33:$A$776,$A92,СВЦЭМ!$B$33:$B$776,L$83)+'СЕТ СН'!$H$9+СВЦЭМ!$D$10+'СЕТ СН'!$H$6-'СЕТ СН'!$H$19</f>
        <v>1221.3772775699999</v>
      </c>
      <c r="M92" s="36">
        <f>SUMIFS(СВЦЭМ!$C$33:$C$776,СВЦЭМ!$A$33:$A$776,$A92,СВЦЭМ!$B$33:$B$776,M$83)+'СЕТ СН'!$H$9+СВЦЭМ!$D$10+'СЕТ СН'!$H$6-'СЕТ СН'!$H$19</f>
        <v>1235.99495766</v>
      </c>
      <c r="N92" s="36">
        <f>SUMIFS(СВЦЭМ!$C$33:$C$776,СВЦЭМ!$A$33:$A$776,$A92,СВЦЭМ!$B$33:$B$776,N$83)+'СЕТ СН'!$H$9+СВЦЭМ!$D$10+'СЕТ СН'!$H$6-'СЕТ СН'!$H$19</f>
        <v>1247.8474396500001</v>
      </c>
      <c r="O92" s="36">
        <f>SUMIFS(СВЦЭМ!$C$33:$C$776,СВЦЭМ!$A$33:$A$776,$A92,СВЦЭМ!$B$33:$B$776,O$83)+'СЕТ СН'!$H$9+СВЦЭМ!$D$10+'СЕТ СН'!$H$6-'СЕТ СН'!$H$19</f>
        <v>1277.39471022</v>
      </c>
      <c r="P92" s="36">
        <f>SUMIFS(СВЦЭМ!$C$33:$C$776,СВЦЭМ!$A$33:$A$776,$A92,СВЦЭМ!$B$33:$B$776,P$83)+'СЕТ СН'!$H$9+СВЦЭМ!$D$10+'СЕТ СН'!$H$6-'СЕТ СН'!$H$19</f>
        <v>1294.17059384</v>
      </c>
      <c r="Q92" s="36">
        <f>SUMIFS(СВЦЭМ!$C$33:$C$776,СВЦЭМ!$A$33:$A$776,$A92,СВЦЭМ!$B$33:$B$776,Q$83)+'СЕТ СН'!$H$9+СВЦЭМ!$D$10+'СЕТ СН'!$H$6-'СЕТ СН'!$H$19</f>
        <v>1294.1033824900001</v>
      </c>
      <c r="R92" s="36">
        <f>SUMIFS(СВЦЭМ!$C$33:$C$776,СВЦЭМ!$A$33:$A$776,$A92,СВЦЭМ!$B$33:$B$776,R$83)+'СЕТ СН'!$H$9+СВЦЭМ!$D$10+'СЕТ СН'!$H$6-'СЕТ СН'!$H$19</f>
        <v>1285.38366367</v>
      </c>
      <c r="S92" s="36">
        <f>SUMIFS(СВЦЭМ!$C$33:$C$776,СВЦЭМ!$A$33:$A$776,$A92,СВЦЭМ!$B$33:$B$776,S$83)+'СЕТ СН'!$H$9+СВЦЭМ!$D$10+'СЕТ СН'!$H$6-'СЕТ СН'!$H$19</f>
        <v>1279.881572</v>
      </c>
      <c r="T92" s="36">
        <f>SUMIFS(СВЦЭМ!$C$33:$C$776,СВЦЭМ!$A$33:$A$776,$A92,СВЦЭМ!$B$33:$B$776,T$83)+'СЕТ СН'!$H$9+СВЦЭМ!$D$10+'СЕТ СН'!$H$6-'СЕТ СН'!$H$19</f>
        <v>1230.0411686799998</v>
      </c>
      <c r="U92" s="36">
        <f>SUMIFS(СВЦЭМ!$C$33:$C$776,СВЦЭМ!$A$33:$A$776,$A92,СВЦЭМ!$B$33:$B$776,U$83)+'СЕТ СН'!$H$9+СВЦЭМ!$D$10+'СЕТ СН'!$H$6-'СЕТ СН'!$H$19</f>
        <v>1226.0975948800001</v>
      </c>
      <c r="V92" s="36">
        <f>SUMIFS(СВЦЭМ!$C$33:$C$776,СВЦЭМ!$A$33:$A$776,$A92,СВЦЭМ!$B$33:$B$776,V$83)+'СЕТ СН'!$H$9+СВЦЭМ!$D$10+'СЕТ СН'!$H$6-'СЕТ СН'!$H$19</f>
        <v>1265.08934301</v>
      </c>
      <c r="W92" s="36">
        <f>SUMIFS(СВЦЭМ!$C$33:$C$776,СВЦЭМ!$A$33:$A$776,$A92,СВЦЭМ!$B$33:$B$776,W$83)+'СЕТ СН'!$H$9+СВЦЭМ!$D$10+'СЕТ СН'!$H$6-'СЕТ СН'!$H$19</f>
        <v>1288.5344051900001</v>
      </c>
      <c r="X92" s="36">
        <f>SUMIFS(СВЦЭМ!$C$33:$C$776,СВЦЭМ!$A$33:$A$776,$A92,СВЦЭМ!$B$33:$B$776,X$83)+'СЕТ СН'!$H$9+СВЦЭМ!$D$10+'СЕТ СН'!$H$6-'СЕТ СН'!$H$19</f>
        <v>1291.63353818</v>
      </c>
      <c r="Y92" s="36">
        <f>SUMIFS(СВЦЭМ!$C$33:$C$776,СВЦЭМ!$A$33:$A$776,$A92,СВЦЭМ!$B$33:$B$776,Y$83)+'СЕТ СН'!$H$9+СВЦЭМ!$D$10+'СЕТ СН'!$H$6-'СЕТ СН'!$H$19</f>
        <v>1311.2091557200001</v>
      </c>
    </row>
    <row r="93" spans="1:25" ht="15.5" x14ac:dyDescent="0.25">
      <c r="A93" s="35">
        <f t="shared" si="2"/>
        <v>43840</v>
      </c>
      <c r="B93" s="36">
        <f>SUMIFS(СВЦЭМ!$C$33:$C$776,СВЦЭМ!$A$33:$A$776,$A93,СВЦЭМ!$B$33:$B$776,B$83)+'СЕТ СН'!$H$9+СВЦЭМ!$D$10+'СЕТ СН'!$H$6-'СЕТ СН'!$H$19</f>
        <v>1313.69978197</v>
      </c>
      <c r="C93" s="36">
        <f>SUMIFS(СВЦЭМ!$C$33:$C$776,СВЦЭМ!$A$33:$A$776,$A93,СВЦЭМ!$B$33:$B$776,C$83)+'СЕТ СН'!$H$9+СВЦЭМ!$D$10+'СЕТ СН'!$H$6-'СЕТ СН'!$H$19</f>
        <v>1321.6943662399999</v>
      </c>
      <c r="D93" s="36">
        <f>SUMIFS(СВЦЭМ!$C$33:$C$776,СВЦЭМ!$A$33:$A$776,$A93,СВЦЭМ!$B$33:$B$776,D$83)+'СЕТ СН'!$H$9+СВЦЭМ!$D$10+'СЕТ СН'!$H$6-'СЕТ СН'!$H$19</f>
        <v>1334.3149633200001</v>
      </c>
      <c r="E93" s="36">
        <f>SUMIFS(СВЦЭМ!$C$33:$C$776,СВЦЭМ!$A$33:$A$776,$A93,СВЦЭМ!$B$33:$B$776,E$83)+'СЕТ СН'!$H$9+СВЦЭМ!$D$10+'СЕТ СН'!$H$6-'СЕТ СН'!$H$19</f>
        <v>1333.3250560400002</v>
      </c>
      <c r="F93" s="36">
        <f>SUMIFS(СВЦЭМ!$C$33:$C$776,СВЦЭМ!$A$33:$A$776,$A93,СВЦЭМ!$B$33:$B$776,F$83)+'СЕТ СН'!$H$9+СВЦЭМ!$D$10+'СЕТ СН'!$H$6-'СЕТ СН'!$H$19</f>
        <v>1323.1299525700001</v>
      </c>
      <c r="G93" s="36">
        <f>SUMIFS(СВЦЭМ!$C$33:$C$776,СВЦЭМ!$A$33:$A$776,$A93,СВЦЭМ!$B$33:$B$776,G$83)+'СЕТ СН'!$H$9+СВЦЭМ!$D$10+'СЕТ СН'!$H$6-'СЕТ СН'!$H$19</f>
        <v>1309.9967713999999</v>
      </c>
      <c r="H93" s="36">
        <f>SUMIFS(СВЦЭМ!$C$33:$C$776,СВЦЭМ!$A$33:$A$776,$A93,СВЦЭМ!$B$33:$B$776,H$83)+'СЕТ СН'!$H$9+СВЦЭМ!$D$10+'СЕТ СН'!$H$6-'СЕТ СН'!$H$19</f>
        <v>1274.8473998899999</v>
      </c>
      <c r="I93" s="36">
        <f>SUMIFS(СВЦЭМ!$C$33:$C$776,СВЦЭМ!$A$33:$A$776,$A93,СВЦЭМ!$B$33:$B$776,I$83)+'СЕТ СН'!$H$9+СВЦЭМ!$D$10+'СЕТ СН'!$H$6-'СЕТ СН'!$H$19</f>
        <v>1243.2840032499998</v>
      </c>
      <c r="J93" s="36">
        <f>SUMIFS(СВЦЭМ!$C$33:$C$776,СВЦЭМ!$A$33:$A$776,$A93,СВЦЭМ!$B$33:$B$776,J$83)+'СЕТ СН'!$H$9+СВЦЭМ!$D$10+'СЕТ СН'!$H$6-'СЕТ СН'!$H$19</f>
        <v>1235.2739497699999</v>
      </c>
      <c r="K93" s="36">
        <f>SUMIFS(СВЦЭМ!$C$33:$C$776,СВЦЭМ!$A$33:$A$776,$A93,СВЦЭМ!$B$33:$B$776,K$83)+'СЕТ СН'!$H$9+СВЦЭМ!$D$10+'СЕТ СН'!$H$6-'СЕТ СН'!$H$19</f>
        <v>1227.8623424899999</v>
      </c>
      <c r="L93" s="36">
        <f>SUMIFS(СВЦЭМ!$C$33:$C$776,СВЦЭМ!$A$33:$A$776,$A93,СВЦЭМ!$B$33:$B$776,L$83)+'СЕТ СН'!$H$9+СВЦЭМ!$D$10+'СЕТ СН'!$H$6-'СЕТ СН'!$H$19</f>
        <v>1226.2653611800001</v>
      </c>
      <c r="M93" s="36">
        <f>SUMIFS(СВЦЭМ!$C$33:$C$776,СВЦЭМ!$A$33:$A$776,$A93,СВЦЭМ!$B$33:$B$776,M$83)+'СЕТ СН'!$H$9+СВЦЭМ!$D$10+'СЕТ СН'!$H$6-'СЕТ СН'!$H$19</f>
        <v>1234.7689088299999</v>
      </c>
      <c r="N93" s="36">
        <f>SUMIFS(СВЦЭМ!$C$33:$C$776,СВЦЭМ!$A$33:$A$776,$A93,СВЦЭМ!$B$33:$B$776,N$83)+'СЕТ СН'!$H$9+СВЦЭМ!$D$10+'СЕТ СН'!$H$6-'СЕТ СН'!$H$19</f>
        <v>1238.94735139</v>
      </c>
      <c r="O93" s="36">
        <f>SUMIFS(СВЦЭМ!$C$33:$C$776,СВЦЭМ!$A$33:$A$776,$A93,СВЦЭМ!$B$33:$B$776,O$83)+'СЕТ СН'!$H$9+СВЦЭМ!$D$10+'СЕТ СН'!$H$6-'СЕТ СН'!$H$19</f>
        <v>1250.79348609</v>
      </c>
      <c r="P93" s="36">
        <f>SUMIFS(СВЦЭМ!$C$33:$C$776,СВЦЭМ!$A$33:$A$776,$A93,СВЦЭМ!$B$33:$B$776,P$83)+'СЕТ СН'!$H$9+СВЦЭМ!$D$10+'СЕТ СН'!$H$6-'СЕТ СН'!$H$19</f>
        <v>1257.81112207</v>
      </c>
      <c r="Q93" s="36">
        <f>SUMIFS(СВЦЭМ!$C$33:$C$776,СВЦЭМ!$A$33:$A$776,$A93,СВЦЭМ!$B$33:$B$776,Q$83)+'СЕТ СН'!$H$9+СВЦЭМ!$D$10+'СЕТ СН'!$H$6-'СЕТ СН'!$H$19</f>
        <v>1256.23298447</v>
      </c>
      <c r="R93" s="36">
        <f>SUMIFS(СВЦЭМ!$C$33:$C$776,СВЦЭМ!$A$33:$A$776,$A93,СВЦЭМ!$B$33:$B$776,R$83)+'СЕТ СН'!$H$9+СВЦЭМ!$D$10+'СЕТ СН'!$H$6-'СЕТ СН'!$H$19</f>
        <v>1249.8767770899999</v>
      </c>
      <c r="S93" s="36">
        <f>SUMIFS(СВЦЭМ!$C$33:$C$776,СВЦЭМ!$A$33:$A$776,$A93,СВЦЭМ!$B$33:$B$776,S$83)+'СЕТ СН'!$H$9+СВЦЭМ!$D$10+'СЕТ СН'!$H$6-'СЕТ СН'!$H$19</f>
        <v>1244.9264825</v>
      </c>
      <c r="T93" s="36">
        <f>SUMIFS(СВЦЭМ!$C$33:$C$776,СВЦЭМ!$A$33:$A$776,$A93,СВЦЭМ!$B$33:$B$776,T$83)+'СЕТ СН'!$H$9+СВЦЭМ!$D$10+'СЕТ СН'!$H$6-'СЕТ СН'!$H$19</f>
        <v>1208.2980453</v>
      </c>
      <c r="U93" s="36">
        <f>SUMIFS(СВЦЭМ!$C$33:$C$776,СВЦЭМ!$A$33:$A$776,$A93,СВЦЭМ!$B$33:$B$776,U$83)+'СЕТ СН'!$H$9+СВЦЭМ!$D$10+'СЕТ СН'!$H$6-'СЕТ СН'!$H$19</f>
        <v>1204.2077407100001</v>
      </c>
      <c r="V93" s="36">
        <f>SUMIFS(СВЦЭМ!$C$33:$C$776,СВЦЭМ!$A$33:$A$776,$A93,СВЦЭМ!$B$33:$B$776,V$83)+'СЕТ СН'!$H$9+СВЦЭМ!$D$10+'СЕТ СН'!$H$6-'СЕТ СН'!$H$19</f>
        <v>1228.92072988</v>
      </c>
      <c r="W93" s="36">
        <f>SUMIFS(СВЦЭМ!$C$33:$C$776,СВЦЭМ!$A$33:$A$776,$A93,СВЦЭМ!$B$33:$B$776,W$83)+'СЕТ СН'!$H$9+СВЦЭМ!$D$10+'СЕТ СН'!$H$6-'СЕТ СН'!$H$19</f>
        <v>1231.9051911900001</v>
      </c>
      <c r="X93" s="36">
        <f>SUMIFS(СВЦЭМ!$C$33:$C$776,СВЦЭМ!$A$33:$A$776,$A93,СВЦЭМ!$B$33:$B$776,X$83)+'СЕТ СН'!$H$9+СВЦЭМ!$D$10+'СЕТ СН'!$H$6-'СЕТ СН'!$H$19</f>
        <v>1235.1637322000001</v>
      </c>
      <c r="Y93" s="36">
        <f>SUMIFS(СВЦЭМ!$C$33:$C$776,СВЦЭМ!$A$33:$A$776,$A93,СВЦЭМ!$B$33:$B$776,Y$83)+'СЕТ СН'!$H$9+СВЦЭМ!$D$10+'СЕТ СН'!$H$6-'СЕТ СН'!$H$19</f>
        <v>1248.27457697</v>
      </c>
    </row>
    <row r="94" spans="1:25" ht="15.5" x14ac:dyDescent="0.25">
      <c r="A94" s="35">
        <f t="shared" si="2"/>
        <v>43841</v>
      </c>
      <c r="B94" s="36">
        <f>SUMIFS(СВЦЭМ!$C$33:$C$776,СВЦЭМ!$A$33:$A$776,$A94,СВЦЭМ!$B$33:$B$776,B$83)+'СЕТ СН'!$H$9+СВЦЭМ!$D$10+'СЕТ СН'!$H$6-'СЕТ СН'!$H$19</f>
        <v>1253.30653966</v>
      </c>
      <c r="C94" s="36">
        <f>SUMIFS(СВЦЭМ!$C$33:$C$776,СВЦЭМ!$A$33:$A$776,$A94,СВЦЭМ!$B$33:$B$776,C$83)+'СЕТ СН'!$H$9+СВЦЭМ!$D$10+'СЕТ СН'!$H$6-'СЕТ СН'!$H$19</f>
        <v>1277.0325166500002</v>
      </c>
      <c r="D94" s="36">
        <f>SUMIFS(СВЦЭМ!$C$33:$C$776,СВЦЭМ!$A$33:$A$776,$A94,СВЦЭМ!$B$33:$B$776,D$83)+'СЕТ СН'!$H$9+СВЦЭМ!$D$10+'СЕТ СН'!$H$6-'СЕТ СН'!$H$19</f>
        <v>1304.1380602499999</v>
      </c>
      <c r="E94" s="36">
        <f>SUMIFS(СВЦЭМ!$C$33:$C$776,СВЦЭМ!$A$33:$A$776,$A94,СВЦЭМ!$B$33:$B$776,E$83)+'СЕТ СН'!$H$9+СВЦЭМ!$D$10+'СЕТ СН'!$H$6-'СЕТ СН'!$H$19</f>
        <v>1325.15475539</v>
      </c>
      <c r="F94" s="36">
        <f>SUMIFS(СВЦЭМ!$C$33:$C$776,СВЦЭМ!$A$33:$A$776,$A94,СВЦЭМ!$B$33:$B$776,F$83)+'СЕТ СН'!$H$9+СВЦЭМ!$D$10+'СЕТ СН'!$H$6-'СЕТ СН'!$H$19</f>
        <v>1327.39399736</v>
      </c>
      <c r="G94" s="36">
        <f>SUMIFS(СВЦЭМ!$C$33:$C$776,СВЦЭМ!$A$33:$A$776,$A94,СВЦЭМ!$B$33:$B$776,G$83)+'СЕТ СН'!$H$9+СВЦЭМ!$D$10+'СЕТ СН'!$H$6-'СЕТ СН'!$H$19</f>
        <v>1327.4867536500001</v>
      </c>
      <c r="H94" s="36">
        <f>SUMIFS(СВЦЭМ!$C$33:$C$776,СВЦЭМ!$A$33:$A$776,$A94,СВЦЭМ!$B$33:$B$776,H$83)+'СЕТ СН'!$H$9+СВЦЭМ!$D$10+'СЕТ СН'!$H$6-'СЕТ СН'!$H$19</f>
        <v>1306.39481978</v>
      </c>
      <c r="I94" s="36">
        <f>SUMIFS(СВЦЭМ!$C$33:$C$776,СВЦЭМ!$A$33:$A$776,$A94,СВЦЭМ!$B$33:$B$776,I$83)+'СЕТ СН'!$H$9+СВЦЭМ!$D$10+'СЕТ СН'!$H$6-'СЕТ СН'!$H$19</f>
        <v>1299.8271894300001</v>
      </c>
      <c r="J94" s="36">
        <f>SUMIFS(СВЦЭМ!$C$33:$C$776,СВЦЭМ!$A$33:$A$776,$A94,СВЦЭМ!$B$33:$B$776,J$83)+'СЕТ СН'!$H$9+СВЦЭМ!$D$10+'СЕТ СН'!$H$6-'СЕТ СН'!$H$19</f>
        <v>1269.65930213</v>
      </c>
      <c r="K94" s="36">
        <f>SUMIFS(СВЦЭМ!$C$33:$C$776,СВЦЭМ!$A$33:$A$776,$A94,СВЦЭМ!$B$33:$B$776,K$83)+'СЕТ СН'!$H$9+СВЦЭМ!$D$10+'СЕТ СН'!$H$6-'СЕТ СН'!$H$19</f>
        <v>1245.6112273799999</v>
      </c>
      <c r="L94" s="36">
        <f>SUMIFS(СВЦЭМ!$C$33:$C$776,СВЦЭМ!$A$33:$A$776,$A94,СВЦЭМ!$B$33:$B$776,L$83)+'СЕТ СН'!$H$9+СВЦЭМ!$D$10+'СЕТ СН'!$H$6-'СЕТ СН'!$H$19</f>
        <v>1238.53666258</v>
      </c>
      <c r="M94" s="36">
        <f>SUMIFS(СВЦЭМ!$C$33:$C$776,СВЦЭМ!$A$33:$A$776,$A94,СВЦЭМ!$B$33:$B$776,M$83)+'СЕТ СН'!$H$9+СВЦЭМ!$D$10+'СЕТ СН'!$H$6-'СЕТ СН'!$H$19</f>
        <v>1245.66148578</v>
      </c>
      <c r="N94" s="36">
        <f>SUMIFS(СВЦЭМ!$C$33:$C$776,СВЦЭМ!$A$33:$A$776,$A94,СВЦЭМ!$B$33:$B$776,N$83)+'СЕТ СН'!$H$9+СВЦЭМ!$D$10+'СЕТ СН'!$H$6-'СЕТ СН'!$H$19</f>
        <v>1252.1735046200001</v>
      </c>
      <c r="O94" s="36">
        <f>SUMIFS(СВЦЭМ!$C$33:$C$776,СВЦЭМ!$A$33:$A$776,$A94,СВЦЭМ!$B$33:$B$776,O$83)+'СЕТ СН'!$H$9+СВЦЭМ!$D$10+'СЕТ СН'!$H$6-'СЕТ СН'!$H$19</f>
        <v>1264.9283498999998</v>
      </c>
      <c r="P94" s="36">
        <f>SUMIFS(СВЦЭМ!$C$33:$C$776,СВЦЭМ!$A$33:$A$776,$A94,СВЦЭМ!$B$33:$B$776,P$83)+'СЕТ СН'!$H$9+СВЦЭМ!$D$10+'СЕТ СН'!$H$6-'СЕТ СН'!$H$19</f>
        <v>1276.87267574</v>
      </c>
      <c r="Q94" s="36">
        <f>SUMIFS(СВЦЭМ!$C$33:$C$776,СВЦЭМ!$A$33:$A$776,$A94,СВЦЭМ!$B$33:$B$776,Q$83)+'СЕТ СН'!$H$9+СВЦЭМ!$D$10+'СЕТ СН'!$H$6-'СЕТ СН'!$H$19</f>
        <v>1276.1896721200001</v>
      </c>
      <c r="R94" s="36">
        <f>SUMIFS(СВЦЭМ!$C$33:$C$776,СВЦЭМ!$A$33:$A$776,$A94,СВЦЭМ!$B$33:$B$776,R$83)+'СЕТ СН'!$H$9+СВЦЭМ!$D$10+'СЕТ СН'!$H$6-'СЕТ СН'!$H$19</f>
        <v>1265.57080744</v>
      </c>
      <c r="S94" s="36">
        <f>SUMIFS(СВЦЭМ!$C$33:$C$776,СВЦЭМ!$A$33:$A$776,$A94,СВЦЭМ!$B$33:$B$776,S$83)+'СЕТ СН'!$H$9+СВЦЭМ!$D$10+'СЕТ СН'!$H$6-'СЕТ СН'!$H$19</f>
        <v>1243.67099945</v>
      </c>
      <c r="T94" s="36">
        <f>SUMIFS(СВЦЭМ!$C$33:$C$776,СВЦЭМ!$A$33:$A$776,$A94,СВЦЭМ!$B$33:$B$776,T$83)+'СЕТ СН'!$H$9+СВЦЭМ!$D$10+'СЕТ СН'!$H$6-'СЕТ СН'!$H$19</f>
        <v>1213.5271843599999</v>
      </c>
      <c r="U94" s="36">
        <f>SUMIFS(СВЦЭМ!$C$33:$C$776,СВЦЭМ!$A$33:$A$776,$A94,СВЦЭМ!$B$33:$B$776,U$83)+'СЕТ СН'!$H$9+СВЦЭМ!$D$10+'СЕТ СН'!$H$6-'СЕТ СН'!$H$19</f>
        <v>1216.48812247</v>
      </c>
      <c r="V94" s="36">
        <f>SUMIFS(СВЦЭМ!$C$33:$C$776,СВЦЭМ!$A$33:$A$776,$A94,СВЦЭМ!$B$33:$B$776,V$83)+'СЕТ СН'!$H$9+СВЦЭМ!$D$10+'СЕТ СН'!$H$6-'СЕТ СН'!$H$19</f>
        <v>1250.30564519</v>
      </c>
      <c r="W94" s="36">
        <f>SUMIFS(СВЦЭМ!$C$33:$C$776,СВЦЭМ!$A$33:$A$776,$A94,СВЦЭМ!$B$33:$B$776,W$83)+'СЕТ СН'!$H$9+СВЦЭМ!$D$10+'СЕТ СН'!$H$6-'СЕТ СН'!$H$19</f>
        <v>1267.2946226700001</v>
      </c>
      <c r="X94" s="36">
        <f>SUMIFS(СВЦЭМ!$C$33:$C$776,СВЦЭМ!$A$33:$A$776,$A94,СВЦЭМ!$B$33:$B$776,X$83)+'СЕТ СН'!$H$9+СВЦЭМ!$D$10+'СЕТ СН'!$H$6-'СЕТ СН'!$H$19</f>
        <v>1287.4284346700001</v>
      </c>
      <c r="Y94" s="36">
        <f>SUMIFS(СВЦЭМ!$C$33:$C$776,СВЦЭМ!$A$33:$A$776,$A94,СВЦЭМ!$B$33:$B$776,Y$83)+'СЕТ СН'!$H$9+СВЦЭМ!$D$10+'СЕТ СН'!$H$6-'СЕТ СН'!$H$19</f>
        <v>1303.1035928400001</v>
      </c>
    </row>
    <row r="95" spans="1:25" ht="15.5" x14ac:dyDescent="0.25">
      <c r="A95" s="35">
        <f t="shared" si="2"/>
        <v>43842</v>
      </c>
      <c r="B95" s="36">
        <f>SUMIFS(СВЦЭМ!$C$33:$C$776,СВЦЭМ!$A$33:$A$776,$A95,СВЦЭМ!$B$33:$B$776,B$83)+'СЕТ СН'!$H$9+СВЦЭМ!$D$10+'СЕТ СН'!$H$6-'СЕТ СН'!$H$19</f>
        <v>1306.8206321</v>
      </c>
      <c r="C95" s="36">
        <f>SUMIFS(СВЦЭМ!$C$33:$C$776,СВЦЭМ!$A$33:$A$776,$A95,СВЦЭМ!$B$33:$B$776,C$83)+'СЕТ СН'!$H$9+СВЦЭМ!$D$10+'СЕТ СН'!$H$6-'СЕТ СН'!$H$19</f>
        <v>1320.2885151099999</v>
      </c>
      <c r="D95" s="36">
        <f>SUMIFS(СВЦЭМ!$C$33:$C$776,СВЦЭМ!$A$33:$A$776,$A95,СВЦЭМ!$B$33:$B$776,D$83)+'СЕТ СН'!$H$9+СВЦЭМ!$D$10+'СЕТ СН'!$H$6-'СЕТ СН'!$H$19</f>
        <v>1333.18894748</v>
      </c>
      <c r="E95" s="36">
        <f>SUMIFS(СВЦЭМ!$C$33:$C$776,СВЦЭМ!$A$33:$A$776,$A95,СВЦЭМ!$B$33:$B$776,E$83)+'СЕТ СН'!$H$9+СВЦЭМ!$D$10+'СЕТ СН'!$H$6-'СЕТ СН'!$H$19</f>
        <v>1352.51192283</v>
      </c>
      <c r="F95" s="36">
        <f>SUMIFS(СВЦЭМ!$C$33:$C$776,СВЦЭМ!$A$33:$A$776,$A95,СВЦЭМ!$B$33:$B$776,F$83)+'СЕТ СН'!$H$9+СВЦЭМ!$D$10+'СЕТ СН'!$H$6-'СЕТ СН'!$H$19</f>
        <v>1353.81677285</v>
      </c>
      <c r="G95" s="36">
        <f>SUMIFS(СВЦЭМ!$C$33:$C$776,СВЦЭМ!$A$33:$A$776,$A95,СВЦЭМ!$B$33:$B$776,G$83)+'СЕТ СН'!$H$9+СВЦЭМ!$D$10+'СЕТ СН'!$H$6-'СЕТ СН'!$H$19</f>
        <v>1345.0729095900001</v>
      </c>
      <c r="H95" s="36">
        <f>SUMIFS(СВЦЭМ!$C$33:$C$776,СВЦЭМ!$A$33:$A$776,$A95,СВЦЭМ!$B$33:$B$776,H$83)+'СЕТ СН'!$H$9+СВЦЭМ!$D$10+'СЕТ СН'!$H$6-'СЕТ СН'!$H$19</f>
        <v>1332.2961080999999</v>
      </c>
      <c r="I95" s="36">
        <f>SUMIFS(СВЦЭМ!$C$33:$C$776,СВЦЭМ!$A$33:$A$776,$A95,СВЦЭМ!$B$33:$B$776,I$83)+'СЕТ СН'!$H$9+СВЦЭМ!$D$10+'СЕТ СН'!$H$6-'СЕТ СН'!$H$19</f>
        <v>1315.34415807</v>
      </c>
      <c r="J95" s="36">
        <f>SUMIFS(СВЦЭМ!$C$33:$C$776,СВЦЭМ!$A$33:$A$776,$A95,СВЦЭМ!$B$33:$B$776,J$83)+'СЕТ СН'!$H$9+СВЦЭМ!$D$10+'СЕТ СН'!$H$6-'СЕТ СН'!$H$19</f>
        <v>1272.5349821300001</v>
      </c>
      <c r="K95" s="36">
        <f>SUMIFS(СВЦЭМ!$C$33:$C$776,СВЦЭМ!$A$33:$A$776,$A95,СВЦЭМ!$B$33:$B$776,K$83)+'СЕТ СН'!$H$9+СВЦЭМ!$D$10+'СЕТ СН'!$H$6-'СЕТ СН'!$H$19</f>
        <v>1252.8159629699999</v>
      </c>
      <c r="L95" s="36">
        <f>SUMIFS(СВЦЭМ!$C$33:$C$776,СВЦЭМ!$A$33:$A$776,$A95,СВЦЭМ!$B$33:$B$776,L$83)+'СЕТ СН'!$H$9+СВЦЭМ!$D$10+'СЕТ СН'!$H$6-'СЕТ СН'!$H$19</f>
        <v>1230.85032413</v>
      </c>
      <c r="M95" s="36">
        <f>SUMIFS(СВЦЭМ!$C$33:$C$776,СВЦЭМ!$A$33:$A$776,$A95,СВЦЭМ!$B$33:$B$776,M$83)+'СЕТ СН'!$H$9+СВЦЭМ!$D$10+'СЕТ СН'!$H$6-'СЕТ СН'!$H$19</f>
        <v>1229.20158178</v>
      </c>
      <c r="N95" s="36">
        <f>SUMIFS(СВЦЭМ!$C$33:$C$776,СВЦЭМ!$A$33:$A$776,$A95,СВЦЭМ!$B$33:$B$776,N$83)+'СЕТ СН'!$H$9+СВЦЭМ!$D$10+'СЕТ СН'!$H$6-'СЕТ СН'!$H$19</f>
        <v>1242.5744889299999</v>
      </c>
      <c r="O95" s="36">
        <f>SUMIFS(СВЦЭМ!$C$33:$C$776,СВЦЭМ!$A$33:$A$776,$A95,СВЦЭМ!$B$33:$B$776,O$83)+'СЕТ СН'!$H$9+СВЦЭМ!$D$10+'СЕТ СН'!$H$6-'СЕТ СН'!$H$19</f>
        <v>1255.86907305</v>
      </c>
      <c r="P95" s="36">
        <f>SUMIFS(СВЦЭМ!$C$33:$C$776,СВЦЭМ!$A$33:$A$776,$A95,СВЦЭМ!$B$33:$B$776,P$83)+'СЕТ СН'!$H$9+СВЦЭМ!$D$10+'СЕТ СН'!$H$6-'СЕТ СН'!$H$19</f>
        <v>1261.37902719</v>
      </c>
      <c r="Q95" s="36">
        <f>SUMIFS(СВЦЭМ!$C$33:$C$776,СВЦЭМ!$A$33:$A$776,$A95,СВЦЭМ!$B$33:$B$776,Q$83)+'СЕТ СН'!$H$9+СВЦЭМ!$D$10+'СЕТ СН'!$H$6-'СЕТ СН'!$H$19</f>
        <v>1262.6738758500001</v>
      </c>
      <c r="R95" s="36">
        <f>SUMIFS(СВЦЭМ!$C$33:$C$776,СВЦЭМ!$A$33:$A$776,$A95,СВЦЭМ!$B$33:$B$776,R$83)+'СЕТ СН'!$H$9+СВЦЭМ!$D$10+'СЕТ СН'!$H$6-'СЕТ СН'!$H$19</f>
        <v>1261.5635210099999</v>
      </c>
      <c r="S95" s="36">
        <f>SUMIFS(СВЦЭМ!$C$33:$C$776,СВЦЭМ!$A$33:$A$776,$A95,СВЦЭМ!$B$33:$B$776,S$83)+'СЕТ СН'!$H$9+СВЦЭМ!$D$10+'СЕТ СН'!$H$6-'СЕТ СН'!$H$19</f>
        <v>1239.00596176</v>
      </c>
      <c r="T95" s="36">
        <f>SUMIFS(СВЦЭМ!$C$33:$C$776,СВЦЭМ!$A$33:$A$776,$A95,СВЦЭМ!$B$33:$B$776,T$83)+'СЕТ СН'!$H$9+СВЦЭМ!$D$10+'СЕТ СН'!$H$6-'СЕТ СН'!$H$19</f>
        <v>1209.78619499</v>
      </c>
      <c r="U95" s="36">
        <f>SUMIFS(СВЦЭМ!$C$33:$C$776,СВЦЭМ!$A$33:$A$776,$A95,СВЦЭМ!$B$33:$B$776,U$83)+'СЕТ СН'!$H$9+СВЦЭМ!$D$10+'СЕТ СН'!$H$6-'СЕТ СН'!$H$19</f>
        <v>1212.18186126</v>
      </c>
      <c r="V95" s="36">
        <f>SUMIFS(СВЦЭМ!$C$33:$C$776,СВЦЭМ!$A$33:$A$776,$A95,СВЦЭМ!$B$33:$B$776,V$83)+'СЕТ СН'!$H$9+СВЦЭМ!$D$10+'СЕТ СН'!$H$6-'СЕТ СН'!$H$19</f>
        <v>1233.1446755299999</v>
      </c>
      <c r="W95" s="36">
        <f>SUMIFS(СВЦЭМ!$C$33:$C$776,СВЦЭМ!$A$33:$A$776,$A95,СВЦЭМ!$B$33:$B$776,W$83)+'СЕТ СН'!$H$9+СВЦЭМ!$D$10+'СЕТ СН'!$H$6-'СЕТ СН'!$H$19</f>
        <v>1245.1647333800001</v>
      </c>
      <c r="X95" s="36">
        <f>SUMIFS(СВЦЭМ!$C$33:$C$776,СВЦЭМ!$A$33:$A$776,$A95,СВЦЭМ!$B$33:$B$776,X$83)+'СЕТ СН'!$H$9+СВЦЭМ!$D$10+'СЕТ СН'!$H$6-'СЕТ СН'!$H$19</f>
        <v>1254.73550914</v>
      </c>
      <c r="Y95" s="36">
        <f>SUMIFS(СВЦЭМ!$C$33:$C$776,СВЦЭМ!$A$33:$A$776,$A95,СВЦЭМ!$B$33:$B$776,Y$83)+'СЕТ СН'!$H$9+СВЦЭМ!$D$10+'СЕТ СН'!$H$6-'СЕТ СН'!$H$19</f>
        <v>1279.6377793199999</v>
      </c>
    </row>
    <row r="96" spans="1:25" ht="15.5" x14ac:dyDescent="0.25">
      <c r="A96" s="35">
        <f t="shared" si="2"/>
        <v>43843</v>
      </c>
      <c r="B96" s="36">
        <f>SUMIFS(СВЦЭМ!$C$33:$C$776,СВЦЭМ!$A$33:$A$776,$A96,СВЦЭМ!$B$33:$B$776,B$83)+'СЕТ СН'!$H$9+СВЦЭМ!$D$10+'СЕТ СН'!$H$6-'СЕТ СН'!$H$19</f>
        <v>1363.54077843</v>
      </c>
      <c r="C96" s="36">
        <f>SUMIFS(СВЦЭМ!$C$33:$C$776,СВЦЭМ!$A$33:$A$776,$A96,СВЦЭМ!$B$33:$B$776,C$83)+'СЕТ СН'!$H$9+СВЦЭМ!$D$10+'СЕТ СН'!$H$6-'СЕТ СН'!$H$19</f>
        <v>1382.2425194799998</v>
      </c>
      <c r="D96" s="36">
        <f>SUMIFS(СВЦЭМ!$C$33:$C$776,СВЦЭМ!$A$33:$A$776,$A96,СВЦЭМ!$B$33:$B$776,D$83)+'СЕТ СН'!$H$9+СВЦЭМ!$D$10+'СЕТ СН'!$H$6-'СЕТ СН'!$H$19</f>
        <v>1395.0088550099999</v>
      </c>
      <c r="E96" s="36">
        <f>SUMIFS(СВЦЭМ!$C$33:$C$776,СВЦЭМ!$A$33:$A$776,$A96,СВЦЭМ!$B$33:$B$776,E$83)+'СЕТ СН'!$H$9+СВЦЭМ!$D$10+'СЕТ СН'!$H$6-'СЕТ СН'!$H$19</f>
        <v>1386.89407747</v>
      </c>
      <c r="F96" s="36">
        <f>SUMIFS(СВЦЭМ!$C$33:$C$776,СВЦЭМ!$A$33:$A$776,$A96,СВЦЭМ!$B$33:$B$776,F$83)+'СЕТ СН'!$H$9+СВЦЭМ!$D$10+'СЕТ СН'!$H$6-'СЕТ СН'!$H$19</f>
        <v>1383.66784923</v>
      </c>
      <c r="G96" s="36">
        <f>SUMIFS(СВЦЭМ!$C$33:$C$776,СВЦЭМ!$A$33:$A$776,$A96,СВЦЭМ!$B$33:$B$776,G$83)+'СЕТ СН'!$H$9+СВЦЭМ!$D$10+'СЕТ СН'!$H$6-'СЕТ СН'!$H$19</f>
        <v>1368.4561647199998</v>
      </c>
      <c r="H96" s="36">
        <f>SUMIFS(СВЦЭМ!$C$33:$C$776,СВЦЭМ!$A$33:$A$776,$A96,СВЦЭМ!$B$33:$B$776,H$83)+'СЕТ СН'!$H$9+СВЦЭМ!$D$10+'СЕТ СН'!$H$6-'СЕТ СН'!$H$19</f>
        <v>1332.0523010100001</v>
      </c>
      <c r="I96" s="36">
        <f>SUMIFS(СВЦЭМ!$C$33:$C$776,СВЦЭМ!$A$33:$A$776,$A96,СВЦЭМ!$B$33:$B$776,I$83)+'СЕТ СН'!$H$9+СВЦЭМ!$D$10+'СЕТ СН'!$H$6-'СЕТ СН'!$H$19</f>
        <v>1298.04361421</v>
      </c>
      <c r="J96" s="36">
        <f>SUMIFS(СВЦЭМ!$C$33:$C$776,СВЦЭМ!$A$33:$A$776,$A96,СВЦЭМ!$B$33:$B$776,J$83)+'СЕТ СН'!$H$9+СВЦЭМ!$D$10+'СЕТ СН'!$H$6-'СЕТ СН'!$H$19</f>
        <v>1283.15086795</v>
      </c>
      <c r="K96" s="36">
        <f>SUMIFS(СВЦЭМ!$C$33:$C$776,СВЦЭМ!$A$33:$A$776,$A96,СВЦЭМ!$B$33:$B$776,K$83)+'СЕТ СН'!$H$9+СВЦЭМ!$D$10+'СЕТ СН'!$H$6-'СЕТ СН'!$H$19</f>
        <v>1270.82276828</v>
      </c>
      <c r="L96" s="36">
        <f>SUMIFS(СВЦЭМ!$C$33:$C$776,СВЦЭМ!$A$33:$A$776,$A96,СВЦЭМ!$B$33:$B$776,L$83)+'СЕТ СН'!$H$9+СВЦЭМ!$D$10+'СЕТ СН'!$H$6-'СЕТ СН'!$H$19</f>
        <v>1270.4809499100002</v>
      </c>
      <c r="M96" s="36">
        <f>SUMIFS(СВЦЭМ!$C$33:$C$776,СВЦЭМ!$A$33:$A$776,$A96,СВЦЭМ!$B$33:$B$776,M$83)+'СЕТ СН'!$H$9+СВЦЭМ!$D$10+'СЕТ СН'!$H$6-'СЕТ СН'!$H$19</f>
        <v>1276.93535114</v>
      </c>
      <c r="N96" s="36">
        <f>SUMIFS(СВЦЭМ!$C$33:$C$776,СВЦЭМ!$A$33:$A$776,$A96,СВЦЭМ!$B$33:$B$776,N$83)+'СЕТ СН'!$H$9+СВЦЭМ!$D$10+'СЕТ СН'!$H$6-'СЕТ СН'!$H$19</f>
        <v>1283.9733991200001</v>
      </c>
      <c r="O96" s="36">
        <f>SUMIFS(СВЦЭМ!$C$33:$C$776,СВЦЭМ!$A$33:$A$776,$A96,СВЦЭМ!$B$33:$B$776,O$83)+'СЕТ СН'!$H$9+СВЦЭМ!$D$10+'СЕТ СН'!$H$6-'СЕТ СН'!$H$19</f>
        <v>1280.4265428200001</v>
      </c>
      <c r="P96" s="36">
        <f>SUMIFS(СВЦЭМ!$C$33:$C$776,СВЦЭМ!$A$33:$A$776,$A96,СВЦЭМ!$B$33:$B$776,P$83)+'СЕТ СН'!$H$9+СВЦЭМ!$D$10+'СЕТ СН'!$H$6-'СЕТ СН'!$H$19</f>
        <v>1266.76444872</v>
      </c>
      <c r="Q96" s="36">
        <f>SUMIFS(СВЦЭМ!$C$33:$C$776,СВЦЭМ!$A$33:$A$776,$A96,СВЦЭМ!$B$33:$B$776,Q$83)+'СЕТ СН'!$H$9+СВЦЭМ!$D$10+'СЕТ СН'!$H$6-'СЕТ СН'!$H$19</f>
        <v>1284.01148091</v>
      </c>
      <c r="R96" s="36">
        <f>SUMIFS(СВЦЭМ!$C$33:$C$776,СВЦЭМ!$A$33:$A$776,$A96,СВЦЭМ!$B$33:$B$776,R$83)+'СЕТ СН'!$H$9+СВЦЭМ!$D$10+'СЕТ СН'!$H$6-'СЕТ СН'!$H$19</f>
        <v>1261.09357525</v>
      </c>
      <c r="S96" s="36">
        <f>SUMIFS(СВЦЭМ!$C$33:$C$776,СВЦЭМ!$A$33:$A$776,$A96,СВЦЭМ!$B$33:$B$776,S$83)+'СЕТ СН'!$H$9+СВЦЭМ!$D$10+'СЕТ СН'!$H$6-'СЕТ СН'!$H$19</f>
        <v>1248.81299474</v>
      </c>
      <c r="T96" s="36">
        <f>SUMIFS(СВЦЭМ!$C$33:$C$776,СВЦЭМ!$A$33:$A$776,$A96,СВЦЭМ!$B$33:$B$776,T$83)+'СЕТ СН'!$H$9+СВЦЭМ!$D$10+'СЕТ СН'!$H$6-'СЕТ СН'!$H$19</f>
        <v>1212.7484821600001</v>
      </c>
      <c r="U96" s="36">
        <f>SUMIFS(СВЦЭМ!$C$33:$C$776,СВЦЭМ!$A$33:$A$776,$A96,СВЦЭМ!$B$33:$B$776,U$83)+'СЕТ СН'!$H$9+СВЦЭМ!$D$10+'СЕТ СН'!$H$6-'СЕТ СН'!$H$19</f>
        <v>1211.1443359800001</v>
      </c>
      <c r="V96" s="36">
        <f>SUMIFS(СВЦЭМ!$C$33:$C$776,СВЦЭМ!$A$33:$A$776,$A96,СВЦЭМ!$B$33:$B$776,V$83)+'СЕТ СН'!$H$9+СВЦЭМ!$D$10+'СЕТ СН'!$H$6-'СЕТ СН'!$H$19</f>
        <v>1243.2817194700001</v>
      </c>
      <c r="W96" s="36">
        <f>SUMIFS(СВЦЭМ!$C$33:$C$776,СВЦЭМ!$A$33:$A$776,$A96,СВЦЭМ!$B$33:$B$776,W$83)+'СЕТ СН'!$H$9+СВЦЭМ!$D$10+'СЕТ СН'!$H$6-'СЕТ СН'!$H$19</f>
        <v>1265.8281095100001</v>
      </c>
      <c r="X96" s="36">
        <f>SUMIFS(СВЦЭМ!$C$33:$C$776,СВЦЭМ!$A$33:$A$776,$A96,СВЦЭМ!$B$33:$B$776,X$83)+'СЕТ СН'!$H$9+СВЦЭМ!$D$10+'СЕТ СН'!$H$6-'СЕТ СН'!$H$19</f>
        <v>1261.7615654000001</v>
      </c>
      <c r="Y96" s="36">
        <f>SUMIFS(СВЦЭМ!$C$33:$C$776,СВЦЭМ!$A$33:$A$776,$A96,СВЦЭМ!$B$33:$B$776,Y$83)+'СЕТ СН'!$H$9+СВЦЭМ!$D$10+'СЕТ СН'!$H$6-'СЕТ СН'!$H$19</f>
        <v>1279.5240791799999</v>
      </c>
    </row>
    <row r="97" spans="1:25" ht="15.5" x14ac:dyDescent="0.25">
      <c r="A97" s="35">
        <f t="shared" si="2"/>
        <v>43844</v>
      </c>
      <c r="B97" s="36">
        <f>SUMIFS(СВЦЭМ!$C$33:$C$776,СВЦЭМ!$A$33:$A$776,$A97,СВЦЭМ!$B$33:$B$776,B$83)+'СЕТ СН'!$H$9+СВЦЭМ!$D$10+'СЕТ СН'!$H$6-'СЕТ СН'!$H$19</f>
        <v>1324.1481382100001</v>
      </c>
      <c r="C97" s="36">
        <f>SUMIFS(СВЦЭМ!$C$33:$C$776,СВЦЭМ!$A$33:$A$776,$A97,СВЦЭМ!$B$33:$B$776,C$83)+'СЕТ СН'!$H$9+СВЦЭМ!$D$10+'СЕТ СН'!$H$6-'СЕТ СН'!$H$19</f>
        <v>1332.5917918999999</v>
      </c>
      <c r="D97" s="36">
        <f>SUMIFS(СВЦЭМ!$C$33:$C$776,СВЦЭМ!$A$33:$A$776,$A97,СВЦЭМ!$B$33:$B$776,D$83)+'СЕТ СН'!$H$9+СВЦЭМ!$D$10+'СЕТ СН'!$H$6-'СЕТ СН'!$H$19</f>
        <v>1342.8764440099999</v>
      </c>
      <c r="E97" s="36">
        <f>SUMIFS(СВЦЭМ!$C$33:$C$776,СВЦЭМ!$A$33:$A$776,$A97,СВЦЭМ!$B$33:$B$776,E$83)+'СЕТ СН'!$H$9+СВЦЭМ!$D$10+'СЕТ СН'!$H$6-'СЕТ СН'!$H$19</f>
        <v>1346.57753609</v>
      </c>
      <c r="F97" s="36">
        <f>SUMIFS(СВЦЭМ!$C$33:$C$776,СВЦЭМ!$A$33:$A$776,$A97,СВЦЭМ!$B$33:$B$776,F$83)+'СЕТ СН'!$H$9+СВЦЭМ!$D$10+'СЕТ СН'!$H$6-'СЕТ СН'!$H$19</f>
        <v>1344.5660508999999</v>
      </c>
      <c r="G97" s="36">
        <f>SUMIFS(СВЦЭМ!$C$33:$C$776,СВЦЭМ!$A$33:$A$776,$A97,СВЦЭМ!$B$33:$B$776,G$83)+'СЕТ СН'!$H$9+СВЦЭМ!$D$10+'СЕТ СН'!$H$6-'СЕТ СН'!$H$19</f>
        <v>1329.7174627899999</v>
      </c>
      <c r="H97" s="36">
        <f>SUMIFS(СВЦЭМ!$C$33:$C$776,СВЦЭМ!$A$33:$A$776,$A97,СВЦЭМ!$B$33:$B$776,H$83)+'СЕТ СН'!$H$9+СВЦЭМ!$D$10+'СЕТ СН'!$H$6-'СЕТ СН'!$H$19</f>
        <v>1287.1763834799999</v>
      </c>
      <c r="I97" s="36">
        <f>SUMIFS(СВЦЭМ!$C$33:$C$776,СВЦЭМ!$A$33:$A$776,$A97,СВЦЭМ!$B$33:$B$776,I$83)+'СЕТ СН'!$H$9+СВЦЭМ!$D$10+'СЕТ СН'!$H$6-'СЕТ СН'!$H$19</f>
        <v>1269.76153806</v>
      </c>
      <c r="J97" s="36">
        <f>SUMIFS(СВЦЭМ!$C$33:$C$776,СВЦЭМ!$A$33:$A$776,$A97,СВЦЭМ!$B$33:$B$776,J$83)+'СЕТ СН'!$H$9+СВЦЭМ!$D$10+'СЕТ СН'!$H$6-'СЕТ СН'!$H$19</f>
        <v>1240.6380553499998</v>
      </c>
      <c r="K97" s="36">
        <f>SUMIFS(СВЦЭМ!$C$33:$C$776,СВЦЭМ!$A$33:$A$776,$A97,СВЦЭМ!$B$33:$B$776,K$83)+'СЕТ СН'!$H$9+СВЦЭМ!$D$10+'СЕТ СН'!$H$6-'СЕТ СН'!$H$19</f>
        <v>1238.6902261</v>
      </c>
      <c r="L97" s="36">
        <f>SUMIFS(СВЦЭМ!$C$33:$C$776,СВЦЭМ!$A$33:$A$776,$A97,СВЦЭМ!$B$33:$B$776,L$83)+'СЕТ СН'!$H$9+СВЦЭМ!$D$10+'СЕТ СН'!$H$6-'СЕТ СН'!$H$19</f>
        <v>1237.0351884900001</v>
      </c>
      <c r="M97" s="36">
        <f>SUMIFS(СВЦЭМ!$C$33:$C$776,СВЦЭМ!$A$33:$A$776,$A97,СВЦЭМ!$B$33:$B$776,M$83)+'СЕТ СН'!$H$9+СВЦЭМ!$D$10+'СЕТ СН'!$H$6-'СЕТ СН'!$H$19</f>
        <v>1244.9496021499999</v>
      </c>
      <c r="N97" s="36">
        <f>SUMIFS(СВЦЭМ!$C$33:$C$776,СВЦЭМ!$A$33:$A$776,$A97,СВЦЭМ!$B$33:$B$776,N$83)+'СЕТ СН'!$H$9+СВЦЭМ!$D$10+'СЕТ СН'!$H$6-'СЕТ СН'!$H$19</f>
        <v>1258.7386847799999</v>
      </c>
      <c r="O97" s="36">
        <f>SUMIFS(СВЦЭМ!$C$33:$C$776,СВЦЭМ!$A$33:$A$776,$A97,СВЦЭМ!$B$33:$B$776,O$83)+'СЕТ СН'!$H$9+СВЦЭМ!$D$10+'СЕТ СН'!$H$6-'СЕТ СН'!$H$19</f>
        <v>1265.3128891000001</v>
      </c>
      <c r="P97" s="36">
        <f>SUMIFS(СВЦЭМ!$C$33:$C$776,СВЦЭМ!$A$33:$A$776,$A97,СВЦЭМ!$B$33:$B$776,P$83)+'СЕТ СН'!$H$9+СВЦЭМ!$D$10+'СЕТ СН'!$H$6-'СЕТ СН'!$H$19</f>
        <v>1271.4036413600002</v>
      </c>
      <c r="Q97" s="36">
        <f>SUMIFS(СВЦЭМ!$C$33:$C$776,СВЦЭМ!$A$33:$A$776,$A97,СВЦЭМ!$B$33:$B$776,Q$83)+'СЕТ СН'!$H$9+СВЦЭМ!$D$10+'СЕТ СН'!$H$6-'СЕТ СН'!$H$19</f>
        <v>1291.06089428</v>
      </c>
      <c r="R97" s="36">
        <f>SUMIFS(СВЦЭМ!$C$33:$C$776,СВЦЭМ!$A$33:$A$776,$A97,СВЦЭМ!$B$33:$B$776,R$83)+'СЕТ СН'!$H$9+СВЦЭМ!$D$10+'СЕТ СН'!$H$6-'СЕТ СН'!$H$19</f>
        <v>1294.08505186</v>
      </c>
      <c r="S97" s="36">
        <f>SUMIFS(СВЦЭМ!$C$33:$C$776,СВЦЭМ!$A$33:$A$776,$A97,СВЦЭМ!$B$33:$B$776,S$83)+'СЕТ СН'!$H$9+СВЦЭМ!$D$10+'СЕТ СН'!$H$6-'СЕТ СН'!$H$19</f>
        <v>1295.9704432999999</v>
      </c>
      <c r="T97" s="36">
        <f>SUMIFS(СВЦЭМ!$C$33:$C$776,СВЦЭМ!$A$33:$A$776,$A97,СВЦЭМ!$B$33:$B$776,T$83)+'СЕТ СН'!$H$9+СВЦЭМ!$D$10+'СЕТ СН'!$H$6-'СЕТ СН'!$H$19</f>
        <v>1243.7836078</v>
      </c>
      <c r="U97" s="36">
        <f>SUMIFS(СВЦЭМ!$C$33:$C$776,СВЦЭМ!$A$33:$A$776,$A97,СВЦЭМ!$B$33:$B$776,U$83)+'СЕТ СН'!$H$9+СВЦЭМ!$D$10+'СЕТ СН'!$H$6-'СЕТ СН'!$H$19</f>
        <v>1244.6536931599999</v>
      </c>
      <c r="V97" s="36">
        <f>SUMIFS(СВЦЭМ!$C$33:$C$776,СВЦЭМ!$A$33:$A$776,$A97,СВЦЭМ!$B$33:$B$776,V$83)+'СЕТ СН'!$H$9+СВЦЭМ!$D$10+'СЕТ СН'!$H$6-'СЕТ СН'!$H$19</f>
        <v>1278.20157131</v>
      </c>
      <c r="W97" s="36">
        <f>SUMIFS(СВЦЭМ!$C$33:$C$776,СВЦЭМ!$A$33:$A$776,$A97,СВЦЭМ!$B$33:$B$776,W$83)+'СЕТ СН'!$H$9+СВЦЭМ!$D$10+'СЕТ СН'!$H$6-'СЕТ СН'!$H$19</f>
        <v>1293.6916938700001</v>
      </c>
      <c r="X97" s="36">
        <f>SUMIFS(СВЦЭМ!$C$33:$C$776,СВЦЭМ!$A$33:$A$776,$A97,СВЦЭМ!$B$33:$B$776,X$83)+'СЕТ СН'!$H$9+СВЦЭМ!$D$10+'СЕТ СН'!$H$6-'СЕТ СН'!$H$19</f>
        <v>1287.5847344399999</v>
      </c>
      <c r="Y97" s="36">
        <f>SUMIFS(СВЦЭМ!$C$33:$C$776,СВЦЭМ!$A$33:$A$776,$A97,СВЦЭМ!$B$33:$B$776,Y$83)+'СЕТ СН'!$H$9+СВЦЭМ!$D$10+'СЕТ СН'!$H$6-'СЕТ СН'!$H$19</f>
        <v>1307.1559577200001</v>
      </c>
    </row>
    <row r="98" spans="1:25" ht="15.5" x14ac:dyDescent="0.25">
      <c r="A98" s="35">
        <f t="shared" si="2"/>
        <v>43845</v>
      </c>
      <c r="B98" s="36">
        <f>SUMIFS(СВЦЭМ!$C$33:$C$776,СВЦЭМ!$A$33:$A$776,$A98,СВЦЭМ!$B$33:$B$776,B$83)+'СЕТ СН'!$H$9+СВЦЭМ!$D$10+'СЕТ СН'!$H$6-'СЕТ СН'!$H$19</f>
        <v>1334.9974233100002</v>
      </c>
      <c r="C98" s="36">
        <f>SUMIFS(СВЦЭМ!$C$33:$C$776,СВЦЭМ!$A$33:$A$776,$A98,СВЦЭМ!$B$33:$B$776,C$83)+'СЕТ СН'!$H$9+СВЦЭМ!$D$10+'СЕТ СН'!$H$6-'СЕТ СН'!$H$19</f>
        <v>1343.95275926</v>
      </c>
      <c r="D98" s="36">
        <f>SUMIFS(СВЦЭМ!$C$33:$C$776,СВЦЭМ!$A$33:$A$776,$A98,СВЦЭМ!$B$33:$B$776,D$83)+'СЕТ СН'!$H$9+СВЦЭМ!$D$10+'СЕТ СН'!$H$6-'СЕТ СН'!$H$19</f>
        <v>1348.8342672600002</v>
      </c>
      <c r="E98" s="36">
        <f>SUMIFS(СВЦЭМ!$C$33:$C$776,СВЦЭМ!$A$33:$A$776,$A98,СВЦЭМ!$B$33:$B$776,E$83)+'СЕТ СН'!$H$9+СВЦЭМ!$D$10+'СЕТ СН'!$H$6-'СЕТ СН'!$H$19</f>
        <v>1362.5286765199999</v>
      </c>
      <c r="F98" s="36">
        <f>SUMIFS(СВЦЭМ!$C$33:$C$776,СВЦЭМ!$A$33:$A$776,$A98,СВЦЭМ!$B$33:$B$776,F$83)+'СЕТ СН'!$H$9+СВЦЭМ!$D$10+'СЕТ СН'!$H$6-'СЕТ СН'!$H$19</f>
        <v>1350.6045954599999</v>
      </c>
      <c r="G98" s="36">
        <f>SUMIFS(СВЦЭМ!$C$33:$C$776,СВЦЭМ!$A$33:$A$776,$A98,СВЦЭМ!$B$33:$B$776,G$83)+'СЕТ СН'!$H$9+СВЦЭМ!$D$10+'СЕТ СН'!$H$6-'СЕТ СН'!$H$19</f>
        <v>1328.68062715</v>
      </c>
      <c r="H98" s="36">
        <f>SUMIFS(СВЦЭМ!$C$33:$C$776,СВЦЭМ!$A$33:$A$776,$A98,СВЦЭМ!$B$33:$B$776,H$83)+'СЕТ СН'!$H$9+СВЦЭМ!$D$10+'СЕТ СН'!$H$6-'СЕТ СН'!$H$19</f>
        <v>1289.0376258400001</v>
      </c>
      <c r="I98" s="36">
        <f>SUMIFS(СВЦЭМ!$C$33:$C$776,СВЦЭМ!$A$33:$A$776,$A98,СВЦЭМ!$B$33:$B$776,I$83)+'СЕТ СН'!$H$9+СВЦЭМ!$D$10+'СЕТ СН'!$H$6-'СЕТ СН'!$H$19</f>
        <v>1260.3538063400001</v>
      </c>
      <c r="J98" s="36">
        <f>SUMIFS(СВЦЭМ!$C$33:$C$776,СВЦЭМ!$A$33:$A$776,$A98,СВЦЭМ!$B$33:$B$776,J$83)+'СЕТ СН'!$H$9+СВЦЭМ!$D$10+'СЕТ СН'!$H$6-'СЕТ СН'!$H$19</f>
        <v>1249.21286786</v>
      </c>
      <c r="K98" s="36">
        <f>SUMIFS(СВЦЭМ!$C$33:$C$776,СВЦЭМ!$A$33:$A$776,$A98,СВЦЭМ!$B$33:$B$776,K$83)+'СЕТ СН'!$H$9+СВЦЭМ!$D$10+'СЕТ СН'!$H$6-'СЕТ СН'!$H$19</f>
        <v>1243.03055361</v>
      </c>
      <c r="L98" s="36">
        <f>SUMIFS(СВЦЭМ!$C$33:$C$776,СВЦЭМ!$A$33:$A$776,$A98,СВЦЭМ!$B$33:$B$776,L$83)+'СЕТ СН'!$H$9+СВЦЭМ!$D$10+'СЕТ СН'!$H$6-'СЕТ СН'!$H$19</f>
        <v>1240.2877071100002</v>
      </c>
      <c r="M98" s="36">
        <f>SUMIFS(СВЦЭМ!$C$33:$C$776,СВЦЭМ!$A$33:$A$776,$A98,СВЦЭМ!$B$33:$B$776,M$83)+'СЕТ СН'!$H$9+СВЦЭМ!$D$10+'СЕТ СН'!$H$6-'СЕТ СН'!$H$19</f>
        <v>1265.74853394</v>
      </c>
      <c r="N98" s="36">
        <f>SUMIFS(СВЦЭМ!$C$33:$C$776,СВЦЭМ!$A$33:$A$776,$A98,СВЦЭМ!$B$33:$B$776,N$83)+'СЕТ СН'!$H$9+СВЦЭМ!$D$10+'СЕТ СН'!$H$6-'СЕТ СН'!$H$19</f>
        <v>1285.8646775100001</v>
      </c>
      <c r="O98" s="36">
        <f>SUMIFS(СВЦЭМ!$C$33:$C$776,СВЦЭМ!$A$33:$A$776,$A98,СВЦЭМ!$B$33:$B$776,O$83)+'СЕТ СН'!$H$9+СВЦЭМ!$D$10+'СЕТ СН'!$H$6-'СЕТ СН'!$H$19</f>
        <v>1302.31106037</v>
      </c>
      <c r="P98" s="36">
        <f>SUMIFS(СВЦЭМ!$C$33:$C$776,СВЦЭМ!$A$33:$A$776,$A98,СВЦЭМ!$B$33:$B$776,P$83)+'СЕТ СН'!$H$9+СВЦЭМ!$D$10+'СЕТ СН'!$H$6-'СЕТ СН'!$H$19</f>
        <v>1318.48184775</v>
      </c>
      <c r="Q98" s="36">
        <f>SUMIFS(СВЦЭМ!$C$33:$C$776,СВЦЭМ!$A$33:$A$776,$A98,СВЦЭМ!$B$33:$B$776,Q$83)+'СЕТ СН'!$H$9+СВЦЭМ!$D$10+'СЕТ СН'!$H$6-'СЕТ СН'!$H$19</f>
        <v>1329.7816029000001</v>
      </c>
      <c r="R98" s="36">
        <f>SUMIFS(СВЦЭМ!$C$33:$C$776,СВЦЭМ!$A$33:$A$776,$A98,СВЦЭМ!$B$33:$B$776,R$83)+'СЕТ СН'!$H$9+СВЦЭМ!$D$10+'СЕТ СН'!$H$6-'СЕТ СН'!$H$19</f>
        <v>1323.75168388</v>
      </c>
      <c r="S98" s="36">
        <f>SUMIFS(СВЦЭМ!$C$33:$C$776,СВЦЭМ!$A$33:$A$776,$A98,СВЦЭМ!$B$33:$B$776,S$83)+'СЕТ СН'!$H$9+СВЦЭМ!$D$10+'СЕТ СН'!$H$6-'СЕТ СН'!$H$19</f>
        <v>1297.6683558899999</v>
      </c>
      <c r="T98" s="36">
        <f>SUMIFS(СВЦЭМ!$C$33:$C$776,СВЦЭМ!$A$33:$A$776,$A98,СВЦЭМ!$B$33:$B$776,T$83)+'СЕТ СН'!$H$9+СВЦЭМ!$D$10+'СЕТ СН'!$H$6-'СЕТ СН'!$H$19</f>
        <v>1251.1826960600001</v>
      </c>
      <c r="U98" s="36">
        <f>SUMIFS(СВЦЭМ!$C$33:$C$776,СВЦЭМ!$A$33:$A$776,$A98,СВЦЭМ!$B$33:$B$776,U$83)+'СЕТ СН'!$H$9+СВЦЭМ!$D$10+'СЕТ СН'!$H$6-'СЕТ СН'!$H$19</f>
        <v>1247.3188229100001</v>
      </c>
      <c r="V98" s="36">
        <f>SUMIFS(СВЦЭМ!$C$33:$C$776,СВЦЭМ!$A$33:$A$776,$A98,СВЦЭМ!$B$33:$B$776,V$83)+'СЕТ СН'!$H$9+СВЦЭМ!$D$10+'СЕТ СН'!$H$6-'СЕТ СН'!$H$19</f>
        <v>1278.32226724</v>
      </c>
      <c r="W98" s="36">
        <f>SUMIFS(СВЦЭМ!$C$33:$C$776,СВЦЭМ!$A$33:$A$776,$A98,СВЦЭМ!$B$33:$B$776,W$83)+'СЕТ СН'!$H$9+СВЦЭМ!$D$10+'СЕТ СН'!$H$6-'СЕТ СН'!$H$19</f>
        <v>1299.0919937799999</v>
      </c>
      <c r="X98" s="36">
        <f>SUMIFS(СВЦЭМ!$C$33:$C$776,СВЦЭМ!$A$33:$A$776,$A98,СВЦЭМ!$B$33:$B$776,X$83)+'СЕТ СН'!$H$9+СВЦЭМ!$D$10+'СЕТ СН'!$H$6-'СЕТ СН'!$H$19</f>
        <v>1302.8759960899999</v>
      </c>
      <c r="Y98" s="36">
        <f>SUMIFS(СВЦЭМ!$C$33:$C$776,СВЦЭМ!$A$33:$A$776,$A98,СВЦЭМ!$B$33:$B$776,Y$83)+'СЕТ СН'!$H$9+СВЦЭМ!$D$10+'СЕТ СН'!$H$6-'СЕТ СН'!$H$19</f>
        <v>1316.11567874</v>
      </c>
    </row>
    <row r="99" spans="1:25" ht="15.5" x14ac:dyDescent="0.25">
      <c r="A99" s="35">
        <f t="shared" si="2"/>
        <v>43846</v>
      </c>
      <c r="B99" s="36">
        <f>SUMIFS(СВЦЭМ!$C$33:$C$776,СВЦЭМ!$A$33:$A$776,$A99,СВЦЭМ!$B$33:$B$776,B$83)+'СЕТ СН'!$H$9+СВЦЭМ!$D$10+'СЕТ СН'!$H$6-'СЕТ СН'!$H$19</f>
        <v>1316.3700598999999</v>
      </c>
      <c r="C99" s="36">
        <f>SUMIFS(СВЦЭМ!$C$33:$C$776,СВЦЭМ!$A$33:$A$776,$A99,СВЦЭМ!$B$33:$B$776,C$83)+'СЕТ СН'!$H$9+СВЦЭМ!$D$10+'СЕТ СН'!$H$6-'СЕТ СН'!$H$19</f>
        <v>1319.33450851</v>
      </c>
      <c r="D99" s="36">
        <f>SUMIFS(СВЦЭМ!$C$33:$C$776,СВЦЭМ!$A$33:$A$776,$A99,СВЦЭМ!$B$33:$B$776,D$83)+'СЕТ СН'!$H$9+СВЦЭМ!$D$10+'СЕТ СН'!$H$6-'СЕТ СН'!$H$19</f>
        <v>1323.6051299999999</v>
      </c>
      <c r="E99" s="36">
        <f>SUMIFS(СВЦЭМ!$C$33:$C$776,СВЦЭМ!$A$33:$A$776,$A99,СВЦЭМ!$B$33:$B$776,E$83)+'СЕТ СН'!$H$9+СВЦЭМ!$D$10+'СЕТ СН'!$H$6-'СЕТ СН'!$H$19</f>
        <v>1345.2820902600001</v>
      </c>
      <c r="F99" s="36">
        <f>SUMIFS(СВЦЭМ!$C$33:$C$776,СВЦЭМ!$A$33:$A$776,$A99,СВЦЭМ!$B$33:$B$776,F$83)+'СЕТ СН'!$H$9+СВЦЭМ!$D$10+'СЕТ СН'!$H$6-'СЕТ СН'!$H$19</f>
        <v>1339.3784619099999</v>
      </c>
      <c r="G99" s="36">
        <f>SUMIFS(СВЦЭМ!$C$33:$C$776,СВЦЭМ!$A$33:$A$776,$A99,СВЦЭМ!$B$33:$B$776,G$83)+'СЕТ СН'!$H$9+СВЦЭМ!$D$10+'СЕТ СН'!$H$6-'СЕТ СН'!$H$19</f>
        <v>1305.4663828299999</v>
      </c>
      <c r="H99" s="36">
        <f>SUMIFS(СВЦЭМ!$C$33:$C$776,СВЦЭМ!$A$33:$A$776,$A99,СВЦЭМ!$B$33:$B$776,H$83)+'СЕТ СН'!$H$9+СВЦЭМ!$D$10+'СЕТ СН'!$H$6-'СЕТ СН'!$H$19</f>
        <v>1261.6434156800001</v>
      </c>
      <c r="I99" s="36">
        <f>SUMIFS(СВЦЭМ!$C$33:$C$776,СВЦЭМ!$A$33:$A$776,$A99,СВЦЭМ!$B$33:$B$776,I$83)+'СЕТ СН'!$H$9+СВЦЭМ!$D$10+'СЕТ СН'!$H$6-'СЕТ СН'!$H$19</f>
        <v>1259.77638688</v>
      </c>
      <c r="J99" s="36">
        <f>SUMIFS(СВЦЭМ!$C$33:$C$776,СВЦЭМ!$A$33:$A$776,$A99,СВЦЭМ!$B$33:$B$776,J$83)+'СЕТ СН'!$H$9+СВЦЭМ!$D$10+'СЕТ СН'!$H$6-'СЕТ СН'!$H$19</f>
        <v>1241.2111438500001</v>
      </c>
      <c r="K99" s="36">
        <f>SUMIFS(СВЦЭМ!$C$33:$C$776,СВЦЭМ!$A$33:$A$776,$A99,СВЦЭМ!$B$33:$B$776,K$83)+'СЕТ СН'!$H$9+СВЦЭМ!$D$10+'СЕТ СН'!$H$6-'СЕТ СН'!$H$19</f>
        <v>1254.64794018</v>
      </c>
      <c r="L99" s="36">
        <f>SUMIFS(СВЦЭМ!$C$33:$C$776,СВЦЭМ!$A$33:$A$776,$A99,СВЦЭМ!$B$33:$B$776,L$83)+'СЕТ СН'!$H$9+СВЦЭМ!$D$10+'СЕТ СН'!$H$6-'СЕТ СН'!$H$19</f>
        <v>1260.55982763</v>
      </c>
      <c r="M99" s="36">
        <f>SUMIFS(СВЦЭМ!$C$33:$C$776,СВЦЭМ!$A$33:$A$776,$A99,СВЦЭМ!$B$33:$B$776,M$83)+'СЕТ СН'!$H$9+СВЦЭМ!$D$10+'СЕТ СН'!$H$6-'СЕТ СН'!$H$19</f>
        <v>1276.22971465</v>
      </c>
      <c r="N99" s="36">
        <f>SUMIFS(СВЦЭМ!$C$33:$C$776,СВЦЭМ!$A$33:$A$776,$A99,СВЦЭМ!$B$33:$B$776,N$83)+'СЕТ СН'!$H$9+СВЦЭМ!$D$10+'СЕТ СН'!$H$6-'СЕТ СН'!$H$19</f>
        <v>1283.2541598799999</v>
      </c>
      <c r="O99" s="36">
        <f>SUMIFS(СВЦЭМ!$C$33:$C$776,СВЦЭМ!$A$33:$A$776,$A99,СВЦЭМ!$B$33:$B$776,O$83)+'СЕТ СН'!$H$9+СВЦЭМ!$D$10+'СЕТ СН'!$H$6-'СЕТ СН'!$H$19</f>
        <v>1302.6515963900001</v>
      </c>
      <c r="P99" s="36">
        <f>SUMIFS(СВЦЭМ!$C$33:$C$776,СВЦЭМ!$A$33:$A$776,$A99,СВЦЭМ!$B$33:$B$776,P$83)+'СЕТ СН'!$H$9+СВЦЭМ!$D$10+'СЕТ СН'!$H$6-'СЕТ СН'!$H$19</f>
        <v>1312.40235452</v>
      </c>
      <c r="Q99" s="36">
        <f>SUMIFS(СВЦЭМ!$C$33:$C$776,СВЦЭМ!$A$33:$A$776,$A99,СВЦЭМ!$B$33:$B$776,Q$83)+'СЕТ СН'!$H$9+СВЦЭМ!$D$10+'СЕТ СН'!$H$6-'СЕТ СН'!$H$19</f>
        <v>1315.2827625099999</v>
      </c>
      <c r="R99" s="36">
        <f>SUMIFS(СВЦЭМ!$C$33:$C$776,СВЦЭМ!$A$33:$A$776,$A99,СВЦЭМ!$B$33:$B$776,R$83)+'СЕТ СН'!$H$9+СВЦЭМ!$D$10+'СЕТ СН'!$H$6-'СЕТ СН'!$H$19</f>
        <v>1307.90772859</v>
      </c>
      <c r="S99" s="36">
        <f>SUMIFS(СВЦЭМ!$C$33:$C$776,СВЦЭМ!$A$33:$A$776,$A99,СВЦЭМ!$B$33:$B$776,S$83)+'СЕТ СН'!$H$9+СВЦЭМ!$D$10+'СЕТ СН'!$H$6-'СЕТ СН'!$H$19</f>
        <v>1295.5256525999998</v>
      </c>
      <c r="T99" s="36">
        <f>SUMIFS(СВЦЭМ!$C$33:$C$776,СВЦЭМ!$A$33:$A$776,$A99,СВЦЭМ!$B$33:$B$776,T$83)+'СЕТ СН'!$H$9+СВЦЭМ!$D$10+'СЕТ СН'!$H$6-'СЕТ СН'!$H$19</f>
        <v>1250.7483391800001</v>
      </c>
      <c r="U99" s="36">
        <f>SUMIFS(СВЦЭМ!$C$33:$C$776,СВЦЭМ!$A$33:$A$776,$A99,СВЦЭМ!$B$33:$B$776,U$83)+'СЕТ СН'!$H$9+СВЦЭМ!$D$10+'СЕТ СН'!$H$6-'СЕТ СН'!$H$19</f>
        <v>1253.9937190400001</v>
      </c>
      <c r="V99" s="36">
        <f>SUMIFS(СВЦЭМ!$C$33:$C$776,СВЦЭМ!$A$33:$A$776,$A99,СВЦЭМ!$B$33:$B$776,V$83)+'СЕТ СН'!$H$9+СВЦЭМ!$D$10+'СЕТ СН'!$H$6-'СЕТ СН'!$H$19</f>
        <v>1287.9759669999999</v>
      </c>
      <c r="W99" s="36">
        <f>SUMIFS(СВЦЭМ!$C$33:$C$776,СВЦЭМ!$A$33:$A$776,$A99,СВЦЭМ!$B$33:$B$776,W$83)+'СЕТ СН'!$H$9+СВЦЭМ!$D$10+'СЕТ СН'!$H$6-'СЕТ СН'!$H$19</f>
        <v>1310.7882753200001</v>
      </c>
      <c r="X99" s="36">
        <f>SUMIFS(СВЦЭМ!$C$33:$C$776,СВЦЭМ!$A$33:$A$776,$A99,СВЦЭМ!$B$33:$B$776,X$83)+'СЕТ СН'!$H$9+СВЦЭМ!$D$10+'СЕТ СН'!$H$6-'СЕТ СН'!$H$19</f>
        <v>1312.5212672600001</v>
      </c>
      <c r="Y99" s="36">
        <f>SUMIFS(СВЦЭМ!$C$33:$C$776,СВЦЭМ!$A$33:$A$776,$A99,СВЦЭМ!$B$33:$B$776,Y$83)+'СЕТ СН'!$H$9+СВЦЭМ!$D$10+'СЕТ СН'!$H$6-'СЕТ СН'!$H$19</f>
        <v>1315.1415713900001</v>
      </c>
    </row>
    <row r="100" spans="1:25" ht="15.5" x14ac:dyDescent="0.25">
      <c r="A100" s="35">
        <f t="shared" si="2"/>
        <v>43847</v>
      </c>
      <c r="B100" s="36">
        <f>SUMIFS(СВЦЭМ!$C$33:$C$776,СВЦЭМ!$A$33:$A$776,$A100,СВЦЭМ!$B$33:$B$776,B$83)+'СЕТ СН'!$H$9+СВЦЭМ!$D$10+'СЕТ СН'!$H$6-'СЕТ СН'!$H$19</f>
        <v>1308.1958235900001</v>
      </c>
      <c r="C100" s="36">
        <f>SUMIFS(СВЦЭМ!$C$33:$C$776,СВЦЭМ!$A$33:$A$776,$A100,СВЦЭМ!$B$33:$B$776,C$83)+'СЕТ СН'!$H$9+СВЦЭМ!$D$10+'СЕТ СН'!$H$6-'СЕТ СН'!$H$19</f>
        <v>1328.2977144900001</v>
      </c>
      <c r="D100" s="36">
        <f>SUMIFS(СВЦЭМ!$C$33:$C$776,СВЦЭМ!$A$33:$A$776,$A100,СВЦЭМ!$B$33:$B$776,D$83)+'СЕТ СН'!$H$9+СВЦЭМ!$D$10+'СЕТ СН'!$H$6-'СЕТ СН'!$H$19</f>
        <v>1339.85347585</v>
      </c>
      <c r="E100" s="36">
        <f>SUMIFS(СВЦЭМ!$C$33:$C$776,СВЦЭМ!$A$33:$A$776,$A100,СВЦЭМ!$B$33:$B$776,E$83)+'СЕТ СН'!$H$9+СВЦЭМ!$D$10+'СЕТ СН'!$H$6-'СЕТ СН'!$H$19</f>
        <v>1329.1414264099999</v>
      </c>
      <c r="F100" s="36">
        <f>SUMIFS(СВЦЭМ!$C$33:$C$776,СВЦЭМ!$A$33:$A$776,$A100,СВЦЭМ!$B$33:$B$776,F$83)+'СЕТ СН'!$H$9+СВЦЭМ!$D$10+'СЕТ СН'!$H$6-'СЕТ СН'!$H$19</f>
        <v>1315.31423447</v>
      </c>
      <c r="G100" s="36">
        <f>SUMIFS(СВЦЭМ!$C$33:$C$776,СВЦЭМ!$A$33:$A$776,$A100,СВЦЭМ!$B$33:$B$776,G$83)+'СЕТ СН'!$H$9+СВЦЭМ!$D$10+'СЕТ СН'!$H$6-'СЕТ СН'!$H$19</f>
        <v>1311.17504859</v>
      </c>
      <c r="H100" s="36">
        <f>SUMIFS(СВЦЭМ!$C$33:$C$776,СВЦЭМ!$A$33:$A$776,$A100,СВЦЭМ!$B$33:$B$776,H$83)+'СЕТ СН'!$H$9+СВЦЭМ!$D$10+'СЕТ СН'!$H$6-'СЕТ СН'!$H$19</f>
        <v>1277.38390359</v>
      </c>
      <c r="I100" s="36">
        <f>SUMIFS(СВЦЭМ!$C$33:$C$776,СВЦЭМ!$A$33:$A$776,$A100,СВЦЭМ!$B$33:$B$776,I$83)+'СЕТ СН'!$H$9+СВЦЭМ!$D$10+'СЕТ СН'!$H$6-'СЕТ СН'!$H$19</f>
        <v>1263.1544645200001</v>
      </c>
      <c r="J100" s="36">
        <f>SUMIFS(СВЦЭМ!$C$33:$C$776,СВЦЭМ!$A$33:$A$776,$A100,СВЦЭМ!$B$33:$B$776,J$83)+'СЕТ СН'!$H$9+СВЦЭМ!$D$10+'СЕТ СН'!$H$6-'СЕТ СН'!$H$19</f>
        <v>1239.4292832400001</v>
      </c>
      <c r="K100" s="36">
        <f>SUMIFS(СВЦЭМ!$C$33:$C$776,СВЦЭМ!$A$33:$A$776,$A100,СВЦЭМ!$B$33:$B$776,K$83)+'СЕТ СН'!$H$9+СВЦЭМ!$D$10+'СЕТ СН'!$H$6-'СЕТ СН'!$H$19</f>
        <v>1227.66657037</v>
      </c>
      <c r="L100" s="36">
        <f>SUMIFS(СВЦЭМ!$C$33:$C$776,СВЦЭМ!$A$33:$A$776,$A100,СВЦЭМ!$B$33:$B$776,L$83)+'СЕТ СН'!$H$9+СВЦЭМ!$D$10+'СЕТ СН'!$H$6-'СЕТ СН'!$H$19</f>
        <v>1238.6685406000001</v>
      </c>
      <c r="M100" s="36">
        <f>SUMIFS(СВЦЭМ!$C$33:$C$776,СВЦЭМ!$A$33:$A$776,$A100,СВЦЭМ!$B$33:$B$776,M$83)+'СЕТ СН'!$H$9+СВЦЭМ!$D$10+'СЕТ СН'!$H$6-'СЕТ СН'!$H$19</f>
        <v>1260.26373803</v>
      </c>
      <c r="N100" s="36">
        <f>SUMIFS(СВЦЭМ!$C$33:$C$776,СВЦЭМ!$A$33:$A$776,$A100,СВЦЭМ!$B$33:$B$776,N$83)+'СЕТ СН'!$H$9+СВЦЭМ!$D$10+'СЕТ СН'!$H$6-'СЕТ СН'!$H$19</f>
        <v>1272.2872926999999</v>
      </c>
      <c r="O100" s="36">
        <f>SUMIFS(СВЦЭМ!$C$33:$C$776,СВЦЭМ!$A$33:$A$776,$A100,СВЦЭМ!$B$33:$B$776,O$83)+'СЕТ СН'!$H$9+СВЦЭМ!$D$10+'СЕТ СН'!$H$6-'СЕТ СН'!$H$19</f>
        <v>1292.15172912</v>
      </c>
      <c r="P100" s="36">
        <f>SUMIFS(СВЦЭМ!$C$33:$C$776,СВЦЭМ!$A$33:$A$776,$A100,СВЦЭМ!$B$33:$B$776,P$83)+'СЕТ СН'!$H$9+СВЦЭМ!$D$10+'СЕТ СН'!$H$6-'СЕТ СН'!$H$19</f>
        <v>1306.0076419</v>
      </c>
      <c r="Q100" s="36">
        <f>SUMIFS(СВЦЭМ!$C$33:$C$776,СВЦЭМ!$A$33:$A$776,$A100,СВЦЭМ!$B$33:$B$776,Q$83)+'СЕТ СН'!$H$9+СВЦЭМ!$D$10+'СЕТ СН'!$H$6-'СЕТ СН'!$H$19</f>
        <v>1312.13631035</v>
      </c>
      <c r="R100" s="36">
        <f>SUMIFS(СВЦЭМ!$C$33:$C$776,СВЦЭМ!$A$33:$A$776,$A100,СВЦЭМ!$B$33:$B$776,R$83)+'СЕТ СН'!$H$9+СВЦЭМ!$D$10+'СЕТ СН'!$H$6-'СЕТ СН'!$H$19</f>
        <v>1299.5269195599999</v>
      </c>
      <c r="S100" s="36">
        <f>SUMIFS(СВЦЭМ!$C$33:$C$776,СВЦЭМ!$A$33:$A$776,$A100,СВЦЭМ!$B$33:$B$776,S$83)+'СЕТ СН'!$H$9+СВЦЭМ!$D$10+'СЕТ СН'!$H$6-'СЕТ СН'!$H$19</f>
        <v>1284.8543956999999</v>
      </c>
      <c r="T100" s="36">
        <f>SUMIFS(СВЦЭМ!$C$33:$C$776,СВЦЭМ!$A$33:$A$776,$A100,СВЦЭМ!$B$33:$B$776,T$83)+'СЕТ СН'!$H$9+СВЦЭМ!$D$10+'СЕТ СН'!$H$6-'СЕТ СН'!$H$19</f>
        <v>1233.8242847900001</v>
      </c>
      <c r="U100" s="36">
        <f>SUMIFS(СВЦЭМ!$C$33:$C$776,СВЦЭМ!$A$33:$A$776,$A100,СВЦЭМ!$B$33:$B$776,U$83)+'СЕТ СН'!$H$9+СВЦЭМ!$D$10+'СЕТ СН'!$H$6-'СЕТ СН'!$H$19</f>
        <v>1231.45697114</v>
      </c>
      <c r="V100" s="36">
        <f>SUMIFS(СВЦЭМ!$C$33:$C$776,СВЦЭМ!$A$33:$A$776,$A100,СВЦЭМ!$B$33:$B$776,V$83)+'СЕТ СН'!$H$9+СВЦЭМ!$D$10+'СЕТ СН'!$H$6-'СЕТ СН'!$H$19</f>
        <v>1266.68680617</v>
      </c>
      <c r="W100" s="36">
        <f>SUMIFS(СВЦЭМ!$C$33:$C$776,СВЦЭМ!$A$33:$A$776,$A100,СВЦЭМ!$B$33:$B$776,W$83)+'СЕТ СН'!$H$9+СВЦЭМ!$D$10+'СЕТ СН'!$H$6-'СЕТ СН'!$H$19</f>
        <v>1276.87161904</v>
      </c>
      <c r="X100" s="36">
        <f>SUMIFS(СВЦЭМ!$C$33:$C$776,СВЦЭМ!$A$33:$A$776,$A100,СВЦЭМ!$B$33:$B$776,X$83)+'СЕТ СН'!$H$9+СВЦЭМ!$D$10+'СЕТ СН'!$H$6-'СЕТ СН'!$H$19</f>
        <v>1275.88418488</v>
      </c>
      <c r="Y100" s="36">
        <f>SUMIFS(СВЦЭМ!$C$33:$C$776,СВЦЭМ!$A$33:$A$776,$A100,СВЦЭМ!$B$33:$B$776,Y$83)+'СЕТ СН'!$H$9+СВЦЭМ!$D$10+'СЕТ СН'!$H$6-'СЕТ СН'!$H$19</f>
        <v>1290.4536304200001</v>
      </c>
    </row>
    <row r="101" spans="1:25" ht="15.5" x14ac:dyDescent="0.25">
      <c r="A101" s="35">
        <f t="shared" si="2"/>
        <v>43848</v>
      </c>
      <c r="B101" s="36">
        <f>SUMIFS(СВЦЭМ!$C$33:$C$776,СВЦЭМ!$A$33:$A$776,$A101,СВЦЭМ!$B$33:$B$776,B$83)+'СЕТ СН'!$H$9+СВЦЭМ!$D$10+'СЕТ СН'!$H$6-'СЕТ СН'!$H$19</f>
        <v>1297.1346356499998</v>
      </c>
      <c r="C101" s="36">
        <f>SUMIFS(СВЦЭМ!$C$33:$C$776,СВЦЭМ!$A$33:$A$776,$A101,СВЦЭМ!$B$33:$B$776,C$83)+'СЕТ СН'!$H$9+СВЦЭМ!$D$10+'СЕТ СН'!$H$6-'СЕТ СН'!$H$19</f>
        <v>1335.24376792</v>
      </c>
      <c r="D101" s="36">
        <f>SUMIFS(СВЦЭМ!$C$33:$C$776,СВЦЭМ!$A$33:$A$776,$A101,СВЦЭМ!$B$33:$B$776,D$83)+'СЕТ СН'!$H$9+СВЦЭМ!$D$10+'СЕТ СН'!$H$6-'СЕТ СН'!$H$19</f>
        <v>1353.4143229699998</v>
      </c>
      <c r="E101" s="36">
        <f>SUMIFS(СВЦЭМ!$C$33:$C$776,СВЦЭМ!$A$33:$A$776,$A101,СВЦЭМ!$B$33:$B$776,E$83)+'СЕТ СН'!$H$9+СВЦЭМ!$D$10+'СЕТ СН'!$H$6-'СЕТ СН'!$H$19</f>
        <v>1352.1828749699998</v>
      </c>
      <c r="F101" s="36">
        <f>SUMIFS(СВЦЭМ!$C$33:$C$776,СВЦЭМ!$A$33:$A$776,$A101,СВЦЭМ!$B$33:$B$776,F$83)+'СЕТ СН'!$H$9+СВЦЭМ!$D$10+'СЕТ СН'!$H$6-'СЕТ СН'!$H$19</f>
        <v>1315.5087783399999</v>
      </c>
      <c r="G101" s="36">
        <f>SUMIFS(СВЦЭМ!$C$33:$C$776,СВЦЭМ!$A$33:$A$776,$A101,СВЦЭМ!$B$33:$B$776,G$83)+'СЕТ СН'!$H$9+СВЦЭМ!$D$10+'СЕТ СН'!$H$6-'СЕТ СН'!$H$19</f>
        <v>1312.1507327899999</v>
      </c>
      <c r="H101" s="36">
        <f>SUMIFS(СВЦЭМ!$C$33:$C$776,СВЦЭМ!$A$33:$A$776,$A101,СВЦЭМ!$B$33:$B$776,H$83)+'СЕТ СН'!$H$9+СВЦЭМ!$D$10+'СЕТ СН'!$H$6-'СЕТ СН'!$H$19</f>
        <v>1287.59899709</v>
      </c>
      <c r="I101" s="36">
        <f>SUMIFS(СВЦЭМ!$C$33:$C$776,СВЦЭМ!$A$33:$A$776,$A101,СВЦЭМ!$B$33:$B$776,I$83)+'СЕТ СН'!$H$9+СВЦЭМ!$D$10+'СЕТ СН'!$H$6-'СЕТ СН'!$H$19</f>
        <v>1253.7595380799999</v>
      </c>
      <c r="J101" s="36">
        <f>SUMIFS(СВЦЭМ!$C$33:$C$776,СВЦЭМ!$A$33:$A$776,$A101,СВЦЭМ!$B$33:$B$776,J$83)+'СЕТ СН'!$H$9+СВЦЭМ!$D$10+'СЕТ СН'!$H$6-'СЕТ СН'!$H$19</f>
        <v>1243.57210588</v>
      </c>
      <c r="K101" s="36">
        <f>SUMIFS(СВЦЭМ!$C$33:$C$776,СВЦЭМ!$A$33:$A$776,$A101,СВЦЭМ!$B$33:$B$776,K$83)+'СЕТ СН'!$H$9+СВЦЭМ!$D$10+'СЕТ СН'!$H$6-'СЕТ СН'!$H$19</f>
        <v>1240.1528272199998</v>
      </c>
      <c r="L101" s="36">
        <f>SUMIFS(СВЦЭМ!$C$33:$C$776,СВЦЭМ!$A$33:$A$776,$A101,СВЦЭМ!$B$33:$B$776,L$83)+'СЕТ СН'!$H$9+СВЦЭМ!$D$10+'СЕТ СН'!$H$6-'СЕТ СН'!$H$19</f>
        <v>1251.59492843</v>
      </c>
      <c r="M101" s="36">
        <f>SUMIFS(СВЦЭМ!$C$33:$C$776,СВЦЭМ!$A$33:$A$776,$A101,СВЦЭМ!$B$33:$B$776,M$83)+'СЕТ СН'!$H$9+СВЦЭМ!$D$10+'СЕТ СН'!$H$6-'СЕТ СН'!$H$19</f>
        <v>1248.0071591999999</v>
      </c>
      <c r="N101" s="36">
        <f>SUMIFS(СВЦЭМ!$C$33:$C$776,СВЦЭМ!$A$33:$A$776,$A101,СВЦЭМ!$B$33:$B$776,N$83)+'СЕТ СН'!$H$9+СВЦЭМ!$D$10+'СЕТ СН'!$H$6-'СЕТ СН'!$H$19</f>
        <v>1262.2619829400001</v>
      </c>
      <c r="O101" s="36">
        <f>SUMIFS(СВЦЭМ!$C$33:$C$776,СВЦЭМ!$A$33:$A$776,$A101,СВЦЭМ!$B$33:$B$776,O$83)+'СЕТ СН'!$H$9+СВЦЭМ!$D$10+'СЕТ СН'!$H$6-'СЕТ СН'!$H$19</f>
        <v>1272.57173283</v>
      </c>
      <c r="P101" s="36">
        <f>SUMIFS(СВЦЭМ!$C$33:$C$776,СВЦЭМ!$A$33:$A$776,$A101,СВЦЭМ!$B$33:$B$776,P$83)+'СЕТ СН'!$H$9+СВЦЭМ!$D$10+'СЕТ СН'!$H$6-'СЕТ СН'!$H$19</f>
        <v>1286.68956357</v>
      </c>
      <c r="Q101" s="36">
        <f>SUMIFS(СВЦЭМ!$C$33:$C$776,СВЦЭМ!$A$33:$A$776,$A101,СВЦЭМ!$B$33:$B$776,Q$83)+'СЕТ СН'!$H$9+СВЦЭМ!$D$10+'СЕТ СН'!$H$6-'СЕТ СН'!$H$19</f>
        <v>1292.8505996700001</v>
      </c>
      <c r="R101" s="36">
        <f>SUMIFS(СВЦЭМ!$C$33:$C$776,СВЦЭМ!$A$33:$A$776,$A101,СВЦЭМ!$B$33:$B$776,R$83)+'СЕТ СН'!$H$9+СВЦЭМ!$D$10+'СЕТ СН'!$H$6-'СЕТ СН'!$H$19</f>
        <v>1281.77411467</v>
      </c>
      <c r="S101" s="36">
        <f>SUMIFS(СВЦЭМ!$C$33:$C$776,СВЦЭМ!$A$33:$A$776,$A101,СВЦЭМ!$B$33:$B$776,S$83)+'СЕТ СН'!$H$9+СВЦЭМ!$D$10+'СЕТ СН'!$H$6-'СЕТ СН'!$H$19</f>
        <v>1268.19655453</v>
      </c>
      <c r="T101" s="36">
        <f>SUMIFS(СВЦЭМ!$C$33:$C$776,СВЦЭМ!$A$33:$A$776,$A101,СВЦЭМ!$B$33:$B$776,T$83)+'СЕТ СН'!$H$9+СВЦЭМ!$D$10+'СЕТ СН'!$H$6-'СЕТ СН'!$H$19</f>
        <v>1260.2367358500001</v>
      </c>
      <c r="U101" s="36">
        <f>SUMIFS(СВЦЭМ!$C$33:$C$776,СВЦЭМ!$A$33:$A$776,$A101,СВЦЭМ!$B$33:$B$776,U$83)+'СЕТ СН'!$H$9+СВЦЭМ!$D$10+'СЕТ СН'!$H$6-'СЕТ СН'!$H$19</f>
        <v>1259.16928616</v>
      </c>
      <c r="V101" s="36">
        <f>SUMIFS(СВЦЭМ!$C$33:$C$776,СВЦЭМ!$A$33:$A$776,$A101,СВЦЭМ!$B$33:$B$776,V$83)+'СЕТ СН'!$H$9+СВЦЭМ!$D$10+'СЕТ СН'!$H$6-'СЕТ СН'!$H$19</f>
        <v>1265.1379147600001</v>
      </c>
      <c r="W101" s="36">
        <f>SUMIFS(СВЦЭМ!$C$33:$C$776,СВЦЭМ!$A$33:$A$776,$A101,СВЦЭМ!$B$33:$B$776,W$83)+'СЕТ СН'!$H$9+СВЦЭМ!$D$10+'СЕТ СН'!$H$6-'СЕТ СН'!$H$19</f>
        <v>1275.9300499999999</v>
      </c>
      <c r="X101" s="36">
        <f>SUMIFS(СВЦЭМ!$C$33:$C$776,СВЦЭМ!$A$33:$A$776,$A101,СВЦЭМ!$B$33:$B$776,X$83)+'СЕТ СН'!$H$9+СВЦЭМ!$D$10+'СЕТ СН'!$H$6-'СЕТ СН'!$H$19</f>
        <v>1275.9439907800001</v>
      </c>
      <c r="Y101" s="36">
        <f>SUMIFS(СВЦЭМ!$C$33:$C$776,СВЦЭМ!$A$33:$A$776,$A101,СВЦЭМ!$B$33:$B$776,Y$83)+'СЕТ СН'!$H$9+СВЦЭМ!$D$10+'СЕТ СН'!$H$6-'СЕТ СН'!$H$19</f>
        <v>1296.310442</v>
      </c>
    </row>
    <row r="102" spans="1:25" ht="15.5" x14ac:dyDescent="0.25">
      <c r="A102" s="35">
        <f t="shared" si="2"/>
        <v>43849</v>
      </c>
      <c r="B102" s="36">
        <f>SUMIFS(СВЦЭМ!$C$33:$C$776,СВЦЭМ!$A$33:$A$776,$A102,СВЦЭМ!$B$33:$B$776,B$83)+'СЕТ СН'!$H$9+СВЦЭМ!$D$10+'СЕТ СН'!$H$6-'СЕТ СН'!$H$19</f>
        <v>1306.12989292</v>
      </c>
      <c r="C102" s="36">
        <f>SUMIFS(СВЦЭМ!$C$33:$C$776,СВЦЭМ!$A$33:$A$776,$A102,СВЦЭМ!$B$33:$B$776,C$83)+'СЕТ СН'!$H$9+СВЦЭМ!$D$10+'СЕТ СН'!$H$6-'СЕТ СН'!$H$19</f>
        <v>1315.63116522</v>
      </c>
      <c r="D102" s="36">
        <f>SUMIFS(СВЦЭМ!$C$33:$C$776,СВЦЭМ!$A$33:$A$776,$A102,СВЦЭМ!$B$33:$B$776,D$83)+'СЕТ СН'!$H$9+СВЦЭМ!$D$10+'СЕТ СН'!$H$6-'СЕТ СН'!$H$19</f>
        <v>1328.0839544400001</v>
      </c>
      <c r="E102" s="36">
        <f>SUMIFS(СВЦЭМ!$C$33:$C$776,СВЦЭМ!$A$33:$A$776,$A102,СВЦЭМ!$B$33:$B$776,E$83)+'СЕТ СН'!$H$9+СВЦЭМ!$D$10+'СЕТ СН'!$H$6-'СЕТ СН'!$H$19</f>
        <v>1338.1383702799999</v>
      </c>
      <c r="F102" s="36">
        <f>SUMIFS(СВЦЭМ!$C$33:$C$776,СВЦЭМ!$A$33:$A$776,$A102,СВЦЭМ!$B$33:$B$776,F$83)+'СЕТ СН'!$H$9+СВЦЭМ!$D$10+'СЕТ СН'!$H$6-'СЕТ СН'!$H$19</f>
        <v>1336.09668076</v>
      </c>
      <c r="G102" s="36">
        <f>SUMIFS(СВЦЭМ!$C$33:$C$776,СВЦЭМ!$A$33:$A$776,$A102,СВЦЭМ!$B$33:$B$776,G$83)+'СЕТ СН'!$H$9+СВЦЭМ!$D$10+'СЕТ СН'!$H$6-'СЕТ СН'!$H$19</f>
        <v>1333.53324355</v>
      </c>
      <c r="H102" s="36">
        <f>SUMIFS(СВЦЭМ!$C$33:$C$776,СВЦЭМ!$A$33:$A$776,$A102,СВЦЭМ!$B$33:$B$776,H$83)+'СЕТ СН'!$H$9+СВЦЭМ!$D$10+'СЕТ СН'!$H$6-'СЕТ СН'!$H$19</f>
        <v>1311.90632755</v>
      </c>
      <c r="I102" s="36">
        <f>SUMIFS(СВЦЭМ!$C$33:$C$776,СВЦЭМ!$A$33:$A$776,$A102,СВЦЭМ!$B$33:$B$776,I$83)+'СЕТ СН'!$H$9+СВЦЭМ!$D$10+'СЕТ СН'!$H$6-'СЕТ СН'!$H$19</f>
        <v>1279.1731234899999</v>
      </c>
      <c r="J102" s="36">
        <f>SUMIFS(СВЦЭМ!$C$33:$C$776,СВЦЭМ!$A$33:$A$776,$A102,СВЦЭМ!$B$33:$B$776,J$83)+'СЕТ СН'!$H$9+СВЦЭМ!$D$10+'СЕТ СН'!$H$6-'СЕТ СН'!$H$19</f>
        <v>1281.27387514</v>
      </c>
      <c r="K102" s="36">
        <f>SUMIFS(СВЦЭМ!$C$33:$C$776,СВЦЭМ!$A$33:$A$776,$A102,СВЦЭМ!$B$33:$B$776,K$83)+'СЕТ СН'!$H$9+СВЦЭМ!$D$10+'СЕТ СН'!$H$6-'СЕТ СН'!$H$19</f>
        <v>1252.81321789</v>
      </c>
      <c r="L102" s="36">
        <f>SUMIFS(СВЦЭМ!$C$33:$C$776,СВЦЭМ!$A$33:$A$776,$A102,СВЦЭМ!$B$33:$B$776,L$83)+'СЕТ СН'!$H$9+СВЦЭМ!$D$10+'СЕТ СН'!$H$6-'СЕТ СН'!$H$19</f>
        <v>1252.0851575000002</v>
      </c>
      <c r="M102" s="36">
        <f>SUMIFS(СВЦЭМ!$C$33:$C$776,СВЦЭМ!$A$33:$A$776,$A102,СВЦЭМ!$B$33:$B$776,M$83)+'СЕТ СН'!$H$9+СВЦЭМ!$D$10+'СЕТ СН'!$H$6-'СЕТ СН'!$H$19</f>
        <v>1253.3354566600001</v>
      </c>
      <c r="N102" s="36">
        <f>SUMIFS(СВЦЭМ!$C$33:$C$776,СВЦЭМ!$A$33:$A$776,$A102,СВЦЭМ!$B$33:$B$776,N$83)+'СЕТ СН'!$H$9+СВЦЭМ!$D$10+'СЕТ СН'!$H$6-'СЕТ СН'!$H$19</f>
        <v>1259.1771689100001</v>
      </c>
      <c r="O102" s="36">
        <f>SUMIFS(СВЦЭМ!$C$33:$C$776,СВЦЭМ!$A$33:$A$776,$A102,СВЦЭМ!$B$33:$B$776,O$83)+'СЕТ СН'!$H$9+СВЦЭМ!$D$10+'СЕТ СН'!$H$6-'СЕТ СН'!$H$19</f>
        <v>1278.9887385900001</v>
      </c>
      <c r="P102" s="36">
        <f>SUMIFS(СВЦЭМ!$C$33:$C$776,СВЦЭМ!$A$33:$A$776,$A102,СВЦЭМ!$B$33:$B$776,P$83)+'СЕТ СН'!$H$9+СВЦЭМ!$D$10+'СЕТ СН'!$H$6-'СЕТ СН'!$H$19</f>
        <v>1290.5740677899998</v>
      </c>
      <c r="Q102" s="36">
        <f>SUMIFS(СВЦЭМ!$C$33:$C$776,СВЦЭМ!$A$33:$A$776,$A102,СВЦЭМ!$B$33:$B$776,Q$83)+'СЕТ СН'!$H$9+СВЦЭМ!$D$10+'СЕТ СН'!$H$6-'СЕТ СН'!$H$19</f>
        <v>1295.0059381999999</v>
      </c>
      <c r="R102" s="36">
        <f>SUMIFS(СВЦЭМ!$C$33:$C$776,СВЦЭМ!$A$33:$A$776,$A102,СВЦЭМ!$B$33:$B$776,R$83)+'СЕТ СН'!$H$9+СВЦЭМ!$D$10+'СЕТ СН'!$H$6-'СЕТ СН'!$H$19</f>
        <v>1279.0193526200001</v>
      </c>
      <c r="S102" s="36">
        <f>SUMIFS(СВЦЭМ!$C$33:$C$776,СВЦЭМ!$A$33:$A$776,$A102,СВЦЭМ!$B$33:$B$776,S$83)+'СЕТ СН'!$H$9+СВЦЭМ!$D$10+'СЕТ СН'!$H$6-'СЕТ СН'!$H$19</f>
        <v>1249.89073011</v>
      </c>
      <c r="T102" s="36">
        <f>SUMIFS(СВЦЭМ!$C$33:$C$776,СВЦЭМ!$A$33:$A$776,$A102,СВЦЭМ!$B$33:$B$776,T$83)+'СЕТ СН'!$H$9+СВЦЭМ!$D$10+'СЕТ СН'!$H$6-'СЕТ СН'!$H$19</f>
        <v>1255.25049911</v>
      </c>
      <c r="U102" s="36">
        <f>SUMIFS(СВЦЭМ!$C$33:$C$776,СВЦЭМ!$A$33:$A$776,$A102,СВЦЭМ!$B$33:$B$776,U$83)+'СЕТ СН'!$H$9+СВЦЭМ!$D$10+'СЕТ СН'!$H$6-'СЕТ СН'!$H$19</f>
        <v>1251.9697823199999</v>
      </c>
      <c r="V102" s="36">
        <f>SUMIFS(СВЦЭМ!$C$33:$C$776,СВЦЭМ!$A$33:$A$776,$A102,СВЦЭМ!$B$33:$B$776,V$83)+'СЕТ СН'!$H$9+СВЦЭМ!$D$10+'СЕТ СН'!$H$6-'СЕТ СН'!$H$19</f>
        <v>1244.58395574</v>
      </c>
      <c r="W102" s="36">
        <f>SUMIFS(СВЦЭМ!$C$33:$C$776,СВЦЭМ!$A$33:$A$776,$A102,СВЦЭМ!$B$33:$B$776,W$83)+'СЕТ СН'!$H$9+СВЦЭМ!$D$10+'СЕТ СН'!$H$6-'СЕТ СН'!$H$19</f>
        <v>1255.3294027299999</v>
      </c>
      <c r="X102" s="36">
        <f>SUMIFS(СВЦЭМ!$C$33:$C$776,СВЦЭМ!$A$33:$A$776,$A102,СВЦЭМ!$B$33:$B$776,X$83)+'СЕТ СН'!$H$9+СВЦЭМ!$D$10+'СЕТ СН'!$H$6-'СЕТ СН'!$H$19</f>
        <v>1271.8454391099999</v>
      </c>
      <c r="Y102" s="36">
        <f>SUMIFS(СВЦЭМ!$C$33:$C$776,СВЦЭМ!$A$33:$A$776,$A102,СВЦЭМ!$B$33:$B$776,Y$83)+'СЕТ СН'!$H$9+СВЦЭМ!$D$10+'СЕТ СН'!$H$6-'СЕТ СН'!$H$19</f>
        <v>1284.84745097</v>
      </c>
    </row>
    <row r="103" spans="1:25" ht="15.5" x14ac:dyDescent="0.25">
      <c r="A103" s="35">
        <f t="shared" si="2"/>
        <v>43850</v>
      </c>
      <c r="B103" s="36">
        <f>SUMIFS(СВЦЭМ!$C$33:$C$776,СВЦЭМ!$A$33:$A$776,$A103,СВЦЭМ!$B$33:$B$776,B$83)+'СЕТ СН'!$H$9+СВЦЭМ!$D$10+'СЕТ СН'!$H$6-'СЕТ СН'!$H$19</f>
        <v>1338.0495486999998</v>
      </c>
      <c r="C103" s="36">
        <f>SUMIFS(СВЦЭМ!$C$33:$C$776,СВЦЭМ!$A$33:$A$776,$A103,СВЦЭМ!$B$33:$B$776,C$83)+'СЕТ СН'!$H$9+СВЦЭМ!$D$10+'СЕТ СН'!$H$6-'СЕТ СН'!$H$19</f>
        <v>1355.66731994</v>
      </c>
      <c r="D103" s="36">
        <f>SUMIFS(СВЦЭМ!$C$33:$C$776,СВЦЭМ!$A$33:$A$776,$A103,СВЦЭМ!$B$33:$B$776,D$83)+'СЕТ СН'!$H$9+СВЦЭМ!$D$10+'СЕТ СН'!$H$6-'СЕТ СН'!$H$19</f>
        <v>1366.0476095200002</v>
      </c>
      <c r="E103" s="36">
        <f>SUMIFS(СВЦЭМ!$C$33:$C$776,СВЦЭМ!$A$33:$A$776,$A103,СВЦЭМ!$B$33:$B$776,E$83)+'СЕТ СН'!$H$9+СВЦЭМ!$D$10+'СЕТ СН'!$H$6-'СЕТ СН'!$H$19</f>
        <v>1362.74923285</v>
      </c>
      <c r="F103" s="36">
        <f>SUMIFS(СВЦЭМ!$C$33:$C$776,СВЦЭМ!$A$33:$A$776,$A103,СВЦЭМ!$B$33:$B$776,F$83)+'СЕТ СН'!$H$9+СВЦЭМ!$D$10+'СЕТ СН'!$H$6-'СЕТ СН'!$H$19</f>
        <v>1350.0940706199999</v>
      </c>
      <c r="G103" s="36">
        <f>SUMIFS(СВЦЭМ!$C$33:$C$776,СВЦЭМ!$A$33:$A$776,$A103,СВЦЭМ!$B$33:$B$776,G$83)+'СЕТ СН'!$H$9+СВЦЭМ!$D$10+'СЕТ СН'!$H$6-'СЕТ СН'!$H$19</f>
        <v>1331.9772152199998</v>
      </c>
      <c r="H103" s="36">
        <f>SUMIFS(СВЦЭМ!$C$33:$C$776,СВЦЭМ!$A$33:$A$776,$A103,СВЦЭМ!$B$33:$B$776,H$83)+'СЕТ СН'!$H$9+СВЦЭМ!$D$10+'СЕТ СН'!$H$6-'СЕТ СН'!$H$19</f>
        <v>1286.1938215</v>
      </c>
      <c r="I103" s="36">
        <f>SUMIFS(СВЦЭМ!$C$33:$C$776,СВЦЭМ!$A$33:$A$776,$A103,СВЦЭМ!$B$33:$B$776,I$83)+'СЕТ СН'!$H$9+СВЦЭМ!$D$10+'СЕТ СН'!$H$6-'СЕТ СН'!$H$19</f>
        <v>1272.2594205400001</v>
      </c>
      <c r="J103" s="36">
        <f>SUMIFS(СВЦЭМ!$C$33:$C$776,СВЦЭМ!$A$33:$A$776,$A103,СВЦЭМ!$B$33:$B$776,J$83)+'СЕТ СН'!$H$9+СВЦЭМ!$D$10+'СЕТ СН'!$H$6-'СЕТ СН'!$H$19</f>
        <v>1244.9095307299999</v>
      </c>
      <c r="K103" s="36">
        <f>SUMIFS(СВЦЭМ!$C$33:$C$776,СВЦЭМ!$A$33:$A$776,$A103,СВЦЭМ!$B$33:$B$776,K$83)+'СЕТ СН'!$H$9+СВЦЭМ!$D$10+'СЕТ СН'!$H$6-'СЕТ СН'!$H$19</f>
        <v>1219.22273045</v>
      </c>
      <c r="L103" s="36">
        <f>SUMIFS(СВЦЭМ!$C$33:$C$776,СВЦЭМ!$A$33:$A$776,$A103,СВЦЭМ!$B$33:$B$776,L$83)+'СЕТ СН'!$H$9+СВЦЭМ!$D$10+'СЕТ СН'!$H$6-'СЕТ СН'!$H$19</f>
        <v>1223.51034</v>
      </c>
      <c r="M103" s="36">
        <f>SUMIFS(СВЦЭМ!$C$33:$C$776,СВЦЭМ!$A$33:$A$776,$A103,СВЦЭМ!$B$33:$B$776,M$83)+'СЕТ СН'!$H$9+СВЦЭМ!$D$10+'СЕТ СН'!$H$6-'СЕТ СН'!$H$19</f>
        <v>1234.8693558800001</v>
      </c>
      <c r="N103" s="36">
        <f>SUMIFS(СВЦЭМ!$C$33:$C$776,СВЦЭМ!$A$33:$A$776,$A103,СВЦЭМ!$B$33:$B$776,N$83)+'СЕТ СН'!$H$9+СВЦЭМ!$D$10+'СЕТ СН'!$H$6-'СЕТ СН'!$H$19</f>
        <v>1248.17777626</v>
      </c>
      <c r="O103" s="36">
        <f>SUMIFS(СВЦЭМ!$C$33:$C$776,СВЦЭМ!$A$33:$A$776,$A103,СВЦЭМ!$B$33:$B$776,O$83)+'СЕТ СН'!$H$9+СВЦЭМ!$D$10+'СЕТ СН'!$H$6-'СЕТ СН'!$H$19</f>
        <v>1267.62881917</v>
      </c>
      <c r="P103" s="36">
        <f>SUMIFS(СВЦЭМ!$C$33:$C$776,СВЦЭМ!$A$33:$A$776,$A103,СВЦЭМ!$B$33:$B$776,P$83)+'СЕТ СН'!$H$9+СВЦЭМ!$D$10+'СЕТ СН'!$H$6-'СЕТ СН'!$H$19</f>
        <v>1282.92578811</v>
      </c>
      <c r="Q103" s="36">
        <f>SUMIFS(СВЦЭМ!$C$33:$C$776,СВЦЭМ!$A$33:$A$776,$A103,СВЦЭМ!$B$33:$B$776,Q$83)+'СЕТ СН'!$H$9+СВЦЭМ!$D$10+'СЕТ СН'!$H$6-'СЕТ СН'!$H$19</f>
        <v>1286.54416345</v>
      </c>
      <c r="R103" s="36">
        <f>SUMIFS(СВЦЭМ!$C$33:$C$776,СВЦЭМ!$A$33:$A$776,$A103,СВЦЭМ!$B$33:$B$776,R$83)+'СЕТ СН'!$H$9+СВЦЭМ!$D$10+'СЕТ СН'!$H$6-'СЕТ СН'!$H$19</f>
        <v>1289.1119752899999</v>
      </c>
      <c r="S103" s="36">
        <f>SUMIFS(СВЦЭМ!$C$33:$C$776,СВЦЭМ!$A$33:$A$776,$A103,СВЦЭМ!$B$33:$B$776,S$83)+'СЕТ СН'!$H$9+СВЦЭМ!$D$10+'СЕТ СН'!$H$6-'СЕТ СН'!$H$19</f>
        <v>1265.82420798</v>
      </c>
      <c r="T103" s="36">
        <f>SUMIFS(СВЦЭМ!$C$33:$C$776,СВЦЭМ!$A$33:$A$776,$A103,СВЦЭМ!$B$33:$B$776,T$83)+'СЕТ СН'!$H$9+СВЦЭМ!$D$10+'СЕТ СН'!$H$6-'СЕТ СН'!$H$19</f>
        <v>1229.5016172000001</v>
      </c>
      <c r="U103" s="36">
        <f>SUMIFS(СВЦЭМ!$C$33:$C$776,СВЦЭМ!$A$33:$A$776,$A103,СВЦЭМ!$B$33:$B$776,U$83)+'СЕТ СН'!$H$9+СВЦЭМ!$D$10+'СЕТ СН'!$H$6-'СЕТ СН'!$H$19</f>
        <v>1238.1123444700002</v>
      </c>
      <c r="V103" s="36">
        <f>SUMIFS(СВЦЭМ!$C$33:$C$776,СВЦЭМ!$A$33:$A$776,$A103,СВЦЭМ!$B$33:$B$776,V$83)+'СЕТ СН'!$H$9+СВЦЭМ!$D$10+'СЕТ СН'!$H$6-'СЕТ СН'!$H$19</f>
        <v>1251.96843816</v>
      </c>
      <c r="W103" s="36">
        <f>SUMIFS(СВЦЭМ!$C$33:$C$776,СВЦЭМ!$A$33:$A$776,$A103,СВЦЭМ!$B$33:$B$776,W$83)+'СЕТ СН'!$H$9+СВЦЭМ!$D$10+'СЕТ СН'!$H$6-'СЕТ СН'!$H$19</f>
        <v>1274.1473876499999</v>
      </c>
      <c r="X103" s="36">
        <f>SUMIFS(СВЦЭМ!$C$33:$C$776,СВЦЭМ!$A$33:$A$776,$A103,СВЦЭМ!$B$33:$B$776,X$83)+'СЕТ СН'!$H$9+СВЦЭМ!$D$10+'СЕТ СН'!$H$6-'СЕТ СН'!$H$19</f>
        <v>1282.2029240500001</v>
      </c>
      <c r="Y103" s="36">
        <f>SUMIFS(СВЦЭМ!$C$33:$C$776,СВЦЭМ!$A$33:$A$776,$A103,СВЦЭМ!$B$33:$B$776,Y$83)+'СЕТ СН'!$H$9+СВЦЭМ!$D$10+'СЕТ СН'!$H$6-'СЕТ СН'!$H$19</f>
        <v>1292.07330682</v>
      </c>
    </row>
    <row r="104" spans="1:25" ht="15.5" x14ac:dyDescent="0.25">
      <c r="A104" s="35">
        <f t="shared" si="2"/>
        <v>43851</v>
      </c>
      <c r="B104" s="36">
        <f>SUMIFS(СВЦЭМ!$C$33:$C$776,СВЦЭМ!$A$33:$A$776,$A104,СВЦЭМ!$B$33:$B$776,B$83)+'СЕТ СН'!$H$9+СВЦЭМ!$D$10+'СЕТ СН'!$H$6-'СЕТ СН'!$H$19</f>
        <v>1319.3786699</v>
      </c>
      <c r="C104" s="36">
        <f>SUMIFS(СВЦЭМ!$C$33:$C$776,СВЦЭМ!$A$33:$A$776,$A104,СВЦЭМ!$B$33:$B$776,C$83)+'СЕТ СН'!$H$9+СВЦЭМ!$D$10+'СЕТ СН'!$H$6-'СЕТ СН'!$H$19</f>
        <v>1336.0619092900001</v>
      </c>
      <c r="D104" s="36">
        <f>SUMIFS(СВЦЭМ!$C$33:$C$776,СВЦЭМ!$A$33:$A$776,$A104,СВЦЭМ!$B$33:$B$776,D$83)+'СЕТ СН'!$H$9+СВЦЭМ!$D$10+'СЕТ СН'!$H$6-'СЕТ СН'!$H$19</f>
        <v>1345.18297153</v>
      </c>
      <c r="E104" s="36">
        <f>SUMIFS(СВЦЭМ!$C$33:$C$776,СВЦЭМ!$A$33:$A$776,$A104,СВЦЭМ!$B$33:$B$776,E$83)+'СЕТ СН'!$H$9+СВЦЭМ!$D$10+'СЕТ СН'!$H$6-'СЕТ СН'!$H$19</f>
        <v>1350.6817208299999</v>
      </c>
      <c r="F104" s="36">
        <f>SUMIFS(СВЦЭМ!$C$33:$C$776,СВЦЭМ!$A$33:$A$776,$A104,СВЦЭМ!$B$33:$B$776,F$83)+'СЕТ СН'!$H$9+СВЦЭМ!$D$10+'СЕТ СН'!$H$6-'СЕТ СН'!$H$19</f>
        <v>1333.9771167899999</v>
      </c>
      <c r="G104" s="36">
        <f>SUMIFS(СВЦЭМ!$C$33:$C$776,СВЦЭМ!$A$33:$A$776,$A104,СВЦЭМ!$B$33:$B$776,G$83)+'СЕТ СН'!$H$9+СВЦЭМ!$D$10+'СЕТ СН'!$H$6-'СЕТ СН'!$H$19</f>
        <v>1308.32125677</v>
      </c>
      <c r="H104" s="36">
        <f>SUMIFS(СВЦЭМ!$C$33:$C$776,СВЦЭМ!$A$33:$A$776,$A104,СВЦЭМ!$B$33:$B$776,H$83)+'СЕТ СН'!$H$9+СВЦЭМ!$D$10+'СЕТ СН'!$H$6-'СЕТ СН'!$H$19</f>
        <v>1273.4862957400001</v>
      </c>
      <c r="I104" s="36">
        <f>SUMIFS(СВЦЭМ!$C$33:$C$776,СВЦЭМ!$A$33:$A$776,$A104,СВЦЭМ!$B$33:$B$776,I$83)+'СЕТ СН'!$H$9+СВЦЭМ!$D$10+'СЕТ СН'!$H$6-'СЕТ СН'!$H$19</f>
        <v>1248.07924834</v>
      </c>
      <c r="J104" s="36">
        <f>SUMIFS(СВЦЭМ!$C$33:$C$776,СВЦЭМ!$A$33:$A$776,$A104,СВЦЭМ!$B$33:$B$776,J$83)+'СЕТ СН'!$H$9+СВЦЭМ!$D$10+'СЕТ СН'!$H$6-'СЕТ СН'!$H$19</f>
        <v>1223.4067606999999</v>
      </c>
      <c r="K104" s="36">
        <f>SUMIFS(СВЦЭМ!$C$33:$C$776,СВЦЭМ!$A$33:$A$776,$A104,СВЦЭМ!$B$33:$B$776,K$83)+'СЕТ СН'!$H$9+СВЦЭМ!$D$10+'СЕТ СН'!$H$6-'СЕТ СН'!$H$19</f>
        <v>1225.72558811</v>
      </c>
      <c r="L104" s="36">
        <f>SUMIFS(СВЦЭМ!$C$33:$C$776,СВЦЭМ!$A$33:$A$776,$A104,СВЦЭМ!$B$33:$B$776,L$83)+'СЕТ СН'!$H$9+СВЦЭМ!$D$10+'СЕТ СН'!$H$6-'СЕТ СН'!$H$19</f>
        <v>1233.4604394399998</v>
      </c>
      <c r="M104" s="36">
        <f>SUMIFS(СВЦЭМ!$C$33:$C$776,СВЦЭМ!$A$33:$A$776,$A104,СВЦЭМ!$B$33:$B$776,M$83)+'СЕТ СН'!$H$9+СВЦЭМ!$D$10+'СЕТ СН'!$H$6-'СЕТ СН'!$H$19</f>
        <v>1238.0044560900001</v>
      </c>
      <c r="N104" s="36">
        <f>SUMIFS(СВЦЭМ!$C$33:$C$776,СВЦЭМ!$A$33:$A$776,$A104,СВЦЭМ!$B$33:$B$776,N$83)+'СЕТ СН'!$H$9+СВЦЭМ!$D$10+'СЕТ СН'!$H$6-'СЕТ СН'!$H$19</f>
        <v>1256.1798326799999</v>
      </c>
      <c r="O104" s="36">
        <f>SUMIFS(СВЦЭМ!$C$33:$C$776,СВЦЭМ!$A$33:$A$776,$A104,СВЦЭМ!$B$33:$B$776,O$83)+'СЕТ СН'!$H$9+СВЦЭМ!$D$10+'СЕТ СН'!$H$6-'СЕТ СН'!$H$19</f>
        <v>1264.86458739</v>
      </c>
      <c r="P104" s="36">
        <f>SUMIFS(СВЦЭМ!$C$33:$C$776,СВЦЭМ!$A$33:$A$776,$A104,СВЦЭМ!$B$33:$B$776,P$83)+'СЕТ СН'!$H$9+СВЦЭМ!$D$10+'СЕТ СН'!$H$6-'СЕТ СН'!$H$19</f>
        <v>1274.2040635399999</v>
      </c>
      <c r="Q104" s="36">
        <f>SUMIFS(СВЦЭМ!$C$33:$C$776,СВЦЭМ!$A$33:$A$776,$A104,СВЦЭМ!$B$33:$B$776,Q$83)+'СЕТ СН'!$H$9+СВЦЭМ!$D$10+'СЕТ СН'!$H$6-'СЕТ СН'!$H$19</f>
        <v>1285.2514303299999</v>
      </c>
      <c r="R104" s="36">
        <f>SUMIFS(СВЦЭМ!$C$33:$C$776,СВЦЭМ!$A$33:$A$776,$A104,СВЦЭМ!$B$33:$B$776,R$83)+'СЕТ СН'!$H$9+СВЦЭМ!$D$10+'СЕТ СН'!$H$6-'СЕТ СН'!$H$19</f>
        <v>1276.4901580999999</v>
      </c>
      <c r="S104" s="36">
        <f>SUMIFS(СВЦЭМ!$C$33:$C$776,СВЦЭМ!$A$33:$A$776,$A104,СВЦЭМ!$B$33:$B$776,S$83)+'СЕТ СН'!$H$9+СВЦЭМ!$D$10+'СЕТ СН'!$H$6-'СЕТ СН'!$H$19</f>
        <v>1257.15012617</v>
      </c>
      <c r="T104" s="36">
        <f>SUMIFS(СВЦЭМ!$C$33:$C$776,СВЦЭМ!$A$33:$A$776,$A104,СВЦЭМ!$B$33:$B$776,T$83)+'СЕТ СН'!$H$9+СВЦЭМ!$D$10+'СЕТ СН'!$H$6-'СЕТ СН'!$H$19</f>
        <v>1240.2366224899999</v>
      </c>
      <c r="U104" s="36">
        <f>SUMIFS(СВЦЭМ!$C$33:$C$776,СВЦЭМ!$A$33:$A$776,$A104,СВЦЭМ!$B$33:$B$776,U$83)+'СЕТ СН'!$H$9+СВЦЭМ!$D$10+'СЕТ СН'!$H$6-'СЕТ СН'!$H$19</f>
        <v>1244.20763197</v>
      </c>
      <c r="V104" s="36">
        <f>SUMIFS(СВЦЭМ!$C$33:$C$776,СВЦЭМ!$A$33:$A$776,$A104,СВЦЭМ!$B$33:$B$776,V$83)+'СЕТ СН'!$H$9+СВЦЭМ!$D$10+'СЕТ СН'!$H$6-'СЕТ СН'!$H$19</f>
        <v>1261.4342458800002</v>
      </c>
      <c r="W104" s="36">
        <f>SUMIFS(СВЦЭМ!$C$33:$C$776,СВЦЭМ!$A$33:$A$776,$A104,СВЦЭМ!$B$33:$B$776,W$83)+'СЕТ СН'!$H$9+СВЦЭМ!$D$10+'СЕТ СН'!$H$6-'СЕТ СН'!$H$19</f>
        <v>1279.0573832600001</v>
      </c>
      <c r="X104" s="36">
        <f>SUMIFS(СВЦЭМ!$C$33:$C$776,СВЦЭМ!$A$33:$A$776,$A104,СВЦЭМ!$B$33:$B$776,X$83)+'СЕТ СН'!$H$9+СВЦЭМ!$D$10+'СЕТ СН'!$H$6-'СЕТ СН'!$H$19</f>
        <v>1289.7455985199999</v>
      </c>
      <c r="Y104" s="36">
        <f>SUMIFS(СВЦЭМ!$C$33:$C$776,СВЦЭМ!$A$33:$A$776,$A104,СВЦЭМ!$B$33:$B$776,Y$83)+'СЕТ СН'!$H$9+СВЦЭМ!$D$10+'СЕТ СН'!$H$6-'СЕТ СН'!$H$19</f>
        <v>1304.3430246799999</v>
      </c>
    </row>
    <row r="105" spans="1:25" ht="15.5" x14ac:dyDescent="0.25">
      <c r="A105" s="35">
        <f t="shared" si="2"/>
        <v>43852</v>
      </c>
      <c r="B105" s="36">
        <f>SUMIFS(СВЦЭМ!$C$33:$C$776,СВЦЭМ!$A$33:$A$776,$A105,СВЦЭМ!$B$33:$B$776,B$83)+'СЕТ СН'!$H$9+СВЦЭМ!$D$10+'СЕТ СН'!$H$6-'СЕТ СН'!$H$19</f>
        <v>1303.6577499800001</v>
      </c>
      <c r="C105" s="36">
        <f>SUMIFS(СВЦЭМ!$C$33:$C$776,СВЦЭМ!$A$33:$A$776,$A105,СВЦЭМ!$B$33:$B$776,C$83)+'СЕТ СН'!$H$9+СВЦЭМ!$D$10+'СЕТ СН'!$H$6-'СЕТ СН'!$H$19</f>
        <v>1317.41413657</v>
      </c>
      <c r="D105" s="36">
        <f>SUMIFS(СВЦЭМ!$C$33:$C$776,СВЦЭМ!$A$33:$A$776,$A105,СВЦЭМ!$B$33:$B$776,D$83)+'СЕТ СН'!$H$9+СВЦЭМ!$D$10+'СЕТ СН'!$H$6-'СЕТ СН'!$H$19</f>
        <v>1329.30537342</v>
      </c>
      <c r="E105" s="36">
        <f>SUMIFS(СВЦЭМ!$C$33:$C$776,СВЦЭМ!$A$33:$A$776,$A105,СВЦЭМ!$B$33:$B$776,E$83)+'СЕТ СН'!$H$9+СВЦЭМ!$D$10+'СЕТ СН'!$H$6-'СЕТ СН'!$H$19</f>
        <v>1321.67272179</v>
      </c>
      <c r="F105" s="36">
        <f>SUMIFS(СВЦЭМ!$C$33:$C$776,СВЦЭМ!$A$33:$A$776,$A105,СВЦЭМ!$B$33:$B$776,F$83)+'СЕТ СН'!$H$9+СВЦЭМ!$D$10+'СЕТ СН'!$H$6-'СЕТ СН'!$H$19</f>
        <v>1313.9993887800001</v>
      </c>
      <c r="G105" s="36">
        <f>SUMIFS(СВЦЭМ!$C$33:$C$776,СВЦЭМ!$A$33:$A$776,$A105,СВЦЭМ!$B$33:$B$776,G$83)+'СЕТ СН'!$H$9+СВЦЭМ!$D$10+'СЕТ СН'!$H$6-'СЕТ СН'!$H$19</f>
        <v>1298.4646462400001</v>
      </c>
      <c r="H105" s="36">
        <f>SUMIFS(СВЦЭМ!$C$33:$C$776,СВЦЭМ!$A$33:$A$776,$A105,СВЦЭМ!$B$33:$B$776,H$83)+'СЕТ СН'!$H$9+СВЦЭМ!$D$10+'СЕТ СН'!$H$6-'СЕТ СН'!$H$19</f>
        <v>1262.93561748</v>
      </c>
      <c r="I105" s="36">
        <f>SUMIFS(СВЦЭМ!$C$33:$C$776,СВЦЭМ!$A$33:$A$776,$A105,СВЦЭМ!$B$33:$B$776,I$83)+'СЕТ СН'!$H$9+СВЦЭМ!$D$10+'СЕТ СН'!$H$6-'СЕТ СН'!$H$19</f>
        <v>1246.9621381500001</v>
      </c>
      <c r="J105" s="36">
        <f>SUMIFS(СВЦЭМ!$C$33:$C$776,СВЦЭМ!$A$33:$A$776,$A105,СВЦЭМ!$B$33:$B$776,J$83)+'СЕТ СН'!$H$9+СВЦЭМ!$D$10+'СЕТ СН'!$H$6-'СЕТ СН'!$H$19</f>
        <v>1229.3573999599998</v>
      </c>
      <c r="K105" s="36">
        <f>SUMIFS(СВЦЭМ!$C$33:$C$776,СВЦЭМ!$A$33:$A$776,$A105,СВЦЭМ!$B$33:$B$776,K$83)+'СЕТ СН'!$H$9+СВЦЭМ!$D$10+'СЕТ СН'!$H$6-'СЕТ СН'!$H$19</f>
        <v>1233.4365219900001</v>
      </c>
      <c r="L105" s="36">
        <f>SUMIFS(СВЦЭМ!$C$33:$C$776,СВЦЭМ!$A$33:$A$776,$A105,СВЦЭМ!$B$33:$B$776,L$83)+'СЕТ СН'!$H$9+СВЦЭМ!$D$10+'СЕТ СН'!$H$6-'СЕТ СН'!$H$19</f>
        <v>1227.6955814200001</v>
      </c>
      <c r="M105" s="36">
        <f>SUMIFS(СВЦЭМ!$C$33:$C$776,СВЦЭМ!$A$33:$A$776,$A105,СВЦЭМ!$B$33:$B$776,M$83)+'СЕТ СН'!$H$9+СВЦЭМ!$D$10+'СЕТ СН'!$H$6-'СЕТ СН'!$H$19</f>
        <v>1237.67735393</v>
      </c>
      <c r="N105" s="36">
        <f>SUMIFS(СВЦЭМ!$C$33:$C$776,СВЦЭМ!$A$33:$A$776,$A105,СВЦЭМ!$B$33:$B$776,N$83)+'СЕТ СН'!$H$9+СВЦЭМ!$D$10+'СЕТ СН'!$H$6-'СЕТ СН'!$H$19</f>
        <v>1260.66851746</v>
      </c>
      <c r="O105" s="36">
        <f>SUMIFS(СВЦЭМ!$C$33:$C$776,СВЦЭМ!$A$33:$A$776,$A105,СВЦЭМ!$B$33:$B$776,O$83)+'СЕТ СН'!$H$9+СВЦЭМ!$D$10+'СЕТ СН'!$H$6-'СЕТ СН'!$H$19</f>
        <v>1278.7420490700001</v>
      </c>
      <c r="P105" s="36">
        <f>SUMIFS(СВЦЭМ!$C$33:$C$776,СВЦЭМ!$A$33:$A$776,$A105,СВЦЭМ!$B$33:$B$776,P$83)+'СЕТ СН'!$H$9+СВЦЭМ!$D$10+'СЕТ СН'!$H$6-'СЕТ СН'!$H$19</f>
        <v>1296.7436671800001</v>
      </c>
      <c r="Q105" s="36">
        <f>SUMIFS(СВЦЭМ!$C$33:$C$776,СВЦЭМ!$A$33:$A$776,$A105,СВЦЭМ!$B$33:$B$776,Q$83)+'СЕТ СН'!$H$9+СВЦЭМ!$D$10+'СЕТ СН'!$H$6-'СЕТ СН'!$H$19</f>
        <v>1303.6831032300001</v>
      </c>
      <c r="R105" s="36">
        <f>SUMIFS(СВЦЭМ!$C$33:$C$776,СВЦЭМ!$A$33:$A$776,$A105,СВЦЭМ!$B$33:$B$776,R$83)+'СЕТ СН'!$H$9+СВЦЭМ!$D$10+'СЕТ СН'!$H$6-'СЕТ СН'!$H$19</f>
        <v>1296.0466474700002</v>
      </c>
      <c r="S105" s="36">
        <f>SUMIFS(СВЦЭМ!$C$33:$C$776,СВЦЭМ!$A$33:$A$776,$A105,СВЦЭМ!$B$33:$B$776,S$83)+'СЕТ СН'!$H$9+СВЦЭМ!$D$10+'СЕТ СН'!$H$6-'СЕТ СН'!$H$19</f>
        <v>1275.2624761299999</v>
      </c>
      <c r="T105" s="36">
        <f>SUMIFS(СВЦЭМ!$C$33:$C$776,СВЦЭМ!$A$33:$A$776,$A105,СВЦЭМ!$B$33:$B$776,T$83)+'СЕТ СН'!$H$9+СВЦЭМ!$D$10+'СЕТ СН'!$H$6-'СЕТ СН'!$H$19</f>
        <v>1258.07748711</v>
      </c>
      <c r="U105" s="36">
        <f>SUMIFS(СВЦЭМ!$C$33:$C$776,СВЦЭМ!$A$33:$A$776,$A105,СВЦЭМ!$B$33:$B$776,U$83)+'СЕТ СН'!$H$9+СВЦЭМ!$D$10+'СЕТ СН'!$H$6-'СЕТ СН'!$H$19</f>
        <v>1259.72582455</v>
      </c>
      <c r="V105" s="36">
        <f>SUMIFS(СВЦЭМ!$C$33:$C$776,СВЦЭМ!$A$33:$A$776,$A105,СВЦЭМ!$B$33:$B$776,V$83)+'СЕТ СН'!$H$9+СВЦЭМ!$D$10+'СЕТ СН'!$H$6-'СЕТ СН'!$H$19</f>
        <v>1253.8388531599999</v>
      </c>
      <c r="W105" s="36">
        <f>SUMIFS(СВЦЭМ!$C$33:$C$776,СВЦЭМ!$A$33:$A$776,$A105,СВЦЭМ!$B$33:$B$776,W$83)+'СЕТ СН'!$H$9+СВЦЭМ!$D$10+'СЕТ СН'!$H$6-'СЕТ СН'!$H$19</f>
        <v>1267.2350593900001</v>
      </c>
      <c r="X105" s="36">
        <f>SUMIFS(СВЦЭМ!$C$33:$C$776,СВЦЭМ!$A$33:$A$776,$A105,СВЦЭМ!$B$33:$B$776,X$83)+'СЕТ СН'!$H$9+СВЦЭМ!$D$10+'СЕТ СН'!$H$6-'СЕТ СН'!$H$19</f>
        <v>1281.5149706</v>
      </c>
      <c r="Y105" s="36">
        <f>SUMIFS(СВЦЭМ!$C$33:$C$776,СВЦЭМ!$A$33:$A$776,$A105,СВЦЭМ!$B$33:$B$776,Y$83)+'СЕТ СН'!$H$9+СВЦЭМ!$D$10+'СЕТ СН'!$H$6-'СЕТ СН'!$H$19</f>
        <v>1294.1133582500001</v>
      </c>
    </row>
    <row r="106" spans="1:25" ht="15.5" x14ac:dyDescent="0.25">
      <c r="A106" s="35">
        <f t="shared" si="2"/>
        <v>43853</v>
      </c>
      <c r="B106" s="36">
        <f>SUMIFS(СВЦЭМ!$C$33:$C$776,СВЦЭМ!$A$33:$A$776,$A106,СВЦЭМ!$B$33:$B$776,B$83)+'СЕТ СН'!$H$9+СВЦЭМ!$D$10+'СЕТ СН'!$H$6-'СЕТ СН'!$H$19</f>
        <v>1318.1055881</v>
      </c>
      <c r="C106" s="36">
        <f>SUMIFS(СВЦЭМ!$C$33:$C$776,СВЦЭМ!$A$33:$A$776,$A106,СВЦЭМ!$B$33:$B$776,C$83)+'СЕТ СН'!$H$9+СВЦЭМ!$D$10+'СЕТ СН'!$H$6-'СЕТ СН'!$H$19</f>
        <v>1324.62246151</v>
      </c>
      <c r="D106" s="36">
        <f>SUMIFS(СВЦЭМ!$C$33:$C$776,СВЦЭМ!$A$33:$A$776,$A106,СВЦЭМ!$B$33:$B$776,D$83)+'СЕТ СН'!$H$9+СВЦЭМ!$D$10+'СЕТ СН'!$H$6-'СЕТ СН'!$H$19</f>
        <v>1337.15950772</v>
      </c>
      <c r="E106" s="36">
        <f>SUMIFS(СВЦЭМ!$C$33:$C$776,СВЦЭМ!$A$33:$A$776,$A106,СВЦЭМ!$B$33:$B$776,E$83)+'СЕТ СН'!$H$9+СВЦЭМ!$D$10+'СЕТ СН'!$H$6-'СЕТ СН'!$H$19</f>
        <v>1342.9921835</v>
      </c>
      <c r="F106" s="36">
        <f>SUMIFS(СВЦЭМ!$C$33:$C$776,СВЦЭМ!$A$33:$A$776,$A106,СВЦЭМ!$B$33:$B$776,F$83)+'СЕТ СН'!$H$9+СВЦЭМ!$D$10+'СЕТ СН'!$H$6-'СЕТ СН'!$H$19</f>
        <v>1335.4779851200001</v>
      </c>
      <c r="G106" s="36">
        <f>SUMIFS(СВЦЭМ!$C$33:$C$776,СВЦЭМ!$A$33:$A$776,$A106,СВЦЭМ!$B$33:$B$776,G$83)+'СЕТ СН'!$H$9+СВЦЭМ!$D$10+'СЕТ СН'!$H$6-'СЕТ СН'!$H$19</f>
        <v>1317.36084441</v>
      </c>
      <c r="H106" s="36">
        <f>SUMIFS(СВЦЭМ!$C$33:$C$776,СВЦЭМ!$A$33:$A$776,$A106,СВЦЭМ!$B$33:$B$776,H$83)+'СЕТ СН'!$H$9+СВЦЭМ!$D$10+'СЕТ СН'!$H$6-'СЕТ СН'!$H$19</f>
        <v>1279.14035104</v>
      </c>
      <c r="I106" s="36">
        <f>SUMIFS(СВЦЭМ!$C$33:$C$776,СВЦЭМ!$A$33:$A$776,$A106,СВЦЭМ!$B$33:$B$776,I$83)+'СЕТ СН'!$H$9+СВЦЭМ!$D$10+'СЕТ СН'!$H$6-'СЕТ СН'!$H$19</f>
        <v>1260.2770803200001</v>
      </c>
      <c r="J106" s="36">
        <f>SUMIFS(СВЦЭМ!$C$33:$C$776,СВЦЭМ!$A$33:$A$776,$A106,СВЦЭМ!$B$33:$B$776,J$83)+'СЕТ СН'!$H$9+СВЦЭМ!$D$10+'СЕТ СН'!$H$6-'СЕТ СН'!$H$19</f>
        <v>1239.72343899</v>
      </c>
      <c r="K106" s="36">
        <f>SUMIFS(СВЦЭМ!$C$33:$C$776,СВЦЭМ!$A$33:$A$776,$A106,СВЦЭМ!$B$33:$B$776,K$83)+'СЕТ СН'!$H$9+СВЦЭМ!$D$10+'СЕТ СН'!$H$6-'СЕТ СН'!$H$19</f>
        <v>1244.5524000599999</v>
      </c>
      <c r="L106" s="36">
        <f>SUMIFS(СВЦЭМ!$C$33:$C$776,СВЦЭМ!$A$33:$A$776,$A106,СВЦЭМ!$B$33:$B$776,L$83)+'СЕТ СН'!$H$9+СВЦЭМ!$D$10+'СЕТ СН'!$H$6-'СЕТ СН'!$H$19</f>
        <v>1242.1802232</v>
      </c>
      <c r="M106" s="36">
        <f>SUMIFS(СВЦЭМ!$C$33:$C$776,СВЦЭМ!$A$33:$A$776,$A106,СВЦЭМ!$B$33:$B$776,M$83)+'СЕТ СН'!$H$9+СВЦЭМ!$D$10+'СЕТ СН'!$H$6-'СЕТ СН'!$H$19</f>
        <v>1246.8810860399999</v>
      </c>
      <c r="N106" s="36">
        <f>SUMIFS(СВЦЭМ!$C$33:$C$776,СВЦЭМ!$A$33:$A$776,$A106,СВЦЭМ!$B$33:$B$776,N$83)+'СЕТ СН'!$H$9+СВЦЭМ!$D$10+'СЕТ СН'!$H$6-'СЕТ СН'!$H$19</f>
        <v>1258.1725345499999</v>
      </c>
      <c r="O106" s="36">
        <f>SUMIFS(СВЦЭМ!$C$33:$C$776,СВЦЭМ!$A$33:$A$776,$A106,СВЦЭМ!$B$33:$B$776,O$83)+'СЕТ СН'!$H$9+СВЦЭМ!$D$10+'СЕТ СН'!$H$6-'СЕТ СН'!$H$19</f>
        <v>1279.26030984</v>
      </c>
      <c r="P106" s="36">
        <f>SUMIFS(СВЦЭМ!$C$33:$C$776,СВЦЭМ!$A$33:$A$776,$A106,СВЦЭМ!$B$33:$B$776,P$83)+'СЕТ СН'!$H$9+СВЦЭМ!$D$10+'СЕТ СН'!$H$6-'СЕТ СН'!$H$19</f>
        <v>1297.7982563599999</v>
      </c>
      <c r="Q106" s="36">
        <f>SUMIFS(СВЦЭМ!$C$33:$C$776,СВЦЭМ!$A$33:$A$776,$A106,СВЦЭМ!$B$33:$B$776,Q$83)+'СЕТ СН'!$H$9+СВЦЭМ!$D$10+'СЕТ СН'!$H$6-'СЕТ СН'!$H$19</f>
        <v>1315.8870327300001</v>
      </c>
      <c r="R106" s="36">
        <f>SUMIFS(СВЦЭМ!$C$33:$C$776,СВЦЭМ!$A$33:$A$776,$A106,СВЦЭМ!$B$33:$B$776,R$83)+'СЕТ СН'!$H$9+СВЦЭМ!$D$10+'СЕТ СН'!$H$6-'СЕТ СН'!$H$19</f>
        <v>1289.5474400600001</v>
      </c>
      <c r="S106" s="36">
        <f>SUMIFS(СВЦЭМ!$C$33:$C$776,СВЦЭМ!$A$33:$A$776,$A106,СВЦЭМ!$B$33:$B$776,S$83)+'СЕТ СН'!$H$9+СВЦЭМ!$D$10+'СЕТ СН'!$H$6-'СЕТ СН'!$H$19</f>
        <v>1265.9850695099999</v>
      </c>
      <c r="T106" s="36">
        <f>SUMIFS(СВЦЭМ!$C$33:$C$776,СВЦЭМ!$A$33:$A$776,$A106,СВЦЭМ!$B$33:$B$776,T$83)+'СЕТ СН'!$H$9+СВЦЭМ!$D$10+'СЕТ СН'!$H$6-'СЕТ СН'!$H$19</f>
        <v>1247.17816341</v>
      </c>
      <c r="U106" s="36">
        <f>SUMIFS(СВЦЭМ!$C$33:$C$776,СВЦЭМ!$A$33:$A$776,$A106,СВЦЭМ!$B$33:$B$776,U$83)+'СЕТ СН'!$H$9+СВЦЭМ!$D$10+'СЕТ СН'!$H$6-'СЕТ СН'!$H$19</f>
        <v>1253.5268415400001</v>
      </c>
      <c r="V106" s="36">
        <f>SUMIFS(СВЦЭМ!$C$33:$C$776,СВЦЭМ!$A$33:$A$776,$A106,СВЦЭМ!$B$33:$B$776,V$83)+'СЕТ СН'!$H$9+СВЦЭМ!$D$10+'СЕТ СН'!$H$6-'СЕТ СН'!$H$19</f>
        <v>1266.8650813100001</v>
      </c>
      <c r="W106" s="36">
        <f>SUMIFS(СВЦЭМ!$C$33:$C$776,СВЦЭМ!$A$33:$A$776,$A106,СВЦЭМ!$B$33:$B$776,W$83)+'СЕТ СН'!$H$9+СВЦЭМ!$D$10+'СЕТ СН'!$H$6-'СЕТ СН'!$H$19</f>
        <v>1288.0585978200002</v>
      </c>
      <c r="X106" s="36">
        <f>SUMIFS(СВЦЭМ!$C$33:$C$776,СВЦЭМ!$A$33:$A$776,$A106,СВЦЭМ!$B$33:$B$776,X$83)+'СЕТ СН'!$H$9+СВЦЭМ!$D$10+'СЕТ СН'!$H$6-'СЕТ СН'!$H$19</f>
        <v>1306.07163801</v>
      </c>
      <c r="Y106" s="36">
        <f>SUMIFS(СВЦЭМ!$C$33:$C$776,СВЦЭМ!$A$33:$A$776,$A106,СВЦЭМ!$B$33:$B$776,Y$83)+'СЕТ СН'!$H$9+СВЦЭМ!$D$10+'СЕТ СН'!$H$6-'СЕТ СН'!$H$19</f>
        <v>1314.48397894</v>
      </c>
    </row>
    <row r="107" spans="1:25" ht="15.5" x14ac:dyDescent="0.25">
      <c r="A107" s="35">
        <f t="shared" si="2"/>
        <v>43854</v>
      </c>
      <c r="B107" s="36">
        <f>SUMIFS(СВЦЭМ!$C$33:$C$776,СВЦЭМ!$A$33:$A$776,$A107,СВЦЭМ!$B$33:$B$776,B$83)+'СЕТ СН'!$H$9+СВЦЭМ!$D$10+'СЕТ СН'!$H$6-'СЕТ СН'!$H$19</f>
        <v>1276.04229725</v>
      </c>
      <c r="C107" s="36">
        <f>SUMIFS(СВЦЭМ!$C$33:$C$776,СВЦЭМ!$A$33:$A$776,$A107,СВЦЭМ!$B$33:$B$776,C$83)+'СЕТ СН'!$H$9+СВЦЭМ!$D$10+'СЕТ СН'!$H$6-'СЕТ СН'!$H$19</f>
        <v>1289.52849139</v>
      </c>
      <c r="D107" s="36">
        <f>SUMIFS(СВЦЭМ!$C$33:$C$776,СВЦЭМ!$A$33:$A$776,$A107,СВЦЭМ!$B$33:$B$776,D$83)+'СЕТ СН'!$H$9+СВЦЭМ!$D$10+'СЕТ СН'!$H$6-'СЕТ СН'!$H$19</f>
        <v>1303.3862571300001</v>
      </c>
      <c r="E107" s="36">
        <f>SUMIFS(СВЦЭМ!$C$33:$C$776,СВЦЭМ!$A$33:$A$776,$A107,СВЦЭМ!$B$33:$B$776,E$83)+'СЕТ СН'!$H$9+СВЦЭМ!$D$10+'СЕТ СН'!$H$6-'СЕТ СН'!$H$19</f>
        <v>1312.69874063</v>
      </c>
      <c r="F107" s="36">
        <f>SUMIFS(СВЦЭМ!$C$33:$C$776,СВЦЭМ!$A$33:$A$776,$A107,СВЦЭМ!$B$33:$B$776,F$83)+'СЕТ СН'!$H$9+СВЦЭМ!$D$10+'СЕТ СН'!$H$6-'СЕТ СН'!$H$19</f>
        <v>1299.9360915100001</v>
      </c>
      <c r="G107" s="36">
        <f>SUMIFS(СВЦЭМ!$C$33:$C$776,СВЦЭМ!$A$33:$A$776,$A107,СВЦЭМ!$B$33:$B$776,G$83)+'СЕТ СН'!$H$9+СВЦЭМ!$D$10+'СЕТ СН'!$H$6-'СЕТ СН'!$H$19</f>
        <v>1280.9291209799999</v>
      </c>
      <c r="H107" s="36">
        <f>SUMIFS(СВЦЭМ!$C$33:$C$776,СВЦЭМ!$A$33:$A$776,$A107,СВЦЭМ!$B$33:$B$776,H$83)+'СЕТ СН'!$H$9+СВЦЭМ!$D$10+'СЕТ СН'!$H$6-'СЕТ СН'!$H$19</f>
        <v>1237.8037030800001</v>
      </c>
      <c r="I107" s="36">
        <f>SUMIFS(СВЦЭМ!$C$33:$C$776,СВЦЭМ!$A$33:$A$776,$A107,СВЦЭМ!$B$33:$B$776,I$83)+'СЕТ СН'!$H$9+СВЦЭМ!$D$10+'СЕТ СН'!$H$6-'СЕТ СН'!$H$19</f>
        <v>1228.4363803199999</v>
      </c>
      <c r="J107" s="36">
        <f>SUMIFS(СВЦЭМ!$C$33:$C$776,СВЦЭМ!$A$33:$A$776,$A107,СВЦЭМ!$B$33:$B$776,J$83)+'СЕТ СН'!$H$9+СВЦЭМ!$D$10+'СЕТ СН'!$H$6-'СЕТ СН'!$H$19</f>
        <v>1209.4485370899999</v>
      </c>
      <c r="K107" s="36">
        <f>SUMIFS(СВЦЭМ!$C$33:$C$776,СВЦЭМ!$A$33:$A$776,$A107,СВЦЭМ!$B$33:$B$776,K$83)+'СЕТ СН'!$H$9+СВЦЭМ!$D$10+'СЕТ СН'!$H$6-'СЕТ СН'!$H$19</f>
        <v>1211.21605658</v>
      </c>
      <c r="L107" s="36">
        <f>SUMIFS(СВЦЭМ!$C$33:$C$776,СВЦЭМ!$A$33:$A$776,$A107,СВЦЭМ!$B$33:$B$776,L$83)+'СЕТ СН'!$H$9+СВЦЭМ!$D$10+'СЕТ СН'!$H$6-'СЕТ СН'!$H$19</f>
        <v>1206.1657781700001</v>
      </c>
      <c r="M107" s="36">
        <f>SUMIFS(СВЦЭМ!$C$33:$C$776,СВЦЭМ!$A$33:$A$776,$A107,СВЦЭМ!$B$33:$B$776,M$83)+'СЕТ СН'!$H$9+СВЦЭМ!$D$10+'СЕТ СН'!$H$6-'СЕТ СН'!$H$19</f>
        <v>1222.6830036400002</v>
      </c>
      <c r="N107" s="36">
        <f>SUMIFS(СВЦЭМ!$C$33:$C$776,СВЦЭМ!$A$33:$A$776,$A107,СВЦЭМ!$B$33:$B$776,N$83)+'СЕТ СН'!$H$9+СВЦЭМ!$D$10+'СЕТ СН'!$H$6-'СЕТ СН'!$H$19</f>
        <v>1212.951231</v>
      </c>
      <c r="O107" s="36">
        <f>SUMIFS(СВЦЭМ!$C$33:$C$776,СВЦЭМ!$A$33:$A$776,$A107,СВЦЭМ!$B$33:$B$776,O$83)+'СЕТ СН'!$H$9+СВЦЭМ!$D$10+'СЕТ СН'!$H$6-'СЕТ СН'!$H$19</f>
        <v>1230.60457533</v>
      </c>
      <c r="P107" s="36">
        <f>SUMIFS(СВЦЭМ!$C$33:$C$776,СВЦЭМ!$A$33:$A$776,$A107,СВЦЭМ!$B$33:$B$776,P$83)+'СЕТ СН'!$H$9+СВЦЭМ!$D$10+'СЕТ СН'!$H$6-'СЕТ СН'!$H$19</f>
        <v>1244.4123436899999</v>
      </c>
      <c r="Q107" s="36">
        <f>SUMIFS(СВЦЭМ!$C$33:$C$776,СВЦЭМ!$A$33:$A$776,$A107,СВЦЭМ!$B$33:$B$776,Q$83)+'СЕТ СН'!$H$9+СВЦЭМ!$D$10+'СЕТ СН'!$H$6-'СЕТ СН'!$H$19</f>
        <v>1256.3917544199999</v>
      </c>
      <c r="R107" s="36">
        <f>SUMIFS(СВЦЭМ!$C$33:$C$776,СВЦЭМ!$A$33:$A$776,$A107,СВЦЭМ!$B$33:$B$776,R$83)+'СЕТ СН'!$H$9+СВЦЭМ!$D$10+'СЕТ СН'!$H$6-'СЕТ СН'!$H$19</f>
        <v>1261.75114575</v>
      </c>
      <c r="S107" s="36">
        <f>SUMIFS(СВЦЭМ!$C$33:$C$776,СВЦЭМ!$A$33:$A$776,$A107,СВЦЭМ!$B$33:$B$776,S$83)+'СЕТ СН'!$H$9+СВЦЭМ!$D$10+'СЕТ СН'!$H$6-'СЕТ СН'!$H$19</f>
        <v>1261.08616381</v>
      </c>
      <c r="T107" s="36">
        <f>SUMIFS(СВЦЭМ!$C$33:$C$776,СВЦЭМ!$A$33:$A$776,$A107,СВЦЭМ!$B$33:$B$776,T$83)+'СЕТ СН'!$H$9+СВЦЭМ!$D$10+'СЕТ СН'!$H$6-'СЕТ СН'!$H$19</f>
        <v>1230.9220045100001</v>
      </c>
      <c r="U107" s="36">
        <f>SUMIFS(СВЦЭМ!$C$33:$C$776,СВЦЭМ!$A$33:$A$776,$A107,СВЦЭМ!$B$33:$B$776,U$83)+'СЕТ СН'!$H$9+СВЦЭМ!$D$10+'СЕТ СН'!$H$6-'СЕТ СН'!$H$19</f>
        <v>1236.2532537699999</v>
      </c>
      <c r="V107" s="36">
        <f>SUMIFS(СВЦЭМ!$C$33:$C$776,СВЦЭМ!$A$33:$A$776,$A107,СВЦЭМ!$B$33:$B$776,V$83)+'СЕТ СН'!$H$9+СВЦЭМ!$D$10+'СЕТ СН'!$H$6-'СЕТ СН'!$H$19</f>
        <v>1236.09101375</v>
      </c>
      <c r="W107" s="36">
        <f>SUMIFS(СВЦЭМ!$C$33:$C$776,СВЦЭМ!$A$33:$A$776,$A107,СВЦЭМ!$B$33:$B$776,W$83)+'СЕТ СН'!$H$9+СВЦЭМ!$D$10+'СЕТ СН'!$H$6-'СЕТ СН'!$H$19</f>
        <v>1255.86363196</v>
      </c>
      <c r="X107" s="36">
        <f>SUMIFS(СВЦЭМ!$C$33:$C$776,СВЦЭМ!$A$33:$A$776,$A107,СВЦЭМ!$B$33:$B$776,X$83)+'СЕТ СН'!$H$9+СВЦЭМ!$D$10+'СЕТ СН'!$H$6-'СЕТ СН'!$H$19</f>
        <v>1260.2338101999999</v>
      </c>
      <c r="Y107" s="36">
        <f>SUMIFS(СВЦЭМ!$C$33:$C$776,СВЦЭМ!$A$33:$A$776,$A107,СВЦЭМ!$B$33:$B$776,Y$83)+'СЕТ СН'!$H$9+СВЦЭМ!$D$10+'СЕТ СН'!$H$6-'СЕТ СН'!$H$19</f>
        <v>1261.91374784</v>
      </c>
    </row>
    <row r="108" spans="1:25" ht="15.5" x14ac:dyDescent="0.25">
      <c r="A108" s="35">
        <f t="shared" si="2"/>
        <v>43855</v>
      </c>
      <c r="B108" s="36">
        <f>SUMIFS(СВЦЭМ!$C$33:$C$776,СВЦЭМ!$A$33:$A$776,$A108,СВЦЭМ!$B$33:$B$776,B$83)+'СЕТ СН'!$H$9+СВЦЭМ!$D$10+'СЕТ СН'!$H$6-'СЕТ СН'!$H$19</f>
        <v>1302.4527603900001</v>
      </c>
      <c r="C108" s="36">
        <f>SUMIFS(СВЦЭМ!$C$33:$C$776,СВЦЭМ!$A$33:$A$776,$A108,СВЦЭМ!$B$33:$B$776,C$83)+'СЕТ СН'!$H$9+СВЦЭМ!$D$10+'СЕТ СН'!$H$6-'СЕТ СН'!$H$19</f>
        <v>1331.7033628899999</v>
      </c>
      <c r="D108" s="36">
        <f>SUMIFS(СВЦЭМ!$C$33:$C$776,СВЦЭМ!$A$33:$A$776,$A108,СВЦЭМ!$B$33:$B$776,D$83)+'СЕТ СН'!$H$9+СВЦЭМ!$D$10+'СЕТ СН'!$H$6-'СЕТ СН'!$H$19</f>
        <v>1357.80189522</v>
      </c>
      <c r="E108" s="36">
        <f>SUMIFS(СВЦЭМ!$C$33:$C$776,СВЦЭМ!$A$33:$A$776,$A108,СВЦЭМ!$B$33:$B$776,E$83)+'СЕТ СН'!$H$9+СВЦЭМ!$D$10+'СЕТ СН'!$H$6-'СЕТ СН'!$H$19</f>
        <v>1352.7103091200001</v>
      </c>
      <c r="F108" s="36">
        <f>SUMIFS(СВЦЭМ!$C$33:$C$776,СВЦЭМ!$A$33:$A$776,$A108,СВЦЭМ!$B$33:$B$776,F$83)+'СЕТ СН'!$H$9+СВЦЭМ!$D$10+'СЕТ СН'!$H$6-'СЕТ СН'!$H$19</f>
        <v>1326.80785289</v>
      </c>
      <c r="G108" s="36">
        <f>SUMIFS(СВЦЭМ!$C$33:$C$776,СВЦЭМ!$A$33:$A$776,$A108,СВЦЭМ!$B$33:$B$776,G$83)+'СЕТ СН'!$H$9+СВЦЭМ!$D$10+'СЕТ СН'!$H$6-'СЕТ СН'!$H$19</f>
        <v>1318.54246853</v>
      </c>
      <c r="H108" s="36">
        <f>SUMIFS(СВЦЭМ!$C$33:$C$776,СВЦЭМ!$A$33:$A$776,$A108,СВЦЭМ!$B$33:$B$776,H$83)+'СЕТ СН'!$H$9+СВЦЭМ!$D$10+'СЕТ СН'!$H$6-'СЕТ СН'!$H$19</f>
        <v>1285.8408506800001</v>
      </c>
      <c r="I108" s="36">
        <f>SUMIFS(СВЦЭМ!$C$33:$C$776,СВЦЭМ!$A$33:$A$776,$A108,СВЦЭМ!$B$33:$B$776,I$83)+'СЕТ СН'!$H$9+СВЦЭМ!$D$10+'СЕТ СН'!$H$6-'СЕТ СН'!$H$19</f>
        <v>1273.9180018500001</v>
      </c>
      <c r="J108" s="36">
        <f>SUMIFS(СВЦЭМ!$C$33:$C$776,СВЦЭМ!$A$33:$A$776,$A108,СВЦЭМ!$B$33:$B$776,J$83)+'СЕТ СН'!$H$9+СВЦЭМ!$D$10+'СЕТ СН'!$H$6-'СЕТ СН'!$H$19</f>
        <v>1252.3214649199999</v>
      </c>
      <c r="K108" s="36">
        <f>SUMIFS(СВЦЭМ!$C$33:$C$776,СВЦЭМ!$A$33:$A$776,$A108,СВЦЭМ!$B$33:$B$776,K$83)+'СЕТ СН'!$H$9+СВЦЭМ!$D$10+'СЕТ СН'!$H$6-'СЕТ СН'!$H$19</f>
        <v>1229.2192165000001</v>
      </c>
      <c r="L108" s="36">
        <f>SUMIFS(СВЦЭМ!$C$33:$C$776,СВЦЭМ!$A$33:$A$776,$A108,СВЦЭМ!$B$33:$B$776,L$83)+'СЕТ СН'!$H$9+СВЦЭМ!$D$10+'СЕТ СН'!$H$6-'СЕТ СН'!$H$19</f>
        <v>1217.6265621699999</v>
      </c>
      <c r="M108" s="36">
        <f>SUMIFS(СВЦЭМ!$C$33:$C$776,СВЦЭМ!$A$33:$A$776,$A108,СВЦЭМ!$B$33:$B$776,M$83)+'СЕТ СН'!$H$9+СВЦЭМ!$D$10+'СЕТ СН'!$H$6-'СЕТ СН'!$H$19</f>
        <v>1242.0986991899999</v>
      </c>
      <c r="N108" s="36">
        <f>SUMIFS(СВЦЭМ!$C$33:$C$776,СВЦЭМ!$A$33:$A$776,$A108,СВЦЭМ!$B$33:$B$776,N$83)+'СЕТ СН'!$H$9+СВЦЭМ!$D$10+'СЕТ СН'!$H$6-'СЕТ СН'!$H$19</f>
        <v>1255.76034716</v>
      </c>
      <c r="O108" s="36">
        <f>SUMIFS(СВЦЭМ!$C$33:$C$776,СВЦЭМ!$A$33:$A$776,$A108,СВЦЭМ!$B$33:$B$776,O$83)+'СЕТ СН'!$H$9+СВЦЭМ!$D$10+'СЕТ СН'!$H$6-'СЕТ СН'!$H$19</f>
        <v>1268.14252743</v>
      </c>
      <c r="P108" s="36">
        <f>SUMIFS(СВЦЭМ!$C$33:$C$776,СВЦЭМ!$A$33:$A$776,$A108,СВЦЭМ!$B$33:$B$776,P$83)+'СЕТ СН'!$H$9+СВЦЭМ!$D$10+'СЕТ СН'!$H$6-'СЕТ СН'!$H$19</f>
        <v>1277.63156151</v>
      </c>
      <c r="Q108" s="36">
        <f>SUMIFS(СВЦЭМ!$C$33:$C$776,СВЦЭМ!$A$33:$A$776,$A108,СВЦЭМ!$B$33:$B$776,Q$83)+'СЕТ СН'!$H$9+СВЦЭМ!$D$10+'СЕТ СН'!$H$6-'СЕТ СН'!$H$19</f>
        <v>1287.2757716900001</v>
      </c>
      <c r="R108" s="36">
        <f>SUMIFS(СВЦЭМ!$C$33:$C$776,СВЦЭМ!$A$33:$A$776,$A108,СВЦЭМ!$B$33:$B$776,R$83)+'СЕТ СН'!$H$9+СВЦЭМ!$D$10+'СЕТ СН'!$H$6-'СЕТ СН'!$H$19</f>
        <v>1291.8362826100001</v>
      </c>
      <c r="S108" s="36">
        <f>SUMIFS(СВЦЭМ!$C$33:$C$776,СВЦЭМ!$A$33:$A$776,$A108,СВЦЭМ!$B$33:$B$776,S$83)+'СЕТ СН'!$H$9+СВЦЭМ!$D$10+'СЕТ СН'!$H$6-'СЕТ СН'!$H$19</f>
        <v>1290.8287424099999</v>
      </c>
      <c r="T108" s="36">
        <f>SUMIFS(СВЦЭМ!$C$33:$C$776,СВЦЭМ!$A$33:$A$776,$A108,СВЦЭМ!$B$33:$B$776,T$83)+'СЕТ СН'!$H$9+СВЦЭМ!$D$10+'СЕТ СН'!$H$6-'СЕТ СН'!$H$19</f>
        <v>1265.5462978999999</v>
      </c>
      <c r="U108" s="36">
        <f>SUMIFS(СВЦЭМ!$C$33:$C$776,СВЦЭМ!$A$33:$A$776,$A108,СВЦЭМ!$B$33:$B$776,U$83)+'СЕТ СН'!$H$9+СВЦЭМ!$D$10+'СЕТ СН'!$H$6-'СЕТ СН'!$H$19</f>
        <v>1263.79179449</v>
      </c>
      <c r="V108" s="36">
        <f>SUMIFS(СВЦЭМ!$C$33:$C$776,СВЦЭМ!$A$33:$A$776,$A108,СВЦЭМ!$B$33:$B$776,V$83)+'СЕТ СН'!$H$9+СВЦЭМ!$D$10+'СЕТ СН'!$H$6-'СЕТ СН'!$H$19</f>
        <v>1270.68061919</v>
      </c>
      <c r="W108" s="36">
        <f>SUMIFS(СВЦЭМ!$C$33:$C$776,СВЦЭМ!$A$33:$A$776,$A108,СВЦЭМ!$B$33:$B$776,W$83)+'СЕТ СН'!$H$9+СВЦЭМ!$D$10+'СЕТ СН'!$H$6-'СЕТ СН'!$H$19</f>
        <v>1286.1797794300001</v>
      </c>
      <c r="X108" s="36">
        <f>SUMIFS(СВЦЭМ!$C$33:$C$776,СВЦЭМ!$A$33:$A$776,$A108,СВЦЭМ!$B$33:$B$776,X$83)+'СЕТ СН'!$H$9+СВЦЭМ!$D$10+'СЕТ СН'!$H$6-'СЕТ СН'!$H$19</f>
        <v>1285.96108239</v>
      </c>
      <c r="Y108" s="36">
        <f>SUMIFS(СВЦЭМ!$C$33:$C$776,СВЦЭМ!$A$33:$A$776,$A108,СВЦЭМ!$B$33:$B$776,Y$83)+'СЕТ СН'!$H$9+СВЦЭМ!$D$10+'СЕТ СН'!$H$6-'СЕТ СН'!$H$19</f>
        <v>1298.6145400099999</v>
      </c>
    </row>
    <row r="109" spans="1:25" ht="15.5" x14ac:dyDescent="0.25">
      <c r="A109" s="35">
        <f t="shared" si="2"/>
        <v>43856</v>
      </c>
      <c r="B109" s="36">
        <f>SUMIFS(СВЦЭМ!$C$33:$C$776,СВЦЭМ!$A$33:$A$776,$A109,СВЦЭМ!$B$33:$B$776,B$83)+'СЕТ СН'!$H$9+СВЦЭМ!$D$10+'СЕТ СН'!$H$6-'СЕТ СН'!$H$19</f>
        <v>1291.6336029899999</v>
      </c>
      <c r="C109" s="36">
        <f>SUMIFS(СВЦЭМ!$C$33:$C$776,СВЦЭМ!$A$33:$A$776,$A109,СВЦЭМ!$B$33:$B$776,C$83)+'СЕТ СН'!$H$9+СВЦЭМ!$D$10+'СЕТ СН'!$H$6-'СЕТ СН'!$H$19</f>
        <v>1311.2962346700001</v>
      </c>
      <c r="D109" s="36">
        <f>SUMIFS(СВЦЭМ!$C$33:$C$776,СВЦЭМ!$A$33:$A$776,$A109,СВЦЭМ!$B$33:$B$776,D$83)+'СЕТ СН'!$H$9+СВЦЭМ!$D$10+'СЕТ СН'!$H$6-'СЕТ СН'!$H$19</f>
        <v>1336.8359460699999</v>
      </c>
      <c r="E109" s="36">
        <f>SUMIFS(СВЦЭМ!$C$33:$C$776,СВЦЭМ!$A$33:$A$776,$A109,СВЦЭМ!$B$33:$B$776,E$83)+'СЕТ СН'!$H$9+СВЦЭМ!$D$10+'СЕТ СН'!$H$6-'СЕТ СН'!$H$19</f>
        <v>1343.04504591</v>
      </c>
      <c r="F109" s="36">
        <f>SUMIFS(СВЦЭМ!$C$33:$C$776,СВЦЭМ!$A$33:$A$776,$A109,СВЦЭМ!$B$33:$B$776,F$83)+'СЕТ СН'!$H$9+СВЦЭМ!$D$10+'СЕТ СН'!$H$6-'СЕТ СН'!$H$19</f>
        <v>1308.3716367299999</v>
      </c>
      <c r="G109" s="36">
        <f>SUMIFS(СВЦЭМ!$C$33:$C$776,СВЦЭМ!$A$33:$A$776,$A109,СВЦЭМ!$B$33:$B$776,G$83)+'СЕТ СН'!$H$9+СВЦЭМ!$D$10+'СЕТ СН'!$H$6-'СЕТ СН'!$H$19</f>
        <v>1299.38185441</v>
      </c>
      <c r="H109" s="36">
        <f>SUMIFS(СВЦЭМ!$C$33:$C$776,СВЦЭМ!$A$33:$A$776,$A109,СВЦЭМ!$B$33:$B$776,H$83)+'СЕТ СН'!$H$9+СВЦЭМ!$D$10+'СЕТ СН'!$H$6-'СЕТ СН'!$H$19</f>
        <v>1271.00491558</v>
      </c>
      <c r="I109" s="36">
        <f>SUMIFS(СВЦЭМ!$C$33:$C$776,СВЦЭМ!$A$33:$A$776,$A109,СВЦЭМ!$B$33:$B$776,I$83)+'СЕТ СН'!$H$9+СВЦЭМ!$D$10+'СЕТ СН'!$H$6-'СЕТ СН'!$H$19</f>
        <v>1256.53735411</v>
      </c>
      <c r="J109" s="36">
        <f>SUMIFS(СВЦЭМ!$C$33:$C$776,СВЦЭМ!$A$33:$A$776,$A109,СВЦЭМ!$B$33:$B$776,J$83)+'СЕТ СН'!$H$9+СВЦЭМ!$D$10+'СЕТ СН'!$H$6-'СЕТ СН'!$H$19</f>
        <v>1229.34857074</v>
      </c>
      <c r="K109" s="36">
        <f>SUMIFS(СВЦЭМ!$C$33:$C$776,СВЦЭМ!$A$33:$A$776,$A109,СВЦЭМ!$B$33:$B$776,K$83)+'СЕТ СН'!$H$9+СВЦЭМ!$D$10+'СЕТ СН'!$H$6-'СЕТ СН'!$H$19</f>
        <v>1201.5746121299999</v>
      </c>
      <c r="L109" s="36">
        <f>SUMIFS(СВЦЭМ!$C$33:$C$776,СВЦЭМ!$A$33:$A$776,$A109,СВЦЭМ!$B$33:$B$776,L$83)+'СЕТ СН'!$H$9+СВЦЭМ!$D$10+'СЕТ СН'!$H$6-'СЕТ СН'!$H$19</f>
        <v>1193.14589017</v>
      </c>
      <c r="M109" s="36">
        <f>SUMIFS(СВЦЭМ!$C$33:$C$776,СВЦЭМ!$A$33:$A$776,$A109,СВЦЭМ!$B$33:$B$776,M$83)+'СЕТ СН'!$H$9+СВЦЭМ!$D$10+'СЕТ СН'!$H$6-'СЕТ СН'!$H$19</f>
        <v>1221.68025644</v>
      </c>
      <c r="N109" s="36">
        <f>SUMIFS(СВЦЭМ!$C$33:$C$776,СВЦЭМ!$A$33:$A$776,$A109,СВЦЭМ!$B$33:$B$776,N$83)+'СЕТ СН'!$H$9+СВЦЭМ!$D$10+'СЕТ СН'!$H$6-'СЕТ СН'!$H$19</f>
        <v>1227.18071854</v>
      </c>
      <c r="O109" s="36">
        <f>SUMIFS(СВЦЭМ!$C$33:$C$776,СВЦЭМ!$A$33:$A$776,$A109,СВЦЭМ!$B$33:$B$776,O$83)+'СЕТ СН'!$H$9+СВЦЭМ!$D$10+'СЕТ СН'!$H$6-'СЕТ СН'!$H$19</f>
        <v>1249.70144768</v>
      </c>
      <c r="P109" s="36">
        <f>SUMIFS(СВЦЭМ!$C$33:$C$776,СВЦЭМ!$A$33:$A$776,$A109,СВЦЭМ!$B$33:$B$776,P$83)+'СЕТ СН'!$H$9+СВЦЭМ!$D$10+'СЕТ СН'!$H$6-'СЕТ СН'!$H$19</f>
        <v>1262.18100166</v>
      </c>
      <c r="Q109" s="36">
        <f>SUMIFS(СВЦЭМ!$C$33:$C$776,СВЦЭМ!$A$33:$A$776,$A109,СВЦЭМ!$B$33:$B$776,Q$83)+'СЕТ СН'!$H$9+СВЦЭМ!$D$10+'СЕТ СН'!$H$6-'СЕТ СН'!$H$19</f>
        <v>1271.82020532</v>
      </c>
      <c r="R109" s="36">
        <f>SUMIFS(СВЦЭМ!$C$33:$C$776,СВЦЭМ!$A$33:$A$776,$A109,СВЦЭМ!$B$33:$B$776,R$83)+'СЕТ СН'!$H$9+СВЦЭМ!$D$10+'СЕТ СН'!$H$6-'СЕТ СН'!$H$19</f>
        <v>1271.8357116299999</v>
      </c>
      <c r="S109" s="36">
        <f>SUMIFS(СВЦЭМ!$C$33:$C$776,СВЦЭМ!$A$33:$A$776,$A109,СВЦЭМ!$B$33:$B$776,S$83)+'СЕТ СН'!$H$9+СВЦЭМ!$D$10+'СЕТ СН'!$H$6-'СЕТ СН'!$H$19</f>
        <v>1270.56017993</v>
      </c>
      <c r="T109" s="36">
        <f>SUMIFS(СВЦЭМ!$C$33:$C$776,СВЦЭМ!$A$33:$A$776,$A109,СВЦЭМ!$B$33:$B$776,T$83)+'СЕТ СН'!$H$9+СВЦЭМ!$D$10+'СЕТ СН'!$H$6-'СЕТ СН'!$H$19</f>
        <v>1249.82346882</v>
      </c>
      <c r="U109" s="36">
        <f>SUMIFS(СВЦЭМ!$C$33:$C$776,СВЦЭМ!$A$33:$A$776,$A109,СВЦЭМ!$B$33:$B$776,U$83)+'СЕТ СН'!$H$9+СВЦЭМ!$D$10+'СЕТ СН'!$H$6-'СЕТ СН'!$H$19</f>
        <v>1251.0624288399999</v>
      </c>
      <c r="V109" s="36">
        <f>SUMIFS(СВЦЭМ!$C$33:$C$776,СВЦЭМ!$A$33:$A$776,$A109,СВЦЭМ!$B$33:$B$776,V$83)+'СЕТ СН'!$H$9+СВЦЭМ!$D$10+'СЕТ СН'!$H$6-'СЕТ СН'!$H$19</f>
        <v>1257.3557664999998</v>
      </c>
      <c r="W109" s="36">
        <f>SUMIFS(СВЦЭМ!$C$33:$C$776,СВЦЭМ!$A$33:$A$776,$A109,СВЦЭМ!$B$33:$B$776,W$83)+'СЕТ СН'!$H$9+СВЦЭМ!$D$10+'СЕТ СН'!$H$6-'СЕТ СН'!$H$19</f>
        <v>1270.79638133</v>
      </c>
      <c r="X109" s="36">
        <f>SUMIFS(СВЦЭМ!$C$33:$C$776,СВЦЭМ!$A$33:$A$776,$A109,СВЦЭМ!$B$33:$B$776,X$83)+'СЕТ СН'!$H$9+СВЦЭМ!$D$10+'СЕТ СН'!$H$6-'СЕТ СН'!$H$19</f>
        <v>1273.0503071399999</v>
      </c>
      <c r="Y109" s="36">
        <f>SUMIFS(СВЦЭМ!$C$33:$C$776,СВЦЭМ!$A$33:$A$776,$A109,СВЦЭМ!$B$33:$B$776,Y$83)+'СЕТ СН'!$H$9+СВЦЭМ!$D$10+'СЕТ СН'!$H$6-'СЕТ СН'!$H$19</f>
        <v>1281.78684544</v>
      </c>
    </row>
    <row r="110" spans="1:25" ht="15.5" x14ac:dyDescent="0.25">
      <c r="A110" s="35">
        <f t="shared" si="2"/>
        <v>43857</v>
      </c>
      <c r="B110" s="36">
        <f>SUMIFS(СВЦЭМ!$C$33:$C$776,СВЦЭМ!$A$33:$A$776,$A110,СВЦЭМ!$B$33:$B$776,B$83)+'СЕТ СН'!$H$9+СВЦЭМ!$D$10+'СЕТ СН'!$H$6-'СЕТ СН'!$H$19</f>
        <v>1307.6772576600001</v>
      </c>
      <c r="C110" s="36">
        <f>SUMIFS(СВЦЭМ!$C$33:$C$776,СВЦЭМ!$A$33:$A$776,$A110,СВЦЭМ!$B$33:$B$776,C$83)+'СЕТ СН'!$H$9+СВЦЭМ!$D$10+'СЕТ СН'!$H$6-'СЕТ СН'!$H$19</f>
        <v>1314.8093091199999</v>
      </c>
      <c r="D110" s="36">
        <f>SUMIFS(СВЦЭМ!$C$33:$C$776,СВЦЭМ!$A$33:$A$776,$A110,СВЦЭМ!$B$33:$B$776,D$83)+'СЕТ СН'!$H$9+СВЦЭМ!$D$10+'СЕТ СН'!$H$6-'СЕТ СН'!$H$19</f>
        <v>1327.52394622</v>
      </c>
      <c r="E110" s="36">
        <f>SUMIFS(СВЦЭМ!$C$33:$C$776,СВЦЭМ!$A$33:$A$776,$A110,СВЦЭМ!$B$33:$B$776,E$83)+'СЕТ СН'!$H$9+СВЦЭМ!$D$10+'СЕТ СН'!$H$6-'СЕТ СН'!$H$19</f>
        <v>1337.76082705</v>
      </c>
      <c r="F110" s="36">
        <f>SUMIFS(СВЦЭМ!$C$33:$C$776,СВЦЭМ!$A$33:$A$776,$A110,СВЦЭМ!$B$33:$B$776,F$83)+'СЕТ СН'!$H$9+СВЦЭМ!$D$10+'СЕТ СН'!$H$6-'СЕТ СН'!$H$19</f>
        <v>1324.79045862</v>
      </c>
      <c r="G110" s="36">
        <f>SUMIFS(СВЦЭМ!$C$33:$C$776,СВЦЭМ!$A$33:$A$776,$A110,СВЦЭМ!$B$33:$B$776,G$83)+'СЕТ СН'!$H$9+СВЦЭМ!$D$10+'СЕТ СН'!$H$6-'СЕТ СН'!$H$19</f>
        <v>1318.0125401499999</v>
      </c>
      <c r="H110" s="36">
        <f>SUMIFS(СВЦЭМ!$C$33:$C$776,СВЦЭМ!$A$33:$A$776,$A110,СВЦЭМ!$B$33:$B$776,H$83)+'СЕТ СН'!$H$9+СВЦЭМ!$D$10+'СЕТ СН'!$H$6-'СЕТ СН'!$H$19</f>
        <v>1285.0861440200001</v>
      </c>
      <c r="I110" s="36">
        <f>SUMIFS(СВЦЭМ!$C$33:$C$776,СВЦЭМ!$A$33:$A$776,$A110,СВЦЭМ!$B$33:$B$776,I$83)+'СЕТ СН'!$H$9+СВЦЭМ!$D$10+'СЕТ СН'!$H$6-'СЕТ СН'!$H$19</f>
        <v>1255.6095464099999</v>
      </c>
      <c r="J110" s="36">
        <f>SUMIFS(СВЦЭМ!$C$33:$C$776,СВЦЭМ!$A$33:$A$776,$A110,СВЦЭМ!$B$33:$B$776,J$83)+'СЕТ СН'!$H$9+СВЦЭМ!$D$10+'СЕТ СН'!$H$6-'СЕТ СН'!$H$19</f>
        <v>1218.4250138899999</v>
      </c>
      <c r="K110" s="36">
        <f>SUMIFS(СВЦЭМ!$C$33:$C$776,СВЦЭМ!$A$33:$A$776,$A110,СВЦЭМ!$B$33:$B$776,K$83)+'СЕТ СН'!$H$9+СВЦЭМ!$D$10+'СЕТ СН'!$H$6-'СЕТ СН'!$H$19</f>
        <v>1216.8614704399999</v>
      </c>
      <c r="L110" s="36">
        <f>SUMIFS(СВЦЭМ!$C$33:$C$776,СВЦЭМ!$A$33:$A$776,$A110,СВЦЭМ!$B$33:$B$776,L$83)+'СЕТ СН'!$H$9+СВЦЭМ!$D$10+'СЕТ СН'!$H$6-'СЕТ СН'!$H$19</f>
        <v>1229.1251780100001</v>
      </c>
      <c r="M110" s="36">
        <f>SUMIFS(СВЦЭМ!$C$33:$C$776,СВЦЭМ!$A$33:$A$776,$A110,СВЦЭМ!$B$33:$B$776,M$83)+'СЕТ СН'!$H$9+СВЦЭМ!$D$10+'СЕТ СН'!$H$6-'СЕТ СН'!$H$19</f>
        <v>1239.80522415</v>
      </c>
      <c r="N110" s="36">
        <f>SUMIFS(СВЦЭМ!$C$33:$C$776,СВЦЭМ!$A$33:$A$776,$A110,СВЦЭМ!$B$33:$B$776,N$83)+'СЕТ СН'!$H$9+СВЦЭМ!$D$10+'СЕТ СН'!$H$6-'СЕТ СН'!$H$19</f>
        <v>1261.04476228</v>
      </c>
      <c r="O110" s="36">
        <f>SUMIFS(СВЦЭМ!$C$33:$C$776,СВЦЭМ!$A$33:$A$776,$A110,СВЦЭМ!$B$33:$B$776,O$83)+'СЕТ СН'!$H$9+СВЦЭМ!$D$10+'СЕТ СН'!$H$6-'СЕТ СН'!$H$19</f>
        <v>1279.21245024</v>
      </c>
      <c r="P110" s="36">
        <f>SUMIFS(СВЦЭМ!$C$33:$C$776,СВЦЭМ!$A$33:$A$776,$A110,СВЦЭМ!$B$33:$B$776,P$83)+'СЕТ СН'!$H$9+СВЦЭМ!$D$10+'СЕТ СН'!$H$6-'СЕТ СН'!$H$19</f>
        <v>1296.81390212</v>
      </c>
      <c r="Q110" s="36">
        <f>SUMIFS(СВЦЭМ!$C$33:$C$776,СВЦЭМ!$A$33:$A$776,$A110,СВЦЭМ!$B$33:$B$776,Q$83)+'СЕТ СН'!$H$9+СВЦЭМ!$D$10+'СЕТ СН'!$H$6-'СЕТ СН'!$H$19</f>
        <v>1315.1305341299999</v>
      </c>
      <c r="R110" s="36">
        <f>SUMIFS(СВЦЭМ!$C$33:$C$776,СВЦЭМ!$A$33:$A$776,$A110,СВЦЭМ!$B$33:$B$776,R$83)+'СЕТ СН'!$H$9+СВЦЭМ!$D$10+'СЕТ СН'!$H$6-'СЕТ СН'!$H$19</f>
        <v>1314.25082178</v>
      </c>
      <c r="S110" s="36">
        <f>SUMIFS(СВЦЭМ!$C$33:$C$776,СВЦЭМ!$A$33:$A$776,$A110,СВЦЭМ!$B$33:$B$776,S$83)+'СЕТ СН'!$H$9+СВЦЭМ!$D$10+'СЕТ СН'!$H$6-'СЕТ СН'!$H$19</f>
        <v>1294.29953224</v>
      </c>
      <c r="T110" s="36">
        <f>SUMIFS(СВЦЭМ!$C$33:$C$776,СВЦЭМ!$A$33:$A$776,$A110,СВЦЭМ!$B$33:$B$776,T$83)+'СЕТ СН'!$H$9+СВЦЭМ!$D$10+'СЕТ СН'!$H$6-'СЕТ СН'!$H$19</f>
        <v>1264.87887366</v>
      </c>
      <c r="U110" s="36">
        <f>SUMIFS(СВЦЭМ!$C$33:$C$776,СВЦЭМ!$A$33:$A$776,$A110,СВЦЭМ!$B$33:$B$776,U$83)+'СЕТ СН'!$H$9+СВЦЭМ!$D$10+'СЕТ СН'!$H$6-'СЕТ СН'!$H$19</f>
        <v>1277.1075624</v>
      </c>
      <c r="V110" s="36">
        <f>SUMIFS(СВЦЭМ!$C$33:$C$776,СВЦЭМ!$A$33:$A$776,$A110,СВЦЭМ!$B$33:$B$776,V$83)+'СЕТ СН'!$H$9+СВЦЭМ!$D$10+'СЕТ СН'!$H$6-'СЕТ СН'!$H$19</f>
        <v>1275.8959452700001</v>
      </c>
      <c r="W110" s="36">
        <f>SUMIFS(СВЦЭМ!$C$33:$C$776,СВЦЭМ!$A$33:$A$776,$A110,СВЦЭМ!$B$33:$B$776,W$83)+'СЕТ СН'!$H$9+СВЦЭМ!$D$10+'СЕТ СН'!$H$6-'СЕТ СН'!$H$19</f>
        <v>1290.22794006</v>
      </c>
      <c r="X110" s="36">
        <f>SUMIFS(СВЦЭМ!$C$33:$C$776,СВЦЭМ!$A$33:$A$776,$A110,СВЦЭМ!$B$33:$B$776,X$83)+'СЕТ СН'!$H$9+СВЦЭМ!$D$10+'СЕТ СН'!$H$6-'СЕТ СН'!$H$19</f>
        <v>1294.73375328</v>
      </c>
      <c r="Y110" s="36">
        <f>SUMIFS(СВЦЭМ!$C$33:$C$776,СВЦЭМ!$A$33:$A$776,$A110,СВЦЭМ!$B$33:$B$776,Y$83)+'СЕТ СН'!$H$9+СВЦЭМ!$D$10+'СЕТ СН'!$H$6-'СЕТ СН'!$H$19</f>
        <v>1297.18704409</v>
      </c>
    </row>
    <row r="111" spans="1:25" ht="15.5" x14ac:dyDescent="0.25">
      <c r="A111" s="35">
        <f t="shared" si="2"/>
        <v>43858</v>
      </c>
      <c r="B111" s="36">
        <f>SUMIFS(СВЦЭМ!$C$33:$C$776,СВЦЭМ!$A$33:$A$776,$A111,СВЦЭМ!$B$33:$B$776,B$83)+'СЕТ СН'!$H$9+СВЦЭМ!$D$10+'СЕТ СН'!$H$6-'СЕТ СН'!$H$19</f>
        <v>1261.46274356</v>
      </c>
      <c r="C111" s="36">
        <f>SUMIFS(СВЦЭМ!$C$33:$C$776,СВЦЭМ!$A$33:$A$776,$A111,СВЦЭМ!$B$33:$B$776,C$83)+'СЕТ СН'!$H$9+СВЦЭМ!$D$10+'СЕТ СН'!$H$6-'СЕТ СН'!$H$19</f>
        <v>1292.28679336</v>
      </c>
      <c r="D111" s="36">
        <f>SUMIFS(СВЦЭМ!$C$33:$C$776,СВЦЭМ!$A$33:$A$776,$A111,СВЦЭМ!$B$33:$B$776,D$83)+'СЕТ СН'!$H$9+СВЦЭМ!$D$10+'СЕТ СН'!$H$6-'СЕТ СН'!$H$19</f>
        <v>1308.9474428399999</v>
      </c>
      <c r="E111" s="36">
        <f>SUMIFS(СВЦЭМ!$C$33:$C$776,СВЦЭМ!$A$33:$A$776,$A111,СВЦЭМ!$B$33:$B$776,E$83)+'СЕТ СН'!$H$9+СВЦЭМ!$D$10+'СЕТ СН'!$H$6-'СЕТ СН'!$H$19</f>
        <v>1308.6293639999999</v>
      </c>
      <c r="F111" s="36">
        <f>SUMIFS(СВЦЭМ!$C$33:$C$776,СВЦЭМ!$A$33:$A$776,$A111,СВЦЭМ!$B$33:$B$776,F$83)+'СЕТ СН'!$H$9+СВЦЭМ!$D$10+'СЕТ СН'!$H$6-'СЕТ СН'!$H$19</f>
        <v>1312.99929127</v>
      </c>
      <c r="G111" s="36">
        <f>SUMIFS(СВЦЭМ!$C$33:$C$776,СВЦЭМ!$A$33:$A$776,$A111,СВЦЭМ!$B$33:$B$776,G$83)+'СЕТ СН'!$H$9+СВЦЭМ!$D$10+'СЕТ СН'!$H$6-'СЕТ СН'!$H$19</f>
        <v>1296.86121572</v>
      </c>
      <c r="H111" s="36">
        <f>SUMIFS(СВЦЭМ!$C$33:$C$776,СВЦЭМ!$A$33:$A$776,$A111,СВЦЭМ!$B$33:$B$776,H$83)+'СЕТ СН'!$H$9+СВЦЭМ!$D$10+'СЕТ СН'!$H$6-'СЕТ СН'!$H$19</f>
        <v>1265.8666779300002</v>
      </c>
      <c r="I111" s="36">
        <f>SUMIFS(СВЦЭМ!$C$33:$C$776,СВЦЭМ!$A$33:$A$776,$A111,СВЦЭМ!$B$33:$B$776,I$83)+'СЕТ СН'!$H$9+СВЦЭМ!$D$10+'СЕТ СН'!$H$6-'СЕТ СН'!$H$19</f>
        <v>1226.5097245299999</v>
      </c>
      <c r="J111" s="36">
        <f>SUMIFS(СВЦЭМ!$C$33:$C$776,СВЦЭМ!$A$33:$A$776,$A111,СВЦЭМ!$B$33:$B$776,J$83)+'СЕТ СН'!$H$9+СВЦЭМ!$D$10+'СЕТ СН'!$H$6-'СЕТ СН'!$H$19</f>
        <v>1210.5641292599998</v>
      </c>
      <c r="K111" s="36">
        <f>SUMIFS(СВЦЭМ!$C$33:$C$776,СВЦЭМ!$A$33:$A$776,$A111,СВЦЭМ!$B$33:$B$776,K$83)+'СЕТ СН'!$H$9+СВЦЭМ!$D$10+'СЕТ СН'!$H$6-'СЕТ СН'!$H$19</f>
        <v>1202.6743415199999</v>
      </c>
      <c r="L111" s="36">
        <f>SUMIFS(СВЦЭМ!$C$33:$C$776,СВЦЭМ!$A$33:$A$776,$A111,СВЦЭМ!$B$33:$B$776,L$83)+'СЕТ СН'!$H$9+СВЦЭМ!$D$10+'СЕТ СН'!$H$6-'СЕТ СН'!$H$19</f>
        <v>1198.16601352</v>
      </c>
      <c r="M111" s="36">
        <f>SUMIFS(СВЦЭМ!$C$33:$C$776,СВЦЭМ!$A$33:$A$776,$A111,СВЦЭМ!$B$33:$B$776,M$83)+'СЕТ СН'!$H$9+СВЦЭМ!$D$10+'СЕТ СН'!$H$6-'СЕТ СН'!$H$19</f>
        <v>1234.5183545499999</v>
      </c>
      <c r="N111" s="36">
        <f>SUMIFS(СВЦЭМ!$C$33:$C$776,СВЦЭМ!$A$33:$A$776,$A111,СВЦЭМ!$B$33:$B$776,N$83)+'СЕТ СН'!$H$9+СВЦЭМ!$D$10+'СЕТ СН'!$H$6-'СЕТ СН'!$H$19</f>
        <v>1249.75465351</v>
      </c>
      <c r="O111" s="36">
        <f>SUMIFS(СВЦЭМ!$C$33:$C$776,СВЦЭМ!$A$33:$A$776,$A111,СВЦЭМ!$B$33:$B$776,O$83)+'СЕТ СН'!$H$9+СВЦЭМ!$D$10+'СЕТ СН'!$H$6-'СЕТ СН'!$H$19</f>
        <v>1249.93107773</v>
      </c>
      <c r="P111" s="36">
        <f>SUMIFS(СВЦЭМ!$C$33:$C$776,СВЦЭМ!$A$33:$A$776,$A111,СВЦЭМ!$B$33:$B$776,P$83)+'СЕТ СН'!$H$9+СВЦЭМ!$D$10+'СЕТ СН'!$H$6-'СЕТ СН'!$H$19</f>
        <v>1265.1954803899998</v>
      </c>
      <c r="Q111" s="36">
        <f>SUMIFS(СВЦЭМ!$C$33:$C$776,СВЦЭМ!$A$33:$A$776,$A111,СВЦЭМ!$B$33:$B$776,Q$83)+'СЕТ СН'!$H$9+СВЦЭМ!$D$10+'СЕТ СН'!$H$6-'СЕТ СН'!$H$19</f>
        <v>1274.1200550900001</v>
      </c>
      <c r="R111" s="36">
        <f>SUMIFS(СВЦЭМ!$C$33:$C$776,СВЦЭМ!$A$33:$A$776,$A111,СВЦЭМ!$B$33:$B$776,R$83)+'СЕТ СН'!$H$9+СВЦЭМ!$D$10+'СЕТ СН'!$H$6-'СЕТ СН'!$H$19</f>
        <v>1268.0828435600001</v>
      </c>
      <c r="S111" s="36">
        <f>SUMIFS(СВЦЭМ!$C$33:$C$776,СВЦЭМ!$A$33:$A$776,$A111,СВЦЭМ!$B$33:$B$776,S$83)+'СЕТ СН'!$H$9+СВЦЭМ!$D$10+'СЕТ СН'!$H$6-'СЕТ СН'!$H$19</f>
        <v>1251.5575247000002</v>
      </c>
      <c r="T111" s="36">
        <f>SUMIFS(СВЦЭМ!$C$33:$C$776,СВЦЭМ!$A$33:$A$776,$A111,СВЦЭМ!$B$33:$B$776,T$83)+'СЕТ СН'!$H$9+СВЦЭМ!$D$10+'СЕТ СН'!$H$6-'СЕТ СН'!$H$19</f>
        <v>1230.17511178</v>
      </c>
      <c r="U111" s="36">
        <f>SUMIFS(СВЦЭМ!$C$33:$C$776,СВЦЭМ!$A$33:$A$776,$A111,СВЦЭМ!$B$33:$B$776,U$83)+'СЕТ СН'!$H$9+СВЦЭМ!$D$10+'СЕТ СН'!$H$6-'СЕТ СН'!$H$19</f>
        <v>1224.3993196000001</v>
      </c>
      <c r="V111" s="36">
        <f>SUMIFS(СВЦЭМ!$C$33:$C$776,СВЦЭМ!$A$33:$A$776,$A111,СВЦЭМ!$B$33:$B$776,V$83)+'СЕТ СН'!$H$9+СВЦЭМ!$D$10+'СЕТ СН'!$H$6-'СЕТ СН'!$H$19</f>
        <v>1233.54309255</v>
      </c>
      <c r="W111" s="36">
        <f>SUMIFS(СВЦЭМ!$C$33:$C$776,СВЦЭМ!$A$33:$A$776,$A111,СВЦЭМ!$B$33:$B$776,W$83)+'СЕТ СН'!$H$9+СВЦЭМ!$D$10+'СЕТ СН'!$H$6-'СЕТ СН'!$H$19</f>
        <v>1241.01217397</v>
      </c>
      <c r="X111" s="36">
        <f>SUMIFS(СВЦЭМ!$C$33:$C$776,СВЦЭМ!$A$33:$A$776,$A111,СВЦЭМ!$B$33:$B$776,X$83)+'СЕТ СН'!$H$9+СВЦЭМ!$D$10+'СЕТ СН'!$H$6-'СЕТ СН'!$H$19</f>
        <v>1246.1417371100001</v>
      </c>
      <c r="Y111" s="36">
        <f>SUMIFS(СВЦЭМ!$C$33:$C$776,СВЦЭМ!$A$33:$A$776,$A111,СВЦЭМ!$B$33:$B$776,Y$83)+'СЕТ СН'!$H$9+СВЦЭМ!$D$10+'СЕТ СН'!$H$6-'СЕТ СН'!$H$19</f>
        <v>1268.66416684</v>
      </c>
    </row>
    <row r="112" spans="1:25" ht="15.5" x14ac:dyDescent="0.25">
      <c r="A112" s="35">
        <f t="shared" si="2"/>
        <v>43859</v>
      </c>
      <c r="B112" s="36">
        <f>SUMIFS(СВЦЭМ!$C$33:$C$776,СВЦЭМ!$A$33:$A$776,$A112,СВЦЭМ!$B$33:$B$776,B$83)+'СЕТ СН'!$H$9+СВЦЭМ!$D$10+'СЕТ СН'!$H$6-'СЕТ СН'!$H$19</f>
        <v>1316.74078388</v>
      </c>
      <c r="C112" s="36">
        <f>SUMIFS(СВЦЭМ!$C$33:$C$776,СВЦЭМ!$A$33:$A$776,$A112,СВЦЭМ!$B$33:$B$776,C$83)+'СЕТ СН'!$H$9+СВЦЭМ!$D$10+'СЕТ СН'!$H$6-'СЕТ СН'!$H$19</f>
        <v>1337.102985</v>
      </c>
      <c r="D112" s="36">
        <f>SUMIFS(СВЦЭМ!$C$33:$C$776,СВЦЭМ!$A$33:$A$776,$A112,СВЦЭМ!$B$33:$B$776,D$83)+'СЕТ СН'!$H$9+СВЦЭМ!$D$10+'СЕТ СН'!$H$6-'СЕТ СН'!$H$19</f>
        <v>1340.7731053699999</v>
      </c>
      <c r="E112" s="36">
        <f>SUMIFS(СВЦЭМ!$C$33:$C$776,СВЦЭМ!$A$33:$A$776,$A112,СВЦЭМ!$B$33:$B$776,E$83)+'СЕТ СН'!$H$9+СВЦЭМ!$D$10+'СЕТ СН'!$H$6-'СЕТ СН'!$H$19</f>
        <v>1342.1987996100002</v>
      </c>
      <c r="F112" s="36">
        <f>SUMIFS(СВЦЭМ!$C$33:$C$776,СВЦЭМ!$A$33:$A$776,$A112,СВЦЭМ!$B$33:$B$776,F$83)+'СЕТ СН'!$H$9+СВЦЭМ!$D$10+'СЕТ СН'!$H$6-'СЕТ СН'!$H$19</f>
        <v>1335.2358626800001</v>
      </c>
      <c r="G112" s="36">
        <f>SUMIFS(СВЦЭМ!$C$33:$C$776,СВЦЭМ!$A$33:$A$776,$A112,СВЦЭМ!$B$33:$B$776,G$83)+'СЕТ СН'!$H$9+СВЦЭМ!$D$10+'СЕТ СН'!$H$6-'СЕТ СН'!$H$19</f>
        <v>1323.2415847900002</v>
      </c>
      <c r="H112" s="36">
        <f>SUMIFS(СВЦЭМ!$C$33:$C$776,СВЦЭМ!$A$33:$A$776,$A112,СВЦЭМ!$B$33:$B$776,H$83)+'СЕТ СН'!$H$9+СВЦЭМ!$D$10+'СЕТ СН'!$H$6-'СЕТ СН'!$H$19</f>
        <v>1284.25116585</v>
      </c>
      <c r="I112" s="36">
        <f>SUMIFS(СВЦЭМ!$C$33:$C$776,СВЦЭМ!$A$33:$A$776,$A112,СВЦЭМ!$B$33:$B$776,I$83)+'СЕТ СН'!$H$9+СВЦЭМ!$D$10+'СЕТ СН'!$H$6-'СЕТ СН'!$H$19</f>
        <v>1253.0662663600001</v>
      </c>
      <c r="J112" s="36">
        <f>SUMIFS(СВЦЭМ!$C$33:$C$776,СВЦЭМ!$A$33:$A$776,$A112,СВЦЭМ!$B$33:$B$776,J$83)+'СЕТ СН'!$H$9+СВЦЭМ!$D$10+'СЕТ СН'!$H$6-'СЕТ СН'!$H$19</f>
        <v>1230.2722955700001</v>
      </c>
      <c r="K112" s="36">
        <f>SUMIFS(СВЦЭМ!$C$33:$C$776,СВЦЭМ!$A$33:$A$776,$A112,СВЦЭМ!$B$33:$B$776,K$83)+'СЕТ СН'!$H$9+СВЦЭМ!$D$10+'СЕТ СН'!$H$6-'СЕТ СН'!$H$19</f>
        <v>1218.8648849799999</v>
      </c>
      <c r="L112" s="36">
        <f>SUMIFS(СВЦЭМ!$C$33:$C$776,СВЦЭМ!$A$33:$A$776,$A112,СВЦЭМ!$B$33:$B$776,L$83)+'СЕТ СН'!$H$9+СВЦЭМ!$D$10+'СЕТ СН'!$H$6-'СЕТ СН'!$H$19</f>
        <v>1206.0161298200001</v>
      </c>
      <c r="M112" s="36">
        <f>SUMIFS(СВЦЭМ!$C$33:$C$776,СВЦЭМ!$A$33:$A$776,$A112,СВЦЭМ!$B$33:$B$776,M$83)+'СЕТ СН'!$H$9+СВЦЭМ!$D$10+'СЕТ СН'!$H$6-'СЕТ СН'!$H$19</f>
        <v>1213.5995324</v>
      </c>
      <c r="N112" s="36">
        <f>SUMIFS(СВЦЭМ!$C$33:$C$776,СВЦЭМ!$A$33:$A$776,$A112,СВЦЭМ!$B$33:$B$776,N$83)+'СЕТ СН'!$H$9+СВЦЭМ!$D$10+'СЕТ СН'!$H$6-'СЕТ СН'!$H$19</f>
        <v>1240.93142461</v>
      </c>
      <c r="O112" s="36">
        <f>SUMIFS(СВЦЭМ!$C$33:$C$776,СВЦЭМ!$A$33:$A$776,$A112,СВЦЭМ!$B$33:$B$776,O$83)+'СЕТ СН'!$H$9+СВЦЭМ!$D$10+'СЕТ СН'!$H$6-'СЕТ СН'!$H$19</f>
        <v>1267.2235046800001</v>
      </c>
      <c r="P112" s="36">
        <f>SUMIFS(СВЦЭМ!$C$33:$C$776,СВЦЭМ!$A$33:$A$776,$A112,СВЦЭМ!$B$33:$B$776,P$83)+'СЕТ СН'!$H$9+СВЦЭМ!$D$10+'СЕТ СН'!$H$6-'СЕТ СН'!$H$19</f>
        <v>1295.30538075</v>
      </c>
      <c r="Q112" s="36">
        <f>SUMIFS(СВЦЭМ!$C$33:$C$776,СВЦЭМ!$A$33:$A$776,$A112,СВЦЭМ!$B$33:$B$776,Q$83)+'СЕТ СН'!$H$9+СВЦЭМ!$D$10+'СЕТ СН'!$H$6-'СЕТ СН'!$H$19</f>
        <v>1312.4794074000001</v>
      </c>
      <c r="R112" s="36">
        <f>SUMIFS(СВЦЭМ!$C$33:$C$776,СВЦЭМ!$A$33:$A$776,$A112,СВЦЭМ!$B$33:$B$776,R$83)+'СЕТ СН'!$H$9+СВЦЭМ!$D$10+'СЕТ СН'!$H$6-'СЕТ СН'!$H$19</f>
        <v>1300.41900199</v>
      </c>
      <c r="S112" s="36">
        <f>SUMIFS(СВЦЭМ!$C$33:$C$776,СВЦЭМ!$A$33:$A$776,$A112,СВЦЭМ!$B$33:$B$776,S$83)+'СЕТ СН'!$H$9+СВЦЭМ!$D$10+'СЕТ СН'!$H$6-'СЕТ СН'!$H$19</f>
        <v>1278.6836893499999</v>
      </c>
      <c r="T112" s="36">
        <f>SUMIFS(СВЦЭМ!$C$33:$C$776,СВЦЭМ!$A$33:$A$776,$A112,СВЦЭМ!$B$33:$B$776,T$83)+'СЕТ СН'!$H$9+СВЦЭМ!$D$10+'СЕТ СН'!$H$6-'СЕТ СН'!$H$19</f>
        <v>1236.33555639</v>
      </c>
      <c r="U112" s="36">
        <f>SUMIFS(СВЦЭМ!$C$33:$C$776,СВЦЭМ!$A$33:$A$776,$A112,СВЦЭМ!$B$33:$B$776,U$83)+'СЕТ СН'!$H$9+СВЦЭМ!$D$10+'СЕТ СН'!$H$6-'СЕТ СН'!$H$19</f>
        <v>1230.4673994899999</v>
      </c>
      <c r="V112" s="36">
        <f>SUMIFS(СВЦЭМ!$C$33:$C$776,СВЦЭМ!$A$33:$A$776,$A112,СВЦЭМ!$B$33:$B$776,V$83)+'СЕТ СН'!$H$9+СВЦЭМ!$D$10+'СЕТ СН'!$H$6-'СЕТ СН'!$H$19</f>
        <v>1239.9331842699999</v>
      </c>
      <c r="W112" s="36">
        <f>SUMIFS(СВЦЭМ!$C$33:$C$776,СВЦЭМ!$A$33:$A$776,$A112,СВЦЭМ!$B$33:$B$776,W$83)+'СЕТ СН'!$H$9+СВЦЭМ!$D$10+'СЕТ СН'!$H$6-'СЕТ СН'!$H$19</f>
        <v>1255.71879193</v>
      </c>
      <c r="X112" s="36">
        <f>SUMIFS(СВЦЭМ!$C$33:$C$776,СВЦЭМ!$A$33:$A$776,$A112,СВЦЭМ!$B$33:$B$776,X$83)+'СЕТ СН'!$H$9+СВЦЭМ!$D$10+'СЕТ СН'!$H$6-'СЕТ СН'!$H$19</f>
        <v>1257.4641112499999</v>
      </c>
      <c r="Y112" s="36">
        <f>SUMIFS(СВЦЭМ!$C$33:$C$776,СВЦЭМ!$A$33:$A$776,$A112,СВЦЭМ!$B$33:$B$776,Y$83)+'СЕТ СН'!$H$9+СВЦЭМ!$D$10+'СЕТ СН'!$H$6-'СЕТ СН'!$H$19</f>
        <v>1290.3580197000001</v>
      </c>
    </row>
    <row r="113" spans="1:27" ht="15.5" x14ac:dyDescent="0.25">
      <c r="A113" s="35">
        <f t="shared" si="2"/>
        <v>43860</v>
      </c>
      <c r="B113" s="36">
        <f>SUMIFS(СВЦЭМ!$C$33:$C$776,СВЦЭМ!$A$33:$A$776,$A113,СВЦЭМ!$B$33:$B$776,B$83)+'СЕТ СН'!$H$9+СВЦЭМ!$D$10+'СЕТ СН'!$H$6-'СЕТ СН'!$H$19</f>
        <v>1315.21806707</v>
      </c>
      <c r="C113" s="36">
        <f>SUMIFS(СВЦЭМ!$C$33:$C$776,СВЦЭМ!$A$33:$A$776,$A113,СВЦЭМ!$B$33:$B$776,C$83)+'СЕТ СН'!$H$9+СВЦЭМ!$D$10+'СЕТ СН'!$H$6-'СЕТ СН'!$H$19</f>
        <v>1335.9970647999999</v>
      </c>
      <c r="D113" s="36">
        <f>SUMIFS(СВЦЭМ!$C$33:$C$776,СВЦЭМ!$A$33:$A$776,$A113,СВЦЭМ!$B$33:$B$776,D$83)+'СЕТ СН'!$H$9+СВЦЭМ!$D$10+'СЕТ СН'!$H$6-'СЕТ СН'!$H$19</f>
        <v>1336.9694603200001</v>
      </c>
      <c r="E113" s="36">
        <f>SUMIFS(СВЦЭМ!$C$33:$C$776,СВЦЭМ!$A$33:$A$776,$A113,СВЦЭМ!$B$33:$B$776,E$83)+'СЕТ СН'!$H$9+СВЦЭМ!$D$10+'СЕТ СН'!$H$6-'СЕТ СН'!$H$19</f>
        <v>1343.74847877</v>
      </c>
      <c r="F113" s="36">
        <f>SUMIFS(СВЦЭМ!$C$33:$C$776,СВЦЭМ!$A$33:$A$776,$A113,СВЦЭМ!$B$33:$B$776,F$83)+'СЕТ СН'!$H$9+СВЦЭМ!$D$10+'СЕТ СН'!$H$6-'СЕТ СН'!$H$19</f>
        <v>1331.7774159099999</v>
      </c>
      <c r="G113" s="36">
        <f>SUMIFS(СВЦЭМ!$C$33:$C$776,СВЦЭМ!$A$33:$A$776,$A113,СВЦЭМ!$B$33:$B$776,G$83)+'СЕТ СН'!$H$9+СВЦЭМ!$D$10+'СЕТ СН'!$H$6-'СЕТ СН'!$H$19</f>
        <v>1318.6929133200001</v>
      </c>
      <c r="H113" s="36">
        <f>SUMIFS(СВЦЭМ!$C$33:$C$776,СВЦЭМ!$A$33:$A$776,$A113,СВЦЭМ!$B$33:$B$776,H$83)+'СЕТ СН'!$H$9+СВЦЭМ!$D$10+'СЕТ СН'!$H$6-'СЕТ СН'!$H$19</f>
        <v>1283.7082481100001</v>
      </c>
      <c r="I113" s="36">
        <f>SUMIFS(СВЦЭМ!$C$33:$C$776,СВЦЭМ!$A$33:$A$776,$A113,СВЦЭМ!$B$33:$B$776,I$83)+'СЕТ СН'!$H$9+СВЦЭМ!$D$10+'СЕТ СН'!$H$6-'СЕТ СН'!$H$19</f>
        <v>1256.56849569</v>
      </c>
      <c r="J113" s="36">
        <f>SUMIFS(СВЦЭМ!$C$33:$C$776,СВЦЭМ!$A$33:$A$776,$A113,СВЦЭМ!$B$33:$B$776,J$83)+'СЕТ СН'!$H$9+СВЦЭМ!$D$10+'СЕТ СН'!$H$6-'СЕТ СН'!$H$19</f>
        <v>1228.1962085800001</v>
      </c>
      <c r="K113" s="36">
        <f>SUMIFS(СВЦЭМ!$C$33:$C$776,СВЦЭМ!$A$33:$A$776,$A113,СВЦЭМ!$B$33:$B$776,K$83)+'СЕТ СН'!$H$9+СВЦЭМ!$D$10+'СЕТ СН'!$H$6-'СЕТ СН'!$H$19</f>
        <v>1211.6569401299998</v>
      </c>
      <c r="L113" s="36">
        <f>SUMIFS(СВЦЭМ!$C$33:$C$776,СВЦЭМ!$A$33:$A$776,$A113,СВЦЭМ!$B$33:$B$776,L$83)+'СЕТ СН'!$H$9+СВЦЭМ!$D$10+'СЕТ СН'!$H$6-'СЕТ СН'!$H$19</f>
        <v>1214.92424231</v>
      </c>
      <c r="M113" s="36">
        <f>SUMIFS(СВЦЭМ!$C$33:$C$776,СВЦЭМ!$A$33:$A$776,$A113,СВЦЭМ!$B$33:$B$776,M$83)+'СЕТ СН'!$H$9+СВЦЭМ!$D$10+'СЕТ СН'!$H$6-'СЕТ СН'!$H$19</f>
        <v>1228.8628469999999</v>
      </c>
      <c r="N113" s="36">
        <f>SUMIFS(СВЦЭМ!$C$33:$C$776,СВЦЭМ!$A$33:$A$776,$A113,СВЦЭМ!$B$33:$B$776,N$83)+'СЕТ СН'!$H$9+СВЦЭМ!$D$10+'СЕТ СН'!$H$6-'СЕТ СН'!$H$19</f>
        <v>1239.8073748100001</v>
      </c>
      <c r="O113" s="36">
        <f>SUMIFS(СВЦЭМ!$C$33:$C$776,СВЦЭМ!$A$33:$A$776,$A113,СВЦЭМ!$B$33:$B$776,O$83)+'СЕТ СН'!$H$9+СВЦЭМ!$D$10+'СЕТ СН'!$H$6-'СЕТ СН'!$H$19</f>
        <v>1274.2490705099999</v>
      </c>
      <c r="P113" s="36">
        <f>SUMIFS(СВЦЭМ!$C$33:$C$776,СВЦЭМ!$A$33:$A$776,$A113,СВЦЭМ!$B$33:$B$776,P$83)+'СЕТ СН'!$H$9+СВЦЭМ!$D$10+'СЕТ СН'!$H$6-'СЕТ СН'!$H$19</f>
        <v>1307.2371517300001</v>
      </c>
      <c r="Q113" s="36">
        <f>SUMIFS(СВЦЭМ!$C$33:$C$776,СВЦЭМ!$A$33:$A$776,$A113,СВЦЭМ!$B$33:$B$776,Q$83)+'СЕТ СН'!$H$9+СВЦЭМ!$D$10+'СЕТ СН'!$H$6-'СЕТ СН'!$H$19</f>
        <v>1313.3384215400001</v>
      </c>
      <c r="R113" s="36">
        <f>SUMIFS(СВЦЭМ!$C$33:$C$776,СВЦЭМ!$A$33:$A$776,$A113,СВЦЭМ!$B$33:$B$776,R$83)+'СЕТ СН'!$H$9+СВЦЭМ!$D$10+'СЕТ СН'!$H$6-'СЕТ СН'!$H$19</f>
        <v>1289.6022768100001</v>
      </c>
      <c r="S113" s="36">
        <f>SUMIFS(СВЦЭМ!$C$33:$C$776,СВЦЭМ!$A$33:$A$776,$A113,СВЦЭМ!$B$33:$B$776,S$83)+'СЕТ СН'!$H$9+СВЦЭМ!$D$10+'СЕТ СН'!$H$6-'СЕТ СН'!$H$19</f>
        <v>1251.11232989</v>
      </c>
      <c r="T113" s="36">
        <f>SUMIFS(СВЦЭМ!$C$33:$C$776,СВЦЭМ!$A$33:$A$776,$A113,СВЦЭМ!$B$33:$B$776,T$83)+'СЕТ СН'!$H$9+СВЦЭМ!$D$10+'СЕТ СН'!$H$6-'СЕТ СН'!$H$19</f>
        <v>1230.7250497499999</v>
      </c>
      <c r="U113" s="36">
        <f>SUMIFS(СВЦЭМ!$C$33:$C$776,СВЦЭМ!$A$33:$A$776,$A113,СВЦЭМ!$B$33:$B$776,U$83)+'СЕТ СН'!$H$9+СВЦЭМ!$D$10+'СЕТ СН'!$H$6-'СЕТ СН'!$H$19</f>
        <v>1232.1025449700001</v>
      </c>
      <c r="V113" s="36">
        <f>SUMIFS(СВЦЭМ!$C$33:$C$776,СВЦЭМ!$A$33:$A$776,$A113,СВЦЭМ!$B$33:$B$776,V$83)+'СЕТ СН'!$H$9+СВЦЭМ!$D$10+'СЕТ СН'!$H$6-'СЕТ СН'!$H$19</f>
        <v>1232.31851975</v>
      </c>
      <c r="W113" s="36">
        <f>SUMIFS(СВЦЭМ!$C$33:$C$776,СВЦЭМ!$A$33:$A$776,$A113,СВЦЭМ!$B$33:$B$776,W$83)+'СЕТ СН'!$H$9+СВЦЭМ!$D$10+'СЕТ СН'!$H$6-'СЕТ СН'!$H$19</f>
        <v>1233.9228538500001</v>
      </c>
      <c r="X113" s="36">
        <f>SUMIFS(СВЦЭМ!$C$33:$C$776,СВЦЭМ!$A$33:$A$776,$A113,СВЦЭМ!$B$33:$B$776,X$83)+'СЕТ СН'!$H$9+СВЦЭМ!$D$10+'СЕТ СН'!$H$6-'СЕТ СН'!$H$19</f>
        <v>1234.2382445799999</v>
      </c>
      <c r="Y113" s="36">
        <f>SUMIFS(СВЦЭМ!$C$33:$C$776,СВЦЭМ!$A$33:$A$776,$A113,СВЦЭМ!$B$33:$B$776,Y$83)+'СЕТ СН'!$H$9+СВЦЭМ!$D$10+'СЕТ СН'!$H$6-'СЕТ СН'!$H$19</f>
        <v>1239.23122872</v>
      </c>
      <c r="AA113" s="37"/>
    </row>
    <row r="114" spans="1:27" ht="15.5" x14ac:dyDescent="0.25">
      <c r="A114" s="35">
        <f t="shared" si="2"/>
        <v>43861</v>
      </c>
      <c r="B114" s="36">
        <f>SUMIFS(СВЦЭМ!$C$33:$C$776,СВЦЭМ!$A$33:$A$776,$A114,СВЦЭМ!$B$33:$B$776,B$83)+'СЕТ СН'!$H$9+СВЦЭМ!$D$10+'СЕТ СН'!$H$6-'СЕТ СН'!$H$19</f>
        <v>1272.80724257</v>
      </c>
      <c r="C114" s="36">
        <f>SUMIFS(СВЦЭМ!$C$33:$C$776,СВЦЭМ!$A$33:$A$776,$A114,СВЦЭМ!$B$33:$B$776,C$83)+'СЕТ СН'!$H$9+СВЦЭМ!$D$10+'СЕТ СН'!$H$6-'СЕТ СН'!$H$19</f>
        <v>1300.80841304</v>
      </c>
      <c r="D114" s="36">
        <f>SUMIFS(СВЦЭМ!$C$33:$C$776,СВЦЭМ!$A$33:$A$776,$A114,СВЦЭМ!$B$33:$B$776,D$83)+'СЕТ СН'!$H$9+СВЦЭМ!$D$10+'СЕТ СН'!$H$6-'СЕТ СН'!$H$19</f>
        <v>1309.25907254</v>
      </c>
      <c r="E114" s="36">
        <f>SUMIFS(СВЦЭМ!$C$33:$C$776,СВЦЭМ!$A$33:$A$776,$A114,СВЦЭМ!$B$33:$B$776,E$83)+'СЕТ СН'!$H$9+СВЦЭМ!$D$10+'СЕТ СН'!$H$6-'СЕТ СН'!$H$19</f>
        <v>1317.36627503</v>
      </c>
      <c r="F114" s="36">
        <f>SUMIFS(СВЦЭМ!$C$33:$C$776,СВЦЭМ!$A$33:$A$776,$A114,СВЦЭМ!$B$33:$B$776,F$83)+'СЕТ СН'!$H$9+СВЦЭМ!$D$10+'СЕТ СН'!$H$6-'СЕТ СН'!$H$19</f>
        <v>1304.19339051</v>
      </c>
      <c r="G114" s="36">
        <f>SUMIFS(СВЦЭМ!$C$33:$C$776,СВЦЭМ!$A$33:$A$776,$A114,СВЦЭМ!$B$33:$B$776,G$83)+'СЕТ СН'!$H$9+СВЦЭМ!$D$10+'СЕТ СН'!$H$6-'СЕТ СН'!$H$19</f>
        <v>1287.1409320299999</v>
      </c>
      <c r="H114" s="36">
        <f>SUMIFS(СВЦЭМ!$C$33:$C$776,СВЦЭМ!$A$33:$A$776,$A114,СВЦЭМ!$B$33:$B$776,H$83)+'СЕТ СН'!$H$9+СВЦЭМ!$D$10+'СЕТ СН'!$H$6-'СЕТ СН'!$H$19</f>
        <v>1263.85880561</v>
      </c>
      <c r="I114" s="36">
        <f>SUMIFS(СВЦЭМ!$C$33:$C$776,СВЦЭМ!$A$33:$A$776,$A114,СВЦЭМ!$B$33:$B$776,I$83)+'СЕТ СН'!$H$9+СВЦЭМ!$D$10+'СЕТ СН'!$H$6-'СЕТ СН'!$H$19</f>
        <v>1257.15935444</v>
      </c>
      <c r="J114" s="36">
        <f>SUMIFS(СВЦЭМ!$C$33:$C$776,СВЦЭМ!$A$33:$A$776,$A114,СВЦЭМ!$B$33:$B$776,J$83)+'СЕТ СН'!$H$9+СВЦЭМ!$D$10+'СЕТ СН'!$H$6-'СЕТ СН'!$H$19</f>
        <v>1234.00753257</v>
      </c>
      <c r="K114" s="36">
        <f>SUMIFS(СВЦЭМ!$C$33:$C$776,СВЦЭМ!$A$33:$A$776,$A114,СВЦЭМ!$B$33:$B$776,K$83)+'СЕТ СН'!$H$9+СВЦЭМ!$D$10+'СЕТ СН'!$H$6-'СЕТ СН'!$H$19</f>
        <v>1220.20088975</v>
      </c>
      <c r="L114" s="36">
        <f>SUMIFS(СВЦЭМ!$C$33:$C$776,СВЦЭМ!$A$33:$A$776,$A114,СВЦЭМ!$B$33:$B$776,L$83)+'СЕТ СН'!$H$9+СВЦЭМ!$D$10+'СЕТ СН'!$H$6-'СЕТ СН'!$H$19</f>
        <v>1221.7982655999999</v>
      </c>
      <c r="M114" s="36">
        <f>SUMIFS(СВЦЭМ!$C$33:$C$776,СВЦЭМ!$A$33:$A$776,$A114,СВЦЭМ!$B$33:$B$776,M$83)+'СЕТ СН'!$H$9+СВЦЭМ!$D$10+'СЕТ СН'!$H$6-'СЕТ СН'!$H$19</f>
        <v>1241.6639683200001</v>
      </c>
      <c r="N114" s="36">
        <f>SUMIFS(СВЦЭМ!$C$33:$C$776,СВЦЭМ!$A$33:$A$776,$A114,СВЦЭМ!$B$33:$B$776,N$83)+'СЕТ СН'!$H$9+СВЦЭМ!$D$10+'СЕТ СН'!$H$6-'СЕТ СН'!$H$19</f>
        <v>1257.08082769</v>
      </c>
      <c r="O114" s="36">
        <f>SUMIFS(СВЦЭМ!$C$33:$C$776,СВЦЭМ!$A$33:$A$776,$A114,СВЦЭМ!$B$33:$B$776,O$83)+'СЕТ СН'!$H$9+СВЦЭМ!$D$10+'СЕТ СН'!$H$6-'СЕТ СН'!$H$19</f>
        <v>1261.0019414799999</v>
      </c>
      <c r="P114" s="36">
        <f>SUMIFS(СВЦЭМ!$C$33:$C$776,СВЦЭМ!$A$33:$A$776,$A114,СВЦЭМ!$B$33:$B$776,P$83)+'СЕТ СН'!$H$9+СВЦЭМ!$D$10+'СЕТ СН'!$H$6-'СЕТ СН'!$H$19</f>
        <v>1269.8464290699999</v>
      </c>
      <c r="Q114" s="36">
        <f>SUMIFS(СВЦЭМ!$C$33:$C$776,СВЦЭМ!$A$33:$A$776,$A114,СВЦЭМ!$B$33:$B$776,Q$83)+'СЕТ СН'!$H$9+СВЦЭМ!$D$10+'СЕТ СН'!$H$6-'СЕТ СН'!$H$19</f>
        <v>1266.2825122899999</v>
      </c>
      <c r="R114" s="36">
        <f>SUMIFS(СВЦЭМ!$C$33:$C$776,СВЦЭМ!$A$33:$A$776,$A114,СВЦЭМ!$B$33:$B$776,R$83)+'СЕТ СН'!$H$9+СВЦЭМ!$D$10+'СЕТ СН'!$H$6-'СЕТ СН'!$H$19</f>
        <v>1257.7003142200001</v>
      </c>
      <c r="S114" s="36">
        <f>SUMIFS(СВЦЭМ!$C$33:$C$776,СВЦЭМ!$A$33:$A$776,$A114,СВЦЭМ!$B$33:$B$776,S$83)+'СЕТ СН'!$H$9+СВЦЭМ!$D$10+'СЕТ СН'!$H$6-'СЕТ СН'!$H$19</f>
        <v>1251.7596590799999</v>
      </c>
      <c r="T114" s="36">
        <f>SUMIFS(СВЦЭМ!$C$33:$C$776,СВЦЭМ!$A$33:$A$776,$A114,СВЦЭМ!$B$33:$B$776,T$83)+'СЕТ СН'!$H$9+СВЦЭМ!$D$10+'СЕТ СН'!$H$6-'СЕТ СН'!$H$19</f>
        <v>1229.3651298300001</v>
      </c>
      <c r="U114" s="36">
        <f>SUMIFS(СВЦЭМ!$C$33:$C$776,СВЦЭМ!$A$33:$A$776,$A114,СВЦЭМ!$B$33:$B$776,U$83)+'СЕТ СН'!$H$9+СВЦЭМ!$D$10+'СЕТ СН'!$H$6-'СЕТ СН'!$H$19</f>
        <v>1222.0936365500002</v>
      </c>
      <c r="V114" s="36">
        <f>SUMIFS(СВЦЭМ!$C$33:$C$776,СВЦЭМ!$A$33:$A$776,$A114,СВЦЭМ!$B$33:$B$776,V$83)+'СЕТ СН'!$H$9+СВЦЭМ!$D$10+'СЕТ СН'!$H$6-'СЕТ СН'!$H$19</f>
        <v>1230.75070671</v>
      </c>
      <c r="W114" s="36">
        <f>SUMIFS(СВЦЭМ!$C$33:$C$776,СВЦЭМ!$A$33:$A$776,$A114,СВЦЭМ!$B$33:$B$776,W$83)+'СЕТ СН'!$H$9+СВЦЭМ!$D$10+'СЕТ СН'!$H$6-'СЕТ СН'!$H$19</f>
        <v>1249.19775994</v>
      </c>
      <c r="X114" s="36">
        <f>SUMIFS(СВЦЭМ!$C$33:$C$776,СВЦЭМ!$A$33:$A$776,$A114,СВЦЭМ!$B$33:$B$776,X$83)+'СЕТ СН'!$H$9+СВЦЭМ!$D$10+'СЕТ СН'!$H$6-'СЕТ СН'!$H$19</f>
        <v>1251.2130249500001</v>
      </c>
      <c r="Y114" s="36">
        <f>SUMIFS(СВЦЭМ!$C$33:$C$776,СВЦЭМ!$A$33:$A$776,$A114,СВЦЭМ!$B$33:$B$776,Y$83)+'СЕТ СН'!$H$9+СВЦЭМ!$D$10+'СЕТ СН'!$H$6-'СЕТ СН'!$H$19</f>
        <v>1265.75815094</v>
      </c>
    </row>
    <row r="115" spans="1:27" ht="15.5" x14ac:dyDescent="0.3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5" x14ac:dyDescent="0.3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5">
      <c r="A117" s="130" t="s">
        <v>7</v>
      </c>
      <c r="B117" s="124" t="s">
        <v>76</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5">
      <c r="A118" s="131"/>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5">
      <c r="A119" s="132"/>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5" x14ac:dyDescent="0.25">
      <c r="A120" s="35" t="str">
        <f>A84</f>
        <v>01.01.2020</v>
      </c>
      <c r="B120" s="36">
        <f>SUMIFS(СВЦЭМ!$C$33:$C$776,СВЦЭМ!$A$33:$A$776,$A120,СВЦЭМ!$B$33:$B$776,B$119)+'СЕТ СН'!$I$9+СВЦЭМ!$D$10+'СЕТ СН'!$I$6-'СЕТ СН'!$I$19</f>
        <v>1477.36582911</v>
      </c>
      <c r="C120" s="36">
        <f>SUMIFS(СВЦЭМ!$C$33:$C$776,СВЦЭМ!$A$33:$A$776,$A120,СВЦЭМ!$B$33:$B$776,C$119)+'СЕТ СН'!$I$9+СВЦЭМ!$D$10+'СЕТ СН'!$I$6-'СЕТ СН'!$I$19</f>
        <v>1454.83524468</v>
      </c>
      <c r="D120" s="36">
        <f>SUMIFS(СВЦЭМ!$C$33:$C$776,СВЦЭМ!$A$33:$A$776,$A120,СВЦЭМ!$B$33:$B$776,D$119)+'СЕТ СН'!$I$9+СВЦЭМ!$D$10+'СЕТ СН'!$I$6-'СЕТ СН'!$I$19</f>
        <v>1470.88558285</v>
      </c>
      <c r="E120" s="36">
        <f>SUMIFS(СВЦЭМ!$C$33:$C$776,СВЦЭМ!$A$33:$A$776,$A120,СВЦЭМ!$B$33:$B$776,E$119)+'СЕТ СН'!$I$9+СВЦЭМ!$D$10+'СЕТ СН'!$I$6-'СЕТ СН'!$I$19</f>
        <v>1508.5679264299999</v>
      </c>
      <c r="F120" s="36">
        <f>SUMIFS(СВЦЭМ!$C$33:$C$776,СВЦЭМ!$A$33:$A$776,$A120,СВЦЭМ!$B$33:$B$776,F$119)+'СЕТ СН'!$I$9+СВЦЭМ!$D$10+'СЕТ СН'!$I$6-'СЕТ СН'!$I$19</f>
        <v>1518.8664920799999</v>
      </c>
      <c r="G120" s="36">
        <f>SUMIFS(СВЦЭМ!$C$33:$C$776,СВЦЭМ!$A$33:$A$776,$A120,СВЦЭМ!$B$33:$B$776,G$119)+'СЕТ СН'!$I$9+СВЦЭМ!$D$10+'СЕТ СН'!$I$6-'СЕТ СН'!$I$19</f>
        <v>1524.9804075</v>
      </c>
      <c r="H120" s="36">
        <f>SUMIFS(СВЦЭМ!$C$33:$C$776,СВЦЭМ!$A$33:$A$776,$A120,СВЦЭМ!$B$33:$B$776,H$119)+'СЕТ СН'!$I$9+СВЦЭМ!$D$10+'СЕТ СН'!$I$6-'СЕТ СН'!$I$19</f>
        <v>1519.5059267299998</v>
      </c>
      <c r="I120" s="36">
        <f>SUMIFS(СВЦЭМ!$C$33:$C$776,СВЦЭМ!$A$33:$A$776,$A120,СВЦЭМ!$B$33:$B$776,I$119)+'СЕТ СН'!$I$9+СВЦЭМ!$D$10+'СЕТ СН'!$I$6-'СЕТ СН'!$I$19</f>
        <v>1528.1517081900001</v>
      </c>
      <c r="J120" s="36">
        <f>SUMIFS(СВЦЭМ!$C$33:$C$776,СВЦЭМ!$A$33:$A$776,$A120,СВЦЭМ!$B$33:$B$776,J$119)+'СЕТ СН'!$I$9+СВЦЭМ!$D$10+'СЕТ СН'!$I$6-'СЕТ СН'!$I$19</f>
        <v>1532.2909646200001</v>
      </c>
      <c r="K120" s="36">
        <f>SUMIFS(СВЦЭМ!$C$33:$C$776,СВЦЭМ!$A$33:$A$776,$A120,СВЦЭМ!$B$33:$B$776,K$119)+'СЕТ СН'!$I$9+СВЦЭМ!$D$10+'СЕТ СН'!$I$6-'СЕТ СН'!$I$19</f>
        <v>1516.8161980599998</v>
      </c>
      <c r="L120" s="36">
        <f>SUMIFS(СВЦЭМ!$C$33:$C$776,СВЦЭМ!$A$33:$A$776,$A120,СВЦЭМ!$B$33:$B$776,L$119)+'СЕТ СН'!$I$9+СВЦЭМ!$D$10+'СЕТ СН'!$I$6-'СЕТ СН'!$I$19</f>
        <v>1498.9708790499999</v>
      </c>
      <c r="M120" s="36">
        <f>SUMIFS(СВЦЭМ!$C$33:$C$776,СВЦЭМ!$A$33:$A$776,$A120,СВЦЭМ!$B$33:$B$776,M$119)+'СЕТ СН'!$I$9+СВЦЭМ!$D$10+'СЕТ СН'!$I$6-'СЕТ СН'!$I$19</f>
        <v>1486.4267543199999</v>
      </c>
      <c r="N120" s="36">
        <f>SUMIFS(СВЦЭМ!$C$33:$C$776,СВЦЭМ!$A$33:$A$776,$A120,СВЦЭМ!$B$33:$B$776,N$119)+'СЕТ СН'!$I$9+СВЦЭМ!$D$10+'СЕТ СН'!$I$6-'СЕТ СН'!$I$19</f>
        <v>1482.8599139600001</v>
      </c>
      <c r="O120" s="36">
        <f>SUMIFS(СВЦЭМ!$C$33:$C$776,СВЦЭМ!$A$33:$A$776,$A120,СВЦЭМ!$B$33:$B$776,O$119)+'СЕТ СН'!$I$9+СВЦЭМ!$D$10+'СЕТ СН'!$I$6-'СЕТ СН'!$I$19</f>
        <v>1501.7279180800001</v>
      </c>
      <c r="P120" s="36">
        <f>SUMIFS(СВЦЭМ!$C$33:$C$776,СВЦЭМ!$A$33:$A$776,$A120,СВЦЭМ!$B$33:$B$776,P$119)+'СЕТ СН'!$I$9+СВЦЭМ!$D$10+'СЕТ СН'!$I$6-'СЕТ СН'!$I$19</f>
        <v>1507.2789597799999</v>
      </c>
      <c r="Q120" s="36">
        <f>SUMIFS(СВЦЭМ!$C$33:$C$776,СВЦЭМ!$A$33:$A$776,$A120,СВЦЭМ!$B$33:$B$776,Q$119)+'СЕТ СН'!$I$9+СВЦЭМ!$D$10+'СЕТ СН'!$I$6-'СЕТ СН'!$I$19</f>
        <v>1515.3672345300001</v>
      </c>
      <c r="R120" s="36">
        <f>SUMIFS(СВЦЭМ!$C$33:$C$776,СВЦЭМ!$A$33:$A$776,$A120,СВЦЭМ!$B$33:$B$776,R$119)+'СЕТ СН'!$I$9+СВЦЭМ!$D$10+'СЕТ СН'!$I$6-'СЕТ СН'!$I$19</f>
        <v>1517.50612626</v>
      </c>
      <c r="S120" s="36">
        <f>SUMIFS(СВЦЭМ!$C$33:$C$776,СВЦЭМ!$A$33:$A$776,$A120,СВЦЭМ!$B$33:$B$776,S$119)+'СЕТ СН'!$I$9+СВЦЭМ!$D$10+'СЕТ СН'!$I$6-'СЕТ СН'!$I$19</f>
        <v>1509.68503657</v>
      </c>
      <c r="T120" s="36">
        <f>SUMIFS(СВЦЭМ!$C$33:$C$776,СВЦЭМ!$A$33:$A$776,$A120,СВЦЭМ!$B$33:$B$776,T$119)+'СЕТ СН'!$I$9+СВЦЭМ!$D$10+'СЕТ СН'!$I$6-'СЕТ СН'!$I$19</f>
        <v>1459.8453043499999</v>
      </c>
      <c r="U120" s="36">
        <f>SUMIFS(СВЦЭМ!$C$33:$C$776,СВЦЭМ!$A$33:$A$776,$A120,СВЦЭМ!$B$33:$B$776,U$119)+'СЕТ СН'!$I$9+СВЦЭМ!$D$10+'СЕТ СН'!$I$6-'СЕТ СН'!$I$19</f>
        <v>1461.06615833</v>
      </c>
      <c r="V120" s="36">
        <f>SUMIFS(СВЦЭМ!$C$33:$C$776,СВЦЭМ!$A$33:$A$776,$A120,СВЦЭМ!$B$33:$B$776,V$119)+'СЕТ СН'!$I$9+СВЦЭМ!$D$10+'СЕТ СН'!$I$6-'СЕТ СН'!$I$19</f>
        <v>1482.7427644899999</v>
      </c>
      <c r="W120" s="36">
        <f>SUMIFS(СВЦЭМ!$C$33:$C$776,СВЦЭМ!$A$33:$A$776,$A120,СВЦЭМ!$B$33:$B$776,W$119)+'СЕТ СН'!$I$9+СВЦЭМ!$D$10+'СЕТ СН'!$I$6-'СЕТ СН'!$I$19</f>
        <v>1479.1348522200001</v>
      </c>
      <c r="X120" s="36">
        <f>SUMIFS(СВЦЭМ!$C$33:$C$776,СВЦЭМ!$A$33:$A$776,$A120,СВЦЭМ!$B$33:$B$776,X$119)+'СЕТ СН'!$I$9+СВЦЭМ!$D$10+'СЕТ СН'!$I$6-'СЕТ СН'!$I$19</f>
        <v>1475.3213719999999</v>
      </c>
      <c r="Y120" s="36">
        <f>SUMIFS(СВЦЭМ!$C$33:$C$776,СВЦЭМ!$A$33:$A$776,$A120,СВЦЭМ!$B$33:$B$776,Y$119)+'СЕТ СН'!$I$9+СВЦЭМ!$D$10+'СЕТ СН'!$I$6-'СЕТ СН'!$I$19</f>
        <v>1477.57708925</v>
      </c>
    </row>
    <row r="121" spans="1:27" ht="15.5" x14ac:dyDescent="0.25">
      <c r="A121" s="35">
        <f>A120+1</f>
        <v>43832</v>
      </c>
      <c r="B121" s="36">
        <f>SUMIFS(СВЦЭМ!$C$33:$C$776,СВЦЭМ!$A$33:$A$776,$A121,СВЦЭМ!$B$33:$B$776,B$119)+'СЕТ СН'!$I$9+СВЦЭМ!$D$10+'СЕТ СН'!$I$6-'СЕТ СН'!$I$19</f>
        <v>1541.8446465500001</v>
      </c>
      <c r="C121" s="36">
        <f>SUMIFS(СВЦЭМ!$C$33:$C$776,СВЦЭМ!$A$33:$A$776,$A121,СВЦЭМ!$B$33:$B$776,C$119)+'СЕТ СН'!$I$9+СВЦЭМ!$D$10+'СЕТ СН'!$I$6-'СЕТ СН'!$I$19</f>
        <v>1542.33517459</v>
      </c>
      <c r="D121" s="36">
        <f>SUMIFS(СВЦЭМ!$C$33:$C$776,СВЦЭМ!$A$33:$A$776,$A121,СВЦЭМ!$B$33:$B$776,D$119)+'СЕТ СН'!$I$9+СВЦЭМ!$D$10+'СЕТ СН'!$I$6-'СЕТ СН'!$I$19</f>
        <v>1557.5683842399999</v>
      </c>
      <c r="E121" s="36">
        <f>SUMIFS(СВЦЭМ!$C$33:$C$776,СВЦЭМ!$A$33:$A$776,$A121,СВЦЭМ!$B$33:$B$776,E$119)+'СЕТ СН'!$I$9+СВЦЭМ!$D$10+'СЕТ СН'!$I$6-'СЕТ СН'!$I$19</f>
        <v>1583.02095001</v>
      </c>
      <c r="F121" s="36">
        <f>SUMIFS(СВЦЭМ!$C$33:$C$776,СВЦЭМ!$A$33:$A$776,$A121,СВЦЭМ!$B$33:$B$776,F$119)+'СЕТ СН'!$I$9+СВЦЭМ!$D$10+'СЕТ СН'!$I$6-'СЕТ СН'!$I$19</f>
        <v>1586.3139174200001</v>
      </c>
      <c r="G121" s="36">
        <f>SUMIFS(СВЦЭМ!$C$33:$C$776,СВЦЭМ!$A$33:$A$776,$A121,СВЦЭМ!$B$33:$B$776,G$119)+'СЕТ СН'!$I$9+СВЦЭМ!$D$10+'СЕТ СН'!$I$6-'СЕТ СН'!$I$19</f>
        <v>1582.3959853199999</v>
      </c>
      <c r="H121" s="36">
        <f>SUMIFS(СВЦЭМ!$C$33:$C$776,СВЦЭМ!$A$33:$A$776,$A121,СВЦЭМ!$B$33:$B$776,H$119)+'СЕТ СН'!$I$9+СВЦЭМ!$D$10+'СЕТ СН'!$I$6-'СЕТ СН'!$I$19</f>
        <v>1573.78346949</v>
      </c>
      <c r="I121" s="36">
        <f>SUMIFS(СВЦЭМ!$C$33:$C$776,СВЦЭМ!$A$33:$A$776,$A121,СВЦЭМ!$B$33:$B$776,I$119)+'СЕТ СН'!$I$9+СВЦЭМ!$D$10+'СЕТ СН'!$I$6-'СЕТ СН'!$I$19</f>
        <v>1570.78611452</v>
      </c>
      <c r="J121" s="36">
        <f>SUMIFS(СВЦЭМ!$C$33:$C$776,СВЦЭМ!$A$33:$A$776,$A121,СВЦЭМ!$B$33:$B$776,J$119)+'СЕТ СН'!$I$9+СВЦЭМ!$D$10+'СЕТ СН'!$I$6-'СЕТ СН'!$I$19</f>
        <v>1551.8387000399998</v>
      </c>
      <c r="K121" s="36">
        <f>SUMIFS(СВЦЭМ!$C$33:$C$776,СВЦЭМ!$A$33:$A$776,$A121,СВЦЭМ!$B$33:$B$776,K$119)+'СЕТ СН'!$I$9+СВЦЭМ!$D$10+'СЕТ СН'!$I$6-'СЕТ СН'!$I$19</f>
        <v>1532.81254984</v>
      </c>
      <c r="L121" s="36">
        <f>SUMIFS(СВЦЭМ!$C$33:$C$776,СВЦЭМ!$A$33:$A$776,$A121,СВЦЭМ!$B$33:$B$776,L$119)+'СЕТ СН'!$I$9+СВЦЭМ!$D$10+'СЕТ СН'!$I$6-'СЕТ СН'!$I$19</f>
        <v>1518.88191594</v>
      </c>
      <c r="M121" s="36">
        <f>SUMIFS(СВЦЭМ!$C$33:$C$776,СВЦЭМ!$A$33:$A$776,$A121,СВЦЭМ!$B$33:$B$776,M$119)+'СЕТ СН'!$I$9+СВЦЭМ!$D$10+'СЕТ СН'!$I$6-'СЕТ СН'!$I$19</f>
        <v>1512.3857980299999</v>
      </c>
      <c r="N121" s="36">
        <f>SUMIFS(СВЦЭМ!$C$33:$C$776,СВЦЭМ!$A$33:$A$776,$A121,СВЦЭМ!$B$33:$B$776,N$119)+'СЕТ СН'!$I$9+СВЦЭМ!$D$10+'СЕТ СН'!$I$6-'СЕТ СН'!$I$19</f>
        <v>1521.19149872</v>
      </c>
      <c r="O121" s="36">
        <f>SUMIFS(СВЦЭМ!$C$33:$C$776,СВЦЭМ!$A$33:$A$776,$A121,СВЦЭМ!$B$33:$B$776,O$119)+'СЕТ СН'!$I$9+СВЦЭМ!$D$10+'СЕТ СН'!$I$6-'СЕТ СН'!$I$19</f>
        <v>1536.9769621400001</v>
      </c>
      <c r="P121" s="36">
        <f>SUMIFS(СВЦЭМ!$C$33:$C$776,СВЦЭМ!$A$33:$A$776,$A121,СВЦЭМ!$B$33:$B$776,P$119)+'СЕТ СН'!$I$9+СВЦЭМ!$D$10+'СЕТ СН'!$I$6-'СЕТ СН'!$I$19</f>
        <v>1546.3285745200001</v>
      </c>
      <c r="Q121" s="36">
        <f>SUMIFS(СВЦЭМ!$C$33:$C$776,СВЦЭМ!$A$33:$A$776,$A121,СВЦЭМ!$B$33:$B$776,Q$119)+'СЕТ СН'!$I$9+СВЦЭМ!$D$10+'СЕТ СН'!$I$6-'СЕТ СН'!$I$19</f>
        <v>1557.2874242399998</v>
      </c>
      <c r="R121" s="36">
        <f>SUMIFS(СВЦЭМ!$C$33:$C$776,СВЦЭМ!$A$33:$A$776,$A121,СВЦЭМ!$B$33:$B$776,R$119)+'СЕТ СН'!$I$9+СВЦЭМ!$D$10+'СЕТ СН'!$I$6-'СЕТ СН'!$I$19</f>
        <v>1552.71049232</v>
      </c>
      <c r="S121" s="36">
        <f>SUMIFS(СВЦЭМ!$C$33:$C$776,СВЦЭМ!$A$33:$A$776,$A121,СВЦЭМ!$B$33:$B$776,S$119)+'СЕТ СН'!$I$9+СВЦЭМ!$D$10+'СЕТ СН'!$I$6-'СЕТ СН'!$I$19</f>
        <v>1530.14867839</v>
      </c>
      <c r="T121" s="36">
        <f>SUMIFS(СВЦЭМ!$C$33:$C$776,СВЦЭМ!$A$33:$A$776,$A121,СВЦЭМ!$B$33:$B$776,T$119)+'СЕТ СН'!$I$9+СВЦЭМ!$D$10+'СЕТ СН'!$I$6-'СЕТ СН'!$I$19</f>
        <v>1494.6779647899998</v>
      </c>
      <c r="U121" s="36">
        <f>SUMIFS(СВЦЭМ!$C$33:$C$776,СВЦЭМ!$A$33:$A$776,$A121,СВЦЭМ!$B$33:$B$776,U$119)+'СЕТ СН'!$I$9+СВЦЭМ!$D$10+'СЕТ СН'!$I$6-'СЕТ СН'!$I$19</f>
        <v>1493.1763357999998</v>
      </c>
      <c r="V121" s="36">
        <f>SUMIFS(СВЦЭМ!$C$33:$C$776,СВЦЭМ!$A$33:$A$776,$A121,СВЦЭМ!$B$33:$B$776,V$119)+'СЕТ СН'!$I$9+СВЦЭМ!$D$10+'СЕТ СН'!$I$6-'СЕТ СН'!$I$19</f>
        <v>1521.6920069</v>
      </c>
      <c r="W121" s="36">
        <f>SUMIFS(СВЦЭМ!$C$33:$C$776,СВЦЭМ!$A$33:$A$776,$A121,СВЦЭМ!$B$33:$B$776,W$119)+'СЕТ СН'!$I$9+СВЦЭМ!$D$10+'СЕТ СН'!$I$6-'СЕТ СН'!$I$19</f>
        <v>1532.77197381</v>
      </c>
      <c r="X121" s="36">
        <f>SUMIFS(СВЦЭМ!$C$33:$C$776,СВЦЭМ!$A$33:$A$776,$A121,СВЦЭМ!$B$33:$B$776,X$119)+'СЕТ СН'!$I$9+СВЦЭМ!$D$10+'СЕТ СН'!$I$6-'СЕТ СН'!$I$19</f>
        <v>1529.0419576499999</v>
      </c>
      <c r="Y121" s="36">
        <f>SUMIFS(СВЦЭМ!$C$33:$C$776,СВЦЭМ!$A$33:$A$776,$A121,СВЦЭМ!$B$33:$B$776,Y$119)+'СЕТ СН'!$I$9+СВЦЭМ!$D$10+'СЕТ СН'!$I$6-'СЕТ СН'!$I$19</f>
        <v>1536.16897956</v>
      </c>
    </row>
    <row r="122" spans="1:27" ht="15.5" x14ac:dyDescent="0.25">
      <c r="A122" s="35">
        <f t="shared" ref="A122:A150" si="3">A121+1</f>
        <v>43833</v>
      </c>
      <c r="B122" s="36">
        <f>SUMIFS(СВЦЭМ!$C$33:$C$776,СВЦЭМ!$A$33:$A$776,$A122,СВЦЭМ!$B$33:$B$776,B$119)+'СЕТ СН'!$I$9+СВЦЭМ!$D$10+'СЕТ СН'!$I$6-'СЕТ СН'!$I$19</f>
        <v>1559.2264237499999</v>
      </c>
      <c r="C122" s="36">
        <f>SUMIFS(СВЦЭМ!$C$33:$C$776,СВЦЭМ!$A$33:$A$776,$A122,СВЦЭМ!$B$33:$B$776,C$119)+'СЕТ СН'!$I$9+СВЦЭМ!$D$10+'СЕТ СН'!$I$6-'СЕТ СН'!$I$19</f>
        <v>1553.2683227</v>
      </c>
      <c r="D122" s="36">
        <f>SUMIFS(СВЦЭМ!$C$33:$C$776,СВЦЭМ!$A$33:$A$776,$A122,СВЦЭМ!$B$33:$B$776,D$119)+'СЕТ СН'!$I$9+СВЦЭМ!$D$10+'СЕТ СН'!$I$6-'СЕТ СН'!$I$19</f>
        <v>1563.4553084300001</v>
      </c>
      <c r="E122" s="36">
        <f>SUMIFS(СВЦЭМ!$C$33:$C$776,СВЦЭМ!$A$33:$A$776,$A122,СВЦЭМ!$B$33:$B$776,E$119)+'СЕТ СН'!$I$9+СВЦЭМ!$D$10+'СЕТ СН'!$I$6-'СЕТ СН'!$I$19</f>
        <v>1594.5239598399999</v>
      </c>
      <c r="F122" s="36">
        <f>SUMIFS(СВЦЭМ!$C$33:$C$776,СВЦЭМ!$A$33:$A$776,$A122,СВЦЭМ!$B$33:$B$776,F$119)+'СЕТ СН'!$I$9+СВЦЭМ!$D$10+'СЕТ СН'!$I$6-'СЕТ СН'!$I$19</f>
        <v>1604.7010745799998</v>
      </c>
      <c r="G122" s="36">
        <f>SUMIFS(СВЦЭМ!$C$33:$C$776,СВЦЭМ!$A$33:$A$776,$A122,СВЦЭМ!$B$33:$B$776,G$119)+'СЕТ СН'!$I$9+СВЦЭМ!$D$10+'СЕТ СН'!$I$6-'СЕТ СН'!$I$19</f>
        <v>1606.43385547</v>
      </c>
      <c r="H122" s="36">
        <f>SUMIFS(СВЦЭМ!$C$33:$C$776,СВЦЭМ!$A$33:$A$776,$A122,СВЦЭМ!$B$33:$B$776,H$119)+'СЕТ СН'!$I$9+СВЦЭМ!$D$10+'СЕТ СН'!$I$6-'СЕТ СН'!$I$19</f>
        <v>1596.4395232699999</v>
      </c>
      <c r="I122" s="36">
        <f>SUMIFS(СВЦЭМ!$C$33:$C$776,СВЦЭМ!$A$33:$A$776,$A122,СВЦЭМ!$B$33:$B$776,I$119)+'СЕТ СН'!$I$9+СВЦЭМ!$D$10+'СЕТ СН'!$I$6-'СЕТ СН'!$I$19</f>
        <v>1587.1964460099998</v>
      </c>
      <c r="J122" s="36">
        <f>SUMIFS(СВЦЭМ!$C$33:$C$776,СВЦЭМ!$A$33:$A$776,$A122,СВЦЭМ!$B$33:$B$776,J$119)+'СЕТ СН'!$I$9+СВЦЭМ!$D$10+'СЕТ СН'!$I$6-'СЕТ СН'!$I$19</f>
        <v>1562.98269478</v>
      </c>
      <c r="K122" s="36">
        <f>SUMIFS(СВЦЭМ!$C$33:$C$776,СВЦЭМ!$A$33:$A$776,$A122,СВЦЭМ!$B$33:$B$776,K$119)+'СЕТ СН'!$I$9+СВЦЭМ!$D$10+'СЕТ СН'!$I$6-'СЕТ СН'!$I$19</f>
        <v>1540.9432288200001</v>
      </c>
      <c r="L122" s="36">
        <f>SUMIFS(СВЦЭМ!$C$33:$C$776,СВЦЭМ!$A$33:$A$776,$A122,СВЦЭМ!$B$33:$B$776,L$119)+'СЕТ СН'!$I$9+СВЦЭМ!$D$10+'СЕТ СН'!$I$6-'СЕТ СН'!$I$19</f>
        <v>1526.14154287</v>
      </c>
      <c r="M122" s="36">
        <f>SUMIFS(СВЦЭМ!$C$33:$C$776,СВЦЭМ!$A$33:$A$776,$A122,СВЦЭМ!$B$33:$B$776,M$119)+'СЕТ СН'!$I$9+СВЦЭМ!$D$10+'СЕТ СН'!$I$6-'СЕТ СН'!$I$19</f>
        <v>1524.8019327900001</v>
      </c>
      <c r="N122" s="36">
        <f>SUMIFS(СВЦЭМ!$C$33:$C$776,СВЦЭМ!$A$33:$A$776,$A122,СВЦЭМ!$B$33:$B$776,N$119)+'СЕТ СН'!$I$9+СВЦЭМ!$D$10+'СЕТ СН'!$I$6-'СЕТ СН'!$I$19</f>
        <v>1524.8509982599999</v>
      </c>
      <c r="O122" s="36">
        <f>SUMIFS(СВЦЭМ!$C$33:$C$776,СВЦЭМ!$A$33:$A$776,$A122,СВЦЭМ!$B$33:$B$776,O$119)+'СЕТ СН'!$I$9+СВЦЭМ!$D$10+'СЕТ СН'!$I$6-'СЕТ СН'!$I$19</f>
        <v>1539.2716546299998</v>
      </c>
      <c r="P122" s="36">
        <f>SUMIFS(СВЦЭМ!$C$33:$C$776,СВЦЭМ!$A$33:$A$776,$A122,СВЦЭМ!$B$33:$B$776,P$119)+'СЕТ СН'!$I$9+СВЦЭМ!$D$10+'СЕТ СН'!$I$6-'СЕТ СН'!$I$19</f>
        <v>1545.52076246</v>
      </c>
      <c r="Q122" s="36">
        <f>SUMIFS(СВЦЭМ!$C$33:$C$776,СВЦЭМ!$A$33:$A$776,$A122,СВЦЭМ!$B$33:$B$776,Q$119)+'СЕТ СН'!$I$9+СВЦЭМ!$D$10+'СЕТ СН'!$I$6-'СЕТ СН'!$I$19</f>
        <v>1562.7826559599998</v>
      </c>
      <c r="R122" s="36">
        <f>SUMIFS(СВЦЭМ!$C$33:$C$776,СВЦЭМ!$A$33:$A$776,$A122,СВЦЭМ!$B$33:$B$776,R$119)+'СЕТ СН'!$I$9+СВЦЭМ!$D$10+'СЕТ СН'!$I$6-'СЕТ СН'!$I$19</f>
        <v>1555.4395559999998</v>
      </c>
      <c r="S122" s="36">
        <f>SUMIFS(СВЦЭМ!$C$33:$C$776,СВЦЭМ!$A$33:$A$776,$A122,СВЦЭМ!$B$33:$B$776,S$119)+'СЕТ СН'!$I$9+СВЦЭМ!$D$10+'СЕТ СН'!$I$6-'СЕТ СН'!$I$19</f>
        <v>1533.8187147399999</v>
      </c>
      <c r="T122" s="36">
        <f>SUMIFS(СВЦЭМ!$C$33:$C$776,СВЦЭМ!$A$33:$A$776,$A122,СВЦЭМ!$B$33:$B$776,T$119)+'СЕТ СН'!$I$9+СВЦЭМ!$D$10+'СЕТ СН'!$I$6-'СЕТ СН'!$I$19</f>
        <v>1501.5902828999999</v>
      </c>
      <c r="U122" s="36">
        <f>SUMIFS(СВЦЭМ!$C$33:$C$776,СВЦЭМ!$A$33:$A$776,$A122,СВЦЭМ!$B$33:$B$776,U$119)+'СЕТ СН'!$I$9+СВЦЭМ!$D$10+'СЕТ СН'!$I$6-'СЕТ СН'!$I$19</f>
        <v>1499.61805428</v>
      </c>
      <c r="V122" s="36">
        <f>SUMIFS(СВЦЭМ!$C$33:$C$776,СВЦЭМ!$A$33:$A$776,$A122,СВЦЭМ!$B$33:$B$776,V$119)+'СЕТ СН'!$I$9+СВЦЭМ!$D$10+'СЕТ СН'!$I$6-'СЕТ СН'!$I$19</f>
        <v>1528.6063602300001</v>
      </c>
      <c r="W122" s="36">
        <f>SUMIFS(СВЦЭМ!$C$33:$C$776,СВЦЭМ!$A$33:$A$776,$A122,СВЦЭМ!$B$33:$B$776,W$119)+'СЕТ СН'!$I$9+СВЦЭМ!$D$10+'СЕТ СН'!$I$6-'СЕТ СН'!$I$19</f>
        <v>1539.01676148</v>
      </c>
      <c r="X122" s="36">
        <f>SUMIFS(СВЦЭМ!$C$33:$C$776,СВЦЭМ!$A$33:$A$776,$A122,СВЦЭМ!$B$33:$B$776,X$119)+'СЕТ СН'!$I$9+СВЦЭМ!$D$10+'СЕТ СН'!$I$6-'СЕТ СН'!$I$19</f>
        <v>1553.2410120700001</v>
      </c>
      <c r="Y122" s="36">
        <f>SUMIFS(СВЦЭМ!$C$33:$C$776,СВЦЭМ!$A$33:$A$776,$A122,СВЦЭМ!$B$33:$B$776,Y$119)+'СЕТ СН'!$I$9+СВЦЭМ!$D$10+'СЕТ СН'!$I$6-'СЕТ СН'!$I$19</f>
        <v>1559.5335692200001</v>
      </c>
    </row>
    <row r="123" spans="1:27" ht="15.5" x14ac:dyDescent="0.25">
      <c r="A123" s="35">
        <f t="shared" si="3"/>
        <v>43834</v>
      </c>
      <c r="B123" s="36">
        <f>SUMIFS(СВЦЭМ!$C$33:$C$776,СВЦЭМ!$A$33:$A$776,$A123,СВЦЭМ!$B$33:$B$776,B$119)+'СЕТ СН'!$I$9+СВЦЭМ!$D$10+'СЕТ СН'!$I$6-'СЕТ СН'!$I$19</f>
        <v>1564.61963941</v>
      </c>
      <c r="C123" s="36">
        <f>SUMIFS(СВЦЭМ!$C$33:$C$776,СВЦЭМ!$A$33:$A$776,$A123,СВЦЭМ!$B$33:$B$776,C$119)+'СЕТ СН'!$I$9+СВЦЭМ!$D$10+'СЕТ СН'!$I$6-'СЕТ СН'!$I$19</f>
        <v>1571.1722653299998</v>
      </c>
      <c r="D123" s="36">
        <f>SUMIFS(СВЦЭМ!$C$33:$C$776,СВЦЭМ!$A$33:$A$776,$A123,СВЦЭМ!$B$33:$B$776,D$119)+'СЕТ СН'!$I$9+СВЦЭМ!$D$10+'СЕТ СН'!$I$6-'СЕТ СН'!$I$19</f>
        <v>1582.3069601699999</v>
      </c>
      <c r="E123" s="36">
        <f>SUMIFS(СВЦЭМ!$C$33:$C$776,СВЦЭМ!$A$33:$A$776,$A123,СВЦЭМ!$B$33:$B$776,E$119)+'СЕТ СН'!$I$9+СВЦЭМ!$D$10+'СЕТ СН'!$I$6-'СЕТ СН'!$I$19</f>
        <v>1586.92296175</v>
      </c>
      <c r="F123" s="36">
        <f>SUMIFS(СВЦЭМ!$C$33:$C$776,СВЦЭМ!$A$33:$A$776,$A123,СВЦЭМ!$B$33:$B$776,F$119)+'СЕТ СН'!$I$9+СВЦЭМ!$D$10+'СЕТ СН'!$I$6-'СЕТ СН'!$I$19</f>
        <v>1590.79134522</v>
      </c>
      <c r="G123" s="36">
        <f>SUMIFS(СВЦЭМ!$C$33:$C$776,СВЦЭМ!$A$33:$A$776,$A123,СВЦЭМ!$B$33:$B$776,G$119)+'СЕТ СН'!$I$9+СВЦЭМ!$D$10+'СЕТ СН'!$I$6-'СЕТ СН'!$I$19</f>
        <v>1588.90691253</v>
      </c>
      <c r="H123" s="36">
        <f>SUMIFS(СВЦЭМ!$C$33:$C$776,СВЦЭМ!$A$33:$A$776,$A123,СВЦЭМ!$B$33:$B$776,H$119)+'СЕТ СН'!$I$9+СВЦЭМ!$D$10+'СЕТ СН'!$I$6-'СЕТ СН'!$I$19</f>
        <v>1592.4516496199999</v>
      </c>
      <c r="I123" s="36">
        <f>SUMIFS(СВЦЭМ!$C$33:$C$776,СВЦЭМ!$A$33:$A$776,$A123,СВЦЭМ!$B$33:$B$776,I$119)+'СЕТ СН'!$I$9+СВЦЭМ!$D$10+'СЕТ СН'!$I$6-'СЕТ СН'!$I$19</f>
        <v>1581.90076533</v>
      </c>
      <c r="J123" s="36">
        <f>SUMIFS(СВЦЭМ!$C$33:$C$776,СВЦЭМ!$A$33:$A$776,$A123,СВЦЭМ!$B$33:$B$776,J$119)+'СЕТ СН'!$I$9+СВЦЭМ!$D$10+'СЕТ СН'!$I$6-'СЕТ СН'!$I$19</f>
        <v>1560.7472924499998</v>
      </c>
      <c r="K123" s="36">
        <f>SUMIFS(СВЦЭМ!$C$33:$C$776,СВЦЭМ!$A$33:$A$776,$A123,СВЦЭМ!$B$33:$B$776,K$119)+'СЕТ СН'!$I$9+СВЦЭМ!$D$10+'СЕТ СН'!$I$6-'СЕТ СН'!$I$19</f>
        <v>1531.24103167</v>
      </c>
      <c r="L123" s="36">
        <f>SUMIFS(СВЦЭМ!$C$33:$C$776,СВЦЭМ!$A$33:$A$776,$A123,СВЦЭМ!$B$33:$B$776,L$119)+'СЕТ СН'!$I$9+СВЦЭМ!$D$10+'СЕТ СН'!$I$6-'СЕТ СН'!$I$19</f>
        <v>1519.30605199</v>
      </c>
      <c r="M123" s="36">
        <f>SUMIFS(СВЦЭМ!$C$33:$C$776,СВЦЭМ!$A$33:$A$776,$A123,СВЦЭМ!$B$33:$B$776,M$119)+'СЕТ СН'!$I$9+СВЦЭМ!$D$10+'СЕТ СН'!$I$6-'СЕТ СН'!$I$19</f>
        <v>1523.13987989</v>
      </c>
      <c r="N123" s="36">
        <f>SUMIFS(СВЦЭМ!$C$33:$C$776,СВЦЭМ!$A$33:$A$776,$A123,СВЦЭМ!$B$33:$B$776,N$119)+'СЕТ СН'!$I$9+СВЦЭМ!$D$10+'СЕТ СН'!$I$6-'СЕТ СН'!$I$19</f>
        <v>1526.1387558199999</v>
      </c>
      <c r="O123" s="36">
        <f>SUMIFS(СВЦЭМ!$C$33:$C$776,СВЦЭМ!$A$33:$A$776,$A123,СВЦЭМ!$B$33:$B$776,O$119)+'СЕТ СН'!$I$9+СВЦЭМ!$D$10+'СЕТ СН'!$I$6-'СЕТ СН'!$I$19</f>
        <v>1532.5635696700001</v>
      </c>
      <c r="P123" s="36">
        <f>SUMIFS(СВЦЭМ!$C$33:$C$776,СВЦЭМ!$A$33:$A$776,$A123,СВЦЭМ!$B$33:$B$776,P$119)+'СЕТ СН'!$I$9+СВЦЭМ!$D$10+'СЕТ СН'!$I$6-'СЕТ СН'!$I$19</f>
        <v>1539.7561123199998</v>
      </c>
      <c r="Q123" s="36">
        <f>SUMIFS(СВЦЭМ!$C$33:$C$776,СВЦЭМ!$A$33:$A$776,$A123,СВЦЭМ!$B$33:$B$776,Q$119)+'СЕТ СН'!$I$9+СВЦЭМ!$D$10+'СЕТ СН'!$I$6-'СЕТ СН'!$I$19</f>
        <v>1551.5523080399998</v>
      </c>
      <c r="R123" s="36">
        <f>SUMIFS(СВЦЭМ!$C$33:$C$776,СВЦЭМ!$A$33:$A$776,$A123,СВЦЭМ!$B$33:$B$776,R$119)+'СЕТ СН'!$I$9+СВЦЭМ!$D$10+'СЕТ СН'!$I$6-'СЕТ СН'!$I$19</f>
        <v>1559.3102324500001</v>
      </c>
      <c r="S123" s="36">
        <f>SUMIFS(СВЦЭМ!$C$33:$C$776,СВЦЭМ!$A$33:$A$776,$A123,СВЦЭМ!$B$33:$B$776,S$119)+'СЕТ СН'!$I$9+СВЦЭМ!$D$10+'СЕТ СН'!$I$6-'СЕТ СН'!$I$19</f>
        <v>1545.4106416899999</v>
      </c>
      <c r="T123" s="36">
        <f>SUMIFS(СВЦЭМ!$C$33:$C$776,СВЦЭМ!$A$33:$A$776,$A123,СВЦЭМ!$B$33:$B$776,T$119)+'СЕТ СН'!$I$9+СВЦЭМ!$D$10+'СЕТ СН'!$I$6-'СЕТ СН'!$I$19</f>
        <v>1501.28472246</v>
      </c>
      <c r="U123" s="36">
        <f>SUMIFS(СВЦЭМ!$C$33:$C$776,СВЦЭМ!$A$33:$A$776,$A123,СВЦЭМ!$B$33:$B$776,U$119)+'СЕТ СН'!$I$9+СВЦЭМ!$D$10+'СЕТ СН'!$I$6-'СЕТ СН'!$I$19</f>
        <v>1501.80788263</v>
      </c>
      <c r="V123" s="36">
        <f>SUMIFS(СВЦЭМ!$C$33:$C$776,СВЦЭМ!$A$33:$A$776,$A123,СВЦЭМ!$B$33:$B$776,V$119)+'СЕТ СН'!$I$9+СВЦЭМ!$D$10+'СЕТ СН'!$I$6-'СЕТ СН'!$I$19</f>
        <v>1530.1520914799999</v>
      </c>
      <c r="W123" s="36">
        <f>SUMIFS(СВЦЭМ!$C$33:$C$776,СВЦЭМ!$A$33:$A$776,$A123,СВЦЭМ!$B$33:$B$776,W$119)+'СЕТ СН'!$I$9+СВЦЭМ!$D$10+'СЕТ СН'!$I$6-'СЕТ СН'!$I$19</f>
        <v>1532.4374033099998</v>
      </c>
      <c r="X123" s="36">
        <f>SUMIFS(СВЦЭМ!$C$33:$C$776,СВЦЭМ!$A$33:$A$776,$A123,СВЦЭМ!$B$33:$B$776,X$119)+'СЕТ СН'!$I$9+СВЦЭМ!$D$10+'СЕТ СН'!$I$6-'СЕТ СН'!$I$19</f>
        <v>1547.0692673200001</v>
      </c>
      <c r="Y123" s="36">
        <f>SUMIFS(СВЦЭМ!$C$33:$C$776,СВЦЭМ!$A$33:$A$776,$A123,СВЦЭМ!$B$33:$B$776,Y$119)+'СЕТ СН'!$I$9+СВЦЭМ!$D$10+'СЕТ СН'!$I$6-'СЕТ СН'!$I$19</f>
        <v>1554.50203928</v>
      </c>
    </row>
    <row r="124" spans="1:27" ht="15.5" x14ac:dyDescent="0.25">
      <c r="A124" s="35">
        <f t="shared" si="3"/>
        <v>43835</v>
      </c>
      <c r="B124" s="36">
        <f>SUMIFS(СВЦЭМ!$C$33:$C$776,СВЦЭМ!$A$33:$A$776,$A124,СВЦЭМ!$B$33:$B$776,B$119)+'СЕТ СН'!$I$9+СВЦЭМ!$D$10+'СЕТ СН'!$I$6-'СЕТ СН'!$I$19</f>
        <v>1526.0662219000001</v>
      </c>
      <c r="C124" s="36">
        <f>SUMIFS(СВЦЭМ!$C$33:$C$776,СВЦЭМ!$A$33:$A$776,$A124,СВЦЭМ!$B$33:$B$776,C$119)+'СЕТ СН'!$I$9+СВЦЭМ!$D$10+'СЕТ СН'!$I$6-'СЕТ СН'!$I$19</f>
        <v>1543.2869418599998</v>
      </c>
      <c r="D124" s="36">
        <f>SUMIFS(СВЦЭМ!$C$33:$C$776,СВЦЭМ!$A$33:$A$776,$A124,СВЦЭМ!$B$33:$B$776,D$119)+'СЕТ СН'!$I$9+СВЦЭМ!$D$10+'СЕТ СН'!$I$6-'СЕТ СН'!$I$19</f>
        <v>1563.54652876</v>
      </c>
      <c r="E124" s="36">
        <f>SUMIFS(СВЦЭМ!$C$33:$C$776,СВЦЭМ!$A$33:$A$776,$A124,СВЦЭМ!$B$33:$B$776,E$119)+'СЕТ СН'!$I$9+СВЦЭМ!$D$10+'СЕТ СН'!$I$6-'СЕТ СН'!$I$19</f>
        <v>1600.2400501299999</v>
      </c>
      <c r="F124" s="36">
        <f>SUMIFS(СВЦЭМ!$C$33:$C$776,СВЦЭМ!$A$33:$A$776,$A124,СВЦЭМ!$B$33:$B$776,F$119)+'СЕТ СН'!$I$9+СВЦЭМ!$D$10+'СЕТ СН'!$I$6-'СЕТ СН'!$I$19</f>
        <v>1608.4924769199999</v>
      </c>
      <c r="G124" s="36">
        <f>SUMIFS(СВЦЭМ!$C$33:$C$776,СВЦЭМ!$A$33:$A$776,$A124,СВЦЭМ!$B$33:$B$776,G$119)+'СЕТ СН'!$I$9+СВЦЭМ!$D$10+'СЕТ СН'!$I$6-'СЕТ СН'!$I$19</f>
        <v>1581.0267084</v>
      </c>
      <c r="H124" s="36">
        <f>SUMIFS(СВЦЭМ!$C$33:$C$776,СВЦЭМ!$A$33:$A$776,$A124,СВЦЭМ!$B$33:$B$776,H$119)+'СЕТ СН'!$I$9+СВЦЭМ!$D$10+'СЕТ СН'!$I$6-'СЕТ СН'!$I$19</f>
        <v>1568.1189830399999</v>
      </c>
      <c r="I124" s="36">
        <f>SUMIFS(СВЦЭМ!$C$33:$C$776,СВЦЭМ!$A$33:$A$776,$A124,СВЦЭМ!$B$33:$B$776,I$119)+'СЕТ СН'!$I$9+СВЦЭМ!$D$10+'СЕТ СН'!$I$6-'СЕТ СН'!$I$19</f>
        <v>1555.1593025899999</v>
      </c>
      <c r="J124" s="36">
        <f>SUMIFS(СВЦЭМ!$C$33:$C$776,СВЦЭМ!$A$33:$A$776,$A124,СВЦЭМ!$B$33:$B$776,J$119)+'СЕТ СН'!$I$9+СВЦЭМ!$D$10+'СЕТ СН'!$I$6-'СЕТ СН'!$I$19</f>
        <v>1541.2650787399998</v>
      </c>
      <c r="K124" s="36">
        <f>SUMIFS(СВЦЭМ!$C$33:$C$776,СВЦЭМ!$A$33:$A$776,$A124,СВЦЭМ!$B$33:$B$776,K$119)+'СЕТ СН'!$I$9+СВЦЭМ!$D$10+'СЕТ СН'!$I$6-'СЕТ СН'!$I$19</f>
        <v>1513.3391308599998</v>
      </c>
      <c r="L124" s="36">
        <f>SUMIFS(СВЦЭМ!$C$33:$C$776,СВЦЭМ!$A$33:$A$776,$A124,СВЦЭМ!$B$33:$B$776,L$119)+'СЕТ СН'!$I$9+СВЦЭМ!$D$10+'СЕТ СН'!$I$6-'СЕТ СН'!$I$19</f>
        <v>1489.0077462899999</v>
      </c>
      <c r="M124" s="36">
        <f>SUMIFS(СВЦЭМ!$C$33:$C$776,СВЦЭМ!$A$33:$A$776,$A124,СВЦЭМ!$B$33:$B$776,M$119)+'СЕТ СН'!$I$9+СВЦЭМ!$D$10+'СЕТ СН'!$I$6-'СЕТ СН'!$I$19</f>
        <v>1485.9331854900001</v>
      </c>
      <c r="N124" s="36">
        <f>SUMIFS(СВЦЭМ!$C$33:$C$776,СВЦЭМ!$A$33:$A$776,$A124,СВЦЭМ!$B$33:$B$776,N$119)+'СЕТ СН'!$I$9+СВЦЭМ!$D$10+'СЕТ СН'!$I$6-'СЕТ СН'!$I$19</f>
        <v>1492.1124017500001</v>
      </c>
      <c r="O124" s="36">
        <f>SUMIFS(СВЦЭМ!$C$33:$C$776,СВЦЭМ!$A$33:$A$776,$A124,СВЦЭМ!$B$33:$B$776,O$119)+'СЕТ СН'!$I$9+СВЦЭМ!$D$10+'СЕТ СН'!$I$6-'СЕТ СН'!$I$19</f>
        <v>1507.2581257900001</v>
      </c>
      <c r="P124" s="36">
        <f>SUMIFS(СВЦЭМ!$C$33:$C$776,СВЦЭМ!$A$33:$A$776,$A124,СВЦЭМ!$B$33:$B$776,P$119)+'СЕТ СН'!$I$9+СВЦЭМ!$D$10+'СЕТ СН'!$I$6-'СЕТ СН'!$I$19</f>
        <v>1524.2976139500001</v>
      </c>
      <c r="Q124" s="36">
        <f>SUMIFS(СВЦЭМ!$C$33:$C$776,СВЦЭМ!$A$33:$A$776,$A124,СВЦЭМ!$B$33:$B$776,Q$119)+'СЕТ СН'!$I$9+СВЦЭМ!$D$10+'СЕТ СН'!$I$6-'СЕТ СН'!$I$19</f>
        <v>1529.5605111699999</v>
      </c>
      <c r="R124" s="36">
        <f>SUMIFS(СВЦЭМ!$C$33:$C$776,СВЦЭМ!$A$33:$A$776,$A124,СВЦЭМ!$B$33:$B$776,R$119)+'СЕТ СН'!$I$9+СВЦЭМ!$D$10+'СЕТ СН'!$I$6-'СЕТ СН'!$I$19</f>
        <v>1525.92193778</v>
      </c>
      <c r="S124" s="36">
        <f>SUMIFS(СВЦЭМ!$C$33:$C$776,СВЦЭМ!$A$33:$A$776,$A124,СВЦЭМ!$B$33:$B$776,S$119)+'СЕТ СН'!$I$9+СВЦЭМ!$D$10+'СЕТ СН'!$I$6-'СЕТ СН'!$I$19</f>
        <v>1501.9140952299999</v>
      </c>
      <c r="T124" s="36">
        <f>SUMIFS(СВЦЭМ!$C$33:$C$776,СВЦЭМ!$A$33:$A$776,$A124,СВЦЭМ!$B$33:$B$776,T$119)+'СЕТ СН'!$I$9+СВЦЭМ!$D$10+'СЕТ СН'!$I$6-'СЕТ СН'!$I$19</f>
        <v>1458.4614363999999</v>
      </c>
      <c r="U124" s="36">
        <f>SUMIFS(СВЦЭМ!$C$33:$C$776,СВЦЭМ!$A$33:$A$776,$A124,СВЦЭМ!$B$33:$B$776,U$119)+'СЕТ СН'!$I$9+СВЦЭМ!$D$10+'СЕТ СН'!$I$6-'СЕТ СН'!$I$19</f>
        <v>1460.59743379</v>
      </c>
      <c r="V124" s="36">
        <f>SUMIFS(СВЦЭМ!$C$33:$C$776,СВЦЭМ!$A$33:$A$776,$A124,СВЦЭМ!$B$33:$B$776,V$119)+'СЕТ СН'!$I$9+СВЦЭМ!$D$10+'СЕТ СН'!$I$6-'СЕТ СН'!$I$19</f>
        <v>1493.43184348</v>
      </c>
      <c r="W124" s="36">
        <f>SUMIFS(СВЦЭМ!$C$33:$C$776,СВЦЭМ!$A$33:$A$776,$A124,СВЦЭМ!$B$33:$B$776,W$119)+'СЕТ СН'!$I$9+СВЦЭМ!$D$10+'СЕТ СН'!$I$6-'СЕТ СН'!$I$19</f>
        <v>1501.06191042</v>
      </c>
      <c r="X124" s="36">
        <f>SUMIFS(СВЦЭМ!$C$33:$C$776,СВЦЭМ!$A$33:$A$776,$A124,СВЦЭМ!$B$33:$B$776,X$119)+'СЕТ СН'!$I$9+СВЦЭМ!$D$10+'СЕТ СН'!$I$6-'СЕТ СН'!$I$19</f>
        <v>1510.85402942</v>
      </c>
      <c r="Y124" s="36">
        <f>SUMIFS(СВЦЭМ!$C$33:$C$776,СВЦЭМ!$A$33:$A$776,$A124,СВЦЭМ!$B$33:$B$776,Y$119)+'СЕТ СН'!$I$9+СВЦЭМ!$D$10+'СЕТ СН'!$I$6-'СЕТ СН'!$I$19</f>
        <v>1521.4432015699999</v>
      </c>
    </row>
    <row r="125" spans="1:27" ht="15.5" x14ac:dyDescent="0.25">
      <c r="A125" s="35">
        <f t="shared" si="3"/>
        <v>43836</v>
      </c>
      <c r="B125" s="36">
        <f>SUMIFS(СВЦЭМ!$C$33:$C$776,СВЦЭМ!$A$33:$A$776,$A125,СВЦЭМ!$B$33:$B$776,B$119)+'СЕТ СН'!$I$9+СВЦЭМ!$D$10+'СЕТ СН'!$I$6-'СЕТ СН'!$I$19</f>
        <v>1552.4826884199999</v>
      </c>
      <c r="C125" s="36">
        <f>SUMIFS(СВЦЭМ!$C$33:$C$776,СВЦЭМ!$A$33:$A$776,$A125,СВЦЭМ!$B$33:$B$776,C$119)+'СЕТ СН'!$I$9+СВЦЭМ!$D$10+'СЕТ СН'!$I$6-'СЕТ СН'!$I$19</f>
        <v>1543.8547911999999</v>
      </c>
      <c r="D125" s="36">
        <f>SUMIFS(СВЦЭМ!$C$33:$C$776,СВЦЭМ!$A$33:$A$776,$A125,СВЦЭМ!$B$33:$B$776,D$119)+'СЕТ СН'!$I$9+СВЦЭМ!$D$10+'СЕТ СН'!$I$6-'СЕТ СН'!$I$19</f>
        <v>1560.4669853400001</v>
      </c>
      <c r="E125" s="36">
        <f>SUMIFS(СВЦЭМ!$C$33:$C$776,СВЦЭМ!$A$33:$A$776,$A125,СВЦЭМ!$B$33:$B$776,E$119)+'СЕТ СН'!$I$9+СВЦЭМ!$D$10+'СЕТ СН'!$I$6-'СЕТ СН'!$I$19</f>
        <v>1585.6484382899998</v>
      </c>
      <c r="F125" s="36">
        <f>SUMIFS(СВЦЭМ!$C$33:$C$776,СВЦЭМ!$A$33:$A$776,$A125,СВЦЭМ!$B$33:$B$776,F$119)+'СЕТ СН'!$I$9+СВЦЭМ!$D$10+'СЕТ СН'!$I$6-'СЕТ СН'!$I$19</f>
        <v>1587.2016382900001</v>
      </c>
      <c r="G125" s="36">
        <f>SUMIFS(СВЦЭМ!$C$33:$C$776,СВЦЭМ!$A$33:$A$776,$A125,СВЦЭМ!$B$33:$B$776,G$119)+'СЕТ СН'!$I$9+СВЦЭМ!$D$10+'СЕТ СН'!$I$6-'СЕТ СН'!$I$19</f>
        <v>1585.1917237499999</v>
      </c>
      <c r="H125" s="36">
        <f>SUMIFS(СВЦЭМ!$C$33:$C$776,СВЦЭМ!$A$33:$A$776,$A125,СВЦЭМ!$B$33:$B$776,H$119)+'СЕТ СН'!$I$9+СВЦЭМ!$D$10+'СЕТ СН'!$I$6-'СЕТ СН'!$I$19</f>
        <v>1576.5280438899999</v>
      </c>
      <c r="I125" s="36">
        <f>SUMIFS(СВЦЭМ!$C$33:$C$776,СВЦЭМ!$A$33:$A$776,$A125,СВЦЭМ!$B$33:$B$776,I$119)+'СЕТ СН'!$I$9+СВЦЭМ!$D$10+'СЕТ СН'!$I$6-'СЕТ СН'!$I$19</f>
        <v>1560.37912308</v>
      </c>
      <c r="J125" s="36">
        <f>SUMIFS(СВЦЭМ!$C$33:$C$776,СВЦЭМ!$A$33:$A$776,$A125,СВЦЭМ!$B$33:$B$776,J$119)+'СЕТ СН'!$I$9+СВЦЭМ!$D$10+'СЕТ СН'!$I$6-'СЕТ СН'!$I$19</f>
        <v>1537.6411340899999</v>
      </c>
      <c r="K125" s="36">
        <f>SUMIFS(СВЦЭМ!$C$33:$C$776,СВЦЭМ!$A$33:$A$776,$A125,СВЦЭМ!$B$33:$B$776,K$119)+'СЕТ СН'!$I$9+СВЦЭМ!$D$10+'СЕТ СН'!$I$6-'СЕТ СН'!$I$19</f>
        <v>1516.7086832599998</v>
      </c>
      <c r="L125" s="36">
        <f>SUMIFS(СВЦЭМ!$C$33:$C$776,СВЦЭМ!$A$33:$A$776,$A125,СВЦЭМ!$B$33:$B$776,L$119)+'СЕТ СН'!$I$9+СВЦЭМ!$D$10+'СЕТ СН'!$I$6-'СЕТ СН'!$I$19</f>
        <v>1494.7107163999999</v>
      </c>
      <c r="M125" s="36">
        <f>SUMIFS(СВЦЭМ!$C$33:$C$776,СВЦЭМ!$A$33:$A$776,$A125,СВЦЭМ!$B$33:$B$776,M$119)+'СЕТ СН'!$I$9+СВЦЭМ!$D$10+'СЕТ СН'!$I$6-'СЕТ СН'!$I$19</f>
        <v>1492.80879024</v>
      </c>
      <c r="N125" s="36">
        <f>SUMIFS(СВЦЭМ!$C$33:$C$776,СВЦЭМ!$A$33:$A$776,$A125,СВЦЭМ!$B$33:$B$776,N$119)+'СЕТ СН'!$I$9+СВЦЭМ!$D$10+'СЕТ СН'!$I$6-'СЕТ СН'!$I$19</f>
        <v>1507.812275</v>
      </c>
      <c r="O125" s="36">
        <f>SUMIFS(СВЦЭМ!$C$33:$C$776,СВЦЭМ!$A$33:$A$776,$A125,СВЦЭМ!$B$33:$B$776,O$119)+'СЕТ СН'!$I$9+СВЦЭМ!$D$10+'СЕТ СН'!$I$6-'СЕТ СН'!$I$19</f>
        <v>1513.8144538199999</v>
      </c>
      <c r="P125" s="36">
        <f>SUMIFS(СВЦЭМ!$C$33:$C$776,СВЦЭМ!$A$33:$A$776,$A125,СВЦЭМ!$B$33:$B$776,P$119)+'СЕТ СН'!$I$9+СВЦЭМ!$D$10+'СЕТ СН'!$I$6-'СЕТ СН'!$I$19</f>
        <v>1529.2891989</v>
      </c>
      <c r="Q125" s="36">
        <f>SUMIFS(СВЦЭМ!$C$33:$C$776,СВЦЭМ!$A$33:$A$776,$A125,СВЦЭМ!$B$33:$B$776,Q$119)+'СЕТ СН'!$I$9+СВЦЭМ!$D$10+'СЕТ СН'!$I$6-'СЕТ СН'!$I$19</f>
        <v>1533.0839816799999</v>
      </c>
      <c r="R125" s="36">
        <f>SUMIFS(СВЦЭМ!$C$33:$C$776,СВЦЭМ!$A$33:$A$776,$A125,СВЦЭМ!$B$33:$B$776,R$119)+'СЕТ СН'!$I$9+СВЦЭМ!$D$10+'СЕТ СН'!$I$6-'СЕТ СН'!$I$19</f>
        <v>1528.2963178800001</v>
      </c>
      <c r="S125" s="36">
        <f>SUMIFS(СВЦЭМ!$C$33:$C$776,СВЦЭМ!$A$33:$A$776,$A125,СВЦЭМ!$B$33:$B$776,S$119)+'СЕТ СН'!$I$9+СВЦЭМ!$D$10+'СЕТ СН'!$I$6-'СЕТ СН'!$I$19</f>
        <v>1505.81034864</v>
      </c>
      <c r="T125" s="36">
        <f>SUMIFS(СВЦЭМ!$C$33:$C$776,СВЦЭМ!$A$33:$A$776,$A125,СВЦЭМ!$B$33:$B$776,T$119)+'СЕТ СН'!$I$9+СВЦЭМ!$D$10+'СЕТ СН'!$I$6-'СЕТ СН'!$I$19</f>
        <v>1457.1708218899998</v>
      </c>
      <c r="U125" s="36">
        <f>SUMIFS(СВЦЭМ!$C$33:$C$776,СВЦЭМ!$A$33:$A$776,$A125,СВЦЭМ!$B$33:$B$776,U$119)+'СЕТ СН'!$I$9+СВЦЭМ!$D$10+'СЕТ СН'!$I$6-'СЕТ СН'!$I$19</f>
        <v>1460.1904506400001</v>
      </c>
      <c r="V125" s="36">
        <f>SUMIFS(СВЦЭМ!$C$33:$C$776,СВЦЭМ!$A$33:$A$776,$A125,СВЦЭМ!$B$33:$B$776,V$119)+'СЕТ СН'!$I$9+СВЦЭМ!$D$10+'СЕТ СН'!$I$6-'СЕТ СН'!$I$19</f>
        <v>1498.6094264399999</v>
      </c>
      <c r="W125" s="36">
        <f>SUMIFS(СВЦЭМ!$C$33:$C$776,СВЦЭМ!$A$33:$A$776,$A125,СВЦЭМ!$B$33:$B$776,W$119)+'СЕТ СН'!$I$9+СВЦЭМ!$D$10+'СЕТ СН'!$I$6-'СЕТ СН'!$I$19</f>
        <v>1514.2071517300001</v>
      </c>
      <c r="X125" s="36">
        <f>SUMIFS(СВЦЭМ!$C$33:$C$776,СВЦЭМ!$A$33:$A$776,$A125,СВЦЭМ!$B$33:$B$776,X$119)+'СЕТ СН'!$I$9+СВЦЭМ!$D$10+'СЕТ СН'!$I$6-'СЕТ СН'!$I$19</f>
        <v>1522.9344978199999</v>
      </c>
      <c r="Y125" s="36">
        <f>SUMIFS(СВЦЭМ!$C$33:$C$776,СВЦЭМ!$A$33:$A$776,$A125,СВЦЭМ!$B$33:$B$776,Y$119)+'СЕТ СН'!$I$9+СВЦЭМ!$D$10+'СЕТ СН'!$I$6-'СЕТ СН'!$I$19</f>
        <v>1522.5553189100001</v>
      </c>
    </row>
    <row r="126" spans="1:27" ht="15.5" x14ac:dyDescent="0.25">
      <c r="A126" s="35">
        <f t="shared" si="3"/>
        <v>43837</v>
      </c>
      <c r="B126" s="36">
        <f>SUMIFS(СВЦЭМ!$C$33:$C$776,СВЦЭМ!$A$33:$A$776,$A126,СВЦЭМ!$B$33:$B$776,B$119)+'СЕТ СН'!$I$9+СВЦЭМ!$D$10+'СЕТ СН'!$I$6-'СЕТ СН'!$I$19</f>
        <v>1554.2800852099999</v>
      </c>
      <c r="C126" s="36">
        <f>SUMIFS(СВЦЭМ!$C$33:$C$776,СВЦЭМ!$A$33:$A$776,$A126,СВЦЭМ!$B$33:$B$776,C$119)+'СЕТ СН'!$I$9+СВЦЭМ!$D$10+'СЕТ СН'!$I$6-'СЕТ СН'!$I$19</f>
        <v>1561.77931926</v>
      </c>
      <c r="D126" s="36">
        <f>SUMIFS(СВЦЭМ!$C$33:$C$776,СВЦЭМ!$A$33:$A$776,$A126,СВЦЭМ!$B$33:$B$776,D$119)+'СЕТ СН'!$I$9+СВЦЭМ!$D$10+'СЕТ СН'!$I$6-'СЕТ СН'!$I$19</f>
        <v>1577.76040956</v>
      </c>
      <c r="E126" s="36">
        <f>SUMIFS(СВЦЭМ!$C$33:$C$776,СВЦЭМ!$A$33:$A$776,$A126,СВЦЭМ!$B$33:$B$776,E$119)+'СЕТ СН'!$I$9+СВЦЭМ!$D$10+'СЕТ СН'!$I$6-'СЕТ СН'!$I$19</f>
        <v>1600.6432346500001</v>
      </c>
      <c r="F126" s="36">
        <f>SUMIFS(СВЦЭМ!$C$33:$C$776,СВЦЭМ!$A$33:$A$776,$A126,СВЦЭМ!$B$33:$B$776,F$119)+'СЕТ СН'!$I$9+СВЦЭМ!$D$10+'СЕТ СН'!$I$6-'СЕТ СН'!$I$19</f>
        <v>1611.0507610899999</v>
      </c>
      <c r="G126" s="36">
        <f>SUMIFS(СВЦЭМ!$C$33:$C$776,СВЦЭМ!$A$33:$A$776,$A126,СВЦЭМ!$B$33:$B$776,G$119)+'СЕТ СН'!$I$9+СВЦЭМ!$D$10+'СЕТ СН'!$I$6-'СЕТ СН'!$I$19</f>
        <v>1605.30017284</v>
      </c>
      <c r="H126" s="36">
        <f>SUMIFS(СВЦЭМ!$C$33:$C$776,СВЦЭМ!$A$33:$A$776,$A126,СВЦЭМ!$B$33:$B$776,H$119)+'СЕТ СН'!$I$9+СВЦЭМ!$D$10+'СЕТ СН'!$I$6-'СЕТ СН'!$I$19</f>
        <v>1588.4445923399999</v>
      </c>
      <c r="I126" s="36">
        <f>SUMIFS(СВЦЭМ!$C$33:$C$776,СВЦЭМ!$A$33:$A$776,$A126,СВЦЭМ!$B$33:$B$776,I$119)+'СЕТ СН'!$I$9+СВЦЭМ!$D$10+'СЕТ СН'!$I$6-'СЕТ СН'!$I$19</f>
        <v>1569.0763098500001</v>
      </c>
      <c r="J126" s="36">
        <f>SUMIFS(СВЦЭМ!$C$33:$C$776,СВЦЭМ!$A$33:$A$776,$A126,СВЦЭМ!$B$33:$B$776,J$119)+'СЕТ СН'!$I$9+СВЦЭМ!$D$10+'СЕТ СН'!$I$6-'СЕТ СН'!$I$19</f>
        <v>1544.3180369500001</v>
      </c>
      <c r="K126" s="36">
        <f>SUMIFS(СВЦЭМ!$C$33:$C$776,СВЦЭМ!$A$33:$A$776,$A126,СВЦЭМ!$B$33:$B$776,K$119)+'СЕТ СН'!$I$9+СВЦЭМ!$D$10+'СЕТ СН'!$I$6-'СЕТ СН'!$I$19</f>
        <v>1523.14751953</v>
      </c>
      <c r="L126" s="36">
        <f>SUMIFS(СВЦЭМ!$C$33:$C$776,СВЦЭМ!$A$33:$A$776,$A126,СВЦЭМ!$B$33:$B$776,L$119)+'СЕТ СН'!$I$9+СВЦЭМ!$D$10+'СЕТ СН'!$I$6-'СЕТ СН'!$I$19</f>
        <v>1508.7933087599999</v>
      </c>
      <c r="M126" s="36">
        <f>SUMIFS(СВЦЭМ!$C$33:$C$776,СВЦЭМ!$A$33:$A$776,$A126,СВЦЭМ!$B$33:$B$776,M$119)+'СЕТ СН'!$I$9+СВЦЭМ!$D$10+'СЕТ СН'!$I$6-'СЕТ СН'!$I$19</f>
        <v>1497.85270969</v>
      </c>
      <c r="N126" s="36">
        <f>SUMIFS(СВЦЭМ!$C$33:$C$776,СВЦЭМ!$A$33:$A$776,$A126,СВЦЭМ!$B$33:$B$776,N$119)+'СЕТ СН'!$I$9+СВЦЭМ!$D$10+'СЕТ СН'!$I$6-'СЕТ СН'!$I$19</f>
        <v>1504.50558086</v>
      </c>
      <c r="O126" s="36">
        <f>SUMIFS(СВЦЭМ!$C$33:$C$776,СВЦЭМ!$A$33:$A$776,$A126,СВЦЭМ!$B$33:$B$776,O$119)+'СЕТ СН'!$I$9+СВЦЭМ!$D$10+'СЕТ СН'!$I$6-'СЕТ СН'!$I$19</f>
        <v>1513.8398564399999</v>
      </c>
      <c r="P126" s="36">
        <f>SUMIFS(СВЦЭМ!$C$33:$C$776,СВЦЭМ!$A$33:$A$776,$A126,СВЦЭМ!$B$33:$B$776,P$119)+'СЕТ СН'!$I$9+СВЦЭМ!$D$10+'СЕТ СН'!$I$6-'СЕТ СН'!$I$19</f>
        <v>1522.7252238000001</v>
      </c>
      <c r="Q126" s="36">
        <f>SUMIFS(СВЦЭМ!$C$33:$C$776,СВЦЭМ!$A$33:$A$776,$A126,СВЦЭМ!$B$33:$B$776,Q$119)+'СЕТ СН'!$I$9+СВЦЭМ!$D$10+'СЕТ СН'!$I$6-'СЕТ СН'!$I$19</f>
        <v>1525.40255161</v>
      </c>
      <c r="R126" s="36">
        <f>SUMIFS(СВЦЭМ!$C$33:$C$776,СВЦЭМ!$A$33:$A$776,$A126,СВЦЭМ!$B$33:$B$776,R$119)+'СЕТ СН'!$I$9+СВЦЭМ!$D$10+'СЕТ СН'!$I$6-'СЕТ СН'!$I$19</f>
        <v>1526.8121403599998</v>
      </c>
      <c r="S126" s="36">
        <f>SUMIFS(СВЦЭМ!$C$33:$C$776,СВЦЭМ!$A$33:$A$776,$A126,СВЦЭМ!$B$33:$B$776,S$119)+'СЕТ СН'!$I$9+СВЦЭМ!$D$10+'СЕТ СН'!$I$6-'СЕТ СН'!$I$19</f>
        <v>1515.7385992099998</v>
      </c>
      <c r="T126" s="36">
        <f>SUMIFS(СВЦЭМ!$C$33:$C$776,СВЦЭМ!$A$33:$A$776,$A126,СВЦЭМ!$B$33:$B$776,T$119)+'СЕТ СН'!$I$9+СВЦЭМ!$D$10+'СЕТ СН'!$I$6-'СЕТ СН'!$I$19</f>
        <v>1474.7569579599999</v>
      </c>
      <c r="U126" s="36">
        <f>SUMIFS(СВЦЭМ!$C$33:$C$776,СВЦЭМ!$A$33:$A$776,$A126,СВЦЭМ!$B$33:$B$776,U$119)+'СЕТ СН'!$I$9+СВЦЭМ!$D$10+'СЕТ СН'!$I$6-'СЕТ СН'!$I$19</f>
        <v>1472.1785637799999</v>
      </c>
      <c r="V126" s="36">
        <f>SUMIFS(СВЦЭМ!$C$33:$C$776,СВЦЭМ!$A$33:$A$776,$A126,СВЦЭМ!$B$33:$B$776,V$119)+'СЕТ СН'!$I$9+СВЦЭМ!$D$10+'СЕТ СН'!$I$6-'СЕТ СН'!$I$19</f>
        <v>1508.8539562199999</v>
      </c>
      <c r="W126" s="36">
        <f>SUMIFS(СВЦЭМ!$C$33:$C$776,СВЦЭМ!$A$33:$A$776,$A126,СВЦЭМ!$B$33:$B$776,W$119)+'СЕТ СН'!$I$9+СВЦЭМ!$D$10+'СЕТ СН'!$I$6-'СЕТ СН'!$I$19</f>
        <v>1521.5765826299998</v>
      </c>
      <c r="X126" s="36">
        <f>SUMIFS(СВЦЭМ!$C$33:$C$776,СВЦЭМ!$A$33:$A$776,$A126,СВЦЭМ!$B$33:$B$776,X$119)+'СЕТ СН'!$I$9+СВЦЭМ!$D$10+'СЕТ СН'!$I$6-'СЕТ СН'!$I$19</f>
        <v>1525.52782063</v>
      </c>
      <c r="Y126" s="36">
        <f>SUMIFS(СВЦЭМ!$C$33:$C$776,СВЦЭМ!$A$33:$A$776,$A126,СВЦЭМ!$B$33:$B$776,Y$119)+'СЕТ СН'!$I$9+СВЦЭМ!$D$10+'СЕТ СН'!$I$6-'СЕТ СН'!$I$19</f>
        <v>1543.7741902799999</v>
      </c>
    </row>
    <row r="127" spans="1:27" ht="15.5" x14ac:dyDescent="0.25">
      <c r="A127" s="35">
        <f t="shared" si="3"/>
        <v>43838</v>
      </c>
      <c r="B127" s="36">
        <f>SUMIFS(СВЦЭМ!$C$33:$C$776,СВЦЭМ!$A$33:$A$776,$A127,СВЦЭМ!$B$33:$B$776,B$119)+'СЕТ СН'!$I$9+СВЦЭМ!$D$10+'СЕТ СН'!$I$6-'СЕТ СН'!$I$19</f>
        <v>1567.6216375899999</v>
      </c>
      <c r="C127" s="36">
        <f>SUMIFS(СВЦЭМ!$C$33:$C$776,СВЦЭМ!$A$33:$A$776,$A127,СВЦЭМ!$B$33:$B$776,C$119)+'СЕТ СН'!$I$9+СВЦЭМ!$D$10+'СЕТ СН'!$I$6-'СЕТ СН'!$I$19</f>
        <v>1572.0776230500001</v>
      </c>
      <c r="D127" s="36">
        <f>SUMIFS(СВЦЭМ!$C$33:$C$776,СВЦЭМ!$A$33:$A$776,$A127,СВЦЭМ!$B$33:$B$776,D$119)+'СЕТ СН'!$I$9+СВЦЭМ!$D$10+'СЕТ СН'!$I$6-'СЕТ СН'!$I$19</f>
        <v>1586.36381772</v>
      </c>
      <c r="E127" s="36">
        <f>SUMIFS(СВЦЭМ!$C$33:$C$776,СВЦЭМ!$A$33:$A$776,$A127,СВЦЭМ!$B$33:$B$776,E$119)+'СЕТ СН'!$I$9+СВЦЭМ!$D$10+'СЕТ СН'!$I$6-'СЕТ СН'!$I$19</f>
        <v>1605.8965079700001</v>
      </c>
      <c r="F127" s="36">
        <f>SUMIFS(СВЦЭМ!$C$33:$C$776,СВЦЭМ!$A$33:$A$776,$A127,СВЦЭМ!$B$33:$B$776,F$119)+'СЕТ СН'!$I$9+СВЦЭМ!$D$10+'СЕТ СН'!$I$6-'СЕТ СН'!$I$19</f>
        <v>1604.9345012200001</v>
      </c>
      <c r="G127" s="36">
        <f>SUMIFS(СВЦЭМ!$C$33:$C$776,СВЦЭМ!$A$33:$A$776,$A127,СВЦЭМ!$B$33:$B$776,G$119)+'СЕТ СН'!$I$9+СВЦЭМ!$D$10+'СЕТ СН'!$I$6-'СЕТ СН'!$I$19</f>
        <v>1599.48836753</v>
      </c>
      <c r="H127" s="36">
        <f>SUMIFS(СВЦЭМ!$C$33:$C$776,СВЦЭМ!$A$33:$A$776,$A127,СВЦЭМ!$B$33:$B$776,H$119)+'СЕТ СН'!$I$9+СВЦЭМ!$D$10+'СЕТ СН'!$I$6-'СЕТ СН'!$I$19</f>
        <v>1583.1929963699999</v>
      </c>
      <c r="I127" s="36">
        <f>SUMIFS(СВЦЭМ!$C$33:$C$776,СВЦЭМ!$A$33:$A$776,$A127,СВЦЭМ!$B$33:$B$776,I$119)+'СЕТ СН'!$I$9+СВЦЭМ!$D$10+'СЕТ СН'!$I$6-'СЕТ СН'!$I$19</f>
        <v>1563.6392022300001</v>
      </c>
      <c r="J127" s="36">
        <f>SUMIFS(СВЦЭМ!$C$33:$C$776,СВЦЭМ!$A$33:$A$776,$A127,СВЦЭМ!$B$33:$B$776,J$119)+'СЕТ СН'!$I$9+СВЦЭМ!$D$10+'СЕТ СН'!$I$6-'СЕТ СН'!$I$19</f>
        <v>1540.69210383</v>
      </c>
      <c r="K127" s="36">
        <f>SUMIFS(СВЦЭМ!$C$33:$C$776,СВЦЭМ!$A$33:$A$776,$A127,СВЦЭМ!$B$33:$B$776,K$119)+'СЕТ СН'!$I$9+СВЦЭМ!$D$10+'СЕТ СН'!$I$6-'СЕТ СН'!$I$19</f>
        <v>1521.60155364</v>
      </c>
      <c r="L127" s="36">
        <f>SUMIFS(СВЦЭМ!$C$33:$C$776,СВЦЭМ!$A$33:$A$776,$A127,СВЦЭМ!$B$33:$B$776,L$119)+'СЕТ СН'!$I$9+СВЦЭМ!$D$10+'СЕТ СН'!$I$6-'СЕТ СН'!$I$19</f>
        <v>1509.21770034</v>
      </c>
      <c r="M127" s="36">
        <f>SUMIFS(СВЦЭМ!$C$33:$C$776,СВЦЭМ!$A$33:$A$776,$A127,СВЦЭМ!$B$33:$B$776,M$119)+'СЕТ СН'!$I$9+СВЦЭМ!$D$10+'СЕТ СН'!$I$6-'СЕТ СН'!$I$19</f>
        <v>1498.08298193</v>
      </c>
      <c r="N127" s="36">
        <f>SUMIFS(СВЦЭМ!$C$33:$C$776,СВЦЭМ!$A$33:$A$776,$A127,СВЦЭМ!$B$33:$B$776,N$119)+'СЕТ СН'!$I$9+СВЦЭМ!$D$10+'СЕТ СН'!$I$6-'СЕТ СН'!$I$19</f>
        <v>1504.2703278199999</v>
      </c>
      <c r="O127" s="36">
        <f>SUMIFS(СВЦЭМ!$C$33:$C$776,СВЦЭМ!$A$33:$A$776,$A127,СВЦЭМ!$B$33:$B$776,O$119)+'СЕТ СН'!$I$9+СВЦЭМ!$D$10+'СЕТ СН'!$I$6-'СЕТ СН'!$I$19</f>
        <v>1517.4770641699999</v>
      </c>
      <c r="P127" s="36">
        <f>SUMIFS(СВЦЭМ!$C$33:$C$776,СВЦЭМ!$A$33:$A$776,$A127,СВЦЭМ!$B$33:$B$776,P$119)+'СЕТ СН'!$I$9+СВЦЭМ!$D$10+'СЕТ СН'!$I$6-'СЕТ СН'!$I$19</f>
        <v>1524.13912628</v>
      </c>
      <c r="Q127" s="36">
        <f>SUMIFS(СВЦЭМ!$C$33:$C$776,СВЦЭМ!$A$33:$A$776,$A127,СВЦЭМ!$B$33:$B$776,Q$119)+'СЕТ СН'!$I$9+СВЦЭМ!$D$10+'СЕТ СН'!$I$6-'СЕТ СН'!$I$19</f>
        <v>1525.5060916899999</v>
      </c>
      <c r="R127" s="36">
        <f>SUMIFS(СВЦЭМ!$C$33:$C$776,СВЦЭМ!$A$33:$A$776,$A127,СВЦЭМ!$B$33:$B$776,R$119)+'СЕТ СН'!$I$9+СВЦЭМ!$D$10+'СЕТ СН'!$I$6-'СЕТ СН'!$I$19</f>
        <v>1522.5037158</v>
      </c>
      <c r="S127" s="36">
        <f>SUMIFS(СВЦЭМ!$C$33:$C$776,СВЦЭМ!$A$33:$A$776,$A127,СВЦЭМ!$B$33:$B$776,S$119)+'СЕТ СН'!$I$9+СВЦЭМ!$D$10+'СЕТ СН'!$I$6-'СЕТ СН'!$I$19</f>
        <v>1518.1864654000001</v>
      </c>
      <c r="T127" s="36">
        <f>SUMIFS(СВЦЭМ!$C$33:$C$776,СВЦЭМ!$A$33:$A$776,$A127,СВЦЭМ!$B$33:$B$776,T$119)+'СЕТ СН'!$I$9+СВЦЭМ!$D$10+'СЕТ СН'!$I$6-'СЕТ СН'!$I$19</f>
        <v>1473.1130812900001</v>
      </c>
      <c r="U127" s="36">
        <f>SUMIFS(СВЦЭМ!$C$33:$C$776,СВЦЭМ!$A$33:$A$776,$A127,СВЦЭМ!$B$33:$B$776,U$119)+'СЕТ СН'!$I$9+СВЦЭМ!$D$10+'СЕТ СН'!$I$6-'СЕТ СН'!$I$19</f>
        <v>1477.6609721</v>
      </c>
      <c r="V127" s="36">
        <f>SUMIFS(СВЦЭМ!$C$33:$C$776,СВЦЭМ!$A$33:$A$776,$A127,СВЦЭМ!$B$33:$B$776,V$119)+'СЕТ СН'!$I$9+СВЦЭМ!$D$10+'СЕТ СН'!$I$6-'СЕТ СН'!$I$19</f>
        <v>1514.52761065</v>
      </c>
      <c r="W127" s="36">
        <f>SUMIFS(СВЦЭМ!$C$33:$C$776,СВЦЭМ!$A$33:$A$776,$A127,СВЦЭМ!$B$33:$B$776,W$119)+'СЕТ СН'!$I$9+СВЦЭМ!$D$10+'СЕТ СН'!$I$6-'СЕТ СН'!$I$19</f>
        <v>1528.48999718</v>
      </c>
      <c r="X127" s="36">
        <f>SUMIFS(СВЦЭМ!$C$33:$C$776,СВЦЭМ!$A$33:$A$776,$A127,СВЦЭМ!$B$33:$B$776,X$119)+'СЕТ СН'!$I$9+СВЦЭМ!$D$10+'СЕТ СН'!$I$6-'СЕТ СН'!$I$19</f>
        <v>1538.0814140100001</v>
      </c>
      <c r="Y127" s="36">
        <f>SUMIFS(СВЦЭМ!$C$33:$C$776,СВЦЭМ!$A$33:$A$776,$A127,СВЦЭМ!$B$33:$B$776,Y$119)+'СЕТ СН'!$I$9+СВЦЭМ!$D$10+'СЕТ СН'!$I$6-'СЕТ СН'!$I$19</f>
        <v>1547.641801</v>
      </c>
    </row>
    <row r="128" spans="1:27" ht="15.5" x14ac:dyDescent="0.25">
      <c r="A128" s="35">
        <f t="shared" si="3"/>
        <v>43839</v>
      </c>
      <c r="B128" s="36">
        <f>SUMIFS(СВЦЭМ!$C$33:$C$776,СВЦЭМ!$A$33:$A$776,$A128,СВЦЭМ!$B$33:$B$776,B$119)+'СЕТ СН'!$I$9+СВЦЭМ!$D$10+'СЕТ СН'!$I$6-'СЕТ СН'!$I$19</f>
        <v>1527.3928097099999</v>
      </c>
      <c r="C128" s="36">
        <f>SUMIFS(СВЦЭМ!$C$33:$C$776,СВЦЭМ!$A$33:$A$776,$A128,СВЦЭМ!$B$33:$B$776,C$119)+'СЕТ СН'!$I$9+СВЦЭМ!$D$10+'СЕТ СН'!$I$6-'СЕТ СН'!$I$19</f>
        <v>1540.6206758200001</v>
      </c>
      <c r="D128" s="36">
        <f>SUMIFS(СВЦЭМ!$C$33:$C$776,СВЦЭМ!$A$33:$A$776,$A128,СВЦЭМ!$B$33:$B$776,D$119)+'СЕТ СН'!$I$9+СВЦЭМ!$D$10+'СЕТ СН'!$I$6-'СЕТ СН'!$I$19</f>
        <v>1560.00573958</v>
      </c>
      <c r="E128" s="36">
        <f>SUMIFS(СВЦЭМ!$C$33:$C$776,СВЦЭМ!$A$33:$A$776,$A128,СВЦЭМ!$B$33:$B$776,E$119)+'СЕТ СН'!$I$9+СВЦЭМ!$D$10+'СЕТ СН'!$I$6-'СЕТ СН'!$I$19</f>
        <v>1554.98027437</v>
      </c>
      <c r="F128" s="36">
        <f>SUMIFS(СВЦЭМ!$C$33:$C$776,СВЦЭМ!$A$33:$A$776,$A128,СВЦЭМ!$B$33:$B$776,F$119)+'СЕТ СН'!$I$9+СВЦЭМ!$D$10+'СЕТ СН'!$I$6-'СЕТ СН'!$I$19</f>
        <v>1561.34316055</v>
      </c>
      <c r="G128" s="36">
        <f>SUMIFS(СВЦЭМ!$C$33:$C$776,СВЦЭМ!$A$33:$A$776,$A128,СВЦЭМ!$B$33:$B$776,G$119)+'СЕТ СН'!$I$9+СВЦЭМ!$D$10+'СЕТ СН'!$I$6-'СЕТ СН'!$I$19</f>
        <v>1555.2711699299998</v>
      </c>
      <c r="H128" s="36">
        <f>SUMIFS(СВЦЭМ!$C$33:$C$776,СВЦЭМ!$A$33:$A$776,$A128,СВЦЭМ!$B$33:$B$776,H$119)+'СЕТ СН'!$I$9+СВЦЭМ!$D$10+'СЕТ СН'!$I$6-'СЕТ СН'!$I$19</f>
        <v>1507.8666878199999</v>
      </c>
      <c r="I128" s="36">
        <f>SUMIFS(СВЦЭМ!$C$33:$C$776,СВЦЭМ!$A$33:$A$776,$A128,СВЦЭМ!$B$33:$B$776,I$119)+'СЕТ СН'!$I$9+СВЦЭМ!$D$10+'СЕТ СН'!$I$6-'СЕТ СН'!$I$19</f>
        <v>1480.2456797899999</v>
      </c>
      <c r="J128" s="36">
        <f>SUMIFS(СВЦЭМ!$C$33:$C$776,СВЦЭМ!$A$33:$A$776,$A128,СВЦЭМ!$B$33:$B$776,J$119)+'СЕТ СН'!$I$9+СВЦЭМ!$D$10+'СЕТ СН'!$I$6-'СЕТ СН'!$I$19</f>
        <v>1464.28262051</v>
      </c>
      <c r="K128" s="36">
        <f>SUMIFS(СВЦЭМ!$C$33:$C$776,СВЦЭМ!$A$33:$A$776,$A128,СВЦЭМ!$B$33:$B$776,K$119)+'СЕТ СН'!$I$9+СВЦЭМ!$D$10+'СЕТ СН'!$I$6-'СЕТ СН'!$I$19</f>
        <v>1460.9774461699999</v>
      </c>
      <c r="L128" s="36">
        <f>SUMIFS(СВЦЭМ!$C$33:$C$776,СВЦЭМ!$A$33:$A$776,$A128,СВЦЭМ!$B$33:$B$776,L$119)+'СЕТ СН'!$I$9+СВЦЭМ!$D$10+'СЕТ СН'!$I$6-'СЕТ СН'!$I$19</f>
        <v>1458.27727757</v>
      </c>
      <c r="M128" s="36">
        <f>SUMIFS(СВЦЭМ!$C$33:$C$776,СВЦЭМ!$A$33:$A$776,$A128,СВЦЭМ!$B$33:$B$776,M$119)+'СЕТ СН'!$I$9+СВЦЭМ!$D$10+'СЕТ СН'!$I$6-'СЕТ СН'!$I$19</f>
        <v>1472.8949576599998</v>
      </c>
      <c r="N128" s="36">
        <f>SUMIFS(СВЦЭМ!$C$33:$C$776,СВЦЭМ!$A$33:$A$776,$A128,СВЦЭМ!$B$33:$B$776,N$119)+'СЕТ СН'!$I$9+СВЦЭМ!$D$10+'СЕТ СН'!$I$6-'СЕТ СН'!$I$19</f>
        <v>1484.7474396499999</v>
      </c>
      <c r="O128" s="36">
        <f>SUMIFS(СВЦЭМ!$C$33:$C$776,СВЦЭМ!$A$33:$A$776,$A128,СВЦЭМ!$B$33:$B$776,O$119)+'СЕТ СН'!$I$9+СВЦЭМ!$D$10+'СЕТ СН'!$I$6-'СЕТ СН'!$I$19</f>
        <v>1514.2947102200001</v>
      </c>
      <c r="P128" s="36">
        <f>SUMIFS(СВЦЭМ!$C$33:$C$776,СВЦЭМ!$A$33:$A$776,$A128,СВЦЭМ!$B$33:$B$776,P$119)+'СЕТ СН'!$I$9+СВЦЭМ!$D$10+'СЕТ СН'!$I$6-'СЕТ СН'!$I$19</f>
        <v>1531.0705938400001</v>
      </c>
      <c r="Q128" s="36">
        <f>SUMIFS(СВЦЭМ!$C$33:$C$776,СВЦЭМ!$A$33:$A$776,$A128,СВЦЭМ!$B$33:$B$776,Q$119)+'СЕТ СН'!$I$9+СВЦЭМ!$D$10+'СЕТ СН'!$I$6-'СЕТ СН'!$I$19</f>
        <v>1531.0033824899999</v>
      </c>
      <c r="R128" s="36">
        <f>SUMIFS(СВЦЭМ!$C$33:$C$776,СВЦЭМ!$A$33:$A$776,$A128,СВЦЭМ!$B$33:$B$776,R$119)+'СЕТ СН'!$I$9+СВЦЭМ!$D$10+'СЕТ СН'!$I$6-'СЕТ СН'!$I$19</f>
        <v>1522.2836636699999</v>
      </c>
      <c r="S128" s="36">
        <f>SUMIFS(СВЦЭМ!$C$33:$C$776,СВЦЭМ!$A$33:$A$776,$A128,СВЦЭМ!$B$33:$B$776,S$119)+'СЕТ СН'!$I$9+СВЦЭМ!$D$10+'СЕТ СН'!$I$6-'СЕТ СН'!$I$19</f>
        <v>1516.7815719999999</v>
      </c>
      <c r="T128" s="36">
        <f>SUMIFS(СВЦЭМ!$C$33:$C$776,СВЦЭМ!$A$33:$A$776,$A128,СВЦЭМ!$B$33:$B$776,T$119)+'СЕТ СН'!$I$9+СВЦЭМ!$D$10+'СЕТ СН'!$I$6-'СЕТ СН'!$I$19</f>
        <v>1466.9411686799999</v>
      </c>
      <c r="U128" s="36">
        <f>SUMIFS(СВЦЭМ!$C$33:$C$776,СВЦЭМ!$A$33:$A$776,$A128,СВЦЭМ!$B$33:$B$776,U$119)+'СЕТ СН'!$I$9+СВЦЭМ!$D$10+'СЕТ СН'!$I$6-'СЕТ СН'!$I$19</f>
        <v>1462.99759488</v>
      </c>
      <c r="V128" s="36">
        <f>SUMIFS(СВЦЭМ!$C$33:$C$776,СВЦЭМ!$A$33:$A$776,$A128,СВЦЭМ!$B$33:$B$776,V$119)+'СЕТ СН'!$I$9+СВЦЭМ!$D$10+'СЕТ СН'!$I$6-'СЕТ СН'!$I$19</f>
        <v>1501.9893430100001</v>
      </c>
      <c r="W128" s="36">
        <f>SUMIFS(СВЦЭМ!$C$33:$C$776,СВЦЭМ!$A$33:$A$776,$A128,СВЦЭМ!$B$33:$B$776,W$119)+'СЕТ СН'!$I$9+СВЦЭМ!$D$10+'СЕТ СН'!$I$6-'СЕТ СН'!$I$19</f>
        <v>1525.43440519</v>
      </c>
      <c r="X128" s="36">
        <f>SUMIFS(СВЦЭМ!$C$33:$C$776,СВЦЭМ!$A$33:$A$776,$A128,СВЦЭМ!$B$33:$B$776,X$119)+'СЕТ СН'!$I$9+СВЦЭМ!$D$10+'СЕТ СН'!$I$6-'СЕТ СН'!$I$19</f>
        <v>1528.5335381800001</v>
      </c>
      <c r="Y128" s="36">
        <f>SUMIFS(СВЦЭМ!$C$33:$C$776,СВЦЭМ!$A$33:$A$776,$A128,СВЦЭМ!$B$33:$B$776,Y$119)+'СЕТ СН'!$I$9+СВЦЭМ!$D$10+'СЕТ СН'!$I$6-'СЕТ СН'!$I$19</f>
        <v>1548.10915572</v>
      </c>
    </row>
    <row r="129" spans="1:25" ht="15.5" x14ac:dyDescent="0.25">
      <c r="A129" s="35">
        <f t="shared" si="3"/>
        <v>43840</v>
      </c>
      <c r="B129" s="36">
        <f>SUMIFS(СВЦЭМ!$C$33:$C$776,СВЦЭМ!$A$33:$A$776,$A129,СВЦЭМ!$B$33:$B$776,B$119)+'СЕТ СН'!$I$9+СВЦЭМ!$D$10+'СЕТ СН'!$I$6-'СЕТ СН'!$I$19</f>
        <v>1550.5997819700001</v>
      </c>
      <c r="C129" s="36">
        <f>SUMIFS(СВЦЭМ!$C$33:$C$776,СВЦЭМ!$A$33:$A$776,$A129,СВЦЭМ!$B$33:$B$776,C$119)+'СЕТ СН'!$I$9+СВЦЭМ!$D$10+'СЕТ СН'!$I$6-'СЕТ СН'!$I$19</f>
        <v>1558.59436624</v>
      </c>
      <c r="D129" s="36">
        <f>SUMIFS(СВЦЭМ!$C$33:$C$776,СВЦЭМ!$A$33:$A$776,$A129,СВЦЭМ!$B$33:$B$776,D$119)+'СЕТ СН'!$I$9+СВЦЭМ!$D$10+'СЕТ СН'!$I$6-'СЕТ СН'!$I$19</f>
        <v>1571.2149633199999</v>
      </c>
      <c r="E129" s="36">
        <f>SUMIFS(СВЦЭМ!$C$33:$C$776,СВЦЭМ!$A$33:$A$776,$A129,СВЦЭМ!$B$33:$B$776,E$119)+'СЕТ СН'!$I$9+СВЦЭМ!$D$10+'СЕТ СН'!$I$6-'СЕТ СН'!$I$19</f>
        <v>1570.22505604</v>
      </c>
      <c r="F129" s="36">
        <f>SUMIFS(СВЦЭМ!$C$33:$C$776,СВЦЭМ!$A$33:$A$776,$A129,СВЦЭМ!$B$33:$B$776,F$119)+'СЕТ СН'!$I$9+СВЦЭМ!$D$10+'СЕТ СН'!$I$6-'СЕТ СН'!$I$19</f>
        <v>1560.02995257</v>
      </c>
      <c r="G129" s="36">
        <f>SUMIFS(СВЦЭМ!$C$33:$C$776,СВЦЭМ!$A$33:$A$776,$A129,СВЦЭМ!$B$33:$B$776,G$119)+'СЕТ СН'!$I$9+СВЦЭМ!$D$10+'СЕТ СН'!$I$6-'СЕТ СН'!$I$19</f>
        <v>1546.8967714</v>
      </c>
      <c r="H129" s="36">
        <f>SUMIFS(СВЦЭМ!$C$33:$C$776,СВЦЭМ!$A$33:$A$776,$A129,СВЦЭМ!$B$33:$B$776,H$119)+'СЕТ СН'!$I$9+СВЦЭМ!$D$10+'СЕТ СН'!$I$6-'СЕТ СН'!$I$19</f>
        <v>1511.74739989</v>
      </c>
      <c r="I129" s="36">
        <f>SUMIFS(СВЦЭМ!$C$33:$C$776,СВЦЭМ!$A$33:$A$776,$A129,СВЦЭМ!$B$33:$B$776,I$119)+'СЕТ СН'!$I$9+СВЦЭМ!$D$10+'СЕТ СН'!$I$6-'СЕТ СН'!$I$19</f>
        <v>1480.1840032499999</v>
      </c>
      <c r="J129" s="36">
        <f>SUMIFS(СВЦЭМ!$C$33:$C$776,СВЦЭМ!$A$33:$A$776,$A129,СВЦЭМ!$B$33:$B$776,J$119)+'СЕТ СН'!$I$9+СВЦЭМ!$D$10+'СЕТ СН'!$I$6-'СЕТ СН'!$I$19</f>
        <v>1472.17394977</v>
      </c>
      <c r="K129" s="36">
        <f>SUMIFS(СВЦЭМ!$C$33:$C$776,СВЦЭМ!$A$33:$A$776,$A129,СВЦЭМ!$B$33:$B$776,K$119)+'СЕТ СН'!$I$9+СВЦЭМ!$D$10+'СЕТ СН'!$I$6-'СЕТ СН'!$I$19</f>
        <v>1464.7623424899998</v>
      </c>
      <c r="L129" s="36">
        <f>SUMIFS(СВЦЭМ!$C$33:$C$776,СВЦЭМ!$A$33:$A$776,$A129,СВЦЭМ!$B$33:$B$776,L$119)+'СЕТ СН'!$I$9+СВЦЭМ!$D$10+'СЕТ СН'!$I$6-'СЕТ СН'!$I$19</f>
        <v>1463.16536118</v>
      </c>
      <c r="M129" s="36">
        <f>SUMIFS(СВЦЭМ!$C$33:$C$776,СВЦЭМ!$A$33:$A$776,$A129,СВЦЭМ!$B$33:$B$776,M$119)+'СЕТ СН'!$I$9+СВЦЭМ!$D$10+'СЕТ СН'!$I$6-'СЕТ СН'!$I$19</f>
        <v>1471.66890883</v>
      </c>
      <c r="N129" s="36">
        <f>SUMIFS(СВЦЭМ!$C$33:$C$776,СВЦЭМ!$A$33:$A$776,$A129,СВЦЭМ!$B$33:$B$776,N$119)+'СЕТ СН'!$I$9+СВЦЭМ!$D$10+'СЕТ СН'!$I$6-'СЕТ СН'!$I$19</f>
        <v>1475.8473513899999</v>
      </c>
      <c r="O129" s="36">
        <f>SUMIFS(СВЦЭМ!$C$33:$C$776,СВЦЭМ!$A$33:$A$776,$A129,СВЦЭМ!$B$33:$B$776,O$119)+'СЕТ СН'!$I$9+СВЦЭМ!$D$10+'СЕТ СН'!$I$6-'СЕТ СН'!$I$19</f>
        <v>1487.6934860900001</v>
      </c>
      <c r="P129" s="36">
        <f>SUMIFS(СВЦЭМ!$C$33:$C$776,СВЦЭМ!$A$33:$A$776,$A129,СВЦЭМ!$B$33:$B$776,P$119)+'СЕТ СН'!$I$9+СВЦЭМ!$D$10+'СЕТ СН'!$I$6-'СЕТ СН'!$I$19</f>
        <v>1494.7111220699999</v>
      </c>
      <c r="Q129" s="36">
        <f>SUMIFS(СВЦЭМ!$C$33:$C$776,СВЦЭМ!$A$33:$A$776,$A129,СВЦЭМ!$B$33:$B$776,Q$119)+'СЕТ СН'!$I$9+СВЦЭМ!$D$10+'СЕТ СН'!$I$6-'СЕТ СН'!$I$19</f>
        <v>1493.1329844699999</v>
      </c>
      <c r="R129" s="36">
        <f>SUMIFS(СВЦЭМ!$C$33:$C$776,СВЦЭМ!$A$33:$A$776,$A129,СВЦЭМ!$B$33:$B$776,R$119)+'СЕТ СН'!$I$9+СВЦЭМ!$D$10+'СЕТ СН'!$I$6-'СЕТ СН'!$I$19</f>
        <v>1486.77677709</v>
      </c>
      <c r="S129" s="36">
        <f>SUMIFS(СВЦЭМ!$C$33:$C$776,СВЦЭМ!$A$33:$A$776,$A129,СВЦЭМ!$B$33:$B$776,S$119)+'СЕТ СН'!$I$9+СВЦЭМ!$D$10+'СЕТ СН'!$I$6-'СЕТ СН'!$I$19</f>
        <v>1481.8264825000001</v>
      </c>
      <c r="T129" s="36">
        <f>SUMIFS(СВЦЭМ!$C$33:$C$776,СВЦЭМ!$A$33:$A$776,$A129,СВЦЭМ!$B$33:$B$776,T$119)+'СЕТ СН'!$I$9+СВЦЭМ!$D$10+'СЕТ СН'!$I$6-'СЕТ СН'!$I$19</f>
        <v>1445.1980453000001</v>
      </c>
      <c r="U129" s="36">
        <f>SUMIFS(СВЦЭМ!$C$33:$C$776,СВЦЭМ!$A$33:$A$776,$A129,СВЦЭМ!$B$33:$B$776,U$119)+'СЕТ СН'!$I$9+СВЦЭМ!$D$10+'СЕТ СН'!$I$6-'СЕТ СН'!$I$19</f>
        <v>1441.1077407100001</v>
      </c>
      <c r="V129" s="36">
        <f>SUMIFS(СВЦЭМ!$C$33:$C$776,СВЦЭМ!$A$33:$A$776,$A129,СВЦЭМ!$B$33:$B$776,V$119)+'СЕТ СН'!$I$9+СВЦЭМ!$D$10+'СЕТ СН'!$I$6-'СЕТ СН'!$I$19</f>
        <v>1465.8207298799998</v>
      </c>
      <c r="W129" s="36">
        <f>SUMIFS(СВЦЭМ!$C$33:$C$776,СВЦЭМ!$A$33:$A$776,$A129,СВЦЭМ!$B$33:$B$776,W$119)+'СЕТ СН'!$I$9+СВЦЭМ!$D$10+'СЕТ СН'!$I$6-'СЕТ СН'!$I$19</f>
        <v>1468.80519119</v>
      </c>
      <c r="X129" s="36">
        <f>SUMIFS(СВЦЭМ!$C$33:$C$776,СВЦЭМ!$A$33:$A$776,$A129,СВЦЭМ!$B$33:$B$776,X$119)+'СЕТ СН'!$I$9+СВЦЭМ!$D$10+'СЕТ СН'!$I$6-'СЕТ СН'!$I$19</f>
        <v>1472.0637322</v>
      </c>
      <c r="Y129" s="36">
        <f>SUMIFS(СВЦЭМ!$C$33:$C$776,СВЦЭМ!$A$33:$A$776,$A129,СВЦЭМ!$B$33:$B$776,Y$119)+'СЕТ СН'!$I$9+СВЦЭМ!$D$10+'СЕТ СН'!$I$6-'СЕТ СН'!$I$19</f>
        <v>1485.1745769700001</v>
      </c>
    </row>
    <row r="130" spans="1:25" ht="15.5" x14ac:dyDescent="0.25">
      <c r="A130" s="35">
        <f t="shared" si="3"/>
        <v>43841</v>
      </c>
      <c r="B130" s="36">
        <f>SUMIFS(СВЦЭМ!$C$33:$C$776,СВЦЭМ!$A$33:$A$776,$A130,СВЦЭМ!$B$33:$B$776,B$119)+'СЕТ СН'!$I$9+СВЦЭМ!$D$10+'СЕТ СН'!$I$6-'СЕТ СН'!$I$19</f>
        <v>1490.2065396600001</v>
      </c>
      <c r="C130" s="36">
        <f>SUMIFS(СВЦЭМ!$C$33:$C$776,СВЦЭМ!$A$33:$A$776,$A130,СВЦЭМ!$B$33:$B$776,C$119)+'СЕТ СН'!$I$9+СВЦЭМ!$D$10+'СЕТ СН'!$I$6-'СЕТ СН'!$I$19</f>
        <v>1513.93251665</v>
      </c>
      <c r="D130" s="36">
        <f>SUMIFS(СВЦЭМ!$C$33:$C$776,СВЦЭМ!$A$33:$A$776,$A130,СВЦЭМ!$B$33:$B$776,D$119)+'СЕТ СН'!$I$9+СВЦЭМ!$D$10+'СЕТ СН'!$I$6-'СЕТ СН'!$I$19</f>
        <v>1541.0380602499999</v>
      </c>
      <c r="E130" s="36">
        <f>SUMIFS(СВЦЭМ!$C$33:$C$776,СВЦЭМ!$A$33:$A$776,$A130,СВЦЭМ!$B$33:$B$776,E$119)+'СЕТ СН'!$I$9+СВЦЭМ!$D$10+'СЕТ СН'!$I$6-'СЕТ СН'!$I$19</f>
        <v>1562.0547553900001</v>
      </c>
      <c r="F130" s="36">
        <f>SUMIFS(СВЦЭМ!$C$33:$C$776,СВЦЭМ!$A$33:$A$776,$A130,СВЦЭМ!$B$33:$B$776,F$119)+'СЕТ СН'!$I$9+СВЦЭМ!$D$10+'СЕТ СН'!$I$6-'СЕТ СН'!$I$19</f>
        <v>1564.29399736</v>
      </c>
      <c r="G130" s="36">
        <f>SUMIFS(СВЦЭМ!$C$33:$C$776,СВЦЭМ!$A$33:$A$776,$A130,СВЦЭМ!$B$33:$B$776,G$119)+'СЕТ СН'!$I$9+СВЦЭМ!$D$10+'СЕТ СН'!$I$6-'СЕТ СН'!$I$19</f>
        <v>1564.3867536499999</v>
      </c>
      <c r="H130" s="36">
        <f>SUMIFS(СВЦЭМ!$C$33:$C$776,СВЦЭМ!$A$33:$A$776,$A130,СВЦЭМ!$B$33:$B$776,H$119)+'СЕТ СН'!$I$9+СВЦЭМ!$D$10+'СЕТ СН'!$I$6-'СЕТ СН'!$I$19</f>
        <v>1543.2948197800001</v>
      </c>
      <c r="I130" s="36">
        <f>SUMIFS(СВЦЭМ!$C$33:$C$776,СВЦЭМ!$A$33:$A$776,$A130,СВЦЭМ!$B$33:$B$776,I$119)+'СЕТ СН'!$I$9+СВЦЭМ!$D$10+'СЕТ СН'!$I$6-'СЕТ СН'!$I$19</f>
        <v>1536.72718943</v>
      </c>
      <c r="J130" s="36">
        <f>SUMIFS(СВЦЭМ!$C$33:$C$776,СВЦЭМ!$A$33:$A$776,$A130,СВЦЭМ!$B$33:$B$776,J$119)+'СЕТ СН'!$I$9+СВЦЭМ!$D$10+'СЕТ СН'!$I$6-'СЕТ СН'!$I$19</f>
        <v>1506.5593021300001</v>
      </c>
      <c r="K130" s="36">
        <f>SUMIFS(СВЦЭМ!$C$33:$C$776,СВЦЭМ!$A$33:$A$776,$A130,СВЦЭМ!$B$33:$B$776,K$119)+'СЕТ СН'!$I$9+СВЦЭМ!$D$10+'СЕТ СН'!$I$6-'СЕТ СН'!$I$19</f>
        <v>1482.51122738</v>
      </c>
      <c r="L130" s="36">
        <f>SUMIFS(СВЦЭМ!$C$33:$C$776,СВЦЭМ!$A$33:$A$776,$A130,СВЦЭМ!$B$33:$B$776,L$119)+'СЕТ СН'!$I$9+СВЦЭМ!$D$10+'СЕТ СН'!$I$6-'СЕТ СН'!$I$19</f>
        <v>1475.4366625799998</v>
      </c>
      <c r="M130" s="36">
        <f>SUMIFS(СВЦЭМ!$C$33:$C$776,СВЦЭМ!$A$33:$A$776,$A130,СВЦЭМ!$B$33:$B$776,M$119)+'СЕТ СН'!$I$9+СВЦЭМ!$D$10+'СЕТ СН'!$I$6-'СЕТ СН'!$I$19</f>
        <v>1482.5614857800001</v>
      </c>
      <c r="N130" s="36">
        <f>SUMIFS(СВЦЭМ!$C$33:$C$776,СВЦЭМ!$A$33:$A$776,$A130,СВЦЭМ!$B$33:$B$776,N$119)+'СЕТ СН'!$I$9+СВЦЭМ!$D$10+'СЕТ СН'!$I$6-'СЕТ СН'!$I$19</f>
        <v>1489.07350462</v>
      </c>
      <c r="O130" s="36">
        <f>SUMIFS(СВЦЭМ!$C$33:$C$776,СВЦЭМ!$A$33:$A$776,$A130,СВЦЭМ!$B$33:$B$776,O$119)+'СЕТ СН'!$I$9+СВЦЭМ!$D$10+'СЕТ СН'!$I$6-'СЕТ СН'!$I$19</f>
        <v>1501.8283498999999</v>
      </c>
      <c r="P130" s="36">
        <f>SUMIFS(СВЦЭМ!$C$33:$C$776,СВЦЭМ!$A$33:$A$776,$A130,СВЦЭМ!$B$33:$B$776,P$119)+'СЕТ СН'!$I$9+СВЦЭМ!$D$10+'СЕТ СН'!$I$6-'СЕТ СН'!$I$19</f>
        <v>1513.7726757400001</v>
      </c>
      <c r="Q130" s="36">
        <f>SUMIFS(СВЦЭМ!$C$33:$C$776,СВЦЭМ!$A$33:$A$776,$A130,СВЦЭМ!$B$33:$B$776,Q$119)+'СЕТ СН'!$I$9+СВЦЭМ!$D$10+'СЕТ СН'!$I$6-'СЕТ СН'!$I$19</f>
        <v>1513.0896721199999</v>
      </c>
      <c r="R130" s="36">
        <f>SUMIFS(СВЦЭМ!$C$33:$C$776,СВЦЭМ!$A$33:$A$776,$A130,СВЦЭМ!$B$33:$B$776,R$119)+'СЕТ СН'!$I$9+СВЦЭМ!$D$10+'СЕТ СН'!$I$6-'СЕТ СН'!$I$19</f>
        <v>1502.47080744</v>
      </c>
      <c r="S130" s="36">
        <f>SUMIFS(СВЦЭМ!$C$33:$C$776,СВЦЭМ!$A$33:$A$776,$A130,СВЦЭМ!$B$33:$B$776,S$119)+'СЕТ СН'!$I$9+СВЦЭМ!$D$10+'СЕТ СН'!$I$6-'СЕТ СН'!$I$19</f>
        <v>1480.5709994499998</v>
      </c>
      <c r="T130" s="36">
        <f>SUMIFS(СВЦЭМ!$C$33:$C$776,СВЦЭМ!$A$33:$A$776,$A130,СВЦЭМ!$B$33:$B$776,T$119)+'СЕТ СН'!$I$9+СВЦЭМ!$D$10+'СЕТ СН'!$I$6-'СЕТ СН'!$I$19</f>
        <v>1450.42718436</v>
      </c>
      <c r="U130" s="36">
        <f>SUMIFS(СВЦЭМ!$C$33:$C$776,СВЦЭМ!$A$33:$A$776,$A130,СВЦЭМ!$B$33:$B$776,U$119)+'СЕТ СН'!$I$9+СВЦЭМ!$D$10+'СЕТ СН'!$I$6-'СЕТ СН'!$I$19</f>
        <v>1453.3881224699999</v>
      </c>
      <c r="V130" s="36">
        <f>SUMIFS(СВЦЭМ!$C$33:$C$776,СВЦЭМ!$A$33:$A$776,$A130,СВЦЭМ!$B$33:$B$776,V$119)+'СЕТ СН'!$I$9+СВЦЭМ!$D$10+'СЕТ СН'!$I$6-'СЕТ СН'!$I$19</f>
        <v>1487.2056451899998</v>
      </c>
      <c r="W130" s="36">
        <f>SUMIFS(СВЦЭМ!$C$33:$C$776,СВЦЭМ!$A$33:$A$776,$A130,СВЦЭМ!$B$33:$B$776,W$119)+'СЕТ СН'!$I$9+СВЦЭМ!$D$10+'СЕТ СН'!$I$6-'СЕТ СН'!$I$19</f>
        <v>1504.1946226699999</v>
      </c>
      <c r="X130" s="36">
        <f>SUMIFS(СВЦЭМ!$C$33:$C$776,СВЦЭМ!$A$33:$A$776,$A130,СВЦЭМ!$B$33:$B$776,X$119)+'СЕТ СН'!$I$9+СВЦЭМ!$D$10+'СЕТ СН'!$I$6-'СЕТ СН'!$I$19</f>
        <v>1524.32843467</v>
      </c>
      <c r="Y130" s="36">
        <f>SUMIFS(СВЦЭМ!$C$33:$C$776,СВЦЭМ!$A$33:$A$776,$A130,СВЦЭМ!$B$33:$B$776,Y$119)+'СЕТ СН'!$I$9+СВЦЭМ!$D$10+'СЕТ СН'!$I$6-'СЕТ СН'!$I$19</f>
        <v>1540.00359284</v>
      </c>
    </row>
    <row r="131" spans="1:25" ht="15.5" x14ac:dyDescent="0.25">
      <c r="A131" s="35">
        <f t="shared" si="3"/>
        <v>43842</v>
      </c>
      <c r="B131" s="36">
        <f>SUMIFS(СВЦЭМ!$C$33:$C$776,СВЦЭМ!$A$33:$A$776,$A131,СВЦЭМ!$B$33:$B$776,B$119)+'СЕТ СН'!$I$9+СВЦЭМ!$D$10+'СЕТ СН'!$I$6-'СЕТ СН'!$I$19</f>
        <v>1543.7206320999999</v>
      </c>
      <c r="C131" s="36">
        <f>SUMIFS(СВЦЭМ!$C$33:$C$776,СВЦЭМ!$A$33:$A$776,$A131,СВЦЭМ!$B$33:$B$776,C$119)+'СЕТ СН'!$I$9+СВЦЭМ!$D$10+'СЕТ СН'!$I$6-'СЕТ СН'!$I$19</f>
        <v>1557.18851511</v>
      </c>
      <c r="D131" s="36">
        <f>SUMIFS(СВЦЭМ!$C$33:$C$776,СВЦЭМ!$A$33:$A$776,$A131,СВЦЭМ!$B$33:$B$776,D$119)+'СЕТ СН'!$I$9+СВЦЭМ!$D$10+'СЕТ СН'!$I$6-'СЕТ СН'!$I$19</f>
        <v>1570.0889474800001</v>
      </c>
      <c r="E131" s="36">
        <f>SUMIFS(СВЦЭМ!$C$33:$C$776,СВЦЭМ!$A$33:$A$776,$A131,СВЦЭМ!$B$33:$B$776,E$119)+'СЕТ СН'!$I$9+СВЦЭМ!$D$10+'СЕТ СН'!$I$6-'СЕТ СН'!$I$19</f>
        <v>1589.4119228300001</v>
      </c>
      <c r="F131" s="36">
        <f>SUMIFS(СВЦЭМ!$C$33:$C$776,СВЦЭМ!$A$33:$A$776,$A131,СВЦЭМ!$B$33:$B$776,F$119)+'СЕТ СН'!$I$9+СВЦЭМ!$D$10+'СЕТ СН'!$I$6-'СЕТ СН'!$I$19</f>
        <v>1590.7167728499999</v>
      </c>
      <c r="G131" s="36">
        <f>SUMIFS(СВЦЭМ!$C$33:$C$776,СВЦЭМ!$A$33:$A$776,$A131,СВЦЭМ!$B$33:$B$776,G$119)+'СЕТ СН'!$I$9+СВЦЭМ!$D$10+'СЕТ СН'!$I$6-'СЕТ СН'!$I$19</f>
        <v>1581.97290959</v>
      </c>
      <c r="H131" s="36">
        <f>SUMIFS(СВЦЭМ!$C$33:$C$776,СВЦЭМ!$A$33:$A$776,$A131,СВЦЭМ!$B$33:$B$776,H$119)+'СЕТ СН'!$I$9+СВЦЭМ!$D$10+'СЕТ СН'!$I$6-'СЕТ СН'!$I$19</f>
        <v>1569.1961080999999</v>
      </c>
      <c r="I131" s="36">
        <f>SUMIFS(СВЦЭМ!$C$33:$C$776,СВЦЭМ!$A$33:$A$776,$A131,СВЦЭМ!$B$33:$B$776,I$119)+'СЕТ СН'!$I$9+СВЦЭМ!$D$10+'СЕТ СН'!$I$6-'СЕТ СН'!$I$19</f>
        <v>1552.2441580700001</v>
      </c>
      <c r="J131" s="36">
        <f>SUMIFS(СВЦЭМ!$C$33:$C$776,СВЦЭМ!$A$33:$A$776,$A131,СВЦЭМ!$B$33:$B$776,J$119)+'СЕТ СН'!$I$9+СВЦЭМ!$D$10+'СЕТ СН'!$I$6-'СЕТ СН'!$I$19</f>
        <v>1509.43498213</v>
      </c>
      <c r="K131" s="36">
        <f>SUMIFS(СВЦЭМ!$C$33:$C$776,СВЦЭМ!$A$33:$A$776,$A131,СВЦЭМ!$B$33:$B$776,K$119)+'СЕТ СН'!$I$9+СВЦЭМ!$D$10+'СЕТ СН'!$I$6-'СЕТ СН'!$I$19</f>
        <v>1489.71596297</v>
      </c>
      <c r="L131" s="36">
        <f>SUMIFS(СВЦЭМ!$C$33:$C$776,СВЦЭМ!$A$33:$A$776,$A131,СВЦЭМ!$B$33:$B$776,L$119)+'СЕТ СН'!$I$9+СВЦЭМ!$D$10+'СЕТ СН'!$I$6-'СЕТ СН'!$I$19</f>
        <v>1467.7503241300001</v>
      </c>
      <c r="M131" s="36">
        <f>SUMIFS(СВЦЭМ!$C$33:$C$776,СВЦЭМ!$A$33:$A$776,$A131,СВЦЭМ!$B$33:$B$776,M$119)+'СЕТ СН'!$I$9+СВЦЭМ!$D$10+'СЕТ СН'!$I$6-'СЕТ СН'!$I$19</f>
        <v>1466.1015817799998</v>
      </c>
      <c r="N131" s="36">
        <f>SUMIFS(СВЦЭМ!$C$33:$C$776,СВЦЭМ!$A$33:$A$776,$A131,СВЦЭМ!$B$33:$B$776,N$119)+'СЕТ СН'!$I$9+СВЦЭМ!$D$10+'СЕТ СН'!$I$6-'СЕТ СН'!$I$19</f>
        <v>1479.47448893</v>
      </c>
      <c r="O131" s="36">
        <f>SUMIFS(СВЦЭМ!$C$33:$C$776,СВЦЭМ!$A$33:$A$776,$A131,СВЦЭМ!$B$33:$B$776,O$119)+'СЕТ СН'!$I$9+СВЦЭМ!$D$10+'СЕТ СН'!$I$6-'СЕТ СН'!$I$19</f>
        <v>1492.7690730499999</v>
      </c>
      <c r="P131" s="36">
        <f>SUMIFS(СВЦЭМ!$C$33:$C$776,СВЦЭМ!$A$33:$A$776,$A131,СВЦЭМ!$B$33:$B$776,P$119)+'СЕТ СН'!$I$9+СВЦЭМ!$D$10+'СЕТ СН'!$I$6-'СЕТ СН'!$I$19</f>
        <v>1498.2790271899999</v>
      </c>
      <c r="Q131" s="36">
        <f>SUMIFS(СВЦЭМ!$C$33:$C$776,СВЦЭМ!$A$33:$A$776,$A131,СВЦЭМ!$B$33:$B$776,Q$119)+'СЕТ СН'!$I$9+СВЦЭМ!$D$10+'СЕТ СН'!$I$6-'СЕТ СН'!$I$19</f>
        <v>1499.5738758499999</v>
      </c>
      <c r="R131" s="36">
        <f>SUMIFS(СВЦЭМ!$C$33:$C$776,СВЦЭМ!$A$33:$A$776,$A131,СВЦЭМ!$B$33:$B$776,R$119)+'СЕТ СН'!$I$9+СВЦЭМ!$D$10+'СЕТ СН'!$I$6-'СЕТ СН'!$I$19</f>
        <v>1498.46352101</v>
      </c>
      <c r="S131" s="36">
        <f>SUMIFS(СВЦЭМ!$C$33:$C$776,СВЦЭМ!$A$33:$A$776,$A131,СВЦЭМ!$B$33:$B$776,S$119)+'СЕТ СН'!$I$9+СВЦЭМ!$D$10+'СЕТ СН'!$I$6-'СЕТ СН'!$I$19</f>
        <v>1475.9059617600001</v>
      </c>
      <c r="T131" s="36">
        <f>SUMIFS(СВЦЭМ!$C$33:$C$776,СВЦЭМ!$A$33:$A$776,$A131,СВЦЭМ!$B$33:$B$776,T$119)+'СЕТ СН'!$I$9+СВЦЭМ!$D$10+'СЕТ СН'!$I$6-'СЕТ СН'!$I$19</f>
        <v>1446.6861949899999</v>
      </c>
      <c r="U131" s="36">
        <f>SUMIFS(СВЦЭМ!$C$33:$C$776,СВЦЭМ!$A$33:$A$776,$A131,СВЦЭМ!$B$33:$B$776,U$119)+'СЕТ СН'!$I$9+СВЦЭМ!$D$10+'СЕТ СН'!$I$6-'СЕТ СН'!$I$19</f>
        <v>1449.0818612600001</v>
      </c>
      <c r="V131" s="36">
        <f>SUMIFS(СВЦЭМ!$C$33:$C$776,СВЦЭМ!$A$33:$A$776,$A131,СВЦЭМ!$B$33:$B$776,V$119)+'СЕТ СН'!$I$9+СВЦЭМ!$D$10+'СЕТ СН'!$I$6-'СЕТ СН'!$I$19</f>
        <v>1470.0446755299999</v>
      </c>
      <c r="W131" s="36">
        <f>SUMIFS(СВЦЭМ!$C$33:$C$776,СВЦЭМ!$A$33:$A$776,$A131,СВЦЭМ!$B$33:$B$776,W$119)+'СЕТ СН'!$I$9+СВЦЭМ!$D$10+'СЕТ СН'!$I$6-'СЕТ СН'!$I$19</f>
        <v>1482.06473338</v>
      </c>
      <c r="X131" s="36">
        <f>SUMIFS(СВЦЭМ!$C$33:$C$776,СВЦЭМ!$A$33:$A$776,$A131,СВЦЭМ!$B$33:$B$776,X$119)+'СЕТ СН'!$I$9+СВЦЭМ!$D$10+'СЕТ СН'!$I$6-'СЕТ СН'!$I$19</f>
        <v>1491.6355091400001</v>
      </c>
      <c r="Y131" s="36">
        <f>SUMIFS(СВЦЭМ!$C$33:$C$776,СВЦЭМ!$A$33:$A$776,$A131,СВЦЭМ!$B$33:$B$776,Y$119)+'СЕТ СН'!$I$9+СВЦЭМ!$D$10+'СЕТ СН'!$I$6-'СЕТ СН'!$I$19</f>
        <v>1516.53777932</v>
      </c>
    </row>
    <row r="132" spans="1:25" ht="15.5" x14ac:dyDescent="0.25">
      <c r="A132" s="35">
        <f t="shared" si="3"/>
        <v>43843</v>
      </c>
      <c r="B132" s="36">
        <f>SUMIFS(СВЦЭМ!$C$33:$C$776,СВЦЭМ!$A$33:$A$776,$A132,СВЦЭМ!$B$33:$B$776,B$119)+'СЕТ СН'!$I$9+СВЦЭМ!$D$10+'СЕТ СН'!$I$6-'СЕТ СН'!$I$19</f>
        <v>1600.4407784300001</v>
      </c>
      <c r="C132" s="36">
        <f>SUMIFS(СВЦЭМ!$C$33:$C$776,СВЦЭМ!$A$33:$A$776,$A132,СВЦЭМ!$B$33:$B$776,C$119)+'СЕТ СН'!$I$9+СВЦЭМ!$D$10+'СЕТ СН'!$I$6-'СЕТ СН'!$I$19</f>
        <v>1619.1425194799999</v>
      </c>
      <c r="D132" s="36">
        <f>SUMIFS(СВЦЭМ!$C$33:$C$776,СВЦЭМ!$A$33:$A$776,$A132,СВЦЭМ!$B$33:$B$776,D$119)+'СЕТ СН'!$I$9+СВЦЭМ!$D$10+'СЕТ СН'!$I$6-'СЕТ СН'!$I$19</f>
        <v>1631.90885501</v>
      </c>
      <c r="E132" s="36">
        <f>SUMIFS(СВЦЭМ!$C$33:$C$776,СВЦЭМ!$A$33:$A$776,$A132,СВЦЭМ!$B$33:$B$776,E$119)+'СЕТ СН'!$I$9+СВЦЭМ!$D$10+'СЕТ СН'!$I$6-'СЕТ СН'!$I$19</f>
        <v>1623.79407747</v>
      </c>
      <c r="F132" s="36">
        <f>SUMIFS(СВЦЭМ!$C$33:$C$776,СВЦЭМ!$A$33:$A$776,$A132,СВЦЭМ!$B$33:$B$776,F$119)+'СЕТ СН'!$I$9+СВЦЭМ!$D$10+'СЕТ СН'!$I$6-'СЕТ СН'!$I$19</f>
        <v>1620.5678492299999</v>
      </c>
      <c r="G132" s="36">
        <f>SUMIFS(СВЦЭМ!$C$33:$C$776,СВЦЭМ!$A$33:$A$776,$A132,СВЦЭМ!$B$33:$B$776,G$119)+'СЕТ СН'!$I$9+СВЦЭМ!$D$10+'СЕТ СН'!$I$6-'СЕТ СН'!$I$19</f>
        <v>1605.3561647199999</v>
      </c>
      <c r="H132" s="36">
        <f>SUMIFS(СВЦЭМ!$C$33:$C$776,СВЦЭМ!$A$33:$A$776,$A132,СВЦЭМ!$B$33:$B$776,H$119)+'СЕТ СН'!$I$9+СВЦЭМ!$D$10+'СЕТ СН'!$I$6-'СЕТ СН'!$I$19</f>
        <v>1568.9523010099999</v>
      </c>
      <c r="I132" s="36">
        <f>SUMIFS(СВЦЭМ!$C$33:$C$776,СВЦЭМ!$A$33:$A$776,$A132,СВЦЭМ!$B$33:$B$776,I$119)+'СЕТ СН'!$I$9+СВЦЭМ!$D$10+'СЕТ СН'!$I$6-'СЕТ СН'!$I$19</f>
        <v>1534.9436142099999</v>
      </c>
      <c r="J132" s="36">
        <f>SUMIFS(СВЦЭМ!$C$33:$C$776,СВЦЭМ!$A$33:$A$776,$A132,СВЦЭМ!$B$33:$B$776,J$119)+'СЕТ СН'!$I$9+СВЦЭМ!$D$10+'СЕТ СН'!$I$6-'СЕТ СН'!$I$19</f>
        <v>1520.0508679499999</v>
      </c>
      <c r="K132" s="36">
        <f>SUMIFS(СВЦЭМ!$C$33:$C$776,СВЦЭМ!$A$33:$A$776,$A132,СВЦЭМ!$B$33:$B$776,K$119)+'СЕТ СН'!$I$9+СВЦЭМ!$D$10+'СЕТ СН'!$I$6-'СЕТ СН'!$I$19</f>
        <v>1507.7227682799999</v>
      </c>
      <c r="L132" s="36">
        <f>SUMIFS(СВЦЭМ!$C$33:$C$776,СВЦЭМ!$A$33:$A$776,$A132,СВЦЭМ!$B$33:$B$776,L$119)+'СЕТ СН'!$I$9+СВЦЭМ!$D$10+'СЕТ СН'!$I$6-'СЕТ СН'!$I$19</f>
        <v>1507.38094991</v>
      </c>
      <c r="M132" s="36">
        <f>SUMIFS(СВЦЭМ!$C$33:$C$776,СВЦЭМ!$A$33:$A$776,$A132,СВЦЭМ!$B$33:$B$776,M$119)+'СЕТ СН'!$I$9+СВЦЭМ!$D$10+'СЕТ СН'!$I$6-'СЕТ СН'!$I$19</f>
        <v>1513.8353511400001</v>
      </c>
      <c r="N132" s="36">
        <f>SUMIFS(СВЦЭМ!$C$33:$C$776,СВЦЭМ!$A$33:$A$776,$A132,СВЦЭМ!$B$33:$B$776,N$119)+'СЕТ СН'!$I$9+СВЦЭМ!$D$10+'СЕТ СН'!$I$6-'СЕТ СН'!$I$19</f>
        <v>1520.8733991199999</v>
      </c>
      <c r="O132" s="36">
        <f>SUMIFS(СВЦЭМ!$C$33:$C$776,СВЦЭМ!$A$33:$A$776,$A132,СВЦЭМ!$B$33:$B$776,O$119)+'СЕТ СН'!$I$9+СВЦЭМ!$D$10+'СЕТ СН'!$I$6-'СЕТ СН'!$I$19</f>
        <v>1517.32654282</v>
      </c>
      <c r="P132" s="36">
        <f>SUMIFS(СВЦЭМ!$C$33:$C$776,СВЦЭМ!$A$33:$A$776,$A132,СВЦЭМ!$B$33:$B$776,P$119)+'СЕТ СН'!$I$9+СВЦЭМ!$D$10+'СЕТ СН'!$I$6-'СЕТ СН'!$I$19</f>
        <v>1503.6644487200001</v>
      </c>
      <c r="Q132" s="36">
        <f>SUMIFS(СВЦЭМ!$C$33:$C$776,СВЦЭМ!$A$33:$A$776,$A132,СВЦЭМ!$B$33:$B$776,Q$119)+'СЕТ СН'!$I$9+СВЦЭМ!$D$10+'СЕТ СН'!$I$6-'СЕТ СН'!$I$19</f>
        <v>1520.9114809100001</v>
      </c>
      <c r="R132" s="36">
        <f>SUMIFS(СВЦЭМ!$C$33:$C$776,СВЦЭМ!$A$33:$A$776,$A132,СВЦЭМ!$B$33:$B$776,R$119)+'СЕТ СН'!$I$9+СВЦЭМ!$D$10+'СЕТ СН'!$I$6-'СЕТ СН'!$I$19</f>
        <v>1497.99357525</v>
      </c>
      <c r="S132" s="36">
        <f>SUMIFS(СВЦЭМ!$C$33:$C$776,СВЦЭМ!$A$33:$A$776,$A132,СВЦЭМ!$B$33:$B$776,S$119)+'СЕТ СН'!$I$9+СВЦЭМ!$D$10+'СЕТ СН'!$I$6-'СЕТ СН'!$I$19</f>
        <v>1485.7129947399999</v>
      </c>
      <c r="T132" s="36">
        <f>SUMIFS(СВЦЭМ!$C$33:$C$776,СВЦЭМ!$A$33:$A$776,$A132,СВЦЭМ!$B$33:$B$776,T$119)+'СЕТ СН'!$I$9+СВЦЭМ!$D$10+'СЕТ СН'!$I$6-'СЕТ СН'!$I$19</f>
        <v>1449.64848216</v>
      </c>
      <c r="U132" s="36">
        <f>SUMIFS(СВЦЭМ!$C$33:$C$776,СВЦЭМ!$A$33:$A$776,$A132,СВЦЭМ!$B$33:$B$776,U$119)+'СЕТ СН'!$I$9+СВЦЭМ!$D$10+'СЕТ СН'!$I$6-'СЕТ СН'!$I$19</f>
        <v>1448.0443359800001</v>
      </c>
      <c r="V132" s="36">
        <f>SUMIFS(СВЦЭМ!$C$33:$C$776,СВЦЭМ!$A$33:$A$776,$A132,СВЦЭМ!$B$33:$B$776,V$119)+'СЕТ СН'!$I$9+СВЦЭМ!$D$10+'СЕТ СН'!$I$6-'СЕТ СН'!$I$19</f>
        <v>1480.18171947</v>
      </c>
      <c r="W132" s="36">
        <f>SUMIFS(СВЦЭМ!$C$33:$C$776,СВЦЭМ!$A$33:$A$776,$A132,СВЦЭМ!$B$33:$B$776,W$119)+'СЕТ СН'!$I$9+СВЦЭМ!$D$10+'СЕТ СН'!$I$6-'СЕТ СН'!$I$19</f>
        <v>1502.72810951</v>
      </c>
      <c r="X132" s="36">
        <f>SUMIFS(СВЦЭМ!$C$33:$C$776,СВЦЭМ!$A$33:$A$776,$A132,СВЦЭМ!$B$33:$B$776,X$119)+'СЕТ СН'!$I$9+СВЦЭМ!$D$10+'СЕТ СН'!$I$6-'СЕТ СН'!$I$19</f>
        <v>1498.6615654</v>
      </c>
      <c r="Y132" s="36">
        <f>SUMIFS(СВЦЭМ!$C$33:$C$776,СВЦЭМ!$A$33:$A$776,$A132,СВЦЭМ!$B$33:$B$776,Y$119)+'СЕТ СН'!$I$9+СВЦЭМ!$D$10+'СЕТ СН'!$I$6-'СЕТ СН'!$I$19</f>
        <v>1516.4240791799998</v>
      </c>
    </row>
    <row r="133" spans="1:25" ht="15.5" x14ac:dyDescent="0.25">
      <c r="A133" s="35">
        <f t="shared" si="3"/>
        <v>43844</v>
      </c>
      <c r="B133" s="36">
        <f>SUMIFS(СВЦЭМ!$C$33:$C$776,СВЦЭМ!$A$33:$A$776,$A133,СВЦЭМ!$B$33:$B$776,B$119)+'СЕТ СН'!$I$9+СВЦЭМ!$D$10+'СЕТ СН'!$I$6-'СЕТ СН'!$I$19</f>
        <v>1561.0481382099999</v>
      </c>
      <c r="C133" s="36">
        <f>SUMIFS(СВЦЭМ!$C$33:$C$776,СВЦЭМ!$A$33:$A$776,$A133,СВЦЭМ!$B$33:$B$776,C$119)+'СЕТ СН'!$I$9+СВЦЭМ!$D$10+'СЕТ СН'!$I$6-'СЕТ СН'!$I$19</f>
        <v>1569.4917919</v>
      </c>
      <c r="D133" s="36">
        <f>SUMIFS(СВЦЭМ!$C$33:$C$776,СВЦЭМ!$A$33:$A$776,$A133,СВЦЭМ!$B$33:$B$776,D$119)+'СЕТ СН'!$I$9+СВЦЭМ!$D$10+'СЕТ СН'!$I$6-'СЕТ СН'!$I$19</f>
        <v>1579.77644401</v>
      </c>
      <c r="E133" s="36">
        <f>SUMIFS(СВЦЭМ!$C$33:$C$776,СВЦЭМ!$A$33:$A$776,$A133,СВЦЭМ!$B$33:$B$776,E$119)+'СЕТ СН'!$I$9+СВЦЭМ!$D$10+'СЕТ СН'!$I$6-'СЕТ СН'!$I$19</f>
        <v>1583.4775360899998</v>
      </c>
      <c r="F133" s="36">
        <f>SUMIFS(СВЦЭМ!$C$33:$C$776,СВЦЭМ!$A$33:$A$776,$A133,СВЦЭМ!$B$33:$B$776,F$119)+'СЕТ СН'!$I$9+СВЦЭМ!$D$10+'СЕТ СН'!$I$6-'СЕТ СН'!$I$19</f>
        <v>1581.4660509</v>
      </c>
      <c r="G133" s="36">
        <f>SUMIFS(СВЦЭМ!$C$33:$C$776,СВЦЭМ!$A$33:$A$776,$A133,СВЦЭМ!$B$33:$B$776,G$119)+'СЕТ СН'!$I$9+СВЦЭМ!$D$10+'СЕТ СН'!$I$6-'СЕТ СН'!$I$19</f>
        <v>1566.61746279</v>
      </c>
      <c r="H133" s="36">
        <f>SUMIFS(СВЦЭМ!$C$33:$C$776,СВЦЭМ!$A$33:$A$776,$A133,СВЦЭМ!$B$33:$B$776,H$119)+'СЕТ СН'!$I$9+СВЦЭМ!$D$10+'СЕТ СН'!$I$6-'СЕТ СН'!$I$19</f>
        <v>1524.07638348</v>
      </c>
      <c r="I133" s="36">
        <f>SUMIFS(СВЦЭМ!$C$33:$C$776,СВЦЭМ!$A$33:$A$776,$A133,СВЦЭМ!$B$33:$B$776,I$119)+'СЕТ СН'!$I$9+СВЦЭМ!$D$10+'СЕТ СН'!$I$6-'СЕТ СН'!$I$19</f>
        <v>1506.6615380600001</v>
      </c>
      <c r="J133" s="36">
        <f>SUMIFS(СВЦЭМ!$C$33:$C$776,СВЦЭМ!$A$33:$A$776,$A133,СВЦЭМ!$B$33:$B$776,J$119)+'СЕТ СН'!$I$9+СВЦЭМ!$D$10+'СЕТ СН'!$I$6-'СЕТ СН'!$I$19</f>
        <v>1477.5380553499999</v>
      </c>
      <c r="K133" s="36">
        <f>SUMIFS(СВЦЭМ!$C$33:$C$776,СВЦЭМ!$A$33:$A$776,$A133,СВЦЭМ!$B$33:$B$776,K$119)+'СЕТ СН'!$I$9+СВЦЭМ!$D$10+'СЕТ СН'!$I$6-'СЕТ СН'!$I$19</f>
        <v>1475.5902261000001</v>
      </c>
      <c r="L133" s="36">
        <f>SUMIFS(СВЦЭМ!$C$33:$C$776,СВЦЭМ!$A$33:$A$776,$A133,СВЦЭМ!$B$33:$B$776,L$119)+'СЕТ СН'!$I$9+СВЦЭМ!$D$10+'СЕТ СН'!$I$6-'СЕТ СН'!$I$19</f>
        <v>1473.93518849</v>
      </c>
      <c r="M133" s="36">
        <f>SUMIFS(СВЦЭМ!$C$33:$C$776,СВЦЭМ!$A$33:$A$776,$A133,СВЦЭМ!$B$33:$B$776,M$119)+'СЕТ СН'!$I$9+СВЦЭМ!$D$10+'СЕТ СН'!$I$6-'СЕТ СН'!$I$19</f>
        <v>1481.84960215</v>
      </c>
      <c r="N133" s="36">
        <f>SUMIFS(СВЦЭМ!$C$33:$C$776,СВЦЭМ!$A$33:$A$776,$A133,СВЦЭМ!$B$33:$B$776,N$119)+'СЕТ СН'!$I$9+СВЦЭМ!$D$10+'СЕТ СН'!$I$6-'СЕТ СН'!$I$19</f>
        <v>1495.6386847799999</v>
      </c>
      <c r="O133" s="36">
        <f>SUMIFS(СВЦЭМ!$C$33:$C$776,СВЦЭМ!$A$33:$A$776,$A133,СВЦЭМ!$B$33:$B$776,O$119)+'СЕТ СН'!$I$9+СВЦЭМ!$D$10+'СЕТ СН'!$I$6-'СЕТ СН'!$I$19</f>
        <v>1502.2128891</v>
      </c>
      <c r="P133" s="36">
        <f>SUMIFS(СВЦЭМ!$C$33:$C$776,СВЦЭМ!$A$33:$A$776,$A133,СВЦЭМ!$B$33:$B$776,P$119)+'СЕТ СН'!$I$9+СВЦЭМ!$D$10+'СЕТ СН'!$I$6-'СЕТ СН'!$I$19</f>
        <v>1508.30364136</v>
      </c>
      <c r="Q133" s="36">
        <f>SUMIFS(СВЦЭМ!$C$33:$C$776,СВЦЭМ!$A$33:$A$776,$A133,СВЦЭМ!$B$33:$B$776,Q$119)+'СЕТ СН'!$I$9+СВЦЭМ!$D$10+'СЕТ СН'!$I$6-'СЕТ СН'!$I$19</f>
        <v>1527.96089428</v>
      </c>
      <c r="R133" s="36">
        <f>SUMIFS(СВЦЭМ!$C$33:$C$776,СВЦЭМ!$A$33:$A$776,$A133,СВЦЭМ!$B$33:$B$776,R$119)+'СЕТ СН'!$I$9+СВЦЭМ!$D$10+'СЕТ СН'!$I$6-'СЕТ СН'!$I$19</f>
        <v>1530.9850518600001</v>
      </c>
      <c r="S133" s="36">
        <f>SUMIFS(СВЦЭМ!$C$33:$C$776,СВЦЭМ!$A$33:$A$776,$A133,СВЦЭМ!$B$33:$B$776,S$119)+'СЕТ СН'!$I$9+СВЦЭМ!$D$10+'СЕТ СН'!$I$6-'СЕТ СН'!$I$19</f>
        <v>1532.8704432999998</v>
      </c>
      <c r="T133" s="36">
        <f>SUMIFS(СВЦЭМ!$C$33:$C$776,СВЦЭМ!$A$33:$A$776,$A133,СВЦЭМ!$B$33:$B$776,T$119)+'СЕТ СН'!$I$9+СВЦЭМ!$D$10+'СЕТ СН'!$I$6-'СЕТ СН'!$I$19</f>
        <v>1480.6836078000001</v>
      </c>
      <c r="U133" s="36">
        <f>SUMIFS(СВЦЭМ!$C$33:$C$776,СВЦЭМ!$A$33:$A$776,$A133,СВЦЭМ!$B$33:$B$776,U$119)+'СЕТ СН'!$I$9+СВЦЭМ!$D$10+'СЕТ СН'!$I$6-'СЕТ СН'!$I$19</f>
        <v>1481.55369316</v>
      </c>
      <c r="V133" s="36">
        <f>SUMIFS(СВЦЭМ!$C$33:$C$776,СВЦЭМ!$A$33:$A$776,$A133,СВЦЭМ!$B$33:$B$776,V$119)+'СЕТ СН'!$I$9+СВЦЭМ!$D$10+'СЕТ СН'!$I$6-'СЕТ СН'!$I$19</f>
        <v>1515.1015713100001</v>
      </c>
      <c r="W133" s="36">
        <f>SUMIFS(СВЦЭМ!$C$33:$C$776,СВЦЭМ!$A$33:$A$776,$A133,СВЦЭМ!$B$33:$B$776,W$119)+'СЕТ СН'!$I$9+СВЦЭМ!$D$10+'СЕТ СН'!$I$6-'СЕТ СН'!$I$19</f>
        <v>1530.59169387</v>
      </c>
      <c r="X133" s="36">
        <f>SUMIFS(СВЦЭМ!$C$33:$C$776,СВЦЭМ!$A$33:$A$776,$A133,СВЦЭМ!$B$33:$B$776,X$119)+'СЕТ СН'!$I$9+СВЦЭМ!$D$10+'СЕТ СН'!$I$6-'СЕТ СН'!$I$19</f>
        <v>1524.48473444</v>
      </c>
      <c r="Y133" s="36">
        <f>SUMIFS(СВЦЭМ!$C$33:$C$776,СВЦЭМ!$A$33:$A$776,$A133,СВЦЭМ!$B$33:$B$776,Y$119)+'СЕТ СН'!$I$9+СВЦЭМ!$D$10+'СЕТ СН'!$I$6-'СЕТ СН'!$I$19</f>
        <v>1544.0559577199999</v>
      </c>
    </row>
    <row r="134" spans="1:25" ht="15.5" x14ac:dyDescent="0.25">
      <c r="A134" s="35">
        <f t="shared" si="3"/>
        <v>43845</v>
      </c>
      <c r="B134" s="36">
        <f>SUMIFS(СВЦЭМ!$C$33:$C$776,СВЦЭМ!$A$33:$A$776,$A134,СВЦЭМ!$B$33:$B$776,B$119)+'СЕТ СН'!$I$9+СВЦЭМ!$D$10+'СЕТ СН'!$I$6-'СЕТ СН'!$I$19</f>
        <v>1571.89742331</v>
      </c>
      <c r="C134" s="36">
        <f>SUMIFS(СВЦЭМ!$C$33:$C$776,СВЦЭМ!$A$33:$A$776,$A134,СВЦЭМ!$B$33:$B$776,C$119)+'СЕТ СН'!$I$9+СВЦЭМ!$D$10+'СЕТ СН'!$I$6-'СЕТ СН'!$I$19</f>
        <v>1580.8527592599999</v>
      </c>
      <c r="D134" s="36">
        <f>SUMIFS(СВЦЭМ!$C$33:$C$776,СВЦЭМ!$A$33:$A$776,$A134,СВЦЭМ!$B$33:$B$776,D$119)+'СЕТ СН'!$I$9+СВЦЭМ!$D$10+'СЕТ СН'!$I$6-'СЕТ СН'!$I$19</f>
        <v>1585.73426726</v>
      </c>
      <c r="E134" s="36">
        <f>SUMIFS(СВЦЭМ!$C$33:$C$776,СВЦЭМ!$A$33:$A$776,$A134,СВЦЭМ!$B$33:$B$776,E$119)+'СЕТ СН'!$I$9+СВЦЭМ!$D$10+'СЕТ СН'!$I$6-'СЕТ СН'!$I$19</f>
        <v>1599.42867652</v>
      </c>
      <c r="F134" s="36">
        <f>SUMIFS(СВЦЭМ!$C$33:$C$776,СВЦЭМ!$A$33:$A$776,$A134,СВЦЭМ!$B$33:$B$776,F$119)+'СЕТ СН'!$I$9+СВЦЭМ!$D$10+'СЕТ СН'!$I$6-'СЕТ СН'!$I$19</f>
        <v>1587.50459546</v>
      </c>
      <c r="G134" s="36">
        <f>SUMIFS(СВЦЭМ!$C$33:$C$776,СВЦЭМ!$A$33:$A$776,$A134,СВЦЭМ!$B$33:$B$776,G$119)+'СЕТ СН'!$I$9+СВЦЭМ!$D$10+'СЕТ СН'!$I$6-'СЕТ СН'!$I$19</f>
        <v>1565.5806271500001</v>
      </c>
      <c r="H134" s="36">
        <f>SUMIFS(СВЦЭМ!$C$33:$C$776,СВЦЭМ!$A$33:$A$776,$A134,СВЦЭМ!$B$33:$B$776,H$119)+'СЕТ СН'!$I$9+СВЦЭМ!$D$10+'СЕТ СН'!$I$6-'СЕТ СН'!$I$19</f>
        <v>1525.93762584</v>
      </c>
      <c r="I134" s="36">
        <f>SUMIFS(СВЦЭМ!$C$33:$C$776,СВЦЭМ!$A$33:$A$776,$A134,СВЦЭМ!$B$33:$B$776,I$119)+'СЕТ СН'!$I$9+СВЦЭМ!$D$10+'СЕТ СН'!$I$6-'СЕТ СН'!$I$19</f>
        <v>1497.25380634</v>
      </c>
      <c r="J134" s="36">
        <f>SUMIFS(СВЦЭМ!$C$33:$C$776,СВЦЭМ!$A$33:$A$776,$A134,СВЦЭМ!$B$33:$B$776,J$119)+'СЕТ СН'!$I$9+СВЦЭМ!$D$10+'СЕТ СН'!$I$6-'СЕТ СН'!$I$19</f>
        <v>1486.1128678599998</v>
      </c>
      <c r="K134" s="36">
        <f>SUMIFS(СВЦЭМ!$C$33:$C$776,СВЦЭМ!$A$33:$A$776,$A134,СВЦЭМ!$B$33:$B$776,K$119)+'СЕТ СН'!$I$9+СВЦЭМ!$D$10+'СЕТ СН'!$I$6-'СЕТ СН'!$I$19</f>
        <v>1479.9305536100001</v>
      </c>
      <c r="L134" s="36">
        <f>SUMIFS(СВЦЭМ!$C$33:$C$776,СВЦЭМ!$A$33:$A$776,$A134,СВЦЭМ!$B$33:$B$776,L$119)+'СЕТ СН'!$I$9+СВЦЭМ!$D$10+'СЕТ СН'!$I$6-'СЕТ СН'!$I$19</f>
        <v>1477.18770711</v>
      </c>
      <c r="M134" s="36">
        <f>SUMIFS(СВЦЭМ!$C$33:$C$776,СВЦЭМ!$A$33:$A$776,$A134,СВЦЭМ!$B$33:$B$776,M$119)+'СЕТ СН'!$I$9+СВЦЭМ!$D$10+'СЕТ СН'!$I$6-'СЕТ СН'!$I$19</f>
        <v>1502.6485339400001</v>
      </c>
      <c r="N134" s="36">
        <f>SUMIFS(СВЦЭМ!$C$33:$C$776,СВЦЭМ!$A$33:$A$776,$A134,СВЦЭМ!$B$33:$B$776,N$119)+'СЕТ СН'!$I$9+СВЦЭМ!$D$10+'СЕТ СН'!$I$6-'СЕТ СН'!$I$19</f>
        <v>1522.76467751</v>
      </c>
      <c r="O134" s="36">
        <f>SUMIFS(СВЦЭМ!$C$33:$C$776,СВЦЭМ!$A$33:$A$776,$A134,СВЦЭМ!$B$33:$B$776,O$119)+'СЕТ СН'!$I$9+СВЦЭМ!$D$10+'СЕТ СН'!$I$6-'СЕТ СН'!$I$19</f>
        <v>1539.2110603699998</v>
      </c>
      <c r="P134" s="36">
        <f>SUMIFS(СВЦЭМ!$C$33:$C$776,СВЦЭМ!$A$33:$A$776,$A134,СВЦЭМ!$B$33:$B$776,P$119)+'СЕТ СН'!$I$9+СВЦЭМ!$D$10+'СЕТ СН'!$I$6-'СЕТ СН'!$I$19</f>
        <v>1555.3818477499999</v>
      </c>
      <c r="Q134" s="36">
        <f>SUMIFS(СВЦЭМ!$C$33:$C$776,СВЦЭМ!$A$33:$A$776,$A134,СВЦЭМ!$B$33:$B$776,Q$119)+'СЕТ СН'!$I$9+СВЦЭМ!$D$10+'СЕТ СН'!$I$6-'СЕТ СН'!$I$19</f>
        <v>1566.6816029000001</v>
      </c>
      <c r="R134" s="36">
        <f>SUMIFS(СВЦЭМ!$C$33:$C$776,СВЦЭМ!$A$33:$A$776,$A134,СВЦЭМ!$B$33:$B$776,R$119)+'СЕТ СН'!$I$9+СВЦЭМ!$D$10+'СЕТ СН'!$I$6-'СЕТ СН'!$I$19</f>
        <v>1560.6516838799998</v>
      </c>
      <c r="S134" s="36">
        <f>SUMIFS(СВЦЭМ!$C$33:$C$776,СВЦЭМ!$A$33:$A$776,$A134,СВЦЭМ!$B$33:$B$776,S$119)+'СЕТ СН'!$I$9+СВЦЭМ!$D$10+'СЕТ СН'!$I$6-'СЕТ СН'!$I$19</f>
        <v>1534.56835589</v>
      </c>
      <c r="T134" s="36">
        <f>SUMIFS(СВЦЭМ!$C$33:$C$776,СВЦЭМ!$A$33:$A$776,$A134,СВЦЭМ!$B$33:$B$776,T$119)+'СЕТ СН'!$I$9+СВЦЭМ!$D$10+'СЕТ СН'!$I$6-'СЕТ СН'!$I$19</f>
        <v>1488.08269606</v>
      </c>
      <c r="U134" s="36">
        <f>SUMIFS(СВЦЭМ!$C$33:$C$776,СВЦЭМ!$A$33:$A$776,$A134,СВЦЭМ!$B$33:$B$776,U$119)+'СЕТ СН'!$I$9+СВЦЭМ!$D$10+'СЕТ СН'!$I$6-'СЕТ СН'!$I$19</f>
        <v>1484.21882291</v>
      </c>
      <c r="V134" s="36">
        <f>SUMIFS(СВЦЭМ!$C$33:$C$776,СВЦЭМ!$A$33:$A$776,$A134,СВЦЭМ!$B$33:$B$776,V$119)+'СЕТ СН'!$I$9+СВЦЭМ!$D$10+'СЕТ СН'!$I$6-'СЕТ СН'!$I$19</f>
        <v>1515.2222672399998</v>
      </c>
      <c r="W134" s="36">
        <f>SUMIFS(СВЦЭМ!$C$33:$C$776,СВЦЭМ!$A$33:$A$776,$A134,СВЦЭМ!$B$33:$B$776,W$119)+'СЕТ СН'!$I$9+СВЦЭМ!$D$10+'СЕТ СН'!$I$6-'СЕТ СН'!$I$19</f>
        <v>1535.99199378</v>
      </c>
      <c r="X134" s="36">
        <f>SUMIFS(СВЦЭМ!$C$33:$C$776,СВЦЭМ!$A$33:$A$776,$A134,СВЦЭМ!$B$33:$B$776,X$119)+'СЕТ СН'!$I$9+СВЦЭМ!$D$10+'СЕТ СН'!$I$6-'СЕТ СН'!$I$19</f>
        <v>1539.7759960899998</v>
      </c>
      <c r="Y134" s="36">
        <f>SUMIFS(СВЦЭМ!$C$33:$C$776,СВЦЭМ!$A$33:$A$776,$A134,СВЦЭМ!$B$33:$B$776,Y$119)+'СЕТ СН'!$I$9+СВЦЭМ!$D$10+'СЕТ СН'!$I$6-'СЕТ СН'!$I$19</f>
        <v>1553.0156787400001</v>
      </c>
    </row>
    <row r="135" spans="1:25" ht="15.5" x14ac:dyDescent="0.25">
      <c r="A135" s="35">
        <f t="shared" si="3"/>
        <v>43846</v>
      </c>
      <c r="B135" s="36">
        <f>SUMIFS(СВЦЭМ!$C$33:$C$776,СВЦЭМ!$A$33:$A$776,$A135,СВЦЭМ!$B$33:$B$776,B$119)+'СЕТ СН'!$I$9+СВЦЭМ!$D$10+'СЕТ СН'!$I$6-'СЕТ СН'!$I$19</f>
        <v>1553.2700599</v>
      </c>
      <c r="C135" s="36">
        <f>SUMIFS(СВЦЭМ!$C$33:$C$776,СВЦЭМ!$A$33:$A$776,$A135,СВЦЭМ!$B$33:$B$776,C$119)+'СЕТ СН'!$I$9+СВЦЭМ!$D$10+'СЕТ СН'!$I$6-'СЕТ СН'!$I$19</f>
        <v>1556.2345085100001</v>
      </c>
      <c r="D135" s="36">
        <f>SUMIFS(СВЦЭМ!$C$33:$C$776,СВЦЭМ!$A$33:$A$776,$A135,СВЦЭМ!$B$33:$B$776,D$119)+'СЕТ СН'!$I$9+СВЦЭМ!$D$10+'СЕТ СН'!$I$6-'СЕТ СН'!$I$19</f>
        <v>1560.50513</v>
      </c>
      <c r="E135" s="36">
        <f>SUMIFS(СВЦЭМ!$C$33:$C$776,СВЦЭМ!$A$33:$A$776,$A135,СВЦЭМ!$B$33:$B$776,E$119)+'СЕТ СН'!$I$9+СВЦЭМ!$D$10+'СЕТ СН'!$I$6-'СЕТ СН'!$I$19</f>
        <v>1582.18209026</v>
      </c>
      <c r="F135" s="36">
        <f>SUMIFS(СВЦЭМ!$C$33:$C$776,СВЦЭМ!$A$33:$A$776,$A135,СВЦЭМ!$B$33:$B$776,F$119)+'СЕТ СН'!$I$9+СВЦЭМ!$D$10+'СЕТ СН'!$I$6-'СЕТ СН'!$I$19</f>
        <v>1576.2784619099998</v>
      </c>
      <c r="G135" s="36">
        <f>SUMIFS(СВЦЭМ!$C$33:$C$776,СВЦЭМ!$A$33:$A$776,$A135,СВЦЭМ!$B$33:$B$776,G$119)+'СЕТ СН'!$I$9+СВЦЭМ!$D$10+'СЕТ СН'!$I$6-'СЕТ СН'!$I$19</f>
        <v>1542.36638283</v>
      </c>
      <c r="H135" s="36">
        <f>SUMIFS(СВЦЭМ!$C$33:$C$776,СВЦЭМ!$A$33:$A$776,$A135,СВЦЭМ!$B$33:$B$776,H$119)+'СЕТ СН'!$I$9+СВЦЭМ!$D$10+'СЕТ СН'!$I$6-'СЕТ СН'!$I$19</f>
        <v>1498.54341568</v>
      </c>
      <c r="I135" s="36">
        <f>SUMIFS(СВЦЭМ!$C$33:$C$776,СВЦЭМ!$A$33:$A$776,$A135,СВЦЭМ!$B$33:$B$776,I$119)+'СЕТ СН'!$I$9+СВЦЭМ!$D$10+'СЕТ СН'!$I$6-'СЕТ СН'!$I$19</f>
        <v>1496.6763868799999</v>
      </c>
      <c r="J135" s="36">
        <f>SUMIFS(СВЦЭМ!$C$33:$C$776,СВЦЭМ!$A$33:$A$776,$A135,СВЦЭМ!$B$33:$B$776,J$119)+'СЕТ СН'!$I$9+СВЦЭМ!$D$10+'СЕТ СН'!$I$6-'СЕТ СН'!$I$19</f>
        <v>1478.11114385</v>
      </c>
      <c r="K135" s="36">
        <f>SUMIFS(СВЦЭМ!$C$33:$C$776,СВЦЭМ!$A$33:$A$776,$A135,СВЦЭМ!$B$33:$B$776,K$119)+'СЕТ СН'!$I$9+СВЦЭМ!$D$10+'СЕТ СН'!$I$6-'СЕТ СН'!$I$19</f>
        <v>1491.5479401799998</v>
      </c>
      <c r="L135" s="36">
        <f>SUMIFS(СВЦЭМ!$C$33:$C$776,СВЦЭМ!$A$33:$A$776,$A135,СВЦЭМ!$B$33:$B$776,L$119)+'СЕТ СН'!$I$9+СВЦЭМ!$D$10+'СЕТ СН'!$I$6-'СЕТ СН'!$I$19</f>
        <v>1497.4598276299998</v>
      </c>
      <c r="M135" s="36">
        <f>SUMIFS(СВЦЭМ!$C$33:$C$776,СВЦЭМ!$A$33:$A$776,$A135,СВЦЭМ!$B$33:$B$776,M$119)+'СЕТ СН'!$I$9+СВЦЭМ!$D$10+'СЕТ СН'!$I$6-'СЕТ СН'!$I$19</f>
        <v>1513.1297146500001</v>
      </c>
      <c r="N135" s="36">
        <f>SUMIFS(СВЦЭМ!$C$33:$C$776,СВЦЭМ!$A$33:$A$776,$A135,СВЦЭМ!$B$33:$B$776,N$119)+'СЕТ СН'!$I$9+СВЦЭМ!$D$10+'СЕТ СН'!$I$6-'СЕТ СН'!$I$19</f>
        <v>1520.15415988</v>
      </c>
      <c r="O135" s="36">
        <f>SUMIFS(СВЦЭМ!$C$33:$C$776,СВЦЭМ!$A$33:$A$776,$A135,СВЦЭМ!$B$33:$B$776,O$119)+'СЕТ СН'!$I$9+СВЦЭМ!$D$10+'СЕТ СН'!$I$6-'СЕТ СН'!$I$19</f>
        <v>1539.55159639</v>
      </c>
      <c r="P135" s="36">
        <f>SUMIFS(СВЦЭМ!$C$33:$C$776,СВЦЭМ!$A$33:$A$776,$A135,СВЦЭМ!$B$33:$B$776,P$119)+'СЕТ СН'!$I$9+СВЦЭМ!$D$10+'СЕТ СН'!$I$6-'СЕТ СН'!$I$19</f>
        <v>1549.3023545199999</v>
      </c>
      <c r="Q135" s="36">
        <f>SUMIFS(СВЦЭМ!$C$33:$C$776,СВЦЭМ!$A$33:$A$776,$A135,СВЦЭМ!$B$33:$B$776,Q$119)+'СЕТ СН'!$I$9+СВЦЭМ!$D$10+'СЕТ СН'!$I$6-'СЕТ СН'!$I$19</f>
        <v>1552.18276251</v>
      </c>
      <c r="R135" s="36">
        <f>SUMIFS(СВЦЭМ!$C$33:$C$776,СВЦЭМ!$A$33:$A$776,$A135,СВЦЭМ!$B$33:$B$776,R$119)+'СЕТ СН'!$I$9+СВЦЭМ!$D$10+'СЕТ СН'!$I$6-'СЕТ СН'!$I$19</f>
        <v>1544.8077285899999</v>
      </c>
      <c r="S135" s="36">
        <f>SUMIFS(СВЦЭМ!$C$33:$C$776,СВЦЭМ!$A$33:$A$776,$A135,СВЦЭМ!$B$33:$B$776,S$119)+'СЕТ СН'!$I$9+СВЦЭМ!$D$10+'СЕТ СН'!$I$6-'СЕТ СН'!$I$19</f>
        <v>1532.4256525999999</v>
      </c>
      <c r="T135" s="36">
        <f>SUMIFS(СВЦЭМ!$C$33:$C$776,СВЦЭМ!$A$33:$A$776,$A135,СВЦЭМ!$B$33:$B$776,T$119)+'СЕТ СН'!$I$9+СВЦЭМ!$D$10+'СЕТ СН'!$I$6-'СЕТ СН'!$I$19</f>
        <v>1487.64833918</v>
      </c>
      <c r="U135" s="36">
        <f>SUMIFS(СВЦЭМ!$C$33:$C$776,СВЦЭМ!$A$33:$A$776,$A135,СВЦЭМ!$B$33:$B$776,U$119)+'СЕТ СН'!$I$9+СВЦЭМ!$D$10+'СЕТ СН'!$I$6-'СЕТ СН'!$I$19</f>
        <v>1490.89371904</v>
      </c>
      <c r="V135" s="36">
        <f>SUMIFS(СВЦЭМ!$C$33:$C$776,СВЦЭМ!$A$33:$A$776,$A135,СВЦЭМ!$B$33:$B$776,V$119)+'СЕТ СН'!$I$9+СВЦЭМ!$D$10+'СЕТ СН'!$I$6-'СЕТ СН'!$I$19</f>
        <v>1524.8759669999999</v>
      </c>
      <c r="W135" s="36">
        <f>SUMIFS(СВЦЭМ!$C$33:$C$776,СВЦЭМ!$A$33:$A$776,$A135,СВЦЭМ!$B$33:$B$776,W$119)+'СЕТ СН'!$I$9+СВЦЭМ!$D$10+'СЕТ СН'!$I$6-'СЕТ СН'!$I$19</f>
        <v>1547.68827532</v>
      </c>
      <c r="X135" s="36">
        <f>SUMIFS(СВЦЭМ!$C$33:$C$776,СВЦЭМ!$A$33:$A$776,$A135,СВЦЭМ!$B$33:$B$776,X$119)+'СЕТ СН'!$I$9+СВЦЭМ!$D$10+'СЕТ СН'!$I$6-'СЕТ СН'!$I$19</f>
        <v>1549.4212672599999</v>
      </c>
      <c r="Y135" s="36">
        <f>SUMIFS(СВЦЭМ!$C$33:$C$776,СВЦЭМ!$A$33:$A$776,$A135,СВЦЭМ!$B$33:$B$776,Y$119)+'СЕТ СН'!$I$9+СВЦЭМ!$D$10+'СЕТ СН'!$I$6-'СЕТ СН'!$I$19</f>
        <v>1552.0415713899999</v>
      </c>
    </row>
    <row r="136" spans="1:25" ht="15.5" x14ac:dyDescent="0.25">
      <c r="A136" s="35">
        <f t="shared" si="3"/>
        <v>43847</v>
      </c>
      <c r="B136" s="36">
        <f>SUMIFS(СВЦЭМ!$C$33:$C$776,СВЦЭМ!$A$33:$A$776,$A136,СВЦЭМ!$B$33:$B$776,B$119)+'СЕТ СН'!$I$9+СВЦЭМ!$D$10+'СЕТ СН'!$I$6-'СЕТ СН'!$I$19</f>
        <v>1545.09582359</v>
      </c>
      <c r="C136" s="36">
        <f>SUMIFS(СВЦЭМ!$C$33:$C$776,СВЦЭМ!$A$33:$A$776,$A136,СВЦЭМ!$B$33:$B$776,C$119)+'СЕТ СН'!$I$9+СВЦЭМ!$D$10+'СЕТ СН'!$I$6-'СЕТ СН'!$I$19</f>
        <v>1565.19771449</v>
      </c>
      <c r="D136" s="36">
        <f>SUMIFS(СВЦЭМ!$C$33:$C$776,СВЦЭМ!$A$33:$A$776,$A136,СВЦЭМ!$B$33:$B$776,D$119)+'СЕТ СН'!$I$9+СВЦЭМ!$D$10+'СЕТ СН'!$I$6-'СЕТ СН'!$I$19</f>
        <v>1576.7534758500001</v>
      </c>
      <c r="E136" s="36">
        <f>SUMIFS(СВЦЭМ!$C$33:$C$776,СВЦЭМ!$A$33:$A$776,$A136,СВЦЭМ!$B$33:$B$776,E$119)+'СЕТ СН'!$I$9+СВЦЭМ!$D$10+'СЕТ СН'!$I$6-'СЕТ СН'!$I$19</f>
        <v>1566.04142641</v>
      </c>
      <c r="F136" s="36">
        <f>SUMIFS(СВЦЭМ!$C$33:$C$776,СВЦЭМ!$A$33:$A$776,$A136,СВЦЭМ!$B$33:$B$776,F$119)+'СЕТ СН'!$I$9+СВЦЭМ!$D$10+'СЕТ СН'!$I$6-'СЕТ СН'!$I$19</f>
        <v>1552.2142344700001</v>
      </c>
      <c r="G136" s="36">
        <f>SUMIFS(СВЦЭМ!$C$33:$C$776,СВЦЭМ!$A$33:$A$776,$A136,СВЦЭМ!$B$33:$B$776,G$119)+'СЕТ СН'!$I$9+СВЦЭМ!$D$10+'СЕТ СН'!$I$6-'СЕТ СН'!$I$19</f>
        <v>1548.0750485899998</v>
      </c>
      <c r="H136" s="36">
        <f>SUMIFS(СВЦЭМ!$C$33:$C$776,СВЦЭМ!$A$33:$A$776,$A136,СВЦЭМ!$B$33:$B$776,H$119)+'СЕТ СН'!$I$9+СВЦЭМ!$D$10+'СЕТ СН'!$I$6-'СЕТ СН'!$I$19</f>
        <v>1514.2839035900001</v>
      </c>
      <c r="I136" s="36">
        <f>SUMIFS(СВЦЭМ!$C$33:$C$776,СВЦЭМ!$A$33:$A$776,$A136,СВЦЭМ!$B$33:$B$776,I$119)+'СЕТ СН'!$I$9+СВЦЭМ!$D$10+'СЕТ СН'!$I$6-'СЕТ СН'!$I$19</f>
        <v>1500.05446452</v>
      </c>
      <c r="J136" s="36">
        <f>SUMIFS(СВЦЭМ!$C$33:$C$776,СВЦЭМ!$A$33:$A$776,$A136,СВЦЭМ!$B$33:$B$776,J$119)+'СЕТ СН'!$I$9+СВЦЭМ!$D$10+'СЕТ СН'!$I$6-'СЕТ СН'!$I$19</f>
        <v>1476.32928324</v>
      </c>
      <c r="K136" s="36">
        <f>SUMIFS(СВЦЭМ!$C$33:$C$776,СВЦЭМ!$A$33:$A$776,$A136,СВЦЭМ!$B$33:$B$776,K$119)+'СЕТ СН'!$I$9+СВЦЭМ!$D$10+'СЕТ СН'!$I$6-'СЕТ СН'!$I$19</f>
        <v>1464.5665703700001</v>
      </c>
      <c r="L136" s="36">
        <f>SUMIFS(СВЦЭМ!$C$33:$C$776,СВЦЭМ!$A$33:$A$776,$A136,СВЦЭМ!$B$33:$B$776,L$119)+'СЕТ СН'!$I$9+СВЦЭМ!$D$10+'СЕТ СН'!$I$6-'СЕТ СН'!$I$19</f>
        <v>1475.5685406</v>
      </c>
      <c r="M136" s="36">
        <f>SUMIFS(СВЦЭМ!$C$33:$C$776,СВЦЭМ!$A$33:$A$776,$A136,СВЦЭМ!$B$33:$B$776,M$119)+'СЕТ СН'!$I$9+СВЦЭМ!$D$10+'СЕТ СН'!$I$6-'СЕТ СН'!$I$19</f>
        <v>1497.1637380299999</v>
      </c>
      <c r="N136" s="36">
        <f>SUMIFS(СВЦЭМ!$C$33:$C$776,СВЦЭМ!$A$33:$A$776,$A136,СВЦЭМ!$B$33:$B$776,N$119)+'СЕТ СН'!$I$9+СВЦЭМ!$D$10+'СЕТ СН'!$I$6-'СЕТ СН'!$I$19</f>
        <v>1509.1872926999999</v>
      </c>
      <c r="O136" s="36">
        <f>SUMIFS(СВЦЭМ!$C$33:$C$776,СВЦЭМ!$A$33:$A$776,$A136,СВЦЭМ!$B$33:$B$776,O$119)+'СЕТ СН'!$I$9+СВЦЭМ!$D$10+'СЕТ СН'!$I$6-'СЕТ СН'!$I$19</f>
        <v>1529.0517291199999</v>
      </c>
      <c r="P136" s="36">
        <f>SUMIFS(СВЦЭМ!$C$33:$C$776,СВЦЭМ!$A$33:$A$776,$A136,СВЦЭМ!$B$33:$B$776,P$119)+'СЕТ СН'!$I$9+СВЦЭМ!$D$10+'СЕТ СН'!$I$6-'СЕТ СН'!$I$19</f>
        <v>1542.9076418999998</v>
      </c>
      <c r="Q136" s="36">
        <f>SUMIFS(СВЦЭМ!$C$33:$C$776,СВЦЭМ!$A$33:$A$776,$A136,СВЦЭМ!$B$33:$B$776,Q$119)+'СЕТ СН'!$I$9+СВЦЭМ!$D$10+'СЕТ СН'!$I$6-'СЕТ СН'!$I$19</f>
        <v>1549.0363103499999</v>
      </c>
      <c r="R136" s="36">
        <f>SUMIFS(СВЦЭМ!$C$33:$C$776,СВЦЭМ!$A$33:$A$776,$A136,СВЦЭМ!$B$33:$B$776,R$119)+'СЕТ СН'!$I$9+СВЦЭМ!$D$10+'СЕТ СН'!$I$6-'СЕТ СН'!$I$19</f>
        <v>1536.42691956</v>
      </c>
      <c r="S136" s="36">
        <f>SUMIFS(СВЦЭМ!$C$33:$C$776,СВЦЭМ!$A$33:$A$776,$A136,СВЦЭМ!$B$33:$B$776,S$119)+'СЕТ СН'!$I$9+СВЦЭМ!$D$10+'СЕТ СН'!$I$6-'СЕТ СН'!$I$19</f>
        <v>1521.7543956999998</v>
      </c>
      <c r="T136" s="36">
        <f>SUMIFS(СВЦЭМ!$C$33:$C$776,СВЦЭМ!$A$33:$A$776,$A136,СВЦЭМ!$B$33:$B$776,T$119)+'СЕТ СН'!$I$9+СВЦЭМ!$D$10+'СЕТ СН'!$I$6-'СЕТ СН'!$I$19</f>
        <v>1470.72428479</v>
      </c>
      <c r="U136" s="36">
        <f>SUMIFS(СВЦЭМ!$C$33:$C$776,СВЦЭМ!$A$33:$A$776,$A136,СВЦЭМ!$B$33:$B$776,U$119)+'СЕТ СН'!$I$9+СВЦЭМ!$D$10+'СЕТ СН'!$I$6-'СЕТ СН'!$I$19</f>
        <v>1468.35697114</v>
      </c>
      <c r="V136" s="36">
        <f>SUMIFS(СВЦЭМ!$C$33:$C$776,СВЦЭМ!$A$33:$A$776,$A136,СВЦЭМ!$B$33:$B$776,V$119)+'СЕТ СН'!$I$9+СВЦЭМ!$D$10+'СЕТ СН'!$I$6-'СЕТ СН'!$I$19</f>
        <v>1503.5868061699998</v>
      </c>
      <c r="W136" s="36">
        <f>SUMIFS(СВЦЭМ!$C$33:$C$776,СВЦЭМ!$A$33:$A$776,$A136,СВЦЭМ!$B$33:$B$776,W$119)+'СЕТ СН'!$I$9+СВЦЭМ!$D$10+'СЕТ СН'!$I$6-'СЕТ СН'!$I$19</f>
        <v>1513.7716190400001</v>
      </c>
      <c r="X136" s="36">
        <f>SUMIFS(СВЦЭМ!$C$33:$C$776,СВЦЭМ!$A$33:$A$776,$A136,СВЦЭМ!$B$33:$B$776,X$119)+'СЕТ СН'!$I$9+СВЦЭМ!$D$10+'СЕТ СН'!$I$6-'СЕТ СН'!$I$19</f>
        <v>1512.7841848799999</v>
      </c>
      <c r="Y136" s="36">
        <f>SUMIFS(СВЦЭМ!$C$33:$C$776,СВЦЭМ!$A$33:$A$776,$A136,СВЦЭМ!$B$33:$B$776,Y$119)+'СЕТ СН'!$I$9+СВЦЭМ!$D$10+'СЕТ СН'!$I$6-'СЕТ СН'!$I$19</f>
        <v>1527.3536304199999</v>
      </c>
    </row>
    <row r="137" spans="1:25" ht="15.5" x14ac:dyDescent="0.25">
      <c r="A137" s="35">
        <f t="shared" si="3"/>
        <v>43848</v>
      </c>
      <c r="B137" s="36">
        <f>SUMIFS(СВЦЭМ!$C$33:$C$776,СВЦЭМ!$A$33:$A$776,$A137,СВЦЭМ!$B$33:$B$776,B$119)+'СЕТ СН'!$I$9+СВЦЭМ!$D$10+'СЕТ СН'!$I$6-'СЕТ СН'!$I$19</f>
        <v>1534.0346356499999</v>
      </c>
      <c r="C137" s="36">
        <f>SUMIFS(СВЦЭМ!$C$33:$C$776,СВЦЭМ!$A$33:$A$776,$A137,СВЦЭМ!$B$33:$B$776,C$119)+'СЕТ СН'!$I$9+СВЦЭМ!$D$10+'СЕТ СН'!$I$6-'СЕТ СН'!$I$19</f>
        <v>1572.1437679199998</v>
      </c>
      <c r="D137" s="36">
        <f>SUMIFS(СВЦЭМ!$C$33:$C$776,СВЦЭМ!$A$33:$A$776,$A137,СВЦЭМ!$B$33:$B$776,D$119)+'СЕТ СН'!$I$9+СВЦЭМ!$D$10+'СЕТ СН'!$I$6-'СЕТ СН'!$I$19</f>
        <v>1590.3143229699999</v>
      </c>
      <c r="E137" s="36">
        <f>SUMIFS(СВЦЭМ!$C$33:$C$776,СВЦЭМ!$A$33:$A$776,$A137,СВЦЭМ!$B$33:$B$776,E$119)+'СЕТ СН'!$I$9+СВЦЭМ!$D$10+'СЕТ СН'!$I$6-'СЕТ СН'!$I$19</f>
        <v>1589.0828749699999</v>
      </c>
      <c r="F137" s="36">
        <f>SUMIFS(СВЦЭМ!$C$33:$C$776,СВЦЭМ!$A$33:$A$776,$A137,СВЦЭМ!$B$33:$B$776,F$119)+'СЕТ СН'!$I$9+СВЦЭМ!$D$10+'СЕТ СН'!$I$6-'СЕТ СН'!$I$19</f>
        <v>1552.40877834</v>
      </c>
      <c r="G137" s="36">
        <f>SUMIFS(СВЦЭМ!$C$33:$C$776,СВЦЭМ!$A$33:$A$776,$A137,СВЦЭМ!$B$33:$B$776,G$119)+'СЕТ СН'!$I$9+СВЦЭМ!$D$10+'СЕТ СН'!$I$6-'СЕТ СН'!$I$19</f>
        <v>1549.05073279</v>
      </c>
      <c r="H137" s="36">
        <f>SUMIFS(СВЦЭМ!$C$33:$C$776,СВЦЭМ!$A$33:$A$776,$A137,СВЦЭМ!$B$33:$B$776,H$119)+'СЕТ СН'!$I$9+СВЦЭМ!$D$10+'СЕТ СН'!$I$6-'СЕТ СН'!$I$19</f>
        <v>1524.4989970900001</v>
      </c>
      <c r="I137" s="36">
        <f>SUMIFS(СВЦЭМ!$C$33:$C$776,СВЦЭМ!$A$33:$A$776,$A137,СВЦЭМ!$B$33:$B$776,I$119)+'СЕТ СН'!$I$9+СВЦЭМ!$D$10+'СЕТ СН'!$I$6-'СЕТ СН'!$I$19</f>
        <v>1490.6595380799999</v>
      </c>
      <c r="J137" s="36">
        <f>SUMIFS(СВЦЭМ!$C$33:$C$776,СВЦЭМ!$A$33:$A$776,$A137,СВЦЭМ!$B$33:$B$776,J$119)+'СЕТ СН'!$I$9+СВЦЭМ!$D$10+'СЕТ СН'!$I$6-'СЕТ СН'!$I$19</f>
        <v>1480.4721058800001</v>
      </c>
      <c r="K137" s="36">
        <f>SUMIFS(СВЦЭМ!$C$33:$C$776,СВЦЭМ!$A$33:$A$776,$A137,СВЦЭМ!$B$33:$B$776,K$119)+'СЕТ СН'!$I$9+СВЦЭМ!$D$10+'СЕТ СН'!$I$6-'СЕТ СН'!$I$19</f>
        <v>1477.0528272199999</v>
      </c>
      <c r="L137" s="36">
        <f>SUMIFS(СВЦЭМ!$C$33:$C$776,СВЦЭМ!$A$33:$A$776,$A137,СВЦЭМ!$B$33:$B$776,L$119)+'СЕТ СН'!$I$9+СВЦЭМ!$D$10+'СЕТ СН'!$I$6-'СЕТ СН'!$I$19</f>
        <v>1488.4949284300001</v>
      </c>
      <c r="M137" s="36">
        <f>SUMIFS(СВЦЭМ!$C$33:$C$776,СВЦЭМ!$A$33:$A$776,$A137,СВЦЭМ!$B$33:$B$776,M$119)+'СЕТ СН'!$I$9+СВЦЭМ!$D$10+'СЕТ СН'!$I$6-'СЕТ СН'!$I$19</f>
        <v>1484.9071592</v>
      </c>
      <c r="N137" s="36">
        <f>SUMIFS(СВЦЭМ!$C$33:$C$776,СВЦЭМ!$A$33:$A$776,$A137,СВЦЭМ!$B$33:$B$776,N$119)+'СЕТ СН'!$I$9+СВЦЭМ!$D$10+'СЕТ СН'!$I$6-'СЕТ СН'!$I$19</f>
        <v>1499.1619829400001</v>
      </c>
      <c r="O137" s="36">
        <f>SUMIFS(СВЦЭМ!$C$33:$C$776,СВЦЭМ!$A$33:$A$776,$A137,СВЦЭМ!$B$33:$B$776,O$119)+'СЕТ СН'!$I$9+СВЦЭМ!$D$10+'СЕТ СН'!$I$6-'СЕТ СН'!$I$19</f>
        <v>1509.4717328299998</v>
      </c>
      <c r="P137" s="36">
        <f>SUMIFS(СВЦЭМ!$C$33:$C$776,СВЦЭМ!$A$33:$A$776,$A137,СВЦЭМ!$B$33:$B$776,P$119)+'СЕТ СН'!$I$9+СВЦЭМ!$D$10+'СЕТ СН'!$I$6-'СЕТ СН'!$I$19</f>
        <v>1523.5895635699999</v>
      </c>
      <c r="Q137" s="36">
        <f>SUMIFS(СВЦЭМ!$C$33:$C$776,СВЦЭМ!$A$33:$A$776,$A137,СВЦЭМ!$B$33:$B$776,Q$119)+'СЕТ СН'!$I$9+СВЦЭМ!$D$10+'СЕТ СН'!$I$6-'СЕТ СН'!$I$19</f>
        <v>1529.7505996699999</v>
      </c>
      <c r="R137" s="36">
        <f>SUMIFS(СВЦЭМ!$C$33:$C$776,СВЦЭМ!$A$33:$A$776,$A137,СВЦЭМ!$B$33:$B$776,R$119)+'СЕТ СН'!$I$9+СВЦЭМ!$D$10+'СЕТ СН'!$I$6-'СЕТ СН'!$I$19</f>
        <v>1518.6741146700001</v>
      </c>
      <c r="S137" s="36">
        <f>SUMIFS(СВЦЭМ!$C$33:$C$776,СВЦЭМ!$A$33:$A$776,$A137,СВЦЭМ!$B$33:$B$776,S$119)+'СЕТ СН'!$I$9+СВЦЭМ!$D$10+'СЕТ СН'!$I$6-'СЕТ СН'!$I$19</f>
        <v>1505.09655453</v>
      </c>
      <c r="T137" s="36">
        <f>SUMIFS(СВЦЭМ!$C$33:$C$776,СВЦЭМ!$A$33:$A$776,$A137,СВЦЭМ!$B$33:$B$776,T$119)+'СЕТ СН'!$I$9+СВЦЭМ!$D$10+'СЕТ СН'!$I$6-'СЕТ СН'!$I$19</f>
        <v>1497.1367358499999</v>
      </c>
      <c r="U137" s="36">
        <f>SUMIFS(СВЦЭМ!$C$33:$C$776,СВЦЭМ!$A$33:$A$776,$A137,СВЦЭМ!$B$33:$B$776,U$119)+'СЕТ СН'!$I$9+СВЦЭМ!$D$10+'СЕТ СН'!$I$6-'СЕТ СН'!$I$19</f>
        <v>1496.06928616</v>
      </c>
      <c r="V137" s="36">
        <f>SUMIFS(СВЦЭМ!$C$33:$C$776,СВЦЭМ!$A$33:$A$776,$A137,СВЦЭМ!$B$33:$B$776,V$119)+'СЕТ СН'!$I$9+СВЦЭМ!$D$10+'СЕТ СН'!$I$6-'СЕТ СН'!$I$19</f>
        <v>1502.0379147599999</v>
      </c>
      <c r="W137" s="36">
        <f>SUMIFS(СВЦЭМ!$C$33:$C$776,СВЦЭМ!$A$33:$A$776,$A137,СВЦЭМ!$B$33:$B$776,W$119)+'СЕТ СН'!$I$9+СВЦЭМ!$D$10+'СЕТ СН'!$I$6-'СЕТ СН'!$I$19</f>
        <v>1512.83005</v>
      </c>
      <c r="X137" s="36">
        <f>SUMIFS(СВЦЭМ!$C$33:$C$776,СВЦЭМ!$A$33:$A$776,$A137,СВЦЭМ!$B$33:$B$776,X$119)+'СЕТ СН'!$I$9+СВЦЭМ!$D$10+'СЕТ СН'!$I$6-'СЕТ СН'!$I$19</f>
        <v>1512.84399078</v>
      </c>
      <c r="Y137" s="36">
        <f>SUMIFS(СВЦЭМ!$C$33:$C$776,СВЦЭМ!$A$33:$A$776,$A137,СВЦЭМ!$B$33:$B$776,Y$119)+'СЕТ СН'!$I$9+СВЦЭМ!$D$10+'СЕТ СН'!$I$6-'СЕТ СН'!$I$19</f>
        <v>1533.2104420000001</v>
      </c>
    </row>
    <row r="138" spans="1:25" ht="15.5" x14ac:dyDescent="0.25">
      <c r="A138" s="35">
        <f t="shared" si="3"/>
        <v>43849</v>
      </c>
      <c r="B138" s="36">
        <f>SUMIFS(СВЦЭМ!$C$33:$C$776,СВЦЭМ!$A$33:$A$776,$A138,СВЦЭМ!$B$33:$B$776,B$119)+'СЕТ СН'!$I$9+СВЦЭМ!$D$10+'СЕТ СН'!$I$6-'СЕТ СН'!$I$19</f>
        <v>1543.0298929199998</v>
      </c>
      <c r="C138" s="36">
        <f>SUMIFS(СВЦЭМ!$C$33:$C$776,СВЦЭМ!$A$33:$A$776,$A138,СВЦЭМ!$B$33:$B$776,C$119)+'СЕТ СН'!$I$9+СВЦЭМ!$D$10+'СЕТ СН'!$I$6-'СЕТ СН'!$I$19</f>
        <v>1552.5311652199998</v>
      </c>
      <c r="D138" s="36">
        <f>SUMIFS(СВЦЭМ!$C$33:$C$776,СВЦЭМ!$A$33:$A$776,$A138,СВЦЭМ!$B$33:$B$776,D$119)+'СЕТ СН'!$I$9+СВЦЭМ!$D$10+'СЕТ СН'!$I$6-'СЕТ СН'!$I$19</f>
        <v>1564.9839544399999</v>
      </c>
      <c r="E138" s="36">
        <f>SUMIFS(СВЦЭМ!$C$33:$C$776,СВЦЭМ!$A$33:$A$776,$A138,СВЦЭМ!$B$33:$B$776,E$119)+'СЕТ СН'!$I$9+СВЦЭМ!$D$10+'СЕТ СН'!$I$6-'СЕТ СН'!$I$19</f>
        <v>1575.03837028</v>
      </c>
      <c r="F138" s="36">
        <f>SUMIFS(СВЦЭМ!$C$33:$C$776,СВЦЭМ!$A$33:$A$776,$A138,СВЦЭМ!$B$33:$B$776,F$119)+'СЕТ СН'!$I$9+СВЦЭМ!$D$10+'СЕТ СН'!$I$6-'СЕТ СН'!$I$19</f>
        <v>1572.9966807599999</v>
      </c>
      <c r="G138" s="36">
        <f>SUMIFS(СВЦЭМ!$C$33:$C$776,СВЦЭМ!$A$33:$A$776,$A138,СВЦЭМ!$B$33:$B$776,G$119)+'СЕТ СН'!$I$9+СВЦЭМ!$D$10+'СЕТ СН'!$I$6-'СЕТ СН'!$I$19</f>
        <v>1570.43324355</v>
      </c>
      <c r="H138" s="36">
        <f>SUMIFS(СВЦЭМ!$C$33:$C$776,СВЦЭМ!$A$33:$A$776,$A138,СВЦЭМ!$B$33:$B$776,H$119)+'СЕТ СН'!$I$9+СВЦЭМ!$D$10+'СЕТ СН'!$I$6-'СЕТ СН'!$I$19</f>
        <v>1548.8063275499999</v>
      </c>
      <c r="I138" s="36">
        <f>SUMIFS(СВЦЭМ!$C$33:$C$776,СВЦЭМ!$A$33:$A$776,$A138,СВЦЭМ!$B$33:$B$776,I$119)+'СЕТ СН'!$I$9+СВЦЭМ!$D$10+'СЕТ СН'!$I$6-'СЕТ СН'!$I$19</f>
        <v>1516.0731234899999</v>
      </c>
      <c r="J138" s="36">
        <f>SUMIFS(СВЦЭМ!$C$33:$C$776,СВЦЭМ!$A$33:$A$776,$A138,СВЦЭМ!$B$33:$B$776,J$119)+'СЕТ СН'!$I$9+СВЦЭМ!$D$10+'СЕТ СН'!$I$6-'СЕТ СН'!$I$19</f>
        <v>1518.1738751399998</v>
      </c>
      <c r="K138" s="36">
        <f>SUMIFS(СВЦЭМ!$C$33:$C$776,СВЦЭМ!$A$33:$A$776,$A138,СВЦЭМ!$B$33:$B$776,K$119)+'СЕТ СН'!$I$9+СВЦЭМ!$D$10+'СЕТ СН'!$I$6-'СЕТ СН'!$I$19</f>
        <v>1489.7132178900001</v>
      </c>
      <c r="L138" s="36">
        <f>SUMIFS(СВЦЭМ!$C$33:$C$776,СВЦЭМ!$A$33:$A$776,$A138,СВЦЭМ!$B$33:$B$776,L$119)+'СЕТ СН'!$I$9+СВЦЭМ!$D$10+'СЕТ СН'!$I$6-'СЕТ СН'!$I$19</f>
        <v>1488.9851575</v>
      </c>
      <c r="M138" s="36">
        <f>SUMIFS(СВЦЭМ!$C$33:$C$776,СВЦЭМ!$A$33:$A$776,$A138,СВЦЭМ!$B$33:$B$776,M$119)+'СЕТ СН'!$I$9+СВЦЭМ!$D$10+'СЕТ СН'!$I$6-'СЕТ СН'!$I$19</f>
        <v>1490.23545666</v>
      </c>
      <c r="N138" s="36">
        <f>SUMIFS(СВЦЭМ!$C$33:$C$776,СВЦЭМ!$A$33:$A$776,$A138,СВЦЭМ!$B$33:$B$776,N$119)+'СЕТ СН'!$I$9+СВЦЭМ!$D$10+'СЕТ СН'!$I$6-'СЕТ СН'!$I$19</f>
        <v>1496.07716891</v>
      </c>
      <c r="O138" s="36">
        <f>SUMIFS(СВЦЭМ!$C$33:$C$776,СВЦЭМ!$A$33:$A$776,$A138,СВЦЭМ!$B$33:$B$776,O$119)+'СЕТ СН'!$I$9+СВЦЭМ!$D$10+'СЕТ СН'!$I$6-'СЕТ СН'!$I$19</f>
        <v>1515.88873859</v>
      </c>
      <c r="P138" s="36">
        <f>SUMIFS(СВЦЭМ!$C$33:$C$776,СВЦЭМ!$A$33:$A$776,$A138,СВЦЭМ!$B$33:$B$776,P$119)+'СЕТ СН'!$I$9+СВЦЭМ!$D$10+'СЕТ СН'!$I$6-'СЕТ СН'!$I$19</f>
        <v>1527.4740677899999</v>
      </c>
      <c r="Q138" s="36">
        <f>SUMIFS(СВЦЭМ!$C$33:$C$776,СВЦЭМ!$A$33:$A$776,$A138,СВЦЭМ!$B$33:$B$776,Q$119)+'СЕТ СН'!$I$9+СВЦЭМ!$D$10+'СЕТ СН'!$I$6-'СЕТ СН'!$I$19</f>
        <v>1531.9059382</v>
      </c>
      <c r="R138" s="36">
        <f>SUMIFS(СВЦЭМ!$C$33:$C$776,СВЦЭМ!$A$33:$A$776,$A138,СВЦЭМ!$B$33:$B$776,R$119)+'СЕТ СН'!$I$9+СВЦЭМ!$D$10+'СЕТ СН'!$I$6-'СЕТ СН'!$I$19</f>
        <v>1515.9193526199999</v>
      </c>
      <c r="S138" s="36">
        <f>SUMIFS(СВЦЭМ!$C$33:$C$776,СВЦЭМ!$A$33:$A$776,$A138,СВЦЭМ!$B$33:$B$776,S$119)+'СЕТ СН'!$I$9+СВЦЭМ!$D$10+'СЕТ СН'!$I$6-'СЕТ СН'!$I$19</f>
        <v>1486.7907301099999</v>
      </c>
      <c r="T138" s="36">
        <f>SUMIFS(СВЦЭМ!$C$33:$C$776,СВЦЭМ!$A$33:$A$776,$A138,СВЦЭМ!$B$33:$B$776,T$119)+'СЕТ СН'!$I$9+СВЦЭМ!$D$10+'СЕТ СН'!$I$6-'СЕТ СН'!$I$19</f>
        <v>1492.1504991100001</v>
      </c>
      <c r="U138" s="36">
        <f>SUMIFS(СВЦЭМ!$C$33:$C$776,СВЦЭМ!$A$33:$A$776,$A138,СВЦЭМ!$B$33:$B$776,U$119)+'СЕТ СН'!$I$9+СВЦЭМ!$D$10+'СЕТ СН'!$I$6-'СЕТ СН'!$I$19</f>
        <v>1488.86978232</v>
      </c>
      <c r="V138" s="36">
        <f>SUMIFS(СВЦЭМ!$C$33:$C$776,СВЦЭМ!$A$33:$A$776,$A138,СВЦЭМ!$B$33:$B$776,V$119)+'СЕТ СН'!$I$9+СВЦЭМ!$D$10+'СЕТ СН'!$I$6-'СЕТ СН'!$I$19</f>
        <v>1481.4839557400001</v>
      </c>
      <c r="W138" s="36">
        <f>SUMIFS(СВЦЭМ!$C$33:$C$776,СВЦЭМ!$A$33:$A$776,$A138,СВЦЭМ!$B$33:$B$776,W$119)+'СЕТ СН'!$I$9+СВЦЭМ!$D$10+'СЕТ СН'!$I$6-'СЕТ СН'!$I$19</f>
        <v>1492.2294027299999</v>
      </c>
      <c r="X138" s="36">
        <f>SUMIFS(СВЦЭМ!$C$33:$C$776,СВЦЭМ!$A$33:$A$776,$A138,СВЦЭМ!$B$33:$B$776,X$119)+'СЕТ СН'!$I$9+СВЦЭМ!$D$10+'СЕТ СН'!$I$6-'СЕТ СН'!$I$19</f>
        <v>1508.74543911</v>
      </c>
      <c r="Y138" s="36">
        <f>SUMIFS(СВЦЭМ!$C$33:$C$776,СВЦЭМ!$A$33:$A$776,$A138,СВЦЭМ!$B$33:$B$776,Y$119)+'СЕТ СН'!$I$9+СВЦЭМ!$D$10+'СЕТ СН'!$I$6-'СЕТ СН'!$I$19</f>
        <v>1521.74745097</v>
      </c>
    </row>
    <row r="139" spans="1:25" ht="15.5" x14ac:dyDescent="0.25">
      <c r="A139" s="35">
        <f t="shared" si="3"/>
        <v>43850</v>
      </c>
      <c r="B139" s="36">
        <f>SUMIFS(СВЦЭМ!$C$33:$C$776,СВЦЭМ!$A$33:$A$776,$A139,СВЦЭМ!$B$33:$B$776,B$119)+'СЕТ СН'!$I$9+СВЦЭМ!$D$10+'СЕТ СН'!$I$6-'СЕТ СН'!$I$19</f>
        <v>1574.9495486999999</v>
      </c>
      <c r="C139" s="36">
        <f>SUMIFS(СВЦЭМ!$C$33:$C$776,СВЦЭМ!$A$33:$A$776,$A139,СВЦЭМ!$B$33:$B$776,C$119)+'СЕТ СН'!$I$9+СВЦЭМ!$D$10+'СЕТ СН'!$I$6-'СЕТ СН'!$I$19</f>
        <v>1592.5673199399998</v>
      </c>
      <c r="D139" s="36">
        <f>SUMIFS(СВЦЭМ!$C$33:$C$776,СВЦЭМ!$A$33:$A$776,$A139,СВЦЭМ!$B$33:$B$776,D$119)+'СЕТ СН'!$I$9+СВЦЭМ!$D$10+'СЕТ СН'!$I$6-'СЕТ СН'!$I$19</f>
        <v>1602.94760952</v>
      </c>
      <c r="E139" s="36">
        <f>SUMIFS(СВЦЭМ!$C$33:$C$776,СВЦЭМ!$A$33:$A$776,$A139,СВЦЭМ!$B$33:$B$776,E$119)+'СЕТ СН'!$I$9+СВЦЭМ!$D$10+'СЕТ СН'!$I$6-'СЕТ СН'!$I$19</f>
        <v>1599.6492328499999</v>
      </c>
      <c r="F139" s="36">
        <f>SUMIFS(СВЦЭМ!$C$33:$C$776,СВЦЭМ!$A$33:$A$776,$A139,СВЦЭМ!$B$33:$B$776,F$119)+'СЕТ СН'!$I$9+СВЦЭМ!$D$10+'СЕТ СН'!$I$6-'СЕТ СН'!$I$19</f>
        <v>1586.99407062</v>
      </c>
      <c r="G139" s="36">
        <f>SUMIFS(СВЦЭМ!$C$33:$C$776,СВЦЭМ!$A$33:$A$776,$A139,СВЦЭМ!$B$33:$B$776,G$119)+'СЕТ СН'!$I$9+СВЦЭМ!$D$10+'СЕТ СН'!$I$6-'СЕТ СН'!$I$19</f>
        <v>1568.8772152199999</v>
      </c>
      <c r="H139" s="36">
        <f>SUMIFS(СВЦЭМ!$C$33:$C$776,СВЦЭМ!$A$33:$A$776,$A139,СВЦЭМ!$B$33:$B$776,H$119)+'СЕТ СН'!$I$9+СВЦЭМ!$D$10+'СЕТ СН'!$I$6-'СЕТ СН'!$I$19</f>
        <v>1523.0938215000001</v>
      </c>
      <c r="I139" s="36">
        <f>SUMIFS(СВЦЭМ!$C$33:$C$776,СВЦЭМ!$A$33:$A$776,$A139,СВЦЭМ!$B$33:$B$776,I$119)+'СЕТ СН'!$I$9+СВЦЭМ!$D$10+'СЕТ СН'!$I$6-'СЕТ СН'!$I$19</f>
        <v>1509.1594205399999</v>
      </c>
      <c r="J139" s="36">
        <f>SUMIFS(СВЦЭМ!$C$33:$C$776,СВЦЭМ!$A$33:$A$776,$A139,СВЦЭМ!$B$33:$B$776,J$119)+'СЕТ СН'!$I$9+СВЦЭМ!$D$10+'СЕТ СН'!$I$6-'СЕТ СН'!$I$19</f>
        <v>1481.80953073</v>
      </c>
      <c r="K139" s="36">
        <f>SUMIFS(СВЦЭМ!$C$33:$C$776,СВЦЭМ!$A$33:$A$776,$A139,СВЦЭМ!$B$33:$B$776,K$119)+'СЕТ СН'!$I$9+СВЦЭМ!$D$10+'СЕТ СН'!$I$6-'СЕТ СН'!$I$19</f>
        <v>1456.1227304499998</v>
      </c>
      <c r="L139" s="36">
        <f>SUMIFS(СВЦЭМ!$C$33:$C$776,СВЦЭМ!$A$33:$A$776,$A139,СВЦЭМ!$B$33:$B$776,L$119)+'СЕТ СН'!$I$9+СВЦЭМ!$D$10+'СЕТ СН'!$I$6-'СЕТ СН'!$I$19</f>
        <v>1460.4103399999999</v>
      </c>
      <c r="M139" s="36">
        <f>SUMIFS(СВЦЭМ!$C$33:$C$776,СВЦЭМ!$A$33:$A$776,$A139,СВЦЭМ!$B$33:$B$776,M$119)+'СЕТ СН'!$I$9+СВЦЭМ!$D$10+'СЕТ СН'!$I$6-'СЕТ СН'!$I$19</f>
        <v>1471.7693558799999</v>
      </c>
      <c r="N139" s="36">
        <f>SUMIFS(СВЦЭМ!$C$33:$C$776,СВЦЭМ!$A$33:$A$776,$A139,СВЦЭМ!$B$33:$B$776,N$119)+'СЕТ СН'!$I$9+СВЦЭМ!$D$10+'СЕТ СН'!$I$6-'СЕТ СН'!$I$19</f>
        <v>1485.0777762600001</v>
      </c>
      <c r="O139" s="36">
        <f>SUMIFS(СВЦЭМ!$C$33:$C$776,СВЦЭМ!$A$33:$A$776,$A139,СВЦЭМ!$B$33:$B$776,O$119)+'СЕТ СН'!$I$9+СВЦЭМ!$D$10+'СЕТ СН'!$I$6-'СЕТ СН'!$I$19</f>
        <v>1504.5288191700001</v>
      </c>
      <c r="P139" s="36">
        <f>SUMIFS(СВЦЭМ!$C$33:$C$776,СВЦЭМ!$A$33:$A$776,$A139,СВЦЭМ!$B$33:$B$776,P$119)+'СЕТ СН'!$I$9+СВЦЭМ!$D$10+'СЕТ СН'!$I$6-'СЕТ СН'!$I$19</f>
        <v>1519.8257881099998</v>
      </c>
      <c r="Q139" s="36">
        <f>SUMIFS(СВЦЭМ!$C$33:$C$776,СВЦЭМ!$A$33:$A$776,$A139,СВЦЭМ!$B$33:$B$776,Q$119)+'СЕТ СН'!$I$9+СВЦЭМ!$D$10+'СЕТ СН'!$I$6-'СЕТ СН'!$I$19</f>
        <v>1523.4441634499999</v>
      </c>
      <c r="R139" s="36">
        <f>SUMIFS(СВЦЭМ!$C$33:$C$776,СВЦЭМ!$A$33:$A$776,$A139,СВЦЭМ!$B$33:$B$776,R$119)+'СЕТ СН'!$I$9+СВЦЭМ!$D$10+'СЕТ СН'!$I$6-'СЕТ СН'!$I$19</f>
        <v>1526.01197529</v>
      </c>
      <c r="S139" s="36">
        <f>SUMIFS(СВЦЭМ!$C$33:$C$776,СВЦЭМ!$A$33:$A$776,$A139,СВЦЭМ!$B$33:$B$776,S$119)+'СЕТ СН'!$I$9+СВЦЭМ!$D$10+'СЕТ СН'!$I$6-'СЕТ СН'!$I$19</f>
        <v>1502.7242079799998</v>
      </c>
      <c r="T139" s="36">
        <f>SUMIFS(СВЦЭМ!$C$33:$C$776,СВЦЭМ!$A$33:$A$776,$A139,СВЦЭМ!$B$33:$B$776,T$119)+'СЕТ СН'!$I$9+СВЦЭМ!$D$10+'СЕТ СН'!$I$6-'СЕТ СН'!$I$19</f>
        <v>1466.4016171999999</v>
      </c>
      <c r="U139" s="36">
        <f>SUMIFS(СВЦЭМ!$C$33:$C$776,СВЦЭМ!$A$33:$A$776,$A139,СВЦЭМ!$B$33:$B$776,U$119)+'СЕТ СН'!$I$9+СВЦЭМ!$D$10+'СЕТ СН'!$I$6-'СЕТ СН'!$I$19</f>
        <v>1475.01234447</v>
      </c>
      <c r="V139" s="36">
        <f>SUMIFS(СВЦЭМ!$C$33:$C$776,СВЦЭМ!$A$33:$A$776,$A139,СВЦЭМ!$B$33:$B$776,V$119)+'СЕТ СН'!$I$9+СВЦЭМ!$D$10+'СЕТ СН'!$I$6-'СЕТ СН'!$I$19</f>
        <v>1488.8684381600001</v>
      </c>
      <c r="W139" s="36">
        <f>SUMIFS(СВЦЭМ!$C$33:$C$776,СВЦЭМ!$A$33:$A$776,$A139,СВЦЭМ!$B$33:$B$776,W$119)+'СЕТ СН'!$I$9+СВЦЭМ!$D$10+'СЕТ СН'!$I$6-'СЕТ СН'!$I$19</f>
        <v>1511.04738765</v>
      </c>
      <c r="X139" s="36">
        <f>SUMIFS(СВЦЭМ!$C$33:$C$776,СВЦЭМ!$A$33:$A$776,$A139,СВЦЭМ!$B$33:$B$776,X$119)+'СЕТ СН'!$I$9+СВЦЭМ!$D$10+'СЕТ СН'!$I$6-'СЕТ СН'!$I$19</f>
        <v>1519.10292405</v>
      </c>
      <c r="Y139" s="36">
        <f>SUMIFS(СВЦЭМ!$C$33:$C$776,СВЦЭМ!$A$33:$A$776,$A139,СВЦЭМ!$B$33:$B$776,Y$119)+'СЕТ СН'!$I$9+СВЦЭМ!$D$10+'СЕТ СН'!$I$6-'СЕТ СН'!$I$19</f>
        <v>1528.9733068199998</v>
      </c>
    </row>
    <row r="140" spans="1:25" ht="15.5" x14ac:dyDescent="0.25">
      <c r="A140" s="35">
        <f t="shared" si="3"/>
        <v>43851</v>
      </c>
      <c r="B140" s="36">
        <f>SUMIFS(СВЦЭМ!$C$33:$C$776,СВЦЭМ!$A$33:$A$776,$A140,СВЦЭМ!$B$33:$B$776,B$119)+'СЕТ СН'!$I$9+СВЦЭМ!$D$10+'СЕТ СН'!$I$6-'СЕТ СН'!$I$19</f>
        <v>1556.2786698999998</v>
      </c>
      <c r="C140" s="36">
        <f>SUMIFS(СВЦЭМ!$C$33:$C$776,СВЦЭМ!$A$33:$A$776,$A140,СВЦЭМ!$B$33:$B$776,C$119)+'СЕТ СН'!$I$9+СВЦЭМ!$D$10+'СЕТ СН'!$I$6-'СЕТ СН'!$I$19</f>
        <v>1572.96190929</v>
      </c>
      <c r="D140" s="36">
        <f>SUMIFS(СВЦЭМ!$C$33:$C$776,СВЦЭМ!$A$33:$A$776,$A140,СВЦЭМ!$B$33:$B$776,D$119)+'СЕТ СН'!$I$9+СВЦЭМ!$D$10+'СЕТ СН'!$I$6-'СЕТ СН'!$I$19</f>
        <v>1582.0829715300001</v>
      </c>
      <c r="E140" s="36">
        <f>SUMIFS(СВЦЭМ!$C$33:$C$776,СВЦЭМ!$A$33:$A$776,$A140,СВЦЭМ!$B$33:$B$776,E$119)+'СЕТ СН'!$I$9+СВЦЭМ!$D$10+'СЕТ СН'!$I$6-'СЕТ СН'!$I$19</f>
        <v>1587.58172083</v>
      </c>
      <c r="F140" s="36">
        <f>SUMIFS(СВЦЭМ!$C$33:$C$776,СВЦЭМ!$A$33:$A$776,$A140,СВЦЭМ!$B$33:$B$776,F$119)+'СЕТ СН'!$I$9+СВЦЭМ!$D$10+'СЕТ СН'!$I$6-'СЕТ СН'!$I$19</f>
        <v>1570.8771167899999</v>
      </c>
      <c r="G140" s="36">
        <f>SUMIFS(СВЦЭМ!$C$33:$C$776,СВЦЭМ!$A$33:$A$776,$A140,СВЦЭМ!$B$33:$B$776,G$119)+'СЕТ СН'!$I$9+СВЦЭМ!$D$10+'СЕТ СН'!$I$6-'СЕТ СН'!$I$19</f>
        <v>1545.2212567699999</v>
      </c>
      <c r="H140" s="36">
        <f>SUMIFS(СВЦЭМ!$C$33:$C$776,СВЦЭМ!$A$33:$A$776,$A140,СВЦЭМ!$B$33:$B$776,H$119)+'СЕТ СН'!$I$9+СВЦЭМ!$D$10+'СЕТ СН'!$I$6-'СЕТ СН'!$I$19</f>
        <v>1510.3862957399999</v>
      </c>
      <c r="I140" s="36">
        <f>SUMIFS(СВЦЭМ!$C$33:$C$776,СВЦЭМ!$A$33:$A$776,$A140,СВЦЭМ!$B$33:$B$776,I$119)+'СЕТ СН'!$I$9+СВЦЭМ!$D$10+'СЕТ СН'!$I$6-'СЕТ СН'!$I$19</f>
        <v>1484.9792483400001</v>
      </c>
      <c r="J140" s="36">
        <f>SUMIFS(СВЦЭМ!$C$33:$C$776,СВЦЭМ!$A$33:$A$776,$A140,СВЦЭМ!$B$33:$B$776,J$119)+'СЕТ СН'!$I$9+СВЦЭМ!$D$10+'СЕТ СН'!$I$6-'СЕТ СН'!$I$19</f>
        <v>1460.3067606999998</v>
      </c>
      <c r="K140" s="36">
        <f>SUMIFS(СВЦЭМ!$C$33:$C$776,СВЦЭМ!$A$33:$A$776,$A140,СВЦЭМ!$B$33:$B$776,K$119)+'СЕТ СН'!$I$9+СВЦЭМ!$D$10+'СЕТ СН'!$I$6-'СЕТ СН'!$I$19</f>
        <v>1462.6255881100001</v>
      </c>
      <c r="L140" s="36">
        <f>SUMIFS(СВЦЭМ!$C$33:$C$776,СВЦЭМ!$A$33:$A$776,$A140,СВЦЭМ!$B$33:$B$776,L$119)+'СЕТ СН'!$I$9+СВЦЭМ!$D$10+'СЕТ СН'!$I$6-'СЕТ СН'!$I$19</f>
        <v>1470.3604394399999</v>
      </c>
      <c r="M140" s="36">
        <f>SUMIFS(СВЦЭМ!$C$33:$C$776,СВЦЭМ!$A$33:$A$776,$A140,СВЦЭМ!$B$33:$B$776,M$119)+'СЕТ СН'!$I$9+СВЦЭМ!$D$10+'СЕТ СН'!$I$6-'СЕТ СН'!$I$19</f>
        <v>1474.9044560899999</v>
      </c>
      <c r="N140" s="36">
        <f>SUMIFS(СВЦЭМ!$C$33:$C$776,СВЦЭМ!$A$33:$A$776,$A140,СВЦЭМ!$B$33:$B$776,N$119)+'СЕТ СН'!$I$9+СВЦЭМ!$D$10+'СЕТ СН'!$I$6-'СЕТ СН'!$I$19</f>
        <v>1493.07983268</v>
      </c>
      <c r="O140" s="36">
        <f>SUMIFS(СВЦЭМ!$C$33:$C$776,СВЦЭМ!$A$33:$A$776,$A140,СВЦЭМ!$B$33:$B$776,O$119)+'СЕТ СН'!$I$9+СВЦЭМ!$D$10+'СЕТ СН'!$I$6-'СЕТ СН'!$I$19</f>
        <v>1501.7645873900001</v>
      </c>
      <c r="P140" s="36">
        <f>SUMIFS(СВЦЭМ!$C$33:$C$776,СВЦЭМ!$A$33:$A$776,$A140,СВЦЭМ!$B$33:$B$776,P$119)+'СЕТ СН'!$I$9+СВЦЭМ!$D$10+'СЕТ СН'!$I$6-'СЕТ СН'!$I$19</f>
        <v>1511.10406354</v>
      </c>
      <c r="Q140" s="36">
        <f>SUMIFS(СВЦЭМ!$C$33:$C$776,СВЦЭМ!$A$33:$A$776,$A140,СВЦЭМ!$B$33:$B$776,Q$119)+'СЕТ СН'!$I$9+СВЦЭМ!$D$10+'СЕТ СН'!$I$6-'СЕТ СН'!$I$19</f>
        <v>1522.15143033</v>
      </c>
      <c r="R140" s="36">
        <f>SUMIFS(СВЦЭМ!$C$33:$C$776,СВЦЭМ!$A$33:$A$776,$A140,СВЦЭМ!$B$33:$B$776,R$119)+'СЕТ СН'!$I$9+СВЦЭМ!$D$10+'СЕТ СН'!$I$6-'СЕТ СН'!$I$19</f>
        <v>1513.3901581</v>
      </c>
      <c r="S140" s="36">
        <f>SUMIFS(СВЦЭМ!$C$33:$C$776,СВЦЭМ!$A$33:$A$776,$A140,СВЦЭМ!$B$33:$B$776,S$119)+'СЕТ СН'!$I$9+СВЦЭМ!$D$10+'СЕТ СН'!$I$6-'СЕТ СН'!$I$19</f>
        <v>1494.0501261700001</v>
      </c>
      <c r="T140" s="36">
        <f>SUMIFS(СВЦЭМ!$C$33:$C$776,СВЦЭМ!$A$33:$A$776,$A140,СВЦЭМ!$B$33:$B$776,T$119)+'СЕТ СН'!$I$9+СВЦЭМ!$D$10+'СЕТ СН'!$I$6-'СЕТ СН'!$I$19</f>
        <v>1477.1366224899998</v>
      </c>
      <c r="U140" s="36">
        <f>SUMIFS(СВЦЭМ!$C$33:$C$776,СВЦЭМ!$A$33:$A$776,$A140,СВЦЭМ!$B$33:$B$776,U$119)+'СЕТ СН'!$I$9+СВЦЭМ!$D$10+'СЕТ СН'!$I$6-'СЕТ СН'!$I$19</f>
        <v>1481.1076319700001</v>
      </c>
      <c r="V140" s="36">
        <f>SUMIFS(СВЦЭМ!$C$33:$C$776,СВЦЭМ!$A$33:$A$776,$A140,СВЦЭМ!$B$33:$B$776,V$119)+'СЕТ СН'!$I$9+СВЦЭМ!$D$10+'СЕТ СН'!$I$6-'СЕТ СН'!$I$19</f>
        <v>1498.33424588</v>
      </c>
      <c r="W140" s="36">
        <f>SUMIFS(СВЦЭМ!$C$33:$C$776,СВЦЭМ!$A$33:$A$776,$A140,СВЦЭМ!$B$33:$B$776,W$119)+'СЕТ СН'!$I$9+СВЦЭМ!$D$10+'СЕТ СН'!$I$6-'СЕТ СН'!$I$19</f>
        <v>1515.9573832599999</v>
      </c>
      <c r="X140" s="36">
        <f>SUMIFS(СВЦЭМ!$C$33:$C$776,СВЦЭМ!$A$33:$A$776,$A140,СВЦЭМ!$B$33:$B$776,X$119)+'СЕТ СН'!$I$9+СВЦЭМ!$D$10+'СЕТ СН'!$I$6-'СЕТ СН'!$I$19</f>
        <v>1526.64559852</v>
      </c>
      <c r="Y140" s="36">
        <f>SUMIFS(СВЦЭМ!$C$33:$C$776,СВЦЭМ!$A$33:$A$776,$A140,СВЦЭМ!$B$33:$B$776,Y$119)+'СЕТ СН'!$I$9+СВЦЭМ!$D$10+'СЕТ СН'!$I$6-'СЕТ СН'!$I$19</f>
        <v>1541.24302468</v>
      </c>
    </row>
    <row r="141" spans="1:25" ht="15.5" x14ac:dyDescent="0.25">
      <c r="A141" s="35">
        <f t="shared" si="3"/>
        <v>43852</v>
      </c>
      <c r="B141" s="36">
        <f>SUMIFS(СВЦЭМ!$C$33:$C$776,СВЦЭМ!$A$33:$A$776,$A141,СВЦЭМ!$B$33:$B$776,B$119)+'СЕТ СН'!$I$9+СВЦЭМ!$D$10+'СЕТ СН'!$I$6-'СЕТ СН'!$I$19</f>
        <v>1540.5577499799999</v>
      </c>
      <c r="C141" s="36">
        <f>SUMIFS(СВЦЭМ!$C$33:$C$776,СВЦЭМ!$A$33:$A$776,$A141,СВЦЭМ!$B$33:$B$776,C$119)+'СЕТ СН'!$I$9+СВЦЭМ!$D$10+'СЕТ СН'!$I$6-'СЕТ СН'!$I$19</f>
        <v>1554.3141365699998</v>
      </c>
      <c r="D141" s="36">
        <f>SUMIFS(СВЦЭМ!$C$33:$C$776,СВЦЭМ!$A$33:$A$776,$A141,СВЦЭМ!$B$33:$B$776,D$119)+'СЕТ СН'!$I$9+СВЦЭМ!$D$10+'СЕТ СН'!$I$6-'СЕТ СН'!$I$19</f>
        <v>1566.2053734199999</v>
      </c>
      <c r="E141" s="36">
        <f>SUMIFS(СВЦЭМ!$C$33:$C$776,СВЦЭМ!$A$33:$A$776,$A141,СВЦЭМ!$B$33:$B$776,E$119)+'СЕТ СН'!$I$9+СВЦЭМ!$D$10+'СЕТ СН'!$I$6-'СЕТ СН'!$I$19</f>
        <v>1558.5727217899998</v>
      </c>
      <c r="F141" s="36">
        <f>SUMIFS(СВЦЭМ!$C$33:$C$776,СВЦЭМ!$A$33:$A$776,$A141,СВЦЭМ!$B$33:$B$776,F$119)+'СЕТ СН'!$I$9+СВЦЭМ!$D$10+'СЕТ СН'!$I$6-'СЕТ СН'!$I$19</f>
        <v>1550.89938878</v>
      </c>
      <c r="G141" s="36">
        <f>SUMIFS(СВЦЭМ!$C$33:$C$776,СВЦЭМ!$A$33:$A$776,$A141,СВЦЭМ!$B$33:$B$776,G$119)+'СЕТ СН'!$I$9+СВЦЭМ!$D$10+'СЕТ СН'!$I$6-'СЕТ СН'!$I$19</f>
        <v>1535.36464624</v>
      </c>
      <c r="H141" s="36">
        <f>SUMIFS(СВЦЭМ!$C$33:$C$776,СВЦЭМ!$A$33:$A$776,$A141,СВЦЭМ!$B$33:$B$776,H$119)+'СЕТ СН'!$I$9+СВЦЭМ!$D$10+'СЕТ СН'!$I$6-'СЕТ СН'!$I$19</f>
        <v>1499.8356174800001</v>
      </c>
      <c r="I141" s="36">
        <f>SUMIFS(СВЦЭМ!$C$33:$C$776,СВЦЭМ!$A$33:$A$776,$A141,СВЦЭМ!$B$33:$B$776,I$119)+'СЕТ СН'!$I$9+СВЦЭМ!$D$10+'СЕТ СН'!$I$6-'СЕТ СН'!$I$19</f>
        <v>1483.86213815</v>
      </c>
      <c r="J141" s="36">
        <f>SUMIFS(СВЦЭМ!$C$33:$C$776,СВЦЭМ!$A$33:$A$776,$A141,СВЦЭМ!$B$33:$B$776,J$119)+'СЕТ СН'!$I$9+СВЦЭМ!$D$10+'СЕТ СН'!$I$6-'СЕТ СН'!$I$19</f>
        <v>1466.2573999599999</v>
      </c>
      <c r="K141" s="36">
        <f>SUMIFS(СВЦЭМ!$C$33:$C$776,СВЦЭМ!$A$33:$A$776,$A141,СВЦЭМ!$B$33:$B$776,K$119)+'СЕТ СН'!$I$9+СВЦЭМ!$D$10+'СЕТ СН'!$I$6-'СЕТ СН'!$I$19</f>
        <v>1470.3365219899999</v>
      </c>
      <c r="L141" s="36">
        <f>SUMIFS(СВЦЭМ!$C$33:$C$776,СВЦЭМ!$A$33:$A$776,$A141,СВЦЭМ!$B$33:$B$776,L$119)+'СЕТ СН'!$I$9+СВЦЭМ!$D$10+'СЕТ СН'!$I$6-'СЕТ СН'!$I$19</f>
        <v>1464.5955814200001</v>
      </c>
      <c r="M141" s="36">
        <f>SUMIFS(СВЦЭМ!$C$33:$C$776,СВЦЭМ!$A$33:$A$776,$A141,СВЦЭМ!$B$33:$B$776,M$119)+'СЕТ СН'!$I$9+СВЦЭМ!$D$10+'СЕТ СН'!$I$6-'СЕТ СН'!$I$19</f>
        <v>1474.5773539299998</v>
      </c>
      <c r="N141" s="36">
        <f>SUMIFS(СВЦЭМ!$C$33:$C$776,СВЦЭМ!$A$33:$A$776,$A141,СВЦЭМ!$B$33:$B$776,N$119)+'СЕТ СН'!$I$9+СВЦЭМ!$D$10+'СЕТ СН'!$I$6-'СЕТ СН'!$I$19</f>
        <v>1497.5685174599998</v>
      </c>
      <c r="O141" s="36">
        <f>SUMIFS(СВЦЭМ!$C$33:$C$776,СВЦЭМ!$A$33:$A$776,$A141,СВЦЭМ!$B$33:$B$776,O$119)+'СЕТ СН'!$I$9+СВЦЭМ!$D$10+'СЕТ СН'!$I$6-'СЕТ СН'!$I$19</f>
        <v>1515.64204907</v>
      </c>
      <c r="P141" s="36">
        <f>SUMIFS(СВЦЭМ!$C$33:$C$776,СВЦЭМ!$A$33:$A$776,$A141,СВЦЭМ!$B$33:$B$776,P$119)+'СЕТ СН'!$I$9+СВЦЭМ!$D$10+'СЕТ СН'!$I$6-'СЕТ СН'!$I$19</f>
        <v>1533.64366718</v>
      </c>
      <c r="Q141" s="36">
        <f>SUMIFS(СВЦЭМ!$C$33:$C$776,СВЦЭМ!$A$33:$A$776,$A141,СВЦЭМ!$B$33:$B$776,Q$119)+'СЕТ СН'!$I$9+СВЦЭМ!$D$10+'СЕТ СН'!$I$6-'СЕТ СН'!$I$19</f>
        <v>1540.58310323</v>
      </c>
      <c r="R141" s="36">
        <f>SUMIFS(СВЦЭМ!$C$33:$C$776,СВЦЭМ!$A$33:$A$776,$A141,СВЦЭМ!$B$33:$B$776,R$119)+'СЕТ СН'!$I$9+СВЦЭМ!$D$10+'СЕТ СН'!$I$6-'СЕТ СН'!$I$19</f>
        <v>1532.94664747</v>
      </c>
      <c r="S141" s="36">
        <f>SUMIFS(СВЦЭМ!$C$33:$C$776,СВЦЭМ!$A$33:$A$776,$A141,СВЦЭМ!$B$33:$B$776,S$119)+'СЕТ СН'!$I$9+СВЦЭМ!$D$10+'СЕТ СН'!$I$6-'СЕТ СН'!$I$19</f>
        <v>1512.16247613</v>
      </c>
      <c r="T141" s="36">
        <f>SUMIFS(СВЦЭМ!$C$33:$C$776,СВЦЭМ!$A$33:$A$776,$A141,СВЦЭМ!$B$33:$B$776,T$119)+'СЕТ СН'!$I$9+СВЦЭМ!$D$10+'СЕТ СН'!$I$6-'СЕТ СН'!$I$19</f>
        <v>1494.9774871099999</v>
      </c>
      <c r="U141" s="36">
        <f>SUMIFS(СВЦЭМ!$C$33:$C$776,СВЦЭМ!$A$33:$A$776,$A141,СВЦЭМ!$B$33:$B$776,U$119)+'СЕТ СН'!$I$9+СВЦЭМ!$D$10+'СЕТ СН'!$I$6-'СЕТ СН'!$I$19</f>
        <v>1496.6258245499998</v>
      </c>
      <c r="V141" s="36">
        <f>SUMIFS(СВЦЭМ!$C$33:$C$776,СВЦЭМ!$A$33:$A$776,$A141,СВЦЭМ!$B$33:$B$776,V$119)+'СЕТ СН'!$I$9+СВЦЭМ!$D$10+'СЕТ СН'!$I$6-'СЕТ СН'!$I$19</f>
        <v>1490.73885316</v>
      </c>
      <c r="W141" s="36">
        <f>SUMIFS(СВЦЭМ!$C$33:$C$776,СВЦЭМ!$A$33:$A$776,$A141,СВЦЭМ!$B$33:$B$776,W$119)+'СЕТ СН'!$I$9+СВЦЭМ!$D$10+'СЕТ СН'!$I$6-'СЕТ СН'!$I$19</f>
        <v>1504.1350593899999</v>
      </c>
      <c r="X141" s="36">
        <f>SUMIFS(СВЦЭМ!$C$33:$C$776,СВЦЭМ!$A$33:$A$776,$A141,СВЦЭМ!$B$33:$B$776,X$119)+'СЕТ СН'!$I$9+СВЦЭМ!$D$10+'СЕТ СН'!$I$6-'СЕТ СН'!$I$19</f>
        <v>1518.4149705999998</v>
      </c>
      <c r="Y141" s="36">
        <f>SUMIFS(СВЦЭМ!$C$33:$C$776,СВЦЭМ!$A$33:$A$776,$A141,СВЦЭМ!$B$33:$B$776,Y$119)+'СЕТ СН'!$I$9+СВЦЭМ!$D$10+'СЕТ СН'!$I$6-'СЕТ СН'!$I$19</f>
        <v>1531.01335825</v>
      </c>
    </row>
    <row r="142" spans="1:25" ht="15.5" x14ac:dyDescent="0.25">
      <c r="A142" s="35">
        <f t="shared" si="3"/>
        <v>43853</v>
      </c>
      <c r="B142" s="36">
        <f>SUMIFS(СВЦЭМ!$C$33:$C$776,СВЦЭМ!$A$33:$A$776,$A142,СВЦЭМ!$B$33:$B$776,B$119)+'СЕТ СН'!$I$9+СВЦЭМ!$D$10+'СЕТ СН'!$I$6-'СЕТ СН'!$I$19</f>
        <v>1555.0055880999998</v>
      </c>
      <c r="C142" s="36">
        <f>SUMIFS(СВЦЭМ!$C$33:$C$776,СВЦЭМ!$A$33:$A$776,$A142,СВЦЭМ!$B$33:$B$776,C$119)+'СЕТ СН'!$I$9+СВЦЭМ!$D$10+'СЕТ СН'!$I$6-'СЕТ СН'!$I$19</f>
        <v>1561.5224615100001</v>
      </c>
      <c r="D142" s="36">
        <f>SUMIFS(СВЦЭМ!$C$33:$C$776,СВЦЭМ!$A$33:$A$776,$A142,СВЦЭМ!$B$33:$B$776,D$119)+'СЕТ СН'!$I$9+СВЦЭМ!$D$10+'СЕТ СН'!$I$6-'СЕТ СН'!$I$19</f>
        <v>1574.0595077200001</v>
      </c>
      <c r="E142" s="36">
        <f>SUMIFS(СВЦЭМ!$C$33:$C$776,СВЦЭМ!$A$33:$A$776,$A142,СВЦЭМ!$B$33:$B$776,E$119)+'СЕТ СН'!$I$9+СВЦЭМ!$D$10+'СЕТ СН'!$I$6-'СЕТ СН'!$I$19</f>
        <v>1579.8921835000001</v>
      </c>
      <c r="F142" s="36">
        <f>SUMIFS(СВЦЭМ!$C$33:$C$776,СВЦЭМ!$A$33:$A$776,$A142,СВЦЭМ!$B$33:$B$776,F$119)+'СЕТ СН'!$I$9+СВЦЭМ!$D$10+'СЕТ СН'!$I$6-'СЕТ СН'!$I$19</f>
        <v>1572.3779851199999</v>
      </c>
      <c r="G142" s="36">
        <f>SUMIFS(СВЦЭМ!$C$33:$C$776,СВЦЭМ!$A$33:$A$776,$A142,СВЦЭМ!$B$33:$B$776,G$119)+'СЕТ СН'!$I$9+СВЦЭМ!$D$10+'СЕТ СН'!$I$6-'СЕТ СН'!$I$19</f>
        <v>1554.2608444100001</v>
      </c>
      <c r="H142" s="36">
        <f>SUMIFS(СВЦЭМ!$C$33:$C$776,СВЦЭМ!$A$33:$A$776,$A142,СВЦЭМ!$B$33:$B$776,H$119)+'СЕТ СН'!$I$9+СВЦЭМ!$D$10+'СЕТ СН'!$I$6-'СЕТ СН'!$I$19</f>
        <v>1516.0403510400001</v>
      </c>
      <c r="I142" s="36">
        <f>SUMIFS(СВЦЭМ!$C$33:$C$776,СВЦЭМ!$A$33:$A$776,$A142,СВЦЭМ!$B$33:$B$776,I$119)+'СЕТ СН'!$I$9+СВЦЭМ!$D$10+'СЕТ СН'!$I$6-'СЕТ СН'!$I$19</f>
        <v>1497.17708032</v>
      </c>
      <c r="J142" s="36">
        <f>SUMIFS(СВЦЭМ!$C$33:$C$776,СВЦЭМ!$A$33:$A$776,$A142,СВЦЭМ!$B$33:$B$776,J$119)+'СЕТ СН'!$I$9+СВЦЭМ!$D$10+'СЕТ СН'!$I$6-'СЕТ СН'!$I$19</f>
        <v>1476.6234389900001</v>
      </c>
      <c r="K142" s="36">
        <f>SUMIFS(СВЦЭМ!$C$33:$C$776,СВЦЭМ!$A$33:$A$776,$A142,СВЦЭМ!$B$33:$B$776,K$119)+'СЕТ СН'!$I$9+СВЦЭМ!$D$10+'СЕТ СН'!$I$6-'СЕТ СН'!$I$19</f>
        <v>1481.4524000599999</v>
      </c>
      <c r="L142" s="36">
        <f>SUMIFS(СВЦЭМ!$C$33:$C$776,СВЦЭМ!$A$33:$A$776,$A142,СВЦЭМ!$B$33:$B$776,L$119)+'СЕТ СН'!$I$9+СВЦЭМ!$D$10+'СЕТ СН'!$I$6-'СЕТ СН'!$I$19</f>
        <v>1479.0802232000001</v>
      </c>
      <c r="M142" s="36">
        <f>SUMIFS(СВЦЭМ!$C$33:$C$776,СВЦЭМ!$A$33:$A$776,$A142,СВЦЭМ!$B$33:$B$776,M$119)+'СЕТ СН'!$I$9+СВЦЭМ!$D$10+'СЕТ СН'!$I$6-'СЕТ СН'!$I$19</f>
        <v>1483.78108604</v>
      </c>
      <c r="N142" s="36">
        <f>SUMIFS(СВЦЭМ!$C$33:$C$776,СВЦЭМ!$A$33:$A$776,$A142,СВЦЭМ!$B$33:$B$776,N$119)+'СЕТ СН'!$I$9+СВЦЭМ!$D$10+'СЕТ СН'!$I$6-'СЕТ СН'!$I$19</f>
        <v>1495.07253455</v>
      </c>
      <c r="O142" s="36">
        <f>SUMIFS(СВЦЭМ!$C$33:$C$776,СВЦЭМ!$A$33:$A$776,$A142,СВЦЭМ!$B$33:$B$776,O$119)+'СЕТ СН'!$I$9+СВЦЭМ!$D$10+'СЕТ СН'!$I$6-'СЕТ СН'!$I$19</f>
        <v>1516.1603098400001</v>
      </c>
      <c r="P142" s="36">
        <f>SUMIFS(СВЦЭМ!$C$33:$C$776,СВЦЭМ!$A$33:$A$776,$A142,СВЦЭМ!$B$33:$B$776,P$119)+'СЕТ СН'!$I$9+СВЦЭМ!$D$10+'СЕТ СН'!$I$6-'СЕТ СН'!$I$19</f>
        <v>1534.69825636</v>
      </c>
      <c r="Q142" s="36">
        <f>SUMIFS(СВЦЭМ!$C$33:$C$776,СВЦЭМ!$A$33:$A$776,$A142,СВЦЭМ!$B$33:$B$776,Q$119)+'СЕТ СН'!$I$9+СВЦЭМ!$D$10+'СЕТ СН'!$I$6-'СЕТ СН'!$I$19</f>
        <v>1552.78703273</v>
      </c>
      <c r="R142" s="36">
        <f>SUMIFS(СВЦЭМ!$C$33:$C$776,СВЦЭМ!$A$33:$A$776,$A142,СВЦЭМ!$B$33:$B$776,R$119)+'СЕТ СН'!$I$9+СВЦЭМ!$D$10+'СЕТ СН'!$I$6-'СЕТ СН'!$I$19</f>
        <v>1526.44744006</v>
      </c>
      <c r="S142" s="36">
        <f>SUMIFS(СВЦЭМ!$C$33:$C$776,СВЦЭМ!$A$33:$A$776,$A142,СВЦЭМ!$B$33:$B$776,S$119)+'СЕТ СН'!$I$9+СВЦЭМ!$D$10+'СЕТ СН'!$I$6-'СЕТ СН'!$I$19</f>
        <v>1502.88506951</v>
      </c>
      <c r="T142" s="36">
        <f>SUMIFS(СВЦЭМ!$C$33:$C$776,СВЦЭМ!$A$33:$A$776,$A142,СВЦЭМ!$B$33:$B$776,T$119)+'СЕТ СН'!$I$9+СВЦЭМ!$D$10+'СЕТ СН'!$I$6-'СЕТ СН'!$I$19</f>
        <v>1484.0781634099999</v>
      </c>
      <c r="U142" s="36">
        <f>SUMIFS(СВЦЭМ!$C$33:$C$776,СВЦЭМ!$A$33:$A$776,$A142,СВЦЭМ!$B$33:$B$776,U$119)+'СЕТ СН'!$I$9+СВЦЭМ!$D$10+'СЕТ СН'!$I$6-'СЕТ СН'!$I$19</f>
        <v>1490.4268415399999</v>
      </c>
      <c r="V142" s="36">
        <f>SUMIFS(СВЦЭМ!$C$33:$C$776,СВЦЭМ!$A$33:$A$776,$A142,СВЦЭМ!$B$33:$B$776,V$119)+'СЕТ СН'!$I$9+СВЦЭМ!$D$10+'СЕТ СН'!$I$6-'СЕТ СН'!$I$19</f>
        <v>1503.7650813099999</v>
      </c>
      <c r="W142" s="36">
        <f>SUMIFS(СВЦЭМ!$C$33:$C$776,СВЦЭМ!$A$33:$A$776,$A142,СВЦЭМ!$B$33:$B$776,W$119)+'СЕТ СН'!$I$9+СВЦЭМ!$D$10+'СЕТ СН'!$I$6-'СЕТ СН'!$I$19</f>
        <v>1524.95859782</v>
      </c>
      <c r="X142" s="36">
        <f>SUMIFS(СВЦЭМ!$C$33:$C$776,СВЦЭМ!$A$33:$A$776,$A142,СВЦЭМ!$B$33:$B$776,X$119)+'СЕТ СН'!$I$9+СВЦЭМ!$D$10+'СЕТ СН'!$I$6-'СЕТ СН'!$I$19</f>
        <v>1542.9716380099999</v>
      </c>
      <c r="Y142" s="36">
        <f>SUMIFS(СВЦЭМ!$C$33:$C$776,СВЦЭМ!$A$33:$A$776,$A142,СВЦЭМ!$B$33:$B$776,Y$119)+'СЕТ СН'!$I$9+СВЦЭМ!$D$10+'СЕТ СН'!$I$6-'СЕТ СН'!$I$19</f>
        <v>1551.3839789399999</v>
      </c>
    </row>
    <row r="143" spans="1:25" ht="15.5" x14ac:dyDescent="0.25">
      <c r="A143" s="35">
        <f t="shared" si="3"/>
        <v>43854</v>
      </c>
      <c r="B143" s="36">
        <f>SUMIFS(СВЦЭМ!$C$33:$C$776,СВЦЭМ!$A$33:$A$776,$A143,СВЦЭМ!$B$33:$B$776,B$119)+'СЕТ СН'!$I$9+СВЦЭМ!$D$10+'СЕТ СН'!$I$6-'СЕТ СН'!$I$19</f>
        <v>1512.9422972500001</v>
      </c>
      <c r="C143" s="36">
        <f>SUMIFS(СВЦЭМ!$C$33:$C$776,СВЦЭМ!$A$33:$A$776,$A143,СВЦЭМ!$B$33:$B$776,C$119)+'СЕТ СН'!$I$9+СВЦЭМ!$D$10+'СЕТ СН'!$I$6-'СЕТ СН'!$I$19</f>
        <v>1526.4284913900001</v>
      </c>
      <c r="D143" s="36">
        <f>SUMIFS(СВЦЭМ!$C$33:$C$776,СВЦЭМ!$A$33:$A$776,$A143,СВЦЭМ!$B$33:$B$776,D$119)+'СЕТ СН'!$I$9+СВЦЭМ!$D$10+'СЕТ СН'!$I$6-'СЕТ СН'!$I$19</f>
        <v>1540.28625713</v>
      </c>
      <c r="E143" s="36">
        <f>SUMIFS(СВЦЭМ!$C$33:$C$776,СВЦЭМ!$A$33:$A$776,$A143,СВЦЭМ!$B$33:$B$776,E$119)+'СЕТ СН'!$I$9+СВЦЭМ!$D$10+'СЕТ СН'!$I$6-'СЕТ СН'!$I$19</f>
        <v>1549.5987406300001</v>
      </c>
      <c r="F143" s="36">
        <f>SUMIFS(СВЦЭМ!$C$33:$C$776,СВЦЭМ!$A$33:$A$776,$A143,СВЦЭМ!$B$33:$B$776,F$119)+'СЕТ СН'!$I$9+СВЦЭМ!$D$10+'СЕТ СН'!$I$6-'СЕТ СН'!$I$19</f>
        <v>1536.83609151</v>
      </c>
      <c r="G143" s="36">
        <f>SUMIFS(СВЦЭМ!$C$33:$C$776,СВЦЭМ!$A$33:$A$776,$A143,СВЦЭМ!$B$33:$B$776,G$119)+'СЕТ СН'!$I$9+СВЦЭМ!$D$10+'СЕТ СН'!$I$6-'СЕТ СН'!$I$19</f>
        <v>1517.82912098</v>
      </c>
      <c r="H143" s="36">
        <f>SUMIFS(СВЦЭМ!$C$33:$C$776,СВЦЭМ!$A$33:$A$776,$A143,СВЦЭМ!$B$33:$B$776,H$119)+'СЕТ СН'!$I$9+СВЦЭМ!$D$10+'СЕТ СН'!$I$6-'СЕТ СН'!$I$19</f>
        <v>1474.70370308</v>
      </c>
      <c r="I143" s="36">
        <f>SUMIFS(СВЦЭМ!$C$33:$C$776,СВЦЭМ!$A$33:$A$776,$A143,СВЦЭМ!$B$33:$B$776,I$119)+'СЕТ СН'!$I$9+СВЦЭМ!$D$10+'СЕТ СН'!$I$6-'СЕТ СН'!$I$19</f>
        <v>1465.33638032</v>
      </c>
      <c r="J143" s="36">
        <f>SUMIFS(СВЦЭМ!$C$33:$C$776,СВЦЭМ!$A$33:$A$776,$A143,СВЦЭМ!$B$33:$B$776,J$119)+'СЕТ СН'!$I$9+СВЦЭМ!$D$10+'СЕТ СН'!$I$6-'СЕТ СН'!$I$19</f>
        <v>1446.3485370899998</v>
      </c>
      <c r="K143" s="36">
        <f>SUMIFS(СВЦЭМ!$C$33:$C$776,СВЦЭМ!$A$33:$A$776,$A143,СВЦЭМ!$B$33:$B$776,K$119)+'СЕТ СН'!$I$9+СВЦЭМ!$D$10+'СЕТ СН'!$I$6-'СЕТ СН'!$I$19</f>
        <v>1448.1160565800001</v>
      </c>
      <c r="L143" s="36">
        <f>SUMIFS(СВЦЭМ!$C$33:$C$776,СВЦЭМ!$A$33:$A$776,$A143,СВЦЭМ!$B$33:$B$776,L$119)+'СЕТ СН'!$I$9+СВЦЭМ!$D$10+'СЕТ СН'!$I$6-'СЕТ СН'!$I$19</f>
        <v>1443.0657781699999</v>
      </c>
      <c r="M143" s="36">
        <f>SUMIFS(СВЦЭМ!$C$33:$C$776,СВЦЭМ!$A$33:$A$776,$A143,СВЦЭМ!$B$33:$B$776,M$119)+'СЕТ СН'!$I$9+СВЦЭМ!$D$10+'СЕТ СН'!$I$6-'СЕТ СН'!$I$19</f>
        <v>1459.58300364</v>
      </c>
      <c r="N143" s="36">
        <f>SUMIFS(СВЦЭМ!$C$33:$C$776,СВЦЭМ!$A$33:$A$776,$A143,СВЦЭМ!$B$33:$B$776,N$119)+'СЕТ СН'!$I$9+СВЦЭМ!$D$10+'СЕТ СН'!$I$6-'СЕТ СН'!$I$19</f>
        <v>1449.8512310000001</v>
      </c>
      <c r="O143" s="36">
        <f>SUMIFS(СВЦЭМ!$C$33:$C$776,СВЦЭМ!$A$33:$A$776,$A143,СВЦЭМ!$B$33:$B$776,O$119)+'СЕТ СН'!$I$9+СВЦЭМ!$D$10+'СЕТ СН'!$I$6-'СЕТ СН'!$I$19</f>
        <v>1467.5045753300001</v>
      </c>
      <c r="P143" s="36">
        <f>SUMIFS(СВЦЭМ!$C$33:$C$776,СВЦЭМ!$A$33:$A$776,$A143,СВЦЭМ!$B$33:$B$776,P$119)+'СЕТ СН'!$I$9+СВЦЭМ!$D$10+'СЕТ СН'!$I$6-'СЕТ СН'!$I$19</f>
        <v>1481.31234369</v>
      </c>
      <c r="Q143" s="36">
        <f>SUMIFS(СВЦЭМ!$C$33:$C$776,СВЦЭМ!$A$33:$A$776,$A143,СВЦЭМ!$B$33:$B$776,Q$119)+'СЕТ СН'!$I$9+СВЦЭМ!$D$10+'СЕТ СН'!$I$6-'СЕТ СН'!$I$19</f>
        <v>1493.29175442</v>
      </c>
      <c r="R143" s="36">
        <f>SUMIFS(СВЦЭМ!$C$33:$C$776,СВЦЭМ!$A$33:$A$776,$A143,СВЦЭМ!$B$33:$B$776,R$119)+'СЕТ СН'!$I$9+СВЦЭМ!$D$10+'СЕТ СН'!$I$6-'СЕТ СН'!$I$19</f>
        <v>1498.6511457500001</v>
      </c>
      <c r="S143" s="36">
        <f>SUMIFS(СВЦЭМ!$C$33:$C$776,СВЦЭМ!$A$33:$A$776,$A143,СВЦЭМ!$B$33:$B$776,S$119)+'СЕТ СН'!$I$9+СВЦЭМ!$D$10+'СЕТ СН'!$I$6-'СЕТ СН'!$I$19</f>
        <v>1497.9861638100001</v>
      </c>
      <c r="T143" s="36">
        <f>SUMIFS(СВЦЭМ!$C$33:$C$776,СВЦЭМ!$A$33:$A$776,$A143,СВЦЭМ!$B$33:$B$776,T$119)+'СЕТ СН'!$I$9+СВЦЭМ!$D$10+'СЕТ СН'!$I$6-'СЕТ СН'!$I$19</f>
        <v>1467.8220045099999</v>
      </c>
      <c r="U143" s="36">
        <f>SUMIFS(СВЦЭМ!$C$33:$C$776,СВЦЭМ!$A$33:$A$776,$A143,СВЦЭМ!$B$33:$B$776,U$119)+'СЕТ СН'!$I$9+СВЦЭМ!$D$10+'СЕТ СН'!$I$6-'СЕТ СН'!$I$19</f>
        <v>1473.15325377</v>
      </c>
      <c r="V143" s="36">
        <f>SUMIFS(СВЦЭМ!$C$33:$C$776,СВЦЭМ!$A$33:$A$776,$A143,СВЦЭМ!$B$33:$B$776,V$119)+'СЕТ СН'!$I$9+СВЦЭМ!$D$10+'СЕТ СН'!$I$6-'СЕТ СН'!$I$19</f>
        <v>1472.9910137500001</v>
      </c>
      <c r="W143" s="36">
        <f>SUMIFS(СВЦЭМ!$C$33:$C$776,СВЦЭМ!$A$33:$A$776,$A143,СВЦЭМ!$B$33:$B$776,W$119)+'СЕТ СН'!$I$9+СВЦЭМ!$D$10+'СЕТ СН'!$I$6-'СЕТ СН'!$I$19</f>
        <v>1492.7636319600001</v>
      </c>
      <c r="X143" s="36">
        <f>SUMIFS(СВЦЭМ!$C$33:$C$776,СВЦЭМ!$A$33:$A$776,$A143,СВЦЭМ!$B$33:$B$776,X$119)+'СЕТ СН'!$I$9+СВЦЭМ!$D$10+'СЕТ СН'!$I$6-'СЕТ СН'!$I$19</f>
        <v>1497.1338102</v>
      </c>
      <c r="Y143" s="36">
        <f>SUMIFS(СВЦЭМ!$C$33:$C$776,СВЦЭМ!$A$33:$A$776,$A143,СВЦЭМ!$B$33:$B$776,Y$119)+'СЕТ СН'!$I$9+СВЦЭМ!$D$10+'СЕТ СН'!$I$6-'СЕТ СН'!$I$19</f>
        <v>1498.8137478399999</v>
      </c>
    </row>
    <row r="144" spans="1:25" ht="15.5" x14ac:dyDescent="0.25">
      <c r="A144" s="35">
        <f t="shared" si="3"/>
        <v>43855</v>
      </c>
      <c r="B144" s="36">
        <f>SUMIFS(СВЦЭМ!$C$33:$C$776,СВЦЭМ!$A$33:$A$776,$A144,СВЦЭМ!$B$33:$B$776,B$119)+'СЕТ СН'!$I$9+СВЦЭМ!$D$10+'СЕТ СН'!$I$6-'СЕТ СН'!$I$19</f>
        <v>1539.35276039</v>
      </c>
      <c r="C144" s="36">
        <f>SUMIFS(СВЦЭМ!$C$33:$C$776,СВЦЭМ!$A$33:$A$776,$A144,СВЦЭМ!$B$33:$B$776,C$119)+'СЕТ СН'!$I$9+СВЦЭМ!$D$10+'СЕТ СН'!$I$6-'СЕТ СН'!$I$19</f>
        <v>1568.60336289</v>
      </c>
      <c r="D144" s="36">
        <f>SUMIFS(СВЦЭМ!$C$33:$C$776,СВЦЭМ!$A$33:$A$776,$A144,СВЦЭМ!$B$33:$B$776,D$119)+'СЕТ СН'!$I$9+СВЦЭМ!$D$10+'СЕТ СН'!$I$6-'СЕТ СН'!$I$19</f>
        <v>1594.7018952200001</v>
      </c>
      <c r="E144" s="36">
        <f>SUMIFS(СВЦЭМ!$C$33:$C$776,СВЦЭМ!$A$33:$A$776,$A144,СВЦЭМ!$B$33:$B$776,E$119)+'СЕТ СН'!$I$9+СВЦЭМ!$D$10+'СЕТ СН'!$I$6-'СЕТ СН'!$I$19</f>
        <v>1589.61030912</v>
      </c>
      <c r="F144" s="36">
        <f>SUMIFS(СВЦЭМ!$C$33:$C$776,СВЦЭМ!$A$33:$A$776,$A144,СВЦЭМ!$B$33:$B$776,F$119)+'СЕТ СН'!$I$9+СВЦЭМ!$D$10+'СЕТ СН'!$I$6-'СЕТ СН'!$I$19</f>
        <v>1563.7078528900001</v>
      </c>
      <c r="G144" s="36">
        <f>SUMIFS(СВЦЭМ!$C$33:$C$776,СВЦЭМ!$A$33:$A$776,$A144,СВЦЭМ!$B$33:$B$776,G$119)+'СЕТ СН'!$I$9+СВЦЭМ!$D$10+'СЕТ СН'!$I$6-'СЕТ СН'!$I$19</f>
        <v>1555.44246853</v>
      </c>
      <c r="H144" s="36">
        <f>SUMIFS(СВЦЭМ!$C$33:$C$776,СВЦЭМ!$A$33:$A$776,$A144,СВЦЭМ!$B$33:$B$776,H$119)+'СЕТ СН'!$I$9+СВЦЭМ!$D$10+'СЕТ СН'!$I$6-'СЕТ СН'!$I$19</f>
        <v>1522.74085068</v>
      </c>
      <c r="I144" s="36">
        <f>SUMIFS(СВЦЭМ!$C$33:$C$776,СВЦЭМ!$A$33:$A$776,$A144,СВЦЭМ!$B$33:$B$776,I$119)+'СЕТ СН'!$I$9+СВЦЭМ!$D$10+'СЕТ СН'!$I$6-'СЕТ СН'!$I$19</f>
        <v>1510.81800185</v>
      </c>
      <c r="J144" s="36">
        <f>SUMIFS(СВЦЭМ!$C$33:$C$776,СВЦЭМ!$A$33:$A$776,$A144,СВЦЭМ!$B$33:$B$776,J$119)+'СЕТ СН'!$I$9+СВЦЭМ!$D$10+'СЕТ СН'!$I$6-'СЕТ СН'!$I$19</f>
        <v>1489.22146492</v>
      </c>
      <c r="K144" s="36">
        <f>SUMIFS(СВЦЭМ!$C$33:$C$776,СВЦЭМ!$A$33:$A$776,$A144,СВЦЭМ!$B$33:$B$776,K$119)+'СЕТ СН'!$I$9+СВЦЭМ!$D$10+'СЕТ СН'!$I$6-'СЕТ СН'!$I$19</f>
        <v>1466.1192165</v>
      </c>
      <c r="L144" s="36">
        <f>SUMIFS(СВЦЭМ!$C$33:$C$776,СВЦЭМ!$A$33:$A$776,$A144,СВЦЭМ!$B$33:$B$776,L$119)+'СЕТ СН'!$I$9+СВЦЭМ!$D$10+'СЕТ СН'!$I$6-'СЕТ СН'!$I$19</f>
        <v>1454.52656217</v>
      </c>
      <c r="M144" s="36">
        <f>SUMIFS(СВЦЭМ!$C$33:$C$776,СВЦЭМ!$A$33:$A$776,$A144,СВЦЭМ!$B$33:$B$776,M$119)+'СЕТ СН'!$I$9+СВЦЭМ!$D$10+'СЕТ СН'!$I$6-'СЕТ СН'!$I$19</f>
        <v>1478.99869919</v>
      </c>
      <c r="N144" s="36">
        <f>SUMIFS(СВЦЭМ!$C$33:$C$776,СВЦЭМ!$A$33:$A$776,$A144,СВЦЭМ!$B$33:$B$776,N$119)+'СЕТ СН'!$I$9+СВЦЭМ!$D$10+'СЕТ СН'!$I$6-'СЕТ СН'!$I$19</f>
        <v>1492.6603471600001</v>
      </c>
      <c r="O144" s="36">
        <f>SUMIFS(СВЦЭМ!$C$33:$C$776,СВЦЭМ!$A$33:$A$776,$A144,СВЦЭМ!$B$33:$B$776,O$119)+'СЕТ СН'!$I$9+СВЦЭМ!$D$10+'СЕТ СН'!$I$6-'СЕТ СН'!$I$19</f>
        <v>1505.0425274300001</v>
      </c>
      <c r="P144" s="36">
        <f>SUMIFS(СВЦЭМ!$C$33:$C$776,СВЦЭМ!$A$33:$A$776,$A144,СВЦЭМ!$B$33:$B$776,P$119)+'СЕТ СН'!$I$9+СВЦЭМ!$D$10+'СЕТ СН'!$I$6-'СЕТ СН'!$I$19</f>
        <v>1514.5315615099998</v>
      </c>
      <c r="Q144" s="36">
        <f>SUMIFS(СВЦЭМ!$C$33:$C$776,СВЦЭМ!$A$33:$A$776,$A144,СВЦЭМ!$B$33:$B$776,Q$119)+'СЕТ СН'!$I$9+СВЦЭМ!$D$10+'СЕТ СН'!$I$6-'СЕТ СН'!$I$19</f>
        <v>1524.1757716899999</v>
      </c>
      <c r="R144" s="36">
        <f>SUMIFS(СВЦЭМ!$C$33:$C$776,СВЦЭМ!$A$33:$A$776,$A144,СВЦЭМ!$B$33:$B$776,R$119)+'СЕТ СН'!$I$9+СВЦЭМ!$D$10+'СЕТ СН'!$I$6-'СЕТ СН'!$I$19</f>
        <v>1528.73628261</v>
      </c>
      <c r="S144" s="36">
        <f>SUMIFS(СВЦЭМ!$C$33:$C$776,СВЦЭМ!$A$33:$A$776,$A144,СВЦЭМ!$B$33:$B$776,S$119)+'СЕТ СН'!$I$9+СВЦЭМ!$D$10+'СЕТ СН'!$I$6-'СЕТ СН'!$I$19</f>
        <v>1527.72874241</v>
      </c>
      <c r="T144" s="36">
        <f>SUMIFS(СВЦЭМ!$C$33:$C$776,СВЦЭМ!$A$33:$A$776,$A144,СВЦЭМ!$B$33:$B$776,T$119)+'СЕТ СН'!$I$9+СВЦЭМ!$D$10+'СЕТ СН'!$I$6-'СЕТ СН'!$I$19</f>
        <v>1502.4462979</v>
      </c>
      <c r="U144" s="36">
        <f>SUMIFS(СВЦЭМ!$C$33:$C$776,СВЦЭМ!$A$33:$A$776,$A144,СВЦЭМ!$B$33:$B$776,U$119)+'СЕТ СН'!$I$9+СВЦЭМ!$D$10+'СЕТ СН'!$I$6-'СЕТ СН'!$I$19</f>
        <v>1500.6917944900001</v>
      </c>
      <c r="V144" s="36">
        <f>SUMIFS(СВЦЭМ!$C$33:$C$776,СВЦЭМ!$A$33:$A$776,$A144,СВЦЭМ!$B$33:$B$776,V$119)+'СЕТ СН'!$I$9+СВЦЭМ!$D$10+'СЕТ СН'!$I$6-'СЕТ СН'!$I$19</f>
        <v>1507.5806191900001</v>
      </c>
      <c r="W144" s="36">
        <f>SUMIFS(СВЦЭМ!$C$33:$C$776,СВЦЭМ!$A$33:$A$776,$A144,СВЦЭМ!$B$33:$B$776,W$119)+'СЕТ СН'!$I$9+СВЦЭМ!$D$10+'СЕТ СН'!$I$6-'СЕТ СН'!$I$19</f>
        <v>1523.0797794300001</v>
      </c>
      <c r="X144" s="36">
        <f>SUMIFS(СВЦЭМ!$C$33:$C$776,СВЦЭМ!$A$33:$A$776,$A144,СВЦЭМ!$B$33:$B$776,X$119)+'СЕТ СН'!$I$9+СВЦЭМ!$D$10+'СЕТ СН'!$I$6-'СЕТ СН'!$I$19</f>
        <v>1522.8610823899999</v>
      </c>
      <c r="Y144" s="36">
        <f>SUMIFS(СВЦЭМ!$C$33:$C$776,СВЦЭМ!$A$33:$A$776,$A144,СВЦЭМ!$B$33:$B$776,Y$119)+'СЕТ СН'!$I$9+СВЦЭМ!$D$10+'СЕТ СН'!$I$6-'СЕТ СН'!$I$19</f>
        <v>1535.51454001</v>
      </c>
    </row>
    <row r="145" spans="1:26" ht="15.5" x14ac:dyDescent="0.25">
      <c r="A145" s="35">
        <f t="shared" si="3"/>
        <v>43856</v>
      </c>
      <c r="B145" s="36">
        <f>SUMIFS(СВЦЭМ!$C$33:$C$776,СВЦЭМ!$A$33:$A$776,$A145,СВЦЭМ!$B$33:$B$776,B$119)+'СЕТ СН'!$I$9+СВЦЭМ!$D$10+'СЕТ СН'!$I$6-'СЕТ СН'!$I$19</f>
        <v>1528.53360299</v>
      </c>
      <c r="C145" s="36">
        <f>SUMIFS(СВЦЭМ!$C$33:$C$776,СВЦЭМ!$A$33:$A$776,$A145,СВЦЭМ!$B$33:$B$776,C$119)+'СЕТ СН'!$I$9+СВЦЭМ!$D$10+'СЕТ СН'!$I$6-'СЕТ СН'!$I$19</f>
        <v>1548.19623467</v>
      </c>
      <c r="D145" s="36">
        <f>SUMIFS(СВЦЭМ!$C$33:$C$776,СВЦЭМ!$A$33:$A$776,$A145,СВЦЭМ!$B$33:$B$776,D$119)+'СЕТ СН'!$I$9+СВЦЭМ!$D$10+'СЕТ СН'!$I$6-'СЕТ СН'!$I$19</f>
        <v>1573.73594607</v>
      </c>
      <c r="E145" s="36">
        <f>SUMIFS(СВЦЭМ!$C$33:$C$776,СВЦЭМ!$A$33:$A$776,$A145,СВЦЭМ!$B$33:$B$776,E$119)+'СЕТ СН'!$I$9+СВЦЭМ!$D$10+'СЕТ СН'!$I$6-'СЕТ СН'!$I$19</f>
        <v>1579.9450459099999</v>
      </c>
      <c r="F145" s="36">
        <f>SUMIFS(СВЦЭМ!$C$33:$C$776,СВЦЭМ!$A$33:$A$776,$A145,СВЦЭМ!$B$33:$B$776,F$119)+'СЕТ СН'!$I$9+СВЦЭМ!$D$10+'СЕТ СН'!$I$6-'СЕТ СН'!$I$19</f>
        <v>1545.27163673</v>
      </c>
      <c r="G145" s="36">
        <f>SUMIFS(СВЦЭМ!$C$33:$C$776,СВЦЭМ!$A$33:$A$776,$A145,СВЦЭМ!$B$33:$B$776,G$119)+'СЕТ СН'!$I$9+СВЦЭМ!$D$10+'СЕТ СН'!$I$6-'СЕТ СН'!$I$19</f>
        <v>1536.2818544100001</v>
      </c>
      <c r="H145" s="36">
        <f>SUMIFS(СВЦЭМ!$C$33:$C$776,СВЦЭМ!$A$33:$A$776,$A145,СВЦЭМ!$B$33:$B$776,H$119)+'СЕТ СН'!$I$9+СВЦЭМ!$D$10+'СЕТ СН'!$I$6-'СЕТ СН'!$I$19</f>
        <v>1507.9049155799999</v>
      </c>
      <c r="I145" s="36">
        <f>SUMIFS(СВЦЭМ!$C$33:$C$776,СВЦЭМ!$A$33:$A$776,$A145,СВЦЭМ!$B$33:$B$776,I$119)+'СЕТ СН'!$I$9+СВЦЭМ!$D$10+'СЕТ СН'!$I$6-'СЕТ СН'!$I$19</f>
        <v>1493.4373541099999</v>
      </c>
      <c r="J145" s="36">
        <f>SUMIFS(СВЦЭМ!$C$33:$C$776,СВЦЭМ!$A$33:$A$776,$A145,СВЦЭМ!$B$33:$B$776,J$119)+'СЕТ СН'!$I$9+СВЦЭМ!$D$10+'СЕТ СН'!$I$6-'СЕТ СН'!$I$19</f>
        <v>1466.2485707400001</v>
      </c>
      <c r="K145" s="36">
        <f>SUMIFS(СВЦЭМ!$C$33:$C$776,СВЦЭМ!$A$33:$A$776,$A145,СВЦЭМ!$B$33:$B$776,K$119)+'СЕТ СН'!$I$9+СВЦЭМ!$D$10+'СЕТ СН'!$I$6-'СЕТ СН'!$I$19</f>
        <v>1438.47461213</v>
      </c>
      <c r="L145" s="36">
        <f>SUMIFS(СВЦЭМ!$C$33:$C$776,СВЦЭМ!$A$33:$A$776,$A145,СВЦЭМ!$B$33:$B$776,L$119)+'СЕТ СН'!$I$9+СВЦЭМ!$D$10+'СЕТ СН'!$I$6-'СЕТ СН'!$I$19</f>
        <v>1430.0458901699999</v>
      </c>
      <c r="M145" s="36">
        <f>SUMIFS(СВЦЭМ!$C$33:$C$776,СВЦЭМ!$A$33:$A$776,$A145,СВЦЭМ!$B$33:$B$776,M$119)+'СЕТ СН'!$I$9+СВЦЭМ!$D$10+'СЕТ СН'!$I$6-'СЕТ СН'!$I$19</f>
        <v>1458.5802564400001</v>
      </c>
      <c r="N145" s="36">
        <f>SUMIFS(СВЦЭМ!$C$33:$C$776,СВЦЭМ!$A$33:$A$776,$A145,СВЦЭМ!$B$33:$B$776,N$119)+'СЕТ СН'!$I$9+СВЦЭМ!$D$10+'СЕТ СН'!$I$6-'СЕТ СН'!$I$19</f>
        <v>1464.0807185399999</v>
      </c>
      <c r="O145" s="36">
        <f>SUMIFS(СВЦЭМ!$C$33:$C$776,СВЦЭМ!$A$33:$A$776,$A145,СВЦЭМ!$B$33:$B$776,O$119)+'СЕТ СН'!$I$9+СВЦЭМ!$D$10+'СЕТ СН'!$I$6-'СЕТ СН'!$I$19</f>
        <v>1486.6014476800001</v>
      </c>
      <c r="P145" s="36">
        <f>SUMIFS(СВЦЭМ!$C$33:$C$776,СВЦЭМ!$A$33:$A$776,$A145,СВЦЭМ!$B$33:$B$776,P$119)+'СЕТ СН'!$I$9+СВЦЭМ!$D$10+'СЕТ СН'!$I$6-'СЕТ СН'!$I$19</f>
        <v>1499.0810016599999</v>
      </c>
      <c r="Q145" s="36">
        <f>SUMIFS(СВЦЭМ!$C$33:$C$776,СВЦЭМ!$A$33:$A$776,$A145,СВЦЭМ!$B$33:$B$776,Q$119)+'СЕТ СН'!$I$9+СВЦЭМ!$D$10+'СЕТ СН'!$I$6-'СЕТ СН'!$I$19</f>
        <v>1508.7202053199999</v>
      </c>
      <c r="R145" s="36">
        <f>SUMIFS(СВЦЭМ!$C$33:$C$776,СВЦЭМ!$A$33:$A$776,$A145,СВЦЭМ!$B$33:$B$776,R$119)+'СЕТ СН'!$I$9+СВЦЭМ!$D$10+'СЕТ СН'!$I$6-'СЕТ СН'!$I$19</f>
        <v>1508.73571163</v>
      </c>
      <c r="S145" s="36">
        <f>SUMIFS(СВЦЭМ!$C$33:$C$776,СВЦЭМ!$A$33:$A$776,$A145,СВЦЭМ!$B$33:$B$776,S$119)+'СЕТ СН'!$I$9+СВЦЭМ!$D$10+'СЕТ СН'!$I$6-'СЕТ СН'!$I$19</f>
        <v>1507.4601799299999</v>
      </c>
      <c r="T145" s="36">
        <f>SUMIFS(СВЦЭМ!$C$33:$C$776,СВЦЭМ!$A$33:$A$776,$A145,СВЦЭМ!$B$33:$B$776,T$119)+'СЕТ СН'!$I$9+СВЦЭМ!$D$10+'СЕТ СН'!$I$6-'СЕТ СН'!$I$19</f>
        <v>1486.7234688200001</v>
      </c>
      <c r="U145" s="36">
        <f>SUMIFS(СВЦЭМ!$C$33:$C$776,СВЦЭМ!$A$33:$A$776,$A145,СВЦЭМ!$B$33:$B$776,U$119)+'СЕТ СН'!$I$9+СВЦЭМ!$D$10+'СЕТ СН'!$I$6-'СЕТ СН'!$I$19</f>
        <v>1487.96242884</v>
      </c>
      <c r="V145" s="36">
        <f>SUMIFS(СВЦЭМ!$C$33:$C$776,СВЦЭМ!$A$33:$A$776,$A145,СВЦЭМ!$B$33:$B$776,V$119)+'СЕТ СН'!$I$9+СВЦЭМ!$D$10+'СЕТ СН'!$I$6-'СЕТ СН'!$I$19</f>
        <v>1494.2557664999999</v>
      </c>
      <c r="W145" s="36">
        <f>SUMIFS(СВЦЭМ!$C$33:$C$776,СВЦЭМ!$A$33:$A$776,$A145,СВЦЭМ!$B$33:$B$776,W$119)+'СЕТ СН'!$I$9+СВЦЭМ!$D$10+'СЕТ СН'!$I$6-'СЕТ СН'!$I$19</f>
        <v>1507.6963813299999</v>
      </c>
      <c r="X145" s="36">
        <f>SUMIFS(СВЦЭМ!$C$33:$C$776,СВЦЭМ!$A$33:$A$776,$A145,СВЦЭМ!$B$33:$B$776,X$119)+'СЕТ СН'!$I$9+СВЦЭМ!$D$10+'СЕТ СН'!$I$6-'СЕТ СН'!$I$19</f>
        <v>1509.9503071399999</v>
      </c>
      <c r="Y145" s="36">
        <f>SUMIFS(СВЦЭМ!$C$33:$C$776,СВЦЭМ!$A$33:$A$776,$A145,СВЦЭМ!$B$33:$B$776,Y$119)+'СЕТ СН'!$I$9+СВЦЭМ!$D$10+'СЕТ СН'!$I$6-'СЕТ СН'!$I$19</f>
        <v>1518.6868454400001</v>
      </c>
    </row>
    <row r="146" spans="1:26" ht="15.5" x14ac:dyDescent="0.25">
      <c r="A146" s="35">
        <f t="shared" si="3"/>
        <v>43857</v>
      </c>
      <c r="B146" s="36">
        <f>SUMIFS(СВЦЭМ!$C$33:$C$776,СВЦЭМ!$A$33:$A$776,$A146,СВЦЭМ!$B$33:$B$776,B$119)+'СЕТ СН'!$I$9+СВЦЭМ!$D$10+'СЕТ СН'!$I$6-'СЕТ СН'!$I$19</f>
        <v>1544.57725766</v>
      </c>
      <c r="C146" s="36">
        <f>SUMIFS(СВЦЭМ!$C$33:$C$776,СВЦЭМ!$A$33:$A$776,$A146,СВЦЭМ!$B$33:$B$776,C$119)+'СЕТ СН'!$I$9+СВЦЭМ!$D$10+'СЕТ СН'!$I$6-'СЕТ СН'!$I$19</f>
        <v>1551.7093091199999</v>
      </c>
      <c r="D146" s="36">
        <f>SUMIFS(СВЦЭМ!$C$33:$C$776,СВЦЭМ!$A$33:$A$776,$A146,СВЦЭМ!$B$33:$B$776,D$119)+'СЕТ СН'!$I$9+СВЦЭМ!$D$10+'СЕТ СН'!$I$6-'СЕТ СН'!$I$19</f>
        <v>1564.4239462199998</v>
      </c>
      <c r="E146" s="36">
        <f>SUMIFS(СВЦЭМ!$C$33:$C$776,СВЦЭМ!$A$33:$A$776,$A146,СВЦЭМ!$B$33:$B$776,E$119)+'СЕТ СН'!$I$9+СВЦЭМ!$D$10+'СЕТ СН'!$I$6-'СЕТ СН'!$I$19</f>
        <v>1574.6608270500001</v>
      </c>
      <c r="F146" s="36">
        <f>SUMIFS(СВЦЭМ!$C$33:$C$776,СВЦЭМ!$A$33:$A$776,$A146,СВЦЭМ!$B$33:$B$776,F$119)+'СЕТ СН'!$I$9+СВЦЭМ!$D$10+'СЕТ СН'!$I$6-'СЕТ СН'!$I$19</f>
        <v>1561.6904586199998</v>
      </c>
      <c r="G146" s="36">
        <f>SUMIFS(СВЦЭМ!$C$33:$C$776,СВЦЭМ!$A$33:$A$776,$A146,СВЦЭМ!$B$33:$B$776,G$119)+'СЕТ СН'!$I$9+СВЦЭМ!$D$10+'СЕТ СН'!$I$6-'СЕТ СН'!$I$19</f>
        <v>1554.91254015</v>
      </c>
      <c r="H146" s="36">
        <f>SUMIFS(СВЦЭМ!$C$33:$C$776,СВЦЭМ!$A$33:$A$776,$A146,СВЦЭМ!$B$33:$B$776,H$119)+'СЕТ СН'!$I$9+СВЦЭМ!$D$10+'СЕТ СН'!$I$6-'СЕТ СН'!$I$19</f>
        <v>1521.98614402</v>
      </c>
      <c r="I146" s="36">
        <f>SUMIFS(СВЦЭМ!$C$33:$C$776,СВЦЭМ!$A$33:$A$776,$A146,СВЦЭМ!$B$33:$B$776,I$119)+'СЕТ СН'!$I$9+СВЦЭМ!$D$10+'СЕТ СН'!$I$6-'СЕТ СН'!$I$19</f>
        <v>1492.50954641</v>
      </c>
      <c r="J146" s="36">
        <f>SUMIFS(СВЦЭМ!$C$33:$C$776,СВЦЭМ!$A$33:$A$776,$A146,СВЦЭМ!$B$33:$B$776,J$119)+'СЕТ СН'!$I$9+СВЦЭМ!$D$10+'СЕТ СН'!$I$6-'СЕТ СН'!$I$19</f>
        <v>1455.3250138899998</v>
      </c>
      <c r="K146" s="36">
        <f>SUMIFS(СВЦЭМ!$C$33:$C$776,СВЦЭМ!$A$33:$A$776,$A146,СВЦЭМ!$B$33:$B$776,K$119)+'СЕТ СН'!$I$9+СВЦЭМ!$D$10+'СЕТ СН'!$I$6-'СЕТ СН'!$I$19</f>
        <v>1453.7614704399998</v>
      </c>
      <c r="L146" s="36">
        <f>SUMIFS(СВЦЭМ!$C$33:$C$776,СВЦЭМ!$A$33:$A$776,$A146,СВЦЭМ!$B$33:$B$776,L$119)+'СЕТ СН'!$I$9+СВЦЭМ!$D$10+'СЕТ СН'!$I$6-'СЕТ СН'!$I$19</f>
        <v>1466.02517801</v>
      </c>
      <c r="M146" s="36">
        <f>SUMIFS(СВЦЭМ!$C$33:$C$776,СВЦЭМ!$A$33:$A$776,$A146,СВЦЭМ!$B$33:$B$776,M$119)+'СЕТ СН'!$I$9+СВЦЭМ!$D$10+'СЕТ СН'!$I$6-'СЕТ СН'!$I$19</f>
        <v>1476.70522415</v>
      </c>
      <c r="N146" s="36">
        <f>SUMIFS(СВЦЭМ!$C$33:$C$776,СВЦЭМ!$A$33:$A$776,$A146,СВЦЭМ!$B$33:$B$776,N$119)+'СЕТ СН'!$I$9+СВЦЭМ!$D$10+'СЕТ СН'!$I$6-'СЕТ СН'!$I$19</f>
        <v>1497.9447622799998</v>
      </c>
      <c r="O146" s="36">
        <f>SUMIFS(СВЦЭМ!$C$33:$C$776,СВЦЭМ!$A$33:$A$776,$A146,СВЦЭМ!$B$33:$B$776,O$119)+'СЕТ СН'!$I$9+СВЦЭМ!$D$10+'СЕТ СН'!$I$6-'СЕТ СН'!$I$19</f>
        <v>1516.1124502399998</v>
      </c>
      <c r="P146" s="36">
        <f>SUMIFS(СВЦЭМ!$C$33:$C$776,СВЦЭМ!$A$33:$A$776,$A146,СВЦЭМ!$B$33:$B$776,P$119)+'СЕТ СН'!$I$9+СВЦЭМ!$D$10+'СЕТ СН'!$I$6-'СЕТ СН'!$I$19</f>
        <v>1533.7139021200001</v>
      </c>
      <c r="Q146" s="36">
        <f>SUMIFS(СВЦЭМ!$C$33:$C$776,СВЦЭМ!$A$33:$A$776,$A146,СВЦЭМ!$B$33:$B$776,Q$119)+'СЕТ СН'!$I$9+СВЦЭМ!$D$10+'СЕТ СН'!$I$6-'СЕТ СН'!$I$19</f>
        <v>1552.03053413</v>
      </c>
      <c r="R146" s="36">
        <f>SUMIFS(СВЦЭМ!$C$33:$C$776,СВЦЭМ!$A$33:$A$776,$A146,СВЦЭМ!$B$33:$B$776,R$119)+'СЕТ СН'!$I$9+СВЦЭМ!$D$10+'СЕТ СН'!$I$6-'СЕТ СН'!$I$19</f>
        <v>1551.1508217800001</v>
      </c>
      <c r="S146" s="36">
        <f>SUMIFS(СВЦЭМ!$C$33:$C$776,СВЦЭМ!$A$33:$A$776,$A146,СВЦЭМ!$B$33:$B$776,S$119)+'СЕТ СН'!$I$9+СВЦЭМ!$D$10+'СЕТ СН'!$I$6-'СЕТ СН'!$I$19</f>
        <v>1531.1995322399998</v>
      </c>
      <c r="T146" s="36">
        <f>SUMIFS(СВЦЭМ!$C$33:$C$776,СВЦЭМ!$A$33:$A$776,$A146,СВЦЭМ!$B$33:$B$776,T$119)+'СЕТ СН'!$I$9+СВЦЭМ!$D$10+'СЕТ СН'!$I$6-'СЕТ СН'!$I$19</f>
        <v>1501.77887366</v>
      </c>
      <c r="U146" s="36">
        <f>SUMIFS(СВЦЭМ!$C$33:$C$776,СВЦЭМ!$A$33:$A$776,$A146,СВЦЭМ!$B$33:$B$776,U$119)+'СЕТ СН'!$I$9+СВЦЭМ!$D$10+'СЕТ СН'!$I$6-'СЕТ СН'!$I$19</f>
        <v>1514.0075624000001</v>
      </c>
      <c r="V146" s="36">
        <f>SUMIFS(СВЦЭМ!$C$33:$C$776,СВЦЭМ!$A$33:$A$776,$A146,СВЦЭМ!$B$33:$B$776,V$119)+'СЕТ СН'!$I$9+СВЦЭМ!$D$10+'СЕТ СН'!$I$6-'СЕТ СН'!$I$19</f>
        <v>1512.7959452699999</v>
      </c>
      <c r="W146" s="36">
        <f>SUMIFS(СВЦЭМ!$C$33:$C$776,СВЦЭМ!$A$33:$A$776,$A146,СВЦЭМ!$B$33:$B$776,W$119)+'СЕТ СН'!$I$9+СВЦЭМ!$D$10+'СЕТ СН'!$I$6-'СЕТ СН'!$I$19</f>
        <v>1527.1279400600001</v>
      </c>
      <c r="X146" s="36">
        <f>SUMIFS(СВЦЭМ!$C$33:$C$776,СВЦЭМ!$A$33:$A$776,$A146,СВЦЭМ!$B$33:$B$776,X$119)+'СЕТ СН'!$I$9+СВЦЭМ!$D$10+'СЕТ СН'!$I$6-'СЕТ СН'!$I$19</f>
        <v>1531.6337532799998</v>
      </c>
      <c r="Y146" s="36">
        <f>SUMIFS(СВЦЭМ!$C$33:$C$776,СВЦЭМ!$A$33:$A$776,$A146,СВЦЭМ!$B$33:$B$776,Y$119)+'СЕТ СН'!$I$9+СВЦЭМ!$D$10+'СЕТ СН'!$I$6-'СЕТ СН'!$I$19</f>
        <v>1534.0870440899998</v>
      </c>
    </row>
    <row r="147" spans="1:26" ht="15.5" x14ac:dyDescent="0.25">
      <c r="A147" s="35">
        <f t="shared" si="3"/>
        <v>43858</v>
      </c>
      <c r="B147" s="36">
        <f>SUMIFS(СВЦЭМ!$C$33:$C$776,СВЦЭМ!$A$33:$A$776,$A147,СВЦЭМ!$B$33:$B$776,B$119)+'СЕТ СН'!$I$9+СВЦЭМ!$D$10+'СЕТ СН'!$I$6-'СЕТ СН'!$I$19</f>
        <v>1498.3627435600001</v>
      </c>
      <c r="C147" s="36">
        <f>SUMIFS(СВЦЭМ!$C$33:$C$776,СВЦЭМ!$A$33:$A$776,$A147,СВЦЭМ!$B$33:$B$776,C$119)+'СЕТ СН'!$I$9+СВЦЭМ!$D$10+'СЕТ СН'!$I$6-'СЕТ СН'!$I$19</f>
        <v>1529.1867933600001</v>
      </c>
      <c r="D147" s="36">
        <f>SUMIFS(СВЦЭМ!$C$33:$C$776,СВЦЭМ!$A$33:$A$776,$A147,СВЦЭМ!$B$33:$B$776,D$119)+'СЕТ СН'!$I$9+СВЦЭМ!$D$10+'СЕТ СН'!$I$6-'СЕТ СН'!$I$19</f>
        <v>1545.84744284</v>
      </c>
      <c r="E147" s="36">
        <f>SUMIFS(СВЦЭМ!$C$33:$C$776,СВЦЭМ!$A$33:$A$776,$A147,СВЦЭМ!$B$33:$B$776,E$119)+'СЕТ СН'!$I$9+СВЦЭМ!$D$10+'СЕТ СН'!$I$6-'СЕТ СН'!$I$19</f>
        <v>1545.529364</v>
      </c>
      <c r="F147" s="36">
        <f>SUMIFS(СВЦЭМ!$C$33:$C$776,СВЦЭМ!$A$33:$A$776,$A147,СВЦЭМ!$B$33:$B$776,F$119)+'СЕТ СН'!$I$9+СВЦЭМ!$D$10+'СЕТ СН'!$I$6-'СЕТ СН'!$I$19</f>
        <v>1549.89929127</v>
      </c>
      <c r="G147" s="36">
        <f>SUMIFS(СВЦЭМ!$C$33:$C$776,СВЦЭМ!$A$33:$A$776,$A147,СВЦЭМ!$B$33:$B$776,G$119)+'СЕТ СН'!$I$9+СВЦЭМ!$D$10+'СЕТ СН'!$I$6-'СЕТ СН'!$I$19</f>
        <v>1533.7612157200001</v>
      </c>
      <c r="H147" s="36">
        <f>SUMIFS(СВЦЭМ!$C$33:$C$776,СВЦЭМ!$A$33:$A$776,$A147,СВЦЭМ!$B$33:$B$776,H$119)+'СЕТ СН'!$I$9+СВЦЭМ!$D$10+'СЕТ СН'!$I$6-'СЕТ СН'!$I$19</f>
        <v>1502.76667793</v>
      </c>
      <c r="I147" s="36">
        <f>SUMIFS(СВЦЭМ!$C$33:$C$776,СВЦЭМ!$A$33:$A$776,$A147,СВЦЭМ!$B$33:$B$776,I$119)+'СЕТ СН'!$I$9+СВЦЭМ!$D$10+'СЕТ СН'!$I$6-'СЕТ СН'!$I$19</f>
        <v>1463.4097245299999</v>
      </c>
      <c r="J147" s="36">
        <f>SUMIFS(СВЦЭМ!$C$33:$C$776,СВЦЭМ!$A$33:$A$776,$A147,СВЦЭМ!$B$33:$B$776,J$119)+'СЕТ СН'!$I$9+СВЦЭМ!$D$10+'СЕТ СН'!$I$6-'СЕТ СН'!$I$19</f>
        <v>1447.4641292599999</v>
      </c>
      <c r="K147" s="36">
        <f>SUMIFS(СВЦЭМ!$C$33:$C$776,СВЦЭМ!$A$33:$A$776,$A147,СВЦЭМ!$B$33:$B$776,K$119)+'СЕТ СН'!$I$9+СВЦЭМ!$D$10+'СЕТ СН'!$I$6-'СЕТ СН'!$I$19</f>
        <v>1439.57434152</v>
      </c>
      <c r="L147" s="36">
        <f>SUMIFS(СВЦЭМ!$C$33:$C$776,СВЦЭМ!$A$33:$A$776,$A147,СВЦЭМ!$B$33:$B$776,L$119)+'СЕТ СН'!$I$9+СВЦЭМ!$D$10+'СЕТ СН'!$I$6-'СЕТ СН'!$I$19</f>
        <v>1435.0660135200001</v>
      </c>
      <c r="M147" s="36">
        <f>SUMIFS(СВЦЭМ!$C$33:$C$776,СВЦЭМ!$A$33:$A$776,$A147,СВЦЭМ!$B$33:$B$776,M$119)+'СЕТ СН'!$I$9+СВЦЭМ!$D$10+'СЕТ СН'!$I$6-'СЕТ СН'!$I$19</f>
        <v>1471.41835455</v>
      </c>
      <c r="N147" s="36">
        <f>SUMIFS(СВЦЭМ!$C$33:$C$776,СВЦЭМ!$A$33:$A$776,$A147,СВЦЭМ!$B$33:$B$776,N$119)+'СЕТ СН'!$I$9+СВЦЭМ!$D$10+'СЕТ СН'!$I$6-'СЕТ СН'!$I$19</f>
        <v>1486.6546535100001</v>
      </c>
      <c r="O147" s="36">
        <f>SUMIFS(СВЦЭМ!$C$33:$C$776,СВЦЭМ!$A$33:$A$776,$A147,СВЦЭМ!$B$33:$B$776,O$119)+'СЕТ СН'!$I$9+СВЦЭМ!$D$10+'СЕТ СН'!$I$6-'СЕТ СН'!$I$19</f>
        <v>1486.8310777299998</v>
      </c>
      <c r="P147" s="36">
        <f>SUMIFS(СВЦЭМ!$C$33:$C$776,СВЦЭМ!$A$33:$A$776,$A147,СВЦЭМ!$B$33:$B$776,P$119)+'СЕТ СН'!$I$9+СВЦЭМ!$D$10+'СЕТ СН'!$I$6-'СЕТ СН'!$I$19</f>
        <v>1502.0954803899999</v>
      </c>
      <c r="Q147" s="36">
        <f>SUMIFS(СВЦЭМ!$C$33:$C$776,СВЦЭМ!$A$33:$A$776,$A147,СВЦЭМ!$B$33:$B$776,Q$119)+'СЕТ СН'!$I$9+СВЦЭМ!$D$10+'СЕТ СН'!$I$6-'СЕТ СН'!$I$19</f>
        <v>1511.0200550899999</v>
      </c>
      <c r="R147" s="36">
        <f>SUMIFS(СВЦЭМ!$C$33:$C$776,СВЦЭМ!$A$33:$A$776,$A147,СВЦЭМ!$B$33:$B$776,R$119)+'СЕТ СН'!$I$9+СВЦЭМ!$D$10+'СЕТ СН'!$I$6-'СЕТ СН'!$I$19</f>
        <v>1504.98284356</v>
      </c>
      <c r="S147" s="36">
        <f>SUMIFS(СВЦЭМ!$C$33:$C$776,СВЦЭМ!$A$33:$A$776,$A147,СВЦЭМ!$B$33:$B$776,S$119)+'СЕТ СН'!$I$9+СВЦЭМ!$D$10+'СЕТ СН'!$I$6-'СЕТ СН'!$I$19</f>
        <v>1488.4575247</v>
      </c>
      <c r="T147" s="36">
        <f>SUMIFS(СВЦЭМ!$C$33:$C$776,СВЦЭМ!$A$33:$A$776,$A147,СВЦЭМ!$B$33:$B$776,T$119)+'СЕТ СН'!$I$9+СВЦЭМ!$D$10+'СЕТ СН'!$I$6-'СЕТ СН'!$I$19</f>
        <v>1467.07511178</v>
      </c>
      <c r="U147" s="36">
        <f>SUMIFS(СВЦЭМ!$C$33:$C$776,СВЦЭМ!$A$33:$A$776,$A147,СВЦЭМ!$B$33:$B$776,U$119)+'СЕТ СН'!$I$9+СВЦЭМ!$D$10+'СЕТ СН'!$I$6-'СЕТ СН'!$I$19</f>
        <v>1461.2993196</v>
      </c>
      <c r="V147" s="36">
        <f>SUMIFS(СВЦЭМ!$C$33:$C$776,СВЦЭМ!$A$33:$A$776,$A147,СВЦЭМ!$B$33:$B$776,V$119)+'СЕТ СН'!$I$9+СВЦЭМ!$D$10+'СЕТ СН'!$I$6-'СЕТ СН'!$I$19</f>
        <v>1470.4430925500001</v>
      </c>
      <c r="W147" s="36">
        <f>SUMIFS(СВЦЭМ!$C$33:$C$776,СВЦЭМ!$A$33:$A$776,$A147,СВЦЭМ!$B$33:$B$776,W$119)+'СЕТ СН'!$I$9+СВЦЭМ!$D$10+'СЕТ СН'!$I$6-'СЕТ СН'!$I$19</f>
        <v>1477.9121739699999</v>
      </c>
      <c r="X147" s="36">
        <f>SUMIFS(СВЦЭМ!$C$33:$C$776,СВЦЭМ!$A$33:$A$776,$A147,СВЦЭМ!$B$33:$B$776,X$119)+'СЕТ СН'!$I$9+СВЦЭМ!$D$10+'СЕТ СН'!$I$6-'СЕТ СН'!$I$19</f>
        <v>1483.04173711</v>
      </c>
      <c r="Y147" s="36">
        <f>SUMIFS(СВЦЭМ!$C$33:$C$776,СВЦЭМ!$A$33:$A$776,$A147,СВЦЭМ!$B$33:$B$776,Y$119)+'СЕТ СН'!$I$9+СВЦЭМ!$D$10+'СЕТ СН'!$I$6-'СЕТ СН'!$I$19</f>
        <v>1505.5641668399999</v>
      </c>
    </row>
    <row r="148" spans="1:26" ht="15.5" x14ac:dyDescent="0.25">
      <c r="A148" s="35">
        <f t="shared" si="3"/>
        <v>43859</v>
      </c>
      <c r="B148" s="36">
        <f>SUMIFS(СВЦЭМ!$C$33:$C$776,СВЦЭМ!$A$33:$A$776,$A148,СВЦЭМ!$B$33:$B$776,B$119)+'СЕТ СН'!$I$9+СВЦЭМ!$D$10+'СЕТ СН'!$I$6-'СЕТ СН'!$I$19</f>
        <v>1553.6407838800001</v>
      </c>
      <c r="C148" s="36">
        <f>SUMIFS(СВЦЭМ!$C$33:$C$776,СВЦЭМ!$A$33:$A$776,$A148,СВЦЭМ!$B$33:$B$776,C$119)+'СЕТ СН'!$I$9+СВЦЭМ!$D$10+'СЕТ СН'!$I$6-'СЕТ СН'!$I$19</f>
        <v>1574.0029850000001</v>
      </c>
      <c r="D148" s="36">
        <f>SUMIFS(СВЦЭМ!$C$33:$C$776,СВЦЭМ!$A$33:$A$776,$A148,СВЦЭМ!$B$33:$B$776,D$119)+'СЕТ СН'!$I$9+СВЦЭМ!$D$10+'СЕТ СН'!$I$6-'СЕТ СН'!$I$19</f>
        <v>1577.67310537</v>
      </c>
      <c r="E148" s="36">
        <f>SUMIFS(СВЦЭМ!$C$33:$C$776,СВЦЭМ!$A$33:$A$776,$A148,СВЦЭМ!$B$33:$B$776,E$119)+'СЕТ СН'!$I$9+СВЦЭМ!$D$10+'СЕТ СН'!$I$6-'СЕТ СН'!$I$19</f>
        <v>1579.09879961</v>
      </c>
      <c r="F148" s="36">
        <f>SUMIFS(СВЦЭМ!$C$33:$C$776,СВЦЭМ!$A$33:$A$776,$A148,СВЦЭМ!$B$33:$B$776,F$119)+'СЕТ СН'!$I$9+СВЦЭМ!$D$10+'СЕТ СН'!$I$6-'СЕТ СН'!$I$19</f>
        <v>1572.1358626799999</v>
      </c>
      <c r="G148" s="36">
        <f>SUMIFS(СВЦЭМ!$C$33:$C$776,СВЦЭМ!$A$33:$A$776,$A148,СВЦЭМ!$B$33:$B$776,G$119)+'СЕТ СН'!$I$9+СВЦЭМ!$D$10+'СЕТ СН'!$I$6-'СЕТ СН'!$I$19</f>
        <v>1560.14158479</v>
      </c>
      <c r="H148" s="36">
        <f>SUMIFS(СВЦЭМ!$C$33:$C$776,СВЦЭМ!$A$33:$A$776,$A148,СВЦЭМ!$B$33:$B$776,H$119)+'СЕТ СН'!$I$9+СВЦЭМ!$D$10+'СЕТ СН'!$I$6-'СЕТ СН'!$I$19</f>
        <v>1521.1511658499999</v>
      </c>
      <c r="I148" s="36">
        <f>SUMIFS(СВЦЭМ!$C$33:$C$776,СВЦЭМ!$A$33:$A$776,$A148,СВЦЭМ!$B$33:$B$776,I$119)+'СЕТ СН'!$I$9+СВЦЭМ!$D$10+'СЕТ СН'!$I$6-'СЕТ СН'!$I$19</f>
        <v>1489.96626636</v>
      </c>
      <c r="J148" s="36">
        <f>SUMIFS(СВЦЭМ!$C$33:$C$776,СВЦЭМ!$A$33:$A$776,$A148,СВЦЭМ!$B$33:$B$776,J$119)+'СЕТ СН'!$I$9+СВЦЭМ!$D$10+'СЕТ СН'!$I$6-'СЕТ СН'!$I$19</f>
        <v>1467.17229557</v>
      </c>
      <c r="K148" s="36">
        <f>SUMIFS(СВЦЭМ!$C$33:$C$776,СВЦЭМ!$A$33:$A$776,$A148,СВЦЭМ!$B$33:$B$776,K$119)+'СЕТ СН'!$I$9+СВЦЭМ!$D$10+'СЕТ СН'!$I$6-'СЕТ СН'!$I$19</f>
        <v>1455.7648849799998</v>
      </c>
      <c r="L148" s="36">
        <f>SUMIFS(СВЦЭМ!$C$33:$C$776,СВЦЭМ!$A$33:$A$776,$A148,СВЦЭМ!$B$33:$B$776,L$119)+'СЕТ СН'!$I$9+СВЦЭМ!$D$10+'СЕТ СН'!$I$6-'СЕТ СН'!$I$19</f>
        <v>1442.9161298199999</v>
      </c>
      <c r="M148" s="36">
        <f>SUMIFS(СВЦЭМ!$C$33:$C$776,СВЦЭМ!$A$33:$A$776,$A148,СВЦЭМ!$B$33:$B$776,M$119)+'СЕТ СН'!$I$9+СВЦЭМ!$D$10+'СЕТ СН'!$I$6-'СЕТ СН'!$I$19</f>
        <v>1450.4995324000001</v>
      </c>
      <c r="N148" s="36">
        <f>SUMIFS(СВЦЭМ!$C$33:$C$776,СВЦЭМ!$A$33:$A$776,$A148,СВЦЭМ!$B$33:$B$776,N$119)+'СЕТ СН'!$I$9+СВЦЭМ!$D$10+'СЕТ СН'!$I$6-'СЕТ СН'!$I$19</f>
        <v>1477.8314246099999</v>
      </c>
      <c r="O148" s="36">
        <f>SUMIFS(СВЦЭМ!$C$33:$C$776,СВЦЭМ!$A$33:$A$776,$A148,СВЦЭМ!$B$33:$B$776,O$119)+'СЕТ СН'!$I$9+СВЦЭМ!$D$10+'СЕТ СН'!$I$6-'СЕТ СН'!$I$19</f>
        <v>1504.12350468</v>
      </c>
      <c r="P148" s="36">
        <f>SUMIFS(СВЦЭМ!$C$33:$C$776,СВЦЭМ!$A$33:$A$776,$A148,СВЦЭМ!$B$33:$B$776,P$119)+'СЕТ СН'!$I$9+СВЦЭМ!$D$10+'СЕТ СН'!$I$6-'СЕТ СН'!$I$19</f>
        <v>1532.2053807500001</v>
      </c>
      <c r="Q148" s="36">
        <f>SUMIFS(СВЦЭМ!$C$33:$C$776,СВЦЭМ!$A$33:$A$776,$A148,СВЦЭМ!$B$33:$B$776,Q$119)+'СЕТ СН'!$I$9+СВЦЭМ!$D$10+'СЕТ СН'!$I$6-'СЕТ СН'!$I$19</f>
        <v>1549.3794074</v>
      </c>
      <c r="R148" s="36">
        <f>SUMIFS(СВЦЭМ!$C$33:$C$776,СВЦЭМ!$A$33:$A$776,$A148,СВЦЭМ!$B$33:$B$776,R$119)+'СЕТ СН'!$I$9+СВЦЭМ!$D$10+'СЕТ СН'!$I$6-'СЕТ СН'!$I$19</f>
        <v>1537.3190019899998</v>
      </c>
      <c r="S148" s="36">
        <f>SUMIFS(СВЦЭМ!$C$33:$C$776,СВЦЭМ!$A$33:$A$776,$A148,СВЦЭМ!$B$33:$B$776,S$119)+'СЕТ СН'!$I$9+СВЦЭМ!$D$10+'СЕТ СН'!$I$6-'СЕТ СН'!$I$19</f>
        <v>1515.58368935</v>
      </c>
      <c r="T148" s="36">
        <f>SUMIFS(СВЦЭМ!$C$33:$C$776,СВЦЭМ!$A$33:$A$776,$A148,СВЦЭМ!$B$33:$B$776,T$119)+'СЕТ СН'!$I$9+СВЦЭМ!$D$10+'СЕТ СН'!$I$6-'СЕТ СН'!$I$19</f>
        <v>1473.2355563900001</v>
      </c>
      <c r="U148" s="36">
        <f>SUMIFS(СВЦЭМ!$C$33:$C$776,СВЦЭМ!$A$33:$A$776,$A148,СВЦЭМ!$B$33:$B$776,U$119)+'СЕТ СН'!$I$9+СВЦЭМ!$D$10+'СЕТ СН'!$I$6-'СЕТ СН'!$I$19</f>
        <v>1467.36739949</v>
      </c>
      <c r="V148" s="36">
        <f>SUMIFS(СВЦЭМ!$C$33:$C$776,СВЦЭМ!$A$33:$A$776,$A148,СВЦЭМ!$B$33:$B$776,V$119)+'СЕТ СН'!$I$9+СВЦЭМ!$D$10+'СЕТ СН'!$I$6-'СЕТ СН'!$I$19</f>
        <v>1476.8331842699999</v>
      </c>
      <c r="W148" s="36">
        <f>SUMIFS(СВЦЭМ!$C$33:$C$776,СВЦЭМ!$A$33:$A$776,$A148,СВЦЭМ!$B$33:$B$776,W$119)+'СЕТ СН'!$I$9+СВЦЭМ!$D$10+'СЕТ СН'!$I$6-'СЕТ СН'!$I$19</f>
        <v>1492.61879193</v>
      </c>
      <c r="X148" s="36">
        <f>SUMIFS(СВЦЭМ!$C$33:$C$776,СВЦЭМ!$A$33:$A$776,$A148,СВЦЭМ!$B$33:$B$776,X$119)+'СЕТ СН'!$I$9+СВЦЭМ!$D$10+'СЕТ СН'!$I$6-'СЕТ СН'!$I$19</f>
        <v>1494.36411125</v>
      </c>
      <c r="Y148" s="36">
        <f>SUMIFS(СВЦЭМ!$C$33:$C$776,СВЦЭМ!$A$33:$A$776,$A148,СВЦЭМ!$B$33:$B$776,Y$119)+'СЕТ СН'!$I$9+СВЦЭМ!$D$10+'СЕТ СН'!$I$6-'СЕТ СН'!$I$19</f>
        <v>1527.2580197</v>
      </c>
    </row>
    <row r="149" spans="1:26" ht="15.5" x14ac:dyDescent="0.25">
      <c r="A149" s="35">
        <f t="shared" si="3"/>
        <v>43860</v>
      </c>
      <c r="B149" s="36">
        <f>SUMIFS(СВЦЭМ!$C$33:$C$776,СВЦЭМ!$A$33:$A$776,$A149,СВЦЭМ!$B$33:$B$776,B$119)+'СЕТ СН'!$I$9+СВЦЭМ!$D$10+'СЕТ СН'!$I$6-'СЕТ СН'!$I$19</f>
        <v>1552.1180670700001</v>
      </c>
      <c r="C149" s="36">
        <f>SUMIFS(СВЦЭМ!$C$33:$C$776,СВЦЭМ!$A$33:$A$776,$A149,СВЦЭМ!$B$33:$B$776,C$119)+'СЕТ СН'!$I$9+СВЦЭМ!$D$10+'СЕТ СН'!$I$6-'СЕТ СН'!$I$19</f>
        <v>1572.8970648</v>
      </c>
      <c r="D149" s="36">
        <f>SUMIFS(СВЦЭМ!$C$33:$C$776,СВЦЭМ!$A$33:$A$776,$A149,СВЦЭМ!$B$33:$B$776,D$119)+'СЕТ СН'!$I$9+СВЦЭМ!$D$10+'СЕТ СН'!$I$6-'СЕТ СН'!$I$19</f>
        <v>1573.8694603200001</v>
      </c>
      <c r="E149" s="36">
        <f>SUMIFS(СВЦЭМ!$C$33:$C$776,СВЦЭМ!$A$33:$A$776,$A149,СВЦЭМ!$B$33:$B$776,E$119)+'СЕТ СН'!$I$9+СВЦЭМ!$D$10+'СЕТ СН'!$I$6-'СЕТ СН'!$I$19</f>
        <v>1580.6484787700001</v>
      </c>
      <c r="F149" s="36">
        <f>SUMIFS(СВЦЭМ!$C$33:$C$776,СВЦЭМ!$A$33:$A$776,$A149,СВЦЭМ!$B$33:$B$776,F$119)+'СЕТ СН'!$I$9+СВЦЭМ!$D$10+'СЕТ СН'!$I$6-'СЕТ СН'!$I$19</f>
        <v>1568.67741591</v>
      </c>
      <c r="G149" s="36">
        <f>SUMIFS(СВЦЭМ!$C$33:$C$776,СВЦЭМ!$A$33:$A$776,$A149,СВЦЭМ!$B$33:$B$776,G$119)+'СЕТ СН'!$I$9+СВЦЭМ!$D$10+'СЕТ СН'!$I$6-'СЕТ СН'!$I$19</f>
        <v>1555.59291332</v>
      </c>
      <c r="H149" s="36">
        <f>SUMIFS(СВЦЭМ!$C$33:$C$776,СВЦЭМ!$A$33:$A$776,$A149,СВЦЭМ!$B$33:$B$776,H$119)+'СЕТ СН'!$I$9+СВЦЭМ!$D$10+'СЕТ СН'!$I$6-'СЕТ СН'!$I$19</f>
        <v>1520.60824811</v>
      </c>
      <c r="I149" s="36">
        <f>SUMIFS(СВЦЭМ!$C$33:$C$776,СВЦЭМ!$A$33:$A$776,$A149,СВЦЭМ!$B$33:$B$776,I$119)+'СЕТ СН'!$I$9+СВЦЭМ!$D$10+'СЕТ СН'!$I$6-'СЕТ СН'!$I$19</f>
        <v>1493.4684956900001</v>
      </c>
      <c r="J149" s="36">
        <f>SUMIFS(СВЦЭМ!$C$33:$C$776,СВЦЭМ!$A$33:$A$776,$A149,СВЦЭМ!$B$33:$B$776,J$119)+'СЕТ СН'!$I$9+СВЦЭМ!$D$10+'СЕТ СН'!$I$6-'СЕТ СН'!$I$19</f>
        <v>1465.0962085799999</v>
      </c>
      <c r="K149" s="36">
        <f>SUMIFS(СВЦЭМ!$C$33:$C$776,СВЦЭМ!$A$33:$A$776,$A149,СВЦЭМ!$B$33:$B$776,K$119)+'СЕТ СН'!$I$9+СВЦЭМ!$D$10+'СЕТ СН'!$I$6-'СЕТ СН'!$I$19</f>
        <v>1448.5569401299999</v>
      </c>
      <c r="L149" s="36">
        <f>SUMIFS(СВЦЭМ!$C$33:$C$776,СВЦЭМ!$A$33:$A$776,$A149,СВЦЭМ!$B$33:$B$776,L$119)+'СЕТ СН'!$I$9+СВЦЭМ!$D$10+'СЕТ СН'!$I$6-'СЕТ СН'!$I$19</f>
        <v>1451.82424231</v>
      </c>
      <c r="M149" s="36">
        <f>SUMIFS(СВЦЭМ!$C$33:$C$776,СВЦЭМ!$A$33:$A$776,$A149,СВЦЭМ!$B$33:$B$776,M$119)+'СЕТ СН'!$I$9+СВЦЭМ!$D$10+'СЕТ СН'!$I$6-'СЕТ СН'!$I$19</f>
        <v>1465.762847</v>
      </c>
      <c r="N149" s="36">
        <f>SUMIFS(СВЦЭМ!$C$33:$C$776,СВЦЭМ!$A$33:$A$776,$A149,СВЦЭМ!$B$33:$B$776,N$119)+'СЕТ СН'!$I$9+СВЦЭМ!$D$10+'СЕТ СН'!$I$6-'СЕТ СН'!$I$19</f>
        <v>1476.7073748099999</v>
      </c>
      <c r="O149" s="36">
        <f>SUMIFS(СВЦЭМ!$C$33:$C$776,СВЦЭМ!$A$33:$A$776,$A149,СВЦЭМ!$B$33:$B$776,O$119)+'СЕТ СН'!$I$9+СВЦЭМ!$D$10+'СЕТ СН'!$I$6-'СЕТ СН'!$I$19</f>
        <v>1511.14907051</v>
      </c>
      <c r="P149" s="36">
        <f>SUMIFS(СВЦЭМ!$C$33:$C$776,СВЦЭМ!$A$33:$A$776,$A149,СВЦЭМ!$B$33:$B$776,P$119)+'СЕТ СН'!$I$9+СВЦЭМ!$D$10+'СЕТ СН'!$I$6-'СЕТ СН'!$I$19</f>
        <v>1544.1371517299999</v>
      </c>
      <c r="Q149" s="36">
        <f>SUMIFS(СВЦЭМ!$C$33:$C$776,СВЦЭМ!$A$33:$A$776,$A149,СВЦЭМ!$B$33:$B$776,Q$119)+'СЕТ СН'!$I$9+СВЦЭМ!$D$10+'СЕТ СН'!$I$6-'СЕТ СН'!$I$19</f>
        <v>1550.23842154</v>
      </c>
      <c r="R149" s="36">
        <f>SUMIFS(СВЦЭМ!$C$33:$C$776,СВЦЭМ!$A$33:$A$776,$A149,СВЦЭМ!$B$33:$B$776,R$119)+'СЕТ СН'!$I$9+СВЦЭМ!$D$10+'СЕТ СН'!$I$6-'СЕТ СН'!$I$19</f>
        <v>1526.50227681</v>
      </c>
      <c r="S149" s="36">
        <f>SUMIFS(СВЦЭМ!$C$33:$C$776,СВЦЭМ!$A$33:$A$776,$A149,СВЦЭМ!$B$33:$B$776,S$119)+'СЕТ СН'!$I$9+СВЦЭМ!$D$10+'СЕТ СН'!$I$6-'СЕТ СН'!$I$19</f>
        <v>1488.0123298899998</v>
      </c>
      <c r="T149" s="36">
        <f>SUMIFS(СВЦЭМ!$C$33:$C$776,СВЦЭМ!$A$33:$A$776,$A149,СВЦЭМ!$B$33:$B$776,T$119)+'СЕТ СН'!$I$9+СВЦЭМ!$D$10+'СЕТ СН'!$I$6-'СЕТ СН'!$I$19</f>
        <v>1467.62504975</v>
      </c>
      <c r="U149" s="36">
        <f>SUMIFS(СВЦЭМ!$C$33:$C$776,СВЦЭМ!$A$33:$A$776,$A149,СВЦЭМ!$B$33:$B$776,U$119)+'СЕТ СН'!$I$9+СВЦЭМ!$D$10+'СЕТ СН'!$I$6-'СЕТ СН'!$I$19</f>
        <v>1469.0025449699999</v>
      </c>
      <c r="V149" s="36">
        <f>SUMIFS(СВЦЭМ!$C$33:$C$776,СВЦЭМ!$A$33:$A$776,$A149,СВЦЭМ!$B$33:$B$776,V$119)+'СЕТ СН'!$I$9+СВЦЭМ!$D$10+'СЕТ СН'!$I$6-'СЕТ СН'!$I$19</f>
        <v>1469.2185197499998</v>
      </c>
      <c r="W149" s="36">
        <f>SUMIFS(СВЦЭМ!$C$33:$C$776,СВЦЭМ!$A$33:$A$776,$A149,СВЦЭМ!$B$33:$B$776,W$119)+'СЕТ СН'!$I$9+СВЦЭМ!$D$10+'СЕТ СН'!$I$6-'СЕТ СН'!$I$19</f>
        <v>1470.82285385</v>
      </c>
      <c r="X149" s="36">
        <f>SUMIFS(СВЦЭМ!$C$33:$C$776,СВЦЭМ!$A$33:$A$776,$A149,СВЦЭМ!$B$33:$B$776,X$119)+'СЕТ СН'!$I$9+СВЦЭМ!$D$10+'СЕТ СН'!$I$6-'СЕТ СН'!$I$19</f>
        <v>1471.13824458</v>
      </c>
      <c r="Y149" s="36">
        <f>SUMIFS(СВЦЭМ!$C$33:$C$776,СВЦЭМ!$A$33:$A$776,$A149,СВЦЭМ!$B$33:$B$776,Y$119)+'СЕТ СН'!$I$9+СВЦЭМ!$D$10+'СЕТ СН'!$I$6-'СЕТ СН'!$I$19</f>
        <v>1476.1312287199999</v>
      </c>
    </row>
    <row r="150" spans="1:26" ht="15.5" x14ac:dyDescent="0.25">
      <c r="A150" s="35">
        <f t="shared" si="3"/>
        <v>43861</v>
      </c>
      <c r="B150" s="36">
        <f>SUMIFS(СВЦЭМ!$C$33:$C$776,СВЦЭМ!$A$33:$A$776,$A150,СВЦЭМ!$B$33:$B$776,B$119)+'СЕТ СН'!$I$9+СВЦЭМ!$D$10+'СЕТ СН'!$I$6-'СЕТ СН'!$I$19</f>
        <v>1509.7072425699998</v>
      </c>
      <c r="C150" s="36">
        <f>SUMIFS(СВЦЭМ!$C$33:$C$776,СВЦЭМ!$A$33:$A$776,$A150,СВЦЭМ!$B$33:$B$776,C$119)+'СЕТ СН'!$I$9+СВЦЭМ!$D$10+'СЕТ СН'!$I$6-'СЕТ СН'!$I$19</f>
        <v>1537.7084130399999</v>
      </c>
      <c r="D150" s="36">
        <f>SUMIFS(СВЦЭМ!$C$33:$C$776,СВЦЭМ!$A$33:$A$776,$A150,СВЦЭМ!$B$33:$B$776,D$119)+'СЕТ СН'!$I$9+СВЦЭМ!$D$10+'СЕТ СН'!$I$6-'СЕТ СН'!$I$19</f>
        <v>1546.1590725400001</v>
      </c>
      <c r="E150" s="36">
        <f>SUMIFS(СВЦЭМ!$C$33:$C$776,СВЦЭМ!$A$33:$A$776,$A150,СВЦЭМ!$B$33:$B$776,E$119)+'СЕТ СН'!$I$9+СВЦЭМ!$D$10+'СЕТ СН'!$I$6-'СЕТ СН'!$I$19</f>
        <v>1554.2662750300001</v>
      </c>
      <c r="F150" s="36">
        <f>SUMIFS(СВЦЭМ!$C$33:$C$776,СВЦЭМ!$A$33:$A$776,$A150,СВЦЭМ!$B$33:$B$776,F$119)+'СЕТ СН'!$I$9+СВЦЭМ!$D$10+'СЕТ СН'!$I$6-'СЕТ СН'!$I$19</f>
        <v>1541.0933905100001</v>
      </c>
      <c r="G150" s="36">
        <f>SUMIFS(СВЦЭМ!$C$33:$C$776,СВЦЭМ!$A$33:$A$776,$A150,СВЦЭМ!$B$33:$B$776,G$119)+'СЕТ СН'!$I$9+СВЦЭМ!$D$10+'СЕТ СН'!$I$6-'СЕТ СН'!$I$19</f>
        <v>1524.04093203</v>
      </c>
      <c r="H150" s="36">
        <f>SUMIFS(СВЦЭМ!$C$33:$C$776,СВЦЭМ!$A$33:$A$776,$A150,СВЦЭМ!$B$33:$B$776,H$119)+'СЕТ СН'!$I$9+СВЦЭМ!$D$10+'СЕТ СН'!$I$6-'СЕТ СН'!$I$19</f>
        <v>1500.7588056099999</v>
      </c>
      <c r="I150" s="36">
        <f>SUMIFS(СВЦЭМ!$C$33:$C$776,СВЦЭМ!$A$33:$A$776,$A150,СВЦЭМ!$B$33:$B$776,I$119)+'СЕТ СН'!$I$9+СВЦЭМ!$D$10+'СЕТ СН'!$I$6-'СЕТ СН'!$I$19</f>
        <v>1494.0593544399999</v>
      </c>
      <c r="J150" s="36">
        <f>SUMIFS(СВЦЭМ!$C$33:$C$776,СВЦЭМ!$A$33:$A$776,$A150,СВЦЭМ!$B$33:$B$776,J$119)+'СЕТ СН'!$I$9+СВЦЭМ!$D$10+'СЕТ СН'!$I$6-'СЕТ СН'!$I$19</f>
        <v>1470.9075325700001</v>
      </c>
      <c r="K150" s="36">
        <f>SUMIFS(СВЦЭМ!$C$33:$C$776,СВЦЭМ!$A$33:$A$776,$A150,СВЦЭМ!$B$33:$B$776,K$119)+'СЕТ СН'!$I$9+СВЦЭМ!$D$10+'СЕТ СН'!$I$6-'СЕТ СН'!$I$19</f>
        <v>1457.1008897500001</v>
      </c>
      <c r="L150" s="36">
        <f>SUMIFS(СВЦЭМ!$C$33:$C$776,СВЦЭМ!$A$33:$A$776,$A150,СВЦЭМ!$B$33:$B$776,L$119)+'СЕТ СН'!$I$9+СВЦЭМ!$D$10+'СЕТ СН'!$I$6-'СЕТ СН'!$I$19</f>
        <v>1458.6982656</v>
      </c>
      <c r="M150" s="36">
        <f>SUMIFS(СВЦЭМ!$C$33:$C$776,СВЦЭМ!$A$33:$A$776,$A150,СВЦЭМ!$B$33:$B$776,M$119)+'СЕТ СН'!$I$9+СВЦЭМ!$D$10+'СЕТ СН'!$I$6-'СЕТ СН'!$I$19</f>
        <v>1478.56396832</v>
      </c>
      <c r="N150" s="36">
        <f>SUMIFS(СВЦЭМ!$C$33:$C$776,СВЦЭМ!$A$33:$A$776,$A150,СВЦЭМ!$B$33:$B$776,N$119)+'СЕТ СН'!$I$9+СВЦЭМ!$D$10+'СЕТ СН'!$I$6-'СЕТ СН'!$I$19</f>
        <v>1493.9808276899998</v>
      </c>
      <c r="O150" s="36">
        <f>SUMIFS(СВЦЭМ!$C$33:$C$776,СВЦЭМ!$A$33:$A$776,$A150,СВЦЭМ!$B$33:$B$776,O$119)+'СЕТ СН'!$I$9+СВЦЭМ!$D$10+'СЕТ СН'!$I$6-'СЕТ СН'!$I$19</f>
        <v>1497.90194148</v>
      </c>
      <c r="P150" s="36">
        <f>SUMIFS(СВЦЭМ!$C$33:$C$776,СВЦЭМ!$A$33:$A$776,$A150,СВЦЭМ!$B$33:$B$776,P$119)+'СЕТ СН'!$I$9+СВЦЭМ!$D$10+'СЕТ СН'!$I$6-'СЕТ СН'!$I$19</f>
        <v>1506.74642907</v>
      </c>
      <c r="Q150" s="36">
        <f>SUMIFS(СВЦЭМ!$C$33:$C$776,СВЦЭМ!$A$33:$A$776,$A150,СВЦЭМ!$B$33:$B$776,Q$119)+'СЕТ СН'!$I$9+СВЦЭМ!$D$10+'СЕТ СН'!$I$6-'СЕТ СН'!$I$19</f>
        <v>1503.18251229</v>
      </c>
      <c r="R150" s="36">
        <f>SUMIFS(СВЦЭМ!$C$33:$C$776,СВЦЭМ!$A$33:$A$776,$A150,СВЦЭМ!$B$33:$B$776,R$119)+'СЕТ СН'!$I$9+СВЦЭМ!$D$10+'СЕТ СН'!$I$6-'СЕТ СН'!$I$19</f>
        <v>1494.60031422</v>
      </c>
      <c r="S150" s="36">
        <f>SUMIFS(СВЦЭМ!$C$33:$C$776,СВЦЭМ!$A$33:$A$776,$A150,СВЦЭМ!$B$33:$B$776,S$119)+'СЕТ СН'!$I$9+СВЦЭМ!$D$10+'СЕТ СН'!$I$6-'СЕТ СН'!$I$19</f>
        <v>1488.65965908</v>
      </c>
      <c r="T150" s="36">
        <f>SUMIFS(СВЦЭМ!$C$33:$C$776,СВЦЭМ!$A$33:$A$776,$A150,СВЦЭМ!$B$33:$B$776,T$119)+'СЕТ СН'!$I$9+СВЦЭМ!$D$10+'СЕТ СН'!$I$6-'СЕТ СН'!$I$19</f>
        <v>1466.26512983</v>
      </c>
      <c r="U150" s="36">
        <f>SUMIFS(СВЦЭМ!$C$33:$C$776,СВЦЭМ!$A$33:$A$776,$A150,СВЦЭМ!$B$33:$B$776,U$119)+'СЕТ СН'!$I$9+СВЦЭМ!$D$10+'СЕТ СН'!$I$6-'СЕТ СН'!$I$19</f>
        <v>1458.99363655</v>
      </c>
      <c r="V150" s="36">
        <f>SUMIFS(СВЦЭМ!$C$33:$C$776,СВЦЭМ!$A$33:$A$776,$A150,СВЦЭМ!$B$33:$B$776,V$119)+'СЕТ СН'!$I$9+СВЦЭМ!$D$10+'СЕТ СН'!$I$6-'СЕТ СН'!$I$19</f>
        <v>1467.6507067100001</v>
      </c>
      <c r="W150" s="36">
        <f>SUMIFS(СВЦЭМ!$C$33:$C$776,СВЦЭМ!$A$33:$A$776,$A150,СВЦЭМ!$B$33:$B$776,W$119)+'СЕТ СН'!$I$9+СВЦЭМ!$D$10+'СЕТ СН'!$I$6-'СЕТ СН'!$I$19</f>
        <v>1486.0977599399998</v>
      </c>
      <c r="X150" s="36">
        <f>SUMIFS(СВЦЭМ!$C$33:$C$776,СВЦЭМ!$A$33:$A$776,$A150,СВЦЭМ!$B$33:$B$776,X$119)+'СЕТ СН'!$I$9+СВЦЭМ!$D$10+'СЕТ СН'!$I$6-'СЕТ СН'!$I$19</f>
        <v>1488.11302495</v>
      </c>
      <c r="Y150" s="36">
        <f>SUMIFS(СВЦЭМ!$C$33:$C$776,СВЦЭМ!$A$33:$A$776,$A150,СВЦЭМ!$B$33:$B$776,Y$119)+'СЕТ СН'!$I$9+СВЦЭМ!$D$10+'СЕТ СН'!$I$6-'СЕТ СН'!$I$19</f>
        <v>1502.6581509399998</v>
      </c>
    </row>
    <row r="151" spans="1:26" ht="15.5" x14ac:dyDescent="0.25">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5" x14ac:dyDescent="0.25">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5" x14ac:dyDescent="0.25">
      <c r="A153" s="119" t="s">
        <v>77</v>
      </c>
      <c r="B153" s="119"/>
      <c r="C153" s="119"/>
      <c r="D153" s="119"/>
      <c r="E153" s="119"/>
      <c r="F153" s="119"/>
      <c r="G153" s="119"/>
      <c r="H153" s="119"/>
      <c r="I153" s="119"/>
      <c r="J153" s="119"/>
      <c r="K153" s="119"/>
      <c r="L153" s="119"/>
      <c r="M153" s="119"/>
      <c r="N153" s="120" t="s">
        <v>29</v>
      </c>
      <c r="O153" s="120"/>
      <c r="P153" s="120"/>
      <c r="Q153" s="120"/>
      <c r="R153" s="120"/>
      <c r="S153" s="120"/>
      <c r="T153" s="120"/>
      <c r="U153" s="120"/>
      <c r="V153" s="39"/>
      <c r="W153" s="39"/>
      <c r="X153" s="39"/>
      <c r="Y153" s="39"/>
      <c r="Z153" s="39"/>
    </row>
    <row r="154" spans="1:26" ht="15.5" x14ac:dyDescent="0.35">
      <c r="A154" s="119"/>
      <c r="B154" s="119"/>
      <c r="C154" s="119"/>
      <c r="D154" s="119"/>
      <c r="E154" s="119"/>
      <c r="F154" s="119"/>
      <c r="G154" s="119"/>
      <c r="H154" s="119"/>
      <c r="I154" s="119"/>
      <c r="J154" s="119"/>
      <c r="K154" s="119"/>
      <c r="L154" s="119"/>
      <c r="M154" s="119"/>
      <c r="N154" s="121" t="s">
        <v>0</v>
      </c>
      <c r="O154" s="121"/>
      <c r="P154" s="121" t="s">
        <v>1</v>
      </c>
      <c r="Q154" s="121"/>
      <c r="R154" s="121" t="s">
        <v>2</v>
      </c>
      <c r="S154" s="121"/>
      <c r="T154" s="121" t="s">
        <v>3</v>
      </c>
      <c r="U154" s="121"/>
      <c r="V154" s="32"/>
      <c r="W154" s="32"/>
      <c r="X154" s="32"/>
      <c r="Y154" s="32"/>
    </row>
    <row r="155" spans="1:26" ht="15.5" x14ac:dyDescent="0.25">
      <c r="A155" s="119"/>
      <c r="B155" s="119"/>
      <c r="C155" s="119"/>
      <c r="D155" s="119"/>
      <c r="E155" s="119"/>
      <c r="F155" s="119"/>
      <c r="G155" s="119"/>
      <c r="H155" s="119"/>
      <c r="I155" s="119"/>
      <c r="J155" s="119"/>
      <c r="K155" s="119"/>
      <c r="L155" s="119"/>
      <c r="M155" s="119"/>
      <c r="N155" s="122">
        <f>СВЦЭМ!$D$12+'СЕТ СН'!$F$10-'СЕТ СН'!$F$20</f>
        <v>649419.79899996694</v>
      </c>
      <c r="O155" s="123"/>
      <c r="P155" s="122">
        <f>СВЦЭМ!$D$12+'СЕТ СН'!$F$10-'СЕТ СН'!$G$20</f>
        <v>649419.79899996694</v>
      </c>
      <c r="Q155" s="123"/>
      <c r="R155" s="122">
        <f>СВЦЭМ!$D$12+'СЕТ СН'!$F$10-'СЕТ СН'!$H$20</f>
        <v>649419.79899996694</v>
      </c>
      <c r="S155" s="123"/>
      <c r="T155" s="122">
        <f>СВЦЭМ!$D$12+'СЕТ СН'!$F$10-'СЕТ СН'!$I$20</f>
        <v>649419.79899996694</v>
      </c>
      <c r="U155" s="123"/>
      <c r="V155" s="40"/>
      <c r="W155" s="40"/>
      <c r="X155" s="40"/>
      <c r="Y155" s="40"/>
    </row>
    <row r="156" spans="1:26" x14ac:dyDescent="0.35">
      <c r="A156" s="147"/>
      <c r="B156" s="147"/>
      <c r="C156" s="147"/>
      <c r="D156" s="147"/>
      <c r="E156" s="147"/>
      <c r="F156" s="148"/>
      <c r="G156" s="148"/>
      <c r="H156" s="148"/>
      <c r="I156" s="148"/>
      <c r="J156" s="148"/>
      <c r="K156" s="148"/>
      <c r="L156" s="148"/>
      <c r="M156" s="148"/>
    </row>
    <row r="157" spans="1:26" ht="15.5" x14ac:dyDescent="0.35">
      <c r="A157" s="138" t="s">
        <v>78</v>
      </c>
      <c r="B157" s="139"/>
      <c r="C157" s="139"/>
      <c r="D157" s="139"/>
      <c r="E157" s="139"/>
      <c r="F157" s="139"/>
      <c r="G157" s="139"/>
      <c r="H157" s="139"/>
      <c r="I157" s="139"/>
      <c r="J157" s="139"/>
      <c r="K157" s="139"/>
      <c r="L157" s="139"/>
      <c r="M157" s="140"/>
      <c r="N157" s="120" t="s">
        <v>29</v>
      </c>
      <c r="O157" s="120"/>
      <c r="P157" s="120"/>
      <c r="Q157" s="120"/>
      <c r="R157" s="120"/>
      <c r="S157" s="120"/>
      <c r="T157" s="120"/>
      <c r="U157" s="120"/>
    </row>
    <row r="158" spans="1:26" ht="15.5" x14ac:dyDescent="0.35">
      <c r="A158" s="141"/>
      <c r="B158" s="142"/>
      <c r="C158" s="142"/>
      <c r="D158" s="142"/>
      <c r="E158" s="142"/>
      <c r="F158" s="142"/>
      <c r="G158" s="142"/>
      <c r="H158" s="142"/>
      <c r="I158" s="142"/>
      <c r="J158" s="142"/>
      <c r="K158" s="142"/>
      <c r="L158" s="142"/>
      <c r="M158" s="143"/>
      <c r="N158" s="121" t="s">
        <v>0</v>
      </c>
      <c r="O158" s="121"/>
      <c r="P158" s="121" t="s">
        <v>1</v>
      </c>
      <c r="Q158" s="121"/>
      <c r="R158" s="121" t="s">
        <v>2</v>
      </c>
      <c r="S158" s="121"/>
      <c r="T158" s="121" t="s">
        <v>3</v>
      </c>
      <c r="U158" s="121"/>
    </row>
    <row r="159" spans="1:26" ht="15.5" x14ac:dyDescent="0.35">
      <c r="A159" s="144"/>
      <c r="B159" s="145"/>
      <c r="C159" s="145"/>
      <c r="D159" s="145"/>
      <c r="E159" s="145"/>
      <c r="F159" s="145"/>
      <c r="G159" s="145"/>
      <c r="H159" s="145"/>
      <c r="I159" s="145"/>
      <c r="J159" s="145"/>
      <c r="K159" s="145"/>
      <c r="L159" s="145"/>
      <c r="M159" s="146"/>
      <c r="N159" s="137">
        <f>'СЕТ СН'!$F$7</f>
        <v>1433491.35</v>
      </c>
      <c r="O159" s="137"/>
      <c r="P159" s="137">
        <f>'СЕТ СН'!$G$7</f>
        <v>980880.36</v>
      </c>
      <c r="Q159" s="137"/>
      <c r="R159" s="137">
        <f>'СЕТ СН'!$H$7</f>
        <v>1301035.3799999999</v>
      </c>
      <c r="S159" s="137"/>
      <c r="T159" s="137">
        <f>'СЕТ СН'!$I$7</f>
        <v>1236276.94</v>
      </c>
      <c r="U159" s="137"/>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1" defaultRowHeight="14" x14ac:dyDescent="0.3"/>
  <cols>
    <col min="1" max="25" width="11" style="49"/>
    <col min="26" max="16384" width="11" style="42"/>
  </cols>
  <sheetData>
    <row r="1" spans="1:27" ht="34.5" customHeight="1" x14ac:dyDescent="0.3">
      <c r="A1" s="13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январе 2020г.</v>
      </c>
      <c r="B1" s="135"/>
      <c r="C1" s="135"/>
      <c r="D1" s="135"/>
      <c r="E1" s="135"/>
      <c r="F1" s="135"/>
      <c r="G1" s="135"/>
      <c r="H1" s="135"/>
      <c r="I1" s="135"/>
      <c r="J1" s="135"/>
      <c r="K1" s="135"/>
      <c r="L1" s="135"/>
      <c r="M1" s="135"/>
      <c r="N1" s="135"/>
      <c r="O1" s="135"/>
      <c r="P1" s="135"/>
      <c r="Q1" s="135"/>
      <c r="R1" s="135"/>
      <c r="S1" s="135"/>
      <c r="T1" s="135"/>
      <c r="U1" s="135"/>
      <c r="V1" s="135"/>
      <c r="W1" s="135"/>
      <c r="X1" s="135"/>
      <c r="Y1" s="135"/>
    </row>
    <row r="2" spans="1:27" ht="18.75" customHeight="1" x14ac:dyDescent="0.3">
      <c r="A2" s="43"/>
      <c r="B2" s="43"/>
      <c r="C2" s="43"/>
      <c r="D2" s="43"/>
      <c r="E2" s="43"/>
      <c r="F2" s="43"/>
      <c r="G2" s="43"/>
      <c r="H2" s="43"/>
      <c r="I2" s="43"/>
      <c r="J2" s="43"/>
      <c r="K2" s="43"/>
      <c r="L2" s="43"/>
      <c r="M2" s="43"/>
      <c r="N2" s="43"/>
      <c r="O2" s="43"/>
      <c r="P2" s="43"/>
      <c r="Q2" s="43"/>
      <c r="R2" s="43"/>
      <c r="S2" s="43"/>
      <c r="T2" s="43"/>
      <c r="U2" s="43"/>
      <c r="V2" s="43"/>
      <c r="W2" s="43"/>
      <c r="X2" s="43"/>
      <c r="Y2" s="43"/>
    </row>
    <row r="3" spans="1:27" ht="15" x14ac:dyDescent="0.3">
      <c r="A3" s="136" t="s">
        <v>40</v>
      </c>
      <c r="B3" s="136"/>
      <c r="C3" s="136"/>
      <c r="D3" s="136"/>
      <c r="E3" s="136"/>
      <c r="F3" s="136"/>
      <c r="G3" s="136"/>
      <c r="H3" s="136"/>
      <c r="I3" s="136"/>
      <c r="J3" s="136"/>
      <c r="K3" s="136"/>
      <c r="L3" s="136"/>
      <c r="M3" s="136"/>
      <c r="N3" s="136"/>
      <c r="O3" s="136"/>
      <c r="P3" s="136"/>
      <c r="Q3" s="136"/>
      <c r="R3" s="136"/>
      <c r="S3" s="136"/>
      <c r="T3" s="136"/>
      <c r="U3" s="136"/>
      <c r="V3" s="136"/>
      <c r="W3" s="136"/>
      <c r="X3" s="136"/>
      <c r="Y3" s="136"/>
    </row>
    <row r="4" spans="1:27" ht="32.25" customHeight="1" x14ac:dyDescent="0.3">
      <c r="A4" s="136" t="s">
        <v>10</v>
      </c>
      <c r="B4" s="136"/>
      <c r="C4" s="136"/>
      <c r="D4" s="136"/>
      <c r="E4" s="136"/>
      <c r="F4" s="136"/>
      <c r="G4" s="136"/>
      <c r="H4" s="136"/>
      <c r="I4" s="136"/>
      <c r="J4" s="136"/>
      <c r="K4" s="136"/>
      <c r="L4" s="136"/>
      <c r="M4" s="136"/>
      <c r="N4" s="136"/>
      <c r="O4" s="136"/>
      <c r="P4" s="136"/>
      <c r="Q4" s="136"/>
      <c r="R4" s="136"/>
      <c r="S4" s="136"/>
      <c r="T4" s="136"/>
      <c r="U4" s="136"/>
      <c r="V4" s="136"/>
      <c r="W4" s="136"/>
      <c r="X4" s="136"/>
      <c r="Y4" s="136"/>
    </row>
    <row r="5" spans="1:27" ht="15.5" x14ac:dyDescent="0.35">
      <c r="A5" s="32"/>
      <c r="B5" s="32"/>
      <c r="C5" s="32"/>
      <c r="D5" s="32"/>
      <c r="E5" s="32"/>
      <c r="F5" s="32"/>
      <c r="G5" s="32"/>
      <c r="H5" s="32"/>
      <c r="I5" s="32"/>
      <c r="J5" s="32"/>
      <c r="K5" s="32"/>
      <c r="L5" s="32"/>
      <c r="M5" s="32"/>
      <c r="N5" s="32"/>
      <c r="O5" s="32"/>
      <c r="P5" s="32"/>
      <c r="Q5" s="32"/>
      <c r="R5" s="32"/>
      <c r="S5" s="32"/>
      <c r="T5" s="32"/>
      <c r="U5" s="32"/>
      <c r="V5" s="32"/>
      <c r="W5" s="32"/>
      <c r="X5" s="32"/>
      <c r="Y5" s="32"/>
    </row>
    <row r="6" spans="1:27" ht="15.5" x14ac:dyDescent="0.35">
      <c r="A6" s="32"/>
      <c r="B6" s="32"/>
      <c r="C6" s="32"/>
      <c r="D6" s="32"/>
      <c r="E6" s="32"/>
      <c r="F6" s="32"/>
      <c r="G6" s="32"/>
      <c r="H6" s="32"/>
      <c r="I6" s="32"/>
      <c r="J6" s="32"/>
      <c r="K6" s="32"/>
      <c r="L6" s="32"/>
      <c r="M6" s="32"/>
      <c r="N6" s="32"/>
      <c r="O6" s="32"/>
      <c r="P6" s="32"/>
      <c r="Q6" s="32"/>
      <c r="R6" s="32"/>
      <c r="S6" s="32"/>
      <c r="T6" s="32"/>
      <c r="U6" s="32"/>
      <c r="V6" s="32"/>
      <c r="W6" s="32"/>
      <c r="X6" s="32"/>
      <c r="Y6" s="32"/>
    </row>
    <row r="7" spans="1:27" ht="15.5" x14ac:dyDescent="0.3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5" x14ac:dyDescent="0.3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3">
      <c r="A9" s="130"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customHeight="1" x14ac:dyDescent="0.3">
      <c r="A10" s="131"/>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3">
      <c r="A11" s="132"/>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3">
      <c r="A12" s="35" t="str">
        <f>СВЦЭМ!$A$34</f>
        <v>01.01.2020</v>
      </c>
      <c r="B12" s="36">
        <f>SUMIFS(СВЦЭМ!$D$33:$D$776,СВЦЭМ!$A$33:$A$776,$A12,СВЦЭМ!$B$33:$B$776,B$11)+'СЕТ СН'!$F$11+СВЦЭМ!$D$10+'СЕТ СН'!$F$5-'СЕТ СН'!$F$21</f>
        <v>3308.0315468099998</v>
      </c>
      <c r="C12" s="36">
        <f>SUMIFS(СВЦЭМ!$D$33:$D$776,СВЦЭМ!$A$33:$A$776,$A12,СВЦЭМ!$B$33:$B$776,C$11)+'СЕТ СН'!$F$11+СВЦЭМ!$D$10+'СЕТ СН'!$F$5-'СЕТ СН'!$F$21</f>
        <v>3283.4230911499999</v>
      </c>
      <c r="D12" s="36">
        <f>SUMIFS(СВЦЭМ!$D$33:$D$776,СВЦЭМ!$A$33:$A$776,$A12,СВЦЭМ!$B$33:$B$776,D$11)+'СЕТ СН'!$F$11+СВЦЭМ!$D$10+'СЕТ СН'!$F$5-'СЕТ СН'!$F$21</f>
        <v>3299.23885303</v>
      </c>
      <c r="E12" s="36">
        <f>SUMIFS(СВЦЭМ!$D$33:$D$776,СВЦЭМ!$A$33:$A$776,$A12,СВЦЭМ!$B$33:$B$776,E$11)+'СЕТ СН'!$F$11+СВЦЭМ!$D$10+'СЕТ СН'!$F$5-'СЕТ СН'!$F$21</f>
        <v>3336.61182517</v>
      </c>
      <c r="F12" s="36">
        <f>SUMIFS(СВЦЭМ!$D$33:$D$776,СВЦЭМ!$A$33:$A$776,$A12,СВЦЭМ!$B$33:$B$776,F$11)+'СЕТ СН'!$F$11+СВЦЭМ!$D$10+'СЕТ СН'!$F$5-'СЕТ СН'!$F$21</f>
        <v>3351.3888066600002</v>
      </c>
      <c r="G12" s="36">
        <f>SUMIFS(СВЦЭМ!$D$33:$D$776,СВЦЭМ!$A$33:$A$776,$A12,СВЦЭМ!$B$33:$B$776,G$11)+'СЕТ СН'!$F$11+СВЦЭМ!$D$10+'СЕТ СН'!$F$5-'СЕТ СН'!$F$21</f>
        <v>3352.6261531800001</v>
      </c>
      <c r="H12" s="36">
        <f>SUMIFS(СВЦЭМ!$D$33:$D$776,СВЦЭМ!$A$33:$A$776,$A12,СВЦЭМ!$B$33:$B$776,H$11)+'СЕТ СН'!$F$11+СВЦЭМ!$D$10+'СЕТ СН'!$F$5-'СЕТ СН'!$F$21</f>
        <v>3350.6437191599998</v>
      </c>
      <c r="I12" s="36">
        <f>SUMIFS(СВЦЭМ!$D$33:$D$776,СВЦЭМ!$A$33:$A$776,$A12,СВЦЭМ!$B$33:$B$776,I$11)+'СЕТ СН'!$F$11+СВЦЭМ!$D$10+'СЕТ СН'!$F$5-'СЕТ СН'!$F$21</f>
        <v>3353.89637619</v>
      </c>
      <c r="J12" s="36">
        <f>SUMIFS(СВЦЭМ!$D$33:$D$776,СВЦЭМ!$A$33:$A$776,$A12,СВЦЭМ!$B$33:$B$776,J$11)+'СЕТ СН'!$F$11+СВЦЭМ!$D$10+'СЕТ СН'!$F$5-'СЕТ СН'!$F$21</f>
        <v>3357.67414925</v>
      </c>
      <c r="K12" s="36">
        <f>SUMIFS(СВЦЭМ!$D$33:$D$776,СВЦЭМ!$A$33:$A$776,$A12,СВЦЭМ!$B$33:$B$776,K$11)+'СЕТ СН'!$F$11+СВЦЭМ!$D$10+'СЕТ СН'!$F$5-'СЕТ СН'!$F$21</f>
        <v>3341.0656250500001</v>
      </c>
      <c r="L12" s="36">
        <f>SUMIFS(СВЦЭМ!$D$33:$D$776,СВЦЭМ!$A$33:$A$776,$A12,СВЦЭМ!$B$33:$B$776,L$11)+'СЕТ СН'!$F$11+СВЦЭМ!$D$10+'СЕТ СН'!$F$5-'СЕТ СН'!$F$21</f>
        <v>3321.6802683000001</v>
      </c>
      <c r="M12" s="36">
        <f>SUMIFS(СВЦЭМ!$D$33:$D$776,СВЦЭМ!$A$33:$A$776,$A12,СВЦЭМ!$B$33:$B$776,M$11)+'СЕТ СН'!$F$11+СВЦЭМ!$D$10+'СЕТ СН'!$F$5-'СЕТ СН'!$F$21</f>
        <v>3308.8860026100001</v>
      </c>
      <c r="N12" s="36">
        <f>SUMIFS(СВЦЭМ!$D$33:$D$776,СВЦЭМ!$A$33:$A$776,$A12,СВЦЭМ!$B$33:$B$776,N$11)+'СЕТ СН'!$F$11+СВЦЭМ!$D$10+'СЕТ СН'!$F$5-'СЕТ СН'!$F$21</f>
        <v>3305.2642912699998</v>
      </c>
      <c r="O12" s="36">
        <f>SUMIFS(СВЦЭМ!$D$33:$D$776,СВЦЭМ!$A$33:$A$776,$A12,СВЦЭМ!$B$33:$B$776,O$11)+'СЕТ СН'!$F$11+СВЦЭМ!$D$10+'СЕТ СН'!$F$5-'СЕТ СН'!$F$21</f>
        <v>3324.0248173800001</v>
      </c>
      <c r="P12" s="36">
        <f>SUMIFS(СВЦЭМ!$D$33:$D$776,СВЦЭМ!$A$33:$A$776,$A12,СВЦЭМ!$B$33:$B$776,P$11)+'СЕТ СН'!$F$11+СВЦЭМ!$D$10+'СЕТ СН'!$F$5-'СЕТ СН'!$F$21</f>
        <v>3330.7967980100002</v>
      </c>
      <c r="Q12" s="36">
        <f>SUMIFS(СВЦЭМ!$D$33:$D$776,СВЦЭМ!$A$33:$A$776,$A12,СВЦЭМ!$B$33:$B$776,Q$11)+'СЕТ СН'!$F$11+СВЦЭМ!$D$10+'СЕТ СН'!$F$5-'СЕТ СН'!$F$21</f>
        <v>3340.4928985500001</v>
      </c>
      <c r="R12" s="36">
        <f>SUMIFS(СВЦЭМ!$D$33:$D$776,СВЦЭМ!$A$33:$A$776,$A12,СВЦЭМ!$B$33:$B$776,R$11)+'СЕТ СН'!$F$11+СВЦЭМ!$D$10+'СЕТ СН'!$F$5-'СЕТ СН'!$F$21</f>
        <v>3343.9293597800001</v>
      </c>
      <c r="S12" s="36">
        <f>SUMIFS(СВЦЭМ!$D$33:$D$776,СВЦЭМ!$A$33:$A$776,$A12,СВЦЭМ!$B$33:$B$776,S$11)+'СЕТ СН'!$F$11+СВЦЭМ!$D$10+'СЕТ СН'!$F$5-'СЕТ СН'!$F$21</f>
        <v>3342.9414585</v>
      </c>
      <c r="T12" s="36">
        <f>SUMIFS(СВЦЭМ!$D$33:$D$776,СВЦЭМ!$A$33:$A$776,$A12,СВЦЭМ!$B$33:$B$776,T$11)+'СЕТ СН'!$F$11+СВЦЭМ!$D$10+'СЕТ СН'!$F$5-'СЕТ СН'!$F$21</f>
        <v>3293.6276462300002</v>
      </c>
      <c r="U12" s="36">
        <f>SUMIFS(СВЦЭМ!$D$33:$D$776,СВЦЭМ!$A$33:$A$776,$A12,СВЦЭМ!$B$33:$B$776,U$11)+'СЕТ СН'!$F$11+СВЦЭМ!$D$10+'СЕТ СН'!$F$5-'СЕТ СН'!$F$21</f>
        <v>3289.4467484400002</v>
      </c>
      <c r="V12" s="36">
        <f>SUMIFS(СВЦЭМ!$D$33:$D$776,СВЦЭМ!$A$33:$A$776,$A12,СВЦЭМ!$B$33:$B$776,V$11)+'СЕТ СН'!$F$11+СВЦЭМ!$D$10+'СЕТ СН'!$F$5-'СЕТ СН'!$F$21</f>
        <v>3311.76628661</v>
      </c>
      <c r="W12" s="36">
        <f>SUMIFS(СВЦЭМ!$D$33:$D$776,СВЦЭМ!$A$33:$A$776,$A12,СВЦЭМ!$B$33:$B$776,W$11)+'СЕТ СН'!$F$11+СВЦЭМ!$D$10+'СЕТ СН'!$F$5-'СЕТ СН'!$F$21</f>
        <v>3312.0952949500002</v>
      </c>
      <c r="X12" s="36">
        <f>SUMIFS(СВЦЭМ!$D$33:$D$776,СВЦЭМ!$A$33:$A$776,$A12,СВЦЭМ!$B$33:$B$776,X$11)+'СЕТ СН'!$F$11+СВЦЭМ!$D$10+'СЕТ СН'!$F$5-'СЕТ СН'!$F$21</f>
        <v>3302.2762202499998</v>
      </c>
      <c r="Y12" s="36">
        <f>SUMIFS(СВЦЭМ!$D$33:$D$776,СВЦЭМ!$A$33:$A$776,$A12,СВЦЭМ!$B$33:$B$776,Y$11)+'СЕТ СН'!$F$11+СВЦЭМ!$D$10+'СЕТ СН'!$F$5-'СЕТ СН'!$F$21</f>
        <v>3309.9540940400002</v>
      </c>
      <c r="AA12" s="45"/>
    </row>
    <row r="13" spans="1:27" ht="15.5" x14ac:dyDescent="0.3">
      <c r="A13" s="35">
        <f>A12+1</f>
        <v>43832</v>
      </c>
      <c r="B13" s="36">
        <f>SUMIFS(СВЦЭМ!$D$33:$D$776,СВЦЭМ!$A$33:$A$776,$A13,СВЦЭМ!$B$33:$B$776,B$11)+'СЕТ СН'!$F$11+СВЦЭМ!$D$10+'СЕТ СН'!$F$5-'СЕТ СН'!$F$21</f>
        <v>3372.3264774499999</v>
      </c>
      <c r="C13" s="36">
        <f>SUMIFS(СВЦЭМ!$D$33:$D$776,СВЦЭМ!$A$33:$A$776,$A13,СВЦЭМ!$B$33:$B$776,C$11)+'СЕТ СН'!$F$11+СВЦЭМ!$D$10+'СЕТ СН'!$F$5-'СЕТ СН'!$F$21</f>
        <v>3370.6615941599998</v>
      </c>
      <c r="D13" s="36">
        <f>SUMIFS(СВЦЭМ!$D$33:$D$776,СВЦЭМ!$A$33:$A$776,$A13,СВЦЭМ!$B$33:$B$776,D$11)+'СЕТ СН'!$F$11+СВЦЭМ!$D$10+'СЕТ СН'!$F$5-'СЕТ СН'!$F$21</f>
        <v>3385.3120579400002</v>
      </c>
      <c r="E13" s="36">
        <f>SUMIFS(СВЦЭМ!$D$33:$D$776,СВЦЭМ!$A$33:$A$776,$A13,СВЦЭМ!$B$33:$B$776,E$11)+'СЕТ СН'!$F$11+СВЦЭМ!$D$10+'СЕТ СН'!$F$5-'СЕТ СН'!$F$21</f>
        <v>3411.24401051</v>
      </c>
      <c r="F13" s="36">
        <f>SUMIFS(СВЦЭМ!$D$33:$D$776,СВЦЭМ!$A$33:$A$776,$A13,СВЦЭМ!$B$33:$B$776,F$11)+'СЕТ СН'!$F$11+СВЦЭМ!$D$10+'СЕТ СН'!$F$5-'СЕТ СН'!$F$21</f>
        <v>3414.1592155399999</v>
      </c>
      <c r="G13" s="36">
        <f>SUMIFS(СВЦЭМ!$D$33:$D$776,СВЦЭМ!$A$33:$A$776,$A13,СВЦЭМ!$B$33:$B$776,G$11)+'СЕТ СН'!$F$11+СВЦЭМ!$D$10+'СЕТ СН'!$F$5-'СЕТ СН'!$F$21</f>
        <v>3413.0366910000002</v>
      </c>
      <c r="H13" s="36">
        <f>SUMIFS(СВЦЭМ!$D$33:$D$776,СВЦЭМ!$A$33:$A$776,$A13,СВЦЭМ!$B$33:$B$776,H$11)+'СЕТ СН'!$F$11+СВЦЭМ!$D$10+'СЕТ СН'!$F$5-'СЕТ СН'!$F$21</f>
        <v>3406.8865434300001</v>
      </c>
      <c r="I13" s="36">
        <f>SUMIFS(СВЦЭМ!$D$33:$D$776,СВЦЭМ!$A$33:$A$776,$A13,СВЦЭМ!$B$33:$B$776,I$11)+'СЕТ СН'!$F$11+СВЦЭМ!$D$10+'СЕТ СН'!$F$5-'СЕТ СН'!$F$21</f>
        <v>3396.8331410299998</v>
      </c>
      <c r="J13" s="36">
        <f>SUMIFS(СВЦЭМ!$D$33:$D$776,СВЦЭМ!$A$33:$A$776,$A13,СВЦЭМ!$B$33:$B$776,J$11)+'СЕТ СН'!$F$11+СВЦЭМ!$D$10+'СЕТ СН'!$F$5-'СЕТ СН'!$F$21</f>
        <v>3379.0839105099999</v>
      </c>
      <c r="K13" s="36">
        <f>SUMIFS(СВЦЭМ!$D$33:$D$776,СВЦЭМ!$A$33:$A$776,$A13,СВЦЭМ!$B$33:$B$776,K$11)+'СЕТ СН'!$F$11+СВЦЭМ!$D$10+'СЕТ СН'!$F$5-'СЕТ СН'!$F$21</f>
        <v>3361.2965768499998</v>
      </c>
      <c r="L13" s="36">
        <f>SUMIFS(СВЦЭМ!$D$33:$D$776,СВЦЭМ!$A$33:$A$776,$A13,СВЦЭМ!$B$33:$B$776,L$11)+'СЕТ СН'!$F$11+СВЦЭМ!$D$10+'СЕТ СН'!$F$5-'СЕТ СН'!$F$21</f>
        <v>3350.0110270499999</v>
      </c>
      <c r="M13" s="36">
        <f>SUMIFS(СВЦЭМ!$D$33:$D$776,СВЦЭМ!$A$33:$A$776,$A13,СВЦЭМ!$B$33:$B$776,M$11)+'СЕТ СН'!$F$11+СВЦЭМ!$D$10+'СЕТ СН'!$F$5-'СЕТ СН'!$F$21</f>
        <v>3340.1747323899999</v>
      </c>
      <c r="N13" s="36">
        <f>SUMIFS(СВЦЭМ!$D$33:$D$776,СВЦЭМ!$A$33:$A$776,$A13,СВЦЭМ!$B$33:$B$776,N$11)+'СЕТ СН'!$F$11+СВЦЭМ!$D$10+'СЕТ СН'!$F$5-'СЕТ СН'!$F$21</f>
        <v>3354.6349701899999</v>
      </c>
      <c r="O13" s="36">
        <f>SUMIFS(СВЦЭМ!$D$33:$D$776,СВЦЭМ!$A$33:$A$776,$A13,СВЦЭМ!$B$33:$B$776,O$11)+'СЕТ СН'!$F$11+СВЦЭМ!$D$10+'СЕТ СН'!$F$5-'СЕТ СН'!$F$21</f>
        <v>3368.5008994600003</v>
      </c>
      <c r="P13" s="36">
        <f>SUMIFS(СВЦЭМ!$D$33:$D$776,СВЦЭМ!$A$33:$A$776,$A13,СВЦЭМ!$B$33:$B$776,P$11)+'СЕТ СН'!$F$11+СВЦЭМ!$D$10+'СЕТ СН'!$F$5-'СЕТ СН'!$F$21</f>
        <v>3374.03867898</v>
      </c>
      <c r="Q13" s="36">
        <f>SUMIFS(СВЦЭМ!$D$33:$D$776,СВЦЭМ!$A$33:$A$776,$A13,СВЦЭМ!$B$33:$B$776,Q$11)+'СЕТ СН'!$F$11+СВЦЭМ!$D$10+'СЕТ СН'!$F$5-'СЕТ СН'!$F$21</f>
        <v>3384.9807769600002</v>
      </c>
      <c r="R13" s="36">
        <f>SUMIFS(СВЦЭМ!$D$33:$D$776,СВЦЭМ!$A$33:$A$776,$A13,СВЦЭМ!$B$33:$B$776,R$11)+'СЕТ СН'!$F$11+СВЦЭМ!$D$10+'СЕТ СН'!$F$5-'СЕТ СН'!$F$21</f>
        <v>3380.2599461499999</v>
      </c>
      <c r="S13" s="36">
        <f>SUMIFS(СВЦЭМ!$D$33:$D$776,СВЦЭМ!$A$33:$A$776,$A13,СВЦЭМ!$B$33:$B$776,S$11)+'СЕТ СН'!$F$11+СВЦЭМ!$D$10+'СЕТ СН'!$F$5-'СЕТ СН'!$F$21</f>
        <v>3357.7510540600001</v>
      </c>
      <c r="T13" s="36">
        <f>SUMIFS(СВЦЭМ!$D$33:$D$776,СВЦЭМ!$A$33:$A$776,$A13,СВЦЭМ!$B$33:$B$776,T$11)+'СЕТ СН'!$F$11+СВЦЭМ!$D$10+'СЕТ СН'!$F$5-'СЕТ СН'!$F$21</f>
        <v>3322.7291257699999</v>
      </c>
      <c r="U13" s="36">
        <f>SUMIFS(СВЦЭМ!$D$33:$D$776,СВЦЭМ!$A$33:$A$776,$A13,СВЦЭМ!$B$33:$B$776,U$11)+'СЕТ СН'!$F$11+СВЦЭМ!$D$10+'СЕТ СН'!$F$5-'СЕТ СН'!$F$21</f>
        <v>3321.0878662699997</v>
      </c>
      <c r="V13" s="36">
        <f>SUMIFS(СВЦЭМ!$D$33:$D$776,СВЦЭМ!$A$33:$A$776,$A13,СВЦЭМ!$B$33:$B$776,V$11)+'СЕТ СН'!$F$11+СВЦЭМ!$D$10+'СЕТ СН'!$F$5-'СЕТ СН'!$F$21</f>
        <v>3349.37000033</v>
      </c>
      <c r="W13" s="36">
        <f>SUMIFS(СВЦЭМ!$D$33:$D$776,СВЦЭМ!$A$33:$A$776,$A13,СВЦЭМ!$B$33:$B$776,W$11)+'СЕТ СН'!$F$11+СВЦЭМ!$D$10+'СЕТ СН'!$F$5-'СЕТ СН'!$F$21</f>
        <v>3360.3560788</v>
      </c>
      <c r="X13" s="36">
        <f>SUMIFS(СВЦЭМ!$D$33:$D$776,СВЦЭМ!$A$33:$A$776,$A13,СВЦЭМ!$B$33:$B$776,X$11)+'СЕТ СН'!$F$11+СВЦЭМ!$D$10+'СЕТ СН'!$F$5-'СЕТ СН'!$F$21</f>
        <v>3358.9583728600001</v>
      </c>
      <c r="Y13" s="36">
        <f>SUMIFS(СВЦЭМ!$D$33:$D$776,СВЦЭМ!$A$33:$A$776,$A13,СВЦЭМ!$B$33:$B$776,Y$11)+'СЕТ СН'!$F$11+СВЦЭМ!$D$10+'СЕТ СН'!$F$5-'СЕТ СН'!$F$21</f>
        <v>3365.6591298600001</v>
      </c>
    </row>
    <row r="14" spans="1:27" ht="15.5" x14ac:dyDescent="0.3">
      <c r="A14" s="35">
        <f t="shared" ref="A14:A42" si="0">A13+1</f>
        <v>43833</v>
      </c>
      <c r="B14" s="36">
        <f>SUMIFS(СВЦЭМ!$D$33:$D$776,СВЦЭМ!$A$33:$A$776,$A14,СВЦЭМ!$B$33:$B$776,B$11)+'СЕТ СН'!$F$11+СВЦЭМ!$D$10+'СЕТ СН'!$F$5-'СЕТ СН'!$F$21</f>
        <v>3390.3328188300002</v>
      </c>
      <c r="C14" s="36">
        <f>SUMIFS(СВЦЭМ!$D$33:$D$776,СВЦЭМ!$A$33:$A$776,$A14,СВЦЭМ!$B$33:$B$776,C$11)+'СЕТ СН'!$F$11+СВЦЭМ!$D$10+'СЕТ СН'!$F$5-'СЕТ СН'!$F$21</f>
        <v>3383.8798616200002</v>
      </c>
      <c r="D14" s="36">
        <f>SUMIFS(СВЦЭМ!$D$33:$D$776,СВЦЭМ!$A$33:$A$776,$A14,СВЦЭМ!$B$33:$B$776,D$11)+'СЕТ СН'!$F$11+СВЦЭМ!$D$10+'СЕТ СН'!$F$5-'СЕТ СН'!$F$21</f>
        <v>3398.3491998899999</v>
      </c>
      <c r="E14" s="36">
        <f>SUMIFS(СВЦЭМ!$D$33:$D$776,СВЦЭМ!$A$33:$A$776,$A14,СВЦЭМ!$B$33:$B$776,E$11)+'СЕТ СН'!$F$11+СВЦЭМ!$D$10+'СЕТ СН'!$F$5-'СЕТ СН'!$F$21</f>
        <v>3425.5929341299998</v>
      </c>
      <c r="F14" s="36">
        <f>SUMIFS(СВЦЭМ!$D$33:$D$776,СВЦЭМ!$A$33:$A$776,$A14,СВЦЭМ!$B$33:$B$776,F$11)+'СЕТ СН'!$F$11+СВЦЭМ!$D$10+'СЕТ СН'!$F$5-'СЕТ СН'!$F$21</f>
        <v>3429.6039538</v>
      </c>
      <c r="G14" s="36">
        <f>SUMIFS(СВЦЭМ!$D$33:$D$776,СВЦЭМ!$A$33:$A$776,$A14,СВЦЭМ!$B$33:$B$776,G$11)+'СЕТ СН'!$F$11+СВЦЭМ!$D$10+'СЕТ СН'!$F$5-'СЕТ СН'!$F$21</f>
        <v>3428.05081419</v>
      </c>
      <c r="H14" s="36">
        <f>SUMIFS(СВЦЭМ!$D$33:$D$776,СВЦЭМ!$A$33:$A$776,$A14,СВЦЭМ!$B$33:$B$776,H$11)+'СЕТ СН'!$F$11+СВЦЭМ!$D$10+'СЕТ СН'!$F$5-'СЕТ СН'!$F$21</f>
        <v>3418.68072381</v>
      </c>
      <c r="I14" s="36">
        <f>SUMIFS(СВЦЭМ!$D$33:$D$776,СВЦЭМ!$A$33:$A$776,$A14,СВЦЭМ!$B$33:$B$776,I$11)+'СЕТ СН'!$F$11+СВЦЭМ!$D$10+'СЕТ СН'!$F$5-'СЕТ СН'!$F$21</f>
        <v>3409.23179592</v>
      </c>
      <c r="J14" s="36">
        <f>SUMIFS(СВЦЭМ!$D$33:$D$776,СВЦЭМ!$A$33:$A$776,$A14,СВЦЭМ!$B$33:$B$776,J$11)+'СЕТ СН'!$F$11+СВЦЭМ!$D$10+'СЕТ СН'!$F$5-'СЕТ СН'!$F$21</f>
        <v>3386.1712272999998</v>
      </c>
      <c r="K14" s="36">
        <f>SUMIFS(СВЦЭМ!$D$33:$D$776,СВЦЭМ!$A$33:$A$776,$A14,СВЦЭМ!$B$33:$B$776,K$11)+'СЕТ СН'!$F$11+СВЦЭМ!$D$10+'СЕТ СН'!$F$5-'СЕТ СН'!$F$21</f>
        <v>3364.8442428500002</v>
      </c>
      <c r="L14" s="36">
        <f>SUMIFS(СВЦЭМ!$D$33:$D$776,СВЦЭМ!$A$33:$A$776,$A14,СВЦЭМ!$B$33:$B$776,L$11)+'СЕТ СН'!$F$11+СВЦЭМ!$D$10+'СЕТ СН'!$F$5-'СЕТ СН'!$F$21</f>
        <v>3350.8254162499998</v>
      </c>
      <c r="M14" s="36">
        <f>SUMIFS(СВЦЭМ!$D$33:$D$776,СВЦЭМ!$A$33:$A$776,$A14,СВЦЭМ!$B$33:$B$776,M$11)+'СЕТ СН'!$F$11+СВЦЭМ!$D$10+'СЕТ СН'!$F$5-'СЕТ СН'!$F$21</f>
        <v>3350.7671413799999</v>
      </c>
      <c r="N14" s="36">
        <f>SUMIFS(СВЦЭМ!$D$33:$D$776,СВЦЭМ!$A$33:$A$776,$A14,СВЦЭМ!$B$33:$B$776,N$11)+'СЕТ СН'!$F$11+СВЦЭМ!$D$10+'СЕТ СН'!$F$5-'СЕТ СН'!$F$21</f>
        <v>3357.7082894300001</v>
      </c>
      <c r="O14" s="36">
        <f>SUMIFS(СВЦЭМ!$D$33:$D$776,СВЦЭМ!$A$33:$A$776,$A14,СВЦЭМ!$B$33:$B$776,O$11)+'СЕТ СН'!$F$11+СВЦЭМ!$D$10+'СЕТ СН'!$F$5-'СЕТ СН'!$F$21</f>
        <v>3366.9636257500001</v>
      </c>
      <c r="P14" s="36">
        <f>SUMIFS(СВЦЭМ!$D$33:$D$776,СВЦЭМ!$A$33:$A$776,$A14,СВЦЭМ!$B$33:$B$776,P$11)+'СЕТ СН'!$F$11+СВЦЭМ!$D$10+'СЕТ СН'!$F$5-'СЕТ СН'!$F$21</f>
        <v>3378.4497476799997</v>
      </c>
      <c r="Q14" s="36">
        <f>SUMIFS(СВЦЭМ!$D$33:$D$776,СВЦЭМ!$A$33:$A$776,$A14,СВЦЭМ!$B$33:$B$776,Q$11)+'СЕТ СН'!$F$11+СВЦЭМ!$D$10+'СЕТ СН'!$F$5-'СЕТ СН'!$F$21</f>
        <v>3388.5740307900001</v>
      </c>
      <c r="R14" s="36">
        <f>SUMIFS(СВЦЭМ!$D$33:$D$776,СВЦЭМ!$A$33:$A$776,$A14,СВЦЭМ!$B$33:$B$776,R$11)+'СЕТ СН'!$F$11+СВЦЭМ!$D$10+'СЕТ СН'!$F$5-'СЕТ СН'!$F$21</f>
        <v>3381.3163404900001</v>
      </c>
      <c r="S14" s="36">
        <f>SUMIFS(СВЦЭМ!$D$33:$D$776,СВЦЭМ!$A$33:$A$776,$A14,СВЦЭМ!$B$33:$B$776,S$11)+'СЕТ СН'!$F$11+СВЦЭМ!$D$10+'СЕТ СН'!$F$5-'СЕТ СН'!$F$21</f>
        <v>3360.0605828500002</v>
      </c>
      <c r="T14" s="36">
        <f>SUMIFS(СВЦЭМ!$D$33:$D$776,СВЦЭМ!$A$33:$A$776,$A14,СВЦЭМ!$B$33:$B$776,T$11)+'СЕТ СН'!$F$11+СВЦЭМ!$D$10+'СЕТ СН'!$F$5-'СЕТ СН'!$F$21</f>
        <v>3328.1755640399997</v>
      </c>
      <c r="U14" s="36">
        <f>SUMIFS(СВЦЭМ!$D$33:$D$776,СВЦЭМ!$A$33:$A$776,$A14,СВЦЭМ!$B$33:$B$776,U$11)+'СЕТ СН'!$F$11+СВЦЭМ!$D$10+'СЕТ СН'!$F$5-'СЕТ СН'!$F$21</f>
        <v>3326.0229407299998</v>
      </c>
      <c r="V14" s="36">
        <f>SUMIFS(СВЦЭМ!$D$33:$D$776,СВЦЭМ!$A$33:$A$776,$A14,СВЦЭМ!$B$33:$B$776,V$11)+'СЕТ СН'!$F$11+СВЦЭМ!$D$10+'СЕТ СН'!$F$5-'СЕТ СН'!$F$21</f>
        <v>3354.7692622300001</v>
      </c>
      <c r="W14" s="36">
        <f>SUMIFS(СВЦЭМ!$D$33:$D$776,СВЦЭМ!$A$33:$A$776,$A14,СВЦЭМ!$B$33:$B$776,W$11)+'СЕТ СН'!$F$11+СВЦЭМ!$D$10+'СЕТ СН'!$F$5-'СЕТ СН'!$F$21</f>
        <v>3365.1819010600002</v>
      </c>
      <c r="X14" s="36">
        <f>SUMIFS(СВЦЭМ!$D$33:$D$776,СВЦЭМ!$A$33:$A$776,$A14,СВЦЭМ!$B$33:$B$776,X$11)+'СЕТ СН'!$F$11+СВЦЭМ!$D$10+'СЕТ СН'!$F$5-'СЕТ СН'!$F$21</f>
        <v>3378.7725678500001</v>
      </c>
      <c r="Y14" s="36">
        <f>SUMIFS(СВЦЭМ!$D$33:$D$776,СВЦЭМ!$A$33:$A$776,$A14,СВЦЭМ!$B$33:$B$776,Y$11)+'СЕТ СН'!$F$11+СВЦЭМ!$D$10+'СЕТ СН'!$F$5-'СЕТ СН'!$F$21</f>
        <v>3386.78951964</v>
      </c>
    </row>
    <row r="15" spans="1:27" ht="15.5" x14ac:dyDescent="0.3">
      <c r="A15" s="35">
        <f t="shared" si="0"/>
        <v>43834</v>
      </c>
      <c r="B15" s="36">
        <f>SUMIFS(СВЦЭМ!$D$33:$D$776,СВЦЭМ!$A$33:$A$776,$A15,СВЦЭМ!$B$33:$B$776,B$11)+'СЕТ СН'!$F$11+СВЦЭМ!$D$10+'СЕТ СН'!$F$5-'СЕТ СН'!$F$21</f>
        <v>3392.28750141</v>
      </c>
      <c r="C15" s="36">
        <f>SUMIFS(СВЦЭМ!$D$33:$D$776,СВЦЭМ!$A$33:$A$776,$A15,СВЦЭМ!$B$33:$B$776,C$11)+'СЕТ СН'!$F$11+СВЦЭМ!$D$10+'СЕТ СН'!$F$5-'СЕТ СН'!$F$21</f>
        <v>3398.7174541200002</v>
      </c>
      <c r="D15" s="36">
        <f>SUMIFS(СВЦЭМ!$D$33:$D$776,СВЦЭМ!$A$33:$A$776,$A15,СВЦЭМ!$B$33:$B$776,D$11)+'СЕТ СН'!$F$11+СВЦЭМ!$D$10+'СЕТ СН'!$F$5-'СЕТ СН'!$F$21</f>
        <v>3410.0608207499999</v>
      </c>
      <c r="E15" s="36">
        <f>SUMIFS(СВЦЭМ!$D$33:$D$776,СВЦЭМ!$A$33:$A$776,$A15,СВЦЭМ!$B$33:$B$776,E$11)+'СЕТ СН'!$F$11+СВЦЭМ!$D$10+'СЕТ СН'!$F$5-'СЕТ СН'!$F$21</f>
        <v>3415.0508428799999</v>
      </c>
      <c r="F15" s="36">
        <f>SUMIFS(СВЦЭМ!$D$33:$D$776,СВЦЭМ!$A$33:$A$776,$A15,СВЦЭМ!$B$33:$B$776,F$11)+'СЕТ СН'!$F$11+СВЦЭМ!$D$10+'СЕТ СН'!$F$5-'СЕТ СН'!$F$21</f>
        <v>3418.7542025600001</v>
      </c>
      <c r="G15" s="36">
        <f>SUMIFS(СВЦЭМ!$D$33:$D$776,СВЦЭМ!$A$33:$A$776,$A15,СВЦЭМ!$B$33:$B$776,G$11)+'СЕТ СН'!$F$11+СВЦЭМ!$D$10+'СЕТ СН'!$F$5-'СЕТ СН'!$F$21</f>
        <v>3416.33016314</v>
      </c>
      <c r="H15" s="36">
        <f>SUMIFS(СВЦЭМ!$D$33:$D$776,СВЦЭМ!$A$33:$A$776,$A15,СВЦЭМ!$B$33:$B$776,H$11)+'СЕТ СН'!$F$11+СВЦЭМ!$D$10+'СЕТ СН'!$F$5-'СЕТ СН'!$F$21</f>
        <v>3419.8451844199999</v>
      </c>
      <c r="I15" s="36">
        <f>SUMIFS(СВЦЭМ!$D$33:$D$776,СВЦЭМ!$A$33:$A$776,$A15,СВЦЭМ!$B$33:$B$776,I$11)+'СЕТ СН'!$F$11+СВЦЭМ!$D$10+'СЕТ СН'!$F$5-'СЕТ СН'!$F$21</f>
        <v>3409.5865463700002</v>
      </c>
      <c r="J15" s="36">
        <f>SUMIFS(СВЦЭМ!$D$33:$D$776,СВЦЭМ!$A$33:$A$776,$A15,СВЦЭМ!$B$33:$B$776,J$11)+'СЕТ СН'!$F$11+СВЦЭМ!$D$10+'СЕТ СН'!$F$5-'СЕТ СН'!$F$21</f>
        <v>3389.0177069900001</v>
      </c>
      <c r="K15" s="36">
        <f>SUMIFS(СВЦЭМ!$D$33:$D$776,СВЦЭМ!$A$33:$A$776,$A15,СВЦЭМ!$B$33:$B$776,K$11)+'СЕТ СН'!$F$11+СВЦЭМ!$D$10+'СЕТ СН'!$F$5-'СЕТ СН'!$F$21</f>
        <v>3359.4825146200001</v>
      </c>
      <c r="L15" s="36">
        <f>SUMIFS(СВЦЭМ!$D$33:$D$776,СВЦЭМ!$A$33:$A$776,$A15,СВЦЭМ!$B$33:$B$776,L$11)+'СЕТ СН'!$F$11+СВЦЭМ!$D$10+'СЕТ СН'!$F$5-'СЕТ СН'!$F$21</f>
        <v>3347.53620533</v>
      </c>
      <c r="M15" s="36">
        <f>SUMIFS(СВЦЭМ!$D$33:$D$776,СВЦЭМ!$A$33:$A$776,$A15,СВЦЭМ!$B$33:$B$776,M$11)+'СЕТ СН'!$F$11+СВЦЭМ!$D$10+'СЕТ СН'!$F$5-'СЕТ СН'!$F$21</f>
        <v>3351.7078628099998</v>
      </c>
      <c r="N15" s="36">
        <f>SUMIFS(СВЦЭМ!$D$33:$D$776,СВЦЭМ!$A$33:$A$776,$A15,СВЦЭМ!$B$33:$B$776,N$11)+'СЕТ СН'!$F$11+СВЦЭМ!$D$10+'СЕТ СН'!$F$5-'СЕТ СН'!$F$21</f>
        <v>3354.7831520899999</v>
      </c>
      <c r="O15" s="36">
        <f>SUMIFS(СВЦЭМ!$D$33:$D$776,СВЦЭМ!$A$33:$A$776,$A15,СВЦЭМ!$B$33:$B$776,O$11)+'СЕТ СН'!$F$11+СВЦЭМ!$D$10+'СЕТ СН'!$F$5-'СЕТ СН'!$F$21</f>
        <v>3360.2044046000001</v>
      </c>
      <c r="P15" s="36">
        <f>SUMIFS(СВЦЭМ!$D$33:$D$776,СВЦЭМ!$A$33:$A$776,$A15,СВЦЭМ!$B$33:$B$776,P$11)+'СЕТ СН'!$F$11+СВЦЭМ!$D$10+'СЕТ СН'!$F$5-'СЕТ СН'!$F$21</f>
        <v>3367.2197954499998</v>
      </c>
      <c r="Q15" s="36">
        <f>SUMIFS(СВЦЭМ!$D$33:$D$776,СВЦЭМ!$A$33:$A$776,$A15,СВЦЭМ!$B$33:$B$776,Q$11)+'СЕТ СН'!$F$11+СВЦЭМ!$D$10+'СЕТ СН'!$F$5-'СЕТ СН'!$F$21</f>
        <v>3379.4665243099998</v>
      </c>
      <c r="R15" s="36">
        <f>SUMIFS(СВЦЭМ!$D$33:$D$776,СВЦЭМ!$A$33:$A$776,$A15,СВЦЭМ!$B$33:$B$776,R$11)+'СЕТ СН'!$F$11+СВЦЭМ!$D$10+'СЕТ СН'!$F$5-'СЕТ СН'!$F$21</f>
        <v>3386.92373529</v>
      </c>
      <c r="S15" s="36">
        <f>SUMIFS(СВЦЭМ!$D$33:$D$776,СВЦЭМ!$A$33:$A$776,$A15,СВЦЭМ!$B$33:$B$776,S$11)+'СЕТ СН'!$F$11+СВЦЭМ!$D$10+'СЕТ СН'!$F$5-'СЕТ СН'!$F$21</f>
        <v>3373.8443866699999</v>
      </c>
      <c r="T15" s="36">
        <f>SUMIFS(СВЦЭМ!$D$33:$D$776,СВЦЭМ!$A$33:$A$776,$A15,СВЦЭМ!$B$33:$B$776,T$11)+'СЕТ СН'!$F$11+СВЦЭМ!$D$10+'СЕТ СН'!$F$5-'СЕТ СН'!$F$21</f>
        <v>3330.20273443</v>
      </c>
      <c r="U15" s="36">
        <f>SUMIFS(СВЦЭМ!$D$33:$D$776,СВЦЭМ!$A$33:$A$776,$A15,СВЦЭМ!$B$33:$B$776,U$11)+'СЕТ СН'!$F$11+СВЦЭМ!$D$10+'СЕТ СН'!$F$5-'СЕТ СН'!$F$21</f>
        <v>3330.6348014999999</v>
      </c>
      <c r="V15" s="36">
        <f>SUMIFS(СВЦЭМ!$D$33:$D$776,СВЦЭМ!$A$33:$A$776,$A15,СВЦЭМ!$B$33:$B$776,V$11)+'СЕТ СН'!$F$11+СВЦЭМ!$D$10+'СЕТ СН'!$F$5-'СЕТ СН'!$F$21</f>
        <v>3357.6581037199999</v>
      </c>
      <c r="W15" s="36">
        <f>SUMIFS(СВЦЭМ!$D$33:$D$776,СВЦЭМ!$A$33:$A$776,$A15,СВЦЭМ!$B$33:$B$776,W$11)+'СЕТ СН'!$F$11+СВЦЭМ!$D$10+'СЕТ СН'!$F$5-'СЕТ СН'!$F$21</f>
        <v>3364.2973292299998</v>
      </c>
      <c r="X15" s="36">
        <f>SUMIFS(СВЦЭМ!$D$33:$D$776,СВЦЭМ!$A$33:$A$776,$A15,СВЦЭМ!$B$33:$B$776,X$11)+'СЕТ СН'!$F$11+СВЦЭМ!$D$10+'СЕТ СН'!$F$5-'СЕТ СН'!$F$21</f>
        <v>3373.1179684899998</v>
      </c>
      <c r="Y15" s="36">
        <f>SUMIFS(СВЦЭМ!$D$33:$D$776,СВЦЭМ!$A$33:$A$776,$A15,СВЦЭМ!$B$33:$B$776,Y$11)+'СЕТ СН'!$F$11+СВЦЭМ!$D$10+'СЕТ СН'!$F$5-'СЕТ СН'!$F$21</f>
        <v>3379.7875486200001</v>
      </c>
    </row>
    <row r="16" spans="1:27" ht="15.5" x14ac:dyDescent="0.3">
      <c r="A16" s="35">
        <f t="shared" si="0"/>
        <v>43835</v>
      </c>
      <c r="B16" s="36">
        <f>SUMIFS(СВЦЭМ!$D$33:$D$776,СВЦЭМ!$A$33:$A$776,$A16,СВЦЭМ!$B$33:$B$776,B$11)+'СЕТ СН'!$F$11+СВЦЭМ!$D$10+'СЕТ СН'!$F$5-'СЕТ СН'!$F$21</f>
        <v>3360.86044782</v>
      </c>
      <c r="C16" s="36">
        <f>SUMIFS(СВЦЭМ!$D$33:$D$776,СВЦЭМ!$A$33:$A$776,$A16,СВЦЭМ!$B$33:$B$776,C$11)+'СЕТ СН'!$F$11+СВЦЭМ!$D$10+'СЕТ СН'!$F$5-'СЕТ СН'!$F$21</f>
        <v>3369.73206772</v>
      </c>
      <c r="D16" s="36">
        <f>SUMIFS(СВЦЭМ!$D$33:$D$776,СВЦЭМ!$A$33:$A$776,$A16,СВЦЭМ!$B$33:$B$776,D$11)+'СЕТ СН'!$F$11+СВЦЭМ!$D$10+'СЕТ СН'!$F$5-'СЕТ СН'!$F$21</f>
        <v>3389.0683527199999</v>
      </c>
      <c r="E16" s="36">
        <f>SUMIFS(СВЦЭМ!$D$33:$D$776,СВЦЭМ!$A$33:$A$776,$A16,СВЦЭМ!$B$33:$B$776,E$11)+'СЕТ СН'!$F$11+СВЦЭМ!$D$10+'СЕТ СН'!$F$5-'СЕТ СН'!$F$21</f>
        <v>3424.5272823699997</v>
      </c>
      <c r="F16" s="36">
        <f>SUMIFS(СВЦЭМ!$D$33:$D$776,СВЦЭМ!$A$33:$A$776,$A16,СВЦЭМ!$B$33:$B$776,F$11)+'СЕТ СН'!$F$11+СВЦЭМ!$D$10+'СЕТ СН'!$F$5-'СЕТ СН'!$F$21</f>
        <v>3432.6557552700001</v>
      </c>
      <c r="G16" s="36">
        <f>SUMIFS(СВЦЭМ!$D$33:$D$776,СВЦЭМ!$A$33:$A$776,$A16,СВЦЭМ!$B$33:$B$776,G$11)+'СЕТ СН'!$F$11+СВЦЭМ!$D$10+'СЕТ СН'!$F$5-'СЕТ СН'!$F$21</f>
        <v>3410.2393434699998</v>
      </c>
      <c r="H16" s="36">
        <f>SUMIFS(СВЦЭМ!$D$33:$D$776,СВЦЭМ!$A$33:$A$776,$A16,СВЦЭМ!$B$33:$B$776,H$11)+'СЕТ СН'!$F$11+СВЦЭМ!$D$10+'СЕТ СН'!$F$5-'СЕТ СН'!$F$21</f>
        <v>3399.8108651399998</v>
      </c>
      <c r="I16" s="36">
        <f>SUMIFS(СВЦЭМ!$D$33:$D$776,СВЦЭМ!$A$33:$A$776,$A16,СВЦЭМ!$B$33:$B$776,I$11)+'СЕТ СН'!$F$11+СВЦЭМ!$D$10+'СЕТ СН'!$F$5-'СЕТ СН'!$F$21</f>
        <v>3382.5901970800001</v>
      </c>
      <c r="J16" s="36">
        <f>SUMIFS(СВЦЭМ!$D$33:$D$776,СВЦЭМ!$A$33:$A$776,$A16,СВЦЭМ!$B$33:$B$776,J$11)+'СЕТ СН'!$F$11+СВЦЭМ!$D$10+'СЕТ СН'!$F$5-'СЕТ СН'!$F$21</f>
        <v>3368.6810962199997</v>
      </c>
      <c r="K16" s="36">
        <f>SUMIFS(СВЦЭМ!$D$33:$D$776,СВЦЭМ!$A$33:$A$776,$A16,СВЦЭМ!$B$33:$B$776,K$11)+'СЕТ СН'!$F$11+СВЦЭМ!$D$10+'СЕТ СН'!$F$5-'СЕТ СН'!$F$21</f>
        <v>3341.1289457600001</v>
      </c>
      <c r="L16" s="36">
        <f>SUMIFS(СВЦЭМ!$D$33:$D$776,СВЦЭМ!$A$33:$A$776,$A16,СВЦЭМ!$B$33:$B$776,L$11)+'СЕТ СН'!$F$11+СВЦЭМ!$D$10+'СЕТ СН'!$F$5-'СЕТ СН'!$F$21</f>
        <v>3317.0696692900001</v>
      </c>
      <c r="M16" s="36">
        <f>SUMIFS(СВЦЭМ!$D$33:$D$776,СВЦЭМ!$A$33:$A$776,$A16,СВЦЭМ!$B$33:$B$776,M$11)+'СЕТ СН'!$F$11+СВЦЭМ!$D$10+'СЕТ СН'!$F$5-'СЕТ СН'!$F$21</f>
        <v>3315.5745056999999</v>
      </c>
      <c r="N16" s="36">
        <f>SUMIFS(СВЦЭМ!$D$33:$D$776,СВЦЭМ!$A$33:$A$776,$A16,СВЦЭМ!$B$33:$B$776,N$11)+'СЕТ СН'!$F$11+СВЦЭМ!$D$10+'СЕТ СН'!$F$5-'СЕТ СН'!$F$21</f>
        <v>3318.0326187800001</v>
      </c>
      <c r="O16" s="36">
        <f>SUMIFS(СВЦЭМ!$D$33:$D$776,СВЦЭМ!$A$33:$A$776,$A16,СВЦЭМ!$B$33:$B$776,O$11)+'СЕТ СН'!$F$11+СВЦЭМ!$D$10+'СЕТ СН'!$F$5-'СЕТ СН'!$F$21</f>
        <v>3333.1111683499998</v>
      </c>
      <c r="P16" s="36">
        <f>SUMIFS(СВЦЭМ!$D$33:$D$776,СВЦЭМ!$A$33:$A$776,$A16,СВЦЭМ!$B$33:$B$776,P$11)+'СЕТ СН'!$F$11+СВЦЭМ!$D$10+'СЕТ СН'!$F$5-'СЕТ СН'!$F$21</f>
        <v>3347.2211885799998</v>
      </c>
      <c r="Q16" s="36">
        <f>SUMIFS(СВЦЭМ!$D$33:$D$776,СВЦЭМ!$A$33:$A$776,$A16,СВЦЭМ!$B$33:$B$776,Q$11)+'СЕТ СН'!$F$11+СВЦЭМ!$D$10+'СЕТ СН'!$F$5-'СЕТ СН'!$F$21</f>
        <v>3353.0366116300002</v>
      </c>
      <c r="R16" s="36">
        <f>SUMIFS(СВЦЭМ!$D$33:$D$776,СВЦЭМ!$A$33:$A$776,$A16,СВЦЭМ!$B$33:$B$776,R$11)+'СЕТ СН'!$F$11+СВЦЭМ!$D$10+'СЕТ СН'!$F$5-'СЕТ СН'!$F$21</f>
        <v>3349.1934012299998</v>
      </c>
      <c r="S16" s="36">
        <f>SUMIFS(СВЦЭМ!$D$33:$D$776,СВЦЭМ!$A$33:$A$776,$A16,СВЦЭМ!$B$33:$B$776,S$11)+'СЕТ СН'!$F$11+СВЦЭМ!$D$10+'СЕТ СН'!$F$5-'СЕТ СН'!$F$21</f>
        <v>3325.6605575499998</v>
      </c>
      <c r="T16" s="36">
        <f>SUMIFS(СВЦЭМ!$D$33:$D$776,СВЦЭМ!$A$33:$A$776,$A16,СВЦЭМ!$B$33:$B$776,T$11)+'СЕТ СН'!$F$11+СВЦЭМ!$D$10+'СЕТ СН'!$F$5-'СЕТ СН'!$F$21</f>
        <v>3283.0783196799998</v>
      </c>
      <c r="U16" s="36">
        <f>SUMIFS(СВЦЭМ!$D$33:$D$776,СВЦЭМ!$A$33:$A$776,$A16,СВЦЭМ!$B$33:$B$776,U$11)+'СЕТ СН'!$F$11+СВЦЭМ!$D$10+'СЕТ СН'!$F$5-'СЕТ СН'!$F$21</f>
        <v>3287.7137282600002</v>
      </c>
      <c r="V16" s="36">
        <f>SUMIFS(СВЦЭМ!$D$33:$D$776,СВЦЭМ!$A$33:$A$776,$A16,СВЦЭМ!$B$33:$B$776,V$11)+'СЕТ СН'!$F$11+СВЦЭМ!$D$10+'СЕТ СН'!$F$5-'СЕТ СН'!$F$21</f>
        <v>3321.3599620499999</v>
      </c>
      <c r="W16" s="36">
        <f>SUMIFS(СВЦЭМ!$D$33:$D$776,СВЦЭМ!$A$33:$A$776,$A16,СВЦЭМ!$B$33:$B$776,W$11)+'СЕТ СН'!$F$11+СВЦЭМ!$D$10+'СЕТ СН'!$F$5-'СЕТ СН'!$F$21</f>
        <v>3328.8020990599998</v>
      </c>
      <c r="X16" s="36">
        <f>SUMIFS(СВЦЭМ!$D$33:$D$776,СВЦЭМ!$A$33:$A$776,$A16,СВЦЭМ!$B$33:$B$776,X$11)+'СЕТ СН'!$F$11+СВЦЭМ!$D$10+'СЕТ СН'!$F$5-'СЕТ СН'!$F$21</f>
        <v>3338.5911940999999</v>
      </c>
      <c r="Y16" s="36">
        <f>SUMIFS(СВЦЭМ!$D$33:$D$776,СВЦЭМ!$A$33:$A$776,$A16,СВЦЭМ!$B$33:$B$776,Y$11)+'СЕТ СН'!$F$11+СВЦЭМ!$D$10+'СЕТ СН'!$F$5-'СЕТ СН'!$F$21</f>
        <v>3349.1960639600002</v>
      </c>
    </row>
    <row r="17" spans="1:25" ht="15.5" x14ac:dyDescent="0.3">
      <c r="A17" s="35">
        <f t="shared" si="0"/>
        <v>43836</v>
      </c>
      <c r="B17" s="36">
        <f>SUMIFS(СВЦЭМ!$D$33:$D$776,СВЦЭМ!$A$33:$A$776,$A17,СВЦЭМ!$B$33:$B$776,B$11)+'СЕТ СН'!$F$11+СВЦЭМ!$D$10+'СЕТ СН'!$F$5-'СЕТ СН'!$F$21</f>
        <v>3380.7014572399999</v>
      </c>
      <c r="C17" s="36">
        <f>SUMIFS(СВЦЭМ!$D$33:$D$776,СВЦЭМ!$A$33:$A$776,$A17,СВЦЭМ!$B$33:$B$776,C$11)+'СЕТ СН'!$F$11+СВЦЭМ!$D$10+'СЕТ СН'!$F$5-'СЕТ СН'!$F$21</f>
        <v>3369.65062266</v>
      </c>
      <c r="D17" s="36">
        <f>SUMIFS(СВЦЭМ!$D$33:$D$776,СВЦЭМ!$A$33:$A$776,$A17,СВЦЭМ!$B$33:$B$776,D$11)+'СЕТ СН'!$F$11+СВЦЭМ!$D$10+'СЕТ СН'!$F$5-'СЕТ СН'!$F$21</f>
        <v>3386.1839526599997</v>
      </c>
      <c r="E17" s="36">
        <f>SUMIFS(СВЦЭМ!$D$33:$D$776,СВЦЭМ!$A$33:$A$776,$A17,СВЦЭМ!$B$33:$B$776,E$11)+'СЕТ СН'!$F$11+СВЦЭМ!$D$10+'СЕТ СН'!$F$5-'СЕТ СН'!$F$21</f>
        <v>3412.7136776899997</v>
      </c>
      <c r="F17" s="36">
        <f>SUMIFS(СВЦЭМ!$D$33:$D$776,СВЦЭМ!$A$33:$A$776,$A17,СВЦЭМ!$B$33:$B$776,F$11)+'СЕТ СН'!$F$11+СВЦЭМ!$D$10+'СЕТ СН'!$F$5-'СЕТ СН'!$F$21</f>
        <v>3414.1881168899999</v>
      </c>
      <c r="G17" s="36">
        <f>SUMIFS(СВЦЭМ!$D$33:$D$776,СВЦЭМ!$A$33:$A$776,$A17,СВЦЭМ!$B$33:$B$776,G$11)+'СЕТ СН'!$F$11+СВЦЭМ!$D$10+'СЕТ СН'!$F$5-'СЕТ СН'!$F$21</f>
        <v>3411.3559402700002</v>
      </c>
      <c r="H17" s="36">
        <f>SUMIFS(СВЦЭМ!$D$33:$D$776,СВЦЭМ!$A$33:$A$776,$A17,СВЦЭМ!$B$33:$B$776,H$11)+'СЕТ СН'!$F$11+СВЦЭМ!$D$10+'СЕТ СН'!$F$5-'СЕТ СН'!$F$21</f>
        <v>3403.0609342500002</v>
      </c>
      <c r="I17" s="36">
        <f>SUMIFS(СВЦЭМ!$D$33:$D$776,СВЦЭМ!$A$33:$A$776,$A17,СВЦЭМ!$B$33:$B$776,I$11)+'СЕТ СН'!$F$11+СВЦЭМ!$D$10+'СЕТ СН'!$F$5-'СЕТ СН'!$F$21</f>
        <v>3389.2747647199999</v>
      </c>
      <c r="J17" s="36">
        <f>SUMIFS(СВЦЭМ!$D$33:$D$776,СВЦЭМ!$A$33:$A$776,$A17,СВЦЭМ!$B$33:$B$776,J$11)+'СЕТ СН'!$F$11+СВЦЭМ!$D$10+'СЕТ СН'!$F$5-'СЕТ СН'!$F$21</f>
        <v>3365.0542407499997</v>
      </c>
      <c r="K17" s="36">
        <f>SUMIFS(СВЦЭМ!$D$33:$D$776,СВЦЭМ!$A$33:$A$776,$A17,СВЦЭМ!$B$33:$B$776,K$11)+'СЕТ СН'!$F$11+СВЦЭМ!$D$10+'СЕТ СН'!$F$5-'СЕТ СН'!$F$21</f>
        <v>3344.36534441</v>
      </c>
      <c r="L17" s="36">
        <f>SUMIFS(СВЦЭМ!$D$33:$D$776,СВЦЭМ!$A$33:$A$776,$A17,СВЦЭМ!$B$33:$B$776,L$11)+'СЕТ СН'!$F$11+СВЦЭМ!$D$10+'СЕТ СН'!$F$5-'СЕТ СН'!$F$21</f>
        <v>3322.2651662099997</v>
      </c>
      <c r="M17" s="36">
        <f>SUMIFS(СВЦЭМ!$D$33:$D$776,СВЦЭМ!$A$33:$A$776,$A17,СВЦЭМ!$B$33:$B$776,M$11)+'СЕТ СН'!$F$11+СВЦЭМ!$D$10+'СЕТ СН'!$F$5-'СЕТ СН'!$F$21</f>
        <v>3320.6086843600001</v>
      </c>
      <c r="N17" s="36">
        <f>SUMIFS(СВЦЭМ!$D$33:$D$776,СВЦЭМ!$A$33:$A$776,$A17,СВЦЭМ!$B$33:$B$776,N$11)+'СЕТ СН'!$F$11+СВЦЭМ!$D$10+'СЕТ СН'!$F$5-'СЕТ СН'!$F$21</f>
        <v>3335.6887195099998</v>
      </c>
      <c r="O17" s="36">
        <f>SUMIFS(СВЦЭМ!$D$33:$D$776,СВЦЭМ!$A$33:$A$776,$A17,СВЦЭМ!$B$33:$B$776,O$11)+'СЕТ СН'!$F$11+СВЦЭМ!$D$10+'СЕТ СН'!$F$5-'СЕТ СН'!$F$21</f>
        <v>3341.7991776899999</v>
      </c>
      <c r="P17" s="36">
        <f>SUMIFS(СВЦЭМ!$D$33:$D$776,СВЦЭМ!$A$33:$A$776,$A17,СВЦЭМ!$B$33:$B$776,P$11)+'СЕТ СН'!$F$11+СВЦЭМ!$D$10+'СЕТ СН'!$F$5-'СЕТ СН'!$F$21</f>
        <v>3357.0014958100001</v>
      </c>
      <c r="Q17" s="36">
        <f>SUMIFS(СВЦЭМ!$D$33:$D$776,СВЦЭМ!$A$33:$A$776,$A17,СВЦЭМ!$B$33:$B$776,Q$11)+'СЕТ СН'!$F$11+СВЦЭМ!$D$10+'СЕТ СН'!$F$5-'СЕТ СН'!$F$21</f>
        <v>3360.5126592199999</v>
      </c>
      <c r="R17" s="36">
        <f>SUMIFS(СВЦЭМ!$D$33:$D$776,СВЦЭМ!$A$33:$A$776,$A17,СВЦЭМ!$B$33:$B$776,R$11)+'СЕТ СН'!$F$11+СВЦЭМ!$D$10+'СЕТ СН'!$F$5-'СЕТ СН'!$F$21</f>
        <v>3353.3046018300001</v>
      </c>
      <c r="S17" s="36">
        <f>SUMIFS(СВЦЭМ!$D$33:$D$776,СВЦЭМ!$A$33:$A$776,$A17,СВЦЭМ!$B$33:$B$776,S$11)+'СЕТ СН'!$F$11+СВЦЭМ!$D$10+'СЕТ СН'!$F$5-'СЕТ СН'!$F$21</f>
        <v>3331.5421832900001</v>
      </c>
      <c r="T17" s="36">
        <f>SUMIFS(СВЦЭМ!$D$33:$D$776,СВЦЭМ!$A$33:$A$776,$A17,СВЦЭМ!$B$33:$B$776,T$11)+'СЕТ СН'!$F$11+СВЦЭМ!$D$10+'СЕТ СН'!$F$5-'СЕТ СН'!$F$21</f>
        <v>3286.5890159800001</v>
      </c>
      <c r="U17" s="36">
        <f>SUMIFS(СВЦЭМ!$D$33:$D$776,СВЦЭМ!$A$33:$A$776,$A17,СВЦЭМ!$B$33:$B$776,U$11)+'СЕТ СН'!$F$11+СВЦЭМ!$D$10+'СЕТ СН'!$F$5-'СЕТ СН'!$F$21</f>
        <v>3293.4325113999998</v>
      </c>
      <c r="V17" s="36">
        <f>SUMIFS(СВЦЭМ!$D$33:$D$776,СВЦЭМ!$A$33:$A$776,$A17,СВЦЭМ!$B$33:$B$776,V$11)+'СЕТ СН'!$F$11+СВЦЭМ!$D$10+'СЕТ СН'!$F$5-'СЕТ СН'!$F$21</f>
        <v>3330.7304328199998</v>
      </c>
      <c r="W17" s="36">
        <f>SUMIFS(СВЦЭМ!$D$33:$D$776,СВЦЭМ!$A$33:$A$776,$A17,СВЦЭМ!$B$33:$B$776,W$11)+'СЕТ СН'!$F$11+СВЦЭМ!$D$10+'СЕТ СН'!$F$5-'СЕТ СН'!$F$21</f>
        <v>3341.1950016000001</v>
      </c>
      <c r="X17" s="36">
        <f>SUMIFS(СВЦЭМ!$D$33:$D$776,СВЦЭМ!$A$33:$A$776,$A17,СВЦЭМ!$B$33:$B$776,X$11)+'СЕТ СН'!$F$11+СВЦЭМ!$D$10+'СЕТ СН'!$F$5-'СЕТ СН'!$F$21</f>
        <v>3355.2815969200001</v>
      </c>
      <c r="Y17" s="36">
        <f>SUMIFS(СВЦЭМ!$D$33:$D$776,СВЦЭМ!$A$33:$A$776,$A17,СВЦЭМ!$B$33:$B$776,Y$11)+'СЕТ СН'!$F$11+СВЦЭМ!$D$10+'СЕТ СН'!$F$5-'СЕТ СН'!$F$21</f>
        <v>3354.9827828400003</v>
      </c>
    </row>
    <row r="18" spans="1:25" ht="15.5" x14ac:dyDescent="0.3">
      <c r="A18" s="35">
        <f t="shared" si="0"/>
        <v>43837</v>
      </c>
      <c r="B18" s="36">
        <f>SUMIFS(СВЦЭМ!$D$33:$D$776,СВЦЭМ!$A$33:$A$776,$A18,СВЦЭМ!$B$33:$B$776,B$11)+'СЕТ СН'!$F$11+СВЦЭМ!$D$10+'СЕТ СН'!$F$5-'СЕТ СН'!$F$21</f>
        <v>3380.1858540600001</v>
      </c>
      <c r="C18" s="36">
        <f>SUMIFS(СВЦЭМ!$D$33:$D$776,СВЦЭМ!$A$33:$A$776,$A18,СВЦЭМ!$B$33:$B$776,C$11)+'СЕТ СН'!$F$11+СВЦЭМ!$D$10+'СЕТ СН'!$F$5-'СЕТ СН'!$F$21</f>
        <v>3385.4200132599999</v>
      </c>
      <c r="D18" s="36">
        <f>SUMIFS(СВЦЭМ!$D$33:$D$776,СВЦЭМ!$A$33:$A$776,$A18,СВЦЭМ!$B$33:$B$776,D$11)+'СЕТ СН'!$F$11+СВЦЭМ!$D$10+'СЕТ СН'!$F$5-'СЕТ СН'!$F$21</f>
        <v>3400.36596272</v>
      </c>
      <c r="E18" s="36">
        <f>SUMIFS(СВЦЭМ!$D$33:$D$776,СВЦЭМ!$A$33:$A$776,$A18,СВЦЭМ!$B$33:$B$776,E$11)+'СЕТ СН'!$F$11+СВЦЭМ!$D$10+'СЕТ СН'!$F$5-'СЕТ СН'!$F$21</f>
        <v>3423.5263537599999</v>
      </c>
      <c r="F18" s="36">
        <f>SUMIFS(СВЦЭМ!$D$33:$D$776,СВЦЭМ!$A$33:$A$776,$A18,СВЦЭМ!$B$33:$B$776,F$11)+'СЕТ СН'!$F$11+СВЦЭМ!$D$10+'СЕТ СН'!$F$5-'СЕТ СН'!$F$21</f>
        <v>3430.9533301900001</v>
      </c>
      <c r="G18" s="36">
        <f>SUMIFS(СВЦЭМ!$D$33:$D$776,СВЦЭМ!$A$33:$A$776,$A18,СВЦЭМ!$B$33:$B$776,G$11)+'СЕТ СН'!$F$11+СВЦЭМ!$D$10+'СЕТ СН'!$F$5-'СЕТ СН'!$F$21</f>
        <v>3424.87709331</v>
      </c>
      <c r="H18" s="36">
        <f>SUMIFS(СВЦЭМ!$D$33:$D$776,СВЦЭМ!$A$33:$A$776,$A18,СВЦЭМ!$B$33:$B$776,H$11)+'СЕТ СН'!$F$11+СВЦЭМ!$D$10+'СЕТ СН'!$F$5-'СЕТ СН'!$F$21</f>
        <v>3408.5626904400001</v>
      </c>
      <c r="I18" s="36">
        <f>SUMIFS(СВЦЭМ!$D$33:$D$776,СВЦЭМ!$A$33:$A$776,$A18,СВЦЭМ!$B$33:$B$776,I$11)+'СЕТ СН'!$F$11+СВЦЭМ!$D$10+'СЕТ СН'!$F$5-'СЕТ СН'!$F$21</f>
        <v>3389.0613713000002</v>
      </c>
      <c r="J18" s="36">
        <f>SUMIFS(СВЦЭМ!$D$33:$D$776,СВЦЭМ!$A$33:$A$776,$A18,СВЦЭМ!$B$33:$B$776,J$11)+'СЕТ СН'!$F$11+СВЦЭМ!$D$10+'СЕТ СН'!$F$5-'СЕТ СН'!$F$21</f>
        <v>3364.2506937399999</v>
      </c>
      <c r="K18" s="36">
        <f>SUMIFS(СВЦЭМ!$D$33:$D$776,СВЦЭМ!$A$33:$A$776,$A18,СВЦЭМ!$B$33:$B$776,K$11)+'СЕТ СН'!$F$11+СВЦЭМ!$D$10+'СЕТ СН'!$F$5-'СЕТ СН'!$F$21</f>
        <v>3344.1780291499999</v>
      </c>
      <c r="L18" s="36">
        <f>SUMIFS(СВЦЭМ!$D$33:$D$776,СВЦЭМ!$A$33:$A$776,$A18,СВЦЭМ!$B$33:$B$776,L$11)+'СЕТ СН'!$F$11+СВЦЭМ!$D$10+'СЕТ СН'!$F$5-'СЕТ СН'!$F$21</f>
        <v>3329.9607161700001</v>
      </c>
      <c r="M18" s="36">
        <f>SUMIFS(СВЦЭМ!$D$33:$D$776,СВЦЭМ!$A$33:$A$776,$A18,СВЦЭМ!$B$33:$B$776,M$11)+'СЕТ СН'!$F$11+СВЦЭМ!$D$10+'СЕТ СН'!$F$5-'СЕТ СН'!$F$21</f>
        <v>3318.8756005599998</v>
      </c>
      <c r="N18" s="36">
        <f>SUMIFS(СВЦЭМ!$D$33:$D$776,СВЦЭМ!$A$33:$A$776,$A18,СВЦЭМ!$B$33:$B$776,N$11)+'СЕТ СН'!$F$11+СВЦЭМ!$D$10+'СЕТ СН'!$F$5-'СЕТ СН'!$F$21</f>
        <v>3325.5625676300001</v>
      </c>
      <c r="O18" s="36">
        <f>SUMIFS(СВЦЭМ!$D$33:$D$776,СВЦЭМ!$A$33:$A$776,$A18,СВЦЭМ!$B$33:$B$776,O$11)+'СЕТ СН'!$F$11+СВЦЭМ!$D$10+'СЕТ СН'!$F$5-'СЕТ СН'!$F$21</f>
        <v>3334.79070602</v>
      </c>
      <c r="P18" s="36">
        <f>SUMIFS(СВЦЭМ!$D$33:$D$776,СВЦЭМ!$A$33:$A$776,$A18,СВЦЭМ!$B$33:$B$776,P$11)+'СЕТ СН'!$F$11+СВЦЭМ!$D$10+'СЕТ СН'!$F$5-'СЕТ СН'!$F$21</f>
        <v>3342.7160113499999</v>
      </c>
      <c r="Q18" s="36">
        <f>SUMIFS(СВЦЭМ!$D$33:$D$776,СВЦЭМ!$A$33:$A$776,$A18,СВЦЭМ!$B$33:$B$776,Q$11)+'СЕТ СН'!$F$11+СВЦЭМ!$D$10+'СЕТ СН'!$F$5-'СЕТ СН'!$F$21</f>
        <v>3345.69409516</v>
      </c>
      <c r="R18" s="36">
        <f>SUMIFS(СВЦЭМ!$D$33:$D$776,СВЦЭМ!$A$33:$A$776,$A18,СВЦЭМ!$B$33:$B$776,R$11)+'СЕТ СН'!$F$11+СВЦЭМ!$D$10+'СЕТ СН'!$F$5-'СЕТ СН'!$F$21</f>
        <v>3346.77410968</v>
      </c>
      <c r="S18" s="36">
        <f>SUMIFS(СВЦЭМ!$D$33:$D$776,СВЦЭМ!$A$33:$A$776,$A18,СВЦЭМ!$B$33:$B$776,S$11)+'СЕТ СН'!$F$11+СВЦЭМ!$D$10+'СЕТ СН'!$F$5-'СЕТ СН'!$F$21</f>
        <v>3336.0608867299998</v>
      </c>
      <c r="T18" s="36">
        <f>SUMIFS(СВЦЭМ!$D$33:$D$776,СВЦЭМ!$A$33:$A$776,$A18,СВЦЭМ!$B$33:$B$776,T$11)+'СЕТ СН'!$F$11+СВЦЭМ!$D$10+'СЕТ СН'!$F$5-'СЕТ СН'!$F$21</f>
        <v>3296.3346067799998</v>
      </c>
      <c r="U18" s="36">
        <f>SUMIFS(СВЦЭМ!$D$33:$D$776,СВЦЭМ!$A$33:$A$776,$A18,СВЦЭМ!$B$33:$B$776,U$11)+'СЕТ СН'!$F$11+СВЦЭМ!$D$10+'СЕТ СН'!$F$5-'СЕТ СН'!$F$21</f>
        <v>3296.8883011299999</v>
      </c>
      <c r="V18" s="36">
        <f>SUMIFS(СВЦЭМ!$D$33:$D$776,СВЦЭМ!$A$33:$A$776,$A18,СВЦЭМ!$B$33:$B$776,V$11)+'СЕТ СН'!$F$11+СВЦЭМ!$D$10+'СЕТ СН'!$F$5-'СЕТ СН'!$F$21</f>
        <v>3335.4140204599998</v>
      </c>
      <c r="W18" s="36">
        <f>SUMIFS(СВЦЭМ!$D$33:$D$776,СВЦЭМ!$A$33:$A$776,$A18,СВЦЭМ!$B$33:$B$776,W$11)+'СЕТ СН'!$F$11+СВЦЭМ!$D$10+'СЕТ СН'!$F$5-'СЕТ СН'!$F$21</f>
        <v>3348.1898157199998</v>
      </c>
      <c r="X18" s="36">
        <f>SUMIFS(СВЦЭМ!$D$33:$D$776,СВЦЭМ!$A$33:$A$776,$A18,СВЦЭМ!$B$33:$B$776,X$11)+'СЕТ СН'!$F$11+СВЦЭМ!$D$10+'СЕТ СН'!$F$5-'СЕТ СН'!$F$21</f>
        <v>3358.2507202199999</v>
      </c>
      <c r="Y18" s="36">
        <f>SUMIFS(СВЦЭМ!$D$33:$D$776,СВЦЭМ!$A$33:$A$776,$A18,СВЦЭМ!$B$33:$B$776,Y$11)+'СЕТ СН'!$F$11+СВЦЭМ!$D$10+'СЕТ СН'!$F$5-'СЕТ СН'!$F$21</f>
        <v>3375.4728498700001</v>
      </c>
    </row>
    <row r="19" spans="1:25" ht="15.5" x14ac:dyDescent="0.3">
      <c r="A19" s="35">
        <f t="shared" si="0"/>
        <v>43838</v>
      </c>
      <c r="B19" s="36">
        <f>SUMIFS(СВЦЭМ!$D$33:$D$776,СВЦЭМ!$A$33:$A$776,$A19,СВЦЭМ!$B$33:$B$776,B$11)+'СЕТ СН'!$F$11+СВЦЭМ!$D$10+'СЕТ СН'!$F$5-'СЕТ СН'!$F$21</f>
        <v>3397.8792280600001</v>
      </c>
      <c r="C19" s="36">
        <f>SUMIFS(СВЦЭМ!$D$33:$D$776,СВЦЭМ!$A$33:$A$776,$A19,СВЦЭМ!$B$33:$B$776,C$11)+'СЕТ СН'!$F$11+СВЦЭМ!$D$10+'СЕТ СН'!$F$5-'СЕТ СН'!$F$21</f>
        <v>3404.9291657200001</v>
      </c>
      <c r="D19" s="36">
        <f>SUMIFS(СВЦЭМ!$D$33:$D$776,СВЦЭМ!$A$33:$A$776,$A19,СВЦЭМ!$B$33:$B$776,D$11)+'СЕТ СН'!$F$11+СВЦЭМ!$D$10+'СЕТ СН'!$F$5-'СЕТ СН'!$F$21</f>
        <v>3415.4199314100001</v>
      </c>
      <c r="E19" s="36">
        <f>SUMIFS(СВЦЭМ!$D$33:$D$776,СВЦЭМ!$A$33:$A$776,$A19,СВЦЭМ!$B$33:$B$776,E$11)+'СЕТ СН'!$F$11+СВЦЭМ!$D$10+'СЕТ СН'!$F$5-'СЕТ СН'!$F$21</f>
        <v>3432.9180908899998</v>
      </c>
      <c r="F19" s="36">
        <f>SUMIFS(СВЦЭМ!$D$33:$D$776,СВЦЭМ!$A$33:$A$776,$A19,СВЦЭМ!$B$33:$B$776,F$11)+'СЕТ СН'!$F$11+СВЦЭМ!$D$10+'СЕТ СН'!$F$5-'СЕТ СН'!$F$21</f>
        <v>3431.6575185000002</v>
      </c>
      <c r="G19" s="36">
        <f>SUMIFS(СВЦЭМ!$D$33:$D$776,СВЦЭМ!$A$33:$A$776,$A19,СВЦЭМ!$B$33:$B$776,G$11)+'СЕТ СН'!$F$11+СВЦЭМ!$D$10+'СЕТ СН'!$F$5-'СЕТ СН'!$F$21</f>
        <v>3426.2634270899998</v>
      </c>
      <c r="H19" s="36">
        <f>SUMIFS(СВЦЭМ!$D$33:$D$776,СВЦЭМ!$A$33:$A$776,$A19,СВЦЭМ!$B$33:$B$776,H$11)+'СЕТ СН'!$F$11+СВЦЭМ!$D$10+'СЕТ СН'!$F$5-'СЕТ СН'!$F$21</f>
        <v>3411.9616589699999</v>
      </c>
      <c r="I19" s="36">
        <f>SUMIFS(СВЦЭМ!$D$33:$D$776,СВЦЭМ!$A$33:$A$776,$A19,СВЦЭМ!$B$33:$B$776,I$11)+'СЕТ СН'!$F$11+СВЦЭМ!$D$10+'СЕТ СН'!$F$5-'СЕТ СН'!$F$21</f>
        <v>3391.5727669099997</v>
      </c>
      <c r="J19" s="36">
        <f>SUMIFS(СВЦЭМ!$D$33:$D$776,СВЦЭМ!$A$33:$A$776,$A19,СВЦЭМ!$B$33:$B$776,J$11)+'СЕТ СН'!$F$11+СВЦЭМ!$D$10+'СЕТ СН'!$F$5-'СЕТ СН'!$F$21</f>
        <v>3366.9674016200001</v>
      </c>
      <c r="K19" s="36">
        <f>SUMIFS(СВЦЭМ!$D$33:$D$776,СВЦЭМ!$A$33:$A$776,$A19,СВЦЭМ!$B$33:$B$776,K$11)+'СЕТ СН'!$F$11+СВЦЭМ!$D$10+'СЕТ СН'!$F$5-'СЕТ СН'!$F$21</f>
        <v>3347.96371654</v>
      </c>
      <c r="L19" s="36">
        <f>SUMIFS(СВЦЭМ!$D$33:$D$776,СВЦЭМ!$A$33:$A$776,$A19,СВЦЭМ!$B$33:$B$776,L$11)+'СЕТ СН'!$F$11+СВЦЭМ!$D$10+'СЕТ СН'!$F$5-'СЕТ СН'!$F$21</f>
        <v>3335.7868100800001</v>
      </c>
      <c r="M19" s="36">
        <f>SUMIFS(СВЦЭМ!$D$33:$D$776,СВЦЭМ!$A$33:$A$776,$A19,СВЦЭМ!$B$33:$B$776,M$11)+'СЕТ СН'!$F$11+СВЦЭМ!$D$10+'СЕТ СН'!$F$5-'СЕТ СН'!$F$21</f>
        <v>3324.6112804599998</v>
      </c>
      <c r="N19" s="36">
        <f>SUMIFS(СВЦЭМ!$D$33:$D$776,СВЦЭМ!$A$33:$A$776,$A19,СВЦЭМ!$B$33:$B$776,N$11)+'СЕТ СН'!$F$11+СВЦЭМ!$D$10+'СЕТ СН'!$F$5-'СЕТ СН'!$F$21</f>
        <v>3330.7609925699999</v>
      </c>
      <c r="O19" s="36">
        <f>SUMIFS(СВЦЭМ!$D$33:$D$776,СВЦЭМ!$A$33:$A$776,$A19,СВЦЭМ!$B$33:$B$776,O$11)+'СЕТ СН'!$F$11+СВЦЭМ!$D$10+'СЕТ СН'!$F$5-'СЕТ СН'!$F$21</f>
        <v>3342.8949878399999</v>
      </c>
      <c r="P19" s="36">
        <f>SUMIFS(СВЦЭМ!$D$33:$D$776,СВЦЭМ!$A$33:$A$776,$A19,СВЦЭМ!$B$33:$B$776,P$11)+'СЕТ СН'!$F$11+СВЦЭМ!$D$10+'СЕТ СН'!$F$5-'СЕТ СН'!$F$21</f>
        <v>3349.1596654499999</v>
      </c>
      <c r="Q19" s="36">
        <f>SUMIFS(СВЦЭМ!$D$33:$D$776,СВЦЭМ!$A$33:$A$776,$A19,СВЦЭМ!$B$33:$B$776,Q$11)+'СЕТ СН'!$F$11+СВЦЭМ!$D$10+'СЕТ СН'!$F$5-'СЕТ СН'!$F$21</f>
        <v>3350.65754466</v>
      </c>
      <c r="R19" s="36">
        <f>SUMIFS(СВЦЭМ!$D$33:$D$776,СВЦЭМ!$A$33:$A$776,$A19,СВЦЭМ!$B$33:$B$776,R$11)+'СЕТ СН'!$F$11+СВЦЭМ!$D$10+'СЕТ СН'!$F$5-'СЕТ СН'!$F$21</f>
        <v>3346.6313458599998</v>
      </c>
      <c r="S19" s="36">
        <f>SUMIFS(СВЦЭМ!$D$33:$D$776,СВЦЭМ!$A$33:$A$776,$A19,СВЦЭМ!$B$33:$B$776,S$11)+'СЕТ СН'!$F$11+СВЦЭМ!$D$10+'СЕТ СН'!$F$5-'СЕТ СН'!$F$21</f>
        <v>3338.4046886199999</v>
      </c>
      <c r="T19" s="36">
        <f>SUMIFS(СВЦЭМ!$D$33:$D$776,СВЦЭМ!$A$33:$A$776,$A19,СВЦЭМ!$B$33:$B$776,T$11)+'СЕТ СН'!$F$11+СВЦЭМ!$D$10+'СЕТ СН'!$F$5-'СЕТ СН'!$F$21</f>
        <v>3293.8515413499999</v>
      </c>
      <c r="U19" s="36">
        <f>SUMIFS(СВЦЭМ!$D$33:$D$776,СВЦЭМ!$A$33:$A$776,$A19,СВЦЭМ!$B$33:$B$776,U$11)+'СЕТ СН'!$F$11+СВЦЭМ!$D$10+'СЕТ СН'!$F$5-'СЕТ СН'!$F$21</f>
        <v>3298.2881754999999</v>
      </c>
      <c r="V19" s="36">
        <f>SUMIFS(СВЦЭМ!$D$33:$D$776,СВЦЭМ!$A$33:$A$776,$A19,СВЦЭМ!$B$33:$B$776,V$11)+'СЕТ СН'!$F$11+СВЦЭМ!$D$10+'СЕТ СН'!$F$5-'СЕТ СН'!$F$21</f>
        <v>3333.97031866</v>
      </c>
      <c r="W19" s="36">
        <f>SUMIFS(СВЦЭМ!$D$33:$D$776,СВЦЭМ!$A$33:$A$776,$A19,СВЦЭМ!$B$33:$B$776,W$11)+'СЕТ СН'!$F$11+СВЦЭМ!$D$10+'СЕТ СН'!$F$5-'СЕТ СН'!$F$21</f>
        <v>3347.8634690899999</v>
      </c>
      <c r="X19" s="36">
        <f>SUMIFS(СВЦЭМ!$D$33:$D$776,СВЦЭМ!$A$33:$A$776,$A19,СВЦЭМ!$B$33:$B$776,X$11)+'СЕТ СН'!$F$11+СВЦЭМ!$D$10+'СЕТ СН'!$F$5-'СЕТ СН'!$F$21</f>
        <v>3356.40975084</v>
      </c>
      <c r="Y19" s="36">
        <f>SUMIFS(СВЦЭМ!$D$33:$D$776,СВЦЭМ!$A$33:$A$776,$A19,СВЦЭМ!$B$33:$B$776,Y$11)+'СЕТ СН'!$F$11+СВЦЭМ!$D$10+'СЕТ СН'!$F$5-'СЕТ СН'!$F$21</f>
        <v>3370.5669510600001</v>
      </c>
    </row>
    <row r="20" spans="1:25" ht="15.5" x14ac:dyDescent="0.3">
      <c r="A20" s="35">
        <f t="shared" si="0"/>
        <v>43839</v>
      </c>
      <c r="B20" s="36">
        <f>SUMIFS(СВЦЭМ!$D$33:$D$776,СВЦЭМ!$A$33:$A$776,$A20,СВЦЭМ!$B$33:$B$776,B$11)+'СЕТ СН'!$F$11+СВЦЭМ!$D$10+'СЕТ СН'!$F$5-'СЕТ СН'!$F$21</f>
        <v>3351.9824628000001</v>
      </c>
      <c r="C20" s="36">
        <f>SUMIFS(СВЦЭМ!$D$33:$D$776,СВЦЭМ!$A$33:$A$776,$A20,СВЦЭМ!$B$33:$B$776,C$11)+'СЕТ СН'!$F$11+СВЦЭМ!$D$10+'СЕТ СН'!$F$5-'СЕТ СН'!$F$21</f>
        <v>3365.49420048</v>
      </c>
      <c r="D20" s="36">
        <f>SUMIFS(СВЦЭМ!$D$33:$D$776,СВЦЭМ!$A$33:$A$776,$A20,СВЦЭМ!$B$33:$B$776,D$11)+'СЕТ СН'!$F$11+СВЦЭМ!$D$10+'СЕТ СН'!$F$5-'СЕТ СН'!$F$21</f>
        <v>3383.5920878299999</v>
      </c>
      <c r="E20" s="36">
        <f>SUMIFS(СВЦЭМ!$D$33:$D$776,СВЦЭМ!$A$33:$A$776,$A20,СВЦЭМ!$B$33:$B$776,E$11)+'СЕТ СН'!$F$11+СВЦЭМ!$D$10+'СЕТ СН'!$F$5-'СЕТ СН'!$F$21</f>
        <v>3387.3333164800001</v>
      </c>
      <c r="F20" s="36">
        <f>SUMIFS(СВЦЭМ!$D$33:$D$776,СВЦЭМ!$A$33:$A$776,$A20,СВЦЭМ!$B$33:$B$776,F$11)+'СЕТ СН'!$F$11+СВЦЭМ!$D$10+'СЕТ СН'!$F$5-'СЕТ СН'!$F$21</f>
        <v>3388.6313237300001</v>
      </c>
      <c r="G20" s="36">
        <f>SUMIFS(СВЦЭМ!$D$33:$D$776,СВЦЭМ!$A$33:$A$776,$A20,СВЦЭМ!$B$33:$B$776,G$11)+'СЕТ СН'!$F$11+СВЦЭМ!$D$10+'СЕТ СН'!$F$5-'СЕТ СН'!$F$21</f>
        <v>3382.58075323</v>
      </c>
      <c r="H20" s="36">
        <f>SUMIFS(СВЦЭМ!$D$33:$D$776,СВЦЭМ!$A$33:$A$776,$A20,СВЦЭМ!$B$33:$B$776,H$11)+'СЕТ СН'!$F$11+СВЦЭМ!$D$10+'СЕТ СН'!$F$5-'СЕТ СН'!$F$21</f>
        <v>3335.7931821399998</v>
      </c>
      <c r="I20" s="36">
        <f>SUMIFS(СВЦЭМ!$D$33:$D$776,СВЦЭМ!$A$33:$A$776,$A20,СВЦЭМ!$B$33:$B$776,I$11)+'СЕТ СН'!$F$11+СВЦЭМ!$D$10+'СЕТ СН'!$F$5-'СЕТ СН'!$F$21</f>
        <v>3308.39599929</v>
      </c>
      <c r="J20" s="36">
        <f>SUMIFS(СВЦЭМ!$D$33:$D$776,СВЦЭМ!$A$33:$A$776,$A20,СВЦЭМ!$B$33:$B$776,J$11)+'СЕТ СН'!$F$11+СВЦЭМ!$D$10+'СЕТ СН'!$F$5-'СЕТ СН'!$F$21</f>
        <v>3292.40278726</v>
      </c>
      <c r="K20" s="36">
        <f>SUMIFS(СВЦЭМ!$D$33:$D$776,СВЦЭМ!$A$33:$A$776,$A20,СВЦЭМ!$B$33:$B$776,K$11)+'СЕТ СН'!$F$11+СВЦЭМ!$D$10+'СЕТ СН'!$F$5-'СЕТ СН'!$F$21</f>
        <v>3289.25347427</v>
      </c>
      <c r="L20" s="36">
        <f>SUMIFS(СВЦЭМ!$D$33:$D$776,СВЦЭМ!$A$33:$A$776,$A20,СВЦЭМ!$B$33:$B$776,L$11)+'СЕТ СН'!$F$11+СВЦЭМ!$D$10+'СЕТ СН'!$F$5-'СЕТ СН'!$F$21</f>
        <v>3287.6805672700002</v>
      </c>
      <c r="M20" s="36">
        <f>SUMIFS(СВЦЭМ!$D$33:$D$776,СВЦЭМ!$A$33:$A$776,$A20,СВЦЭМ!$B$33:$B$776,M$11)+'СЕТ СН'!$F$11+СВЦЭМ!$D$10+'СЕТ СН'!$F$5-'СЕТ СН'!$F$21</f>
        <v>3301.63376518</v>
      </c>
      <c r="N20" s="36">
        <f>SUMIFS(СВЦЭМ!$D$33:$D$776,СВЦЭМ!$A$33:$A$776,$A20,СВЦЭМ!$B$33:$B$776,N$11)+'СЕТ СН'!$F$11+СВЦЭМ!$D$10+'СЕТ СН'!$F$5-'СЕТ СН'!$F$21</f>
        <v>3318.20423854</v>
      </c>
      <c r="O20" s="36">
        <f>SUMIFS(СВЦЭМ!$D$33:$D$776,СВЦЭМ!$A$33:$A$776,$A20,СВЦЭМ!$B$33:$B$776,O$11)+'СЕТ СН'!$F$11+СВЦЭМ!$D$10+'СЕТ СН'!$F$5-'СЕТ СН'!$F$21</f>
        <v>3340.5702042600001</v>
      </c>
      <c r="P20" s="36">
        <f>SUMIFS(СВЦЭМ!$D$33:$D$776,СВЦЭМ!$A$33:$A$776,$A20,СВЦЭМ!$B$33:$B$776,P$11)+'СЕТ СН'!$F$11+СВЦЭМ!$D$10+'СЕТ СН'!$F$5-'СЕТ СН'!$F$21</f>
        <v>3356.5414611400001</v>
      </c>
      <c r="Q20" s="36">
        <f>SUMIFS(СВЦЭМ!$D$33:$D$776,СВЦЭМ!$A$33:$A$776,$A20,СВЦЭМ!$B$33:$B$776,Q$11)+'СЕТ СН'!$F$11+СВЦЭМ!$D$10+'СЕТ СН'!$F$5-'СЕТ СН'!$F$21</f>
        <v>3360.0073417899998</v>
      </c>
      <c r="R20" s="36">
        <f>SUMIFS(СВЦЭМ!$D$33:$D$776,СВЦЭМ!$A$33:$A$776,$A20,СВЦЭМ!$B$33:$B$776,R$11)+'СЕТ СН'!$F$11+СВЦЭМ!$D$10+'СЕТ СН'!$F$5-'СЕТ СН'!$F$21</f>
        <v>3352.54877936</v>
      </c>
      <c r="S20" s="36">
        <f>SUMIFS(СВЦЭМ!$D$33:$D$776,СВЦЭМ!$A$33:$A$776,$A20,СВЦЭМ!$B$33:$B$776,S$11)+'СЕТ СН'!$F$11+СВЦЭМ!$D$10+'СЕТ СН'!$F$5-'СЕТ СН'!$F$21</f>
        <v>3343.2084868000002</v>
      </c>
      <c r="T20" s="36">
        <f>SUMIFS(СВЦЭМ!$D$33:$D$776,СВЦЭМ!$A$33:$A$776,$A20,СВЦЭМ!$B$33:$B$776,T$11)+'СЕТ СН'!$F$11+СВЦЭМ!$D$10+'СЕТ СН'!$F$5-'СЕТ СН'!$F$21</f>
        <v>3293.8994561899999</v>
      </c>
      <c r="U20" s="36">
        <f>SUMIFS(СВЦЭМ!$D$33:$D$776,СВЦЭМ!$A$33:$A$776,$A20,СВЦЭМ!$B$33:$B$776,U$11)+'СЕТ СН'!$F$11+СВЦЭМ!$D$10+'СЕТ СН'!$F$5-'СЕТ СН'!$F$21</f>
        <v>3294.46135654</v>
      </c>
      <c r="V20" s="36">
        <f>SUMIFS(СВЦЭМ!$D$33:$D$776,СВЦЭМ!$A$33:$A$776,$A20,СВЦЭМ!$B$33:$B$776,V$11)+'СЕТ СН'!$F$11+СВЦЭМ!$D$10+'СЕТ СН'!$F$5-'СЕТ СН'!$F$21</f>
        <v>3328.6352574100001</v>
      </c>
      <c r="W20" s="36">
        <f>SUMIFS(СВЦЭМ!$D$33:$D$776,СВЦЭМ!$A$33:$A$776,$A20,СВЦЭМ!$B$33:$B$776,W$11)+'СЕТ СН'!$F$11+СВЦЭМ!$D$10+'СЕТ СН'!$F$5-'СЕТ СН'!$F$21</f>
        <v>3349.0097065599998</v>
      </c>
      <c r="X20" s="36">
        <f>SUMIFS(СВЦЭМ!$D$33:$D$776,СВЦЭМ!$A$33:$A$776,$A20,СВЦЭМ!$B$33:$B$776,X$11)+'СЕТ СН'!$F$11+СВЦЭМ!$D$10+'СЕТ СН'!$F$5-'СЕТ СН'!$F$21</f>
        <v>3351.6433704700003</v>
      </c>
      <c r="Y20" s="36">
        <f>SUMIFS(СВЦЭМ!$D$33:$D$776,СВЦЭМ!$A$33:$A$776,$A20,СВЦЭМ!$B$33:$B$776,Y$11)+'СЕТ СН'!$F$11+СВЦЭМ!$D$10+'СЕТ СН'!$F$5-'СЕТ СН'!$F$21</f>
        <v>3374.04124753</v>
      </c>
    </row>
    <row r="21" spans="1:25" ht="15.5" x14ac:dyDescent="0.3">
      <c r="A21" s="35">
        <f t="shared" si="0"/>
        <v>43840</v>
      </c>
      <c r="B21" s="36">
        <f>SUMIFS(СВЦЭМ!$D$33:$D$776,СВЦЭМ!$A$33:$A$776,$A21,СВЦЭМ!$B$33:$B$776,B$11)+'СЕТ СН'!$F$11+СВЦЭМ!$D$10+'СЕТ СН'!$F$5-'СЕТ СН'!$F$21</f>
        <v>3376.1726506</v>
      </c>
      <c r="C21" s="36">
        <f>SUMIFS(СВЦЭМ!$D$33:$D$776,СВЦЭМ!$A$33:$A$776,$A21,СВЦЭМ!$B$33:$B$776,C$11)+'СЕТ СН'!$F$11+СВЦЭМ!$D$10+'СЕТ СН'!$F$5-'СЕТ СН'!$F$21</f>
        <v>3386.6511358600001</v>
      </c>
      <c r="D21" s="36">
        <f>SUMIFS(СВЦЭМ!$D$33:$D$776,СВЦЭМ!$A$33:$A$776,$A21,СВЦЭМ!$B$33:$B$776,D$11)+'СЕТ СН'!$F$11+СВЦЭМ!$D$10+'СЕТ СН'!$F$5-'СЕТ СН'!$F$21</f>
        <v>3397.3463086900001</v>
      </c>
      <c r="E21" s="36">
        <f>SUMIFS(СВЦЭМ!$D$33:$D$776,СВЦЭМ!$A$33:$A$776,$A21,СВЦЭМ!$B$33:$B$776,E$11)+'СЕТ СН'!$F$11+СВЦЭМ!$D$10+'СЕТ СН'!$F$5-'СЕТ СН'!$F$21</f>
        <v>3395.54695567</v>
      </c>
      <c r="F21" s="36">
        <f>SUMIFS(СВЦЭМ!$D$33:$D$776,СВЦЭМ!$A$33:$A$776,$A21,СВЦЭМ!$B$33:$B$776,F$11)+'СЕТ СН'!$F$11+СВЦЭМ!$D$10+'СЕТ СН'!$F$5-'СЕТ СН'!$F$21</f>
        <v>3385.0073779200002</v>
      </c>
      <c r="G21" s="36">
        <f>SUMIFS(СВЦЭМ!$D$33:$D$776,СВЦЭМ!$A$33:$A$776,$A21,СВЦЭМ!$B$33:$B$776,G$11)+'СЕТ СН'!$F$11+СВЦЭМ!$D$10+'СЕТ СН'!$F$5-'СЕТ СН'!$F$21</f>
        <v>3371.7671701700001</v>
      </c>
      <c r="H21" s="36">
        <f>SUMIFS(СВЦЭМ!$D$33:$D$776,СВЦЭМ!$A$33:$A$776,$A21,СВЦЭМ!$B$33:$B$776,H$11)+'СЕТ СН'!$F$11+СВЦЭМ!$D$10+'СЕТ СН'!$F$5-'СЕТ СН'!$F$21</f>
        <v>3338.0413463</v>
      </c>
      <c r="I21" s="36">
        <f>SUMIFS(СВЦЭМ!$D$33:$D$776,СВЦЭМ!$A$33:$A$776,$A21,СВЦЭМ!$B$33:$B$776,I$11)+'СЕТ СН'!$F$11+СВЦЭМ!$D$10+'СЕТ СН'!$F$5-'СЕТ СН'!$F$21</f>
        <v>3307.27348041</v>
      </c>
      <c r="J21" s="36">
        <f>SUMIFS(СВЦЭМ!$D$33:$D$776,СВЦЭМ!$A$33:$A$776,$A21,СВЦЭМ!$B$33:$B$776,J$11)+'СЕТ СН'!$F$11+СВЦЭМ!$D$10+'СЕТ СН'!$F$5-'СЕТ СН'!$F$21</f>
        <v>3303.7924267200001</v>
      </c>
      <c r="K21" s="36">
        <f>SUMIFS(СВЦЭМ!$D$33:$D$776,СВЦЭМ!$A$33:$A$776,$A21,СВЦЭМ!$B$33:$B$776,K$11)+'СЕТ СН'!$F$11+СВЦЭМ!$D$10+'СЕТ СН'!$F$5-'СЕТ СН'!$F$21</f>
        <v>3291.8249546100001</v>
      </c>
      <c r="L21" s="36">
        <f>SUMIFS(СВЦЭМ!$D$33:$D$776,СВЦЭМ!$A$33:$A$776,$A21,СВЦЭМ!$B$33:$B$776,L$11)+'СЕТ СН'!$F$11+СВЦЭМ!$D$10+'СЕТ СН'!$F$5-'СЕТ СН'!$F$21</f>
        <v>3289.1673691800002</v>
      </c>
      <c r="M21" s="36">
        <f>SUMIFS(СВЦЭМ!$D$33:$D$776,СВЦЭМ!$A$33:$A$776,$A21,СВЦЭМ!$B$33:$B$776,M$11)+'СЕТ СН'!$F$11+СВЦЭМ!$D$10+'СЕТ СН'!$F$5-'СЕТ СН'!$F$21</f>
        <v>3298.68438603</v>
      </c>
      <c r="N21" s="36">
        <f>SUMIFS(СВЦЭМ!$D$33:$D$776,СВЦЭМ!$A$33:$A$776,$A21,СВЦЭМ!$B$33:$B$776,N$11)+'СЕТ СН'!$F$11+СВЦЭМ!$D$10+'СЕТ СН'!$F$5-'СЕТ СН'!$F$21</f>
        <v>3302.9339566500003</v>
      </c>
      <c r="O21" s="36">
        <f>SUMIFS(СВЦЭМ!$D$33:$D$776,СВЦЭМ!$A$33:$A$776,$A21,СВЦЭМ!$B$33:$B$776,O$11)+'СЕТ СН'!$F$11+СВЦЭМ!$D$10+'СЕТ СН'!$F$5-'СЕТ СН'!$F$21</f>
        <v>3314.53861087</v>
      </c>
      <c r="P21" s="36">
        <f>SUMIFS(СВЦЭМ!$D$33:$D$776,СВЦЭМ!$A$33:$A$776,$A21,СВЦЭМ!$B$33:$B$776,P$11)+'СЕТ СН'!$F$11+СВЦЭМ!$D$10+'СЕТ СН'!$F$5-'СЕТ СН'!$F$21</f>
        <v>3321.1302777199999</v>
      </c>
      <c r="Q21" s="36">
        <f>SUMIFS(СВЦЭМ!$D$33:$D$776,СВЦЭМ!$A$33:$A$776,$A21,СВЦЭМ!$B$33:$B$776,Q$11)+'СЕТ СН'!$F$11+СВЦЭМ!$D$10+'СЕТ СН'!$F$5-'СЕТ СН'!$F$21</f>
        <v>3319.6435382199998</v>
      </c>
      <c r="R21" s="36">
        <f>SUMIFS(СВЦЭМ!$D$33:$D$776,СВЦЭМ!$A$33:$A$776,$A21,СВЦЭМ!$B$33:$B$776,R$11)+'СЕТ СН'!$F$11+СВЦЭМ!$D$10+'СЕТ СН'!$F$5-'СЕТ СН'!$F$21</f>
        <v>3309.5323658100001</v>
      </c>
      <c r="S21" s="36">
        <f>SUMIFS(СВЦЭМ!$D$33:$D$776,СВЦЭМ!$A$33:$A$776,$A21,СВЦЭМ!$B$33:$B$776,S$11)+'СЕТ СН'!$F$11+СВЦЭМ!$D$10+'СЕТ СН'!$F$5-'СЕТ СН'!$F$21</f>
        <v>3303.74140777</v>
      </c>
      <c r="T21" s="36">
        <f>SUMIFS(СВЦЭМ!$D$33:$D$776,СВЦЭМ!$A$33:$A$776,$A21,СВЦЭМ!$B$33:$B$776,T$11)+'СЕТ СН'!$F$11+СВЦЭМ!$D$10+'СЕТ СН'!$F$5-'СЕТ СН'!$F$21</f>
        <v>3266.19568712</v>
      </c>
      <c r="U21" s="36">
        <f>SUMIFS(СВЦЭМ!$D$33:$D$776,СВЦЭМ!$A$33:$A$776,$A21,СВЦЭМ!$B$33:$B$776,U$11)+'СЕТ СН'!$F$11+СВЦЭМ!$D$10+'СЕТ СН'!$F$5-'СЕТ СН'!$F$21</f>
        <v>3265.6637386900002</v>
      </c>
      <c r="V21" s="36">
        <f>SUMIFS(СВЦЭМ!$D$33:$D$776,СВЦЭМ!$A$33:$A$776,$A21,СВЦЭМ!$B$33:$B$776,V$11)+'СЕТ СН'!$F$11+СВЦЭМ!$D$10+'СЕТ СН'!$F$5-'СЕТ СН'!$F$21</f>
        <v>3292.9986484199999</v>
      </c>
      <c r="W21" s="36">
        <f>SUMIFS(СВЦЭМ!$D$33:$D$776,СВЦЭМ!$A$33:$A$776,$A21,СВЦЭМ!$B$33:$B$776,W$11)+'СЕТ СН'!$F$11+СВЦЭМ!$D$10+'СЕТ СН'!$F$5-'СЕТ СН'!$F$21</f>
        <v>3303.69366949</v>
      </c>
      <c r="X21" s="36">
        <f>SUMIFS(СВЦЭМ!$D$33:$D$776,СВЦЭМ!$A$33:$A$776,$A21,СВЦЭМ!$B$33:$B$776,X$11)+'СЕТ СН'!$F$11+СВЦЭМ!$D$10+'СЕТ СН'!$F$5-'СЕТ СН'!$F$21</f>
        <v>3306.4702210800001</v>
      </c>
      <c r="Y21" s="36">
        <f>SUMIFS(СВЦЭМ!$D$33:$D$776,СВЦЭМ!$A$33:$A$776,$A21,СВЦЭМ!$B$33:$B$776,Y$11)+'СЕТ СН'!$F$11+СВЦЭМ!$D$10+'СЕТ СН'!$F$5-'СЕТ СН'!$F$21</f>
        <v>3318.3220813399998</v>
      </c>
    </row>
    <row r="22" spans="1:25" ht="15.5" x14ac:dyDescent="0.3">
      <c r="A22" s="35">
        <f t="shared" si="0"/>
        <v>43841</v>
      </c>
      <c r="B22" s="36">
        <f>SUMIFS(СВЦЭМ!$D$33:$D$776,СВЦЭМ!$A$33:$A$776,$A22,СВЦЭМ!$B$33:$B$776,B$11)+'СЕТ СН'!$F$11+СВЦЭМ!$D$10+'СЕТ СН'!$F$5-'СЕТ СН'!$F$21</f>
        <v>3318.9072321899998</v>
      </c>
      <c r="C22" s="36">
        <f>SUMIFS(СВЦЭМ!$D$33:$D$776,СВЦЭМ!$A$33:$A$776,$A22,СВЦЭМ!$B$33:$B$776,C$11)+'СЕТ СН'!$F$11+СВЦЭМ!$D$10+'СЕТ СН'!$F$5-'СЕТ СН'!$F$21</f>
        <v>3340.2960245099998</v>
      </c>
      <c r="D22" s="36">
        <f>SUMIFS(СВЦЭМ!$D$33:$D$776,СВЦЭМ!$A$33:$A$776,$A22,СВЦЭМ!$B$33:$B$776,D$11)+'СЕТ СН'!$F$11+СВЦЭМ!$D$10+'СЕТ СН'!$F$5-'СЕТ СН'!$F$21</f>
        <v>3366.3978493599998</v>
      </c>
      <c r="E22" s="36">
        <f>SUMIFS(СВЦЭМ!$D$33:$D$776,СВЦЭМ!$A$33:$A$776,$A22,СВЦЭМ!$B$33:$B$776,E$11)+'СЕТ СН'!$F$11+СВЦЭМ!$D$10+'СЕТ СН'!$F$5-'СЕТ СН'!$F$21</f>
        <v>3387.6156795299999</v>
      </c>
      <c r="F22" s="36">
        <f>SUMIFS(СВЦЭМ!$D$33:$D$776,СВЦЭМ!$A$33:$A$776,$A22,СВЦЭМ!$B$33:$B$776,F$11)+'СЕТ СН'!$F$11+СВЦЭМ!$D$10+'СЕТ СН'!$F$5-'СЕТ СН'!$F$21</f>
        <v>3389.8845479199999</v>
      </c>
      <c r="G22" s="36">
        <f>SUMIFS(СВЦЭМ!$D$33:$D$776,СВЦЭМ!$A$33:$A$776,$A22,СВЦЭМ!$B$33:$B$776,G$11)+'СЕТ СН'!$F$11+СВЦЭМ!$D$10+'СЕТ СН'!$F$5-'СЕТ СН'!$F$21</f>
        <v>3390.5503781899997</v>
      </c>
      <c r="H22" s="36">
        <f>SUMIFS(СВЦЭМ!$D$33:$D$776,СВЦЭМ!$A$33:$A$776,$A22,СВЦЭМ!$B$33:$B$776,H$11)+'СЕТ СН'!$F$11+СВЦЭМ!$D$10+'СЕТ СН'!$F$5-'СЕТ СН'!$F$21</f>
        <v>3372.0340864499999</v>
      </c>
      <c r="I22" s="36">
        <f>SUMIFS(СВЦЭМ!$D$33:$D$776,СВЦЭМ!$A$33:$A$776,$A22,СВЦЭМ!$B$33:$B$776,I$11)+'СЕТ СН'!$F$11+СВЦЭМ!$D$10+'СЕТ СН'!$F$5-'СЕТ СН'!$F$21</f>
        <v>3362.6414981799999</v>
      </c>
      <c r="J22" s="36">
        <f>SUMIFS(СВЦЭМ!$D$33:$D$776,СВЦЭМ!$A$33:$A$776,$A22,СВЦЭМ!$B$33:$B$776,J$11)+'СЕТ СН'!$F$11+СВЦЭМ!$D$10+'СЕТ СН'!$F$5-'СЕТ СН'!$F$21</f>
        <v>3335.4668817500001</v>
      </c>
      <c r="K22" s="36">
        <f>SUMIFS(СВЦЭМ!$D$33:$D$776,СВЦЭМ!$A$33:$A$776,$A22,СВЦЭМ!$B$33:$B$776,K$11)+'СЕТ СН'!$F$11+СВЦЭМ!$D$10+'СЕТ СН'!$F$5-'СЕТ СН'!$F$21</f>
        <v>3306.1111742799999</v>
      </c>
      <c r="L22" s="36">
        <f>SUMIFS(СВЦЭМ!$D$33:$D$776,СВЦЭМ!$A$33:$A$776,$A22,СВЦЭМ!$B$33:$B$776,L$11)+'СЕТ СН'!$F$11+СВЦЭМ!$D$10+'СЕТ СН'!$F$5-'СЕТ СН'!$F$21</f>
        <v>3294.4422029500001</v>
      </c>
      <c r="M22" s="36">
        <f>SUMIFS(СВЦЭМ!$D$33:$D$776,СВЦЭМ!$A$33:$A$776,$A22,СВЦЭМ!$B$33:$B$776,M$11)+'СЕТ СН'!$F$11+СВЦЭМ!$D$10+'СЕТ СН'!$F$5-'СЕТ СН'!$F$21</f>
        <v>3300.92546894</v>
      </c>
      <c r="N22" s="36">
        <f>SUMIFS(СВЦЭМ!$D$33:$D$776,СВЦЭМ!$A$33:$A$776,$A22,СВЦЭМ!$B$33:$B$776,N$11)+'СЕТ СН'!$F$11+СВЦЭМ!$D$10+'СЕТ СН'!$F$5-'СЕТ СН'!$F$21</f>
        <v>3307.3039981900001</v>
      </c>
      <c r="O22" s="36">
        <f>SUMIFS(СВЦЭМ!$D$33:$D$776,СВЦЭМ!$A$33:$A$776,$A22,СВЦЭМ!$B$33:$B$776,O$11)+'СЕТ СН'!$F$11+СВЦЭМ!$D$10+'СЕТ СН'!$F$5-'СЕТ СН'!$F$21</f>
        <v>3319.6117155500001</v>
      </c>
      <c r="P22" s="36">
        <f>SUMIFS(СВЦЭМ!$D$33:$D$776,СВЦЭМ!$A$33:$A$776,$A22,СВЦЭМ!$B$33:$B$776,P$11)+'СЕТ СН'!$F$11+СВЦЭМ!$D$10+'СЕТ СН'!$F$5-'СЕТ СН'!$F$21</f>
        <v>3331.54582071</v>
      </c>
      <c r="Q22" s="36">
        <f>SUMIFS(СВЦЭМ!$D$33:$D$776,СВЦЭМ!$A$33:$A$776,$A22,СВЦЭМ!$B$33:$B$776,Q$11)+'СЕТ СН'!$F$11+СВЦЭМ!$D$10+'СЕТ СН'!$F$5-'СЕТ СН'!$F$21</f>
        <v>3332.1528210299998</v>
      </c>
      <c r="R22" s="36">
        <f>SUMIFS(СВЦЭМ!$D$33:$D$776,СВЦЭМ!$A$33:$A$776,$A22,СВЦЭМ!$B$33:$B$776,R$11)+'СЕТ СН'!$F$11+СВЦЭМ!$D$10+'СЕТ СН'!$F$5-'СЕТ СН'!$F$21</f>
        <v>3319.96892372</v>
      </c>
      <c r="S22" s="36">
        <f>SUMIFS(СВЦЭМ!$D$33:$D$776,СВЦЭМ!$A$33:$A$776,$A22,СВЦЭМ!$B$33:$B$776,S$11)+'СЕТ СН'!$F$11+СВЦЭМ!$D$10+'СЕТ СН'!$F$5-'СЕТ СН'!$F$21</f>
        <v>3299.1268885499999</v>
      </c>
      <c r="T22" s="36">
        <f>SUMIFS(СВЦЭМ!$D$33:$D$776,СВЦЭМ!$A$33:$A$776,$A22,СВЦЭМ!$B$33:$B$776,T$11)+'СЕТ СН'!$F$11+СВЦЭМ!$D$10+'СЕТ СН'!$F$5-'СЕТ СН'!$F$21</f>
        <v>3269.8411885599999</v>
      </c>
      <c r="U22" s="36">
        <f>SUMIFS(СВЦЭМ!$D$33:$D$776,СВЦЭМ!$A$33:$A$776,$A22,СВЦЭМ!$B$33:$B$776,U$11)+'СЕТ СН'!$F$11+СВЦЭМ!$D$10+'СЕТ СН'!$F$5-'СЕТ СН'!$F$21</f>
        <v>3272.8167958899999</v>
      </c>
      <c r="V22" s="36">
        <f>SUMIFS(СВЦЭМ!$D$33:$D$776,СВЦЭМ!$A$33:$A$776,$A22,СВЦЭМ!$B$33:$B$776,V$11)+'СЕТ СН'!$F$11+СВЦЭМ!$D$10+'СЕТ СН'!$F$5-'СЕТ СН'!$F$21</f>
        <v>3306.3949000600001</v>
      </c>
      <c r="W22" s="36">
        <f>SUMIFS(СВЦЭМ!$D$33:$D$776,СВЦЭМ!$A$33:$A$776,$A22,СВЦЭМ!$B$33:$B$776,W$11)+'СЕТ СН'!$F$11+СВЦЭМ!$D$10+'СЕТ СН'!$F$5-'СЕТ СН'!$F$21</f>
        <v>3322.3118231500002</v>
      </c>
      <c r="X22" s="36">
        <f>SUMIFS(СВЦЭМ!$D$33:$D$776,СВЦЭМ!$A$33:$A$776,$A22,СВЦЭМ!$B$33:$B$776,X$11)+'СЕТ СН'!$F$11+СВЦЭМ!$D$10+'СЕТ СН'!$F$5-'СЕТ СН'!$F$21</f>
        <v>3342.0448637099998</v>
      </c>
      <c r="Y22" s="36">
        <f>SUMIFS(СВЦЭМ!$D$33:$D$776,СВЦЭМ!$A$33:$A$776,$A22,СВЦЭМ!$B$33:$B$776,Y$11)+'СЕТ СН'!$F$11+СВЦЭМ!$D$10+'СЕТ СН'!$F$5-'СЕТ СН'!$F$21</f>
        <v>3358.4472922</v>
      </c>
    </row>
    <row r="23" spans="1:25" ht="15.5" x14ac:dyDescent="0.3">
      <c r="A23" s="35">
        <f t="shared" si="0"/>
        <v>43842</v>
      </c>
      <c r="B23" s="36">
        <f>SUMIFS(СВЦЭМ!$D$33:$D$776,СВЦЭМ!$A$33:$A$776,$A23,СВЦЭМ!$B$33:$B$776,B$11)+'СЕТ СН'!$F$11+СВЦЭМ!$D$10+'СЕТ СН'!$F$5-'СЕТ СН'!$F$21</f>
        <v>3369.2233504999999</v>
      </c>
      <c r="C23" s="36">
        <f>SUMIFS(СВЦЭМ!$D$33:$D$776,СВЦЭМ!$A$33:$A$776,$A23,СВЦЭМ!$B$33:$B$776,C$11)+'СЕТ СН'!$F$11+СВЦЭМ!$D$10+'СЕТ СН'!$F$5-'СЕТ СН'!$F$21</f>
        <v>3382.5672545699999</v>
      </c>
      <c r="D23" s="36">
        <f>SUMIFS(СВЦЭМ!$D$33:$D$776,СВЦЭМ!$A$33:$A$776,$A23,СВЦЭМ!$B$33:$B$776,D$11)+'СЕТ СН'!$F$11+СВЦЭМ!$D$10+'СЕТ СН'!$F$5-'СЕТ СН'!$F$21</f>
        <v>3395.0938360499999</v>
      </c>
      <c r="E23" s="36">
        <f>SUMIFS(СВЦЭМ!$D$33:$D$776,СВЦЭМ!$A$33:$A$776,$A23,СВЦЭМ!$B$33:$B$776,E$11)+'СЕТ СН'!$F$11+СВЦЭМ!$D$10+'СЕТ СН'!$F$5-'СЕТ СН'!$F$21</f>
        <v>3414.9370502900001</v>
      </c>
      <c r="F23" s="36">
        <f>SUMIFS(СВЦЭМ!$D$33:$D$776,СВЦЭМ!$A$33:$A$776,$A23,СВЦЭМ!$B$33:$B$776,F$11)+'СЕТ СН'!$F$11+СВЦЭМ!$D$10+'СЕТ СН'!$F$5-'СЕТ СН'!$F$21</f>
        <v>3415.4785769599998</v>
      </c>
      <c r="G23" s="36">
        <f>SUMIFS(СВЦЭМ!$D$33:$D$776,СВЦЭМ!$A$33:$A$776,$A23,СВЦЭМ!$B$33:$B$776,G$11)+'СЕТ СН'!$F$11+СВЦЭМ!$D$10+'СЕТ СН'!$F$5-'СЕТ СН'!$F$21</f>
        <v>3406.9101691599999</v>
      </c>
      <c r="H23" s="36">
        <f>SUMIFS(СВЦЭМ!$D$33:$D$776,СВЦЭМ!$A$33:$A$776,$A23,СВЦЭМ!$B$33:$B$776,H$11)+'СЕТ СН'!$F$11+СВЦЭМ!$D$10+'СЕТ СН'!$F$5-'СЕТ СН'!$F$21</f>
        <v>3394.7906725000003</v>
      </c>
      <c r="I23" s="36">
        <f>SUMIFS(СВЦЭМ!$D$33:$D$776,СВЦЭМ!$A$33:$A$776,$A23,СВЦЭМ!$B$33:$B$776,I$11)+'СЕТ СН'!$F$11+СВЦЭМ!$D$10+'СЕТ СН'!$F$5-'СЕТ СН'!$F$21</f>
        <v>3377.8548715299999</v>
      </c>
      <c r="J23" s="36">
        <f>SUMIFS(СВЦЭМ!$D$33:$D$776,СВЦЭМ!$A$33:$A$776,$A23,СВЦЭМ!$B$33:$B$776,J$11)+'СЕТ СН'!$F$11+СВЦЭМ!$D$10+'СЕТ СН'!$F$5-'СЕТ СН'!$F$21</f>
        <v>3335.7500357099998</v>
      </c>
      <c r="K23" s="36">
        <f>SUMIFS(СВЦЭМ!$D$33:$D$776,СВЦЭМ!$A$33:$A$776,$A23,СВЦЭМ!$B$33:$B$776,K$11)+'СЕТ СН'!$F$11+СВЦЭМ!$D$10+'СЕТ СН'!$F$5-'СЕТ СН'!$F$21</f>
        <v>3315.0114871199999</v>
      </c>
      <c r="L23" s="36">
        <f>SUMIFS(СВЦЭМ!$D$33:$D$776,СВЦЭМ!$A$33:$A$776,$A23,СВЦЭМ!$B$33:$B$776,L$11)+'СЕТ СН'!$F$11+СВЦЭМ!$D$10+'СЕТ СН'!$F$5-'СЕТ СН'!$F$21</f>
        <v>3293.53787216</v>
      </c>
      <c r="M23" s="36">
        <f>SUMIFS(СВЦЭМ!$D$33:$D$776,СВЦЭМ!$A$33:$A$776,$A23,СВЦЭМ!$B$33:$B$776,M$11)+'СЕТ СН'!$F$11+СВЦЭМ!$D$10+'СЕТ СН'!$F$5-'СЕТ СН'!$F$21</f>
        <v>3291.5999156100002</v>
      </c>
      <c r="N23" s="36">
        <f>SUMIFS(СВЦЭМ!$D$33:$D$776,СВЦЭМ!$A$33:$A$776,$A23,СВЦЭМ!$B$33:$B$776,N$11)+'СЕТ СН'!$F$11+СВЦЭМ!$D$10+'СЕТ СН'!$F$5-'СЕТ СН'!$F$21</f>
        <v>3304.7849367899998</v>
      </c>
      <c r="O23" s="36">
        <f>SUMIFS(СВЦЭМ!$D$33:$D$776,СВЦЭМ!$A$33:$A$776,$A23,СВЦЭМ!$B$33:$B$776,O$11)+'СЕТ СН'!$F$11+СВЦЭМ!$D$10+'СЕТ СН'!$F$5-'СЕТ СН'!$F$21</f>
        <v>3317.6823115500001</v>
      </c>
      <c r="P23" s="36">
        <f>SUMIFS(СВЦЭМ!$D$33:$D$776,СВЦЭМ!$A$33:$A$776,$A23,СВЦЭМ!$B$33:$B$776,P$11)+'СЕТ СН'!$F$11+СВЦЭМ!$D$10+'СЕТ СН'!$F$5-'СЕТ СН'!$F$21</f>
        <v>3323.8080199400001</v>
      </c>
      <c r="Q23" s="36">
        <f>SUMIFS(СВЦЭМ!$D$33:$D$776,СВЦЭМ!$A$33:$A$776,$A23,СВЦЭМ!$B$33:$B$776,Q$11)+'СЕТ СН'!$F$11+СВЦЭМ!$D$10+'СЕТ СН'!$F$5-'СЕТ СН'!$F$21</f>
        <v>3325.9678447799997</v>
      </c>
      <c r="R23" s="36">
        <f>SUMIFS(СВЦЭМ!$D$33:$D$776,СВЦЭМ!$A$33:$A$776,$A23,СВЦЭМ!$B$33:$B$776,R$11)+'СЕТ СН'!$F$11+СВЦЭМ!$D$10+'СЕТ СН'!$F$5-'СЕТ СН'!$F$21</f>
        <v>3324.45164656</v>
      </c>
      <c r="S23" s="36">
        <f>SUMIFS(СВЦЭМ!$D$33:$D$776,СВЦЭМ!$A$33:$A$776,$A23,СВЦЭМ!$B$33:$B$776,S$11)+'СЕТ СН'!$F$11+СВЦЭМ!$D$10+'СЕТ СН'!$F$5-'СЕТ СН'!$F$21</f>
        <v>3301.3293045</v>
      </c>
      <c r="T23" s="36">
        <f>SUMIFS(СВЦЭМ!$D$33:$D$776,СВЦЭМ!$A$33:$A$776,$A23,СВЦЭМ!$B$33:$B$776,T$11)+'СЕТ СН'!$F$11+СВЦЭМ!$D$10+'СЕТ СН'!$F$5-'СЕТ СН'!$F$21</f>
        <v>3272.8585021999997</v>
      </c>
      <c r="U23" s="36">
        <f>SUMIFS(СВЦЭМ!$D$33:$D$776,СВЦЭМ!$A$33:$A$776,$A23,СВЦЭМ!$B$33:$B$776,U$11)+'СЕТ СН'!$F$11+СВЦЭМ!$D$10+'СЕТ СН'!$F$5-'СЕТ СН'!$F$21</f>
        <v>3276.3809733500002</v>
      </c>
      <c r="V23" s="36">
        <f>SUMIFS(СВЦЭМ!$D$33:$D$776,СВЦЭМ!$A$33:$A$776,$A23,СВЦЭМ!$B$33:$B$776,V$11)+'СЕТ СН'!$F$11+СВЦЭМ!$D$10+'СЕТ СН'!$F$5-'СЕТ СН'!$F$21</f>
        <v>3297.90979814</v>
      </c>
      <c r="W23" s="36">
        <f>SUMIFS(СВЦЭМ!$D$33:$D$776,СВЦЭМ!$A$33:$A$776,$A23,СВЦЭМ!$B$33:$B$776,W$11)+'СЕТ СН'!$F$11+СВЦЭМ!$D$10+'СЕТ СН'!$F$5-'СЕТ СН'!$F$21</f>
        <v>3309.0824381399998</v>
      </c>
      <c r="X23" s="36">
        <f>SUMIFS(СВЦЭМ!$D$33:$D$776,СВЦЭМ!$A$33:$A$776,$A23,СВЦЭМ!$B$33:$B$776,X$11)+'СЕТ СН'!$F$11+СВЦЭМ!$D$10+'СЕТ СН'!$F$5-'СЕТ СН'!$F$21</f>
        <v>3318.0516682100001</v>
      </c>
      <c r="Y23" s="36">
        <f>SUMIFS(СВЦЭМ!$D$33:$D$776,СВЦЭМ!$A$33:$A$776,$A23,СВЦЭМ!$B$33:$B$776,Y$11)+'СЕТ СН'!$F$11+СВЦЭМ!$D$10+'СЕТ СН'!$F$5-'СЕТ СН'!$F$21</f>
        <v>3344.63767297</v>
      </c>
    </row>
    <row r="24" spans="1:25" ht="15.5" x14ac:dyDescent="0.3">
      <c r="A24" s="35">
        <f t="shared" si="0"/>
        <v>43843</v>
      </c>
      <c r="B24" s="36">
        <f>SUMIFS(СВЦЭМ!$D$33:$D$776,СВЦЭМ!$A$33:$A$776,$A24,СВЦЭМ!$B$33:$B$776,B$11)+'СЕТ СН'!$F$11+СВЦЭМ!$D$10+'СЕТ СН'!$F$5-'СЕТ СН'!$F$21</f>
        <v>3425.6168819</v>
      </c>
      <c r="C24" s="36">
        <f>SUMIFS(СВЦЭМ!$D$33:$D$776,СВЦЭМ!$A$33:$A$776,$A24,СВЦЭМ!$B$33:$B$776,C$11)+'СЕТ СН'!$F$11+СВЦЭМ!$D$10+'СЕТ СН'!$F$5-'СЕТ СН'!$F$21</f>
        <v>3444.3703103899998</v>
      </c>
      <c r="D24" s="36">
        <f>SUMIFS(СВЦЭМ!$D$33:$D$776,СВЦЭМ!$A$33:$A$776,$A24,СВЦЭМ!$B$33:$B$776,D$11)+'СЕТ СН'!$F$11+СВЦЭМ!$D$10+'СЕТ СН'!$F$5-'СЕТ СН'!$F$21</f>
        <v>3457.3804140800003</v>
      </c>
      <c r="E24" s="36">
        <f>SUMIFS(СВЦЭМ!$D$33:$D$776,СВЦЭМ!$A$33:$A$776,$A24,СВЦЭМ!$B$33:$B$776,E$11)+'СЕТ СН'!$F$11+СВЦЭМ!$D$10+'СЕТ СН'!$F$5-'СЕТ СН'!$F$21</f>
        <v>3448.1563720899999</v>
      </c>
      <c r="F24" s="36">
        <f>SUMIFS(СВЦЭМ!$D$33:$D$776,СВЦЭМ!$A$33:$A$776,$A24,СВЦЭМ!$B$33:$B$776,F$11)+'СЕТ СН'!$F$11+СВЦЭМ!$D$10+'СЕТ СН'!$F$5-'СЕТ СН'!$F$21</f>
        <v>3442.9589403700002</v>
      </c>
      <c r="G24" s="36">
        <f>SUMIFS(СВЦЭМ!$D$33:$D$776,СВЦЭМ!$A$33:$A$776,$A24,СВЦЭМ!$B$33:$B$776,G$11)+'СЕТ СН'!$F$11+СВЦЭМ!$D$10+'СЕТ СН'!$F$5-'СЕТ СН'!$F$21</f>
        <v>3426.6524322699997</v>
      </c>
      <c r="H24" s="36">
        <f>SUMIFS(СВЦЭМ!$D$33:$D$776,СВЦЭМ!$A$33:$A$776,$A24,СВЦЭМ!$B$33:$B$776,H$11)+'СЕТ СН'!$F$11+СВЦЭМ!$D$10+'СЕТ СН'!$F$5-'СЕТ СН'!$F$21</f>
        <v>3391.0122221399997</v>
      </c>
      <c r="I24" s="36">
        <f>SUMIFS(СВЦЭМ!$D$33:$D$776,СВЦЭМ!$A$33:$A$776,$A24,СВЦЭМ!$B$33:$B$776,I$11)+'СЕТ СН'!$F$11+СВЦЭМ!$D$10+'СЕТ СН'!$F$5-'СЕТ СН'!$F$21</f>
        <v>3357.5753308499998</v>
      </c>
      <c r="J24" s="36">
        <f>SUMIFS(СВЦЭМ!$D$33:$D$776,СВЦЭМ!$A$33:$A$776,$A24,СВЦЭМ!$B$33:$B$776,J$11)+'СЕТ СН'!$F$11+СВЦЭМ!$D$10+'СЕТ СН'!$F$5-'СЕТ СН'!$F$21</f>
        <v>3342.1985247900002</v>
      </c>
      <c r="K24" s="36">
        <f>SUMIFS(СВЦЭМ!$D$33:$D$776,СВЦЭМ!$A$33:$A$776,$A24,СВЦЭМ!$B$33:$B$776,K$11)+'СЕТ СН'!$F$11+СВЦЭМ!$D$10+'СЕТ СН'!$F$5-'СЕТ СН'!$F$21</f>
        <v>3330.5299143699999</v>
      </c>
      <c r="L24" s="36">
        <f>SUMIFS(СВЦЭМ!$D$33:$D$776,СВЦЭМ!$A$33:$A$776,$A24,СВЦЭМ!$B$33:$B$776,L$11)+'СЕТ СН'!$F$11+СВЦЭМ!$D$10+'СЕТ СН'!$F$5-'СЕТ СН'!$F$21</f>
        <v>3330.1180800000002</v>
      </c>
      <c r="M24" s="36">
        <f>SUMIFS(СВЦЭМ!$D$33:$D$776,СВЦЭМ!$A$33:$A$776,$A24,СВЦЭМ!$B$33:$B$776,M$11)+'СЕТ СН'!$F$11+СВЦЭМ!$D$10+'СЕТ СН'!$F$5-'СЕТ СН'!$F$21</f>
        <v>3336.7085804899998</v>
      </c>
      <c r="N24" s="36">
        <f>SUMIFS(СВЦЭМ!$D$33:$D$776,СВЦЭМ!$A$33:$A$776,$A24,СВЦЭМ!$B$33:$B$776,N$11)+'СЕТ СН'!$F$11+СВЦЭМ!$D$10+'СЕТ СН'!$F$5-'СЕТ СН'!$F$21</f>
        <v>3339.8547134</v>
      </c>
      <c r="O24" s="36">
        <f>SUMIFS(СВЦЭМ!$D$33:$D$776,СВЦЭМ!$A$33:$A$776,$A24,СВЦЭМ!$B$33:$B$776,O$11)+'СЕТ СН'!$F$11+СВЦЭМ!$D$10+'СЕТ СН'!$F$5-'СЕТ СН'!$F$21</f>
        <v>3336.2884799100002</v>
      </c>
      <c r="P24" s="36">
        <f>SUMIFS(СВЦЭМ!$D$33:$D$776,СВЦЭМ!$A$33:$A$776,$A24,СВЦЭМ!$B$33:$B$776,P$11)+'СЕТ СН'!$F$11+СВЦЭМ!$D$10+'СЕТ СН'!$F$5-'СЕТ СН'!$F$21</f>
        <v>3323.1785046499999</v>
      </c>
      <c r="Q24" s="36">
        <f>SUMIFS(СВЦЭМ!$D$33:$D$776,СВЦЭМ!$A$33:$A$776,$A24,СВЦЭМ!$B$33:$B$776,Q$11)+'СЕТ СН'!$F$11+СВЦЭМ!$D$10+'СЕТ СН'!$F$5-'СЕТ СН'!$F$21</f>
        <v>3341.41817489</v>
      </c>
      <c r="R24" s="36">
        <f>SUMIFS(СВЦЭМ!$D$33:$D$776,СВЦЭМ!$A$33:$A$776,$A24,СВЦЭМ!$B$33:$B$776,R$11)+'СЕТ СН'!$F$11+СВЦЭМ!$D$10+'СЕТ СН'!$F$5-'СЕТ СН'!$F$21</f>
        <v>3319.0174400800001</v>
      </c>
      <c r="S24" s="36">
        <f>SUMIFS(СВЦЭМ!$D$33:$D$776,СВЦЭМ!$A$33:$A$776,$A24,СВЦЭМ!$B$33:$B$776,S$11)+'СЕТ СН'!$F$11+СВЦЭМ!$D$10+'СЕТ СН'!$F$5-'СЕТ СН'!$F$21</f>
        <v>3307.5668658300001</v>
      </c>
      <c r="T24" s="36">
        <f>SUMIFS(СВЦЭМ!$D$33:$D$776,СВЦЭМ!$A$33:$A$776,$A24,СВЦЭМ!$B$33:$B$776,T$11)+'СЕТ СН'!$F$11+СВЦЭМ!$D$10+'СЕТ СН'!$F$5-'СЕТ СН'!$F$21</f>
        <v>3270.97431031</v>
      </c>
      <c r="U24" s="36">
        <f>SUMIFS(СВЦЭМ!$D$33:$D$776,СВЦЭМ!$A$33:$A$776,$A24,СВЦЭМ!$B$33:$B$776,U$11)+'СЕТ СН'!$F$11+СВЦЭМ!$D$10+'СЕТ СН'!$F$5-'СЕТ СН'!$F$21</f>
        <v>3269.10069927</v>
      </c>
      <c r="V24" s="36">
        <f>SUMIFS(СВЦЭМ!$D$33:$D$776,СВЦЭМ!$A$33:$A$776,$A24,СВЦЭМ!$B$33:$B$776,V$11)+'СЕТ СН'!$F$11+СВЦЭМ!$D$10+'СЕТ СН'!$F$5-'СЕТ СН'!$F$21</f>
        <v>3300.0403098699999</v>
      </c>
      <c r="W24" s="36">
        <f>SUMIFS(СВЦЭМ!$D$33:$D$776,СВЦЭМ!$A$33:$A$776,$A24,СВЦЭМ!$B$33:$B$776,W$11)+'СЕТ СН'!$F$11+СВЦЭМ!$D$10+'СЕТ СН'!$F$5-'СЕТ СН'!$F$21</f>
        <v>3322.7336390199998</v>
      </c>
      <c r="X24" s="36">
        <f>SUMIFS(СВЦЭМ!$D$33:$D$776,СВЦЭМ!$A$33:$A$776,$A24,СВЦЭМ!$B$33:$B$776,X$11)+'СЕТ СН'!$F$11+СВЦЭМ!$D$10+'СЕТ СН'!$F$5-'СЕТ СН'!$F$21</f>
        <v>3319.4324281199997</v>
      </c>
      <c r="Y24" s="36">
        <f>SUMIFS(СВЦЭМ!$D$33:$D$776,СВЦЭМ!$A$33:$A$776,$A24,СВЦЭМ!$B$33:$B$776,Y$11)+'СЕТ СН'!$F$11+СВЦЭМ!$D$10+'СЕТ СН'!$F$5-'СЕТ СН'!$F$21</f>
        <v>3337.0823072900002</v>
      </c>
    </row>
    <row r="25" spans="1:25" ht="15.5" x14ac:dyDescent="0.3">
      <c r="A25" s="35">
        <f t="shared" si="0"/>
        <v>43844</v>
      </c>
      <c r="B25" s="36">
        <f>SUMIFS(СВЦЭМ!$D$33:$D$776,СВЦЭМ!$A$33:$A$776,$A25,СВЦЭМ!$B$33:$B$776,B$11)+'СЕТ СН'!$F$11+СВЦЭМ!$D$10+'СЕТ СН'!$F$5-'СЕТ СН'!$F$21</f>
        <v>3380.2299530499999</v>
      </c>
      <c r="C25" s="36">
        <f>SUMIFS(СВЦЭМ!$D$33:$D$776,СВЦЭМ!$A$33:$A$776,$A25,СВЦЭМ!$B$33:$B$776,C$11)+'СЕТ СН'!$F$11+СВЦЭМ!$D$10+'СЕТ СН'!$F$5-'СЕТ СН'!$F$21</f>
        <v>3389.2056695699998</v>
      </c>
      <c r="D25" s="36">
        <f>SUMIFS(СВЦЭМ!$D$33:$D$776,СВЦЭМ!$A$33:$A$776,$A25,СВЦЭМ!$B$33:$B$776,D$11)+'СЕТ СН'!$F$11+СВЦЭМ!$D$10+'СЕТ СН'!$F$5-'СЕТ СН'!$F$21</f>
        <v>3399.3293982300002</v>
      </c>
      <c r="E25" s="36">
        <f>SUMIFS(СВЦЭМ!$D$33:$D$776,СВЦЭМ!$A$33:$A$776,$A25,СВЦЭМ!$B$33:$B$776,E$11)+'СЕТ СН'!$F$11+СВЦЭМ!$D$10+'СЕТ СН'!$F$5-'СЕТ СН'!$F$21</f>
        <v>3404.4719346399997</v>
      </c>
      <c r="F25" s="36">
        <f>SUMIFS(СВЦЭМ!$D$33:$D$776,СВЦЭМ!$A$33:$A$776,$A25,СВЦЭМ!$B$33:$B$776,F$11)+'СЕТ СН'!$F$11+СВЦЭМ!$D$10+'СЕТ СН'!$F$5-'СЕТ СН'!$F$21</f>
        <v>3402.3679768699999</v>
      </c>
      <c r="G25" s="36">
        <f>SUMIFS(СВЦЭМ!$D$33:$D$776,СВЦЭМ!$A$33:$A$776,$A25,СВЦЭМ!$B$33:$B$776,G$11)+'СЕТ СН'!$F$11+СВЦЭМ!$D$10+'СЕТ СН'!$F$5-'СЕТ СН'!$F$21</f>
        <v>3390.11199235</v>
      </c>
      <c r="H25" s="36">
        <f>SUMIFS(СВЦЭМ!$D$33:$D$776,СВЦЭМ!$A$33:$A$776,$A25,СВЦЭМ!$B$33:$B$776,H$11)+'СЕТ СН'!$F$11+СВЦЭМ!$D$10+'СЕТ СН'!$F$5-'СЕТ СН'!$F$21</f>
        <v>3349.6359192999998</v>
      </c>
      <c r="I25" s="36">
        <f>SUMIFS(СВЦЭМ!$D$33:$D$776,СВЦЭМ!$A$33:$A$776,$A25,СВЦЭМ!$B$33:$B$776,I$11)+'СЕТ СН'!$F$11+СВЦЭМ!$D$10+'СЕТ СН'!$F$5-'СЕТ СН'!$F$21</f>
        <v>3331.72897405</v>
      </c>
      <c r="J25" s="36">
        <f>SUMIFS(СВЦЭМ!$D$33:$D$776,СВЦЭМ!$A$33:$A$776,$A25,СВЦЭМ!$B$33:$B$776,J$11)+'СЕТ СН'!$F$11+СВЦЭМ!$D$10+'СЕТ СН'!$F$5-'СЕТ СН'!$F$21</f>
        <v>3302.8753275600002</v>
      </c>
      <c r="K25" s="36">
        <f>SUMIFS(СВЦЭМ!$D$33:$D$776,СВЦЭМ!$A$33:$A$776,$A25,СВЦЭМ!$B$33:$B$776,K$11)+'СЕТ СН'!$F$11+СВЦЭМ!$D$10+'СЕТ СН'!$F$5-'СЕТ СН'!$F$21</f>
        <v>3301.9315268</v>
      </c>
      <c r="L25" s="36">
        <f>SUMIFS(СВЦЭМ!$D$33:$D$776,СВЦЭМ!$A$33:$A$776,$A25,СВЦЭМ!$B$33:$B$776,L$11)+'СЕТ СН'!$F$11+СВЦЭМ!$D$10+'СЕТ СН'!$F$5-'СЕТ СН'!$F$21</f>
        <v>3301.0701122199998</v>
      </c>
      <c r="M25" s="36">
        <f>SUMIFS(СВЦЭМ!$D$33:$D$776,СВЦЭМ!$A$33:$A$776,$A25,СВЦЭМ!$B$33:$B$776,M$11)+'СЕТ СН'!$F$11+СВЦЭМ!$D$10+'СЕТ СН'!$F$5-'СЕТ СН'!$F$21</f>
        <v>3314.11319263</v>
      </c>
      <c r="N25" s="36">
        <f>SUMIFS(СВЦЭМ!$D$33:$D$776,СВЦЭМ!$A$33:$A$776,$A25,СВЦЭМ!$B$33:$B$776,N$11)+'СЕТ СН'!$F$11+СВЦЭМ!$D$10+'СЕТ СН'!$F$5-'СЕТ СН'!$F$21</f>
        <v>3322.5257550300003</v>
      </c>
      <c r="O25" s="36">
        <f>SUMIFS(СВЦЭМ!$D$33:$D$776,СВЦЭМ!$A$33:$A$776,$A25,СВЦЭМ!$B$33:$B$776,O$11)+'СЕТ СН'!$F$11+СВЦЭМ!$D$10+'СЕТ СН'!$F$5-'СЕТ СН'!$F$21</f>
        <v>3334.4367306300001</v>
      </c>
      <c r="P25" s="36">
        <f>SUMIFS(СВЦЭМ!$D$33:$D$776,СВЦЭМ!$A$33:$A$776,$A25,СВЦЭМ!$B$33:$B$776,P$11)+'СЕТ СН'!$F$11+СВЦЭМ!$D$10+'СЕТ СН'!$F$5-'СЕТ СН'!$F$21</f>
        <v>3343.0845972400002</v>
      </c>
      <c r="Q25" s="36">
        <f>SUMIFS(СВЦЭМ!$D$33:$D$776,СВЦЭМ!$A$33:$A$776,$A25,СВЦЭМ!$B$33:$B$776,Q$11)+'СЕТ СН'!$F$11+СВЦЭМ!$D$10+'СЕТ СН'!$F$5-'СЕТ СН'!$F$21</f>
        <v>3355.4066305900001</v>
      </c>
      <c r="R25" s="36">
        <f>SUMIFS(СВЦЭМ!$D$33:$D$776,СВЦЭМ!$A$33:$A$776,$A25,СВЦЭМ!$B$33:$B$776,R$11)+'СЕТ СН'!$F$11+СВЦЭМ!$D$10+'СЕТ СН'!$F$5-'СЕТ СН'!$F$21</f>
        <v>3360.0431424399999</v>
      </c>
      <c r="S25" s="36">
        <f>SUMIFS(СВЦЭМ!$D$33:$D$776,СВЦЭМ!$A$33:$A$776,$A25,СВЦЭМ!$B$33:$B$776,S$11)+'СЕТ СН'!$F$11+СВЦЭМ!$D$10+'СЕТ СН'!$F$5-'СЕТ СН'!$F$21</f>
        <v>3359.2769488599997</v>
      </c>
      <c r="T25" s="36">
        <f>SUMIFS(СВЦЭМ!$D$33:$D$776,СВЦЭМ!$A$33:$A$776,$A25,СВЦЭМ!$B$33:$B$776,T$11)+'СЕТ СН'!$F$11+СВЦЭМ!$D$10+'СЕТ СН'!$F$5-'СЕТ СН'!$F$21</f>
        <v>3311.8146111400001</v>
      </c>
      <c r="U25" s="36">
        <f>SUMIFS(СВЦЭМ!$D$33:$D$776,СВЦЭМ!$A$33:$A$776,$A25,СВЦЭМ!$B$33:$B$776,U$11)+'СЕТ СН'!$F$11+СВЦЭМ!$D$10+'СЕТ СН'!$F$5-'СЕТ СН'!$F$21</f>
        <v>3311.6151477600001</v>
      </c>
      <c r="V25" s="36">
        <f>SUMIFS(СВЦЭМ!$D$33:$D$776,СВЦЭМ!$A$33:$A$776,$A25,СВЦЭМ!$B$33:$B$776,V$11)+'СЕТ СН'!$F$11+СВЦЭМ!$D$10+'СЕТ СН'!$F$5-'СЕТ СН'!$F$21</f>
        <v>3341.65825511</v>
      </c>
      <c r="W25" s="36">
        <f>SUMIFS(СВЦЭМ!$D$33:$D$776,СВЦЭМ!$A$33:$A$776,$A25,СВЦЭМ!$B$33:$B$776,W$11)+'СЕТ СН'!$F$11+СВЦЭМ!$D$10+'СЕТ СН'!$F$5-'СЕТ СН'!$F$21</f>
        <v>3357.0149350500001</v>
      </c>
      <c r="X25" s="36">
        <f>SUMIFS(СВЦЭМ!$D$33:$D$776,СВЦЭМ!$A$33:$A$776,$A25,СВЦЭМ!$B$33:$B$776,X$11)+'СЕТ СН'!$F$11+СВЦЭМ!$D$10+'СЕТ СН'!$F$5-'СЕТ СН'!$F$21</f>
        <v>3359.0071315499999</v>
      </c>
      <c r="Y25" s="36">
        <f>SUMIFS(СВЦЭМ!$D$33:$D$776,СВЦЭМ!$A$33:$A$776,$A25,СВЦЭМ!$B$33:$B$776,Y$11)+'СЕТ СН'!$F$11+СВЦЭМ!$D$10+'СЕТ СН'!$F$5-'СЕТ СН'!$F$21</f>
        <v>3372.5941625699998</v>
      </c>
    </row>
    <row r="26" spans="1:25" ht="15.5" x14ac:dyDescent="0.3">
      <c r="A26" s="35">
        <f t="shared" si="0"/>
        <v>43845</v>
      </c>
      <c r="B26" s="36">
        <f>SUMIFS(СВЦЭМ!$D$33:$D$776,СВЦЭМ!$A$33:$A$776,$A26,СВЦЭМ!$B$33:$B$776,B$11)+'СЕТ СН'!$F$11+СВЦЭМ!$D$10+'СЕТ СН'!$F$5-'СЕТ СН'!$F$21</f>
        <v>3403.0372096599999</v>
      </c>
      <c r="C26" s="36">
        <f>SUMIFS(СВЦЭМ!$D$33:$D$776,СВЦЭМ!$A$33:$A$776,$A26,СВЦЭМ!$B$33:$B$776,C$11)+'СЕТ СН'!$F$11+СВЦЭМ!$D$10+'СЕТ СН'!$F$5-'СЕТ СН'!$F$21</f>
        <v>3407.9361628400002</v>
      </c>
      <c r="D26" s="36">
        <f>SUMIFS(СВЦЭМ!$D$33:$D$776,СВЦЭМ!$A$33:$A$776,$A26,СВЦЭМ!$B$33:$B$776,D$11)+'СЕТ СН'!$F$11+СВЦЭМ!$D$10+'СЕТ СН'!$F$5-'СЕТ СН'!$F$21</f>
        <v>3413.5329024799998</v>
      </c>
      <c r="E26" s="36">
        <f>SUMIFS(СВЦЭМ!$D$33:$D$776,СВЦЭМ!$A$33:$A$776,$A26,СВЦЭМ!$B$33:$B$776,E$11)+'СЕТ СН'!$F$11+СВЦЭМ!$D$10+'СЕТ СН'!$F$5-'СЕТ СН'!$F$21</f>
        <v>3427.75873576</v>
      </c>
      <c r="F26" s="36">
        <f>SUMIFS(СВЦЭМ!$D$33:$D$776,СВЦЭМ!$A$33:$A$776,$A26,СВЦЭМ!$B$33:$B$776,F$11)+'СЕТ СН'!$F$11+СВЦЭМ!$D$10+'СЕТ СН'!$F$5-'СЕТ СН'!$F$21</f>
        <v>3415.5196429699999</v>
      </c>
      <c r="G26" s="36">
        <f>SUMIFS(СВЦЭМ!$D$33:$D$776,СВЦЭМ!$A$33:$A$776,$A26,СВЦЭМ!$B$33:$B$776,G$11)+'СЕТ СН'!$F$11+СВЦЭМ!$D$10+'СЕТ СН'!$F$5-'СЕТ СН'!$F$21</f>
        <v>3393.21758112</v>
      </c>
      <c r="H26" s="36">
        <f>SUMIFS(СВЦЭМ!$D$33:$D$776,СВЦЭМ!$A$33:$A$776,$A26,СВЦЭМ!$B$33:$B$776,H$11)+'СЕТ СН'!$F$11+СВЦЭМ!$D$10+'СЕТ СН'!$F$5-'СЕТ СН'!$F$21</f>
        <v>3354.7229000500001</v>
      </c>
      <c r="I26" s="36">
        <f>SUMIFS(СВЦЭМ!$D$33:$D$776,СВЦЭМ!$A$33:$A$776,$A26,СВЦЭМ!$B$33:$B$776,I$11)+'СЕТ СН'!$F$11+СВЦЭМ!$D$10+'СЕТ СН'!$F$5-'СЕТ СН'!$F$21</f>
        <v>3325.5860392899999</v>
      </c>
      <c r="J26" s="36">
        <f>SUMIFS(СВЦЭМ!$D$33:$D$776,СВЦЭМ!$A$33:$A$776,$A26,СВЦЭМ!$B$33:$B$776,J$11)+'СЕТ СН'!$F$11+СВЦЭМ!$D$10+'СЕТ СН'!$F$5-'СЕТ СН'!$F$21</f>
        <v>3314.1649422400001</v>
      </c>
      <c r="K26" s="36">
        <f>SUMIFS(СВЦЭМ!$D$33:$D$776,СВЦЭМ!$A$33:$A$776,$A26,СВЦЭМ!$B$33:$B$776,K$11)+'СЕТ СН'!$F$11+СВЦЭМ!$D$10+'СЕТ СН'!$F$5-'СЕТ СН'!$F$21</f>
        <v>3308.3622154499999</v>
      </c>
      <c r="L26" s="36">
        <f>SUMIFS(СВЦЭМ!$D$33:$D$776,СВЦЭМ!$A$33:$A$776,$A26,СВЦЭМ!$B$33:$B$776,L$11)+'СЕТ СН'!$F$11+СВЦЭМ!$D$10+'СЕТ СН'!$F$5-'СЕТ СН'!$F$21</f>
        <v>3306.04146365</v>
      </c>
      <c r="M26" s="36">
        <f>SUMIFS(СВЦЭМ!$D$33:$D$776,СВЦЭМ!$A$33:$A$776,$A26,СВЦЭМ!$B$33:$B$776,M$11)+'СЕТ СН'!$F$11+СВЦЭМ!$D$10+'СЕТ СН'!$F$5-'СЕТ СН'!$F$21</f>
        <v>3331.3769220099998</v>
      </c>
      <c r="N26" s="36">
        <f>SUMIFS(СВЦЭМ!$D$33:$D$776,СВЦЭМ!$A$33:$A$776,$A26,СВЦЭМ!$B$33:$B$776,N$11)+'СЕТ СН'!$F$11+СВЦЭМ!$D$10+'СЕТ СН'!$F$5-'СЕТ СН'!$F$21</f>
        <v>3351.4548277399999</v>
      </c>
      <c r="O26" s="36">
        <f>SUMIFS(СВЦЭМ!$D$33:$D$776,СВЦЭМ!$A$33:$A$776,$A26,СВЦЭМ!$B$33:$B$776,O$11)+'СЕТ СН'!$F$11+СВЦЭМ!$D$10+'СЕТ СН'!$F$5-'СЕТ СН'!$F$21</f>
        <v>3367.4757521000001</v>
      </c>
      <c r="P26" s="36">
        <f>SUMIFS(СВЦЭМ!$D$33:$D$776,СВЦЭМ!$A$33:$A$776,$A26,СВЦЭМ!$B$33:$B$776,P$11)+'СЕТ СН'!$F$11+СВЦЭМ!$D$10+'СЕТ СН'!$F$5-'СЕТ СН'!$F$21</f>
        <v>3381.0075351099999</v>
      </c>
      <c r="Q26" s="36">
        <f>SUMIFS(СВЦЭМ!$D$33:$D$776,СВЦЭМ!$A$33:$A$776,$A26,СВЦЭМ!$B$33:$B$776,Q$11)+'СЕТ СН'!$F$11+СВЦЭМ!$D$10+'СЕТ СН'!$F$5-'СЕТ СН'!$F$21</f>
        <v>3387.3561743299997</v>
      </c>
      <c r="R26" s="36">
        <f>SUMIFS(СВЦЭМ!$D$33:$D$776,СВЦЭМ!$A$33:$A$776,$A26,СВЦЭМ!$B$33:$B$776,R$11)+'СЕТ СН'!$F$11+СВЦЭМ!$D$10+'СЕТ СН'!$F$5-'СЕТ СН'!$F$21</f>
        <v>3379.95776884</v>
      </c>
      <c r="S26" s="36">
        <f>SUMIFS(СВЦЭМ!$D$33:$D$776,СВЦЭМ!$A$33:$A$776,$A26,СВЦЭМ!$B$33:$B$776,S$11)+'СЕТ СН'!$F$11+СВЦЭМ!$D$10+'СЕТ СН'!$F$5-'СЕТ СН'!$F$21</f>
        <v>3353.7081711700002</v>
      </c>
      <c r="T26" s="36">
        <f>SUMIFS(СВЦЭМ!$D$33:$D$776,СВЦЭМ!$A$33:$A$776,$A26,СВЦЭМ!$B$33:$B$776,T$11)+'СЕТ СН'!$F$11+СВЦЭМ!$D$10+'СЕТ СН'!$F$5-'СЕТ СН'!$F$21</f>
        <v>3308.9739823099999</v>
      </c>
      <c r="U26" s="36">
        <f>SUMIFS(СВЦЭМ!$D$33:$D$776,СВЦЭМ!$A$33:$A$776,$A26,СВЦЭМ!$B$33:$B$776,U$11)+'СЕТ СН'!$F$11+СВЦЭМ!$D$10+'СЕТ СН'!$F$5-'СЕТ СН'!$F$21</f>
        <v>3305.5501728600002</v>
      </c>
      <c r="V26" s="36">
        <f>SUMIFS(СВЦЭМ!$D$33:$D$776,СВЦЭМ!$A$33:$A$776,$A26,СВЦЭМ!$B$33:$B$776,V$11)+'СЕТ СН'!$F$11+СВЦЭМ!$D$10+'СЕТ СН'!$F$5-'СЕТ СН'!$F$21</f>
        <v>3335.0153077300001</v>
      </c>
      <c r="W26" s="36">
        <f>SUMIFS(СВЦЭМ!$D$33:$D$776,СВЦЭМ!$A$33:$A$776,$A26,СВЦЭМ!$B$33:$B$776,W$11)+'СЕТ СН'!$F$11+СВЦЭМ!$D$10+'СЕТ СН'!$F$5-'СЕТ СН'!$F$21</f>
        <v>3355.14557823</v>
      </c>
      <c r="X26" s="36">
        <f>SUMIFS(СВЦЭМ!$D$33:$D$776,СВЦЭМ!$A$33:$A$776,$A26,СВЦЭМ!$B$33:$B$776,X$11)+'СЕТ СН'!$F$11+СВЦЭМ!$D$10+'СЕТ СН'!$F$5-'СЕТ СН'!$F$21</f>
        <v>3359.0366168700002</v>
      </c>
      <c r="Y26" s="36">
        <f>SUMIFS(СВЦЭМ!$D$33:$D$776,СВЦЭМ!$A$33:$A$776,$A26,СВЦЭМ!$B$33:$B$776,Y$11)+'СЕТ СН'!$F$11+СВЦЭМ!$D$10+'СЕТ СН'!$F$5-'СЕТ СН'!$F$21</f>
        <v>3373.4988236899999</v>
      </c>
    </row>
    <row r="27" spans="1:25" ht="15.5" x14ac:dyDescent="0.3">
      <c r="A27" s="35">
        <f t="shared" si="0"/>
        <v>43846</v>
      </c>
      <c r="B27" s="36">
        <f>SUMIFS(СВЦЭМ!$D$33:$D$776,СВЦЭМ!$A$33:$A$776,$A27,СВЦЭМ!$B$33:$B$776,B$11)+'СЕТ СН'!$F$11+СВЦЭМ!$D$10+'СЕТ СН'!$F$5-'СЕТ СН'!$F$21</f>
        <v>3377.23019363</v>
      </c>
      <c r="C27" s="36">
        <f>SUMIFS(СВЦЭМ!$D$33:$D$776,СВЦЭМ!$A$33:$A$776,$A27,СВЦЭМ!$B$33:$B$776,C$11)+'СЕТ СН'!$F$11+СВЦЭМ!$D$10+'СЕТ СН'!$F$5-'СЕТ СН'!$F$21</f>
        <v>3387.38832654</v>
      </c>
      <c r="D27" s="36">
        <f>SUMIFS(СВЦЭМ!$D$33:$D$776,СВЦЭМ!$A$33:$A$776,$A27,СВЦЭМ!$B$33:$B$776,D$11)+'СЕТ СН'!$F$11+СВЦЭМ!$D$10+'СЕТ СН'!$F$5-'СЕТ СН'!$F$21</f>
        <v>3395.5364428000003</v>
      </c>
      <c r="E27" s="36">
        <f>SUMIFS(СВЦЭМ!$D$33:$D$776,СВЦЭМ!$A$33:$A$776,$A27,СВЦЭМ!$B$33:$B$776,E$11)+'СЕТ СН'!$F$11+СВЦЭМ!$D$10+'СЕТ СН'!$F$5-'СЕТ СН'!$F$21</f>
        <v>3407.8859529400002</v>
      </c>
      <c r="F27" s="36">
        <f>SUMIFS(СВЦЭМ!$D$33:$D$776,СВЦЭМ!$A$33:$A$776,$A27,СВЦЭМ!$B$33:$B$776,F$11)+'СЕТ СН'!$F$11+СВЦЭМ!$D$10+'СЕТ СН'!$F$5-'СЕТ СН'!$F$21</f>
        <v>3401.6443810299997</v>
      </c>
      <c r="G27" s="36">
        <f>SUMIFS(СВЦЭМ!$D$33:$D$776,СВЦЭМ!$A$33:$A$776,$A27,СВЦЭМ!$B$33:$B$776,G$11)+'СЕТ СН'!$F$11+СВЦЭМ!$D$10+'СЕТ СН'!$F$5-'СЕТ СН'!$F$21</f>
        <v>3369.9186755400001</v>
      </c>
      <c r="H27" s="36">
        <f>SUMIFS(СВЦЭМ!$D$33:$D$776,СВЦЭМ!$A$33:$A$776,$A27,СВЦЭМ!$B$33:$B$776,H$11)+'СЕТ СН'!$F$11+СВЦЭМ!$D$10+'СЕТ СН'!$F$5-'СЕТ СН'!$F$21</f>
        <v>3327.1530119099998</v>
      </c>
      <c r="I27" s="36">
        <f>SUMIFS(СВЦЭМ!$D$33:$D$776,СВЦЭМ!$A$33:$A$776,$A27,СВЦЭМ!$B$33:$B$776,I$11)+'СЕТ СН'!$F$11+СВЦЭМ!$D$10+'СЕТ СН'!$F$5-'СЕТ СН'!$F$21</f>
        <v>3325.5353455300001</v>
      </c>
      <c r="J27" s="36">
        <f>SUMIFS(СВЦЭМ!$D$33:$D$776,СВЦЭМ!$A$33:$A$776,$A27,СВЦЭМ!$B$33:$B$776,J$11)+'СЕТ СН'!$F$11+СВЦЭМ!$D$10+'СЕТ СН'!$F$5-'СЕТ СН'!$F$21</f>
        <v>3307.3660998</v>
      </c>
      <c r="K27" s="36">
        <f>SUMIFS(СВЦЭМ!$D$33:$D$776,СВЦЭМ!$A$33:$A$776,$A27,СВЦЭМ!$B$33:$B$776,K$11)+'СЕТ СН'!$F$11+СВЦЭМ!$D$10+'СЕТ СН'!$F$5-'СЕТ СН'!$F$21</f>
        <v>3320.7906556899998</v>
      </c>
      <c r="L27" s="36">
        <f>SUMIFS(СВЦЭМ!$D$33:$D$776,СВЦЭМ!$A$33:$A$776,$A27,СВЦЭМ!$B$33:$B$776,L$11)+'СЕТ СН'!$F$11+СВЦЭМ!$D$10+'СЕТ СН'!$F$5-'СЕТ СН'!$F$21</f>
        <v>3326.61905854</v>
      </c>
      <c r="M27" s="36">
        <f>SUMIFS(СВЦЭМ!$D$33:$D$776,СВЦЭМ!$A$33:$A$776,$A27,СВЦЭМ!$B$33:$B$776,M$11)+'СЕТ СН'!$F$11+СВЦЭМ!$D$10+'СЕТ СН'!$F$5-'СЕТ СН'!$F$21</f>
        <v>3342.0923890499998</v>
      </c>
      <c r="N27" s="36">
        <f>SUMIFS(СВЦЭМ!$D$33:$D$776,СВЦЭМ!$A$33:$A$776,$A27,СВЦЭМ!$B$33:$B$776,N$11)+'СЕТ СН'!$F$11+СВЦЭМ!$D$10+'СЕТ СН'!$F$5-'СЕТ СН'!$F$21</f>
        <v>3348.1469141699999</v>
      </c>
      <c r="O27" s="36">
        <f>SUMIFS(СВЦЭМ!$D$33:$D$776,СВЦЭМ!$A$33:$A$776,$A27,СВЦЭМ!$B$33:$B$776,O$11)+'СЕТ СН'!$F$11+СВЦЭМ!$D$10+'СЕТ СН'!$F$5-'СЕТ СН'!$F$21</f>
        <v>3368.05727222</v>
      </c>
      <c r="P27" s="36">
        <f>SUMIFS(СВЦЭМ!$D$33:$D$776,СВЦЭМ!$A$33:$A$776,$A27,СВЦЭМ!$B$33:$B$776,P$11)+'СЕТ СН'!$F$11+СВЦЭМ!$D$10+'СЕТ СН'!$F$5-'СЕТ СН'!$F$21</f>
        <v>3377.5398124799999</v>
      </c>
      <c r="Q27" s="36">
        <f>SUMIFS(СВЦЭМ!$D$33:$D$776,СВЦЭМ!$A$33:$A$776,$A27,СВЦЭМ!$B$33:$B$776,Q$11)+'СЕТ СН'!$F$11+СВЦЭМ!$D$10+'СЕТ СН'!$F$5-'СЕТ СН'!$F$21</f>
        <v>3380.579835</v>
      </c>
      <c r="R27" s="36">
        <f>SUMIFS(СВЦЭМ!$D$33:$D$776,СВЦЭМ!$A$33:$A$776,$A27,СВЦЭМ!$B$33:$B$776,R$11)+'СЕТ СН'!$F$11+СВЦЭМ!$D$10+'СЕТ СН'!$F$5-'СЕТ СН'!$F$21</f>
        <v>3372.80102339</v>
      </c>
      <c r="S27" s="36">
        <f>SUMIFS(СВЦЭМ!$D$33:$D$776,СВЦЭМ!$A$33:$A$776,$A27,СВЦЭМ!$B$33:$B$776,S$11)+'СЕТ СН'!$F$11+СВЦЭМ!$D$10+'СЕТ СН'!$F$5-'СЕТ СН'!$F$21</f>
        <v>3360.4642988999999</v>
      </c>
      <c r="T27" s="36">
        <f>SUMIFS(СВЦЭМ!$D$33:$D$776,СВЦЭМ!$A$33:$A$776,$A27,СВЦЭМ!$B$33:$B$776,T$11)+'СЕТ СН'!$F$11+СВЦЭМ!$D$10+'СЕТ СН'!$F$5-'СЕТ СН'!$F$21</f>
        <v>3316.0177364699998</v>
      </c>
      <c r="U27" s="36">
        <f>SUMIFS(СВЦЭМ!$D$33:$D$776,СВЦЭМ!$A$33:$A$776,$A27,СВЦЭМ!$B$33:$B$776,U$11)+'СЕТ СН'!$F$11+СВЦЭМ!$D$10+'СЕТ СН'!$F$5-'СЕТ СН'!$F$21</f>
        <v>3319.2024334500002</v>
      </c>
      <c r="V27" s="36">
        <f>SUMIFS(СВЦЭМ!$D$33:$D$776,СВЦЭМ!$A$33:$A$776,$A27,СВЦЭМ!$B$33:$B$776,V$11)+'СЕТ СН'!$F$11+СВЦЭМ!$D$10+'СЕТ СН'!$F$5-'СЕТ СН'!$F$21</f>
        <v>3352.7293700299997</v>
      </c>
      <c r="W27" s="36">
        <f>SUMIFS(СВЦЭМ!$D$33:$D$776,СВЦЭМ!$A$33:$A$776,$A27,СВЦЭМ!$B$33:$B$776,W$11)+'СЕТ СН'!$F$11+СВЦЭМ!$D$10+'СЕТ СН'!$F$5-'СЕТ СН'!$F$21</f>
        <v>3373.81325328</v>
      </c>
      <c r="X27" s="36">
        <f>SUMIFS(СВЦЭМ!$D$33:$D$776,СВЦЭМ!$A$33:$A$776,$A27,СВЦЭМ!$B$33:$B$776,X$11)+'СЕТ СН'!$F$11+СВЦЭМ!$D$10+'СЕТ СН'!$F$5-'СЕТ СН'!$F$21</f>
        <v>3373.1325921399998</v>
      </c>
      <c r="Y27" s="36">
        <f>SUMIFS(СВЦЭМ!$D$33:$D$776,СВЦЭМ!$A$33:$A$776,$A27,СВЦЭМ!$B$33:$B$776,Y$11)+'СЕТ СН'!$F$11+СВЦЭМ!$D$10+'СЕТ СН'!$F$5-'СЕТ СН'!$F$21</f>
        <v>3375.1661584200001</v>
      </c>
    </row>
    <row r="28" spans="1:25" ht="15.5" x14ac:dyDescent="0.3">
      <c r="A28" s="35">
        <f t="shared" si="0"/>
        <v>43847</v>
      </c>
      <c r="B28" s="36">
        <f>SUMIFS(СВЦЭМ!$D$33:$D$776,СВЦЭМ!$A$33:$A$776,$A28,СВЦЭМ!$B$33:$B$776,B$11)+'СЕТ СН'!$F$11+СВЦЭМ!$D$10+'СЕТ СН'!$F$5-'СЕТ СН'!$F$21</f>
        <v>3369.5378060799999</v>
      </c>
      <c r="C28" s="36">
        <f>SUMIFS(СВЦЭМ!$D$33:$D$776,СВЦЭМ!$A$33:$A$776,$A28,СВЦЭМ!$B$33:$B$776,C$11)+'СЕТ СН'!$F$11+СВЦЭМ!$D$10+'СЕТ СН'!$F$5-'СЕТ СН'!$F$21</f>
        <v>3389.38266879</v>
      </c>
      <c r="D28" s="36">
        <f>SUMIFS(СВЦЭМ!$D$33:$D$776,СВЦЭМ!$A$33:$A$776,$A28,СВЦЭМ!$B$33:$B$776,D$11)+'СЕТ СН'!$F$11+СВЦЭМ!$D$10+'СЕТ СН'!$F$5-'СЕТ СН'!$F$21</f>
        <v>3399.9773260699999</v>
      </c>
      <c r="E28" s="36">
        <f>SUMIFS(СВЦЭМ!$D$33:$D$776,СВЦЭМ!$A$33:$A$776,$A28,СВЦЭМ!$B$33:$B$776,E$11)+'СЕТ СН'!$F$11+СВЦЭМ!$D$10+'СЕТ СН'!$F$5-'СЕТ СН'!$F$21</f>
        <v>3389.3043790500001</v>
      </c>
      <c r="F28" s="36">
        <f>SUMIFS(СВЦЭМ!$D$33:$D$776,СВЦЭМ!$A$33:$A$776,$A28,СВЦЭМ!$B$33:$B$776,F$11)+'СЕТ СН'!$F$11+СВЦЭМ!$D$10+'СЕТ СН'!$F$5-'СЕТ СН'!$F$21</f>
        <v>3382.9907583499999</v>
      </c>
      <c r="G28" s="36">
        <f>SUMIFS(СВЦЭМ!$D$33:$D$776,СВЦЭМ!$A$33:$A$776,$A28,СВЦЭМ!$B$33:$B$776,G$11)+'СЕТ СН'!$F$11+СВЦЭМ!$D$10+'СЕТ СН'!$F$5-'СЕТ СН'!$F$21</f>
        <v>3375.9460142399998</v>
      </c>
      <c r="H28" s="36">
        <f>SUMIFS(СВЦЭМ!$D$33:$D$776,СВЦЭМ!$A$33:$A$776,$A28,СВЦЭМ!$B$33:$B$776,H$11)+'СЕТ СН'!$F$11+СВЦЭМ!$D$10+'СЕТ СН'!$F$5-'СЕТ СН'!$F$21</f>
        <v>3342.2284454199998</v>
      </c>
      <c r="I28" s="36">
        <f>SUMIFS(СВЦЭМ!$D$33:$D$776,СВЦЭМ!$A$33:$A$776,$A28,СВЦЭМ!$B$33:$B$776,I$11)+'СЕТ СН'!$F$11+СВЦЭМ!$D$10+'СЕТ СН'!$F$5-'СЕТ СН'!$F$21</f>
        <v>3330.3815192500001</v>
      </c>
      <c r="J28" s="36">
        <f>SUMIFS(СВЦЭМ!$D$33:$D$776,СВЦЭМ!$A$33:$A$776,$A28,СВЦЭМ!$B$33:$B$776,J$11)+'СЕТ СН'!$F$11+СВЦЭМ!$D$10+'СЕТ СН'!$F$5-'СЕТ СН'!$F$21</f>
        <v>3304.5621322699999</v>
      </c>
      <c r="K28" s="36">
        <f>SUMIFS(СВЦЭМ!$D$33:$D$776,СВЦЭМ!$A$33:$A$776,$A28,СВЦЭМ!$B$33:$B$776,K$11)+'СЕТ СН'!$F$11+СВЦЭМ!$D$10+'СЕТ СН'!$F$5-'СЕТ СН'!$F$21</f>
        <v>3293.1012381400001</v>
      </c>
      <c r="L28" s="36">
        <f>SUMIFS(СВЦЭМ!$D$33:$D$776,СВЦЭМ!$A$33:$A$776,$A28,СВЦЭМ!$B$33:$B$776,L$11)+'СЕТ СН'!$F$11+СВЦЭМ!$D$10+'СЕТ СН'!$F$5-'СЕТ СН'!$F$21</f>
        <v>3304.2280514899999</v>
      </c>
      <c r="M28" s="36">
        <f>SUMIFS(СВЦЭМ!$D$33:$D$776,СВЦЭМ!$A$33:$A$776,$A28,СВЦЭМ!$B$33:$B$776,M$11)+'СЕТ СН'!$F$11+СВЦЭМ!$D$10+'СЕТ СН'!$F$5-'СЕТ СН'!$F$21</f>
        <v>3325.1033996699998</v>
      </c>
      <c r="N28" s="36">
        <f>SUMIFS(СВЦЭМ!$D$33:$D$776,СВЦЭМ!$A$33:$A$776,$A28,СВЦЭМ!$B$33:$B$776,N$11)+'СЕТ СН'!$F$11+СВЦЭМ!$D$10+'СЕТ СН'!$F$5-'СЕТ СН'!$F$21</f>
        <v>3335.6177319500002</v>
      </c>
      <c r="O28" s="36">
        <f>SUMIFS(СВЦЭМ!$D$33:$D$776,СВЦЭМ!$A$33:$A$776,$A28,СВЦЭМ!$B$33:$B$776,O$11)+'СЕТ СН'!$F$11+СВЦЭМ!$D$10+'СЕТ СН'!$F$5-'СЕТ СН'!$F$21</f>
        <v>3355.1718812999998</v>
      </c>
      <c r="P28" s="36">
        <f>SUMIFS(СВЦЭМ!$D$33:$D$776,СВЦЭМ!$A$33:$A$776,$A28,СВЦЭМ!$B$33:$B$776,P$11)+'СЕТ СН'!$F$11+СВЦЭМ!$D$10+'СЕТ СН'!$F$5-'СЕТ СН'!$F$21</f>
        <v>3364.6877231500002</v>
      </c>
      <c r="Q28" s="36">
        <f>SUMIFS(СВЦЭМ!$D$33:$D$776,СВЦЭМ!$A$33:$A$776,$A28,СВЦЭМ!$B$33:$B$776,Q$11)+'СЕТ СН'!$F$11+СВЦЭМ!$D$10+'СЕТ СН'!$F$5-'СЕТ СН'!$F$21</f>
        <v>3369.9112448000001</v>
      </c>
      <c r="R28" s="36">
        <f>SUMIFS(СВЦЭМ!$D$33:$D$776,СВЦЭМ!$A$33:$A$776,$A28,СВЦЭМ!$B$33:$B$776,R$11)+'СЕТ СН'!$F$11+СВЦЭМ!$D$10+'СЕТ СН'!$F$5-'СЕТ СН'!$F$21</f>
        <v>3358.0413550900003</v>
      </c>
      <c r="S28" s="36">
        <f>SUMIFS(СВЦЭМ!$D$33:$D$776,СВЦЭМ!$A$33:$A$776,$A28,СВЦЭМ!$B$33:$B$776,S$11)+'СЕТ СН'!$F$11+СВЦЭМ!$D$10+'СЕТ СН'!$F$5-'СЕТ СН'!$F$21</f>
        <v>3347.3153706600001</v>
      </c>
      <c r="T28" s="36">
        <f>SUMIFS(СВЦЭМ!$D$33:$D$776,СВЦЭМ!$A$33:$A$776,$A28,СВЦЭМ!$B$33:$B$776,T$11)+'СЕТ СН'!$F$11+СВЦЭМ!$D$10+'СЕТ СН'!$F$5-'СЕТ СН'!$F$21</f>
        <v>3298.6996632299997</v>
      </c>
      <c r="U28" s="36">
        <f>SUMIFS(СВЦЭМ!$D$33:$D$776,СВЦЭМ!$A$33:$A$776,$A28,СВЦЭМ!$B$33:$B$776,U$11)+'СЕТ СН'!$F$11+СВЦЭМ!$D$10+'СЕТ СН'!$F$5-'СЕТ СН'!$F$21</f>
        <v>3296.97702076</v>
      </c>
      <c r="V28" s="36">
        <f>SUMIFS(СВЦЭМ!$D$33:$D$776,СВЦЭМ!$A$33:$A$776,$A28,СВЦЭМ!$B$33:$B$776,V$11)+'СЕТ СН'!$F$11+СВЦЭМ!$D$10+'СЕТ СН'!$F$5-'СЕТ СН'!$F$21</f>
        <v>3332.0354467799998</v>
      </c>
      <c r="W28" s="36">
        <f>SUMIFS(СВЦЭМ!$D$33:$D$776,СВЦЭМ!$A$33:$A$776,$A28,СВЦЭМ!$B$33:$B$776,W$11)+'СЕТ СН'!$F$11+СВЦЭМ!$D$10+'СЕТ СН'!$F$5-'СЕТ СН'!$F$21</f>
        <v>3342.04193966</v>
      </c>
      <c r="X28" s="36">
        <f>SUMIFS(СВЦЭМ!$D$33:$D$776,СВЦЭМ!$A$33:$A$776,$A28,СВЦЭМ!$B$33:$B$776,X$11)+'СЕТ СН'!$F$11+СВЦЭМ!$D$10+'СЕТ СН'!$F$5-'СЕТ СН'!$F$21</f>
        <v>3341.0586697700001</v>
      </c>
      <c r="Y28" s="36">
        <f>SUMIFS(СВЦЭМ!$D$33:$D$776,СВЦЭМ!$A$33:$A$776,$A28,СВЦЭМ!$B$33:$B$776,Y$11)+'СЕТ СН'!$F$11+СВЦЭМ!$D$10+'СЕТ СН'!$F$5-'СЕТ СН'!$F$21</f>
        <v>3355.8857879100001</v>
      </c>
    </row>
    <row r="29" spans="1:25" ht="15.5" x14ac:dyDescent="0.3">
      <c r="A29" s="35">
        <f t="shared" si="0"/>
        <v>43848</v>
      </c>
      <c r="B29" s="36">
        <f>SUMIFS(СВЦЭМ!$D$33:$D$776,СВЦЭМ!$A$33:$A$776,$A29,СВЦЭМ!$B$33:$B$776,B$11)+'СЕТ СН'!$F$11+СВЦЭМ!$D$10+'СЕТ СН'!$F$5-'СЕТ СН'!$F$21</f>
        <v>3362.42924408</v>
      </c>
      <c r="C29" s="36">
        <f>SUMIFS(СВЦЭМ!$D$33:$D$776,СВЦЭМ!$A$33:$A$776,$A29,СВЦЭМ!$B$33:$B$776,C$11)+'СЕТ СН'!$F$11+СВЦЭМ!$D$10+'СЕТ СН'!$F$5-'СЕТ СН'!$F$21</f>
        <v>3400.28259088</v>
      </c>
      <c r="D29" s="36">
        <f>SUMIFS(СВЦЭМ!$D$33:$D$776,СВЦЭМ!$A$33:$A$776,$A29,СВЦЭМ!$B$33:$B$776,D$11)+'СЕТ СН'!$F$11+СВЦЭМ!$D$10+'СЕТ СН'!$F$5-'СЕТ СН'!$F$21</f>
        <v>3418.23452486</v>
      </c>
      <c r="E29" s="36">
        <f>SUMIFS(СВЦЭМ!$D$33:$D$776,СВЦЭМ!$A$33:$A$776,$A29,СВЦЭМ!$B$33:$B$776,E$11)+'СЕТ СН'!$F$11+СВЦЭМ!$D$10+'СЕТ СН'!$F$5-'СЕТ СН'!$F$21</f>
        <v>3416.9019378499997</v>
      </c>
      <c r="F29" s="36">
        <f>SUMIFS(СВЦЭМ!$D$33:$D$776,СВЦЭМ!$A$33:$A$776,$A29,СВЦЭМ!$B$33:$B$776,F$11)+'СЕТ СН'!$F$11+СВЦЭМ!$D$10+'СЕТ СН'!$F$5-'СЕТ СН'!$F$21</f>
        <v>3380.4639610599997</v>
      </c>
      <c r="G29" s="36">
        <f>SUMIFS(СВЦЭМ!$D$33:$D$776,СВЦЭМ!$A$33:$A$776,$A29,СВЦЭМ!$B$33:$B$776,G$11)+'СЕТ СН'!$F$11+СВЦЭМ!$D$10+'СЕТ СН'!$F$5-'СЕТ СН'!$F$21</f>
        <v>3376.6536699899998</v>
      </c>
      <c r="H29" s="36">
        <f>SUMIFS(СВЦЭМ!$D$33:$D$776,СВЦЭМ!$A$33:$A$776,$A29,СВЦЭМ!$B$33:$B$776,H$11)+'СЕТ СН'!$F$11+СВЦЭМ!$D$10+'СЕТ СН'!$F$5-'СЕТ СН'!$F$21</f>
        <v>3352.04973397</v>
      </c>
      <c r="I29" s="36">
        <f>SUMIFS(СВЦЭМ!$D$33:$D$776,СВЦЭМ!$A$33:$A$776,$A29,СВЦЭМ!$B$33:$B$776,I$11)+'СЕТ СН'!$F$11+СВЦЭМ!$D$10+'СЕТ СН'!$F$5-'СЕТ СН'!$F$21</f>
        <v>3318.5177462199999</v>
      </c>
      <c r="J29" s="36">
        <f>SUMIFS(СВЦЭМ!$D$33:$D$776,СВЦЭМ!$A$33:$A$776,$A29,СВЦЭМ!$B$33:$B$776,J$11)+'СЕТ СН'!$F$11+СВЦЭМ!$D$10+'СЕТ СН'!$F$5-'СЕТ СН'!$F$21</f>
        <v>3308.4208703899999</v>
      </c>
      <c r="K29" s="36">
        <f>SUMIFS(СВЦЭМ!$D$33:$D$776,СВЦЭМ!$A$33:$A$776,$A29,СВЦЭМ!$B$33:$B$776,K$11)+'СЕТ СН'!$F$11+СВЦЭМ!$D$10+'СЕТ СН'!$F$5-'СЕТ СН'!$F$21</f>
        <v>3309.2862095999999</v>
      </c>
      <c r="L29" s="36">
        <f>SUMIFS(СВЦЭМ!$D$33:$D$776,СВЦЭМ!$A$33:$A$776,$A29,СВЦЭМ!$B$33:$B$776,L$11)+'СЕТ СН'!$F$11+СВЦЭМ!$D$10+'СЕТ СН'!$F$5-'СЕТ СН'!$F$21</f>
        <v>3316.6620691099997</v>
      </c>
      <c r="M29" s="36">
        <f>SUMIFS(СВЦЭМ!$D$33:$D$776,СВЦЭМ!$A$33:$A$776,$A29,СВЦЭМ!$B$33:$B$776,M$11)+'СЕТ СН'!$F$11+СВЦЭМ!$D$10+'СЕТ СН'!$F$5-'СЕТ СН'!$F$21</f>
        <v>3320.0366245099999</v>
      </c>
      <c r="N29" s="36">
        <f>SUMIFS(СВЦЭМ!$D$33:$D$776,СВЦЭМ!$A$33:$A$776,$A29,СВЦЭМ!$B$33:$B$776,N$11)+'СЕТ СН'!$F$11+СВЦЭМ!$D$10+'СЕТ СН'!$F$5-'СЕТ СН'!$F$21</f>
        <v>3327.3879988999997</v>
      </c>
      <c r="O29" s="36">
        <f>SUMIFS(СВЦЭМ!$D$33:$D$776,СВЦЭМ!$A$33:$A$776,$A29,СВЦЭМ!$B$33:$B$776,O$11)+'СЕТ СН'!$F$11+СВЦЭМ!$D$10+'СЕТ СН'!$F$5-'СЕТ СН'!$F$21</f>
        <v>3338.0526042900001</v>
      </c>
      <c r="P29" s="36">
        <f>SUMIFS(СВЦЭМ!$D$33:$D$776,СВЦЭМ!$A$33:$A$776,$A29,СВЦЭМ!$B$33:$B$776,P$11)+'СЕТ СН'!$F$11+СВЦЭМ!$D$10+'СЕТ СН'!$F$5-'СЕТ СН'!$F$21</f>
        <v>3352.3069932399999</v>
      </c>
      <c r="Q29" s="36">
        <f>SUMIFS(СВЦЭМ!$D$33:$D$776,СВЦЭМ!$A$33:$A$776,$A29,СВЦЭМ!$B$33:$B$776,Q$11)+'СЕТ СН'!$F$11+СВЦЭМ!$D$10+'СЕТ СН'!$F$5-'СЕТ СН'!$F$21</f>
        <v>3358.3673693999999</v>
      </c>
      <c r="R29" s="36">
        <f>SUMIFS(СВЦЭМ!$D$33:$D$776,СВЦЭМ!$A$33:$A$776,$A29,СВЦЭМ!$B$33:$B$776,R$11)+'СЕТ СН'!$F$11+СВЦЭМ!$D$10+'СЕТ СН'!$F$5-'СЕТ СН'!$F$21</f>
        <v>3347.2562985700001</v>
      </c>
      <c r="S29" s="36">
        <f>SUMIFS(СВЦЭМ!$D$33:$D$776,СВЦЭМ!$A$33:$A$776,$A29,СВЦЭМ!$B$33:$B$776,S$11)+'СЕТ СН'!$F$11+СВЦЭМ!$D$10+'СЕТ СН'!$F$5-'СЕТ СН'!$F$21</f>
        <v>3333.68092626</v>
      </c>
      <c r="T29" s="36">
        <f>SUMIFS(СВЦЭМ!$D$33:$D$776,СВЦЭМ!$A$33:$A$776,$A29,СВЦЭМ!$B$33:$B$776,T$11)+'СЕТ СН'!$F$11+СВЦЭМ!$D$10+'СЕТ СН'!$F$5-'СЕТ СН'!$F$21</f>
        <v>3325.0183475100002</v>
      </c>
      <c r="U29" s="36">
        <f>SUMIFS(СВЦЭМ!$D$33:$D$776,СВЦЭМ!$A$33:$A$776,$A29,СВЦЭМ!$B$33:$B$776,U$11)+'СЕТ СН'!$F$11+СВЦЭМ!$D$10+'СЕТ СН'!$F$5-'СЕТ СН'!$F$21</f>
        <v>3325.1873243800001</v>
      </c>
      <c r="V29" s="36">
        <f>SUMIFS(СВЦЭМ!$D$33:$D$776,СВЦЭМ!$A$33:$A$776,$A29,СВЦЭМ!$B$33:$B$776,V$11)+'СЕТ СН'!$F$11+СВЦЭМ!$D$10+'СЕТ СН'!$F$5-'СЕТ СН'!$F$21</f>
        <v>3331.24707257</v>
      </c>
      <c r="W29" s="36">
        <f>SUMIFS(СВЦЭМ!$D$33:$D$776,СВЦЭМ!$A$33:$A$776,$A29,СВЦЭМ!$B$33:$B$776,W$11)+'СЕТ СН'!$F$11+СВЦЭМ!$D$10+'СЕТ СН'!$F$5-'СЕТ СН'!$F$21</f>
        <v>3341.7232187199997</v>
      </c>
      <c r="X29" s="36">
        <f>SUMIFS(СВЦЭМ!$D$33:$D$776,СВЦЭМ!$A$33:$A$776,$A29,СВЦЭМ!$B$33:$B$776,X$11)+'СЕТ СН'!$F$11+СВЦЭМ!$D$10+'СЕТ СН'!$F$5-'СЕТ СН'!$F$21</f>
        <v>3341.53794363</v>
      </c>
      <c r="Y29" s="36">
        <f>SUMIFS(СВЦЭМ!$D$33:$D$776,СВЦЭМ!$A$33:$A$776,$A29,СВЦЭМ!$B$33:$B$776,Y$11)+'СЕТ СН'!$F$11+СВЦЭМ!$D$10+'СЕТ СН'!$F$5-'СЕТ СН'!$F$21</f>
        <v>3361.2063641999998</v>
      </c>
    </row>
    <row r="30" spans="1:25" ht="15.5" x14ac:dyDescent="0.3">
      <c r="A30" s="35">
        <f t="shared" si="0"/>
        <v>43849</v>
      </c>
      <c r="B30" s="36">
        <f>SUMIFS(СВЦЭМ!$D$33:$D$776,СВЦЭМ!$A$33:$A$776,$A30,СВЦЭМ!$B$33:$B$776,B$11)+'СЕТ СН'!$F$11+СВЦЭМ!$D$10+'СЕТ СН'!$F$5-'СЕТ СН'!$F$21</f>
        <v>3371.1747611999999</v>
      </c>
      <c r="C30" s="36">
        <f>SUMIFS(СВЦЭМ!$D$33:$D$776,СВЦЭМ!$A$33:$A$776,$A30,СВЦЭМ!$B$33:$B$776,C$11)+'СЕТ СН'!$F$11+СВЦЭМ!$D$10+'СЕТ СН'!$F$5-'СЕТ СН'!$F$21</f>
        <v>3380.7857030699997</v>
      </c>
      <c r="D30" s="36">
        <f>SUMIFS(СВЦЭМ!$D$33:$D$776,СВЦЭМ!$A$33:$A$776,$A30,СВЦЭМ!$B$33:$B$776,D$11)+'СЕТ СН'!$F$11+СВЦЭМ!$D$10+'СЕТ СН'!$F$5-'СЕТ СН'!$F$21</f>
        <v>3393.3543949899999</v>
      </c>
      <c r="E30" s="36">
        <f>SUMIFS(СВЦЭМ!$D$33:$D$776,СВЦЭМ!$A$33:$A$776,$A30,СВЦЭМ!$B$33:$B$776,E$11)+'СЕТ СН'!$F$11+СВЦЭМ!$D$10+'СЕТ СН'!$F$5-'СЕТ СН'!$F$21</f>
        <v>3403.3426790399999</v>
      </c>
      <c r="F30" s="36">
        <f>SUMIFS(СВЦЭМ!$D$33:$D$776,СВЦЭМ!$A$33:$A$776,$A30,СВЦЭМ!$B$33:$B$776,F$11)+'СЕТ СН'!$F$11+СВЦЭМ!$D$10+'СЕТ СН'!$F$5-'СЕТ СН'!$F$21</f>
        <v>3401.29178215</v>
      </c>
      <c r="G30" s="36">
        <f>SUMIFS(СВЦЭМ!$D$33:$D$776,СВЦЭМ!$A$33:$A$776,$A30,СВЦЭМ!$B$33:$B$776,G$11)+'СЕТ СН'!$F$11+СВЦЭМ!$D$10+'СЕТ СН'!$F$5-'СЕТ СН'!$F$21</f>
        <v>3398.1296557000001</v>
      </c>
      <c r="H30" s="36">
        <f>SUMIFS(СВЦЭМ!$D$33:$D$776,СВЦЭМ!$A$33:$A$776,$A30,СВЦЭМ!$B$33:$B$776,H$11)+'СЕТ СН'!$F$11+СВЦЭМ!$D$10+'СЕТ СН'!$F$5-'СЕТ СН'!$F$21</f>
        <v>3376.7852336400001</v>
      </c>
      <c r="I30" s="36">
        <f>SUMIFS(СВЦЭМ!$D$33:$D$776,СВЦЭМ!$A$33:$A$776,$A30,СВЦЭМ!$B$33:$B$776,I$11)+'СЕТ СН'!$F$11+СВЦЭМ!$D$10+'СЕТ СН'!$F$5-'СЕТ СН'!$F$21</f>
        <v>3347.8607796300003</v>
      </c>
      <c r="J30" s="36">
        <f>SUMIFS(СВЦЭМ!$D$33:$D$776,СВЦЭМ!$A$33:$A$776,$A30,СВЦЭМ!$B$33:$B$776,J$11)+'СЕТ СН'!$F$11+СВЦЭМ!$D$10+'СЕТ СН'!$F$5-'СЕТ СН'!$F$21</f>
        <v>3346.30264506</v>
      </c>
      <c r="K30" s="36">
        <f>SUMIFS(СВЦЭМ!$D$33:$D$776,СВЦЭМ!$A$33:$A$776,$A30,СВЦЭМ!$B$33:$B$776,K$11)+'СЕТ СН'!$F$11+СВЦЭМ!$D$10+'СЕТ СН'!$F$5-'СЕТ СН'!$F$21</f>
        <v>3318.29733635</v>
      </c>
      <c r="L30" s="36">
        <f>SUMIFS(СВЦЭМ!$D$33:$D$776,СВЦЭМ!$A$33:$A$776,$A30,СВЦЭМ!$B$33:$B$776,L$11)+'СЕТ СН'!$F$11+СВЦЭМ!$D$10+'СЕТ СН'!$F$5-'СЕТ СН'!$F$21</f>
        <v>3317.4164913300001</v>
      </c>
      <c r="M30" s="36">
        <f>SUMIFS(СВЦЭМ!$D$33:$D$776,СВЦЭМ!$A$33:$A$776,$A30,СВЦЭМ!$B$33:$B$776,M$11)+'СЕТ СН'!$F$11+СВЦЭМ!$D$10+'СЕТ СН'!$F$5-'СЕТ СН'!$F$21</f>
        <v>3318.83690647</v>
      </c>
      <c r="N30" s="36">
        <f>SUMIFS(СВЦЭМ!$D$33:$D$776,СВЦЭМ!$A$33:$A$776,$A30,СВЦЭМ!$B$33:$B$776,N$11)+'СЕТ СН'!$F$11+СВЦЭМ!$D$10+'СЕТ СН'!$F$5-'СЕТ СН'!$F$21</f>
        <v>3324.5547665399999</v>
      </c>
      <c r="O30" s="36">
        <f>SUMIFS(СВЦЭМ!$D$33:$D$776,СВЦЭМ!$A$33:$A$776,$A30,СВЦЭМ!$B$33:$B$776,O$11)+'СЕТ СН'!$F$11+СВЦЭМ!$D$10+'СЕТ СН'!$F$5-'СЕТ СН'!$F$21</f>
        <v>3343.9705325300001</v>
      </c>
      <c r="P30" s="36">
        <f>SUMIFS(СВЦЭМ!$D$33:$D$776,СВЦЭМ!$A$33:$A$776,$A30,СВЦЭМ!$B$33:$B$776,P$11)+'СЕТ СН'!$F$11+СВЦЭМ!$D$10+'СЕТ СН'!$F$5-'СЕТ СН'!$F$21</f>
        <v>3355.5431993100001</v>
      </c>
      <c r="Q30" s="36">
        <f>SUMIFS(СВЦЭМ!$D$33:$D$776,СВЦЭМ!$A$33:$A$776,$A30,СВЦЭМ!$B$33:$B$776,Q$11)+'СЕТ СН'!$F$11+СВЦЭМ!$D$10+'СЕТ СН'!$F$5-'СЕТ СН'!$F$21</f>
        <v>3359.88590497</v>
      </c>
      <c r="R30" s="36">
        <f>SUMIFS(СВЦЭМ!$D$33:$D$776,СВЦЭМ!$A$33:$A$776,$A30,СВЦЭМ!$B$33:$B$776,R$11)+'СЕТ СН'!$F$11+СВЦЭМ!$D$10+'СЕТ СН'!$F$5-'СЕТ СН'!$F$21</f>
        <v>3343.7439648</v>
      </c>
      <c r="S30" s="36">
        <f>SUMIFS(СВЦЭМ!$D$33:$D$776,СВЦЭМ!$A$33:$A$776,$A30,СВЦЭМ!$B$33:$B$776,S$11)+'СЕТ СН'!$F$11+СВЦЭМ!$D$10+'СЕТ СН'!$F$5-'СЕТ СН'!$F$21</f>
        <v>3315.1310419000001</v>
      </c>
      <c r="T30" s="36">
        <f>SUMIFS(СВЦЭМ!$D$33:$D$776,СВЦЭМ!$A$33:$A$776,$A30,СВЦЭМ!$B$33:$B$776,T$11)+'СЕТ СН'!$F$11+СВЦЭМ!$D$10+'СЕТ СН'!$F$5-'СЕТ СН'!$F$21</f>
        <v>3320.9552688899998</v>
      </c>
      <c r="U30" s="36">
        <f>SUMIFS(СВЦЭМ!$D$33:$D$776,СВЦЭМ!$A$33:$A$776,$A30,СВЦЭМ!$B$33:$B$776,U$11)+'СЕТ СН'!$F$11+СВЦЭМ!$D$10+'СЕТ СН'!$F$5-'СЕТ СН'!$F$21</f>
        <v>3318.0421240699998</v>
      </c>
      <c r="V30" s="36">
        <f>SUMIFS(СВЦЭМ!$D$33:$D$776,СВЦЭМ!$A$33:$A$776,$A30,СВЦЭМ!$B$33:$B$776,V$11)+'СЕТ СН'!$F$11+СВЦЭМ!$D$10+'СЕТ СН'!$F$5-'СЕТ СН'!$F$21</f>
        <v>3310.6405576500001</v>
      </c>
      <c r="W30" s="36">
        <f>SUMIFS(СВЦЭМ!$D$33:$D$776,СВЦЭМ!$A$33:$A$776,$A30,СВЦЭМ!$B$33:$B$776,W$11)+'СЕТ СН'!$F$11+СВЦЭМ!$D$10+'СЕТ СН'!$F$5-'СЕТ СН'!$F$21</f>
        <v>3320.7173498399998</v>
      </c>
      <c r="X30" s="36">
        <f>SUMIFS(СВЦЭМ!$D$33:$D$776,СВЦЭМ!$A$33:$A$776,$A30,СВЦЭМ!$B$33:$B$776,X$11)+'СЕТ СН'!$F$11+СВЦЭМ!$D$10+'СЕТ СН'!$F$5-'СЕТ СН'!$F$21</f>
        <v>3337.3930825500001</v>
      </c>
      <c r="Y30" s="36">
        <f>SUMIFS(СВЦЭМ!$D$33:$D$776,СВЦЭМ!$A$33:$A$776,$A30,СВЦЭМ!$B$33:$B$776,Y$11)+'СЕТ СН'!$F$11+СВЦЭМ!$D$10+'СЕТ СН'!$F$5-'СЕТ СН'!$F$21</f>
        <v>3350.3272891299998</v>
      </c>
    </row>
    <row r="31" spans="1:25" ht="15.5" x14ac:dyDescent="0.3">
      <c r="A31" s="35">
        <f t="shared" si="0"/>
        <v>43850</v>
      </c>
      <c r="B31" s="36">
        <f>SUMIFS(СВЦЭМ!$D$33:$D$776,СВЦЭМ!$A$33:$A$776,$A31,СВЦЭМ!$B$33:$B$776,B$11)+'СЕТ СН'!$F$11+СВЦЭМ!$D$10+'СЕТ СН'!$F$5-'СЕТ СН'!$F$21</f>
        <v>3403.1361740000002</v>
      </c>
      <c r="C31" s="36">
        <f>SUMIFS(СВЦЭМ!$D$33:$D$776,СВЦЭМ!$A$33:$A$776,$A31,СВЦЭМ!$B$33:$B$776,C$11)+'СЕТ СН'!$F$11+СВЦЭМ!$D$10+'СЕТ СН'!$F$5-'СЕТ СН'!$F$21</f>
        <v>3420.4444647700002</v>
      </c>
      <c r="D31" s="36">
        <f>SUMIFS(СВЦЭМ!$D$33:$D$776,СВЦЭМ!$A$33:$A$776,$A31,СВЦЭМ!$B$33:$B$776,D$11)+'СЕТ СН'!$F$11+СВЦЭМ!$D$10+'СЕТ СН'!$F$5-'СЕТ СН'!$F$21</f>
        <v>3430.9400655600002</v>
      </c>
      <c r="E31" s="36">
        <f>SUMIFS(СВЦЭМ!$D$33:$D$776,СВЦЭМ!$A$33:$A$776,$A31,СВЦЭМ!$B$33:$B$776,E$11)+'СЕТ СН'!$F$11+СВЦЭМ!$D$10+'СЕТ СН'!$F$5-'СЕТ СН'!$F$21</f>
        <v>3427.7090777600001</v>
      </c>
      <c r="F31" s="36">
        <f>SUMIFS(СВЦЭМ!$D$33:$D$776,СВЦЭМ!$A$33:$A$776,$A31,СВЦЭМ!$B$33:$B$776,F$11)+'СЕТ СН'!$F$11+СВЦЭМ!$D$10+'СЕТ СН'!$F$5-'СЕТ СН'!$F$21</f>
        <v>3415.1675410399998</v>
      </c>
      <c r="G31" s="36">
        <f>SUMIFS(СВЦЭМ!$D$33:$D$776,СВЦЭМ!$A$33:$A$776,$A31,СВЦЭМ!$B$33:$B$776,G$11)+'СЕТ СН'!$F$11+СВЦЭМ!$D$10+'СЕТ СН'!$F$5-'СЕТ СН'!$F$21</f>
        <v>3396.9842870500001</v>
      </c>
      <c r="H31" s="36">
        <f>SUMIFS(СВЦЭМ!$D$33:$D$776,СВЦЭМ!$A$33:$A$776,$A31,СВЦЭМ!$B$33:$B$776,H$11)+'СЕТ СН'!$F$11+СВЦЭМ!$D$10+'СЕТ СН'!$F$5-'СЕТ СН'!$F$21</f>
        <v>3351.9635577399999</v>
      </c>
      <c r="I31" s="36">
        <f>SUMIFS(СВЦЭМ!$D$33:$D$776,СВЦЭМ!$A$33:$A$776,$A31,СВЦЭМ!$B$33:$B$776,I$11)+'СЕТ СН'!$F$11+СВЦЭМ!$D$10+'СЕТ СН'!$F$5-'СЕТ СН'!$F$21</f>
        <v>3338.1062331600001</v>
      </c>
      <c r="J31" s="36">
        <f>SUMIFS(СВЦЭМ!$D$33:$D$776,СВЦЭМ!$A$33:$A$776,$A31,СВЦЭМ!$B$33:$B$776,J$11)+'СЕТ СН'!$F$11+СВЦЭМ!$D$10+'СЕТ СН'!$F$5-'СЕТ СН'!$F$21</f>
        <v>3310.4584559899999</v>
      </c>
      <c r="K31" s="36">
        <f>SUMIFS(СВЦЭМ!$D$33:$D$776,СВЦЭМ!$A$33:$A$776,$A31,СВЦЭМ!$B$33:$B$776,K$11)+'СЕТ СН'!$F$11+СВЦЭМ!$D$10+'СЕТ СН'!$F$5-'СЕТ СН'!$F$21</f>
        <v>3284.8669725</v>
      </c>
      <c r="L31" s="36">
        <f>SUMIFS(СВЦЭМ!$D$33:$D$776,СВЦЭМ!$A$33:$A$776,$A31,СВЦЭМ!$B$33:$B$776,L$11)+'СЕТ СН'!$F$11+СВЦЭМ!$D$10+'СЕТ СН'!$F$5-'СЕТ СН'!$F$21</f>
        <v>3289.2021441100001</v>
      </c>
      <c r="M31" s="36">
        <f>SUMIFS(СВЦЭМ!$D$33:$D$776,СВЦЭМ!$A$33:$A$776,$A31,СВЦЭМ!$B$33:$B$776,M$11)+'СЕТ СН'!$F$11+СВЦЭМ!$D$10+'СЕТ СН'!$F$5-'СЕТ СН'!$F$21</f>
        <v>3302.88935846</v>
      </c>
      <c r="N31" s="36">
        <f>SUMIFS(СВЦЭМ!$D$33:$D$776,СВЦЭМ!$A$33:$A$776,$A31,СВЦЭМ!$B$33:$B$776,N$11)+'СЕТ СН'!$F$11+СВЦЭМ!$D$10+'СЕТ СН'!$F$5-'СЕТ СН'!$F$21</f>
        <v>3313.0652749800001</v>
      </c>
      <c r="O31" s="36">
        <f>SUMIFS(СВЦЭМ!$D$33:$D$776,СВЦЭМ!$A$33:$A$776,$A31,СВЦЭМ!$B$33:$B$776,O$11)+'СЕТ СН'!$F$11+СВЦЭМ!$D$10+'СЕТ СН'!$F$5-'СЕТ СН'!$F$21</f>
        <v>3332.5024175899998</v>
      </c>
      <c r="P31" s="36">
        <f>SUMIFS(СВЦЭМ!$D$33:$D$776,СВЦЭМ!$A$33:$A$776,$A31,СВЦЭМ!$B$33:$B$776,P$11)+'СЕТ СН'!$F$11+СВЦЭМ!$D$10+'СЕТ СН'!$F$5-'СЕТ СН'!$F$21</f>
        <v>3347.8828475400001</v>
      </c>
      <c r="Q31" s="36">
        <f>SUMIFS(СВЦЭМ!$D$33:$D$776,СВЦЭМ!$A$33:$A$776,$A31,СВЦЭМ!$B$33:$B$776,Q$11)+'СЕТ СН'!$F$11+СВЦЭМ!$D$10+'СЕТ СН'!$F$5-'СЕТ СН'!$F$21</f>
        <v>3352.02842577</v>
      </c>
      <c r="R31" s="36">
        <f>SUMIFS(СВЦЭМ!$D$33:$D$776,СВЦЭМ!$A$33:$A$776,$A31,СВЦЭМ!$B$33:$B$776,R$11)+'СЕТ СН'!$F$11+СВЦЭМ!$D$10+'СЕТ СН'!$F$5-'СЕТ СН'!$F$21</f>
        <v>3354.09578973</v>
      </c>
      <c r="S31" s="36">
        <f>SUMIFS(СВЦЭМ!$D$33:$D$776,СВЦЭМ!$A$33:$A$776,$A31,СВЦЭМ!$B$33:$B$776,S$11)+'СЕТ СН'!$F$11+СВЦЭМ!$D$10+'СЕТ СН'!$F$5-'СЕТ СН'!$F$21</f>
        <v>3331.0040524199999</v>
      </c>
      <c r="T31" s="36">
        <f>SUMIFS(СВЦЭМ!$D$33:$D$776,СВЦЭМ!$A$33:$A$776,$A31,СВЦЭМ!$B$33:$B$776,T$11)+'СЕТ СН'!$F$11+СВЦЭМ!$D$10+'СЕТ СН'!$F$5-'СЕТ СН'!$F$21</f>
        <v>3295.4464155999999</v>
      </c>
      <c r="U31" s="36">
        <f>SUMIFS(СВЦЭМ!$D$33:$D$776,СВЦЭМ!$A$33:$A$776,$A31,СВЦЭМ!$B$33:$B$776,U$11)+'СЕТ СН'!$F$11+СВЦЭМ!$D$10+'СЕТ СН'!$F$5-'СЕТ СН'!$F$21</f>
        <v>3303.8225539200002</v>
      </c>
      <c r="V31" s="36">
        <f>SUMIFS(СВЦЭМ!$D$33:$D$776,СВЦЭМ!$A$33:$A$776,$A31,СВЦЭМ!$B$33:$B$776,V$11)+'СЕТ СН'!$F$11+СВЦЭМ!$D$10+'СЕТ СН'!$F$5-'СЕТ СН'!$F$21</f>
        <v>3317.3747886000001</v>
      </c>
      <c r="W31" s="36">
        <f>SUMIFS(СВЦЭМ!$D$33:$D$776,СВЦЭМ!$A$33:$A$776,$A31,СВЦЭМ!$B$33:$B$776,W$11)+'СЕТ СН'!$F$11+СВЦЭМ!$D$10+'СЕТ СН'!$F$5-'СЕТ СН'!$F$21</f>
        <v>3339.2404974900001</v>
      </c>
      <c r="X31" s="36">
        <f>SUMIFS(СВЦЭМ!$D$33:$D$776,СВЦЭМ!$A$33:$A$776,$A31,СВЦЭМ!$B$33:$B$776,X$11)+'СЕТ СН'!$F$11+СВЦЭМ!$D$10+'СЕТ СН'!$F$5-'СЕТ СН'!$F$21</f>
        <v>3347.07069</v>
      </c>
      <c r="Y31" s="36">
        <f>SUMIFS(СВЦЭМ!$D$33:$D$776,СВЦЭМ!$A$33:$A$776,$A31,СВЦЭМ!$B$33:$B$776,Y$11)+'СЕТ СН'!$F$11+СВЦЭМ!$D$10+'СЕТ СН'!$F$5-'СЕТ СН'!$F$21</f>
        <v>3361.8814323000001</v>
      </c>
    </row>
    <row r="32" spans="1:25" ht="15.5" x14ac:dyDescent="0.3">
      <c r="A32" s="35">
        <f t="shared" si="0"/>
        <v>43851</v>
      </c>
      <c r="B32" s="36">
        <f>SUMIFS(СВЦЭМ!$D$33:$D$776,СВЦЭМ!$A$33:$A$776,$A32,СВЦЭМ!$B$33:$B$776,B$11)+'СЕТ СН'!$F$11+СВЦЭМ!$D$10+'СЕТ СН'!$F$5-'СЕТ СН'!$F$21</f>
        <v>3383.7170317300001</v>
      </c>
      <c r="C32" s="36">
        <f>SUMIFS(СВЦЭМ!$D$33:$D$776,СВЦЭМ!$A$33:$A$776,$A32,СВЦЭМ!$B$33:$B$776,C$11)+'СЕТ СН'!$F$11+СВЦЭМ!$D$10+'СЕТ СН'!$F$5-'СЕТ СН'!$F$21</f>
        <v>3400.4301193299998</v>
      </c>
      <c r="D32" s="36">
        <f>SUMIFS(СВЦЭМ!$D$33:$D$776,СВЦЭМ!$A$33:$A$776,$A32,СВЦЭМ!$B$33:$B$776,D$11)+'СЕТ СН'!$F$11+СВЦЭМ!$D$10+'СЕТ СН'!$F$5-'СЕТ СН'!$F$21</f>
        <v>3410.2445919900001</v>
      </c>
      <c r="E32" s="36">
        <f>SUMIFS(СВЦЭМ!$D$33:$D$776,СВЦЭМ!$A$33:$A$776,$A32,СВЦЭМ!$B$33:$B$776,E$11)+'СЕТ СН'!$F$11+СВЦЭМ!$D$10+'СЕТ СН'!$F$5-'СЕТ СН'!$F$21</f>
        <v>3415.7908133800001</v>
      </c>
      <c r="F32" s="36">
        <f>SUMIFS(СВЦЭМ!$D$33:$D$776,СВЦЭМ!$A$33:$A$776,$A32,СВЦЭМ!$B$33:$B$776,F$11)+'СЕТ СН'!$F$11+СВЦЭМ!$D$10+'СЕТ СН'!$F$5-'СЕТ СН'!$F$21</f>
        <v>3399.1490630500002</v>
      </c>
      <c r="G32" s="36">
        <f>SUMIFS(СВЦЭМ!$D$33:$D$776,СВЦЭМ!$A$33:$A$776,$A32,СВЦЭМ!$B$33:$B$776,G$11)+'СЕТ СН'!$F$11+СВЦЭМ!$D$10+'СЕТ СН'!$F$5-'СЕТ СН'!$F$21</f>
        <v>3373.88764743</v>
      </c>
      <c r="H32" s="36">
        <f>SUMIFS(СВЦЭМ!$D$33:$D$776,СВЦЭМ!$A$33:$A$776,$A32,СВЦЭМ!$B$33:$B$776,H$11)+'СЕТ СН'!$F$11+СВЦЭМ!$D$10+'СЕТ СН'!$F$5-'СЕТ СН'!$F$21</f>
        <v>3338.9708059</v>
      </c>
      <c r="I32" s="36">
        <f>SUMIFS(СВЦЭМ!$D$33:$D$776,СВЦЭМ!$A$33:$A$776,$A32,СВЦЭМ!$B$33:$B$776,I$11)+'СЕТ СН'!$F$11+СВЦЭМ!$D$10+'СЕТ СН'!$F$5-'СЕТ СН'!$F$21</f>
        <v>3314.20693291</v>
      </c>
      <c r="J32" s="36">
        <f>SUMIFS(СВЦЭМ!$D$33:$D$776,СВЦЭМ!$A$33:$A$776,$A32,СВЦЭМ!$B$33:$B$776,J$11)+'СЕТ СН'!$F$11+СВЦЭМ!$D$10+'СЕТ СН'!$F$5-'СЕТ СН'!$F$21</f>
        <v>3289.88191534</v>
      </c>
      <c r="K32" s="36">
        <f>SUMIFS(СВЦЭМ!$D$33:$D$776,СВЦЭМ!$A$33:$A$776,$A32,СВЦЭМ!$B$33:$B$776,K$11)+'СЕТ СН'!$F$11+СВЦЭМ!$D$10+'СЕТ СН'!$F$5-'СЕТ СН'!$F$21</f>
        <v>3291.6972381300002</v>
      </c>
      <c r="L32" s="36">
        <f>SUMIFS(СВЦЭМ!$D$33:$D$776,СВЦЭМ!$A$33:$A$776,$A32,СВЦЭМ!$B$33:$B$776,L$11)+'СЕТ СН'!$F$11+СВЦЭМ!$D$10+'СЕТ СН'!$F$5-'СЕТ СН'!$F$21</f>
        <v>3298.6627770200002</v>
      </c>
      <c r="M32" s="36">
        <f>SUMIFS(СВЦЭМ!$D$33:$D$776,СВЦЭМ!$A$33:$A$776,$A32,СВЦЭМ!$B$33:$B$776,M$11)+'СЕТ СН'!$F$11+СВЦЭМ!$D$10+'СЕТ СН'!$F$5-'СЕТ СН'!$F$21</f>
        <v>3303.1782623999998</v>
      </c>
      <c r="N32" s="36">
        <f>SUMIFS(СВЦЭМ!$D$33:$D$776,СВЦЭМ!$A$33:$A$776,$A32,СВЦЭМ!$B$33:$B$776,N$11)+'СЕТ СН'!$F$11+СВЦЭМ!$D$10+'СЕТ СН'!$F$5-'СЕТ СН'!$F$21</f>
        <v>3325.3529700099998</v>
      </c>
      <c r="O32" s="36">
        <f>SUMIFS(СВЦЭМ!$D$33:$D$776,СВЦЭМ!$A$33:$A$776,$A32,СВЦЭМ!$B$33:$B$776,O$11)+'СЕТ СН'!$F$11+СВЦЭМ!$D$10+'СЕТ СН'!$F$5-'СЕТ СН'!$F$21</f>
        <v>3335.59064717</v>
      </c>
      <c r="P32" s="36">
        <f>SUMIFS(СВЦЭМ!$D$33:$D$776,СВЦЭМ!$A$33:$A$776,$A32,СВЦЭМ!$B$33:$B$776,P$11)+'СЕТ СН'!$F$11+СВЦЭМ!$D$10+'СЕТ СН'!$F$5-'СЕТ СН'!$F$21</f>
        <v>3346.1853326199998</v>
      </c>
      <c r="Q32" s="36">
        <f>SUMIFS(СВЦЭМ!$D$33:$D$776,СВЦЭМ!$A$33:$A$776,$A32,СВЦЭМ!$B$33:$B$776,Q$11)+'СЕТ СН'!$F$11+СВЦЭМ!$D$10+'СЕТ СН'!$F$5-'СЕТ СН'!$F$21</f>
        <v>3354.1399288699999</v>
      </c>
      <c r="R32" s="36">
        <f>SUMIFS(СВЦЭМ!$D$33:$D$776,СВЦЭМ!$A$33:$A$776,$A32,СВЦЭМ!$B$33:$B$776,R$11)+'СЕТ СН'!$F$11+СВЦЭМ!$D$10+'СЕТ СН'!$F$5-'СЕТ СН'!$F$21</f>
        <v>3341.79759195</v>
      </c>
      <c r="S32" s="36">
        <f>SUMIFS(СВЦЭМ!$D$33:$D$776,СВЦЭМ!$A$33:$A$776,$A32,СВЦЭМ!$B$33:$B$776,S$11)+'СЕТ СН'!$F$11+СВЦЭМ!$D$10+'СЕТ СН'!$F$5-'СЕТ СН'!$F$21</f>
        <v>3323.0376682199999</v>
      </c>
      <c r="T32" s="36">
        <f>SUMIFS(СВЦЭМ!$D$33:$D$776,СВЦЭМ!$A$33:$A$776,$A32,СВЦЭМ!$B$33:$B$776,T$11)+'СЕТ СН'!$F$11+СВЦЭМ!$D$10+'СЕТ СН'!$F$5-'СЕТ СН'!$F$21</f>
        <v>3306.3720861399997</v>
      </c>
      <c r="U32" s="36">
        <f>SUMIFS(СВЦЭМ!$D$33:$D$776,СВЦЭМ!$A$33:$A$776,$A32,СВЦЭМ!$B$33:$B$776,U$11)+'СЕТ СН'!$F$11+СВЦЭМ!$D$10+'СЕТ СН'!$F$5-'СЕТ СН'!$F$21</f>
        <v>3310.0974872900001</v>
      </c>
      <c r="V32" s="36">
        <f>SUMIFS(СВЦЭМ!$D$33:$D$776,СВЦЭМ!$A$33:$A$776,$A32,СВЦЭМ!$B$33:$B$776,V$11)+'СЕТ СН'!$F$11+СВЦЭМ!$D$10+'СЕТ СН'!$F$5-'СЕТ СН'!$F$21</f>
        <v>3326.7777937599999</v>
      </c>
      <c r="W32" s="36">
        <f>SUMIFS(СВЦЭМ!$D$33:$D$776,СВЦЭМ!$A$33:$A$776,$A32,СВЦЭМ!$B$33:$B$776,W$11)+'СЕТ СН'!$F$11+СВЦЭМ!$D$10+'СЕТ СН'!$F$5-'СЕТ СН'!$F$21</f>
        <v>3344.70005803</v>
      </c>
      <c r="X32" s="36">
        <f>SUMIFS(СВЦЭМ!$D$33:$D$776,СВЦЭМ!$A$33:$A$776,$A32,СВЦЭМ!$B$33:$B$776,X$11)+'СЕТ СН'!$F$11+СВЦЭМ!$D$10+'СЕТ СН'!$F$5-'СЕТ СН'!$F$21</f>
        <v>3355.1271784199998</v>
      </c>
      <c r="Y32" s="36">
        <f>SUMIFS(СВЦЭМ!$D$33:$D$776,СВЦЭМ!$A$33:$A$776,$A32,СВЦЭМ!$B$33:$B$776,Y$11)+'СЕТ СН'!$F$11+СВЦЭМ!$D$10+'СЕТ СН'!$F$5-'СЕТ СН'!$F$21</f>
        <v>3368.9875363400001</v>
      </c>
    </row>
    <row r="33" spans="1:27" ht="15.5" x14ac:dyDescent="0.3">
      <c r="A33" s="35">
        <f t="shared" si="0"/>
        <v>43852</v>
      </c>
      <c r="B33" s="36">
        <f>SUMIFS(СВЦЭМ!$D$33:$D$776,СВЦЭМ!$A$33:$A$776,$A33,СВЦЭМ!$B$33:$B$776,B$11)+'СЕТ СН'!$F$11+СВЦЭМ!$D$10+'СЕТ СН'!$F$5-'СЕТ СН'!$F$21</f>
        <v>3370.7822316299998</v>
      </c>
      <c r="C33" s="36">
        <f>SUMIFS(СВЦЭМ!$D$33:$D$776,СВЦЭМ!$A$33:$A$776,$A33,СВЦЭМ!$B$33:$B$776,C$11)+'СЕТ СН'!$F$11+СВЦЭМ!$D$10+'СЕТ СН'!$F$5-'СЕТ СН'!$F$21</f>
        <v>3380.2910537100001</v>
      </c>
      <c r="D33" s="36">
        <f>SUMIFS(СВЦЭМ!$D$33:$D$776,СВЦЭМ!$A$33:$A$776,$A33,СВЦЭМ!$B$33:$B$776,D$11)+'СЕТ СН'!$F$11+СВЦЭМ!$D$10+'СЕТ СН'!$F$5-'СЕТ СН'!$F$21</f>
        <v>3391.8042321600001</v>
      </c>
      <c r="E33" s="36">
        <f>SUMIFS(СВЦЭМ!$D$33:$D$776,СВЦЭМ!$A$33:$A$776,$A33,СВЦЭМ!$B$33:$B$776,E$11)+'СЕТ СН'!$F$11+СВЦЭМ!$D$10+'СЕТ СН'!$F$5-'СЕТ СН'!$F$21</f>
        <v>3393.5806746600001</v>
      </c>
      <c r="F33" s="36">
        <f>SUMIFS(СВЦЭМ!$D$33:$D$776,СВЦЭМ!$A$33:$A$776,$A33,СВЦЭМ!$B$33:$B$776,F$11)+'СЕТ СН'!$F$11+СВЦЭМ!$D$10+'СЕТ СН'!$F$5-'СЕТ СН'!$F$21</f>
        <v>3382.3666705800001</v>
      </c>
      <c r="G33" s="36">
        <f>SUMIFS(СВЦЭМ!$D$33:$D$776,СВЦЭМ!$A$33:$A$776,$A33,СВЦЭМ!$B$33:$B$776,G$11)+'СЕТ СН'!$F$11+СВЦЭМ!$D$10+'СЕТ СН'!$F$5-'СЕТ СН'!$F$21</f>
        <v>3363.7768292199999</v>
      </c>
      <c r="H33" s="36">
        <f>SUMIFS(СВЦЭМ!$D$33:$D$776,СВЦЭМ!$A$33:$A$776,$A33,СВЦЭМ!$B$33:$B$776,H$11)+'СЕТ СН'!$F$11+СВЦЭМ!$D$10+'СЕТ СН'!$F$5-'СЕТ СН'!$F$21</f>
        <v>3322.8039353300001</v>
      </c>
      <c r="I33" s="36">
        <f>SUMIFS(СВЦЭМ!$D$33:$D$776,СВЦЭМ!$A$33:$A$776,$A33,СВЦЭМ!$B$33:$B$776,I$11)+'СЕТ СН'!$F$11+СВЦЭМ!$D$10+'СЕТ СН'!$F$5-'СЕТ СН'!$F$21</f>
        <v>3306.90290319</v>
      </c>
      <c r="J33" s="36">
        <f>SUMIFS(СВЦЭМ!$D$33:$D$776,СВЦЭМ!$A$33:$A$776,$A33,СВЦЭМ!$B$33:$B$776,J$11)+'СЕТ СН'!$F$11+СВЦЭМ!$D$10+'СЕТ СН'!$F$5-'СЕТ СН'!$F$21</f>
        <v>3289.4132750700001</v>
      </c>
      <c r="K33" s="36">
        <f>SUMIFS(СВЦЭМ!$D$33:$D$776,СВЦЭМ!$A$33:$A$776,$A33,СВЦЭМ!$B$33:$B$776,K$11)+'СЕТ СН'!$F$11+СВЦЭМ!$D$10+'СЕТ СН'!$F$5-'СЕТ СН'!$F$21</f>
        <v>3293.67923363</v>
      </c>
      <c r="L33" s="36">
        <f>SUMIFS(СВЦЭМ!$D$33:$D$776,СВЦЭМ!$A$33:$A$776,$A33,СВЦЭМ!$B$33:$B$776,L$11)+'СЕТ СН'!$F$11+СВЦЭМ!$D$10+'СЕТ СН'!$F$5-'СЕТ СН'!$F$21</f>
        <v>3287.9560964100001</v>
      </c>
      <c r="M33" s="36">
        <f>SUMIFS(СВЦЭМ!$D$33:$D$776,СВЦЭМ!$A$33:$A$776,$A33,СВЦЭМ!$B$33:$B$776,M$11)+'СЕТ СН'!$F$11+СВЦЭМ!$D$10+'СЕТ СН'!$F$5-'СЕТ СН'!$F$21</f>
        <v>3297.8567150399999</v>
      </c>
      <c r="N33" s="36">
        <f>SUMIFS(СВЦЭМ!$D$33:$D$776,СВЦЭМ!$A$33:$A$776,$A33,СВЦЭМ!$B$33:$B$776,N$11)+'СЕТ СН'!$F$11+СВЦЭМ!$D$10+'СЕТ СН'!$F$5-'СЕТ СН'!$F$21</f>
        <v>3323.3970798800001</v>
      </c>
      <c r="O33" s="36">
        <f>SUMIFS(СВЦЭМ!$D$33:$D$776,СВЦЭМ!$A$33:$A$776,$A33,СВЦЭМ!$B$33:$B$776,O$11)+'СЕТ СН'!$F$11+СВЦЭМ!$D$10+'СЕТ СН'!$F$5-'СЕТ СН'!$F$21</f>
        <v>3344.0200518399997</v>
      </c>
      <c r="P33" s="36">
        <f>SUMIFS(СВЦЭМ!$D$33:$D$776,СВЦЭМ!$A$33:$A$776,$A33,СВЦЭМ!$B$33:$B$776,P$11)+'СЕТ СН'!$F$11+СВЦЭМ!$D$10+'СЕТ СН'!$F$5-'СЕТ СН'!$F$21</f>
        <v>3361.7276486400001</v>
      </c>
      <c r="Q33" s="36">
        <f>SUMIFS(СВЦЭМ!$D$33:$D$776,СВЦЭМ!$A$33:$A$776,$A33,СВЦЭМ!$B$33:$B$776,Q$11)+'СЕТ СН'!$F$11+СВЦЭМ!$D$10+'СЕТ СН'!$F$5-'СЕТ СН'!$F$21</f>
        <v>3368.7412540699997</v>
      </c>
      <c r="R33" s="36">
        <f>SUMIFS(СВЦЭМ!$D$33:$D$776,СВЦЭМ!$A$33:$A$776,$A33,СВЦЭМ!$B$33:$B$776,R$11)+'СЕТ СН'!$F$11+СВЦЭМ!$D$10+'СЕТ СН'!$F$5-'СЕТ СН'!$F$21</f>
        <v>3361.0651193899998</v>
      </c>
      <c r="S33" s="36">
        <f>SUMIFS(СВЦЭМ!$D$33:$D$776,СВЦЭМ!$A$33:$A$776,$A33,СВЦЭМ!$B$33:$B$776,S$11)+'СЕТ СН'!$F$11+СВЦЭМ!$D$10+'СЕТ СН'!$F$5-'СЕТ СН'!$F$21</f>
        <v>3339.9330566799999</v>
      </c>
      <c r="T33" s="36">
        <f>SUMIFS(СВЦЭМ!$D$33:$D$776,СВЦЭМ!$A$33:$A$776,$A33,СВЦЭМ!$B$33:$B$776,T$11)+'СЕТ СН'!$F$11+СВЦЭМ!$D$10+'СЕТ СН'!$F$5-'СЕТ СН'!$F$21</f>
        <v>3320.77530166</v>
      </c>
      <c r="U33" s="36">
        <f>SUMIFS(СВЦЭМ!$D$33:$D$776,СВЦЭМ!$A$33:$A$776,$A33,СВЦЭМ!$B$33:$B$776,U$11)+'СЕТ СН'!$F$11+СВЦЭМ!$D$10+'СЕТ СН'!$F$5-'СЕТ СН'!$F$21</f>
        <v>3324.52482943</v>
      </c>
      <c r="V33" s="36">
        <f>SUMIFS(СВЦЭМ!$D$33:$D$776,СВЦЭМ!$A$33:$A$776,$A33,СВЦЭМ!$B$33:$B$776,V$11)+'СЕТ СН'!$F$11+СВЦЭМ!$D$10+'СЕТ СН'!$F$5-'СЕТ СН'!$F$21</f>
        <v>3319.5048795399998</v>
      </c>
      <c r="W33" s="36">
        <f>SUMIFS(СВЦЭМ!$D$33:$D$776,СВЦЭМ!$A$33:$A$776,$A33,СВЦЭМ!$B$33:$B$776,W$11)+'СЕТ СН'!$F$11+СВЦЭМ!$D$10+'СЕТ СН'!$F$5-'СЕТ СН'!$F$21</f>
        <v>3332.87482486</v>
      </c>
      <c r="X33" s="36">
        <f>SUMIFS(СВЦЭМ!$D$33:$D$776,СВЦЭМ!$A$33:$A$776,$A33,СВЦЭМ!$B$33:$B$776,X$11)+'СЕТ СН'!$F$11+СВЦЭМ!$D$10+'СЕТ СН'!$F$5-'СЕТ СН'!$F$21</f>
        <v>3347.1077620000001</v>
      </c>
      <c r="Y33" s="36">
        <f>SUMIFS(СВЦЭМ!$D$33:$D$776,СВЦЭМ!$A$33:$A$776,$A33,СВЦЭМ!$B$33:$B$776,Y$11)+'СЕТ СН'!$F$11+СВЦЭМ!$D$10+'СЕТ СН'!$F$5-'СЕТ СН'!$F$21</f>
        <v>3359.94069223</v>
      </c>
    </row>
    <row r="34" spans="1:27" ht="15.5" x14ac:dyDescent="0.3">
      <c r="A34" s="35">
        <f t="shared" si="0"/>
        <v>43853</v>
      </c>
      <c r="B34" s="36">
        <f>SUMIFS(СВЦЭМ!$D$33:$D$776,СВЦЭМ!$A$33:$A$776,$A34,СВЦЭМ!$B$33:$B$776,B$11)+'СЕТ СН'!$F$11+СВЦЭМ!$D$10+'СЕТ СН'!$F$5-'СЕТ СН'!$F$21</f>
        <v>3382.79166343</v>
      </c>
      <c r="C34" s="36">
        <f>SUMIFS(СВЦЭМ!$D$33:$D$776,СВЦЭМ!$A$33:$A$776,$A34,СВЦЭМ!$B$33:$B$776,C$11)+'СЕТ СН'!$F$11+СВЦЭМ!$D$10+'СЕТ СН'!$F$5-'СЕТ СН'!$F$21</f>
        <v>3389.2286959100002</v>
      </c>
      <c r="D34" s="36">
        <f>SUMIFS(СВЦЭМ!$D$33:$D$776,СВЦЭМ!$A$33:$A$776,$A34,СВЦЭМ!$B$33:$B$776,D$11)+'СЕТ СН'!$F$11+СВЦЭМ!$D$10+'СЕТ СН'!$F$5-'СЕТ СН'!$F$21</f>
        <v>3401.79300014</v>
      </c>
      <c r="E34" s="36">
        <f>SUMIFS(СВЦЭМ!$D$33:$D$776,СВЦЭМ!$A$33:$A$776,$A34,СВЦЭМ!$B$33:$B$776,E$11)+'СЕТ СН'!$F$11+СВЦЭМ!$D$10+'СЕТ СН'!$F$5-'СЕТ СН'!$F$21</f>
        <v>3407.3742414099997</v>
      </c>
      <c r="F34" s="36">
        <f>SUMIFS(СВЦЭМ!$D$33:$D$776,СВЦЭМ!$A$33:$A$776,$A34,СВЦЭМ!$B$33:$B$776,F$11)+'СЕТ СН'!$F$11+СВЦЭМ!$D$10+'СЕТ СН'!$F$5-'СЕТ СН'!$F$21</f>
        <v>3399.6475979900001</v>
      </c>
      <c r="G34" s="36">
        <f>SUMIFS(СВЦЭМ!$D$33:$D$776,СВЦЭМ!$A$33:$A$776,$A34,СВЦЭМ!$B$33:$B$776,G$11)+'СЕТ СН'!$F$11+СВЦЭМ!$D$10+'СЕТ СН'!$F$5-'СЕТ СН'!$F$21</f>
        <v>3381.6240607</v>
      </c>
      <c r="H34" s="36">
        <f>SUMIFS(СВЦЭМ!$D$33:$D$776,СВЦЭМ!$A$33:$A$776,$A34,СВЦЭМ!$B$33:$B$776,H$11)+'СЕТ СН'!$F$11+СВЦЭМ!$D$10+'СЕТ СН'!$F$5-'СЕТ СН'!$F$21</f>
        <v>3344.2005766000002</v>
      </c>
      <c r="I34" s="36">
        <f>SUMIFS(СВЦЭМ!$D$33:$D$776,СВЦЭМ!$A$33:$A$776,$A34,СВЦЭМ!$B$33:$B$776,I$11)+'СЕТ СН'!$F$11+СВЦЭМ!$D$10+'СЕТ СН'!$F$5-'СЕТ СН'!$F$21</f>
        <v>3325.74268484</v>
      </c>
      <c r="J34" s="36">
        <f>SUMIFS(СВЦЭМ!$D$33:$D$776,СВЦЭМ!$A$33:$A$776,$A34,СВЦЭМ!$B$33:$B$776,J$11)+'СЕТ СН'!$F$11+СВЦЭМ!$D$10+'СЕТ СН'!$F$5-'СЕТ СН'!$F$21</f>
        <v>3305.2362534599997</v>
      </c>
      <c r="K34" s="36">
        <f>SUMIFS(СВЦЭМ!$D$33:$D$776,СВЦЭМ!$A$33:$A$776,$A34,СВЦЭМ!$B$33:$B$776,K$11)+'СЕТ СН'!$F$11+СВЦЭМ!$D$10+'СЕТ СН'!$F$5-'СЕТ СН'!$F$21</f>
        <v>3309.8078835300003</v>
      </c>
      <c r="L34" s="36">
        <f>SUMIFS(СВЦЭМ!$D$33:$D$776,СВЦЭМ!$A$33:$A$776,$A34,СВЦЭМ!$B$33:$B$776,L$11)+'СЕТ СН'!$F$11+СВЦЭМ!$D$10+'СЕТ СН'!$F$5-'СЕТ СН'!$F$21</f>
        <v>3307.3724144500002</v>
      </c>
      <c r="M34" s="36">
        <f>SUMIFS(СВЦЭМ!$D$33:$D$776,СВЦЭМ!$A$33:$A$776,$A34,СВЦЭМ!$B$33:$B$776,M$11)+'СЕТ СН'!$F$11+СВЦЭМ!$D$10+'СЕТ СН'!$F$5-'СЕТ СН'!$F$21</f>
        <v>3312.3471325099999</v>
      </c>
      <c r="N34" s="36">
        <f>SUMIFS(СВЦЭМ!$D$33:$D$776,СВЦЭМ!$A$33:$A$776,$A34,СВЦЭМ!$B$33:$B$776,N$11)+'СЕТ СН'!$F$11+СВЦЭМ!$D$10+'СЕТ СН'!$F$5-'СЕТ СН'!$F$21</f>
        <v>3323.3467065599998</v>
      </c>
      <c r="O34" s="36">
        <f>SUMIFS(СВЦЭМ!$D$33:$D$776,СВЦЭМ!$A$33:$A$776,$A34,СВЦЭМ!$B$33:$B$776,O$11)+'СЕТ СН'!$F$11+СВЦЭМ!$D$10+'СЕТ СН'!$F$5-'СЕТ СН'!$F$21</f>
        <v>3344.08332767</v>
      </c>
      <c r="P34" s="36">
        <f>SUMIFS(СВЦЭМ!$D$33:$D$776,СВЦЭМ!$A$33:$A$776,$A34,СВЦЭМ!$B$33:$B$776,P$11)+'СЕТ СН'!$F$11+СВЦЭМ!$D$10+'СЕТ СН'!$F$5-'СЕТ СН'!$F$21</f>
        <v>3362.1558347700002</v>
      </c>
      <c r="Q34" s="36">
        <f>SUMIFS(СВЦЭМ!$D$33:$D$776,СВЦЭМ!$A$33:$A$776,$A34,СВЦЭМ!$B$33:$B$776,Q$11)+'СЕТ СН'!$F$11+СВЦЭМ!$D$10+'СЕТ СН'!$F$5-'СЕТ СН'!$F$21</f>
        <v>3380.23207417</v>
      </c>
      <c r="R34" s="36">
        <f>SUMIFS(СВЦЭМ!$D$33:$D$776,СВЦЭМ!$A$33:$A$776,$A34,СВЦЭМ!$B$33:$B$776,R$11)+'СЕТ СН'!$F$11+СВЦЭМ!$D$10+'СЕТ СН'!$F$5-'СЕТ СН'!$F$21</f>
        <v>3354.2810464099998</v>
      </c>
      <c r="S34" s="36">
        <f>SUMIFS(СВЦЭМ!$D$33:$D$776,СВЦЭМ!$A$33:$A$776,$A34,СВЦЭМ!$B$33:$B$776,S$11)+'СЕТ СН'!$F$11+СВЦЭМ!$D$10+'СЕТ СН'!$F$5-'СЕТ СН'!$F$21</f>
        <v>3331.0314506700001</v>
      </c>
      <c r="T34" s="36">
        <f>SUMIFS(СВЦЭМ!$D$33:$D$776,СВЦЭМ!$A$33:$A$776,$A34,СВЦЭМ!$B$33:$B$776,T$11)+'СЕТ СН'!$F$11+СВЦЭМ!$D$10+'СЕТ СН'!$F$5-'СЕТ СН'!$F$21</f>
        <v>3312.5659232099997</v>
      </c>
      <c r="U34" s="36">
        <f>SUMIFS(СВЦЭМ!$D$33:$D$776,СВЦЭМ!$A$33:$A$776,$A34,СВЦЭМ!$B$33:$B$776,U$11)+'СЕТ СН'!$F$11+СВЦЭМ!$D$10+'СЕТ СН'!$F$5-'СЕТ СН'!$F$21</f>
        <v>3318.5541245499999</v>
      </c>
      <c r="V34" s="36">
        <f>SUMIFS(СВЦЭМ!$D$33:$D$776,СВЦЭМ!$A$33:$A$776,$A34,СВЦЭМ!$B$33:$B$776,V$11)+'СЕТ СН'!$F$11+СВЦЭМ!$D$10+'СЕТ СН'!$F$5-'СЕТ СН'!$F$21</f>
        <v>3331.5190888699999</v>
      </c>
      <c r="W34" s="36">
        <f>SUMIFS(СВЦЭМ!$D$33:$D$776,СВЦЭМ!$A$33:$A$776,$A34,СВЦЭМ!$B$33:$B$776,W$11)+'СЕТ СН'!$F$11+СВЦЭМ!$D$10+'СЕТ СН'!$F$5-'СЕТ СН'!$F$21</f>
        <v>3352.6566334099998</v>
      </c>
      <c r="X34" s="36">
        <f>SUMIFS(СВЦЭМ!$D$33:$D$776,СВЦЭМ!$A$33:$A$776,$A34,СВЦЭМ!$B$33:$B$776,X$11)+'СЕТ СН'!$F$11+СВЦЭМ!$D$10+'СЕТ СН'!$F$5-'СЕТ СН'!$F$21</f>
        <v>3370.7877554699999</v>
      </c>
      <c r="Y34" s="36">
        <f>SUMIFS(СВЦЭМ!$D$33:$D$776,СВЦЭМ!$A$33:$A$776,$A34,СВЦЭМ!$B$33:$B$776,Y$11)+'СЕТ СН'!$F$11+СВЦЭМ!$D$10+'СЕТ СН'!$F$5-'СЕТ СН'!$F$21</f>
        <v>3378.7779089300002</v>
      </c>
    </row>
    <row r="35" spans="1:27" ht="15.5" x14ac:dyDescent="0.3">
      <c r="A35" s="35">
        <f t="shared" si="0"/>
        <v>43854</v>
      </c>
      <c r="B35" s="36">
        <f>SUMIFS(СВЦЭМ!$D$33:$D$776,СВЦЭМ!$A$33:$A$776,$A35,СВЦЭМ!$B$33:$B$776,B$11)+'СЕТ СН'!$F$11+СВЦЭМ!$D$10+'СЕТ СН'!$F$5-'СЕТ СН'!$F$21</f>
        <v>3343.5154066200002</v>
      </c>
      <c r="C35" s="36">
        <f>SUMIFS(СВЦЭМ!$D$33:$D$776,СВЦЭМ!$A$33:$A$776,$A35,СВЦЭМ!$B$33:$B$776,C$11)+'СЕТ СН'!$F$11+СВЦЭМ!$D$10+'СЕТ СН'!$F$5-'СЕТ СН'!$F$21</f>
        <v>3354.99861732</v>
      </c>
      <c r="D35" s="36">
        <f>SUMIFS(СВЦЭМ!$D$33:$D$776,СВЦЭМ!$A$33:$A$776,$A35,СВЦЭМ!$B$33:$B$776,D$11)+'СЕТ СН'!$F$11+СВЦЭМ!$D$10+'СЕТ СН'!$F$5-'СЕТ СН'!$F$21</f>
        <v>3367.9154265799998</v>
      </c>
      <c r="E35" s="36">
        <f>SUMIFS(СВЦЭМ!$D$33:$D$776,СВЦЭМ!$A$33:$A$776,$A35,СВЦЭМ!$B$33:$B$776,E$11)+'СЕТ СН'!$F$11+СВЦЭМ!$D$10+'СЕТ СН'!$F$5-'СЕТ СН'!$F$21</f>
        <v>3377.9306769700001</v>
      </c>
      <c r="F35" s="36">
        <f>SUMIFS(СВЦЭМ!$D$33:$D$776,СВЦЭМ!$A$33:$A$776,$A35,СВЦЭМ!$B$33:$B$776,F$11)+'СЕТ СН'!$F$11+СВЦЭМ!$D$10+'СЕТ СН'!$F$5-'СЕТ СН'!$F$21</f>
        <v>3365.0547093</v>
      </c>
      <c r="G35" s="36">
        <f>SUMIFS(СВЦЭМ!$D$33:$D$776,СВЦЭМ!$A$33:$A$776,$A35,СВЦЭМ!$B$33:$B$776,G$11)+'СЕТ СН'!$F$11+СВЦЭМ!$D$10+'СЕТ СН'!$F$5-'СЕТ СН'!$F$21</f>
        <v>3345.6892484099999</v>
      </c>
      <c r="H35" s="36">
        <f>SUMIFS(СВЦЭМ!$D$33:$D$776,СВЦЭМ!$A$33:$A$776,$A35,СВЦЭМ!$B$33:$B$776,H$11)+'СЕТ СН'!$F$11+СВЦЭМ!$D$10+'СЕТ СН'!$F$5-'СЕТ СН'!$F$21</f>
        <v>3302.7972816299998</v>
      </c>
      <c r="I35" s="36">
        <f>SUMIFS(СВЦЭМ!$D$33:$D$776,СВЦЭМ!$A$33:$A$776,$A35,СВЦЭМ!$B$33:$B$776,I$11)+'СЕТ СН'!$F$11+СВЦЭМ!$D$10+'СЕТ СН'!$F$5-'СЕТ СН'!$F$21</f>
        <v>3294.2682671100001</v>
      </c>
      <c r="J35" s="36">
        <f>SUMIFS(СВЦЭМ!$D$33:$D$776,СВЦЭМ!$A$33:$A$776,$A35,СВЦЭМ!$B$33:$B$776,J$11)+'СЕТ СН'!$F$11+СВЦЭМ!$D$10+'СЕТ СН'!$F$5-'СЕТ СН'!$F$21</f>
        <v>3275.2939315600001</v>
      </c>
      <c r="K35" s="36">
        <f>SUMIFS(СВЦЭМ!$D$33:$D$776,СВЦЭМ!$A$33:$A$776,$A35,СВЦЭМ!$B$33:$B$776,K$11)+'СЕТ СН'!$F$11+СВЦЭМ!$D$10+'СЕТ СН'!$F$5-'СЕТ СН'!$F$21</f>
        <v>3276.67511074</v>
      </c>
      <c r="L35" s="36">
        <f>SUMIFS(СВЦЭМ!$D$33:$D$776,СВЦЭМ!$A$33:$A$776,$A35,СВЦЭМ!$B$33:$B$776,L$11)+'СЕТ СН'!$F$11+СВЦЭМ!$D$10+'СЕТ СН'!$F$5-'СЕТ СН'!$F$21</f>
        <v>3277.0837183899998</v>
      </c>
      <c r="M35" s="36">
        <f>SUMIFS(СВЦЭМ!$D$33:$D$776,СВЦЭМ!$A$33:$A$776,$A35,СВЦЭМ!$B$33:$B$776,M$11)+'СЕТ СН'!$F$11+СВЦЭМ!$D$10+'СЕТ СН'!$F$5-'СЕТ СН'!$F$21</f>
        <v>3286.7959967199999</v>
      </c>
      <c r="N35" s="36">
        <f>SUMIFS(СВЦЭМ!$D$33:$D$776,СВЦЭМ!$A$33:$A$776,$A35,СВЦЭМ!$B$33:$B$776,N$11)+'СЕТ СН'!$F$11+СВЦЭМ!$D$10+'СЕТ СН'!$F$5-'СЕТ СН'!$F$21</f>
        <v>3283.5050225200002</v>
      </c>
      <c r="O35" s="36">
        <f>SUMIFS(СВЦЭМ!$D$33:$D$776,СВЦЭМ!$A$33:$A$776,$A35,СВЦЭМ!$B$33:$B$776,O$11)+'СЕТ СН'!$F$11+СВЦЭМ!$D$10+'СЕТ СН'!$F$5-'СЕТ СН'!$F$21</f>
        <v>3300.4099114800001</v>
      </c>
      <c r="P35" s="36">
        <f>SUMIFS(СВЦЭМ!$D$33:$D$776,СВЦЭМ!$A$33:$A$776,$A35,СВЦЭМ!$B$33:$B$776,P$11)+'СЕТ СН'!$F$11+СВЦЭМ!$D$10+'СЕТ СН'!$F$5-'СЕТ СН'!$F$21</f>
        <v>3314.8086500600002</v>
      </c>
      <c r="Q35" s="36">
        <f>SUMIFS(СВЦЭМ!$D$33:$D$776,СВЦЭМ!$A$33:$A$776,$A35,СВЦЭМ!$B$33:$B$776,Q$11)+'СЕТ СН'!$F$11+СВЦЭМ!$D$10+'СЕТ СН'!$F$5-'СЕТ СН'!$F$21</f>
        <v>3328.1960991599999</v>
      </c>
      <c r="R35" s="36">
        <f>SUMIFS(СВЦЭМ!$D$33:$D$776,СВЦЭМ!$A$33:$A$776,$A35,СВЦЭМ!$B$33:$B$776,R$11)+'СЕТ СН'!$F$11+СВЦЭМ!$D$10+'СЕТ СН'!$F$5-'СЕТ СН'!$F$21</f>
        <v>3327.2220326000001</v>
      </c>
      <c r="S35" s="36">
        <f>SUMIFS(СВЦЭМ!$D$33:$D$776,СВЦЭМ!$A$33:$A$776,$A35,СВЦЭМ!$B$33:$B$776,S$11)+'СЕТ СН'!$F$11+СВЦЭМ!$D$10+'СЕТ СН'!$F$5-'СЕТ СН'!$F$21</f>
        <v>3325.9854193000001</v>
      </c>
      <c r="T35" s="36">
        <f>SUMIFS(СВЦЭМ!$D$33:$D$776,СВЦЭМ!$A$33:$A$776,$A35,СВЦЭМ!$B$33:$B$776,T$11)+'СЕТ СН'!$F$11+СВЦЭМ!$D$10+'СЕТ СН'!$F$5-'СЕТ СН'!$F$21</f>
        <v>3296.2427136300003</v>
      </c>
      <c r="U35" s="36">
        <f>SUMIFS(СВЦЭМ!$D$33:$D$776,СВЦЭМ!$A$33:$A$776,$A35,СВЦЭМ!$B$33:$B$776,U$11)+'СЕТ СН'!$F$11+СВЦЭМ!$D$10+'СЕТ СН'!$F$5-'СЕТ СН'!$F$21</f>
        <v>3299.8911803599999</v>
      </c>
      <c r="V35" s="36">
        <f>SUMIFS(СВЦЭМ!$D$33:$D$776,СВЦЭМ!$A$33:$A$776,$A35,СВЦЭМ!$B$33:$B$776,V$11)+'СЕТ СН'!$F$11+СВЦЭМ!$D$10+'СЕТ СН'!$F$5-'СЕТ СН'!$F$21</f>
        <v>3305.1697225399998</v>
      </c>
      <c r="W35" s="36">
        <f>SUMIFS(СВЦЭМ!$D$33:$D$776,СВЦЭМ!$A$33:$A$776,$A35,СВЦЭМ!$B$33:$B$776,W$11)+'СЕТ СН'!$F$11+СВЦЭМ!$D$10+'СЕТ СН'!$F$5-'СЕТ СН'!$F$21</f>
        <v>3320.2983538799999</v>
      </c>
      <c r="X35" s="36">
        <f>SUMIFS(СВЦЭМ!$D$33:$D$776,СВЦЭМ!$A$33:$A$776,$A35,СВЦЭМ!$B$33:$B$776,X$11)+'СЕТ СН'!$F$11+СВЦЭМ!$D$10+'СЕТ СН'!$F$5-'СЕТ СН'!$F$21</f>
        <v>3323.7271798900001</v>
      </c>
      <c r="Y35" s="36">
        <f>SUMIFS(СВЦЭМ!$D$33:$D$776,СВЦЭМ!$A$33:$A$776,$A35,СВЦЭМ!$B$33:$B$776,Y$11)+'СЕТ СН'!$F$11+СВЦЭМ!$D$10+'СЕТ СН'!$F$5-'СЕТ СН'!$F$21</f>
        <v>3330.7667546299999</v>
      </c>
    </row>
    <row r="36" spans="1:27" ht="15.5" x14ac:dyDescent="0.3">
      <c r="A36" s="35">
        <f t="shared" si="0"/>
        <v>43855</v>
      </c>
      <c r="B36" s="36">
        <f>SUMIFS(СВЦЭМ!$D$33:$D$776,СВЦЭМ!$A$33:$A$776,$A36,СВЦЭМ!$B$33:$B$776,B$11)+'СЕТ СН'!$F$11+СВЦЭМ!$D$10+'СЕТ СН'!$F$5-'СЕТ СН'!$F$21</f>
        <v>3372.41437511</v>
      </c>
      <c r="C36" s="36">
        <f>SUMIFS(СВЦЭМ!$D$33:$D$776,СВЦЭМ!$A$33:$A$776,$A36,СВЦЭМ!$B$33:$B$776,C$11)+'СЕТ СН'!$F$11+СВЦЭМ!$D$10+'СЕТ СН'!$F$5-'СЕТ СН'!$F$21</f>
        <v>3394.8345191200001</v>
      </c>
      <c r="D36" s="36">
        <f>SUMIFS(СВЦЭМ!$D$33:$D$776,СВЦЭМ!$A$33:$A$776,$A36,СВЦЭМ!$B$33:$B$776,D$11)+'СЕТ СН'!$F$11+СВЦЭМ!$D$10+'СЕТ СН'!$F$5-'СЕТ СН'!$F$21</f>
        <v>3420.6302573299999</v>
      </c>
      <c r="E36" s="36">
        <f>SUMIFS(СВЦЭМ!$D$33:$D$776,СВЦЭМ!$A$33:$A$776,$A36,СВЦЭМ!$B$33:$B$776,E$11)+'СЕТ СН'!$F$11+СВЦЭМ!$D$10+'СЕТ СН'!$F$5-'СЕТ СН'!$F$21</f>
        <v>3423.4024464899999</v>
      </c>
      <c r="F36" s="36">
        <f>SUMIFS(СВЦЭМ!$D$33:$D$776,СВЦЭМ!$A$33:$A$776,$A36,СВЦЭМ!$B$33:$B$776,F$11)+'СЕТ СН'!$F$11+СВЦЭМ!$D$10+'СЕТ СН'!$F$5-'СЕТ СН'!$F$21</f>
        <v>3389.46196315</v>
      </c>
      <c r="G36" s="36">
        <f>SUMIFS(СВЦЭМ!$D$33:$D$776,СВЦЭМ!$A$33:$A$776,$A36,СВЦЭМ!$B$33:$B$776,G$11)+'СЕТ СН'!$F$11+СВЦЭМ!$D$10+'СЕТ СН'!$F$5-'СЕТ СН'!$F$21</f>
        <v>3383.1249809700003</v>
      </c>
      <c r="H36" s="36">
        <f>SUMIFS(СВЦЭМ!$D$33:$D$776,СВЦЭМ!$A$33:$A$776,$A36,СВЦЭМ!$B$33:$B$776,H$11)+'СЕТ СН'!$F$11+СВЦЭМ!$D$10+'СЕТ СН'!$F$5-'СЕТ СН'!$F$21</f>
        <v>3356.5450931300002</v>
      </c>
      <c r="I36" s="36">
        <f>SUMIFS(СВЦЭМ!$D$33:$D$776,СВЦЭМ!$A$33:$A$776,$A36,СВЦЭМ!$B$33:$B$776,I$11)+'СЕТ СН'!$F$11+СВЦЭМ!$D$10+'СЕТ СН'!$F$5-'СЕТ СН'!$F$21</f>
        <v>3345.4646237799998</v>
      </c>
      <c r="J36" s="36">
        <f>SUMIFS(СВЦЭМ!$D$33:$D$776,СВЦЭМ!$A$33:$A$776,$A36,СВЦЭМ!$B$33:$B$776,J$11)+'СЕТ СН'!$F$11+СВЦЭМ!$D$10+'СЕТ СН'!$F$5-'СЕТ СН'!$F$21</f>
        <v>3324.0353049599998</v>
      </c>
      <c r="K36" s="36">
        <f>SUMIFS(СВЦЭМ!$D$33:$D$776,СВЦЭМ!$A$33:$A$776,$A36,СВЦЭМ!$B$33:$B$776,K$11)+'СЕТ СН'!$F$11+СВЦЭМ!$D$10+'СЕТ СН'!$F$5-'СЕТ СН'!$F$21</f>
        <v>3291.87665096</v>
      </c>
      <c r="L36" s="36">
        <f>SUMIFS(СВЦЭМ!$D$33:$D$776,СВЦЭМ!$A$33:$A$776,$A36,СВЦЭМ!$B$33:$B$776,L$11)+'СЕТ СН'!$F$11+СВЦЭМ!$D$10+'СЕТ СН'!$F$5-'СЕТ СН'!$F$21</f>
        <v>3280.20418075</v>
      </c>
      <c r="M36" s="36">
        <f>SUMIFS(СВЦЭМ!$D$33:$D$776,СВЦЭМ!$A$33:$A$776,$A36,СВЦЭМ!$B$33:$B$776,M$11)+'СЕТ СН'!$F$11+СВЦЭМ!$D$10+'СЕТ СН'!$F$5-'СЕТ СН'!$F$21</f>
        <v>3305.3423063299997</v>
      </c>
      <c r="N36" s="36">
        <f>SUMIFS(СВЦЭМ!$D$33:$D$776,СВЦЭМ!$A$33:$A$776,$A36,СВЦЭМ!$B$33:$B$776,N$11)+'СЕТ СН'!$F$11+СВЦЭМ!$D$10+'СЕТ СН'!$F$5-'СЕТ СН'!$F$21</f>
        <v>3319.06594223</v>
      </c>
      <c r="O36" s="36">
        <f>SUMIFS(СВЦЭМ!$D$33:$D$776,СВЦЭМ!$A$33:$A$776,$A36,СВЦЭМ!$B$33:$B$776,O$11)+'СЕТ СН'!$F$11+СВЦЭМ!$D$10+'СЕТ СН'!$F$5-'СЕТ СН'!$F$21</f>
        <v>3335.9057397199999</v>
      </c>
      <c r="P36" s="36">
        <f>SUMIFS(СВЦЭМ!$D$33:$D$776,СВЦЭМ!$A$33:$A$776,$A36,СВЦЭМ!$B$33:$B$776,P$11)+'СЕТ СН'!$F$11+СВЦЭМ!$D$10+'СЕТ СН'!$F$5-'СЕТ СН'!$F$21</f>
        <v>3349.6099493699999</v>
      </c>
      <c r="Q36" s="36">
        <f>SUMIFS(СВЦЭМ!$D$33:$D$776,СВЦЭМ!$A$33:$A$776,$A36,СВЦЭМ!$B$33:$B$776,Q$11)+'СЕТ СН'!$F$11+СВЦЭМ!$D$10+'СЕТ СН'!$F$5-'СЕТ СН'!$F$21</f>
        <v>3358.1531649899998</v>
      </c>
      <c r="R36" s="36">
        <f>SUMIFS(СВЦЭМ!$D$33:$D$776,СВЦЭМ!$A$33:$A$776,$A36,СВЦЭМ!$B$33:$B$776,R$11)+'СЕТ СН'!$F$11+СВЦЭМ!$D$10+'СЕТ СН'!$F$5-'СЕТ СН'!$F$21</f>
        <v>3356.3630036</v>
      </c>
      <c r="S36" s="36">
        <f>SUMIFS(СВЦЭМ!$D$33:$D$776,СВЦЭМ!$A$33:$A$776,$A36,СВЦЭМ!$B$33:$B$776,S$11)+'СЕТ СН'!$F$11+СВЦЭМ!$D$10+'СЕТ СН'!$F$5-'СЕТ СН'!$F$21</f>
        <v>3355.44633346</v>
      </c>
      <c r="T36" s="36">
        <f>SUMIFS(СВЦЭМ!$D$33:$D$776,СВЦЭМ!$A$33:$A$776,$A36,СВЦЭМ!$B$33:$B$776,T$11)+'СЕТ СН'!$F$11+СВЦЭМ!$D$10+'СЕТ СН'!$F$5-'СЕТ СН'!$F$21</f>
        <v>3330.20978023</v>
      </c>
      <c r="U36" s="36">
        <f>SUMIFS(СВЦЭМ!$D$33:$D$776,СВЦЭМ!$A$33:$A$776,$A36,СВЦЭМ!$B$33:$B$776,U$11)+'СЕТ СН'!$F$11+СВЦЭМ!$D$10+'СЕТ СН'!$F$5-'СЕТ СН'!$F$21</f>
        <v>3331.9801583200001</v>
      </c>
      <c r="V36" s="36">
        <f>SUMIFS(СВЦЭМ!$D$33:$D$776,СВЦЭМ!$A$33:$A$776,$A36,СВЦЭМ!$B$33:$B$776,V$11)+'СЕТ СН'!$F$11+СВЦЭМ!$D$10+'СЕТ СН'!$F$5-'СЕТ СН'!$F$21</f>
        <v>3337.7379751999997</v>
      </c>
      <c r="W36" s="36">
        <f>SUMIFS(СВЦЭМ!$D$33:$D$776,СВЦЭМ!$A$33:$A$776,$A36,СВЦЭМ!$B$33:$B$776,W$11)+'СЕТ СН'!$F$11+СВЦЭМ!$D$10+'СЕТ СН'!$F$5-'СЕТ СН'!$F$21</f>
        <v>3349.3023945099999</v>
      </c>
      <c r="X36" s="36">
        <f>SUMIFS(СВЦЭМ!$D$33:$D$776,СВЦЭМ!$A$33:$A$776,$A36,СВЦЭМ!$B$33:$B$776,X$11)+'СЕТ СН'!$F$11+СВЦЭМ!$D$10+'СЕТ СН'!$F$5-'СЕТ СН'!$F$21</f>
        <v>3352.3801570099999</v>
      </c>
      <c r="Y36" s="36">
        <f>SUMIFS(СВЦЭМ!$D$33:$D$776,СВЦЭМ!$A$33:$A$776,$A36,СВЦЭМ!$B$33:$B$776,Y$11)+'СЕТ СН'!$F$11+СВЦЭМ!$D$10+'СЕТ СН'!$F$5-'СЕТ СН'!$F$21</f>
        <v>3362.9731662899999</v>
      </c>
    </row>
    <row r="37" spans="1:27" ht="15.5" x14ac:dyDescent="0.3">
      <c r="A37" s="35">
        <f t="shared" si="0"/>
        <v>43856</v>
      </c>
      <c r="B37" s="36">
        <f>SUMIFS(СВЦЭМ!$D$33:$D$776,СВЦЭМ!$A$33:$A$776,$A37,СВЦЭМ!$B$33:$B$776,B$11)+'СЕТ СН'!$F$11+СВЦЭМ!$D$10+'СЕТ СН'!$F$5-'СЕТ СН'!$F$21</f>
        <v>3356.3862248199998</v>
      </c>
      <c r="C37" s="36">
        <f>SUMIFS(СВЦЭМ!$D$33:$D$776,СВЦЭМ!$A$33:$A$776,$A37,СВЦЭМ!$B$33:$B$776,C$11)+'СЕТ СН'!$F$11+СВЦЭМ!$D$10+'СЕТ СН'!$F$5-'СЕТ СН'!$F$21</f>
        <v>3376.1460099599999</v>
      </c>
      <c r="D37" s="36">
        <f>SUMIFS(СВЦЭМ!$D$33:$D$776,СВЦЭМ!$A$33:$A$776,$A37,СВЦЭМ!$B$33:$B$776,D$11)+'СЕТ СН'!$F$11+СВЦЭМ!$D$10+'СЕТ СН'!$F$5-'СЕТ СН'!$F$21</f>
        <v>3401.3302732299999</v>
      </c>
      <c r="E37" s="36">
        <f>SUMIFS(СВЦЭМ!$D$33:$D$776,СВЦЭМ!$A$33:$A$776,$A37,СВЦЭМ!$B$33:$B$776,E$11)+'СЕТ СН'!$F$11+СВЦЭМ!$D$10+'СЕТ СН'!$F$5-'СЕТ СН'!$F$21</f>
        <v>3407.4233769900002</v>
      </c>
      <c r="F37" s="36">
        <f>SUMIFS(СВЦЭМ!$D$33:$D$776,СВЦЭМ!$A$33:$A$776,$A37,СВЦЭМ!$B$33:$B$776,F$11)+'СЕТ СН'!$F$11+СВЦЭМ!$D$10+'СЕТ СН'!$F$5-'СЕТ СН'!$F$21</f>
        <v>3372.88054491</v>
      </c>
      <c r="G37" s="36">
        <f>SUMIFS(СВЦЭМ!$D$33:$D$776,СВЦЭМ!$A$33:$A$776,$A37,СВЦЭМ!$B$33:$B$776,G$11)+'СЕТ СН'!$F$11+СВЦЭМ!$D$10+'СЕТ СН'!$F$5-'СЕТ СН'!$F$21</f>
        <v>3363.9492009300002</v>
      </c>
      <c r="H37" s="36">
        <f>SUMIFS(СВЦЭМ!$D$33:$D$776,СВЦЭМ!$A$33:$A$776,$A37,СВЦЭМ!$B$33:$B$776,H$11)+'СЕТ СН'!$F$11+СВЦЭМ!$D$10+'СЕТ СН'!$F$5-'СЕТ СН'!$F$21</f>
        <v>3335.6243472599999</v>
      </c>
      <c r="I37" s="36">
        <f>SUMIFS(СВЦЭМ!$D$33:$D$776,СВЦЭМ!$A$33:$A$776,$A37,СВЦЭМ!$B$33:$B$776,I$11)+'СЕТ СН'!$F$11+СВЦЭМ!$D$10+'СЕТ СН'!$F$5-'СЕТ СН'!$F$21</f>
        <v>3321.3076088299999</v>
      </c>
      <c r="J37" s="36">
        <f>SUMIFS(СВЦЭМ!$D$33:$D$776,СВЦЭМ!$A$33:$A$776,$A37,СВЦЭМ!$B$33:$B$776,J$11)+'СЕТ СН'!$F$11+СВЦЭМ!$D$10+'СЕТ СН'!$F$5-'СЕТ СН'!$F$21</f>
        <v>3294.6490561400001</v>
      </c>
      <c r="K37" s="36">
        <f>SUMIFS(СВЦЭМ!$D$33:$D$776,СВЦЭМ!$A$33:$A$776,$A37,СВЦЭМ!$B$33:$B$776,K$11)+'СЕТ СН'!$F$11+СВЦЭМ!$D$10+'СЕТ СН'!$F$5-'СЕТ СН'!$F$21</f>
        <v>3266.9333714300001</v>
      </c>
      <c r="L37" s="36">
        <f>SUMIFS(СВЦЭМ!$D$33:$D$776,СВЦЭМ!$A$33:$A$776,$A37,СВЦЭМ!$B$33:$B$776,L$11)+'СЕТ СН'!$F$11+СВЦЭМ!$D$10+'СЕТ СН'!$F$5-'СЕТ СН'!$F$21</f>
        <v>3258.7019294000002</v>
      </c>
      <c r="M37" s="36">
        <f>SUMIFS(СВЦЭМ!$D$33:$D$776,СВЦЭМ!$A$33:$A$776,$A37,СВЦЭМ!$B$33:$B$776,M$11)+'СЕТ СН'!$F$11+СВЦЭМ!$D$10+'СЕТ СН'!$F$5-'СЕТ СН'!$F$21</f>
        <v>3288.5731207700001</v>
      </c>
      <c r="N37" s="36">
        <f>SUMIFS(СВЦЭМ!$D$33:$D$776,СВЦЭМ!$A$33:$A$776,$A37,СВЦЭМ!$B$33:$B$776,N$11)+'СЕТ СН'!$F$11+СВЦЭМ!$D$10+'СЕТ СН'!$F$5-'СЕТ СН'!$F$21</f>
        <v>3298.49827482</v>
      </c>
      <c r="O37" s="36">
        <f>SUMIFS(СВЦЭМ!$D$33:$D$776,СВЦЭМ!$A$33:$A$776,$A37,СВЦЭМ!$B$33:$B$776,O$11)+'СЕТ СН'!$F$11+СВЦЭМ!$D$10+'СЕТ СН'!$F$5-'СЕТ СН'!$F$21</f>
        <v>3313.1988880700001</v>
      </c>
      <c r="P37" s="36">
        <f>SUMIFS(СВЦЭМ!$D$33:$D$776,СВЦЭМ!$A$33:$A$776,$A37,СВЦЭМ!$B$33:$B$776,P$11)+'СЕТ СН'!$F$11+СВЦЭМ!$D$10+'СЕТ СН'!$F$5-'СЕТ СН'!$F$21</f>
        <v>3325.97153918</v>
      </c>
      <c r="Q37" s="36">
        <f>SUMIFS(СВЦЭМ!$D$33:$D$776,СВЦЭМ!$A$33:$A$776,$A37,СВЦЭМ!$B$33:$B$776,Q$11)+'СЕТ СН'!$F$11+СВЦЭМ!$D$10+'СЕТ СН'!$F$5-'СЕТ СН'!$F$21</f>
        <v>3335.4089434500002</v>
      </c>
      <c r="R37" s="36">
        <f>SUMIFS(СВЦЭМ!$D$33:$D$776,СВЦЭМ!$A$33:$A$776,$A37,СВЦЭМ!$B$33:$B$776,R$11)+'СЕТ СН'!$F$11+СВЦЭМ!$D$10+'СЕТ СН'!$F$5-'СЕТ СН'!$F$21</f>
        <v>3335.3981331599998</v>
      </c>
      <c r="S37" s="36">
        <f>SUMIFS(СВЦЭМ!$D$33:$D$776,СВЦЭМ!$A$33:$A$776,$A37,СВЦЭМ!$B$33:$B$776,S$11)+'СЕТ СН'!$F$11+СВЦЭМ!$D$10+'СЕТ СН'!$F$5-'СЕТ СН'!$F$21</f>
        <v>3338.90771283</v>
      </c>
      <c r="T37" s="36">
        <f>SUMIFS(СВЦЭМ!$D$33:$D$776,СВЦЭМ!$A$33:$A$776,$A37,СВЦЭМ!$B$33:$B$776,T$11)+'СЕТ СН'!$F$11+СВЦЭМ!$D$10+'СЕТ СН'!$F$5-'СЕТ СН'!$F$21</f>
        <v>3314.73731937</v>
      </c>
      <c r="U37" s="36">
        <f>SUMIFS(СВЦЭМ!$D$33:$D$776,СВЦЭМ!$A$33:$A$776,$A37,СВЦЭМ!$B$33:$B$776,U$11)+'СЕТ СН'!$F$11+СВЦЭМ!$D$10+'СЕТ СН'!$F$5-'СЕТ СН'!$F$21</f>
        <v>3316.0749178900001</v>
      </c>
      <c r="V37" s="36">
        <f>SUMIFS(СВЦЭМ!$D$33:$D$776,СВЦЭМ!$A$33:$A$776,$A37,СВЦЭМ!$B$33:$B$776,V$11)+'СЕТ СН'!$F$11+СВЦЭМ!$D$10+'СЕТ СН'!$F$5-'СЕТ СН'!$F$21</f>
        <v>3322.05216823</v>
      </c>
      <c r="W37" s="36">
        <f>SUMIFS(СВЦЭМ!$D$33:$D$776,СВЦЭМ!$A$33:$A$776,$A37,СВЦЭМ!$B$33:$B$776,W$11)+'СЕТ СН'!$F$11+СВЦЭМ!$D$10+'СЕТ СН'!$F$5-'СЕТ СН'!$F$21</f>
        <v>3335.4918672499998</v>
      </c>
      <c r="X37" s="36">
        <f>SUMIFS(СВЦЭМ!$D$33:$D$776,СВЦЭМ!$A$33:$A$776,$A37,СВЦЭМ!$B$33:$B$776,X$11)+'СЕТ СН'!$F$11+СВЦЭМ!$D$10+'СЕТ СН'!$F$5-'СЕТ СН'!$F$21</f>
        <v>3338.0688104999999</v>
      </c>
      <c r="Y37" s="36">
        <f>SUMIFS(СВЦЭМ!$D$33:$D$776,СВЦЭМ!$A$33:$A$776,$A37,СВЦЭМ!$B$33:$B$776,Y$11)+'СЕТ СН'!$F$11+СВЦЭМ!$D$10+'СЕТ СН'!$F$5-'СЕТ СН'!$F$21</f>
        <v>3346.7163450799999</v>
      </c>
    </row>
    <row r="38" spans="1:27" ht="15.5" x14ac:dyDescent="0.3">
      <c r="A38" s="35">
        <f t="shared" si="0"/>
        <v>43857</v>
      </c>
      <c r="B38" s="36">
        <f>SUMIFS(СВЦЭМ!$D$33:$D$776,СВЦЭМ!$A$33:$A$776,$A38,СВЦЭМ!$B$33:$B$776,B$11)+'СЕТ СН'!$F$11+СВЦЭМ!$D$10+'СЕТ СН'!$F$5-'СЕТ СН'!$F$21</f>
        <v>3372.2653575499999</v>
      </c>
      <c r="C38" s="36">
        <f>SUMIFS(СВЦЭМ!$D$33:$D$776,СВЦЭМ!$A$33:$A$776,$A38,СВЦЭМ!$B$33:$B$776,C$11)+'СЕТ СН'!$F$11+СВЦЭМ!$D$10+'СЕТ СН'!$F$5-'СЕТ СН'!$F$21</f>
        <v>3379.4262669600002</v>
      </c>
      <c r="D38" s="36">
        <f>SUMIFS(СВЦЭМ!$D$33:$D$776,СВЦЭМ!$A$33:$A$776,$A38,СВЦЭМ!$B$33:$B$776,D$11)+'СЕТ СН'!$F$11+СВЦЭМ!$D$10+'СЕТ СН'!$F$5-'СЕТ СН'!$F$21</f>
        <v>3391.8944634600002</v>
      </c>
      <c r="E38" s="36">
        <f>SUMIFS(СВЦЭМ!$D$33:$D$776,СВЦЭМ!$A$33:$A$776,$A38,СВЦЭМ!$B$33:$B$776,E$11)+'СЕТ СН'!$F$11+СВЦЭМ!$D$10+'СЕТ СН'!$F$5-'СЕТ СН'!$F$21</f>
        <v>3401.8004844699999</v>
      </c>
      <c r="F38" s="36">
        <f>SUMIFS(СВЦЭМ!$D$33:$D$776,СВЦЭМ!$A$33:$A$776,$A38,СВЦЭМ!$B$33:$B$776,F$11)+'СЕТ СН'!$F$11+СВЦЭМ!$D$10+'СЕТ СН'!$F$5-'СЕТ СН'!$F$21</f>
        <v>3396.5947384400001</v>
      </c>
      <c r="G38" s="36">
        <f>SUMIFS(СВЦЭМ!$D$33:$D$776,СВЦЭМ!$A$33:$A$776,$A38,СВЦЭМ!$B$33:$B$776,G$11)+'СЕТ СН'!$F$11+СВЦЭМ!$D$10+'СЕТ СН'!$F$5-'СЕТ СН'!$F$21</f>
        <v>3390.0641504099999</v>
      </c>
      <c r="H38" s="36">
        <f>SUMIFS(СВЦЭМ!$D$33:$D$776,СВЦЭМ!$A$33:$A$776,$A38,СВЦЭМ!$B$33:$B$776,H$11)+'СЕТ СН'!$F$11+СВЦЭМ!$D$10+'СЕТ СН'!$F$5-'СЕТ СН'!$F$21</f>
        <v>3350.2228101599999</v>
      </c>
      <c r="I38" s="36">
        <f>SUMIFS(СВЦЭМ!$D$33:$D$776,СВЦЭМ!$A$33:$A$776,$A38,СВЦЭМ!$B$33:$B$776,I$11)+'СЕТ СН'!$F$11+СВЦЭМ!$D$10+'СЕТ СН'!$F$5-'СЕТ СН'!$F$21</f>
        <v>3323.2537579</v>
      </c>
      <c r="J38" s="36">
        <f>SUMIFS(СВЦЭМ!$D$33:$D$776,СВЦЭМ!$A$33:$A$776,$A38,СВЦЭМ!$B$33:$B$776,J$11)+'СЕТ СН'!$F$11+СВЦЭМ!$D$10+'СЕТ СН'!$F$5-'СЕТ СН'!$F$21</f>
        <v>3288.9888731000001</v>
      </c>
      <c r="K38" s="36">
        <f>SUMIFS(СВЦЭМ!$D$33:$D$776,СВЦЭМ!$A$33:$A$776,$A38,СВЦЭМ!$B$33:$B$776,K$11)+'СЕТ СН'!$F$11+СВЦЭМ!$D$10+'СЕТ СН'!$F$5-'СЕТ СН'!$F$21</f>
        <v>3287.2092118</v>
      </c>
      <c r="L38" s="36">
        <f>SUMIFS(СВЦЭМ!$D$33:$D$776,СВЦЭМ!$A$33:$A$776,$A38,СВЦЭМ!$B$33:$B$776,L$11)+'СЕТ СН'!$F$11+СВЦЭМ!$D$10+'СЕТ СН'!$F$5-'СЕТ СН'!$F$21</f>
        <v>3299.90245207</v>
      </c>
      <c r="M38" s="36">
        <f>SUMIFS(СВЦЭМ!$D$33:$D$776,СВЦЭМ!$A$33:$A$776,$A38,СВЦЭМ!$B$33:$B$776,M$11)+'СЕТ СН'!$F$11+СВЦЭМ!$D$10+'СЕТ СН'!$F$5-'СЕТ СН'!$F$21</f>
        <v>3309.62276058</v>
      </c>
      <c r="N38" s="36">
        <f>SUMIFS(СВЦЭМ!$D$33:$D$776,СВЦЭМ!$A$33:$A$776,$A38,СВЦЭМ!$B$33:$B$776,N$11)+'СЕТ СН'!$F$11+СВЦЭМ!$D$10+'СЕТ СН'!$F$5-'СЕТ СН'!$F$21</f>
        <v>3326.3904671099999</v>
      </c>
      <c r="O38" s="36">
        <f>SUMIFS(СВЦЭМ!$D$33:$D$776,СВЦЭМ!$A$33:$A$776,$A38,СВЦЭМ!$B$33:$B$776,O$11)+'СЕТ СН'!$F$11+СВЦЭМ!$D$10+'СЕТ СН'!$F$5-'СЕТ СН'!$F$21</f>
        <v>3349.1153166499998</v>
      </c>
      <c r="P38" s="36">
        <f>SUMIFS(СВЦЭМ!$D$33:$D$776,СВЦЭМ!$A$33:$A$776,$A38,СВЦЭМ!$B$33:$B$776,P$11)+'СЕТ СН'!$F$11+СВЦЭМ!$D$10+'СЕТ СН'!$F$5-'СЕТ СН'!$F$21</f>
        <v>3367.98686133</v>
      </c>
      <c r="Q38" s="36">
        <f>SUMIFS(СВЦЭМ!$D$33:$D$776,СВЦЭМ!$A$33:$A$776,$A38,СВЦЭМ!$B$33:$B$776,Q$11)+'СЕТ СН'!$F$11+СВЦЭМ!$D$10+'СЕТ СН'!$F$5-'СЕТ СН'!$F$21</f>
        <v>3377.8378108299999</v>
      </c>
      <c r="R38" s="36">
        <f>SUMIFS(СВЦЭМ!$D$33:$D$776,СВЦЭМ!$A$33:$A$776,$A38,СВЦЭМ!$B$33:$B$776,R$11)+'СЕТ СН'!$F$11+СВЦЭМ!$D$10+'СЕТ СН'!$F$5-'СЕТ СН'!$F$21</f>
        <v>3377.23363664</v>
      </c>
      <c r="S38" s="36">
        <f>SUMIFS(СВЦЭМ!$D$33:$D$776,СВЦЭМ!$A$33:$A$776,$A38,СВЦЭМ!$B$33:$B$776,S$11)+'СЕТ СН'!$F$11+СВЦЭМ!$D$10+'СЕТ СН'!$F$5-'СЕТ СН'!$F$21</f>
        <v>3357.3060387999999</v>
      </c>
      <c r="T38" s="36">
        <f>SUMIFS(СВЦЭМ!$D$33:$D$776,СВЦЭМ!$A$33:$A$776,$A38,СВЦЭМ!$B$33:$B$776,T$11)+'СЕТ СН'!$F$11+СВЦЭМ!$D$10+'СЕТ СН'!$F$5-'СЕТ СН'!$F$21</f>
        <v>3328.06707551</v>
      </c>
      <c r="U38" s="36">
        <f>SUMIFS(СВЦЭМ!$D$33:$D$776,СВЦЭМ!$A$33:$A$776,$A38,СВЦЭМ!$B$33:$B$776,U$11)+'СЕТ СН'!$F$11+СВЦЭМ!$D$10+'СЕТ СН'!$F$5-'СЕТ СН'!$F$21</f>
        <v>3340.4824309599999</v>
      </c>
      <c r="V38" s="36">
        <f>SUMIFS(СВЦЭМ!$D$33:$D$776,СВЦЭМ!$A$33:$A$776,$A38,СВЦЭМ!$B$33:$B$776,V$11)+'СЕТ СН'!$F$11+СВЦЭМ!$D$10+'СЕТ СН'!$F$5-'СЕТ СН'!$F$21</f>
        <v>3341.9528946999999</v>
      </c>
      <c r="W38" s="36">
        <f>SUMIFS(СВЦЭМ!$D$33:$D$776,СВЦЭМ!$A$33:$A$776,$A38,СВЦЭМ!$B$33:$B$776,W$11)+'СЕТ СН'!$F$11+СВЦЭМ!$D$10+'СЕТ СН'!$F$5-'СЕТ СН'!$F$21</f>
        <v>3353.10303036</v>
      </c>
      <c r="X38" s="36">
        <f>SUMIFS(СВЦЭМ!$D$33:$D$776,СВЦЭМ!$A$33:$A$776,$A38,СВЦЭМ!$B$33:$B$776,X$11)+'СЕТ СН'!$F$11+СВЦЭМ!$D$10+'СЕТ СН'!$F$5-'СЕТ СН'!$F$21</f>
        <v>3357.7926561499999</v>
      </c>
      <c r="Y38" s="36">
        <f>SUMIFS(СВЦЭМ!$D$33:$D$776,СВЦЭМ!$A$33:$A$776,$A38,СВЦЭМ!$B$33:$B$776,Y$11)+'СЕТ СН'!$F$11+СВЦЭМ!$D$10+'СЕТ СН'!$F$5-'СЕТ СН'!$F$21</f>
        <v>3369.2874876599999</v>
      </c>
    </row>
    <row r="39" spans="1:27" ht="15.5" x14ac:dyDescent="0.3">
      <c r="A39" s="35">
        <f t="shared" si="0"/>
        <v>43858</v>
      </c>
      <c r="B39" s="36">
        <f>SUMIFS(СВЦЭМ!$D$33:$D$776,СВЦЭМ!$A$33:$A$776,$A39,СВЦЭМ!$B$33:$B$776,B$11)+'СЕТ СН'!$F$11+СВЦЭМ!$D$10+'СЕТ СН'!$F$5-'СЕТ СН'!$F$21</f>
        <v>3326.6386934000002</v>
      </c>
      <c r="C39" s="36">
        <f>SUMIFS(СВЦЭМ!$D$33:$D$776,СВЦЭМ!$A$33:$A$776,$A39,СВЦЭМ!$B$33:$B$776,C$11)+'СЕТ СН'!$F$11+СВЦЭМ!$D$10+'СЕТ СН'!$F$5-'СЕТ СН'!$F$21</f>
        <v>3357.3207590800002</v>
      </c>
      <c r="D39" s="36">
        <f>SUMIFS(СВЦЭМ!$D$33:$D$776,СВЦЭМ!$A$33:$A$776,$A39,СВЦЭМ!$B$33:$B$776,D$11)+'СЕТ СН'!$F$11+СВЦЭМ!$D$10+'СЕТ СН'!$F$5-'СЕТ СН'!$F$21</f>
        <v>3373.2638342800001</v>
      </c>
      <c r="E39" s="36">
        <f>SUMIFS(СВЦЭМ!$D$33:$D$776,СВЦЭМ!$A$33:$A$776,$A39,СВЦЭМ!$B$33:$B$776,E$11)+'СЕТ СН'!$F$11+СВЦЭМ!$D$10+'СЕТ СН'!$F$5-'СЕТ СН'!$F$21</f>
        <v>3373.0536410099999</v>
      </c>
      <c r="F39" s="36">
        <f>SUMIFS(СВЦЭМ!$D$33:$D$776,СВЦЭМ!$A$33:$A$776,$A39,СВЦЭМ!$B$33:$B$776,F$11)+'СЕТ СН'!$F$11+СВЦЭМ!$D$10+'СЕТ СН'!$F$5-'СЕТ СН'!$F$21</f>
        <v>3377.55130237</v>
      </c>
      <c r="G39" s="36">
        <f>SUMIFS(СВЦЭМ!$D$33:$D$776,СВЦЭМ!$A$33:$A$776,$A39,СВЦЭМ!$B$33:$B$776,G$11)+'СЕТ СН'!$F$11+СВЦЭМ!$D$10+'СЕТ СН'!$F$5-'СЕТ СН'!$F$21</f>
        <v>3361.5152298499997</v>
      </c>
      <c r="H39" s="36">
        <f>SUMIFS(СВЦЭМ!$D$33:$D$776,СВЦЭМ!$A$33:$A$776,$A39,СВЦЭМ!$B$33:$B$776,H$11)+'СЕТ СН'!$F$11+СВЦЭМ!$D$10+'СЕТ СН'!$F$5-'СЕТ СН'!$F$21</f>
        <v>3331.3805958499997</v>
      </c>
      <c r="I39" s="36">
        <f>SUMIFS(СВЦЭМ!$D$33:$D$776,СВЦЭМ!$A$33:$A$776,$A39,СВЦЭМ!$B$33:$B$776,I$11)+'СЕТ СН'!$F$11+СВЦЭМ!$D$10+'СЕТ СН'!$F$5-'СЕТ СН'!$F$21</f>
        <v>3291.8063135500001</v>
      </c>
      <c r="J39" s="36">
        <f>SUMIFS(СВЦЭМ!$D$33:$D$776,СВЦЭМ!$A$33:$A$776,$A39,СВЦЭМ!$B$33:$B$776,J$11)+'СЕТ СН'!$F$11+СВЦЭМ!$D$10+'СЕТ СН'!$F$5-'СЕТ СН'!$F$21</f>
        <v>3274.6210047499999</v>
      </c>
      <c r="K39" s="36">
        <f>SUMIFS(СВЦЭМ!$D$33:$D$776,СВЦЭМ!$A$33:$A$776,$A39,СВЦЭМ!$B$33:$B$776,K$11)+'СЕТ СН'!$F$11+СВЦЭМ!$D$10+'СЕТ СН'!$F$5-'СЕТ СН'!$F$21</f>
        <v>3265.2264156199999</v>
      </c>
      <c r="L39" s="36">
        <f>SUMIFS(СВЦЭМ!$D$33:$D$776,СВЦЭМ!$A$33:$A$776,$A39,СВЦЭМ!$B$33:$B$776,L$11)+'СЕТ СН'!$F$11+СВЦЭМ!$D$10+'СЕТ СН'!$F$5-'СЕТ СН'!$F$21</f>
        <v>3259.2432737899999</v>
      </c>
      <c r="M39" s="36">
        <f>SUMIFS(СВЦЭМ!$D$33:$D$776,СВЦЭМ!$A$33:$A$776,$A39,СВЦЭМ!$B$33:$B$776,M$11)+'СЕТ СН'!$F$11+СВЦЭМ!$D$10+'СЕТ СН'!$F$5-'СЕТ СН'!$F$21</f>
        <v>3291.2006650600001</v>
      </c>
      <c r="N39" s="36">
        <f>SUMIFS(СВЦЭМ!$D$33:$D$776,СВЦЭМ!$A$33:$A$776,$A39,СВЦЭМ!$B$33:$B$776,N$11)+'СЕТ СН'!$F$11+СВЦЭМ!$D$10+'СЕТ СН'!$F$5-'СЕТ СН'!$F$21</f>
        <v>3307.0056245800001</v>
      </c>
      <c r="O39" s="36">
        <f>SUMIFS(СВЦЭМ!$D$33:$D$776,СВЦЭМ!$A$33:$A$776,$A39,СВЦЭМ!$B$33:$B$776,O$11)+'СЕТ СН'!$F$11+СВЦЭМ!$D$10+'СЕТ СН'!$F$5-'СЕТ СН'!$F$21</f>
        <v>3307.2139786500002</v>
      </c>
      <c r="P39" s="36">
        <f>SUMIFS(СВЦЭМ!$D$33:$D$776,СВЦЭМ!$A$33:$A$776,$A39,СВЦЭМ!$B$33:$B$776,P$11)+'СЕТ СН'!$F$11+СВЦЭМ!$D$10+'СЕТ СН'!$F$5-'СЕТ СН'!$F$21</f>
        <v>3321.81949012</v>
      </c>
      <c r="Q39" s="36">
        <f>SUMIFS(СВЦЭМ!$D$33:$D$776,СВЦЭМ!$A$33:$A$776,$A39,СВЦЭМ!$B$33:$B$776,Q$11)+'СЕТ СН'!$F$11+СВЦЭМ!$D$10+'СЕТ СН'!$F$5-'СЕТ СН'!$F$21</f>
        <v>3330.1910020099999</v>
      </c>
      <c r="R39" s="36">
        <f>SUMIFS(СВЦЭМ!$D$33:$D$776,СВЦЭМ!$A$33:$A$776,$A39,СВЦЭМ!$B$33:$B$776,R$11)+'СЕТ СН'!$F$11+СВЦЭМ!$D$10+'СЕТ СН'!$F$5-'СЕТ СН'!$F$21</f>
        <v>3328.2038959900001</v>
      </c>
      <c r="S39" s="36">
        <f>SUMIFS(СВЦЭМ!$D$33:$D$776,СВЦЭМ!$A$33:$A$776,$A39,СВЦЭМ!$B$33:$B$776,S$11)+'СЕТ СН'!$F$11+СВЦЭМ!$D$10+'СЕТ СН'!$F$5-'СЕТ СН'!$F$21</f>
        <v>3313.5106542600001</v>
      </c>
      <c r="T39" s="36">
        <f>SUMIFS(СВЦЭМ!$D$33:$D$776,СВЦЭМ!$A$33:$A$776,$A39,СВЦЭМ!$B$33:$B$776,T$11)+'СЕТ СН'!$F$11+СВЦЭМ!$D$10+'СЕТ СН'!$F$5-'СЕТ СН'!$F$21</f>
        <v>3292.66494306</v>
      </c>
      <c r="U39" s="36">
        <f>SUMIFS(СВЦЭМ!$D$33:$D$776,СВЦЭМ!$A$33:$A$776,$A39,СВЦЭМ!$B$33:$B$776,U$11)+'СЕТ СН'!$F$11+СВЦЭМ!$D$10+'СЕТ СН'!$F$5-'СЕТ СН'!$F$21</f>
        <v>3288.3579470499999</v>
      </c>
      <c r="V39" s="36">
        <f>SUMIFS(СВЦЭМ!$D$33:$D$776,СВЦЭМ!$A$33:$A$776,$A39,СВЦЭМ!$B$33:$B$776,V$11)+'СЕТ СН'!$F$11+СВЦЭМ!$D$10+'СЕТ СН'!$F$5-'СЕТ СН'!$F$21</f>
        <v>3298.83710182</v>
      </c>
      <c r="W39" s="36">
        <f>SUMIFS(СВЦЭМ!$D$33:$D$776,СВЦЭМ!$A$33:$A$776,$A39,СВЦЭМ!$B$33:$B$776,W$11)+'СЕТ СН'!$F$11+СВЦЭМ!$D$10+'СЕТ СН'!$F$5-'СЕТ СН'!$F$21</f>
        <v>3307.6915993799998</v>
      </c>
      <c r="X39" s="36">
        <f>SUMIFS(СВЦЭМ!$D$33:$D$776,СВЦЭМ!$A$33:$A$776,$A39,СВЦЭМ!$B$33:$B$776,X$11)+'СЕТ СН'!$F$11+СВЦЭМ!$D$10+'СЕТ СН'!$F$5-'СЕТ СН'!$F$21</f>
        <v>3315.0034330899998</v>
      </c>
      <c r="Y39" s="36">
        <f>SUMIFS(СВЦЭМ!$D$33:$D$776,СВЦЭМ!$A$33:$A$776,$A39,СВЦЭМ!$B$33:$B$776,Y$11)+'СЕТ СН'!$F$11+СВЦЭМ!$D$10+'СЕТ СН'!$F$5-'СЕТ СН'!$F$21</f>
        <v>3339.9553170999998</v>
      </c>
    </row>
    <row r="40" spans="1:27" ht="15.5" x14ac:dyDescent="0.3">
      <c r="A40" s="35">
        <f t="shared" si="0"/>
        <v>43859</v>
      </c>
      <c r="B40" s="36">
        <f>SUMIFS(СВЦЭМ!$D$33:$D$776,СВЦЭМ!$A$33:$A$776,$A40,СВЦЭМ!$B$33:$B$776,B$11)+'СЕТ СН'!$F$11+СВЦЭМ!$D$10+'СЕТ СН'!$F$5-'СЕТ СН'!$F$21</f>
        <v>3381.2313826099999</v>
      </c>
      <c r="C40" s="36">
        <f>SUMIFS(СВЦЭМ!$D$33:$D$776,СВЦЭМ!$A$33:$A$776,$A40,СВЦЭМ!$B$33:$B$776,C$11)+'СЕТ СН'!$F$11+СВЦЭМ!$D$10+'СЕТ СН'!$F$5-'СЕТ СН'!$F$21</f>
        <v>3402.43259468</v>
      </c>
      <c r="D40" s="36">
        <f>SUMIFS(СВЦЭМ!$D$33:$D$776,СВЦЭМ!$A$33:$A$776,$A40,СВЦЭМ!$B$33:$B$776,D$11)+'СЕТ СН'!$F$11+СВЦЭМ!$D$10+'СЕТ СН'!$F$5-'СЕТ СН'!$F$21</f>
        <v>3404.8908314700002</v>
      </c>
      <c r="E40" s="36">
        <f>SUMIFS(СВЦЭМ!$D$33:$D$776,СВЦЭМ!$A$33:$A$776,$A40,СВЦЭМ!$B$33:$B$776,E$11)+'СЕТ СН'!$F$11+СВЦЭМ!$D$10+'СЕТ СН'!$F$5-'СЕТ СН'!$F$21</f>
        <v>3406.2336173799999</v>
      </c>
      <c r="F40" s="36">
        <f>SUMIFS(СВЦЭМ!$D$33:$D$776,СВЦЭМ!$A$33:$A$776,$A40,СВЦЭМ!$B$33:$B$776,F$11)+'СЕТ СН'!$F$11+СВЦЭМ!$D$10+'СЕТ СН'!$F$5-'СЕТ СН'!$F$21</f>
        <v>3399.5638370299998</v>
      </c>
      <c r="G40" s="36">
        <f>SUMIFS(СВЦЭМ!$D$33:$D$776,СВЦЭМ!$A$33:$A$776,$A40,СВЦЭМ!$B$33:$B$776,G$11)+'СЕТ СН'!$F$11+СВЦЭМ!$D$10+'СЕТ СН'!$F$5-'СЕТ СН'!$F$21</f>
        <v>3387.9249850300002</v>
      </c>
      <c r="H40" s="36">
        <f>SUMIFS(СВЦЭМ!$D$33:$D$776,СВЦЭМ!$A$33:$A$776,$A40,СВЦЭМ!$B$33:$B$776,H$11)+'СЕТ СН'!$F$11+СВЦЭМ!$D$10+'СЕТ СН'!$F$5-'СЕТ СН'!$F$21</f>
        <v>3349.0589978799999</v>
      </c>
      <c r="I40" s="36">
        <f>SUMIFS(СВЦЭМ!$D$33:$D$776,СВЦЭМ!$A$33:$A$776,$A40,СВЦЭМ!$B$33:$B$776,I$11)+'СЕТ СН'!$F$11+СВЦЭМ!$D$10+'СЕТ СН'!$F$5-'СЕТ СН'!$F$21</f>
        <v>3317.9455714400001</v>
      </c>
      <c r="J40" s="36">
        <f>SUMIFS(СВЦЭМ!$D$33:$D$776,СВЦЭМ!$A$33:$A$776,$A40,СВЦЭМ!$B$33:$B$776,J$11)+'СЕТ СН'!$F$11+СВЦЭМ!$D$10+'СЕТ СН'!$F$5-'СЕТ СН'!$F$21</f>
        <v>3295.41448236</v>
      </c>
      <c r="K40" s="36">
        <f>SUMIFS(СВЦЭМ!$D$33:$D$776,СВЦЭМ!$A$33:$A$776,$A40,СВЦЭМ!$B$33:$B$776,K$11)+'СЕТ СН'!$F$11+СВЦЭМ!$D$10+'СЕТ СН'!$F$5-'СЕТ СН'!$F$21</f>
        <v>3284.0044501399998</v>
      </c>
      <c r="L40" s="36">
        <f>SUMIFS(СВЦЭМ!$D$33:$D$776,СВЦЭМ!$A$33:$A$776,$A40,СВЦЭМ!$B$33:$B$776,L$11)+'СЕТ СН'!$F$11+СВЦЭМ!$D$10+'СЕТ СН'!$F$5-'СЕТ СН'!$F$21</f>
        <v>3271.2310040500001</v>
      </c>
      <c r="M40" s="36">
        <f>SUMIFS(СВЦЭМ!$D$33:$D$776,СВЦЭМ!$A$33:$A$776,$A40,СВЦЭМ!$B$33:$B$776,M$11)+'СЕТ СН'!$F$11+СВЦЭМ!$D$10+'СЕТ СН'!$F$5-'СЕТ СН'!$F$21</f>
        <v>3277.2993769599998</v>
      </c>
      <c r="N40" s="36">
        <f>SUMIFS(СВЦЭМ!$D$33:$D$776,СВЦЭМ!$A$33:$A$776,$A40,СВЦЭМ!$B$33:$B$776,N$11)+'СЕТ СН'!$F$11+СВЦЭМ!$D$10+'СЕТ СН'!$F$5-'СЕТ СН'!$F$21</f>
        <v>3304.1669594099999</v>
      </c>
      <c r="O40" s="36">
        <f>SUMIFS(СВЦЭМ!$D$33:$D$776,СВЦЭМ!$A$33:$A$776,$A40,СВЦЭМ!$B$33:$B$776,O$11)+'СЕТ СН'!$F$11+СВЦЭМ!$D$10+'СЕТ СН'!$F$5-'СЕТ СН'!$F$21</f>
        <v>3329.46947593</v>
      </c>
      <c r="P40" s="36">
        <f>SUMIFS(СВЦЭМ!$D$33:$D$776,СВЦЭМ!$A$33:$A$776,$A40,СВЦЭМ!$B$33:$B$776,P$11)+'СЕТ СН'!$F$11+СВЦЭМ!$D$10+'СЕТ СН'!$F$5-'СЕТ СН'!$F$21</f>
        <v>3357.2841769299998</v>
      </c>
      <c r="Q40" s="36">
        <f>SUMIFS(СВЦЭМ!$D$33:$D$776,СВЦЭМ!$A$33:$A$776,$A40,СВЦЭМ!$B$33:$B$776,Q$11)+'СЕТ СН'!$F$11+СВЦЭМ!$D$10+'СЕТ СН'!$F$5-'СЕТ СН'!$F$21</f>
        <v>3373.9250705700001</v>
      </c>
      <c r="R40" s="36">
        <f>SUMIFS(СВЦЭМ!$D$33:$D$776,СВЦЭМ!$A$33:$A$776,$A40,СВЦЭМ!$B$33:$B$776,R$11)+'СЕТ СН'!$F$11+СВЦЭМ!$D$10+'СЕТ СН'!$F$5-'СЕТ СН'!$F$21</f>
        <v>3360.40505097</v>
      </c>
      <c r="S40" s="36">
        <f>SUMIFS(СВЦЭМ!$D$33:$D$776,СВЦЭМ!$A$33:$A$776,$A40,СВЦЭМ!$B$33:$B$776,S$11)+'СЕТ СН'!$F$11+СВЦЭМ!$D$10+'СЕТ СН'!$F$5-'СЕТ СН'!$F$21</f>
        <v>3341.0481501700001</v>
      </c>
      <c r="T40" s="36">
        <f>SUMIFS(СВЦЭМ!$D$33:$D$776,СВЦЭМ!$A$33:$A$776,$A40,СВЦЭМ!$B$33:$B$776,T$11)+'СЕТ СН'!$F$11+СВЦЭМ!$D$10+'СЕТ СН'!$F$5-'СЕТ СН'!$F$21</f>
        <v>3301.79337485</v>
      </c>
      <c r="U40" s="36">
        <f>SUMIFS(СВЦЭМ!$D$33:$D$776,СВЦЭМ!$A$33:$A$776,$A40,СВЦЭМ!$B$33:$B$776,U$11)+'СЕТ СН'!$F$11+СВЦЭМ!$D$10+'СЕТ СН'!$F$5-'СЕТ СН'!$F$21</f>
        <v>3296.0567619100002</v>
      </c>
      <c r="V40" s="36">
        <f>SUMIFS(СВЦЭМ!$D$33:$D$776,СВЦЭМ!$A$33:$A$776,$A40,СВЦЭМ!$B$33:$B$776,V$11)+'СЕТ СН'!$F$11+СВЦЭМ!$D$10+'СЕТ СН'!$F$5-'СЕТ СН'!$F$21</f>
        <v>3305.7236125700001</v>
      </c>
      <c r="W40" s="36">
        <f>SUMIFS(СВЦЭМ!$D$33:$D$776,СВЦЭМ!$A$33:$A$776,$A40,СВЦЭМ!$B$33:$B$776,W$11)+'СЕТ СН'!$F$11+СВЦЭМ!$D$10+'СЕТ СН'!$F$5-'СЕТ СН'!$F$21</f>
        <v>3321.3715866699999</v>
      </c>
      <c r="X40" s="36">
        <f>SUMIFS(СВЦЭМ!$D$33:$D$776,СВЦЭМ!$A$33:$A$776,$A40,СВЦЭМ!$B$33:$B$776,X$11)+'СЕТ СН'!$F$11+СВЦЭМ!$D$10+'СЕТ СН'!$F$5-'СЕТ СН'!$F$21</f>
        <v>3322.4269089899999</v>
      </c>
      <c r="Y40" s="36">
        <f>SUMIFS(СВЦЭМ!$D$33:$D$776,СВЦЭМ!$A$33:$A$776,$A40,СВЦЭМ!$B$33:$B$776,Y$11)+'СЕТ СН'!$F$11+СВЦЭМ!$D$10+'СЕТ СН'!$F$5-'СЕТ СН'!$F$21</f>
        <v>3355.1733896599999</v>
      </c>
    </row>
    <row r="41" spans="1:27" ht="15.5" x14ac:dyDescent="0.3">
      <c r="A41" s="35">
        <f t="shared" si="0"/>
        <v>43860</v>
      </c>
      <c r="B41" s="36">
        <f>SUMIFS(СВЦЭМ!$D$33:$D$776,СВЦЭМ!$A$33:$A$776,$A41,СВЦЭМ!$B$33:$B$776,B$11)+'СЕТ СН'!$F$11+СВЦЭМ!$D$10+'СЕТ СН'!$F$5-'СЕТ СН'!$F$21</f>
        <v>3379.4169915500001</v>
      </c>
      <c r="C41" s="36">
        <f>SUMIFS(СВЦЭМ!$D$33:$D$776,СВЦЭМ!$A$33:$A$776,$A41,СВЦЭМ!$B$33:$B$776,C$11)+'СЕТ СН'!$F$11+СВЦЭМ!$D$10+'СЕТ СН'!$F$5-'СЕТ СН'!$F$21</f>
        <v>3400.0694628000001</v>
      </c>
      <c r="D41" s="36">
        <f>SUMIFS(СВЦЭМ!$D$33:$D$776,СВЦЭМ!$A$33:$A$776,$A41,СВЦЭМ!$B$33:$B$776,D$11)+'СЕТ СН'!$F$11+СВЦЭМ!$D$10+'СЕТ СН'!$F$5-'СЕТ СН'!$F$21</f>
        <v>3404.2724041500001</v>
      </c>
      <c r="E41" s="36">
        <f>SUMIFS(СВЦЭМ!$D$33:$D$776,СВЦЭМ!$A$33:$A$776,$A41,СВЦЭМ!$B$33:$B$776,E$11)+'СЕТ СН'!$F$11+СВЦЭМ!$D$10+'СЕТ СН'!$F$5-'СЕТ СН'!$F$21</f>
        <v>3406.0522670099999</v>
      </c>
      <c r="F41" s="36">
        <f>SUMIFS(СВЦЭМ!$D$33:$D$776,СВЦЭМ!$A$33:$A$776,$A41,СВЦЭМ!$B$33:$B$776,F$11)+'СЕТ СН'!$F$11+СВЦЭМ!$D$10+'СЕТ СН'!$F$5-'СЕТ СН'!$F$21</f>
        <v>3394.34577752</v>
      </c>
      <c r="G41" s="36">
        <f>SUMIFS(СВЦЭМ!$D$33:$D$776,СВЦЭМ!$A$33:$A$776,$A41,СВЦЭМ!$B$33:$B$776,G$11)+'СЕТ СН'!$F$11+СВЦЭМ!$D$10+'СЕТ СН'!$F$5-'СЕТ СН'!$F$21</f>
        <v>3382.8587577899998</v>
      </c>
      <c r="H41" s="36">
        <f>SUMIFS(СВЦЭМ!$D$33:$D$776,СВЦЭМ!$A$33:$A$776,$A41,СВЦЭМ!$B$33:$B$776,H$11)+'СЕТ СН'!$F$11+СВЦЭМ!$D$10+'СЕТ СН'!$F$5-'СЕТ СН'!$F$21</f>
        <v>3350.8805224299999</v>
      </c>
      <c r="I41" s="36">
        <f>SUMIFS(СВЦЭМ!$D$33:$D$776,СВЦЭМ!$A$33:$A$776,$A41,СВЦЭМ!$B$33:$B$776,I$11)+'СЕТ СН'!$F$11+СВЦЭМ!$D$10+'СЕТ СН'!$F$5-'СЕТ СН'!$F$21</f>
        <v>3320.2864463000001</v>
      </c>
      <c r="J41" s="36">
        <f>SUMIFS(СВЦЭМ!$D$33:$D$776,СВЦЭМ!$A$33:$A$776,$A41,СВЦЭМ!$B$33:$B$776,J$11)+'СЕТ СН'!$F$11+СВЦЭМ!$D$10+'СЕТ СН'!$F$5-'СЕТ СН'!$F$21</f>
        <v>3292.2151005400001</v>
      </c>
      <c r="K41" s="36">
        <f>SUMIFS(СВЦЭМ!$D$33:$D$776,СВЦЭМ!$A$33:$A$776,$A41,СВЦЭМ!$B$33:$B$776,K$11)+'СЕТ СН'!$F$11+СВЦЭМ!$D$10+'СЕТ СН'!$F$5-'СЕТ СН'!$F$21</f>
        <v>3275.0318594800001</v>
      </c>
      <c r="L41" s="36">
        <f>SUMIFS(СВЦЭМ!$D$33:$D$776,СВЦЭМ!$A$33:$A$776,$A41,СВЦЭМ!$B$33:$B$776,L$11)+'СЕТ СН'!$F$11+СВЦЭМ!$D$10+'СЕТ СН'!$F$5-'СЕТ СН'!$F$21</f>
        <v>3277.0332639200001</v>
      </c>
      <c r="M41" s="36">
        <f>SUMIFS(СВЦЭМ!$D$33:$D$776,СВЦЭМ!$A$33:$A$776,$A41,СВЦЭМ!$B$33:$B$776,M$11)+'СЕТ СН'!$F$11+СВЦЭМ!$D$10+'СЕТ СН'!$F$5-'СЕТ СН'!$F$21</f>
        <v>3290.331807</v>
      </c>
      <c r="N41" s="36">
        <f>SUMIFS(СВЦЭМ!$D$33:$D$776,СВЦЭМ!$A$33:$A$776,$A41,СВЦЭМ!$B$33:$B$776,N$11)+'СЕТ СН'!$F$11+СВЦЭМ!$D$10+'СЕТ СН'!$F$5-'СЕТ СН'!$F$21</f>
        <v>3301.5435926499999</v>
      </c>
      <c r="O41" s="36">
        <f>SUMIFS(СВЦЭМ!$D$33:$D$776,СВЦЭМ!$A$33:$A$776,$A41,СВЦЭМ!$B$33:$B$776,O$11)+'СЕТ СН'!$F$11+СВЦЭМ!$D$10+'СЕТ СН'!$F$5-'СЕТ СН'!$F$21</f>
        <v>3335.6915940499998</v>
      </c>
      <c r="P41" s="36">
        <f>SUMIFS(СВЦЭМ!$D$33:$D$776,СВЦЭМ!$A$33:$A$776,$A41,СВЦЭМ!$B$33:$B$776,P$11)+'СЕТ СН'!$F$11+СВЦЭМ!$D$10+'СЕТ СН'!$F$5-'СЕТ СН'!$F$21</f>
        <v>3368.3337826400002</v>
      </c>
      <c r="Q41" s="36">
        <f>SUMIFS(СВЦЭМ!$D$33:$D$776,СВЦЭМ!$A$33:$A$776,$A41,СВЦЭМ!$B$33:$B$776,Q$11)+'СЕТ СН'!$F$11+СВЦЭМ!$D$10+'СЕТ СН'!$F$5-'СЕТ СН'!$F$21</f>
        <v>3375.98399638</v>
      </c>
      <c r="R41" s="36">
        <f>SUMIFS(СВЦЭМ!$D$33:$D$776,СВЦЭМ!$A$33:$A$776,$A41,СВЦЭМ!$B$33:$B$776,R$11)+'СЕТ СН'!$F$11+СВЦЭМ!$D$10+'СЕТ СН'!$F$5-'СЕТ СН'!$F$21</f>
        <v>3352.5704361099997</v>
      </c>
      <c r="S41" s="36">
        <f>SUMIFS(СВЦЭМ!$D$33:$D$776,СВЦЭМ!$A$33:$A$776,$A41,СВЦЭМ!$B$33:$B$776,S$11)+'СЕТ СН'!$F$11+СВЦЭМ!$D$10+'СЕТ СН'!$F$5-'СЕТ СН'!$F$21</f>
        <v>3314.5142045799998</v>
      </c>
      <c r="T41" s="36">
        <f>SUMIFS(СВЦЭМ!$D$33:$D$776,СВЦЭМ!$A$33:$A$776,$A41,СВЦЭМ!$B$33:$B$776,T$11)+'СЕТ СН'!$F$11+СВЦЭМ!$D$10+'СЕТ СН'!$F$5-'СЕТ СН'!$F$21</f>
        <v>3294.2901462499999</v>
      </c>
      <c r="U41" s="36">
        <f>SUMIFS(СВЦЭМ!$D$33:$D$776,СВЦЭМ!$A$33:$A$776,$A41,СВЦЭМ!$B$33:$B$776,U$11)+'СЕТ СН'!$F$11+СВЦЭМ!$D$10+'СЕТ СН'!$F$5-'СЕТ СН'!$F$21</f>
        <v>3296.1149098300002</v>
      </c>
      <c r="V41" s="36">
        <f>SUMIFS(СВЦЭМ!$D$33:$D$776,СВЦЭМ!$A$33:$A$776,$A41,СВЦЭМ!$B$33:$B$776,V$11)+'СЕТ СН'!$F$11+СВЦЭМ!$D$10+'СЕТ СН'!$F$5-'СЕТ СН'!$F$21</f>
        <v>3296.28279509</v>
      </c>
      <c r="W41" s="36">
        <f>SUMIFS(СВЦЭМ!$D$33:$D$776,СВЦЭМ!$A$33:$A$776,$A41,СВЦЭМ!$B$33:$B$776,W$11)+'СЕТ СН'!$F$11+СВЦЭМ!$D$10+'СЕТ СН'!$F$5-'СЕТ СН'!$F$21</f>
        <v>3304.6858395099998</v>
      </c>
      <c r="X41" s="36">
        <f>SUMIFS(СВЦЭМ!$D$33:$D$776,СВЦЭМ!$A$33:$A$776,$A41,СВЦЭМ!$B$33:$B$776,X$11)+'СЕТ СН'!$F$11+СВЦЭМ!$D$10+'СЕТ СН'!$F$5-'СЕТ СН'!$F$21</f>
        <v>3304.5232534799998</v>
      </c>
      <c r="Y41" s="36">
        <f>SUMIFS(СВЦЭМ!$D$33:$D$776,СВЦЭМ!$A$33:$A$776,$A41,СВЦЭМ!$B$33:$B$776,Y$11)+'СЕТ СН'!$F$11+СВЦЭМ!$D$10+'СЕТ СН'!$F$5-'СЕТ СН'!$F$21</f>
        <v>3305.5271782199998</v>
      </c>
    </row>
    <row r="42" spans="1:27" ht="15.5" x14ac:dyDescent="0.3">
      <c r="A42" s="35">
        <f t="shared" si="0"/>
        <v>43861</v>
      </c>
      <c r="B42" s="36">
        <f>SUMIFS(СВЦЭМ!$D$33:$D$776,СВЦЭМ!$A$33:$A$776,$A42,СВЦЭМ!$B$33:$B$776,B$11)+'СЕТ СН'!$F$11+СВЦЭМ!$D$10+'СЕТ СН'!$F$5-'СЕТ СН'!$F$21</f>
        <v>3344.3159223000002</v>
      </c>
      <c r="C42" s="36">
        <f>SUMIFS(СВЦЭМ!$D$33:$D$776,СВЦЭМ!$A$33:$A$776,$A42,СВЦЭМ!$B$33:$B$776,C$11)+'СЕТ СН'!$F$11+СВЦЭМ!$D$10+'СЕТ СН'!$F$5-'СЕТ СН'!$F$21</f>
        <v>3368.2331543999999</v>
      </c>
      <c r="D42" s="36">
        <f>SUMIFS(СВЦЭМ!$D$33:$D$776,СВЦЭМ!$A$33:$A$776,$A42,СВЦЭМ!$B$33:$B$776,D$11)+'СЕТ СН'!$F$11+СВЦЭМ!$D$10+'СЕТ СН'!$F$5-'СЕТ СН'!$F$21</f>
        <v>3380.9623210700001</v>
      </c>
      <c r="E42" s="36">
        <f>SUMIFS(СВЦЭМ!$D$33:$D$776,СВЦЭМ!$A$33:$A$776,$A42,СВЦЭМ!$B$33:$B$776,E$11)+'СЕТ СН'!$F$11+СВЦЭМ!$D$10+'СЕТ СН'!$F$5-'СЕТ СН'!$F$21</f>
        <v>3384.0287848899998</v>
      </c>
      <c r="F42" s="36">
        <f>SUMIFS(СВЦЭМ!$D$33:$D$776,СВЦЭМ!$A$33:$A$776,$A42,СВЦЭМ!$B$33:$B$776,F$11)+'СЕТ СН'!$F$11+СВЦЭМ!$D$10+'СЕТ СН'!$F$5-'СЕТ СН'!$F$21</f>
        <v>3371.2749094000001</v>
      </c>
      <c r="G42" s="36">
        <f>SUMIFS(СВЦЭМ!$D$33:$D$776,СВЦЭМ!$A$33:$A$776,$A42,СВЦЭМ!$B$33:$B$776,G$11)+'СЕТ СН'!$F$11+СВЦЭМ!$D$10+'СЕТ СН'!$F$5-'СЕТ СН'!$F$21</f>
        <v>3350.1859309800002</v>
      </c>
      <c r="H42" s="36">
        <f>SUMIFS(СВЦЭМ!$D$33:$D$776,СВЦЭМ!$A$33:$A$776,$A42,СВЦЭМ!$B$33:$B$776,H$11)+'СЕТ СН'!$F$11+СВЦЭМ!$D$10+'СЕТ СН'!$F$5-'СЕТ СН'!$F$21</f>
        <v>3327.1195826600001</v>
      </c>
      <c r="I42" s="36">
        <f>SUMIFS(СВЦЭМ!$D$33:$D$776,СВЦЭМ!$A$33:$A$776,$A42,СВЦЭМ!$B$33:$B$776,I$11)+'СЕТ СН'!$F$11+СВЦЭМ!$D$10+'СЕТ СН'!$F$5-'СЕТ СН'!$F$21</f>
        <v>3320.1463416699999</v>
      </c>
      <c r="J42" s="36">
        <f>SUMIFS(СВЦЭМ!$D$33:$D$776,СВЦЭМ!$A$33:$A$776,$A42,СВЦЭМ!$B$33:$B$776,J$11)+'СЕТ СН'!$F$11+СВЦЭМ!$D$10+'СЕТ СН'!$F$5-'СЕТ СН'!$F$21</f>
        <v>3297.3971866500001</v>
      </c>
      <c r="K42" s="36">
        <f>SUMIFS(СВЦЭМ!$D$33:$D$776,СВЦЭМ!$A$33:$A$776,$A42,СВЦЭМ!$B$33:$B$776,K$11)+'СЕТ СН'!$F$11+СВЦЭМ!$D$10+'СЕТ СН'!$F$5-'СЕТ СН'!$F$21</f>
        <v>3283.9715749400002</v>
      </c>
      <c r="L42" s="36">
        <f>SUMIFS(СВЦЭМ!$D$33:$D$776,СВЦЭМ!$A$33:$A$776,$A42,СВЦЭМ!$B$33:$B$776,L$11)+'СЕТ СН'!$F$11+СВЦЭМ!$D$10+'СЕТ СН'!$F$5-'СЕТ СН'!$F$21</f>
        <v>3285.7157531000003</v>
      </c>
      <c r="M42" s="36">
        <f>SUMIFS(СВЦЭМ!$D$33:$D$776,СВЦЭМ!$A$33:$A$776,$A42,СВЦЭМ!$B$33:$B$776,M$11)+'СЕТ СН'!$F$11+СВЦЭМ!$D$10+'СЕТ СН'!$F$5-'СЕТ СН'!$F$21</f>
        <v>3303.5897783400001</v>
      </c>
      <c r="N42" s="36">
        <f>SUMIFS(СВЦЭМ!$D$33:$D$776,СВЦЭМ!$A$33:$A$776,$A42,СВЦЭМ!$B$33:$B$776,N$11)+'СЕТ СН'!$F$11+СВЦЭМ!$D$10+'СЕТ СН'!$F$5-'СЕТ СН'!$F$21</f>
        <v>3314.6334728399997</v>
      </c>
      <c r="O42" s="36">
        <f>SUMIFS(СВЦЭМ!$D$33:$D$776,СВЦЭМ!$A$33:$A$776,$A42,СВЦЭМ!$B$33:$B$776,O$11)+'СЕТ СН'!$F$11+СВЦЭМ!$D$10+'СЕТ СН'!$F$5-'СЕТ СН'!$F$21</f>
        <v>3318.03901554</v>
      </c>
      <c r="P42" s="36">
        <f>SUMIFS(СВЦЭМ!$D$33:$D$776,СВЦЭМ!$A$33:$A$776,$A42,СВЦЭМ!$B$33:$B$776,P$11)+'СЕТ СН'!$F$11+СВЦЭМ!$D$10+'СЕТ СН'!$F$5-'СЕТ СН'!$F$21</f>
        <v>3328.7610819500001</v>
      </c>
      <c r="Q42" s="36">
        <f>SUMIFS(СВЦЭМ!$D$33:$D$776,СВЦЭМ!$A$33:$A$776,$A42,СВЦЭМ!$B$33:$B$776,Q$11)+'СЕТ СН'!$F$11+СВЦЭМ!$D$10+'СЕТ СН'!$F$5-'СЕТ СН'!$F$21</f>
        <v>3329.4644121299998</v>
      </c>
      <c r="R42" s="36">
        <f>SUMIFS(СВЦЭМ!$D$33:$D$776,СВЦЭМ!$A$33:$A$776,$A42,СВЦЭМ!$B$33:$B$776,R$11)+'СЕТ СН'!$F$11+СВЦЭМ!$D$10+'СЕТ СН'!$F$5-'СЕТ СН'!$F$21</f>
        <v>3321.52042768</v>
      </c>
      <c r="S42" s="36">
        <f>SUMIFS(СВЦЭМ!$D$33:$D$776,СВЦЭМ!$A$33:$A$776,$A42,СВЦЭМ!$B$33:$B$776,S$11)+'СЕТ СН'!$F$11+СВЦЭМ!$D$10+'СЕТ СН'!$F$5-'СЕТ СН'!$F$21</f>
        <v>3315.4644171700002</v>
      </c>
      <c r="T42" s="36">
        <f>SUMIFS(СВЦЭМ!$D$33:$D$776,СВЦЭМ!$A$33:$A$776,$A42,СВЦЭМ!$B$33:$B$776,T$11)+'СЕТ СН'!$F$11+СВЦЭМ!$D$10+'СЕТ СН'!$F$5-'СЕТ СН'!$F$21</f>
        <v>3293.40372484</v>
      </c>
      <c r="U42" s="36">
        <f>SUMIFS(СВЦЭМ!$D$33:$D$776,СВЦЭМ!$A$33:$A$776,$A42,СВЦЭМ!$B$33:$B$776,U$11)+'СЕТ СН'!$F$11+СВЦЭМ!$D$10+'СЕТ СН'!$F$5-'СЕТ СН'!$F$21</f>
        <v>3291.14768086</v>
      </c>
      <c r="V42" s="36">
        <f>SUMIFS(СВЦЭМ!$D$33:$D$776,СВЦЭМ!$A$33:$A$776,$A42,СВЦЭМ!$B$33:$B$776,V$11)+'СЕТ СН'!$F$11+СВЦЭМ!$D$10+'СЕТ СН'!$F$5-'СЕТ СН'!$F$21</f>
        <v>3302.1662021900001</v>
      </c>
      <c r="W42" s="36">
        <f>SUMIFS(СВЦЭМ!$D$33:$D$776,СВЦЭМ!$A$33:$A$776,$A42,СВЦЭМ!$B$33:$B$776,W$11)+'СЕТ СН'!$F$11+СВЦЭМ!$D$10+'СЕТ СН'!$F$5-'СЕТ СН'!$F$21</f>
        <v>3312.9315420200001</v>
      </c>
      <c r="X42" s="36">
        <f>SUMIFS(СВЦЭМ!$D$33:$D$776,СВЦЭМ!$A$33:$A$776,$A42,СВЦЭМ!$B$33:$B$776,X$11)+'СЕТ СН'!$F$11+СВЦЭМ!$D$10+'СЕТ СН'!$F$5-'СЕТ СН'!$F$21</f>
        <v>3313.7771366299999</v>
      </c>
      <c r="Y42" s="36">
        <f>SUMIFS(СВЦЭМ!$D$33:$D$776,СВЦЭМ!$A$33:$A$776,$A42,СВЦЭМ!$B$33:$B$776,Y$11)+'СЕТ СН'!$F$11+СВЦЭМ!$D$10+'СЕТ СН'!$F$5-'СЕТ СН'!$F$21</f>
        <v>3326.8372768899999</v>
      </c>
    </row>
    <row r="43" spans="1:27" ht="15.5" x14ac:dyDescent="0.3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5" x14ac:dyDescent="0.3">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3">
      <c r="A45" s="130" t="s">
        <v>7</v>
      </c>
      <c r="B45" s="124" t="s">
        <v>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7" ht="12.75" customHeight="1" x14ac:dyDescent="0.3">
      <c r="A46" s="131"/>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7" ht="12.75" customHeight="1" x14ac:dyDescent="0.3">
      <c r="A47" s="132"/>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3">
      <c r="A48" s="35" t="str">
        <f>A12</f>
        <v>01.01.2020</v>
      </c>
      <c r="B48" s="36">
        <f>SUMIFS(СВЦЭМ!$D$33:$D$776,СВЦЭМ!$A$33:$A$776,$A48,СВЦЭМ!$B$33:$B$776,B$47)+'СЕТ СН'!$G$11+СВЦЭМ!$D$10+'СЕТ СН'!$G$5-'СЕТ СН'!$G$21</f>
        <v>3378.0315468099998</v>
      </c>
      <c r="C48" s="36">
        <f>SUMIFS(СВЦЭМ!$D$33:$D$776,СВЦЭМ!$A$33:$A$776,$A48,СВЦЭМ!$B$33:$B$776,C$47)+'СЕТ СН'!$G$11+СВЦЭМ!$D$10+'СЕТ СН'!$G$5-'СЕТ СН'!$G$21</f>
        <v>3353.4230911499999</v>
      </c>
      <c r="D48" s="36">
        <f>SUMIFS(СВЦЭМ!$D$33:$D$776,СВЦЭМ!$A$33:$A$776,$A48,СВЦЭМ!$B$33:$B$776,D$47)+'СЕТ СН'!$G$11+СВЦЭМ!$D$10+'СЕТ СН'!$G$5-'СЕТ СН'!$G$21</f>
        <v>3369.23885303</v>
      </c>
      <c r="E48" s="36">
        <f>SUMIFS(СВЦЭМ!$D$33:$D$776,СВЦЭМ!$A$33:$A$776,$A48,СВЦЭМ!$B$33:$B$776,E$47)+'СЕТ СН'!$G$11+СВЦЭМ!$D$10+'СЕТ СН'!$G$5-'СЕТ СН'!$G$21</f>
        <v>3406.61182517</v>
      </c>
      <c r="F48" s="36">
        <f>SUMIFS(СВЦЭМ!$D$33:$D$776,СВЦЭМ!$A$33:$A$776,$A48,СВЦЭМ!$B$33:$B$776,F$47)+'СЕТ СН'!$G$11+СВЦЭМ!$D$10+'СЕТ СН'!$G$5-'СЕТ СН'!$G$21</f>
        <v>3421.3888066600002</v>
      </c>
      <c r="G48" s="36">
        <f>SUMIFS(СВЦЭМ!$D$33:$D$776,СВЦЭМ!$A$33:$A$776,$A48,СВЦЭМ!$B$33:$B$776,G$47)+'СЕТ СН'!$G$11+СВЦЭМ!$D$10+'СЕТ СН'!$G$5-'СЕТ СН'!$G$21</f>
        <v>3422.6261531800001</v>
      </c>
      <c r="H48" s="36">
        <f>SUMIFS(СВЦЭМ!$D$33:$D$776,СВЦЭМ!$A$33:$A$776,$A48,СВЦЭМ!$B$33:$B$776,H$47)+'СЕТ СН'!$G$11+СВЦЭМ!$D$10+'СЕТ СН'!$G$5-'СЕТ СН'!$G$21</f>
        <v>3420.6437191599998</v>
      </c>
      <c r="I48" s="36">
        <f>SUMIFS(СВЦЭМ!$D$33:$D$776,СВЦЭМ!$A$33:$A$776,$A48,СВЦЭМ!$B$33:$B$776,I$47)+'СЕТ СН'!$G$11+СВЦЭМ!$D$10+'СЕТ СН'!$G$5-'СЕТ СН'!$G$21</f>
        <v>3423.89637619</v>
      </c>
      <c r="J48" s="36">
        <f>SUMIFS(СВЦЭМ!$D$33:$D$776,СВЦЭМ!$A$33:$A$776,$A48,СВЦЭМ!$B$33:$B$776,J$47)+'СЕТ СН'!$G$11+СВЦЭМ!$D$10+'СЕТ СН'!$G$5-'СЕТ СН'!$G$21</f>
        <v>3427.67414925</v>
      </c>
      <c r="K48" s="36">
        <f>SUMIFS(СВЦЭМ!$D$33:$D$776,СВЦЭМ!$A$33:$A$776,$A48,СВЦЭМ!$B$33:$B$776,K$47)+'СЕТ СН'!$G$11+СВЦЭМ!$D$10+'СЕТ СН'!$G$5-'СЕТ СН'!$G$21</f>
        <v>3411.0656250500001</v>
      </c>
      <c r="L48" s="36">
        <f>SUMIFS(СВЦЭМ!$D$33:$D$776,СВЦЭМ!$A$33:$A$776,$A48,СВЦЭМ!$B$33:$B$776,L$47)+'СЕТ СН'!$G$11+СВЦЭМ!$D$10+'СЕТ СН'!$G$5-'СЕТ СН'!$G$21</f>
        <v>3391.6802683000001</v>
      </c>
      <c r="M48" s="36">
        <f>SUMIFS(СВЦЭМ!$D$33:$D$776,СВЦЭМ!$A$33:$A$776,$A48,СВЦЭМ!$B$33:$B$776,M$47)+'СЕТ СН'!$G$11+СВЦЭМ!$D$10+'СЕТ СН'!$G$5-'СЕТ СН'!$G$21</f>
        <v>3378.8860026100001</v>
      </c>
      <c r="N48" s="36">
        <f>SUMIFS(СВЦЭМ!$D$33:$D$776,СВЦЭМ!$A$33:$A$776,$A48,СВЦЭМ!$B$33:$B$776,N$47)+'СЕТ СН'!$G$11+СВЦЭМ!$D$10+'СЕТ СН'!$G$5-'СЕТ СН'!$G$21</f>
        <v>3375.2642912699998</v>
      </c>
      <c r="O48" s="36">
        <f>SUMIFS(СВЦЭМ!$D$33:$D$776,СВЦЭМ!$A$33:$A$776,$A48,СВЦЭМ!$B$33:$B$776,O$47)+'СЕТ СН'!$G$11+СВЦЭМ!$D$10+'СЕТ СН'!$G$5-'СЕТ СН'!$G$21</f>
        <v>3394.0248173800001</v>
      </c>
      <c r="P48" s="36">
        <f>SUMIFS(СВЦЭМ!$D$33:$D$776,СВЦЭМ!$A$33:$A$776,$A48,СВЦЭМ!$B$33:$B$776,P$47)+'СЕТ СН'!$G$11+СВЦЭМ!$D$10+'СЕТ СН'!$G$5-'СЕТ СН'!$G$21</f>
        <v>3400.7967980100002</v>
      </c>
      <c r="Q48" s="36">
        <f>SUMIFS(СВЦЭМ!$D$33:$D$776,СВЦЭМ!$A$33:$A$776,$A48,СВЦЭМ!$B$33:$B$776,Q$47)+'СЕТ СН'!$G$11+СВЦЭМ!$D$10+'СЕТ СН'!$G$5-'СЕТ СН'!$G$21</f>
        <v>3410.4928985500001</v>
      </c>
      <c r="R48" s="36">
        <f>SUMIFS(СВЦЭМ!$D$33:$D$776,СВЦЭМ!$A$33:$A$776,$A48,СВЦЭМ!$B$33:$B$776,R$47)+'СЕТ СН'!$G$11+СВЦЭМ!$D$10+'СЕТ СН'!$G$5-'СЕТ СН'!$G$21</f>
        <v>3413.9293597800001</v>
      </c>
      <c r="S48" s="36">
        <f>SUMIFS(СВЦЭМ!$D$33:$D$776,СВЦЭМ!$A$33:$A$776,$A48,СВЦЭМ!$B$33:$B$776,S$47)+'СЕТ СН'!$G$11+СВЦЭМ!$D$10+'СЕТ СН'!$G$5-'СЕТ СН'!$G$21</f>
        <v>3412.9414585</v>
      </c>
      <c r="T48" s="36">
        <f>SUMIFS(СВЦЭМ!$D$33:$D$776,СВЦЭМ!$A$33:$A$776,$A48,СВЦЭМ!$B$33:$B$776,T$47)+'СЕТ СН'!$G$11+СВЦЭМ!$D$10+'СЕТ СН'!$G$5-'СЕТ СН'!$G$21</f>
        <v>3363.6276462300002</v>
      </c>
      <c r="U48" s="36">
        <f>SUMIFS(СВЦЭМ!$D$33:$D$776,СВЦЭМ!$A$33:$A$776,$A48,СВЦЭМ!$B$33:$B$776,U$47)+'СЕТ СН'!$G$11+СВЦЭМ!$D$10+'СЕТ СН'!$G$5-'СЕТ СН'!$G$21</f>
        <v>3359.4467484400002</v>
      </c>
      <c r="V48" s="36">
        <f>SUMIFS(СВЦЭМ!$D$33:$D$776,СВЦЭМ!$A$33:$A$776,$A48,СВЦЭМ!$B$33:$B$776,V$47)+'СЕТ СН'!$G$11+СВЦЭМ!$D$10+'СЕТ СН'!$G$5-'СЕТ СН'!$G$21</f>
        <v>3381.76628661</v>
      </c>
      <c r="W48" s="36">
        <f>SUMIFS(СВЦЭМ!$D$33:$D$776,СВЦЭМ!$A$33:$A$776,$A48,СВЦЭМ!$B$33:$B$776,W$47)+'СЕТ СН'!$G$11+СВЦЭМ!$D$10+'СЕТ СН'!$G$5-'СЕТ СН'!$G$21</f>
        <v>3382.0952949500002</v>
      </c>
      <c r="X48" s="36">
        <f>SUMIFS(СВЦЭМ!$D$33:$D$776,СВЦЭМ!$A$33:$A$776,$A48,СВЦЭМ!$B$33:$B$776,X$47)+'СЕТ СН'!$G$11+СВЦЭМ!$D$10+'СЕТ СН'!$G$5-'СЕТ СН'!$G$21</f>
        <v>3372.2762202499998</v>
      </c>
      <c r="Y48" s="36">
        <f>SUMIFS(СВЦЭМ!$D$33:$D$776,СВЦЭМ!$A$33:$A$776,$A48,СВЦЭМ!$B$33:$B$776,Y$47)+'СЕТ СН'!$G$11+СВЦЭМ!$D$10+'СЕТ СН'!$G$5-'СЕТ СН'!$G$21</f>
        <v>3379.9540940400002</v>
      </c>
      <c r="AA48" s="45"/>
    </row>
    <row r="49" spans="1:25" ht="15.5" x14ac:dyDescent="0.3">
      <c r="A49" s="35">
        <f>A48+1</f>
        <v>43832</v>
      </c>
      <c r="B49" s="36">
        <f>SUMIFS(СВЦЭМ!$D$33:$D$776,СВЦЭМ!$A$33:$A$776,$A49,СВЦЭМ!$B$33:$B$776,B$47)+'СЕТ СН'!$G$11+СВЦЭМ!$D$10+'СЕТ СН'!$G$5-'СЕТ СН'!$G$21</f>
        <v>3442.3264774499999</v>
      </c>
      <c r="C49" s="36">
        <f>SUMIFS(СВЦЭМ!$D$33:$D$776,СВЦЭМ!$A$33:$A$776,$A49,СВЦЭМ!$B$33:$B$776,C$47)+'СЕТ СН'!$G$11+СВЦЭМ!$D$10+'СЕТ СН'!$G$5-'СЕТ СН'!$G$21</f>
        <v>3440.6615941599998</v>
      </c>
      <c r="D49" s="36">
        <f>SUMIFS(СВЦЭМ!$D$33:$D$776,СВЦЭМ!$A$33:$A$776,$A49,СВЦЭМ!$B$33:$B$776,D$47)+'СЕТ СН'!$G$11+СВЦЭМ!$D$10+'СЕТ СН'!$G$5-'СЕТ СН'!$G$21</f>
        <v>3455.3120579400002</v>
      </c>
      <c r="E49" s="36">
        <f>SUMIFS(СВЦЭМ!$D$33:$D$776,СВЦЭМ!$A$33:$A$776,$A49,СВЦЭМ!$B$33:$B$776,E$47)+'СЕТ СН'!$G$11+СВЦЭМ!$D$10+'СЕТ СН'!$G$5-'СЕТ СН'!$G$21</f>
        <v>3481.24401051</v>
      </c>
      <c r="F49" s="36">
        <f>SUMIFS(СВЦЭМ!$D$33:$D$776,СВЦЭМ!$A$33:$A$776,$A49,СВЦЭМ!$B$33:$B$776,F$47)+'СЕТ СН'!$G$11+СВЦЭМ!$D$10+'СЕТ СН'!$G$5-'СЕТ СН'!$G$21</f>
        <v>3484.1592155399999</v>
      </c>
      <c r="G49" s="36">
        <f>SUMIFS(СВЦЭМ!$D$33:$D$776,СВЦЭМ!$A$33:$A$776,$A49,СВЦЭМ!$B$33:$B$776,G$47)+'СЕТ СН'!$G$11+СВЦЭМ!$D$10+'СЕТ СН'!$G$5-'СЕТ СН'!$G$21</f>
        <v>3483.0366910000002</v>
      </c>
      <c r="H49" s="36">
        <f>SUMIFS(СВЦЭМ!$D$33:$D$776,СВЦЭМ!$A$33:$A$776,$A49,СВЦЭМ!$B$33:$B$776,H$47)+'СЕТ СН'!$G$11+СВЦЭМ!$D$10+'СЕТ СН'!$G$5-'СЕТ СН'!$G$21</f>
        <v>3476.8865434300001</v>
      </c>
      <c r="I49" s="36">
        <f>SUMIFS(СВЦЭМ!$D$33:$D$776,СВЦЭМ!$A$33:$A$776,$A49,СВЦЭМ!$B$33:$B$776,I$47)+'СЕТ СН'!$G$11+СВЦЭМ!$D$10+'СЕТ СН'!$G$5-'СЕТ СН'!$G$21</f>
        <v>3466.8331410299998</v>
      </c>
      <c r="J49" s="36">
        <f>SUMIFS(СВЦЭМ!$D$33:$D$776,СВЦЭМ!$A$33:$A$776,$A49,СВЦЭМ!$B$33:$B$776,J$47)+'СЕТ СН'!$G$11+СВЦЭМ!$D$10+'СЕТ СН'!$G$5-'СЕТ СН'!$G$21</f>
        <v>3449.0839105099999</v>
      </c>
      <c r="K49" s="36">
        <f>SUMIFS(СВЦЭМ!$D$33:$D$776,СВЦЭМ!$A$33:$A$776,$A49,СВЦЭМ!$B$33:$B$776,K$47)+'СЕТ СН'!$G$11+СВЦЭМ!$D$10+'СЕТ СН'!$G$5-'СЕТ СН'!$G$21</f>
        <v>3431.2965768499998</v>
      </c>
      <c r="L49" s="36">
        <f>SUMIFS(СВЦЭМ!$D$33:$D$776,СВЦЭМ!$A$33:$A$776,$A49,СВЦЭМ!$B$33:$B$776,L$47)+'СЕТ СН'!$G$11+СВЦЭМ!$D$10+'СЕТ СН'!$G$5-'СЕТ СН'!$G$21</f>
        <v>3420.0110270499999</v>
      </c>
      <c r="M49" s="36">
        <f>SUMIFS(СВЦЭМ!$D$33:$D$776,СВЦЭМ!$A$33:$A$776,$A49,СВЦЭМ!$B$33:$B$776,M$47)+'СЕТ СН'!$G$11+СВЦЭМ!$D$10+'СЕТ СН'!$G$5-'СЕТ СН'!$G$21</f>
        <v>3410.1747323899999</v>
      </c>
      <c r="N49" s="36">
        <f>SUMIFS(СВЦЭМ!$D$33:$D$776,СВЦЭМ!$A$33:$A$776,$A49,СВЦЭМ!$B$33:$B$776,N$47)+'СЕТ СН'!$G$11+СВЦЭМ!$D$10+'СЕТ СН'!$G$5-'СЕТ СН'!$G$21</f>
        <v>3424.6349701899999</v>
      </c>
      <c r="O49" s="36">
        <f>SUMIFS(СВЦЭМ!$D$33:$D$776,СВЦЭМ!$A$33:$A$776,$A49,СВЦЭМ!$B$33:$B$776,O$47)+'СЕТ СН'!$G$11+СВЦЭМ!$D$10+'СЕТ СН'!$G$5-'СЕТ СН'!$G$21</f>
        <v>3438.5008994600003</v>
      </c>
      <c r="P49" s="36">
        <f>SUMIFS(СВЦЭМ!$D$33:$D$776,СВЦЭМ!$A$33:$A$776,$A49,СВЦЭМ!$B$33:$B$776,P$47)+'СЕТ СН'!$G$11+СВЦЭМ!$D$10+'СЕТ СН'!$G$5-'СЕТ СН'!$G$21</f>
        <v>3444.03867898</v>
      </c>
      <c r="Q49" s="36">
        <f>SUMIFS(СВЦЭМ!$D$33:$D$776,СВЦЭМ!$A$33:$A$776,$A49,СВЦЭМ!$B$33:$B$776,Q$47)+'СЕТ СН'!$G$11+СВЦЭМ!$D$10+'СЕТ СН'!$G$5-'СЕТ СН'!$G$21</f>
        <v>3454.9807769600002</v>
      </c>
      <c r="R49" s="36">
        <f>SUMIFS(СВЦЭМ!$D$33:$D$776,СВЦЭМ!$A$33:$A$776,$A49,СВЦЭМ!$B$33:$B$776,R$47)+'СЕТ СН'!$G$11+СВЦЭМ!$D$10+'СЕТ СН'!$G$5-'СЕТ СН'!$G$21</f>
        <v>3450.2599461499999</v>
      </c>
      <c r="S49" s="36">
        <f>SUMIFS(СВЦЭМ!$D$33:$D$776,СВЦЭМ!$A$33:$A$776,$A49,СВЦЭМ!$B$33:$B$776,S$47)+'СЕТ СН'!$G$11+СВЦЭМ!$D$10+'СЕТ СН'!$G$5-'СЕТ СН'!$G$21</f>
        <v>3427.7510540600001</v>
      </c>
      <c r="T49" s="36">
        <f>SUMIFS(СВЦЭМ!$D$33:$D$776,СВЦЭМ!$A$33:$A$776,$A49,СВЦЭМ!$B$33:$B$776,T$47)+'СЕТ СН'!$G$11+СВЦЭМ!$D$10+'СЕТ СН'!$G$5-'СЕТ СН'!$G$21</f>
        <v>3392.7291257699999</v>
      </c>
      <c r="U49" s="36">
        <f>SUMIFS(СВЦЭМ!$D$33:$D$776,СВЦЭМ!$A$33:$A$776,$A49,СВЦЭМ!$B$33:$B$776,U$47)+'СЕТ СН'!$G$11+СВЦЭМ!$D$10+'СЕТ СН'!$G$5-'СЕТ СН'!$G$21</f>
        <v>3391.0878662699997</v>
      </c>
      <c r="V49" s="36">
        <f>SUMIFS(СВЦЭМ!$D$33:$D$776,СВЦЭМ!$A$33:$A$776,$A49,СВЦЭМ!$B$33:$B$776,V$47)+'СЕТ СН'!$G$11+СВЦЭМ!$D$10+'СЕТ СН'!$G$5-'СЕТ СН'!$G$21</f>
        <v>3419.37000033</v>
      </c>
      <c r="W49" s="36">
        <f>SUMIFS(СВЦЭМ!$D$33:$D$776,СВЦЭМ!$A$33:$A$776,$A49,СВЦЭМ!$B$33:$B$776,W$47)+'СЕТ СН'!$G$11+СВЦЭМ!$D$10+'СЕТ СН'!$G$5-'СЕТ СН'!$G$21</f>
        <v>3430.3560788</v>
      </c>
      <c r="X49" s="36">
        <f>SUMIFS(СВЦЭМ!$D$33:$D$776,СВЦЭМ!$A$33:$A$776,$A49,СВЦЭМ!$B$33:$B$776,X$47)+'СЕТ СН'!$G$11+СВЦЭМ!$D$10+'СЕТ СН'!$G$5-'СЕТ СН'!$G$21</f>
        <v>3428.9583728600001</v>
      </c>
      <c r="Y49" s="36">
        <f>SUMIFS(СВЦЭМ!$D$33:$D$776,СВЦЭМ!$A$33:$A$776,$A49,СВЦЭМ!$B$33:$B$776,Y$47)+'СЕТ СН'!$G$11+СВЦЭМ!$D$10+'СЕТ СН'!$G$5-'СЕТ СН'!$G$21</f>
        <v>3435.6591298600001</v>
      </c>
    </row>
    <row r="50" spans="1:25" ht="15.5" x14ac:dyDescent="0.3">
      <c r="A50" s="35">
        <f t="shared" ref="A50:A78" si="1">A49+1</f>
        <v>43833</v>
      </c>
      <c r="B50" s="36">
        <f>SUMIFS(СВЦЭМ!$D$33:$D$776,СВЦЭМ!$A$33:$A$776,$A50,СВЦЭМ!$B$33:$B$776,B$47)+'СЕТ СН'!$G$11+СВЦЭМ!$D$10+'СЕТ СН'!$G$5-'СЕТ СН'!$G$21</f>
        <v>3460.3328188300002</v>
      </c>
      <c r="C50" s="36">
        <f>SUMIFS(СВЦЭМ!$D$33:$D$776,СВЦЭМ!$A$33:$A$776,$A50,СВЦЭМ!$B$33:$B$776,C$47)+'СЕТ СН'!$G$11+СВЦЭМ!$D$10+'СЕТ СН'!$G$5-'СЕТ СН'!$G$21</f>
        <v>3453.8798616200002</v>
      </c>
      <c r="D50" s="36">
        <f>SUMIFS(СВЦЭМ!$D$33:$D$776,СВЦЭМ!$A$33:$A$776,$A50,СВЦЭМ!$B$33:$B$776,D$47)+'СЕТ СН'!$G$11+СВЦЭМ!$D$10+'СЕТ СН'!$G$5-'СЕТ СН'!$G$21</f>
        <v>3468.3491998899999</v>
      </c>
      <c r="E50" s="36">
        <f>SUMIFS(СВЦЭМ!$D$33:$D$776,СВЦЭМ!$A$33:$A$776,$A50,СВЦЭМ!$B$33:$B$776,E$47)+'СЕТ СН'!$G$11+СВЦЭМ!$D$10+'СЕТ СН'!$G$5-'СЕТ СН'!$G$21</f>
        <v>3495.5929341299998</v>
      </c>
      <c r="F50" s="36">
        <f>SUMIFS(СВЦЭМ!$D$33:$D$776,СВЦЭМ!$A$33:$A$776,$A50,СВЦЭМ!$B$33:$B$776,F$47)+'СЕТ СН'!$G$11+СВЦЭМ!$D$10+'СЕТ СН'!$G$5-'СЕТ СН'!$G$21</f>
        <v>3499.6039538</v>
      </c>
      <c r="G50" s="36">
        <f>SUMIFS(СВЦЭМ!$D$33:$D$776,СВЦЭМ!$A$33:$A$776,$A50,СВЦЭМ!$B$33:$B$776,G$47)+'СЕТ СН'!$G$11+СВЦЭМ!$D$10+'СЕТ СН'!$G$5-'СЕТ СН'!$G$21</f>
        <v>3498.05081419</v>
      </c>
      <c r="H50" s="36">
        <f>SUMIFS(СВЦЭМ!$D$33:$D$776,СВЦЭМ!$A$33:$A$776,$A50,СВЦЭМ!$B$33:$B$776,H$47)+'СЕТ СН'!$G$11+СВЦЭМ!$D$10+'СЕТ СН'!$G$5-'СЕТ СН'!$G$21</f>
        <v>3488.68072381</v>
      </c>
      <c r="I50" s="36">
        <f>SUMIFS(СВЦЭМ!$D$33:$D$776,СВЦЭМ!$A$33:$A$776,$A50,СВЦЭМ!$B$33:$B$776,I$47)+'СЕТ СН'!$G$11+СВЦЭМ!$D$10+'СЕТ СН'!$G$5-'СЕТ СН'!$G$21</f>
        <v>3479.23179592</v>
      </c>
      <c r="J50" s="36">
        <f>SUMIFS(СВЦЭМ!$D$33:$D$776,СВЦЭМ!$A$33:$A$776,$A50,СВЦЭМ!$B$33:$B$776,J$47)+'СЕТ СН'!$G$11+СВЦЭМ!$D$10+'СЕТ СН'!$G$5-'СЕТ СН'!$G$21</f>
        <v>3456.1712272999998</v>
      </c>
      <c r="K50" s="36">
        <f>SUMIFS(СВЦЭМ!$D$33:$D$776,СВЦЭМ!$A$33:$A$776,$A50,СВЦЭМ!$B$33:$B$776,K$47)+'СЕТ СН'!$G$11+СВЦЭМ!$D$10+'СЕТ СН'!$G$5-'СЕТ СН'!$G$21</f>
        <v>3434.8442428500002</v>
      </c>
      <c r="L50" s="36">
        <f>SUMIFS(СВЦЭМ!$D$33:$D$776,СВЦЭМ!$A$33:$A$776,$A50,СВЦЭМ!$B$33:$B$776,L$47)+'СЕТ СН'!$G$11+СВЦЭМ!$D$10+'СЕТ СН'!$G$5-'СЕТ СН'!$G$21</f>
        <v>3420.8254162499998</v>
      </c>
      <c r="M50" s="36">
        <f>SUMIFS(СВЦЭМ!$D$33:$D$776,СВЦЭМ!$A$33:$A$776,$A50,СВЦЭМ!$B$33:$B$776,M$47)+'СЕТ СН'!$G$11+СВЦЭМ!$D$10+'СЕТ СН'!$G$5-'СЕТ СН'!$G$21</f>
        <v>3420.7671413799999</v>
      </c>
      <c r="N50" s="36">
        <f>SUMIFS(СВЦЭМ!$D$33:$D$776,СВЦЭМ!$A$33:$A$776,$A50,СВЦЭМ!$B$33:$B$776,N$47)+'СЕТ СН'!$G$11+СВЦЭМ!$D$10+'СЕТ СН'!$G$5-'СЕТ СН'!$G$21</f>
        <v>3427.7082894300001</v>
      </c>
      <c r="O50" s="36">
        <f>SUMIFS(СВЦЭМ!$D$33:$D$776,СВЦЭМ!$A$33:$A$776,$A50,СВЦЭМ!$B$33:$B$776,O$47)+'СЕТ СН'!$G$11+СВЦЭМ!$D$10+'СЕТ СН'!$G$5-'СЕТ СН'!$G$21</f>
        <v>3436.9636257500001</v>
      </c>
      <c r="P50" s="36">
        <f>SUMIFS(СВЦЭМ!$D$33:$D$776,СВЦЭМ!$A$33:$A$776,$A50,СВЦЭМ!$B$33:$B$776,P$47)+'СЕТ СН'!$G$11+СВЦЭМ!$D$10+'СЕТ СН'!$G$5-'СЕТ СН'!$G$21</f>
        <v>3448.4497476799997</v>
      </c>
      <c r="Q50" s="36">
        <f>SUMIFS(СВЦЭМ!$D$33:$D$776,СВЦЭМ!$A$33:$A$776,$A50,СВЦЭМ!$B$33:$B$776,Q$47)+'СЕТ СН'!$G$11+СВЦЭМ!$D$10+'СЕТ СН'!$G$5-'СЕТ СН'!$G$21</f>
        <v>3458.5740307900001</v>
      </c>
      <c r="R50" s="36">
        <f>SUMIFS(СВЦЭМ!$D$33:$D$776,СВЦЭМ!$A$33:$A$776,$A50,СВЦЭМ!$B$33:$B$776,R$47)+'СЕТ СН'!$G$11+СВЦЭМ!$D$10+'СЕТ СН'!$G$5-'СЕТ СН'!$G$21</f>
        <v>3451.3163404900001</v>
      </c>
      <c r="S50" s="36">
        <f>SUMIFS(СВЦЭМ!$D$33:$D$776,СВЦЭМ!$A$33:$A$776,$A50,СВЦЭМ!$B$33:$B$776,S$47)+'СЕТ СН'!$G$11+СВЦЭМ!$D$10+'СЕТ СН'!$G$5-'СЕТ СН'!$G$21</f>
        <v>3430.0605828500002</v>
      </c>
      <c r="T50" s="36">
        <f>SUMIFS(СВЦЭМ!$D$33:$D$776,СВЦЭМ!$A$33:$A$776,$A50,СВЦЭМ!$B$33:$B$776,T$47)+'СЕТ СН'!$G$11+СВЦЭМ!$D$10+'СЕТ СН'!$G$5-'СЕТ СН'!$G$21</f>
        <v>3398.1755640399997</v>
      </c>
      <c r="U50" s="36">
        <f>SUMIFS(СВЦЭМ!$D$33:$D$776,СВЦЭМ!$A$33:$A$776,$A50,СВЦЭМ!$B$33:$B$776,U$47)+'СЕТ СН'!$G$11+СВЦЭМ!$D$10+'СЕТ СН'!$G$5-'СЕТ СН'!$G$21</f>
        <v>3396.0229407299998</v>
      </c>
      <c r="V50" s="36">
        <f>SUMIFS(СВЦЭМ!$D$33:$D$776,СВЦЭМ!$A$33:$A$776,$A50,СВЦЭМ!$B$33:$B$776,V$47)+'СЕТ СН'!$G$11+СВЦЭМ!$D$10+'СЕТ СН'!$G$5-'СЕТ СН'!$G$21</f>
        <v>3424.7692622300001</v>
      </c>
      <c r="W50" s="36">
        <f>SUMIFS(СВЦЭМ!$D$33:$D$776,СВЦЭМ!$A$33:$A$776,$A50,СВЦЭМ!$B$33:$B$776,W$47)+'СЕТ СН'!$G$11+СВЦЭМ!$D$10+'СЕТ СН'!$G$5-'СЕТ СН'!$G$21</f>
        <v>3435.1819010600002</v>
      </c>
      <c r="X50" s="36">
        <f>SUMIFS(СВЦЭМ!$D$33:$D$776,СВЦЭМ!$A$33:$A$776,$A50,СВЦЭМ!$B$33:$B$776,X$47)+'СЕТ СН'!$G$11+СВЦЭМ!$D$10+'СЕТ СН'!$G$5-'СЕТ СН'!$G$21</f>
        <v>3448.7725678500001</v>
      </c>
      <c r="Y50" s="36">
        <f>SUMIFS(СВЦЭМ!$D$33:$D$776,СВЦЭМ!$A$33:$A$776,$A50,СВЦЭМ!$B$33:$B$776,Y$47)+'СЕТ СН'!$G$11+СВЦЭМ!$D$10+'СЕТ СН'!$G$5-'СЕТ СН'!$G$21</f>
        <v>3456.78951964</v>
      </c>
    </row>
    <row r="51" spans="1:25" ht="15.5" x14ac:dyDescent="0.3">
      <c r="A51" s="35">
        <f t="shared" si="1"/>
        <v>43834</v>
      </c>
      <c r="B51" s="36">
        <f>SUMIFS(СВЦЭМ!$D$33:$D$776,СВЦЭМ!$A$33:$A$776,$A51,СВЦЭМ!$B$33:$B$776,B$47)+'СЕТ СН'!$G$11+СВЦЭМ!$D$10+'СЕТ СН'!$G$5-'СЕТ СН'!$G$21</f>
        <v>3462.28750141</v>
      </c>
      <c r="C51" s="36">
        <f>SUMIFS(СВЦЭМ!$D$33:$D$776,СВЦЭМ!$A$33:$A$776,$A51,СВЦЭМ!$B$33:$B$776,C$47)+'СЕТ СН'!$G$11+СВЦЭМ!$D$10+'СЕТ СН'!$G$5-'СЕТ СН'!$G$21</f>
        <v>3468.7174541200002</v>
      </c>
      <c r="D51" s="36">
        <f>SUMIFS(СВЦЭМ!$D$33:$D$776,СВЦЭМ!$A$33:$A$776,$A51,СВЦЭМ!$B$33:$B$776,D$47)+'СЕТ СН'!$G$11+СВЦЭМ!$D$10+'СЕТ СН'!$G$5-'СЕТ СН'!$G$21</f>
        <v>3480.0608207499999</v>
      </c>
      <c r="E51" s="36">
        <f>SUMIFS(СВЦЭМ!$D$33:$D$776,СВЦЭМ!$A$33:$A$776,$A51,СВЦЭМ!$B$33:$B$776,E$47)+'СЕТ СН'!$G$11+СВЦЭМ!$D$10+'СЕТ СН'!$G$5-'СЕТ СН'!$G$21</f>
        <v>3485.0508428799999</v>
      </c>
      <c r="F51" s="36">
        <f>SUMIFS(СВЦЭМ!$D$33:$D$776,СВЦЭМ!$A$33:$A$776,$A51,СВЦЭМ!$B$33:$B$776,F$47)+'СЕТ СН'!$G$11+СВЦЭМ!$D$10+'СЕТ СН'!$G$5-'СЕТ СН'!$G$21</f>
        <v>3488.7542025600001</v>
      </c>
      <c r="G51" s="36">
        <f>SUMIFS(СВЦЭМ!$D$33:$D$776,СВЦЭМ!$A$33:$A$776,$A51,СВЦЭМ!$B$33:$B$776,G$47)+'СЕТ СН'!$G$11+СВЦЭМ!$D$10+'СЕТ СН'!$G$5-'СЕТ СН'!$G$21</f>
        <v>3486.33016314</v>
      </c>
      <c r="H51" s="36">
        <f>SUMIFS(СВЦЭМ!$D$33:$D$776,СВЦЭМ!$A$33:$A$776,$A51,СВЦЭМ!$B$33:$B$776,H$47)+'СЕТ СН'!$G$11+СВЦЭМ!$D$10+'СЕТ СН'!$G$5-'СЕТ СН'!$G$21</f>
        <v>3489.8451844199999</v>
      </c>
      <c r="I51" s="36">
        <f>SUMIFS(СВЦЭМ!$D$33:$D$776,СВЦЭМ!$A$33:$A$776,$A51,СВЦЭМ!$B$33:$B$776,I$47)+'СЕТ СН'!$G$11+СВЦЭМ!$D$10+'СЕТ СН'!$G$5-'СЕТ СН'!$G$21</f>
        <v>3479.5865463700002</v>
      </c>
      <c r="J51" s="36">
        <f>SUMIFS(СВЦЭМ!$D$33:$D$776,СВЦЭМ!$A$33:$A$776,$A51,СВЦЭМ!$B$33:$B$776,J$47)+'СЕТ СН'!$G$11+СВЦЭМ!$D$10+'СЕТ СН'!$G$5-'СЕТ СН'!$G$21</f>
        <v>3459.0177069900001</v>
      </c>
      <c r="K51" s="36">
        <f>SUMIFS(СВЦЭМ!$D$33:$D$776,СВЦЭМ!$A$33:$A$776,$A51,СВЦЭМ!$B$33:$B$776,K$47)+'СЕТ СН'!$G$11+СВЦЭМ!$D$10+'СЕТ СН'!$G$5-'СЕТ СН'!$G$21</f>
        <v>3429.4825146200001</v>
      </c>
      <c r="L51" s="36">
        <f>SUMIFS(СВЦЭМ!$D$33:$D$776,СВЦЭМ!$A$33:$A$776,$A51,СВЦЭМ!$B$33:$B$776,L$47)+'СЕТ СН'!$G$11+СВЦЭМ!$D$10+'СЕТ СН'!$G$5-'СЕТ СН'!$G$21</f>
        <v>3417.53620533</v>
      </c>
      <c r="M51" s="36">
        <f>SUMIFS(СВЦЭМ!$D$33:$D$776,СВЦЭМ!$A$33:$A$776,$A51,СВЦЭМ!$B$33:$B$776,M$47)+'СЕТ СН'!$G$11+СВЦЭМ!$D$10+'СЕТ СН'!$G$5-'СЕТ СН'!$G$21</f>
        <v>3421.7078628099998</v>
      </c>
      <c r="N51" s="36">
        <f>SUMIFS(СВЦЭМ!$D$33:$D$776,СВЦЭМ!$A$33:$A$776,$A51,СВЦЭМ!$B$33:$B$776,N$47)+'СЕТ СН'!$G$11+СВЦЭМ!$D$10+'СЕТ СН'!$G$5-'СЕТ СН'!$G$21</f>
        <v>3424.7831520899999</v>
      </c>
      <c r="O51" s="36">
        <f>SUMIFS(СВЦЭМ!$D$33:$D$776,СВЦЭМ!$A$33:$A$776,$A51,СВЦЭМ!$B$33:$B$776,O$47)+'СЕТ СН'!$G$11+СВЦЭМ!$D$10+'СЕТ СН'!$G$5-'СЕТ СН'!$G$21</f>
        <v>3430.2044046000001</v>
      </c>
      <c r="P51" s="36">
        <f>SUMIFS(СВЦЭМ!$D$33:$D$776,СВЦЭМ!$A$33:$A$776,$A51,СВЦЭМ!$B$33:$B$776,P$47)+'СЕТ СН'!$G$11+СВЦЭМ!$D$10+'СЕТ СН'!$G$5-'СЕТ СН'!$G$21</f>
        <v>3437.2197954499998</v>
      </c>
      <c r="Q51" s="36">
        <f>SUMIFS(СВЦЭМ!$D$33:$D$776,СВЦЭМ!$A$33:$A$776,$A51,СВЦЭМ!$B$33:$B$776,Q$47)+'СЕТ СН'!$G$11+СВЦЭМ!$D$10+'СЕТ СН'!$G$5-'СЕТ СН'!$G$21</f>
        <v>3449.4665243099998</v>
      </c>
      <c r="R51" s="36">
        <f>SUMIFS(СВЦЭМ!$D$33:$D$776,СВЦЭМ!$A$33:$A$776,$A51,СВЦЭМ!$B$33:$B$776,R$47)+'СЕТ СН'!$G$11+СВЦЭМ!$D$10+'СЕТ СН'!$G$5-'СЕТ СН'!$G$21</f>
        <v>3456.92373529</v>
      </c>
      <c r="S51" s="36">
        <f>SUMIFS(СВЦЭМ!$D$33:$D$776,СВЦЭМ!$A$33:$A$776,$A51,СВЦЭМ!$B$33:$B$776,S$47)+'СЕТ СН'!$G$11+СВЦЭМ!$D$10+'СЕТ СН'!$G$5-'СЕТ СН'!$G$21</f>
        <v>3443.8443866699999</v>
      </c>
      <c r="T51" s="36">
        <f>SUMIFS(СВЦЭМ!$D$33:$D$776,СВЦЭМ!$A$33:$A$776,$A51,СВЦЭМ!$B$33:$B$776,T$47)+'СЕТ СН'!$G$11+СВЦЭМ!$D$10+'СЕТ СН'!$G$5-'СЕТ СН'!$G$21</f>
        <v>3400.20273443</v>
      </c>
      <c r="U51" s="36">
        <f>SUMIFS(СВЦЭМ!$D$33:$D$776,СВЦЭМ!$A$33:$A$776,$A51,СВЦЭМ!$B$33:$B$776,U$47)+'СЕТ СН'!$G$11+СВЦЭМ!$D$10+'СЕТ СН'!$G$5-'СЕТ СН'!$G$21</f>
        <v>3400.6348014999999</v>
      </c>
      <c r="V51" s="36">
        <f>SUMIFS(СВЦЭМ!$D$33:$D$776,СВЦЭМ!$A$33:$A$776,$A51,СВЦЭМ!$B$33:$B$776,V$47)+'СЕТ СН'!$G$11+СВЦЭМ!$D$10+'СЕТ СН'!$G$5-'СЕТ СН'!$G$21</f>
        <v>3427.6581037199999</v>
      </c>
      <c r="W51" s="36">
        <f>SUMIFS(СВЦЭМ!$D$33:$D$776,СВЦЭМ!$A$33:$A$776,$A51,СВЦЭМ!$B$33:$B$776,W$47)+'СЕТ СН'!$G$11+СВЦЭМ!$D$10+'СЕТ СН'!$G$5-'СЕТ СН'!$G$21</f>
        <v>3434.2973292299998</v>
      </c>
      <c r="X51" s="36">
        <f>SUMIFS(СВЦЭМ!$D$33:$D$776,СВЦЭМ!$A$33:$A$776,$A51,СВЦЭМ!$B$33:$B$776,X$47)+'СЕТ СН'!$G$11+СВЦЭМ!$D$10+'СЕТ СН'!$G$5-'СЕТ СН'!$G$21</f>
        <v>3443.1179684899998</v>
      </c>
      <c r="Y51" s="36">
        <f>SUMIFS(СВЦЭМ!$D$33:$D$776,СВЦЭМ!$A$33:$A$776,$A51,СВЦЭМ!$B$33:$B$776,Y$47)+'СЕТ СН'!$G$11+СВЦЭМ!$D$10+'СЕТ СН'!$G$5-'СЕТ СН'!$G$21</f>
        <v>3449.7875486200001</v>
      </c>
    </row>
    <row r="52" spans="1:25" ht="15.5" x14ac:dyDescent="0.3">
      <c r="A52" s="35">
        <f t="shared" si="1"/>
        <v>43835</v>
      </c>
      <c r="B52" s="36">
        <f>SUMIFS(СВЦЭМ!$D$33:$D$776,СВЦЭМ!$A$33:$A$776,$A52,СВЦЭМ!$B$33:$B$776,B$47)+'СЕТ СН'!$G$11+СВЦЭМ!$D$10+'СЕТ СН'!$G$5-'СЕТ СН'!$G$21</f>
        <v>3430.86044782</v>
      </c>
      <c r="C52" s="36">
        <f>SUMIFS(СВЦЭМ!$D$33:$D$776,СВЦЭМ!$A$33:$A$776,$A52,СВЦЭМ!$B$33:$B$776,C$47)+'СЕТ СН'!$G$11+СВЦЭМ!$D$10+'СЕТ СН'!$G$5-'СЕТ СН'!$G$21</f>
        <v>3439.73206772</v>
      </c>
      <c r="D52" s="36">
        <f>SUMIFS(СВЦЭМ!$D$33:$D$776,СВЦЭМ!$A$33:$A$776,$A52,СВЦЭМ!$B$33:$B$776,D$47)+'СЕТ СН'!$G$11+СВЦЭМ!$D$10+'СЕТ СН'!$G$5-'СЕТ СН'!$G$21</f>
        <v>3459.0683527199999</v>
      </c>
      <c r="E52" s="36">
        <f>SUMIFS(СВЦЭМ!$D$33:$D$776,СВЦЭМ!$A$33:$A$776,$A52,СВЦЭМ!$B$33:$B$776,E$47)+'СЕТ СН'!$G$11+СВЦЭМ!$D$10+'СЕТ СН'!$G$5-'СЕТ СН'!$G$21</f>
        <v>3494.5272823699997</v>
      </c>
      <c r="F52" s="36">
        <f>SUMIFS(СВЦЭМ!$D$33:$D$776,СВЦЭМ!$A$33:$A$776,$A52,СВЦЭМ!$B$33:$B$776,F$47)+'СЕТ СН'!$G$11+СВЦЭМ!$D$10+'СЕТ СН'!$G$5-'СЕТ СН'!$G$21</f>
        <v>3502.6557552700001</v>
      </c>
      <c r="G52" s="36">
        <f>SUMIFS(СВЦЭМ!$D$33:$D$776,СВЦЭМ!$A$33:$A$776,$A52,СВЦЭМ!$B$33:$B$776,G$47)+'СЕТ СН'!$G$11+СВЦЭМ!$D$10+'СЕТ СН'!$G$5-'СЕТ СН'!$G$21</f>
        <v>3480.2393434699998</v>
      </c>
      <c r="H52" s="36">
        <f>SUMIFS(СВЦЭМ!$D$33:$D$776,СВЦЭМ!$A$33:$A$776,$A52,СВЦЭМ!$B$33:$B$776,H$47)+'СЕТ СН'!$G$11+СВЦЭМ!$D$10+'СЕТ СН'!$G$5-'СЕТ СН'!$G$21</f>
        <v>3469.8108651399998</v>
      </c>
      <c r="I52" s="36">
        <f>SUMIFS(СВЦЭМ!$D$33:$D$776,СВЦЭМ!$A$33:$A$776,$A52,СВЦЭМ!$B$33:$B$776,I$47)+'СЕТ СН'!$G$11+СВЦЭМ!$D$10+'СЕТ СН'!$G$5-'СЕТ СН'!$G$21</f>
        <v>3452.5901970800001</v>
      </c>
      <c r="J52" s="36">
        <f>SUMIFS(СВЦЭМ!$D$33:$D$776,СВЦЭМ!$A$33:$A$776,$A52,СВЦЭМ!$B$33:$B$776,J$47)+'СЕТ СН'!$G$11+СВЦЭМ!$D$10+'СЕТ СН'!$G$5-'СЕТ СН'!$G$21</f>
        <v>3438.6810962199997</v>
      </c>
      <c r="K52" s="36">
        <f>SUMIFS(СВЦЭМ!$D$33:$D$776,СВЦЭМ!$A$33:$A$776,$A52,СВЦЭМ!$B$33:$B$776,K$47)+'СЕТ СН'!$G$11+СВЦЭМ!$D$10+'СЕТ СН'!$G$5-'СЕТ СН'!$G$21</f>
        <v>3411.1289457600001</v>
      </c>
      <c r="L52" s="36">
        <f>SUMIFS(СВЦЭМ!$D$33:$D$776,СВЦЭМ!$A$33:$A$776,$A52,СВЦЭМ!$B$33:$B$776,L$47)+'СЕТ СН'!$G$11+СВЦЭМ!$D$10+'СЕТ СН'!$G$5-'СЕТ СН'!$G$21</f>
        <v>3387.0696692900001</v>
      </c>
      <c r="M52" s="36">
        <f>SUMIFS(СВЦЭМ!$D$33:$D$776,СВЦЭМ!$A$33:$A$776,$A52,СВЦЭМ!$B$33:$B$776,M$47)+'СЕТ СН'!$G$11+СВЦЭМ!$D$10+'СЕТ СН'!$G$5-'СЕТ СН'!$G$21</f>
        <v>3385.5745056999999</v>
      </c>
      <c r="N52" s="36">
        <f>SUMIFS(СВЦЭМ!$D$33:$D$776,СВЦЭМ!$A$33:$A$776,$A52,СВЦЭМ!$B$33:$B$776,N$47)+'СЕТ СН'!$G$11+СВЦЭМ!$D$10+'СЕТ СН'!$G$5-'СЕТ СН'!$G$21</f>
        <v>3388.0326187800001</v>
      </c>
      <c r="O52" s="36">
        <f>SUMIFS(СВЦЭМ!$D$33:$D$776,СВЦЭМ!$A$33:$A$776,$A52,СВЦЭМ!$B$33:$B$776,O$47)+'СЕТ СН'!$G$11+СВЦЭМ!$D$10+'СЕТ СН'!$G$5-'СЕТ СН'!$G$21</f>
        <v>3403.1111683499998</v>
      </c>
      <c r="P52" s="36">
        <f>SUMIFS(СВЦЭМ!$D$33:$D$776,СВЦЭМ!$A$33:$A$776,$A52,СВЦЭМ!$B$33:$B$776,P$47)+'СЕТ СН'!$G$11+СВЦЭМ!$D$10+'СЕТ СН'!$G$5-'СЕТ СН'!$G$21</f>
        <v>3417.2211885799998</v>
      </c>
      <c r="Q52" s="36">
        <f>SUMIFS(СВЦЭМ!$D$33:$D$776,СВЦЭМ!$A$33:$A$776,$A52,СВЦЭМ!$B$33:$B$776,Q$47)+'СЕТ СН'!$G$11+СВЦЭМ!$D$10+'СЕТ СН'!$G$5-'СЕТ СН'!$G$21</f>
        <v>3423.0366116300002</v>
      </c>
      <c r="R52" s="36">
        <f>SUMIFS(СВЦЭМ!$D$33:$D$776,СВЦЭМ!$A$33:$A$776,$A52,СВЦЭМ!$B$33:$B$776,R$47)+'СЕТ СН'!$G$11+СВЦЭМ!$D$10+'СЕТ СН'!$G$5-'СЕТ СН'!$G$21</f>
        <v>3419.1934012299998</v>
      </c>
      <c r="S52" s="36">
        <f>SUMIFS(СВЦЭМ!$D$33:$D$776,СВЦЭМ!$A$33:$A$776,$A52,СВЦЭМ!$B$33:$B$776,S$47)+'СЕТ СН'!$G$11+СВЦЭМ!$D$10+'СЕТ СН'!$G$5-'СЕТ СН'!$G$21</f>
        <v>3395.6605575499998</v>
      </c>
      <c r="T52" s="36">
        <f>SUMIFS(СВЦЭМ!$D$33:$D$776,СВЦЭМ!$A$33:$A$776,$A52,СВЦЭМ!$B$33:$B$776,T$47)+'СЕТ СН'!$G$11+СВЦЭМ!$D$10+'СЕТ СН'!$G$5-'СЕТ СН'!$G$21</f>
        <v>3353.0783196799998</v>
      </c>
      <c r="U52" s="36">
        <f>SUMIFS(СВЦЭМ!$D$33:$D$776,СВЦЭМ!$A$33:$A$776,$A52,СВЦЭМ!$B$33:$B$776,U$47)+'СЕТ СН'!$G$11+СВЦЭМ!$D$10+'СЕТ СН'!$G$5-'СЕТ СН'!$G$21</f>
        <v>3357.7137282600002</v>
      </c>
      <c r="V52" s="36">
        <f>SUMIFS(СВЦЭМ!$D$33:$D$776,СВЦЭМ!$A$33:$A$776,$A52,СВЦЭМ!$B$33:$B$776,V$47)+'СЕТ СН'!$G$11+СВЦЭМ!$D$10+'СЕТ СН'!$G$5-'СЕТ СН'!$G$21</f>
        <v>3391.3599620499999</v>
      </c>
      <c r="W52" s="36">
        <f>SUMIFS(СВЦЭМ!$D$33:$D$776,СВЦЭМ!$A$33:$A$776,$A52,СВЦЭМ!$B$33:$B$776,W$47)+'СЕТ СН'!$G$11+СВЦЭМ!$D$10+'СЕТ СН'!$G$5-'СЕТ СН'!$G$21</f>
        <v>3398.8020990599998</v>
      </c>
      <c r="X52" s="36">
        <f>SUMIFS(СВЦЭМ!$D$33:$D$776,СВЦЭМ!$A$33:$A$776,$A52,СВЦЭМ!$B$33:$B$776,X$47)+'СЕТ СН'!$G$11+СВЦЭМ!$D$10+'СЕТ СН'!$G$5-'СЕТ СН'!$G$21</f>
        <v>3408.5911940999999</v>
      </c>
      <c r="Y52" s="36">
        <f>SUMIFS(СВЦЭМ!$D$33:$D$776,СВЦЭМ!$A$33:$A$776,$A52,СВЦЭМ!$B$33:$B$776,Y$47)+'СЕТ СН'!$G$11+СВЦЭМ!$D$10+'СЕТ СН'!$G$5-'СЕТ СН'!$G$21</f>
        <v>3419.1960639600002</v>
      </c>
    </row>
    <row r="53" spans="1:25" ht="15.5" x14ac:dyDescent="0.3">
      <c r="A53" s="35">
        <f t="shared" si="1"/>
        <v>43836</v>
      </c>
      <c r="B53" s="36">
        <f>SUMIFS(СВЦЭМ!$D$33:$D$776,СВЦЭМ!$A$33:$A$776,$A53,СВЦЭМ!$B$33:$B$776,B$47)+'СЕТ СН'!$G$11+СВЦЭМ!$D$10+'СЕТ СН'!$G$5-'СЕТ СН'!$G$21</f>
        <v>3450.7014572399999</v>
      </c>
      <c r="C53" s="36">
        <f>SUMIFS(СВЦЭМ!$D$33:$D$776,СВЦЭМ!$A$33:$A$776,$A53,СВЦЭМ!$B$33:$B$776,C$47)+'СЕТ СН'!$G$11+СВЦЭМ!$D$10+'СЕТ СН'!$G$5-'СЕТ СН'!$G$21</f>
        <v>3439.65062266</v>
      </c>
      <c r="D53" s="36">
        <f>SUMIFS(СВЦЭМ!$D$33:$D$776,СВЦЭМ!$A$33:$A$776,$A53,СВЦЭМ!$B$33:$B$776,D$47)+'СЕТ СН'!$G$11+СВЦЭМ!$D$10+'СЕТ СН'!$G$5-'СЕТ СН'!$G$21</f>
        <v>3456.1839526599997</v>
      </c>
      <c r="E53" s="36">
        <f>SUMIFS(СВЦЭМ!$D$33:$D$776,СВЦЭМ!$A$33:$A$776,$A53,СВЦЭМ!$B$33:$B$776,E$47)+'СЕТ СН'!$G$11+СВЦЭМ!$D$10+'СЕТ СН'!$G$5-'СЕТ СН'!$G$21</f>
        <v>3482.7136776899997</v>
      </c>
      <c r="F53" s="36">
        <f>SUMIFS(СВЦЭМ!$D$33:$D$776,СВЦЭМ!$A$33:$A$776,$A53,СВЦЭМ!$B$33:$B$776,F$47)+'СЕТ СН'!$G$11+СВЦЭМ!$D$10+'СЕТ СН'!$G$5-'СЕТ СН'!$G$21</f>
        <v>3484.1881168899999</v>
      </c>
      <c r="G53" s="36">
        <f>SUMIFS(СВЦЭМ!$D$33:$D$776,СВЦЭМ!$A$33:$A$776,$A53,СВЦЭМ!$B$33:$B$776,G$47)+'СЕТ СН'!$G$11+СВЦЭМ!$D$10+'СЕТ СН'!$G$5-'СЕТ СН'!$G$21</f>
        <v>3481.3559402700002</v>
      </c>
      <c r="H53" s="36">
        <f>SUMIFS(СВЦЭМ!$D$33:$D$776,СВЦЭМ!$A$33:$A$776,$A53,СВЦЭМ!$B$33:$B$776,H$47)+'СЕТ СН'!$G$11+СВЦЭМ!$D$10+'СЕТ СН'!$G$5-'СЕТ СН'!$G$21</f>
        <v>3473.0609342500002</v>
      </c>
      <c r="I53" s="36">
        <f>SUMIFS(СВЦЭМ!$D$33:$D$776,СВЦЭМ!$A$33:$A$776,$A53,СВЦЭМ!$B$33:$B$776,I$47)+'СЕТ СН'!$G$11+СВЦЭМ!$D$10+'СЕТ СН'!$G$5-'СЕТ СН'!$G$21</f>
        <v>3459.2747647199999</v>
      </c>
      <c r="J53" s="36">
        <f>SUMIFS(СВЦЭМ!$D$33:$D$776,СВЦЭМ!$A$33:$A$776,$A53,СВЦЭМ!$B$33:$B$776,J$47)+'СЕТ СН'!$G$11+СВЦЭМ!$D$10+'СЕТ СН'!$G$5-'СЕТ СН'!$G$21</f>
        <v>3435.0542407499997</v>
      </c>
      <c r="K53" s="36">
        <f>SUMIFS(СВЦЭМ!$D$33:$D$776,СВЦЭМ!$A$33:$A$776,$A53,СВЦЭМ!$B$33:$B$776,K$47)+'СЕТ СН'!$G$11+СВЦЭМ!$D$10+'СЕТ СН'!$G$5-'СЕТ СН'!$G$21</f>
        <v>3414.36534441</v>
      </c>
      <c r="L53" s="36">
        <f>SUMIFS(СВЦЭМ!$D$33:$D$776,СВЦЭМ!$A$33:$A$776,$A53,СВЦЭМ!$B$33:$B$776,L$47)+'СЕТ СН'!$G$11+СВЦЭМ!$D$10+'СЕТ СН'!$G$5-'СЕТ СН'!$G$21</f>
        <v>3392.2651662099997</v>
      </c>
      <c r="M53" s="36">
        <f>SUMIFS(СВЦЭМ!$D$33:$D$776,СВЦЭМ!$A$33:$A$776,$A53,СВЦЭМ!$B$33:$B$776,M$47)+'СЕТ СН'!$G$11+СВЦЭМ!$D$10+'СЕТ СН'!$G$5-'СЕТ СН'!$G$21</f>
        <v>3390.6086843600001</v>
      </c>
      <c r="N53" s="36">
        <f>SUMIFS(СВЦЭМ!$D$33:$D$776,СВЦЭМ!$A$33:$A$776,$A53,СВЦЭМ!$B$33:$B$776,N$47)+'СЕТ СН'!$G$11+СВЦЭМ!$D$10+'СЕТ СН'!$G$5-'СЕТ СН'!$G$21</f>
        <v>3405.6887195099998</v>
      </c>
      <c r="O53" s="36">
        <f>SUMIFS(СВЦЭМ!$D$33:$D$776,СВЦЭМ!$A$33:$A$776,$A53,СВЦЭМ!$B$33:$B$776,O$47)+'СЕТ СН'!$G$11+СВЦЭМ!$D$10+'СЕТ СН'!$G$5-'СЕТ СН'!$G$21</f>
        <v>3411.7991776899999</v>
      </c>
      <c r="P53" s="36">
        <f>SUMIFS(СВЦЭМ!$D$33:$D$776,СВЦЭМ!$A$33:$A$776,$A53,СВЦЭМ!$B$33:$B$776,P$47)+'СЕТ СН'!$G$11+СВЦЭМ!$D$10+'СЕТ СН'!$G$5-'СЕТ СН'!$G$21</f>
        <v>3427.0014958100001</v>
      </c>
      <c r="Q53" s="36">
        <f>SUMIFS(СВЦЭМ!$D$33:$D$776,СВЦЭМ!$A$33:$A$776,$A53,СВЦЭМ!$B$33:$B$776,Q$47)+'СЕТ СН'!$G$11+СВЦЭМ!$D$10+'СЕТ СН'!$G$5-'СЕТ СН'!$G$21</f>
        <v>3430.5126592199999</v>
      </c>
      <c r="R53" s="36">
        <f>SUMIFS(СВЦЭМ!$D$33:$D$776,СВЦЭМ!$A$33:$A$776,$A53,СВЦЭМ!$B$33:$B$776,R$47)+'СЕТ СН'!$G$11+СВЦЭМ!$D$10+'СЕТ СН'!$G$5-'СЕТ СН'!$G$21</f>
        <v>3423.3046018300001</v>
      </c>
      <c r="S53" s="36">
        <f>SUMIFS(СВЦЭМ!$D$33:$D$776,СВЦЭМ!$A$33:$A$776,$A53,СВЦЭМ!$B$33:$B$776,S$47)+'СЕТ СН'!$G$11+СВЦЭМ!$D$10+'СЕТ СН'!$G$5-'СЕТ СН'!$G$21</f>
        <v>3401.5421832900001</v>
      </c>
      <c r="T53" s="36">
        <f>SUMIFS(СВЦЭМ!$D$33:$D$776,СВЦЭМ!$A$33:$A$776,$A53,СВЦЭМ!$B$33:$B$776,T$47)+'СЕТ СН'!$G$11+СВЦЭМ!$D$10+'СЕТ СН'!$G$5-'СЕТ СН'!$G$21</f>
        <v>3356.5890159800001</v>
      </c>
      <c r="U53" s="36">
        <f>SUMIFS(СВЦЭМ!$D$33:$D$776,СВЦЭМ!$A$33:$A$776,$A53,СВЦЭМ!$B$33:$B$776,U$47)+'СЕТ СН'!$G$11+СВЦЭМ!$D$10+'СЕТ СН'!$G$5-'СЕТ СН'!$G$21</f>
        <v>3363.4325113999998</v>
      </c>
      <c r="V53" s="36">
        <f>SUMIFS(СВЦЭМ!$D$33:$D$776,СВЦЭМ!$A$33:$A$776,$A53,СВЦЭМ!$B$33:$B$776,V$47)+'СЕТ СН'!$G$11+СВЦЭМ!$D$10+'СЕТ СН'!$G$5-'СЕТ СН'!$G$21</f>
        <v>3400.7304328199998</v>
      </c>
      <c r="W53" s="36">
        <f>SUMIFS(СВЦЭМ!$D$33:$D$776,СВЦЭМ!$A$33:$A$776,$A53,СВЦЭМ!$B$33:$B$776,W$47)+'СЕТ СН'!$G$11+СВЦЭМ!$D$10+'СЕТ СН'!$G$5-'СЕТ СН'!$G$21</f>
        <v>3411.1950016000001</v>
      </c>
      <c r="X53" s="36">
        <f>SUMIFS(СВЦЭМ!$D$33:$D$776,СВЦЭМ!$A$33:$A$776,$A53,СВЦЭМ!$B$33:$B$776,X$47)+'СЕТ СН'!$G$11+СВЦЭМ!$D$10+'СЕТ СН'!$G$5-'СЕТ СН'!$G$21</f>
        <v>3425.2815969200001</v>
      </c>
      <c r="Y53" s="36">
        <f>SUMIFS(СВЦЭМ!$D$33:$D$776,СВЦЭМ!$A$33:$A$776,$A53,СВЦЭМ!$B$33:$B$776,Y$47)+'СЕТ СН'!$G$11+СВЦЭМ!$D$10+'СЕТ СН'!$G$5-'СЕТ СН'!$G$21</f>
        <v>3424.9827828400003</v>
      </c>
    </row>
    <row r="54" spans="1:25" ht="15.5" x14ac:dyDescent="0.3">
      <c r="A54" s="35">
        <f t="shared" si="1"/>
        <v>43837</v>
      </c>
      <c r="B54" s="36">
        <f>SUMIFS(СВЦЭМ!$D$33:$D$776,СВЦЭМ!$A$33:$A$776,$A54,СВЦЭМ!$B$33:$B$776,B$47)+'СЕТ СН'!$G$11+СВЦЭМ!$D$10+'СЕТ СН'!$G$5-'СЕТ СН'!$G$21</f>
        <v>3450.1858540600001</v>
      </c>
      <c r="C54" s="36">
        <f>SUMIFS(СВЦЭМ!$D$33:$D$776,СВЦЭМ!$A$33:$A$776,$A54,СВЦЭМ!$B$33:$B$776,C$47)+'СЕТ СН'!$G$11+СВЦЭМ!$D$10+'СЕТ СН'!$G$5-'СЕТ СН'!$G$21</f>
        <v>3455.4200132599999</v>
      </c>
      <c r="D54" s="36">
        <f>SUMIFS(СВЦЭМ!$D$33:$D$776,СВЦЭМ!$A$33:$A$776,$A54,СВЦЭМ!$B$33:$B$776,D$47)+'СЕТ СН'!$G$11+СВЦЭМ!$D$10+'СЕТ СН'!$G$5-'СЕТ СН'!$G$21</f>
        <v>3470.36596272</v>
      </c>
      <c r="E54" s="36">
        <f>SUMIFS(СВЦЭМ!$D$33:$D$776,СВЦЭМ!$A$33:$A$776,$A54,СВЦЭМ!$B$33:$B$776,E$47)+'СЕТ СН'!$G$11+СВЦЭМ!$D$10+'СЕТ СН'!$G$5-'СЕТ СН'!$G$21</f>
        <v>3493.5263537599999</v>
      </c>
      <c r="F54" s="36">
        <f>SUMIFS(СВЦЭМ!$D$33:$D$776,СВЦЭМ!$A$33:$A$776,$A54,СВЦЭМ!$B$33:$B$776,F$47)+'СЕТ СН'!$G$11+СВЦЭМ!$D$10+'СЕТ СН'!$G$5-'СЕТ СН'!$G$21</f>
        <v>3500.9533301900001</v>
      </c>
      <c r="G54" s="36">
        <f>SUMIFS(СВЦЭМ!$D$33:$D$776,СВЦЭМ!$A$33:$A$776,$A54,СВЦЭМ!$B$33:$B$776,G$47)+'СЕТ СН'!$G$11+СВЦЭМ!$D$10+'СЕТ СН'!$G$5-'СЕТ СН'!$G$21</f>
        <v>3494.87709331</v>
      </c>
      <c r="H54" s="36">
        <f>SUMIFS(СВЦЭМ!$D$33:$D$776,СВЦЭМ!$A$33:$A$776,$A54,СВЦЭМ!$B$33:$B$776,H$47)+'СЕТ СН'!$G$11+СВЦЭМ!$D$10+'СЕТ СН'!$G$5-'СЕТ СН'!$G$21</f>
        <v>3478.5626904400001</v>
      </c>
      <c r="I54" s="36">
        <f>SUMIFS(СВЦЭМ!$D$33:$D$776,СВЦЭМ!$A$33:$A$776,$A54,СВЦЭМ!$B$33:$B$776,I$47)+'СЕТ СН'!$G$11+СВЦЭМ!$D$10+'СЕТ СН'!$G$5-'СЕТ СН'!$G$21</f>
        <v>3459.0613713000002</v>
      </c>
      <c r="J54" s="36">
        <f>SUMIFS(СВЦЭМ!$D$33:$D$776,СВЦЭМ!$A$33:$A$776,$A54,СВЦЭМ!$B$33:$B$776,J$47)+'СЕТ СН'!$G$11+СВЦЭМ!$D$10+'СЕТ СН'!$G$5-'СЕТ СН'!$G$21</f>
        <v>3434.2506937399999</v>
      </c>
      <c r="K54" s="36">
        <f>SUMIFS(СВЦЭМ!$D$33:$D$776,СВЦЭМ!$A$33:$A$776,$A54,СВЦЭМ!$B$33:$B$776,K$47)+'СЕТ СН'!$G$11+СВЦЭМ!$D$10+'СЕТ СН'!$G$5-'СЕТ СН'!$G$21</f>
        <v>3414.1780291499999</v>
      </c>
      <c r="L54" s="36">
        <f>SUMIFS(СВЦЭМ!$D$33:$D$776,СВЦЭМ!$A$33:$A$776,$A54,СВЦЭМ!$B$33:$B$776,L$47)+'СЕТ СН'!$G$11+СВЦЭМ!$D$10+'СЕТ СН'!$G$5-'СЕТ СН'!$G$21</f>
        <v>3399.9607161700001</v>
      </c>
      <c r="M54" s="36">
        <f>SUMIFS(СВЦЭМ!$D$33:$D$776,СВЦЭМ!$A$33:$A$776,$A54,СВЦЭМ!$B$33:$B$776,M$47)+'СЕТ СН'!$G$11+СВЦЭМ!$D$10+'СЕТ СН'!$G$5-'СЕТ СН'!$G$21</f>
        <v>3388.8756005599998</v>
      </c>
      <c r="N54" s="36">
        <f>SUMIFS(СВЦЭМ!$D$33:$D$776,СВЦЭМ!$A$33:$A$776,$A54,СВЦЭМ!$B$33:$B$776,N$47)+'СЕТ СН'!$G$11+СВЦЭМ!$D$10+'СЕТ СН'!$G$5-'СЕТ СН'!$G$21</f>
        <v>3395.5625676300001</v>
      </c>
      <c r="O54" s="36">
        <f>SUMIFS(СВЦЭМ!$D$33:$D$776,СВЦЭМ!$A$33:$A$776,$A54,СВЦЭМ!$B$33:$B$776,O$47)+'СЕТ СН'!$G$11+СВЦЭМ!$D$10+'СЕТ СН'!$G$5-'СЕТ СН'!$G$21</f>
        <v>3404.79070602</v>
      </c>
      <c r="P54" s="36">
        <f>SUMIFS(СВЦЭМ!$D$33:$D$776,СВЦЭМ!$A$33:$A$776,$A54,СВЦЭМ!$B$33:$B$776,P$47)+'СЕТ СН'!$G$11+СВЦЭМ!$D$10+'СЕТ СН'!$G$5-'СЕТ СН'!$G$21</f>
        <v>3412.7160113499999</v>
      </c>
      <c r="Q54" s="36">
        <f>SUMIFS(СВЦЭМ!$D$33:$D$776,СВЦЭМ!$A$33:$A$776,$A54,СВЦЭМ!$B$33:$B$776,Q$47)+'СЕТ СН'!$G$11+СВЦЭМ!$D$10+'СЕТ СН'!$G$5-'СЕТ СН'!$G$21</f>
        <v>3415.69409516</v>
      </c>
      <c r="R54" s="36">
        <f>SUMIFS(СВЦЭМ!$D$33:$D$776,СВЦЭМ!$A$33:$A$776,$A54,СВЦЭМ!$B$33:$B$776,R$47)+'СЕТ СН'!$G$11+СВЦЭМ!$D$10+'СЕТ СН'!$G$5-'СЕТ СН'!$G$21</f>
        <v>3416.77410968</v>
      </c>
      <c r="S54" s="36">
        <f>SUMIFS(СВЦЭМ!$D$33:$D$776,СВЦЭМ!$A$33:$A$776,$A54,СВЦЭМ!$B$33:$B$776,S$47)+'СЕТ СН'!$G$11+СВЦЭМ!$D$10+'СЕТ СН'!$G$5-'СЕТ СН'!$G$21</f>
        <v>3406.0608867299998</v>
      </c>
      <c r="T54" s="36">
        <f>SUMIFS(СВЦЭМ!$D$33:$D$776,СВЦЭМ!$A$33:$A$776,$A54,СВЦЭМ!$B$33:$B$776,T$47)+'СЕТ СН'!$G$11+СВЦЭМ!$D$10+'СЕТ СН'!$G$5-'СЕТ СН'!$G$21</f>
        <v>3366.3346067799998</v>
      </c>
      <c r="U54" s="36">
        <f>SUMIFS(СВЦЭМ!$D$33:$D$776,СВЦЭМ!$A$33:$A$776,$A54,СВЦЭМ!$B$33:$B$776,U$47)+'СЕТ СН'!$G$11+СВЦЭМ!$D$10+'СЕТ СН'!$G$5-'СЕТ СН'!$G$21</f>
        <v>3366.8883011299999</v>
      </c>
      <c r="V54" s="36">
        <f>SUMIFS(СВЦЭМ!$D$33:$D$776,СВЦЭМ!$A$33:$A$776,$A54,СВЦЭМ!$B$33:$B$776,V$47)+'СЕТ СН'!$G$11+СВЦЭМ!$D$10+'СЕТ СН'!$G$5-'СЕТ СН'!$G$21</f>
        <v>3405.4140204599998</v>
      </c>
      <c r="W54" s="36">
        <f>SUMIFS(СВЦЭМ!$D$33:$D$776,СВЦЭМ!$A$33:$A$776,$A54,СВЦЭМ!$B$33:$B$776,W$47)+'СЕТ СН'!$G$11+СВЦЭМ!$D$10+'СЕТ СН'!$G$5-'СЕТ СН'!$G$21</f>
        <v>3418.1898157199998</v>
      </c>
      <c r="X54" s="36">
        <f>SUMIFS(СВЦЭМ!$D$33:$D$776,СВЦЭМ!$A$33:$A$776,$A54,СВЦЭМ!$B$33:$B$776,X$47)+'СЕТ СН'!$G$11+СВЦЭМ!$D$10+'СЕТ СН'!$G$5-'СЕТ СН'!$G$21</f>
        <v>3428.2507202199999</v>
      </c>
      <c r="Y54" s="36">
        <f>SUMIFS(СВЦЭМ!$D$33:$D$776,СВЦЭМ!$A$33:$A$776,$A54,СВЦЭМ!$B$33:$B$776,Y$47)+'СЕТ СН'!$G$11+СВЦЭМ!$D$10+'СЕТ СН'!$G$5-'СЕТ СН'!$G$21</f>
        <v>3445.4728498700001</v>
      </c>
    </row>
    <row r="55" spans="1:25" ht="15.5" x14ac:dyDescent="0.3">
      <c r="A55" s="35">
        <f t="shared" si="1"/>
        <v>43838</v>
      </c>
      <c r="B55" s="36">
        <f>SUMIFS(СВЦЭМ!$D$33:$D$776,СВЦЭМ!$A$33:$A$776,$A55,СВЦЭМ!$B$33:$B$776,B$47)+'СЕТ СН'!$G$11+СВЦЭМ!$D$10+'СЕТ СН'!$G$5-'СЕТ СН'!$G$21</f>
        <v>3467.8792280600001</v>
      </c>
      <c r="C55" s="36">
        <f>SUMIFS(СВЦЭМ!$D$33:$D$776,СВЦЭМ!$A$33:$A$776,$A55,СВЦЭМ!$B$33:$B$776,C$47)+'СЕТ СН'!$G$11+СВЦЭМ!$D$10+'СЕТ СН'!$G$5-'СЕТ СН'!$G$21</f>
        <v>3474.9291657200001</v>
      </c>
      <c r="D55" s="36">
        <f>SUMIFS(СВЦЭМ!$D$33:$D$776,СВЦЭМ!$A$33:$A$776,$A55,СВЦЭМ!$B$33:$B$776,D$47)+'СЕТ СН'!$G$11+СВЦЭМ!$D$10+'СЕТ СН'!$G$5-'СЕТ СН'!$G$21</f>
        <v>3485.4199314100001</v>
      </c>
      <c r="E55" s="36">
        <f>SUMIFS(СВЦЭМ!$D$33:$D$776,СВЦЭМ!$A$33:$A$776,$A55,СВЦЭМ!$B$33:$B$776,E$47)+'СЕТ СН'!$G$11+СВЦЭМ!$D$10+'СЕТ СН'!$G$5-'СЕТ СН'!$G$21</f>
        <v>3502.9180908899998</v>
      </c>
      <c r="F55" s="36">
        <f>SUMIFS(СВЦЭМ!$D$33:$D$776,СВЦЭМ!$A$33:$A$776,$A55,СВЦЭМ!$B$33:$B$776,F$47)+'СЕТ СН'!$G$11+СВЦЭМ!$D$10+'СЕТ СН'!$G$5-'СЕТ СН'!$G$21</f>
        <v>3501.6575185000002</v>
      </c>
      <c r="G55" s="36">
        <f>SUMIFS(СВЦЭМ!$D$33:$D$776,СВЦЭМ!$A$33:$A$776,$A55,СВЦЭМ!$B$33:$B$776,G$47)+'СЕТ СН'!$G$11+СВЦЭМ!$D$10+'СЕТ СН'!$G$5-'СЕТ СН'!$G$21</f>
        <v>3496.2634270899998</v>
      </c>
      <c r="H55" s="36">
        <f>SUMIFS(СВЦЭМ!$D$33:$D$776,СВЦЭМ!$A$33:$A$776,$A55,СВЦЭМ!$B$33:$B$776,H$47)+'СЕТ СН'!$G$11+СВЦЭМ!$D$10+'СЕТ СН'!$G$5-'СЕТ СН'!$G$21</f>
        <v>3481.9616589699999</v>
      </c>
      <c r="I55" s="36">
        <f>SUMIFS(СВЦЭМ!$D$33:$D$776,СВЦЭМ!$A$33:$A$776,$A55,СВЦЭМ!$B$33:$B$776,I$47)+'СЕТ СН'!$G$11+СВЦЭМ!$D$10+'СЕТ СН'!$G$5-'СЕТ СН'!$G$21</f>
        <v>3461.5727669099997</v>
      </c>
      <c r="J55" s="36">
        <f>SUMIFS(СВЦЭМ!$D$33:$D$776,СВЦЭМ!$A$33:$A$776,$A55,СВЦЭМ!$B$33:$B$776,J$47)+'СЕТ СН'!$G$11+СВЦЭМ!$D$10+'СЕТ СН'!$G$5-'СЕТ СН'!$G$21</f>
        <v>3436.9674016200001</v>
      </c>
      <c r="K55" s="36">
        <f>SUMIFS(СВЦЭМ!$D$33:$D$776,СВЦЭМ!$A$33:$A$776,$A55,СВЦЭМ!$B$33:$B$776,K$47)+'СЕТ СН'!$G$11+СВЦЭМ!$D$10+'СЕТ СН'!$G$5-'СЕТ СН'!$G$21</f>
        <v>3417.96371654</v>
      </c>
      <c r="L55" s="36">
        <f>SUMIFS(СВЦЭМ!$D$33:$D$776,СВЦЭМ!$A$33:$A$776,$A55,СВЦЭМ!$B$33:$B$776,L$47)+'СЕТ СН'!$G$11+СВЦЭМ!$D$10+'СЕТ СН'!$G$5-'СЕТ СН'!$G$21</f>
        <v>3405.7868100800001</v>
      </c>
      <c r="M55" s="36">
        <f>SUMIFS(СВЦЭМ!$D$33:$D$776,СВЦЭМ!$A$33:$A$776,$A55,СВЦЭМ!$B$33:$B$776,M$47)+'СЕТ СН'!$G$11+СВЦЭМ!$D$10+'СЕТ СН'!$G$5-'СЕТ СН'!$G$21</f>
        <v>3394.6112804599998</v>
      </c>
      <c r="N55" s="36">
        <f>SUMIFS(СВЦЭМ!$D$33:$D$776,СВЦЭМ!$A$33:$A$776,$A55,СВЦЭМ!$B$33:$B$776,N$47)+'СЕТ СН'!$G$11+СВЦЭМ!$D$10+'СЕТ СН'!$G$5-'СЕТ СН'!$G$21</f>
        <v>3400.7609925699999</v>
      </c>
      <c r="O55" s="36">
        <f>SUMIFS(СВЦЭМ!$D$33:$D$776,СВЦЭМ!$A$33:$A$776,$A55,СВЦЭМ!$B$33:$B$776,O$47)+'СЕТ СН'!$G$11+СВЦЭМ!$D$10+'СЕТ СН'!$G$5-'СЕТ СН'!$G$21</f>
        <v>3412.8949878399999</v>
      </c>
      <c r="P55" s="36">
        <f>SUMIFS(СВЦЭМ!$D$33:$D$776,СВЦЭМ!$A$33:$A$776,$A55,СВЦЭМ!$B$33:$B$776,P$47)+'СЕТ СН'!$G$11+СВЦЭМ!$D$10+'СЕТ СН'!$G$5-'СЕТ СН'!$G$21</f>
        <v>3419.1596654499999</v>
      </c>
      <c r="Q55" s="36">
        <f>SUMIFS(СВЦЭМ!$D$33:$D$776,СВЦЭМ!$A$33:$A$776,$A55,СВЦЭМ!$B$33:$B$776,Q$47)+'СЕТ СН'!$G$11+СВЦЭМ!$D$10+'СЕТ СН'!$G$5-'СЕТ СН'!$G$21</f>
        <v>3420.65754466</v>
      </c>
      <c r="R55" s="36">
        <f>SUMIFS(СВЦЭМ!$D$33:$D$776,СВЦЭМ!$A$33:$A$776,$A55,СВЦЭМ!$B$33:$B$776,R$47)+'СЕТ СН'!$G$11+СВЦЭМ!$D$10+'СЕТ СН'!$G$5-'СЕТ СН'!$G$21</f>
        <v>3416.6313458599998</v>
      </c>
      <c r="S55" s="36">
        <f>SUMIFS(СВЦЭМ!$D$33:$D$776,СВЦЭМ!$A$33:$A$776,$A55,СВЦЭМ!$B$33:$B$776,S$47)+'СЕТ СН'!$G$11+СВЦЭМ!$D$10+'СЕТ СН'!$G$5-'СЕТ СН'!$G$21</f>
        <v>3408.4046886199999</v>
      </c>
      <c r="T55" s="36">
        <f>SUMIFS(СВЦЭМ!$D$33:$D$776,СВЦЭМ!$A$33:$A$776,$A55,СВЦЭМ!$B$33:$B$776,T$47)+'СЕТ СН'!$G$11+СВЦЭМ!$D$10+'СЕТ СН'!$G$5-'СЕТ СН'!$G$21</f>
        <v>3363.8515413499999</v>
      </c>
      <c r="U55" s="36">
        <f>SUMIFS(СВЦЭМ!$D$33:$D$776,СВЦЭМ!$A$33:$A$776,$A55,СВЦЭМ!$B$33:$B$776,U$47)+'СЕТ СН'!$G$11+СВЦЭМ!$D$10+'СЕТ СН'!$G$5-'СЕТ СН'!$G$21</f>
        <v>3368.2881754999999</v>
      </c>
      <c r="V55" s="36">
        <f>SUMIFS(СВЦЭМ!$D$33:$D$776,СВЦЭМ!$A$33:$A$776,$A55,СВЦЭМ!$B$33:$B$776,V$47)+'СЕТ СН'!$G$11+СВЦЭМ!$D$10+'СЕТ СН'!$G$5-'СЕТ СН'!$G$21</f>
        <v>3403.97031866</v>
      </c>
      <c r="W55" s="36">
        <f>SUMIFS(СВЦЭМ!$D$33:$D$776,СВЦЭМ!$A$33:$A$776,$A55,СВЦЭМ!$B$33:$B$776,W$47)+'СЕТ СН'!$G$11+СВЦЭМ!$D$10+'СЕТ СН'!$G$5-'СЕТ СН'!$G$21</f>
        <v>3417.8634690899999</v>
      </c>
      <c r="X55" s="36">
        <f>SUMIFS(СВЦЭМ!$D$33:$D$776,СВЦЭМ!$A$33:$A$776,$A55,СВЦЭМ!$B$33:$B$776,X$47)+'СЕТ СН'!$G$11+СВЦЭМ!$D$10+'СЕТ СН'!$G$5-'СЕТ СН'!$G$21</f>
        <v>3426.40975084</v>
      </c>
      <c r="Y55" s="36">
        <f>SUMIFS(СВЦЭМ!$D$33:$D$776,СВЦЭМ!$A$33:$A$776,$A55,СВЦЭМ!$B$33:$B$776,Y$47)+'СЕТ СН'!$G$11+СВЦЭМ!$D$10+'СЕТ СН'!$G$5-'СЕТ СН'!$G$21</f>
        <v>3440.5669510600001</v>
      </c>
    </row>
    <row r="56" spans="1:25" ht="15.5" x14ac:dyDescent="0.3">
      <c r="A56" s="35">
        <f t="shared" si="1"/>
        <v>43839</v>
      </c>
      <c r="B56" s="36">
        <f>SUMIFS(СВЦЭМ!$D$33:$D$776,СВЦЭМ!$A$33:$A$776,$A56,СВЦЭМ!$B$33:$B$776,B$47)+'СЕТ СН'!$G$11+СВЦЭМ!$D$10+'СЕТ СН'!$G$5-'СЕТ СН'!$G$21</f>
        <v>3421.9824628000001</v>
      </c>
      <c r="C56" s="36">
        <f>SUMIFS(СВЦЭМ!$D$33:$D$776,СВЦЭМ!$A$33:$A$776,$A56,СВЦЭМ!$B$33:$B$776,C$47)+'СЕТ СН'!$G$11+СВЦЭМ!$D$10+'СЕТ СН'!$G$5-'СЕТ СН'!$G$21</f>
        <v>3435.49420048</v>
      </c>
      <c r="D56" s="36">
        <f>SUMIFS(СВЦЭМ!$D$33:$D$776,СВЦЭМ!$A$33:$A$776,$A56,СВЦЭМ!$B$33:$B$776,D$47)+'СЕТ СН'!$G$11+СВЦЭМ!$D$10+'СЕТ СН'!$G$5-'СЕТ СН'!$G$21</f>
        <v>3453.5920878299999</v>
      </c>
      <c r="E56" s="36">
        <f>SUMIFS(СВЦЭМ!$D$33:$D$776,СВЦЭМ!$A$33:$A$776,$A56,СВЦЭМ!$B$33:$B$776,E$47)+'СЕТ СН'!$G$11+СВЦЭМ!$D$10+'СЕТ СН'!$G$5-'СЕТ СН'!$G$21</f>
        <v>3457.3333164800001</v>
      </c>
      <c r="F56" s="36">
        <f>SUMIFS(СВЦЭМ!$D$33:$D$776,СВЦЭМ!$A$33:$A$776,$A56,СВЦЭМ!$B$33:$B$776,F$47)+'СЕТ СН'!$G$11+СВЦЭМ!$D$10+'СЕТ СН'!$G$5-'СЕТ СН'!$G$21</f>
        <v>3458.6313237300001</v>
      </c>
      <c r="G56" s="36">
        <f>SUMIFS(СВЦЭМ!$D$33:$D$776,СВЦЭМ!$A$33:$A$776,$A56,СВЦЭМ!$B$33:$B$776,G$47)+'СЕТ СН'!$G$11+СВЦЭМ!$D$10+'СЕТ СН'!$G$5-'СЕТ СН'!$G$21</f>
        <v>3452.58075323</v>
      </c>
      <c r="H56" s="36">
        <f>SUMIFS(СВЦЭМ!$D$33:$D$776,СВЦЭМ!$A$33:$A$776,$A56,СВЦЭМ!$B$33:$B$776,H$47)+'СЕТ СН'!$G$11+СВЦЭМ!$D$10+'СЕТ СН'!$G$5-'СЕТ СН'!$G$21</f>
        <v>3405.7931821399998</v>
      </c>
      <c r="I56" s="36">
        <f>SUMIFS(СВЦЭМ!$D$33:$D$776,СВЦЭМ!$A$33:$A$776,$A56,СВЦЭМ!$B$33:$B$776,I$47)+'СЕТ СН'!$G$11+СВЦЭМ!$D$10+'СЕТ СН'!$G$5-'СЕТ СН'!$G$21</f>
        <v>3378.39599929</v>
      </c>
      <c r="J56" s="36">
        <f>SUMIFS(СВЦЭМ!$D$33:$D$776,СВЦЭМ!$A$33:$A$776,$A56,СВЦЭМ!$B$33:$B$776,J$47)+'СЕТ СН'!$G$11+СВЦЭМ!$D$10+'СЕТ СН'!$G$5-'СЕТ СН'!$G$21</f>
        <v>3362.40278726</v>
      </c>
      <c r="K56" s="36">
        <f>SUMIFS(СВЦЭМ!$D$33:$D$776,СВЦЭМ!$A$33:$A$776,$A56,СВЦЭМ!$B$33:$B$776,K$47)+'СЕТ СН'!$G$11+СВЦЭМ!$D$10+'СЕТ СН'!$G$5-'СЕТ СН'!$G$21</f>
        <v>3359.25347427</v>
      </c>
      <c r="L56" s="36">
        <f>SUMIFS(СВЦЭМ!$D$33:$D$776,СВЦЭМ!$A$33:$A$776,$A56,СВЦЭМ!$B$33:$B$776,L$47)+'СЕТ СН'!$G$11+СВЦЭМ!$D$10+'СЕТ СН'!$G$5-'СЕТ СН'!$G$21</f>
        <v>3357.6805672700002</v>
      </c>
      <c r="M56" s="36">
        <f>SUMIFS(СВЦЭМ!$D$33:$D$776,СВЦЭМ!$A$33:$A$776,$A56,СВЦЭМ!$B$33:$B$776,M$47)+'СЕТ СН'!$G$11+СВЦЭМ!$D$10+'СЕТ СН'!$G$5-'СЕТ СН'!$G$21</f>
        <v>3371.63376518</v>
      </c>
      <c r="N56" s="36">
        <f>SUMIFS(СВЦЭМ!$D$33:$D$776,СВЦЭМ!$A$33:$A$776,$A56,СВЦЭМ!$B$33:$B$776,N$47)+'СЕТ СН'!$G$11+СВЦЭМ!$D$10+'СЕТ СН'!$G$5-'СЕТ СН'!$G$21</f>
        <v>3388.20423854</v>
      </c>
      <c r="O56" s="36">
        <f>SUMIFS(СВЦЭМ!$D$33:$D$776,СВЦЭМ!$A$33:$A$776,$A56,СВЦЭМ!$B$33:$B$776,O$47)+'СЕТ СН'!$G$11+СВЦЭМ!$D$10+'СЕТ СН'!$G$5-'СЕТ СН'!$G$21</f>
        <v>3410.5702042600001</v>
      </c>
      <c r="P56" s="36">
        <f>SUMIFS(СВЦЭМ!$D$33:$D$776,СВЦЭМ!$A$33:$A$776,$A56,СВЦЭМ!$B$33:$B$776,P$47)+'СЕТ СН'!$G$11+СВЦЭМ!$D$10+'СЕТ СН'!$G$5-'СЕТ СН'!$G$21</f>
        <v>3426.5414611400001</v>
      </c>
      <c r="Q56" s="36">
        <f>SUMIFS(СВЦЭМ!$D$33:$D$776,СВЦЭМ!$A$33:$A$776,$A56,СВЦЭМ!$B$33:$B$776,Q$47)+'СЕТ СН'!$G$11+СВЦЭМ!$D$10+'СЕТ СН'!$G$5-'СЕТ СН'!$G$21</f>
        <v>3430.0073417899998</v>
      </c>
      <c r="R56" s="36">
        <f>SUMIFS(СВЦЭМ!$D$33:$D$776,СВЦЭМ!$A$33:$A$776,$A56,СВЦЭМ!$B$33:$B$776,R$47)+'СЕТ СН'!$G$11+СВЦЭМ!$D$10+'СЕТ СН'!$G$5-'СЕТ СН'!$G$21</f>
        <v>3422.54877936</v>
      </c>
      <c r="S56" s="36">
        <f>SUMIFS(СВЦЭМ!$D$33:$D$776,СВЦЭМ!$A$33:$A$776,$A56,СВЦЭМ!$B$33:$B$776,S$47)+'СЕТ СН'!$G$11+СВЦЭМ!$D$10+'СЕТ СН'!$G$5-'СЕТ СН'!$G$21</f>
        <v>3413.2084868000002</v>
      </c>
      <c r="T56" s="36">
        <f>SUMIFS(СВЦЭМ!$D$33:$D$776,СВЦЭМ!$A$33:$A$776,$A56,СВЦЭМ!$B$33:$B$776,T$47)+'СЕТ СН'!$G$11+СВЦЭМ!$D$10+'СЕТ СН'!$G$5-'СЕТ СН'!$G$21</f>
        <v>3363.8994561899999</v>
      </c>
      <c r="U56" s="36">
        <f>SUMIFS(СВЦЭМ!$D$33:$D$776,СВЦЭМ!$A$33:$A$776,$A56,СВЦЭМ!$B$33:$B$776,U$47)+'СЕТ СН'!$G$11+СВЦЭМ!$D$10+'СЕТ СН'!$G$5-'СЕТ СН'!$G$21</f>
        <v>3364.46135654</v>
      </c>
      <c r="V56" s="36">
        <f>SUMIFS(СВЦЭМ!$D$33:$D$776,СВЦЭМ!$A$33:$A$776,$A56,СВЦЭМ!$B$33:$B$776,V$47)+'СЕТ СН'!$G$11+СВЦЭМ!$D$10+'СЕТ СН'!$G$5-'СЕТ СН'!$G$21</f>
        <v>3398.6352574100001</v>
      </c>
      <c r="W56" s="36">
        <f>SUMIFS(СВЦЭМ!$D$33:$D$776,СВЦЭМ!$A$33:$A$776,$A56,СВЦЭМ!$B$33:$B$776,W$47)+'СЕТ СН'!$G$11+СВЦЭМ!$D$10+'СЕТ СН'!$G$5-'СЕТ СН'!$G$21</f>
        <v>3419.0097065599998</v>
      </c>
      <c r="X56" s="36">
        <f>SUMIFS(СВЦЭМ!$D$33:$D$776,СВЦЭМ!$A$33:$A$776,$A56,СВЦЭМ!$B$33:$B$776,X$47)+'СЕТ СН'!$G$11+СВЦЭМ!$D$10+'СЕТ СН'!$G$5-'СЕТ СН'!$G$21</f>
        <v>3421.6433704700003</v>
      </c>
      <c r="Y56" s="36">
        <f>SUMIFS(СВЦЭМ!$D$33:$D$776,СВЦЭМ!$A$33:$A$776,$A56,СВЦЭМ!$B$33:$B$776,Y$47)+'СЕТ СН'!$G$11+СВЦЭМ!$D$10+'СЕТ СН'!$G$5-'СЕТ СН'!$G$21</f>
        <v>3444.04124753</v>
      </c>
    </row>
    <row r="57" spans="1:25" ht="15.5" x14ac:dyDescent="0.3">
      <c r="A57" s="35">
        <f t="shared" si="1"/>
        <v>43840</v>
      </c>
      <c r="B57" s="36">
        <f>SUMIFS(СВЦЭМ!$D$33:$D$776,СВЦЭМ!$A$33:$A$776,$A57,СВЦЭМ!$B$33:$B$776,B$47)+'СЕТ СН'!$G$11+СВЦЭМ!$D$10+'СЕТ СН'!$G$5-'СЕТ СН'!$G$21</f>
        <v>3446.1726506</v>
      </c>
      <c r="C57" s="36">
        <f>SUMIFS(СВЦЭМ!$D$33:$D$776,СВЦЭМ!$A$33:$A$776,$A57,СВЦЭМ!$B$33:$B$776,C$47)+'СЕТ СН'!$G$11+СВЦЭМ!$D$10+'СЕТ СН'!$G$5-'СЕТ СН'!$G$21</f>
        <v>3456.6511358600001</v>
      </c>
      <c r="D57" s="36">
        <f>SUMIFS(СВЦЭМ!$D$33:$D$776,СВЦЭМ!$A$33:$A$776,$A57,СВЦЭМ!$B$33:$B$776,D$47)+'СЕТ СН'!$G$11+СВЦЭМ!$D$10+'СЕТ СН'!$G$5-'СЕТ СН'!$G$21</f>
        <v>3467.3463086900001</v>
      </c>
      <c r="E57" s="36">
        <f>SUMIFS(СВЦЭМ!$D$33:$D$776,СВЦЭМ!$A$33:$A$776,$A57,СВЦЭМ!$B$33:$B$776,E$47)+'СЕТ СН'!$G$11+СВЦЭМ!$D$10+'СЕТ СН'!$G$5-'СЕТ СН'!$G$21</f>
        <v>3465.54695567</v>
      </c>
      <c r="F57" s="36">
        <f>SUMIFS(СВЦЭМ!$D$33:$D$776,СВЦЭМ!$A$33:$A$776,$A57,СВЦЭМ!$B$33:$B$776,F$47)+'СЕТ СН'!$G$11+СВЦЭМ!$D$10+'СЕТ СН'!$G$5-'СЕТ СН'!$G$21</f>
        <v>3455.0073779200002</v>
      </c>
      <c r="G57" s="36">
        <f>SUMIFS(СВЦЭМ!$D$33:$D$776,СВЦЭМ!$A$33:$A$776,$A57,СВЦЭМ!$B$33:$B$776,G$47)+'СЕТ СН'!$G$11+СВЦЭМ!$D$10+'СЕТ СН'!$G$5-'СЕТ СН'!$G$21</f>
        <v>3441.7671701700001</v>
      </c>
      <c r="H57" s="36">
        <f>SUMIFS(СВЦЭМ!$D$33:$D$776,СВЦЭМ!$A$33:$A$776,$A57,СВЦЭМ!$B$33:$B$776,H$47)+'СЕТ СН'!$G$11+СВЦЭМ!$D$10+'СЕТ СН'!$G$5-'СЕТ СН'!$G$21</f>
        <v>3408.0413463</v>
      </c>
      <c r="I57" s="36">
        <f>SUMIFS(СВЦЭМ!$D$33:$D$776,СВЦЭМ!$A$33:$A$776,$A57,СВЦЭМ!$B$33:$B$776,I$47)+'СЕТ СН'!$G$11+СВЦЭМ!$D$10+'СЕТ СН'!$G$5-'СЕТ СН'!$G$21</f>
        <v>3377.27348041</v>
      </c>
      <c r="J57" s="36">
        <f>SUMIFS(СВЦЭМ!$D$33:$D$776,СВЦЭМ!$A$33:$A$776,$A57,СВЦЭМ!$B$33:$B$776,J$47)+'СЕТ СН'!$G$11+СВЦЭМ!$D$10+'СЕТ СН'!$G$5-'СЕТ СН'!$G$21</f>
        <v>3373.7924267200001</v>
      </c>
      <c r="K57" s="36">
        <f>SUMIFS(СВЦЭМ!$D$33:$D$776,СВЦЭМ!$A$33:$A$776,$A57,СВЦЭМ!$B$33:$B$776,K$47)+'СЕТ СН'!$G$11+СВЦЭМ!$D$10+'СЕТ СН'!$G$5-'СЕТ СН'!$G$21</f>
        <v>3361.8249546100001</v>
      </c>
      <c r="L57" s="36">
        <f>SUMIFS(СВЦЭМ!$D$33:$D$776,СВЦЭМ!$A$33:$A$776,$A57,СВЦЭМ!$B$33:$B$776,L$47)+'СЕТ СН'!$G$11+СВЦЭМ!$D$10+'СЕТ СН'!$G$5-'СЕТ СН'!$G$21</f>
        <v>3359.1673691800002</v>
      </c>
      <c r="M57" s="36">
        <f>SUMIFS(СВЦЭМ!$D$33:$D$776,СВЦЭМ!$A$33:$A$776,$A57,СВЦЭМ!$B$33:$B$776,M$47)+'СЕТ СН'!$G$11+СВЦЭМ!$D$10+'СЕТ СН'!$G$5-'СЕТ СН'!$G$21</f>
        <v>3368.68438603</v>
      </c>
      <c r="N57" s="36">
        <f>SUMIFS(СВЦЭМ!$D$33:$D$776,СВЦЭМ!$A$33:$A$776,$A57,СВЦЭМ!$B$33:$B$776,N$47)+'СЕТ СН'!$G$11+СВЦЭМ!$D$10+'СЕТ СН'!$G$5-'СЕТ СН'!$G$21</f>
        <v>3372.9339566500003</v>
      </c>
      <c r="O57" s="36">
        <f>SUMIFS(СВЦЭМ!$D$33:$D$776,СВЦЭМ!$A$33:$A$776,$A57,СВЦЭМ!$B$33:$B$776,O$47)+'СЕТ СН'!$G$11+СВЦЭМ!$D$10+'СЕТ СН'!$G$5-'СЕТ СН'!$G$21</f>
        <v>3384.53861087</v>
      </c>
      <c r="P57" s="36">
        <f>SUMIFS(СВЦЭМ!$D$33:$D$776,СВЦЭМ!$A$33:$A$776,$A57,СВЦЭМ!$B$33:$B$776,P$47)+'СЕТ СН'!$G$11+СВЦЭМ!$D$10+'СЕТ СН'!$G$5-'СЕТ СН'!$G$21</f>
        <v>3391.1302777199999</v>
      </c>
      <c r="Q57" s="36">
        <f>SUMIFS(СВЦЭМ!$D$33:$D$776,СВЦЭМ!$A$33:$A$776,$A57,СВЦЭМ!$B$33:$B$776,Q$47)+'СЕТ СН'!$G$11+СВЦЭМ!$D$10+'СЕТ СН'!$G$5-'СЕТ СН'!$G$21</f>
        <v>3389.6435382199998</v>
      </c>
      <c r="R57" s="36">
        <f>SUMIFS(СВЦЭМ!$D$33:$D$776,СВЦЭМ!$A$33:$A$776,$A57,СВЦЭМ!$B$33:$B$776,R$47)+'СЕТ СН'!$G$11+СВЦЭМ!$D$10+'СЕТ СН'!$G$5-'СЕТ СН'!$G$21</f>
        <v>3379.5323658100001</v>
      </c>
      <c r="S57" s="36">
        <f>SUMIFS(СВЦЭМ!$D$33:$D$776,СВЦЭМ!$A$33:$A$776,$A57,СВЦЭМ!$B$33:$B$776,S$47)+'СЕТ СН'!$G$11+СВЦЭМ!$D$10+'СЕТ СН'!$G$5-'СЕТ СН'!$G$21</f>
        <v>3373.74140777</v>
      </c>
      <c r="T57" s="36">
        <f>SUMIFS(СВЦЭМ!$D$33:$D$776,СВЦЭМ!$A$33:$A$776,$A57,СВЦЭМ!$B$33:$B$776,T$47)+'СЕТ СН'!$G$11+СВЦЭМ!$D$10+'СЕТ СН'!$G$5-'СЕТ СН'!$G$21</f>
        <v>3336.19568712</v>
      </c>
      <c r="U57" s="36">
        <f>SUMIFS(СВЦЭМ!$D$33:$D$776,СВЦЭМ!$A$33:$A$776,$A57,СВЦЭМ!$B$33:$B$776,U$47)+'СЕТ СН'!$G$11+СВЦЭМ!$D$10+'СЕТ СН'!$G$5-'СЕТ СН'!$G$21</f>
        <v>3335.6637386900002</v>
      </c>
      <c r="V57" s="36">
        <f>SUMIFS(СВЦЭМ!$D$33:$D$776,СВЦЭМ!$A$33:$A$776,$A57,СВЦЭМ!$B$33:$B$776,V$47)+'СЕТ СН'!$G$11+СВЦЭМ!$D$10+'СЕТ СН'!$G$5-'СЕТ СН'!$G$21</f>
        <v>3362.9986484199999</v>
      </c>
      <c r="W57" s="36">
        <f>SUMIFS(СВЦЭМ!$D$33:$D$776,СВЦЭМ!$A$33:$A$776,$A57,СВЦЭМ!$B$33:$B$776,W$47)+'СЕТ СН'!$G$11+СВЦЭМ!$D$10+'СЕТ СН'!$G$5-'СЕТ СН'!$G$21</f>
        <v>3373.69366949</v>
      </c>
      <c r="X57" s="36">
        <f>SUMIFS(СВЦЭМ!$D$33:$D$776,СВЦЭМ!$A$33:$A$776,$A57,СВЦЭМ!$B$33:$B$776,X$47)+'СЕТ СН'!$G$11+СВЦЭМ!$D$10+'СЕТ СН'!$G$5-'СЕТ СН'!$G$21</f>
        <v>3376.4702210800001</v>
      </c>
      <c r="Y57" s="36">
        <f>SUMIFS(СВЦЭМ!$D$33:$D$776,СВЦЭМ!$A$33:$A$776,$A57,СВЦЭМ!$B$33:$B$776,Y$47)+'СЕТ СН'!$G$11+СВЦЭМ!$D$10+'СЕТ СН'!$G$5-'СЕТ СН'!$G$21</f>
        <v>3388.3220813399998</v>
      </c>
    </row>
    <row r="58" spans="1:25" ht="15.5" x14ac:dyDescent="0.3">
      <c r="A58" s="35">
        <f t="shared" si="1"/>
        <v>43841</v>
      </c>
      <c r="B58" s="36">
        <f>SUMIFS(СВЦЭМ!$D$33:$D$776,СВЦЭМ!$A$33:$A$776,$A58,СВЦЭМ!$B$33:$B$776,B$47)+'СЕТ СН'!$G$11+СВЦЭМ!$D$10+'СЕТ СН'!$G$5-'СЕТ СН'!$G$21</f>
        <v>3388.9072321899998</v>
      </c>
      <c r="C58" s="36">
        <f>SUMIFS(СВЦЭМ!$D$33:$D$776,СВЦЭМ!$A$33:$A$776,$A58,СВЦЭМ!$B$33:$B$776,C$47)+'СЕТ СН'!$G$11+СВЦЭМ!$D$10+'СЕТ СН'!$G$5-'СЕТ СН'!$G$21</f>
        <v>3410.2960245099998</v>
      </c>
      <c r="D58" s="36">
        <f>SUMIFS(СВЦЭМ!$D$33:$D$776,СВЦЭМ!$A$33:$A$776,$A58,СВЦЭМ!$B$33:$B$776,D$47)+'СЕТ СН'!$G$11+СВЦЭМ!$D$10+'СЕТ СН'!$G$5-'СЕТ СН'!$G$21</f>
        <v>3436.3978493599998</v>
      </c>
      <c r="E58" s="36">
        <f>SUMIFS(СВЦЭМ!$D$33:$D$776,СВЦЭМ!$A$33:$A$776,$A58,СВЦЭМ!$B$33:$B$776,E$47)+'СЕТ СН'!$G$11+СВЦЭМ!$D$10+'СЕТ СН'!$G$5-'СЕТ СН'!$G$21</f>
        <v>3457.6156795299999</v>
      </c>
      <c r="F58" s="36">
        <f>SUMIFS(СВЦЭМ!$D$33:$D$776,СВЦЭМ!$A$33:$A$776,$A58,СВЦЭМ!$B$33:$B$776,F$47)+'СЕТ СН'!$G$11+СВЦЭМ!$D$10+'СЕТ СН'!$G$5-'СЕТ СН'!$G$21</f>
        <v>3459.8845479199999</v>
      </c>
      <c r="G58" s="36">
        <f>SUMIFS(СВЦЭМ!$D$33:$D$776,СВЦЭМ!$A$33:$A$776,$A58,СВЦЭМ!$B$33:$B$776,G$47)+'СЕТ СН'!$G$11+СВЦЭМ!$D$10+'СЕТ СН'!$G$5-'СЕТ СН'!$G$21</f>
        <v>3460.5503781899997</v>
      </c>
      <c r="H58" s="36">
        <f>SUMIFS(СВЦЭМ!$D$33:$D$776,СВЦЭМ!$A$33:$A$776,$A58,СВЦЭМ!$B$33:$B$776,H$47)+'СЕТ СН'!$G$11+СВЦЭМ!$D$10+'СЕТ СН'!$G$5-'СЕТ СН'!$G$21</f>
        <v>3442.0340864499999</v>
      </c>
      <c r="I58" s="36">
        <f>SUMIFS(СВЦЭМ!$D$33:$D$776,СВЦЭМ!$A$33:$A$776,$A58,СВЦЭМ!$B$33:$B$776,I$47)+'СЕТ СН'!$G$11+СВЦЭМ!$D$10+'СЕТ СН'!$G$5-'СЕТ СН'!$G$21</f>
        <v>3432.6414981799999</v>
      </c>
      <c r="J58" s="36">
        <f>SUMIFS(СВЦЭМ!$D$33:$D$776,СВЦЭМ!$A$33:$A$776,$A58,СВЦЭМ!$B$33:$B$776,J$47)+'СЕТ СН'!$G$11+СВЦЭМ!$D$10+'СЕТ СН'!$G$5-'СЕТ СН'!$G$21</f>
        <v>3405.4668817500001</v>
      </c>
      <c r="K58" s="36">
        <f>SUMIFS(СВЦЭМ!$D$33:$D$776,СВЦЭМ!$A$33:$A$776,$A58,СВЦЭМ!$B$33:$B$776,K$47)+'СЕТ СН'!$G$11+СВЦЭМ!$D$10+'СЕТ СН'!$G$5-'СЕТ СН'!$G$21</f>
        <v>3376.1111742799999</v>
      </c>
      <c r="L58" s="36">
        <f>SUMIFS(СВЦЭМ!$D$33:$D$776,СВЦЭМ!$A$33:$A$776,$A58,СВЦЭМ!$B$33:$B$776,L$47)+'СЕТ СН'!$G$11+СВЦЭМ!$D$10+'СЕТ СН'!$G$5-'СЕТ СН'!$G$21</f>
        <v>3364.4422029500001</v>
      </c>
      <c r="M58" s="36">
        <f>SUMIFS(СВЦЭМ!$D$33:$D$776,СВЦЭМ!$A$33:$A$776,$A58,СВЦЭМ!$B$33:$B$776,M$47)+'СЕТ СН'!$G$11+СВЦЭМ!$D$10+'СЕТ СН'!$G$5-'СЕТ СН'!$G$21</f>
        <v>3370.92546894</v>
      </c>
      <c r="N58" s="36">
        <f>SUMIFS(СВЦЭМ!$D$33:$D$776,СВЦЭМ!$A$33:$A$776,$A58,СВЦЭМ!$B$33:$B$776,N$47)+'СЕТ СН'!$G$11+СВЦЭМ!$D$10+'СЕТ СН'!$G$5-'СЕТ СН'!$G$21</f>
        <v>3377.3039981900001</v>
      </c>
      <c r="O58" s="36">
        <f>SUMIFS(СВЦЭМ!$D$33:$D$776,СВЦЭМ!$A$33:$A$776,$A58,СВЦЭМ!$B$33:$B$776,O$47)+'СЕТ СН'!$G$11+СВЦЭМ!$D$10+'СЕТ СН'!$G$5-'СЕТ СН'!$G$21</f>
        <v>3389.6117155500001</v>
      </c>
      <c r="P58" s="36">
        <f>SUMIFS(СВЦЭМ!$D$33:$D$776,СВЦЭМ!$A$33:$A$776,$A58,СВЦЭМ!$B$33:$B$776,P$47)+'СЕТ СН'!$G$11+СВЦЭМ!$D$10+'СЕТ СН'!$G$5-'СЕТ СН'!$G$21</f>
        <v>3401.54582071</v>
      </c>
      <c r="Q58" s="36">
        <f>SUMIFS(СВЦЭМ!$D$33:$D$776,СВЦЭМ!$A$33:$A$776,$A58,СВЦЭМ!$B$33:$B$776,Q$47)+'СЕТ СН'!$G$11+СВЦЭМ!$D$10+'СЕТ СН'!$G$5-'СЕТ СН'!$G$21</f>
        <v>3402.1528210299998</v>
      </c>
      <c r="R58" s="36">
        <f>SUMIFS(СВЦЭМ!$D$33:$D$776,СВЦЭМ!$A$33:$A$776,$A58,СВЦЭМ!$B$33:$B$776,R$47)+'СЕТ СН'!$G$11+СВЦЭМ!$D$10+'СЕТ СН'!$G$5-'СЕТ СН'!$G$21</f>
        <v>3389.96892372</v>
      </c>
      <c r="S58" s="36">
        <f>SUMIFS(СВЦЭМ!$D$33:$D$776,СВЦЭМ!$A$33:$A$776,$A58,СВЦЭМ!$B$33:$B$776,S$47)+'СЕТ СН'!$G$11+СВЦЭМ!$D$10+'СЕТ СН'!$G$5-'СЕТ СН'!$G$21</f>
        <v>3369.1268885499999</v>
      </c>
      <c r="T58" s="36">
        <f>SUMIFS(СВЦЭМ!$D$33:$D$776,СВЦЭМ!$A$33:$A$776,$A58,СВЦЭМ!$B$33:$B$776,T$47)+'СЕТ СН'!$G$11+СВЦЭМ!$D$10+'СЕТ СН'!$G$5-'СЕТ СН'!$G$21</f>
        <v>3339.8411885599999</v>
      </c>
      <c r="U58" s="36">
        <f>SUMIFS(СВЦЭМ!$D$33:$D$776,СВЦЭМ!$A$33:$A$776,$A58,СВЦЭМ!$B$33:$B$776,U$47)+'СЕТ СН'!$G$11+СВЦЭМ!$D$10+'СЕТ СН'!$G$5-'СЕТ СН'!$G$21</f>
        <v>3342.8167958899999</v>
      </c>
      <c r="V58" s="36">
        <f>SUMIFS(СВЦЭМ!$D$33:$D$776,СВЦЭМ!$A$33:$A$776,$A58,СВЦЭМ!$B$33:$B$776,V$47)+'СЕТ СН'!$G$11+СВЦЭМ!$D$10+'СЕТ СН'!$G$5-'СЕТ СН'!$G$21</f>
        <v>3376.3949000600001</v>
      </c>
      <c r="W58" s="36">
        <f>SUMIFS(СВЦЭМ!$D$33:$D$776,СВЦЭМ!$A$33:$A$776,$A58,СВЦЭМ!$B$33:$B$776,W$47)+'СЕТ СН'!$G$11+СВЦЭМ!$D$10+'СЕТ СН'!$G$5-'СЕТ СН'!$G$21</f>
        <v>3392.3118231500002</v>
      </c>
      <c r="X58" s="36">
        <f>SUMIFS(СВЦЭМ!$D$33:$D$776,СВЦЭМ!$A$33:$A$776,$A58,СВЦЭМ!$B$33:$B$776,X$47)+'СЕТ СН'!$G$11+СВЦЭМ!$D$10+'СЕТ СН'!$G$5-'СЕТ СН'!$G$21</f>
        <v>3412.0448637099998</v>
      </c>
      <c r="Y58" s="36">
        <f>SUMIFS(СВЦЭМ!$D$33:$D$776,СВЦЭМ!$A$33:$A$776,$A58,СВЦЭМ!$B$33:$B$776,Y$47)+'СЕТ СН'!$G$11+СВЦЭМ!$D$10+'СЕТ СН'!$G$5-'СЕТ СН'!$G$21</f>
        <v>3428.4472922</v>
      </c>
    </row>
    <row r="59" spans="1:25" ht="15.5" x14ac:dyDescent="0.3">
      <c r="A59" s="35">
        <f t="shared" si="1"/>
        <v>43842</v>
      </c>
      <c r="B59" s="36">
        <f>SUMIFS(СВЦЭМ!$D$33:$D$776,СВЦЭМ!$A$33:$A$776,$A59,СВЦЭМ!$B$33:$B$776,B$47)+'СЕТ СН'!$G$11+СВЦЭМ!$D$10+'СЕТ СН'!$G$5-'СЕТ СН'!$G$21</f>
        <v>3439.2233504999999</v>
      </c>
      <c r="C59" s="36">
        <f>SUMIFS(СВЦЭМ!$D$33:$D$776,СВЦЭМ!$A$33:$A$776,$A59,СВЦЭМ!$B$33:$B$776,C$47)+'СЕТ СН'!$G$11+СВЦЭМ!$D$10+'СЕТ СН'!$G$5-'СЕТ СН'!$G$21</f>
        <v>3452.5672545699999</v>
      </c>
      <c r="D59" s="36">
        <f>SUMIFS(СВЦЭМ!$D$33:$D$776,СВЦЭМ!$A$33:$A$776,$A59,СВЦЭМ!$B$33:$B$776,D$47)+'СЕТ СН'!$G$11+СВЦЭМ!$D$10+'СЕТ СН'!$G$5-'СЕТ СН'!$G$21</f>
        <v>3465.0938360499999</v>
      </c>
      <c r="E59" s="36">
        <f>SUMIFS(СВЦЭМ!$D$33:$D$776,СВЦЭМ!$A$33:$A$776,$A59,СВЦЭМ!$B$33:$B$776,E$47)+'СЕТ СН'!$G$11+СВЦЭМ!$D$10+'СЕТ СН'!$G$5-'СЕТ СН'!$G$21</f>
        <v>3484.9370502900001</v>
      </c>
      <c r="F59" s="36">
        <f>SUMIFS(СВЦЭМ!$D$33:$D$776,СВЦЭМ!$A$33:$A$776,$A59,СВЦЭМ!$B$33:$B$776,F$47)+'СЕТ СН'!$G$11+СВЦЭМ!$D$10+'СЕТ СН'!$G$5-'СЕТ СН'!$G$21</f>
        <v>3485.4785769599998</v>
      </c>
      <c r="G59" s="36">
        <f>SUMIFS(СВЦЭМ!$D$33:$D$776,СВЦЭМ!$A$33:$A$776,$A59,СВЦЭМ!$B$33:$B$776,G$47)+'СЕТ СН'!$G$11+СВЦЭМ!$D$10+'СЕТ СН'!$G$5-'СЕТ СН'!$G$21</f>
        <v>3476.9101691599999</v>
      </c>
      <c r="H59" s="36">
        <f>SUMIFS(СВЦЭМ!$D$33:$D$776,СВЦЭМ!$A$33:$A$776,$A59,СВЦЭМ!$B$33:$B$776,H$47)+'СЕТ СН'!$G$11+СВЦЭМ!$D$10+'СЕТ СН'!$G$5-'СЕТ СН'!$G$21</f>
        <v>3464.7906725000003</v>
      </c>
      <c r="I59" s="36">
        <f>SUMIFS(СВЦЭМ!$D$33:$D$776,СВЦЭМ!$A$33:$A$776,$A59,СВЦЭМ!$B$33:$B$776,I$47)+'СЕТ СН'!$G$11+СВЦЭМ!$D$10+'СЕТ СН'!$G$5-'СЕТ СН'!$G$21</f>
        <v>3447.8548715299999</v>
      </c>
      <c r="J59" s="36">
        <f>SUMIFS(СВЦЭМ!$D$33:$D$776,СВЦЭМ!$A$33:$A$776,$A59,СВЦЭМ!$B$33:$B$776,J$47)+'СЕТ СН'!$G$11+СВЦЭМ!$D$10+'СЕТ СН'!$G$5-'СЕТ СН'!$G$21</f>
        <v>3405.7500357099998</v>
      </c>
      <c r="K59" s="36">
        <f>SUMIFS(СВЦЭМ!$D$33:$D$776,СВЦЭМ!$A$33:$A$776,$A59,СВЦЭМ!$B$33:$B$776,K$47)+'СЕТ СН'!$G$11+СВЦЭМ!$D$10+'СЕТ СН'!$G$5-'СЕТ СН'!$G$21</f>
        <v>3385.0114871199999</v>
      </c>
      <c r="L59" s="36">
        <f>SUMIFS(СВЦЭМ!$D$33:$D$776,СВЦЭМ!$A$33:$A$776,$A59,СВЦЭМ!$B$33:$B$776,L$47)+'СЕТ СН'!$G$11+СВЦЭМ!$D$10+'СЕТ СН'!$G$5-'СЕТ СН'!$G$21</f>
        <v>3363.53787216</v>
      </c>
      <c r="M59" s="36">
        <f>SUMIFS(СВЦЭМ!$D$33:$D$776,СВЦЭМ!$A$33:$A$776,$A59,СВЦЭМ!$B$33:$B$776,M$47)+'СЕТ СН'!$G$11+СВЦЭМ!$D$10+'СЕТ СН'!$G$5-'СЕТ СН'!$G$21</f>
        <v>3361.5999156100002</v>
      </c>
      <c r="N59" s="36">
        <f>SUMIFS(СВЦЭМ!$D$33:$D$776,СВЦЭМ!$A$33:$A$776,$A59,СВЦЭМ!$B$33:$B$776,N$47)+'СЕТ СН'!$G$11+СВЦЭМ!$D$10+'СЕТ СН'!$G$5-'СЕТ СН'!$G$21</f>
        <v>3374.7849367899998</v>
      </c>
      <c r="O59" s="36">
        <f>SUMIFS(СВЦЭМ!$D$33:$D$776,СВЦЭМ!$A$33:$A$776,$A59,СВЦЭМ!$B$33:$B$776,O$47)+'СЕТ СН'!$G$11+СВЦЭМ!$D$10+'СЕТ СН'!$G$5-'СЕТ СН'!$G$21</f>
        <v>3387.6823115500001</v>
      </c>
      <c r="P59" s="36">
        <f>SUMIFS(СВЦЭМ!$D$33:$D$776,СВЦЭМ!$A$33:$A$776,$A59,СВЦЭМ!$B$33:$B$776,P$47)+'СЕТ СН'!$G$11+СВЦЭМ!$D$10+'СЕТ СН'!$G$5-'СЕТ СН'!$G$21</f>
        <v>3393.8080199400001</v>
      </c>
      <c r="Q59" s="36">
        <f>SUMIFS(СВЦЭМ!$D$33:$D$776,СВЦЭМ!$A$33:$A$776,$A59,СВЦЭМ!$B$33:$B$776,Q$47)+'СЕТ СН'!$G$11+СВЦЭМ!$D$10+'СЕТ СН'!$G$5-'СЕТ СН'!$G$21</f>
        <v>3395.9678447799997</v>
      </c>
      <c r="R59" s="36">
        <f>SUMIFS(СВЦЭМ!$D$33:$D$776,СВЦЭМ!$A$33:$A$776,$A59,СВЦЭМ!$B$33:$B$776,R$47)+'СЕТ СН'!$G$11+СВЦЭМ!$D$10+'СЕТ СН'!$G$5-'СЕТ СН'!$G$21</f>
        <v>3394.45164656</v>
      </c>
      <c r="S59" s="36">
        <f>SUMIFS(СВЦЭМ!$D$33:$D$776,СВЦЭМ!$A$33:$A$776,$A59,СВЦЭМ!$B$33:$B$776,S$47)+'СЕТ СН'!$G$11+СВЦЭМ!$D$10+'СЕТ СН'!$G$5-'СЕТ СН'!$G$21</f>
        <v>3371.3293045</v>
      </c>
      <c r="T59" s="36">
        <f>SUMIFS(СВЦЭМ!$D$33:$D$776,СВЦЭМ!$A$33:$A$776,$A59,СВЦЭМ!$B$33:$B$776,T$47)+'СЕТ СН'!$G$11+СВЦЭМ!$D$10+'СЕТ СН'!$G$5-'СЕТ СН'!$G$21</f>
        <v>3342.8585021999997</v>
      </c>
      <c r="U59" s="36">
        <f>SUMIFS(СВЦЭМ!$D$33:$D$776,СВЦЭМ!$A$33:$A$776,$A59,СВЦЭМ!$B$33:$B$776,U$47)+'СЕТ СН'!$G$11+СВЦЭМ!$D$10+'СЕТ СН'!$G$5-'СЕТ СН'!$G$21</f>
        <v>3346.3809733500002</v>
      </c>
      <c r="V59" s="36">
        <f>SUMIFS(СВЦЭМ!$D$33:$D$776,СВЦЭМ!$A$33:$A$776,$A59,СВЦЭМ!$B$33:$B$776,V$47)+'СЕТ СН'!$G$11+СВЦЭМ!$D$10+'СЕТ СН'!$G$5-'СЕТ СН'!$G$21</f>
        <v>3367.90979814</v>
      </c>
      <c r="W59" s="36">
        <f>SUMIFS(СВЦЭМ!$D$33:$D$776,СВЦЭМ!$A$33:$A$776,$A59,СВЦЭМ!$B$33:$B$776,W$47)+'СЕТ СН'!$G$11+СВЦЭМ!$D$10+'СЕТ СН'!$G$5-'СЕТ СН'!$G$21</f>
        <v>3379.0824381399998</v>
      </c>
      <c r="X59" s="36">
        <f>SUMIFS(СВЦЭМ!$D$33:$D$776,СВЦЭМ!$A$33:$A$776,$A59,СВЦЭМ!$B$33:$B$776,X$47)+'СЕТ СН'!$G$11+СВЦЭМ!$D$10+'СЕТ СН'!$G$5-'СЕТ СН'!$G$21</f>
        <v>3388.0516682100001</v>
      </c>
      <c r="Y59" s="36">
        <f>SUMIFS(СВЦЭМ!$D$33:$D$776,СВЦЭМ!$A$33:$A$776,$A59,СВЦЭМ!$B$33:$B$776,Y$47)+'СЕТ СН'!$G$11+СВЦЭМ!$D$10+'СЕТ СН'!$G$5-'СЕТ СН'!$G$21</f>
        <v>3414.63767297</v>
      </c>
    </row>
    <row r="60" spans="1:25" ht="15.5" x14ac:dyDescent="0.3">
      <c r="A60" s="35">
        <f t="shared" si="1"/>
        <v>43843</v>
      </c>
      <c r="B60" s="36">
        <f>SUMIFS(СВЦЭМ!$D$33:$D$776,СВЦЭМ!$A$33:$A$776,$A60,СВЦЭМ!$B$33:$B$776,B$47)+'СЕТ СН'!$G$11+СВЦЭМ!$D$10+'СЕТ СН'!$G$5-'СЕТ СН'!$G$21</f>
        <v>3495.6168819</v>
      </c>
      <c r="C60" s="36">
        <f>SUMIFS(СВЦЭМ!$D$33:$D$776,СВЦЭМ!$A$33:$A$776,$A60,СВЦЭМ!$B$33:$B$776,C$47)+'СЕТ СН'!$G$11+СВЦЭМ!$D$10+'СЕТ СН'!$G$5-'СЕТ СН'!$G$21</f>
        <v>3514.3703103899998</v>
      </c>
      <c r="D60" s="36">
        <f>SUMIFS(СВЦЭМ!$D$33:$D$776,СВЦЭМ!$A$33:$A$776,$A60,СВЦЭМ!$B$33:$B$776,D$47)+'СЕТ СН'!$G$11+СВЦЭМ!$D$10+'СЕТ СН'!$G$5-'СЕТ СН'!$G$21</f>
        <v>3527.3804140800003</v>
      </c>
      <c r="E60" s="36">
        <f>SUMIFS(СВЦЭМ!$D$33:$D$776,СВЦЭМ!$A$33:$A$776,$A60,СВЦЭМ!$B$33:$B$776,E$47)+'СЕТ СН'!$G$11+СВЦЭМ!$D$10+'СЕТ СН'!$G$5-'СЕТ СН'!$G$21</f>
        <v>3518.1563720899999</v>
      </c>
      <c r="F60" s="36">
        <f>SUMIFS(СВЦЭМ!$D$33:$D$776,СВЦЭМ!$A$33:$A$776,$A60,СВЦЭМ!$B$33:$B$776,F$47)+'СЕТ СН'!$G$11+СВЦЭМ!$D$10+'СЕТ СН'!$G$5-'СЕТ СН'!$G$21</f>
        <v>3512.9589403700002</v>
      </c>
      <c r="G60" s="36">
        <f>SUMIFS(СВЦЭМ!$D$33:$D$776,СВЦЭМ!$A$33:$A$776,$A60,СВЦЭМ!$B$33:$B$776,G$47)+'СЕТ СН'!$G$11+СВЦЭМ!$D$10+'СЕТ СН'!$G$5-'СЕТ СН'!$G$21</f>
        <v>3496.6524322699997</v>
      </c>
      <c r="H60" s="36">
        <f>SUMIFS(СВЦЭМ!$D$33:$D$776,СВЦЭМ!$A$33:$A$776,$A60,СВЦЭМ!$B$33:$B$776,H$47)+'СЕТ СН'!$G$11+СВЦЭМ!$D$10+'СЕТ СН'!$G$5-'СЕТ СН'!$G$21</f>
        <v>3461.0122221399997</v>
      </c>
      <c r="I60" s="36">
        <f>SUMIFS(СВЦЭМ!$D$33:$D$776,СВЦЭМ!$A$33:$A$776,$A60,СВЦЭМ!$B$33:$B$776,I$47)+'СЕТ СН'!$G$11+СВЦЭМ!$D$10+'СЕТ СН'!$G$5-'СЕТ СН'!$G$21</f>
        <v>3427.5753308499998</v>
      </c>
      <c r="J60" s="36">
        <f>SUMIFS(СВЦЭМ!$D$33:$D$776,СВЦЭМ!$A$33:$A$776,$A60,СВЦЭМ!$B$33:$B$776,J$47)+'СЕТ СН'!$G$11+СВЦЭМ!$D$10+'СЕТ СН'!$G$5-'СЕТ СН'!$G$21</f>
        <v>3412.1985247900002</v>
      </c>
      <c r="K60" s="36">
        <f>SUMIFS(СВЦЭМ!$D$33:$D$776,СВЦЭМ!$A$33:$A$776,$A60,СВЦЭМ!$B$33:$B$776,K$47)+'СЕТ СН'!$G$11+СВЦЭМ!$D$10+'СЕТ СН'!$G$5-'СЕТ СН'!$G$21</f>
        <v>3400.5299143699999</v>
      </c>
      <c r="L60" s="36">
        <f>SUMIFS(СВЦЭМ!$D$33:$D$776,СВЦЭМ!$A$33:$A$776,$A60,СВЦЭМ!$B$33:$B$776,L$47)+'СЕТ СН'!$G$11+СВЦЭМ!$D$10+'СЕТ СН'!$G$5-'СЕТ СН'!$G$21</f>
        <v>3400.1180800000002</v>
      </c>
      <c r="M60" s="36">
        <f>SUMIFS(СВЦЭМ!$D$33:$D$776,СВЦЭМ!$A$33:$A$776,$A60,СВЦЭМ!$B$33:$B$776,M$47)+'СЕТ СН'!$G$11+СВЦЭМ!$D$10+'СЕТ СН'!$G$5-'СЕТ СН'!$G$21</f>
        <v>3406.7085804899998</v>
      </c>
      <c r="N60" s="36">
        <f>SUMIFS(СВЦЭМ!$D$33:$D$776,СВЦЭМ!$A$33:$A$776,$A60,СВЦЭМ!$B$33:$B$776,N$47)+'СЕТ СН'!$G$11+СВЦЭМ!$D$10+'СЕТ СН'!$G$5-'СЕТ СН'!$G$21</f>
        <v>3409.8547134</v>
      </c>
      <c r="O60" s="36">
        <f>SUMIFS(СВЦЭМ!$D$33:$D$776,СВЦЭМ!$A$33:$A$776,$A60,СВЦЭМ!$B$33:$B$776,O$47)+'СЕТ СН'!$G$11+СВЦЭМ!$D$10+'СЕТ СН'!$G$5-'СЕТ СН'!$G$21</f>
        <v>3406.2884799100002</v>
      </c>
      <c r="P60" s="36">
        <f>SUMIFS(СВЦЭМ!$D$33:$D$776,СВЦЭМ!$A$33:$A$776,$A60,СВЦЭМ!$B$33:$B$776,P$47)+'СЕТ СН'!$G$11+СВЦЭМ!$D$10+'СЕТ СН'!$G$5-'СЕТ СН'!$G$21</f>
        <v>3393.1785046499999</v>
      </c>
      <c r="Q60" s="36">
        <f>SUMIFS(СВЦЭМ!$D$33:$D$776,СВЦЭМ!$A$33:$A$776,$A60,СВЦЭМ!$B$33:$B$776,Q$47)+'СЕТ СН'!$G$11+СВЦЭМ!$D$10+'СЕТ СН'!$G$5-'СЕТ СН'!$G$21</f>
        <v>3411.41817489</v>
      </c>
      <c r="R60" s="36">
        <f>SUMIFS(СВЦЭМ!$D$33:$D$776,СВЦЭМ!$A$33:$A$776,$A60,СВЦЭМ!$B$33:$B$776,R$47)+'СЕТ СН'!$G$11+СВЦЭМ!$D$10+'СЕТ СН'!$G$5-'СЕТ СН'!$G$21</f>
        <v>3389.0174400800001</v>
      </c>
      <c r="S60" s="36">
        <f>SUMIFS(СВЦЭМ!$D$33:$D$776,СВЦЭМ!$A$33:$A$776,$A60,СВЦЭМ!$B$33:$B$776,S$47)+'СЕТ СН'!$G$11+СВЦЭМ!$D$10+'СЕТ СН'!$G$5-'СЕТ СН'!$G$21</f>
        <v>3377.5668658300001</v>
      </c>
      <c r="T60" s="36">
        <f>SUMIFS(СВЦЭМ!$D$33:$D$776,СВЦЭМ!$A$33:$A$776,$A60,СВЦЭМ!$B$33:$B$776,T$47)+'СЕТ СН'!$G$11+СВЦЭМ!$D$10+'СЕТ СН'!$G$5-'СЕТ СН'!$G$21</f>
        <v>3340.97431031</v>
      </c>
      <c r="U60" s="36">
        <f>SUMIFS(СВЦЭМ!$D$33:$D$776,СВЦЭМ!$A$33:$A$776,$A60,СВЦЭМ!$B$33:$B$776,U$47)+'СЕТ СН'!$G$11+СВЦЭМ!$D$10+'СЕТ СН'!$G$5-'СЕТ СН'!$G$21</f>
        <v>3339.10069927</v>
      </c>
      <c r="V60" s="36">
        <f>SUMIFS(СВЦЭМ!$D$33:$D$776,СВЦЭМ!$A$33:$A$776,$A60,СВЦЭМ!$B$33:$B$776,V$47)+'СЕТ СН'!$G$11+СВЦЭМ!$D$10+'СЕТ СН'!$G$5-'СЕТ СН'!$G$21</f>
        <v>3370.0403098699999</v>
      </c>
      <c r="W60" s="36">
        <f>SUMIFS(СВЦЭМ!$D$33:$D$776,СВЦЭМ!$A$33:$A$776,$A60,СВЦЭМ!$B$33:$B$776,W$47)+'СЕТ СН'!$G$11+СВЦЭМ!$D$10+'СЕТ СН'!$G$5-'СЕТ СН'!$G$21</f>
        <v>3392.7336390199998</v>
      </c>
      <c r="X60" s="36">
        <f>SUMIFS(СВЦЭМ!$D$33:$D$776,СВЦЭМ!$A$33:$A$776,$A60,СВЦЭМ!$B$33:$B$776,X$47)+'СЕТ СН'!$G$11+СВЦЭМ!$D$10+'СЕТ СН'!$G$5-'СЕТ СН'!$G$21</f>
        <v>3389.4324281199997</v>
      </c>
      <c r="Y60" s="36">
        <f>SUMIFS(СВЦЭМ!$D$33:$D$776,СВЦЭМ!$A$33:$A$776,$A60,СВЦЭМ!$B$33:$B$776,Y$47)+'СЕТ СН'!$G$11+СВЦЭМ!$D$10+'СЕТ СН'!$G$5-'СЕТ СН'!$G$21</f>
        <v>3407.0823072900002</v>
      </c>
    </row>
    <row r="61" spans="1:25" ht="15.5" x14ac:dyDescent="0.3">
      <c r="A61" s="35">
        <f t="shared" si="1"/>
        <v>43844</v>
      </c>
      <c r="B61" s="36">
        <f>SUMIFS(СВЦЭМ!$D$33:$D$776,СВЦЭМ!$A$33:$A$776,$A61,СВЦЭМ!$B$33:$B$776,B$47)+'СЕТ СН'!$G$11+СВЦЭМ!$D$10+'СЕТ СН'!$G$5-'СЕТ СН'!$G$21</f>
        <v>3450.2299530499999</v>
      </c>
      <c r="C61" s="36">
        <f>SUMIFS(СВЦЭМ!$D$33:$D$776,СВЦЭМ!$A$33:$A$776,$A61,СВЦЭМ!$B$33:$B$776,C$47)+'СЕТ СН'!$G$11+СВЦЭМ!$D$10+'СЕТ СН'!$G$5-'СЕТ СН'!$G$21</f>
        <v>3459.2056695699998</v>
      </c>
      <c r="D61" s="36">
        <f>SUMIFS(СВЦЭМ!$D$33:$D$776,СВЦЭМ!$A$33:$A$776,$A61,СВЦЭМ!$B$33:$B$776,D$47)+'СЕТ СН'!$G$11+СВЦЭМ!$D$10+'СЕТ СН'!$G$5-'СЕТ СН'!$G$21</f>
        <v>3469.3293982300002</v>
      </c>
      <c r="E61" s="36">
        <f>SUMIFS(СВЦЭМ!$D$33:$D$776,СВЦЭМ!$A$33:$A$776,$A61,СВЦЭМ!$B$33:$B$776,E$47)+'СЕТ СН'!$G$11+СВЦЭМ!$D$10+'СЕТ СН'!$G$5-'СЕТ СН'!$G$21</f>
        <v>3474.4719346399997</v>
      </c>
      <c r="F61" s="36">
        <f>SUMIFS(СВЦЭМ!$D$33:$D$776,СВЦЭМ!$A$33:$A$776,$A61,СВЦЭМ!$B$33:$B$776,F$47)+'СЕТ СН'!$G$11+СВЦЭМ!$D$10+'СЕТ СН'!$G$5-'СЕТ СН'!$G$21</f>
        <v>3472.3679768699999</v>
      </c>
      <c r="G61" s="36">
        <f>SUMIFS(СВЦЭМ!$D$33:$D$776,СВЦЭМ!$A$33:$A$776,$A61,СВЦЭМ!$B$33:$B$776,G$47)+'СЕТ СН'!$G$11+СВЦЭМ!$D$10+'СЕТ СН'!$G$5-'СЕТ СН'!$G$21</f>
        <v>3460.11199235</v>
      </c>
      <c r="H61" s="36">
        <f>SUMIFS(СВЦЭМ!$D$33:$D$776,СВЦЭМ!$A$33:$A$776,$A61,СВЦЭМ!$B$33:$B$776,H$47)+'СЕТ СН'!$G$11+СВЦЭМ!$D$10+'СЕТ СН'!$G$5-'СЕТ СН'!$G$21</f>
        <v>3419.6359192999998</v>
      </c>
      <c r="I61" s="36">
        <f>SUMIFS(СВЦЭМ!$D$33:$D$776,СВЦЭМ!$A$33:$A$776,$A61,СВЦЭМ!$B$33:$B$776,I$47)+'СЕТ СН'!$G$11+СВЦЭМ!$D$10+'СЕТ СН'!$G$5-'СЕТ СН'!$G$21</f>
        <v>3401.72897405</v>
      </c>
      <c r="J61" s="36">
        <f>SUMIFS(СВЦЭМ!$D$33:$D$776,СВЦЭМ!$A$33:$A$776,$A61,СВЦЭМ!$B$33:$B$776,J$47)+'СЕТ СН'!$G$11+СВЦЭМ!$D$10+'СЕТ СН'!$G$5-'СЕТ СН'!$G$21</f>
        <v>3372.8753275600002</v>
      </c>
      <c r="K61" s="36">
        <f>SUMIFS(СВЦЭМ!$D$33:$D$776,СВЦЭМ!$A$33:$A$776,$A61,СВЦЭМ!$B$33:$B$776,K$47)+'СЕТ СН'!$G$11+СВЦЭМ!$D$10+'СЕТ СН'!$G$5-'СЕТ СН'!$G$21</f>
        <v>3371.9315268</v>
      </c>
      <c r="L61" s="36">
        <f>SUMIFS(СВЦЭМ!$D$33:$D$776,СВЦЭМ!$A$33:$A$776,$A61,СВЦЭМ!$B$33:$B$776,L$47)+'СЕТ СН'!$G$11+СВЦЭМ!$D$10+'СЕТ СН'!$G$5-'СЕТ СН'!$G$21</f>
        <v>3371.0701122199998</v>
      </c>
      <c r="M61" s="36">
        <f>SUMIFS(СВЦЭМ!$D$33:$D$776,СВЦЭМ!$A$33:$A$776,$A61,СВЦЭМ!$B$33:$B$776,M$47)+'СЕТ СН'!$G$11+СВЦЭМ!$D$10+'СЕТ СН'!$G$5-'СЕТ СН'!$G$21</f>
        <v>3384.11319263</v>
      </c>
      <c r="N61" s="36">
        <f>SUMIFS(СВЦЭМ!$D$33:$D$776,СВЦЭМ!$A$33:$A$776,$A61,СВЦЭМ!$B$33:$B$776,N$47)+'СЕТ СН'!$G$11+СВЦЭМ!$D$10+'СЕТ СН'!$G$5-'СЕТ СН'!$G$21</f>
        <v>3392.5257550300003</v>
      </c>
      <c r="O61" s="36">
        <f>SUMIFS(СВЦЭМ!$D$33:$D$776,СВЦЭМ!$A$33:$A$776,$A61,СВЦЭМ!$B$33:$B$776,O$47)+'СЕТ СН'!$G$11+СВЦЭМ!$D$10+'СЕТ СН'!$G$5-'СЕТ СН'!$G$21</f>
        <v>3404.4367306300001</v>
      </c>
      <c r="P61" s="36">
        <f>SUMIFS(СВЦЭМ!$D$33:$D$776,СВЦЭМ!$A$33:$A$776,$A61,СВЦЭМ!$B$33:$B$776,P$47)+'СЕТ СН'!$G$11+СВЦЭМ!$D$10+'СЕТ СН'!$G$5-'СЕТ СН'!$G$21</f>
        <v>3413.0845972400002</v>
      </c>
      <c r="Q61" s="36">
        <f>SUMIFS(СВЦЭМ!$D$33:$D$776,СВЦЭМ!$A$33:$A$776,$A61,СВЦЭМ!$B$33:$B$776,Q$47)+'СЕТ СН'!$G$11+СВЦЭМ!$D$10+'СЕТ СН'!$G$5-'СЕТ СН'!$G$21</f>
        <v>3425.4066305900001</v>
      </c>
      <c r="R61" s="36">
        <f>SUMIFS(СВЦЭМ!$D$33:$D$776,СВЦЭМ!$A$33:$A$776,$A61,СВЦЭМ!$B$33:$B$776,R$47)+'СЕТ СН'!$G$11+СВЦЭМ!$D$10+'СЕТ СН'!$G$5-'СЕТ СН'!$G$21</f>
        <v>3430.0431424399999</v>
      </c>
      <c r="S61" s="36">
        <f>SUMIFS(СВЦЭМ!$D$33:$D$776,СВЦЭМ!$A$33:$A$776,$A61,СВЦЭМ!$B$33:$B$776,S$47)+'СЕТ СН'!$G$11+СВЦЭМ!$D$10+'СЕТ СН'!$G$5-'СЕТ СН'!$G$21</f>
        <v>3429.2769488599997</v>
      </c>
      <c r="T61" s="36">
        <f>SUMIFS(СВЦЭМ!$D$33:$D$776,СВЦЭМ!$A$33:$A$776,$A61,СВЦЭМ!$B$33:$B$776,T$47)+'СЕТ СН'!$G$11+СВЦЭМ!$D$10+'СЕТ СН'!$G$5-'СЕТ СН'!$G$21</f>
        <v>3381.8146111400001</v>
      </c>
      <c r="U61" s="36">
        <f>SUMIFS(СВЦЭМ!$D$33:$D$776,СВЦЭМ!$A$33:$A$776,$A61,СВЦЭМ!$B$33:$B$776,U$47)+'СЕТ СН'!$G$11+СВЦЭМ!$D$10+'СЕТ СН'!$G$5-'СЕТ СН'!$G$21</f>
        <v>3381.6151477600001</v>
      </c>
      <c r="V61" s="36">
        <f>SUMIFS(СВЦЭМ!$D$33:$D$776,СВЦЭМ!$A$33:$A$776,$A61,СВЦЭМ!$B$33:$B$776,V$47)+'СЕТ СН'!$G$11+СВЦЭМ!$D$10+'СЕТ СН'!$G$5-'СЕТ СН'!$G$21</f>
        <v>3411.65825511</v>
      </c>
      <c r="W61" s="36">
        <f>SUMIFS(СВЦЭМ!$D$33:$D$776,СВЦЭМ!$A$33:$A$776,$A61,СВЦЭМ!$B$33:$B$776,W$47)+'СЕТ СН'!$G$11+СВЦЭМ!$D$10+'СЕТ СН'!$G$5-'СЕТ СН'!$G$21</f>
        <v>3427.0149350500001</v>
      </c>
      <c r="X61" s="36">
        <f>SUMIFS(СВЦЭМ!$D$33:$D$776,СВЦЭМ!$A$33:$A$776,$A61,СВЦЭМ!$B$33:$B$776,X$47)+'СЕТ СН'!$G$11+СВЦЭМ!$D$10+'СЕТ СН'!$G$5-'СЕТ СН'!$G$21</f>
        <v>3429.0071315499999</v>
      </c>
      <c r="Y61" s="36">
        <f>SUMIFS(СВЦЭМ!$D$33:$D$776,СВЦЭМ!$A$33:$A$776,$A61,СВЦЭМ!$B$33:$B$776,Y$47)+'СЕТ СН'!$G$11+СВЦЭМ!$D$10+'СЕТ СН'!$G$5-'СЕТ СН'!$G$21</f>
        <v>3442.5941625699998</v>
      </c>
    </row>
    <row r="62" spans="1:25" ht="15.5" x14ac:dyDescent="0.3">
      <c r="A62" s="35">
        <f t="shared" si="1"/>
        <v>43845</v>
      </c>
      <c r="B62" s="36">
        <f>SUMIFS(СВЦЭМ!$D$33:$D$776,СВЦЭМ!$A$33:$A$776,$A62,СВЦЭМ!$B$33:$B$776,B$47)+'СЕТ СН'!$G$11+СВЦЭМ!$D$10+'СЕТ СН'!$G$5-'СЕТ СН'!$G$21</f>
        <v>3473.0372096599999</v>
      </c>
      <c r="C62" s="36">
        <f>SUMIFS(СВЦЭМ!$D$33:$D$776,СВЦЭМ!$A$33:$A$776,$A62,СВЦЭМ!$B$33:$B$776,C$47)+'СЕТ СН'!$G$11+СВЦЭМ!$D$10+'СЕТ СН'!$G$5-'СЕТ СН'!$G$21</f>
        <v>3477.9361628400002</v>
      </c>
      <c r="D62" s="36">
        <f>SUMIFS(СВЦЭМ!$D$33:$D$776,СВЦЭМ!$A$33:$A$776,$A62,СВЦЭМ!$B$33:$B$776,D$47)+'СЕТ СН'!$G$11+СВЦЭМ!$D$10+'СЕТ СН'!$G$5-'СЕТ СН'!$G$21</f>
        <v>3483.5329024799998</v>
      </c>
      <c r="E62" s="36">
        <f>SUMIFS(СВЦЭМ!$D$33:$D$776,СВЦЭМ!$A$33:$A$776,$A62,СВЦЭМ!$B$33:$B$776,E$47)+'СЕТ СН'!$G$11+СВЦЭМ!$D$10+'СЕТ СН'!$G$5-'СЕТ СН'!$G$21</f>
        <v>3497.75873576</v>
      </c>
      <c r="F62" s="36">
        <f>SUMIFS(СВЦЭМ!$D$33:$D$776,СВЦЭМ!$A$33:$A$776,$A62,СВЦЭМ!$B$33:$B$776,F$47)+'СЕТ СН'!$G$11+СВЦЭМ!$D$10+'СЕТ СН'!$G$5-'СЕТ СН'!$G$21</f>
        <v>3485.5196429699999</v>
      </c>
      <c r="G62" s="36">
        <f>SUMIFS(СВЦЭМ!$D$33:$D$776,СВЦЭМ!$A$33:$A$776,$A62,СВЦЭМ!$B$33:$B$776,G$47)+'СЕТ СН'!$G$11+СВЦЭМ!$D$10+'СЕТ СН'!$G$5-'СЕТ СН'!$G$21</f>
        <v>3463.21758112</v>
      </c>
      <c r="H62" s="36">
        <f>SUMIFS(СВЦЭМ!$D$33:$D$776,СВЦЭМ!$A$33:$A$776,$A62,СВЦЭМ!$B$33:$B$776,H$47)+'СЕТ СН'!$G$11+СВЦЭМ!$D$10+'СЕТ СН'!$G$5-'СЕТ СН'!$G$21</f>
        <v>3424.7229000500001</v>
      </c>
      <c r="I62" s="36">
        <f>SUMIFS(СВЦЭМ!$D$33:$D$776,СВЦЭМ!$A$33:$A$776,$A62,СВЦЭМ!$B$33:$B$776,I$47)+'СЕТ СН'!$G$11+СВЦЭМ!$D$10+'СЕТ СН'!$G$5-'СЕТ СН'!$G$21</f>
        <v>3395.5860392899999</v>
      </c>
      <c r="J62" s="36">
        <f>SUMIFS(СВЦЭМ!$D$33:$D$776,СВЦЭМ!$A$33:$A$776,$A62,СВЦЭМ!$B$33:$B$776,J$47)+'СЕТ СН'!$G$11+СВЦЭМ!$D$10+'СЕТ СН'!$G$5-'СЕТ СН'!$G$21</f>
        <v>3384.1649422400001</v>
      </c>
      <c r="K62" s="36">
        <f>SUMIFS(СВЦЭМ!$D$33:$D$776,СВЦЭМ!$A$33:$A$776,$A62,СВЦЭМ!$B$33:$B$776,K$47)+'СЕТ СН'!$G$11+СВЦЭМ!$D$10+'СЕТ СН'!$G$5-'СЕТ СН'!$G$21</f>
        <v>3378.3622154499999</v>
      </c>
      <c r="L62" s="36">
        <f>SUMIFS(СВЦЭМ!$D$33:$D$776,СВЦЭМ!$A$33:$A$776,$A62,СВЦЭМ!$B$33:$B$776,L$47)+'СЕТ СН'!$G$11+СВЦЭМ!$D$10+'СЕТ СН'!$G$5-'СЕТ СН'!$G$21</f>
        <v>3376.04146365</v>
      </c>
      <c r="M62" s="36">
        <f>SUMIFS(СВЦЭМ!$D$33:$D$776,СВЦЭМ!$A$33:$A$776,$A62,СВЦЭМ!$B$33:$B$776,M$47)+'СЕТ СН'!$G$11+СВЦЭМ!$D$10+'СЕТ СН'!$G$5-'СЕТ СН'!$G$21</f>
        <v>3401.3769220099998</v>
      </c>
      <c r="N62" s="36">
        <f>SUMIFS(СВЦЭМ!$D$33:$D$776,СВЦЭМ!$A$33:$A$776,$A62,СВЦЭМ!$B$33:$B$776,N$47)+'СЕТ СН'!$G$11+СВЦЭМ!$D$10+'СЕТ СН'!$G$5-'СЕТ СН'!$G$21</f>
        <v>3421.4548277399999</v>
      </c>
      <c r="O62" s="36">
        <f>SUMIFS(СВЦЭМ!$D$33:$D$776,СВЦЭМ!$A$33:$A$776,$A62,СВЦЭМ!$B$33:$B$776,O$47)+'СЕТ СН'!$G$11+СВЦЭМ!$D$10+'СЕТ СН'!$G$5-'СЕТ СН'!$G$21</f>
        <v>3437.4757521000001</v>
      </c>
      <c r="P62" s="36">
        <f>SUMIFS(СВЦЭМ!$D$33:$D$776,СВЦЭМ!$A$33:$A$776,$A62,СВЦЭМ!$B$33:$B$776,P$47)+'СЕТ СН'!$G$11+СВЦЭМ!$D$10+'СЕТ СН'!$G$5-'СЕТ СН'!$G$21</f>
        <v>3451.0075351099999</v>
      </c>
      <c r="Q62" s="36">
        <f>SUMIFS(СВЦЭМ!$D$33:$D$776,СВЦЭМ!$A$33:$A$776,$A62,СВЦЭМ!$B$33:$B$776,Q$47)+'СЕТ СН'!$G$11+СВЦЭМ!$D$10+'СЕТ СН'!$G$5-'СЕТ СН'!$G$21</f>
        <v>3457.3561743299997</v>
      </c>
      <c r="R62" s="36">
        <f>SUMIFS(СВЦЭМ!$D$33:$D$776,СВЦЭМ!$A$33:$A$776,$A62,СВЦЭМ!$B$33:$B$776,R$47)+'СЕТ СН'!$G$11+СВЦЭМ!$D$10+'СЕТ СН'!$G$5-'СЕТ СН'!$G$21</f>
        <v>3449.95776884</v>
      </c>
      <c r="S62" s="36">
        <f>SUMIFS(СВЦЭМ!$D$33:$D$776,СВЦЭМ!$A$33:$A$776,$A62,СВЦЭМ!$B$33:$B$776,S$47)+'СЕТ СН'!$G$11+СВЦЭМ!$D$10+'СЕТ СН'!$G$5-'СЕТ СН'!$G$21</f>
        <v>3423.7081711700002</v>
      </c>
      <c r="T62" s="36">
        <f>SUMIFS(СВЦЭМ!$D$33:$D$776,СВЦЭМ!$A$33:$A$776,$A62,СВЦЭМ!$B$33:$B$776,T$47)+'СЕТ СН'!$G$11+СВЦЭМ!$D$10+'СЕТ СН'!$G$5-'СЕТ СН'!$G$21</f>
        <v>3378.9739823099999</v>
      </c>
      <c r="U62" s="36">
        <f>SUMIFS(СВЦЭМ!$D$33:$D$776,СВЦЭМ!$A$33:$A$776,$A62,СВЦЭМ!$B$33:$B$776,U$47)+'СЕТ СН'!$G$11+СВЦЭМ!$D$10+'СЕТ СН'!$G$5-'СЕТ СН'!$G$21</f>
        <v>3375.5501728600002</v>
      </c>
      <c r="V62" s="36">
        <f>SUMIFS(СВЦЭМ!$D$33:$D$776,СВЦЭМ!$A$33:$A$776,$A62,СВЦЭМ!$B$33:$B$776,V$47)+'СЕТ СН'!$G$11+СВЦЭМ!$D$10+'СЕТ СН'!$G$5-'СЕТ СН'!$G$21</f>
        <v>3405.0153077300001</v>
      </c>
      <c r="W62" s="36">
        <f>SUMIFS(СВЦЭМ!$D$33:$D$776,СВЦЭМ!$A$33:$A$776,$A62,СВЦЭМ!$B$33:$B$776,W$47)+'СЕТ СН'!$G$11+СВЦЭМ!$D$10+'СЕТ СН'!$G$5-'СЕТ СН'!$G$21</f>
        <v>3425.14557823</v>
      </c>
      <c r="X62" s="36">
        <f>SUMIFS(СВЦЭМ!$D$33:$D$776,СВЦЭМ!$A$33:$A$776,$A62,СВЦЭМ!$B$33:$B$776,X$47)+'СЕТ СН'!$G$11+СВЦЭМ!$D$10+'СЕТ СН'!$G$5-'СЕТ СН'!$G$21</f>
        <v>3429.0366168700002</v>
      </c>
      <c r="Y62" s="36">
        <f>SUMIFS(СВЦЭМ!$D$33:$D$776,СВЦЭМ!$A$33:$A$776,$A62,СВЦЭМ!$B$33:$B$776,Y$47)+'СЕТ СН'!$G$11+СВЦЭМ!$D$10+'СЕТ СН'!$G$5-'СЕТ СН'!$G$21</f>
        <v>3443.4988236899999</v>
      </c>
    </row>
    <row r="63" spans="1:25" ht="15.5" x14ac:dyDescent="0.3">
      <c r="A63" s="35">
        <f t="shared" si="1"/>
        <v>43846</v>
      </c>
      <c r="B63" s="36">
        <f>SUMIFS(СВЦЭМ!$D$33:$D$776,СВЦЭМ!$A$33:$A$776,$A63,СВЦЭМ!$B$33:$B$776,B$47)+'СЕТ СН'!$G$11+СВЦЭМ!$D$10+'СЕТ СН'!$G$5-'СЕТ СН'!$G$21</f>
        <v>3447.23019363</v>
      </c>
      <c r="C63" s="36">
        <f>SUMIFS(СВЦЭМ!$D$33:$D$776,СВЦЭМ!$A$33:$A$776,$A63,СВЦЭМ!$B$33:$B$776,C$47)+'СЕТ СН'!$G$11+СВЦЭМ!$D$10+'СЕТ СН'!$G$5-'СЕТ СН'!$G$21</f>
        <v>3457.38832654</v>
      </c>
      <c r="D63" s="36">
        <f>SUMIFS(СВЦЭМ!$D$33:$D$776,СВЦЭМ!$A$33:$A$776,$A63,СВЦЭМ!$B$33:$B$776,D$47)+'СЕТ СН'!$G$11+СВЦЭМ!$D$10+'СЕТ СН'!$G$5-'СЕТ СН'!$G$21</f>
        <v>3465.5364428000003</v>
      </c>
      <c r="E63" s="36">
        <f>SUMIFS(СВЦЭМ!$D$33:$D$776,СВЦЭМ!$A$33:$A$776,$A63,СВЦЭМ!$B$33:$B$776,E$47)+'СЕТ СН'!$G$11+СВЦЭМ!$D$10+'СЕТ СН'!$G$5-'СЕТ СН'!$G$21</f>
        <v>3477.8859529400002</v>
      </c>
      <c r="F63" s="36">
        <f>SUMIFS(СВЦЭМ!$D$33:$D$776,СВЦЭМ!$A$33:$A$776,$A63,СВЦЭМ!$B$33:$B$776,F$47)+'СЕТ СН'!$G$11+СВЦЭМ!$D$10+'СЕТ СН'!$G$5-'СЕТ СН'!$G$21</f>
        <v>3471.6443810299997</v>
      </c>
      <c r="G63" s="36">
        <f>SUMIFS(СВЦЭМ!$D$33:$D$776,СВЦЭМ!$A$33:$A$776,$A63,СВЦЭМ!$B$33:$B$776,G$47)+'СЕТ СН'!$G$11+СВЦЭМ!$D$10+'СЕТ СН'!$G$5-'СЕТ СН'!$G$21</f>
        <v>3439.9186755400001</v>
      </c>
      <c r="H63" s="36">
        <f>SUMIFS(СВЦЭМ!$D$33:$D$776,СВЦЭМ!$A$33:$A$776,$A63,СВЦЭМ!$B$33:$B$776,H$47)+'СЕТ СН'!$G$11+СВЦЭМ!$D$10+'СЕТ СН'!$G$5-'СЕТ СН'!$G$21</f>
        <v>3397.1530119099998</v>
      </c>
      <c r="I63" s="36">
        <f>SUMIFS(СВЦЭМ!$D$33:$D$776,СВЦЭМ!$A$33:$A$776,$A63,СВЦЭМ!$B$33:$B$776,I$47)+'СЕТ СН'!$G$11+СВЦЭМ!$D$10+'СЕТ СН'!$G$5-'СЕТ СН'!$G$21</f>
        <v>3395.5353455300001</v>
      </c>
      <c r="J63" s="36">
        <f>SUMIFS(СВЦЭМ!$D$33:$D$776,СВЦЭМ!$A$33:$A$776,$A63,СВЦЭМ!$B$33:$B$776,J$47)+'СЕТ СН'!$G$11+СВЦЭМ!$D$10+'СЕТ СН'!$G$5-'СЕТ СН'!$G$21</f>
        <v>3377.3660998</v>
      </c>
      <c r="K63" s="36">
        <f>SUMIFS(СВЦЭМ!$D$33:$D$776,СВЦЭМ!$A$33:$A$776,$A63,СВЦЭМ!$B$33:$B$776,K$47)+'СЕТ СН'!$G$11+СВЦЭМ!$D$10+'СЕТ СН'!$G$5-'СЕТ СН'!$G$21</f>
        <v>3390.7906556899998</v>
      </c>
      <c r="L63" s="36">
        <f>SUMIFS(СВЦЭМ!$D$33:$D$776,СВЦЭМ!$A$33:$A$776,$A63,СВЦЭМ!$B$33:$B$776,L$47)+'СЕТ СН'!$G$11+СВЦЭМ!$D$10+'СЕТ СН'!$G$5-'СЕТ СН'!$G$21</f>
        <v>3396.61905854</v>
      </c>
      <c r="M63" s="36">
        <f>SUMIFS(СВЦЭМ!$D$33:$D$776,СВЦЭМ!$A$33:$A$776,$A63,СВЦЭМ!$B$33:$B$776,M$47)+'СЕТ СН'!$G$11+СВЦЭМ!$D$10+'СЕТ СН'!$G$5-'СЕТ СН'!$G$21</f>
        <v>3412.0923890499998</v>
      </c>
      <c r="N63" s="36">
        <f>SUMIFS(СВЦЭМ!$D$33:$D$776,СВЦЭМ!$A$33:$A$776,$A63,СВЦЭМ!$B$33:$B$776,N$47)+'СЕТ СН'!$G$11+СВЦЭМ!$D$10+'СЕТ СН'!$G$5-'СЕТ СН'!$G$21</f>
        <v>3418.1469141699999</v>
      </c>
      <c r="O63" s="36">
        <f>SUMIFS(СВЦЭМ!$D$33:$D$776,СВЦЭМ!$A$33:$A$776,$A63,СВЦЭМ!$B$33:$B$776,O$47)+'СЕТ СН'!$G$11+СВЦЭМ!$D$10+'СЕТ СН'!$G$5-'СЕТ СН'!$G$21</f>
        <v>3438.05727222</v>
      </c>
      <c r="P63" s="36">
        <f>SUMIFS(СВЦЭМ!$D$33:$D$776,СВЦЭМ!$A$33:$A$776,$A63,СВЦЭМ!$B$33:$B$776,P$47)+'СЕТ СН'!$G$11+СВЦЭМ!$D$10+'СЕТ СН'!$G$5-'СЕТ СН'!$G$21</f>
        <v>3447.5398124799999</v>
      </c>
      <c r="Q63" s="36">
        <f>SUMIFS(СВЦЭМ!$D$33:$D$776,СВЦЭМ!$A$33:$A$776,$A63,СВЦЭМ!$B$33:$B$776,Q$47)+'СЕТ СН'!$G$11+СВЦЭМ!$D$10+'СЕТ СН'!$G$5-'СЕТ СН'!$G$21</f>
        <v>3450.579835</v>
      </c>
      <c r="R63" s="36">
        <f>SUMIFS(СВЦЭМ!$D$33:$D$776,СВЦЭМ!$A$33:$A$776,$A63,СВЦЭМ!$B$33:$B$776,R$47)+'СЕТ СН'!$G$11+СВЦЭМ!$D$10+'СЕТ СН'!$G$5-'СЕТ СН'!$G$21</f>
        <v>3442.80102339</v>
      </c>
      <c r="S63" s="36">
        <f>SUMIFS(СВЦЭМ!$D$33:$D$776,СВЦЭМ!$A$33:$A$776,$A63,СВЦЭМ!$B$33:$B$776,S$47)+'СЕТ СН'!$G$11+СВЦЭМ!$D$10+'СЕТ СН'!$G$5-'СЕТ СН'!$G$21</f>
        <v>3430.4642988999999</v>
      </c>
      <c r="T63" s="36">
        <f>SUMIFS(СВЦЭМ!$D$33:$D$776,СВЦЭМ!$A$33:$A$776,$A63,СВЦЭМ!$B$33:$B$776,T$47)+'СЕТ СН'!$G$11+СВЦЭМ!$D$10+'СЕТ СН'!$G$5-'СЕТ СН'!$G$21</f>
        <v>3386.0177364699998</v>
      </c>
      <c r="U63" s="36">
        <f>SUMIFS(СВЦЭМ!$D$33:$D$776,СВЦЭМ!$A$33:$A$776,$A63,СВЦЭМ!$B$33:$B$776,U$47)+'СЕТ СН'!$G$11+СВЦЭМ!$D$10+'СЕТ СН'!$G$5-'СЕТ СН'!$G$21</f>
        <v>3389.2024334500002</v>
      </c>
      <c r="V63" s="36">
        <f>SUMIFS(СВЦЭМ!$D$33:$D$776,СВЦЭМ!$A$33:$A$776,$A63,СВЦЭМ!$B$33:$B$776,V$47)+'СЕТ СН'!$G$11+СВЦЭМ!$D$10+'СЕТ СН'!$G$5-'СЕТ СН'!$G$21</f>
        <v>3422.7293700299997</v>
      </c>
      <c r="W63" s="36">
        <f>SUMIFS(СВЦЭМ!$D$33:$D$776,СВЦЭМ!$A$33:$A$776,$A63,СВЦЭМ!$B$33:$B$776,W$47)+'СЕТ СН'!$G$11+СВЦЭМ!$D$10+'СЕТ СН'!$G$5-'СЕТ СН'!$G$21</f>
        <v>3443.81325328</v>
      </c>
      <c r="X63" s="36">
        <f>SUMIFS(СВЦЭМ!$D$33:$D$776,СВЦЭМ!$A$33:$A$776,$A63,СВЦЭМ!$B$33:$B$776,X$47)+'СЕТ СН'!$G$11+СВЦЭМ!$D$10+'СЕТ СН'!$G$5-'СЕТ СН'!$G$21</f>
        <v>3443.1325921399998</v>
      </c>
      <c r="Y63" s="36">
        <f>SUMIFS(СВЦЭМ!$D$33:$D$776,СВЦЭМ!$A$33:$A$776,$A63,СВЦЭМ!$B$33:$B$776,Y$47)+'СЕТ СН'!$G$11+СВЦЭМ!$D$10+'СЕТ СН'!$G$5-'СЕТ СН'!$G$21</f>
        <v>3445.1661584200001</v>
      </c>
    </row>
    <row r="64" spans="1:25" ht="15.5" x14ac:dyDescent="0.3">
      <c r="A64" s="35">
        <f t="shared" si="1"/>
        <v>43847</v>
      </c>
      <c r="B64" s="36">
        <f>SUMIFS(СВЦЭМ!$D$33:$D$776,СВЦЭМ!$A$33:$A$776,$A64,СВЦЭМ!$B$33:$B$776,B$47)+'СЕТ СН'!$G$11+СВЦЭМ!$D$10+'СЕТ СН'!$G$5-'СЕТ СН'!$G$21</f>
        <v>3439.5378060799999</v>
      </c>
      <c r="C64" s="36">
        <f>SUMIFS(СВЦЭМ!$D$33:$D$776,СВЦЭМ!$A$33:$A$776,$A64,СВЦЭМ!$B$33:$B$776,C$47)+'СЕТ СН'!$G$11+СВЦЭМ!$D$10+'СЕТ СН'!$G$5-'СЕТ СН'!$G$21</f>
        <v>3459.38266879</v>
      </c>
      <c r="D64" s="36">
        <f>SUMIFS(СВЦЭМ!$D$33:$D$776,СВЦЭМ!$A$33:$A$776,$A64,СВЦЭМ!$B$33:$B$776,D$47)+'СЕТ СН'!$G$11+СВЦЭМ!$D$10+'СЕТ СН'!$G$5-'СЕТ СН'!$G$21</f>
        <v>3469.9773260699999</v>
      </c>
      <c r="E64" s="36">
        <f>SUMIFS(СВЦЭМ!$D$33:$D$776,СВЦЭМ!$A$33:$A$776,$A64,СВЦЭМ!$B$33:$B$776,E$47)+'СЕТ СН'!$G$11+СВЦЭМ!$D$10+'СЕТ СН'!$G$5-'СЕТ СН'!$G$21</f>
        <v>3459.3043790500001</v>
      </c>
      <c r="F64" s="36">
        <f>SUMIFS(СВЦЭМ!$D$33:$D$776,СВЦЭМ!$A$33:$A$776,$A64,СВЦЭМ!$B$33:$B$776,F$47)+'СЕТ СН'!$G$11+СВЦЭМ!$D$10+'СЕТ СН'!$G$5-'СЕТ СН'!$G$21</f>
        <v>3452.9907583499999</v>
      </c>
      <c r="G64" s="36">
        <f>SUMIFS(СВЦЭМ!$D$33:$D$776,СВЦЭМ!$A$33:$A$776,$A64,СВЦЭМ!$B$33:$B$776,G$47)+'СЕТ СН'!$G$11+СВЦЭМ!$D$10+'СЕТ СН'!$G$5-'СЕТ СН'!$G$21</f>
        <v>3445.9460142399998</v>
      </c>
      <c r="H64" s="36">
        <f>SUMIFS(СВЦЭМ!$D$33:$D$776,СВЦЭМ!$A$33:$A$776,$A64,СВЦЭМ!$B$33:$B$776,H$47)+'СЕТ СН'!$G$11+СВЦЭМ!$D$10+'СЕТ СН'!$G$5-'СЕТ СН'!$G$21</f>
        <v>3412.2284454199998</v>
      </c>
      <c r="I64" s="36">
        <f>SUMIFS(СВЦЭМ!$D$33:$D$776,СВЦЭМ!$A$33:$A$776,$A64,СВЦЭМ!$B$33:$B$776,I$47)+'СЕТ СН'!$G$11+СВЦЭМ!$D$10+'СЕТ СН'!$G$5-'СЕТ СН'!$G$21</f>
        <v>3400.3815192500001</v>
      </c>
      <c r="J64" s="36">
        <f>SUMIFS(СВЦЭМ!$D$33:$D$776,СВЦЭМ!$A$33:$A$776,$A64,СВЦЭМ!$B$33:$B$776,J$47)+'СЕТ СН'!$G$11+СВЦЭМ!$D$10+'СЕТ СН'!$G$5-'СЕТ СН'!$G$21</f>
        <v>3374.5621322699999</v>
      </c>
      <c r="K64" s="36">
        <f>SUMIFS(СВЦЭМ!$D$33:$D$776,СВЦЭМ!$A$33:$A$776,$A64,СВЦЭМ!$B$33:$B$776,K$47)+'СЕТ СН'!$G$11+СВЦЭМ!$D$10+'СЕТ СН'!$G$5-'СЕТ СН'!$G$21</f>
        <v>3363.1012381400001</v>
      </c>
      <c r="L64" s="36">
        <f>SUMIFS(СВЦЭМ!$D$33:$D$776,СВЦЭМ!$A$33:$A$776,$A64,СВЦЭМ!$B$33:$B$776,L$47)+'СЕТ СН'!$G$11+СВЦЭМ!$D$10+'СЕТ СН'!$G$5-'СЕТ СН'!$G$21</f>
        <v>3374.2280514899999</v>
      </c>
      <c r="M64" s="36">
        <f>SUMIFS(СВЦЭМ!$D$33:$D$776,СВЦЭМ!$A$33:$A$776,$A64,СВЦЭМ!$B$33:$B$776,M$47)+'СЕТ СН'!$G$11+СВЦЭМ!$D$10+'СЕТ СН'!$G$5-'СЕТ СН'!$G$21</f>
        <v>3395.1033996699998</v>
      </c>
      <c r="N64" s="36">
        <f>SUMIFS(СВЦЭМ!$D$33:$D$776,СВЦЭМ!$A$33:$A$776,$A64,СВЦЭМ!$B$33:$B$776,N$47)+'СЕТ СН'!$G$11+СВЦЭМ!$D$10+'СЕТ СН'!$G$5-'СЕТ СН'!$G$21</f>
        <v>3405.6177319500002</v>
      </c>
      <c r="O64" s="36">
        <f>SUMIFS(СВЦЭМ!$D$33:$D$776,СВЦЭМ!$A$33:$A$776,$A64,СВЦЭМ!$B$33:$B$776,O$47)+'СЕТ СН'!$G$11+СВЦЭМ!$D$10+'СЕТ СН'!$G$5-'СЕТ СН'!$G$21</f>
        <v>3425.1718812999998</v>
      </c>
      <c r="P64" s="36">
        <f>SUMIFS(СВЦЭМ!$D$33:$D$776,СВЦЭМ!$A$33:$A$776,$A64,СВЦЭМ!$B$33:$B$776,P$47)+'СЕТ СН'!$G$11+СВЦЭМ!$D$10+'СЕТ СН'!$G$5-'СЕТ СН'!$G$21</f>
        <v>3434.6877231500002</v>
      </c>
      <c r="Q64" s="36">
        <f>SUMIFS(СВЦЭМ!$D$33:$D$776,СВЦЭМ!$A$33:$A$776,$A64,СВЦЭМ!$B$33:$B$776,Q$47)+'СЕТ СН'!$G$11+СВЦЭМ!$D$10+'СЕТ СН'!$G$5-'СЕТ СН'!$G$21</f>
        <v>3439.9112448000001</v>
      </c>
      <c r="R64" s="36">
        <f>SUMIFS(СВЦЭМ!$D$33:$D$776,СВЦЭМ!$A$33:$A$776,$A64,СВЦЭМ!$B$33:$B$776,R$47)+'СЕТ СН'!$G$11+СВЦЭМ!$D$10+'СЕТ СН'!$G$5-'СЕТ СН'!$G$21</f>
        <v>3428.0413550900003</v>
      </c>
      <c r="S64" s="36">
        <f>SUMIFS(СВЦЭМ!$D$33:$D$776,СВЦЭМ!$A$33:$A$776,$A64,СВЦЭМ!$B$33:$B$776,S$47)+'СЕТ СН'!$G$11+СВЦЭМ!$D$10+'СЕТ СН'!$G$5-'СЕТ СН'!$G$21</f>
        <v>3417.3153706600001</v>
      </c>
      <c r="T64" s="36">
        <f>SUMIFS(СВЦЭМ!$D$33:$D$776,СВЦЭМ!$A$33:$A$776,$A64,СВЦЭМ!$B$33:$B$776,T$47)+'СЕТ СН'!$G$11+СВЦЭМ!$D$10+'СЕТ СН'!$G$5-'СЕТ СН'!$G$21</f>
        <v>3368.6996632299997</v>
      </c>
      <c r="U64" s="36">
        <f>SUMIFS(СВЦЭМ!$D$33:$D$776,СВЦЭМ!$A$33:$A$776,$A64,СВЦЭМ!$B$33:$B$776,U$47)+'СЕТ СН'!$G$11+СВЦЭМ!$D$10+'СЕТ СН'!$G$5-'СЕТ СН'!$G$21</f>
        <v>3366.97702076</v>
      </c>
      <c r="V64" s="36">
        <f>SUMIFS(СВЦЭМ!$D$33:$D$776,СВЦЭМ!$A$33:$A$776,$A64,СВЦЭМ!$B$33:$B$776,V$47)+'СЕТ СН'!$G$11+СВЦЭМ!$D$10+'СЕТ СН'!$G$5-'СЕТ СН'!$G$21</f>
        <v>3402.0354467799998</v>
      </c>
      <c r="W64" s="36">
        <f>SUMIFS(СВЦЭМ!$D$33:$D$776,СВЦЭМ!$A$33:$A$776,$A64,СВЦЭМ!$B$33:$B$776,W$47)+'СЕТ СН'!$G$11+СВЦЭМ!$D$10+'СЕТ СН'!$G$5-'СЕТ СН'!$G$21</f>
        <v>3412.04193966</v>
      </c>
      <c r="X64" s="36">
        <f>SUMIFS(СВЦЭМ!$D$33:$D$776,СВЦЭМ!$A$33:$A$776,$A64,СВЦЭМ!$B$33:$B$776,X$47)+'СЕТ СН'!$G$11+СВЦЭМ!$D$10+'СЕТ СН'!$G$5-'СЕТ СН'!$G$21</f>
        <v>3411.0586697700001</v>
      </c>
      <c r="Y64" s="36">
        <f>SUMIFS(СВЦЭМ!$D$33:$D$776,СВЦЭМ!$A$33:$A$776,$A64,СВЦЭМ!$B$33:$B$776,Y$47)+'СЕТ СН'!$G$11+СВЦЭМ!$D$10+'СЕТ СН'!$G$5-'СЕТ СН'!$G$21</f>
        <v>3425.8857879100001</v>
      </c>
    </row>
    <row r="65" spans="1:26" ht="15.5" x14ac:dyDescent="0.3">
      <c r="A65" s="35">
        <f t="shared" si="1"/>
        <v>43848</v>
      </c>
      <c r="B65" s="36">
        <f>SUMIFS(СВЦЭМ!$D$33:$D$776,СВЦЭМ!$A$33:$A$776,$A65,СВЦЭМ!$B$33:$B$776,B$47)+'СЕТ СН'!$G$11+СВЦЭМ!$D$10+'СЕТ СН'!$G$5-'СЕТ СН'!$G$21</f>
        <v>3432.42924408</v>
      </c>
      <c r="C65" s="36">
        <f>SUMIFS(СВЦЭМ!$D$33:$D$776,СВЦЭМ!$A$33:$A$776,$A65,СВЦЭМ!$B$33:$B$776,C$47)+'СЕТ СН'!$G$11+СВЦЭМ!$D$10+'СЕТ СН'!$G$5-'СЕТ СН'!$G$21</f>
        <v>3470.28259088</v>
      </c>
      <c r="D65" s="36">
        <f>SUMIFS(СВЦЭМ!$D$33:$D$776,СВЦЭМ!$A$33:$A$776,$A65,СВЦЭМ!$B$33:$B$776,D$47)+'СЕТ СН'!$G$11+СВЦЭМ!$D$10+'СЕТ СН'!$G$5-'СЕТ СН'!$G$21</f>
        <v>3488.23452486</v>
      </c>
      <c r="E65" s="36">
        <f>SUMIFS(СВЦЭМ!$D$33:$D$776,СВЦЭМ!$A$33:$A$776,$A65,СВЦЭМ!$B$33:$B$776,E$47)+'СЕТ СН'!$G$11+СВЦЭМ!$D$10+'СЕТ СН'!$G$5-'СЕТ СН'!$G$21</f>
        <v>3486.9019378499997</v>
      </c>
      <c r="F65" s="36">
        <f>SUMIFS(СВЦЭМ!$D$33:$D$776,СВЦЭМ!$A$33:$A$776,$A65,СВЦЭМ!$B$33:$B$776,F$47)+'СЕТ СН'!$G$11+СВЦЭМ!$D$10+'СЕТ СН'!$G$5-'СЕТ СН'!$G$21</f>
        <v>3450.4639610599997</v>
      </c>
      <c r="G65" s="36">
        <f>SUMIFS(СВЦЭМ!$D$33:$D$776,СВЦЭМ!$A$33:$A$776,$A65,СВЦЭМ!$B$33:$B$776,G$47)+'СЕТ СН'!$G$11+СВЦЭМ!$D$10+'СЕТ СН'!$G$5-'СЕТ СН'!$G$21</f>
        <v>3446.6536699899998</v>
      </c>
      <c r="H65" s="36">
        <f>SUMIFS(СВЦЭМ!$D$33:$D$776,СВЦЭМ!$A$33:$A$776,$A65,СВЦЭМ!$B$33:$B$776,H$47)+'СЕТ СН'!$G$11+СВЦЭМ!$D$10+'СЕТ СН'!$G$5-'СЕТ СН'!$G$21</f>
        <v>3422.04973397</v>
      </c>
      <c r="I65" s="36">
        <f>SUMIFS(СВЦЭМ!$D$33:$D$776,СВЦЭМ!$A$33:$A$776,$A65,СВЦЭМ!$B$33:$B$776,I$47)+'СЕТ СН'!$G$11+СВЦЭМ!$D$10+'СЕТ СН'!$G$5-'СЕТ СН'!$G$21</f>
        <v>3388.5177462199999</v>
      </c>
      <c r="J65" s="36">
        <f>SUMIFS(СВЦЭМ!$D$33:$D$776,СВЦЭМ!$A$33:$A$776,$A65,СВЦЭМ!$B$33:$B$776,J$47)+'СЕТ СН'!$G$11+СВЦЭМ!$D$10+'СЕТ СН'!$G$5-'СЕТ СН'!$G$21</f>
        <v>3378.4208703899999</v>
      </c>
      <c r="K65" s="36">
        <f>SUMIFS(СВЦЭМ!$D$33:$D$776,СВЦЭМ!$A$33:$A$776,$A65,СВЦЭМ!$B$33:$B$776,K$47)+'СЕТ СН'!$G$11+СВЦЭМ!$D$10+'СЕТ СН'!$G$5-'СЕТ СН'!$G$21</f>
        <v>3379.2862095999999</v>
      </c>
      <c r="L65" s="36">
        <f>SUMIFS(СВЦЭМ!$D$33:$D$776,СВЦЭМ!$A$33:$A$776,$A65,СВЦЭМ!$B$33:$B$776,L$47)+'СЕТ СН'!$G$11+СВЦЭМ!$D$10+'СЕТ СН'!$G$5-'СЕТ СН'!$G$21</f>
        <v>3386.6620691099997</v>
      </c>
      <c r="M65" s="36">
        <f>SUMIFS(СВЦЭМ!$D$33:$D$776,СВЦЭМ!$A$33:$A$776,$A65,СВЦЭМ!$B$33:$B$776,M$47)+'СЕТ СН'!$G$11+СВЦЭМ!$D$10+'СЕТ СН'!$G$5-'СЕТ СН'!$G$21</f>
        <v>3390.0366245099999</v>
      </c>
      <c r="N65" s="36">
        <f>SUMIFS(СВЦЭМ!$D$33:$D$776,СВЦЭМ!$A$33:$A$776,$A65,СВЦЭМ!$B$33:$B$776,N$47)+'СЕТ СН'!$G$11+СВЦЭМ!$D$10+'СЕТ СН'!$G$5-'СЕТ СН'!$G$21</f>
        <v>3397.3879988999997</v>
      </c>
      <c r="O65" s="36">
        <f>SUMIFS(СВЦЭМ!$D$33:$D$776,СВЦЭМ!$A$33:$A$776,$A65,СВЦЭМ!$B$33:$B$776,O$47)+'СЕТ СН'!$G$11+СВЦЭМ!$D$10+'СЕТ СН'!$G$5-'СЕТ СН'!$G$21</f>
        <v>3408.0526042900001</v>
      </c>
      <c r="P65" s="36">
        <f>SUMIFS(СВЦЭМ!$D$33:$D$776,СВЦЭМ!$A$33:$A$776,$A65,СВЦЭМ!$B$33:$B$776,P$47)+'СЕТ СН'!$G$11+СВЦЭМ!$D$10+'СЕТ СН'!$G$5-'СЕТ СН'!$G$21</f>
        <v>3422.3069932399999</v>
      </c>
      <c r="Q65" s="36">
        <f>SUMIFS(СВЦЭМ!$D$33:$D$776,СВЦЭМ!$A$33:$A$776,$A65,СВЦЭМ!$B$33:$B$776,Q$47)+'СЕТ СН'!$G$11+СВЦЭМ!$D$10+'СЕТ СН'!$G$5-'СЕТ СН'!$G$21</f>
        <v>3428.3673693999999</v>
      </c>
      <c r="R65" s="36">
        <f>SUMIFS(СВЦЭМ!$D$33:$D$776,СВЦЭМ!$A$33:$A$776,$A65,СВЦЭМ!$B$33:$B$776,R$47)+'СЕТ СН'!$G$11+СВЦЭМ!$D$10+'СЕТ СН'!$G$5-'СЕТ СН'!$G$21</f>
        <v>3417.2562985700001</v>
      </c>
      <c r="S65" s="36">
        <f>SUMIFS(СВЦЭМ!$D$33:$D$776,СВЦЭМ!$A$33:$A$776,$A65,СВЦЭМ!$B$33:$B$776,S$47)+'СЕТ СН'!$G$11+СВЦЭМ!$D$10+'СЕТ СН'!$G$5-'СЕТ СН'!$G$21</f>
        <v>3403.68092626</v>
      </c>
      <c r="T65" s="36">
        <f>SUMIFS(СВЦЭМ!$D$33:$D$776,СВЦЭМ!$A$33:$A$776,$A65,СВЦЭМ!$B$33:$B$776,T$47)+'СЕТ СН'!$G$11+СВЦЭМ!$D$10+'СЕТ СН'!$G$5-'СЕТ СН'!$G$21</f>
        <v>3395.0183475100002</v>
      </c>
      <c r="U65" s="36">
        <f>SUMIFS(СВЦЭМ!$D$33:$D$776,СВЦЭМ!$A$33:$A$776,$A65,СВЦЭМ!$B$33:$B$776,U$47)+'СЕТ СН'!$G$11+СВЦЭМ!$D$10+'СЕТ СН'!$G$5-'СЕТ СН'!$G$21</f>
        <v>3395.1873243800001</v>
      </c>
      <c r="V65" s="36">
        <f>SUMIFS(СВЦЭМ!$D$33:$D$776,СВЦЭМ!$A$33:$A$776,$A65,СВЦЭМ!$B$33:$B$776,V$47)+'СЕТ СН'!$G$11+СВЦЭМ!$D$10+'СЕТ СН'!$G$5-'СЕТ СН'!$G$21</f>
        <v>3401.24707257</v>
      </c>
      <c r="W65" s="36">
        <f>SUMIFS(СВЦЭМ!$D$33:$D$776,СВЦЭМ!$A$33:$A$776,$A65,СВЦЭМ!$B$33:$B$776,W$47)+'СЕТ СН'!$G$11+СВЦЭМ!$D$10+'СЕТ СН'!$G$5-'СЕТ СН'!$G$21</f>
        <v>3411.7232187199997</v>
      </c>
      <c r="X65" s="36">
        <f>SUMIFS(СВЦЭМ!$D$33:$D$776,СВЦЭМ!$A$33:$A$776,$A65,СВЦЭМ!$B$33:$B$776,X$47)+'СЕТ СН'!$G$11+СВЦЭМ!$D$10+'СЕТ СН'!$G$5-'СЕТ СН'!$G$21</f>
        <v>3411.53794363</v>
      </c>
      <c r="Y65" s="36">
        <f>SUMIFS(СВЦЭМ!$D$33:$D$776,СВЦЭМ!$A$33:$A$776,$A65,СВЦЭМ!$B$33:$B$776,Y$47)+'СЕТ СН'!$G$11+СВЦЭМ!$D$10+'СЕТ СН'!$G$5-'СЕТ СН'!$G$21</f>
        <v>3431.2063641999998</v>
      </c>
    </row>
    <row r="66" spans="1:26" ht="15.5" x14ac:dyDescent="0.3">
      <c r="A66" s="35">
        <f t="shared" si="1"/>
        <v>43849</v>
      </c>
      <c r="B66" s="36">
        <f>SUMIFS(СВЦЭМ!$D$33:$D$776,СВЦЭМ!$A$33:$A$776,$A66,СВЦЭМ!$B$33:$B$776,B$47)+'СЕТ СН'!$G$11+СВЦЭМ!$D$10+'СЕТ СН'!$G$5-'СЕТ СН'!$G$21</f>
        <v>3441.1747611999999</v>
      </c>
      <c r="C66" s="36">
        <f>SUMIFS(СВЦЭМ!$D$33:$D$776,СВЦЭМ!$A$33:$A$776,$A66,СВЦЭМ!$B$33:$B$776,C$47)+'СЕТ СН'!$G$11+СВЦЭМ!$D$10+'СЕТ СН'!$G$5-'СЕТ СН'!$G$21</f>
        <v>3450.7857030699997</v>
      </c>
      <c r="D66" s="36">
        <f>SUMIFS(СВЦЭМ!$D$33:$D$776,СВЦЭМ!$A$33:$A$776,$A66,СВЦЭМ!$B$33:$B$776,D$47)+'СЕТ СН'!$G$11+СВЦЭМ!$D$10+'СЕТ СН'!$G$5-'СЕТ СН'!$G$21</f>
        <v>3463.3543949899999</v>
      </c>
      <c r="E66" s="36">
        <f>SUMIFS(СВЦЭМ!$D$33:$D$776,СВЦЭМ!$A$33:$A$776,$A66,СВЦЭМ!$B$33:$B$776,E$47)+'СЕТ СН'!$G$11+СВЦЭМ!$D$10+'СЕТ СН'!$G$5-'СЕТ СН'!$G$21</f>
        <v>3473.3426790399999</v>
      </c>
      <c r="F66" s="36">
        <f>SUMIFS(СВЦЭМ!$D$33:$D$776,СВЦЭМ!$A$33:$A$776,$A66,СВЦЭМ!$B$33:$B$776,F$47)+'СЕТ СН'!$G$11+СВЦЭМ!$D$10+'СЕТ СН'!$G$5-'СЕТ СН'!$G$21</f>
        <v>3471.29178215</v>
      </c>
      <c r="G66" s="36">
        <f>SUMIFS(СВЦЭМ!$D$33:$D$776,СВЦЭМ!$A$33:$A$776,$A66,СВЦЭМ!$B$33:$B$776,G$47)+'СЕТ СН'!$G$11+СВЦЭМ!$D$10+'СЕТ СН'!$G$5-'СЕТ СН'!$G$21</f>
        <v>3468.1296557000001</v>
      </c>
      <c r="H66" s="36">
        <f>SUMIFS(СВЦЭМ!$D$33:$D$776,СВЦЭМ!$A$33:$A$776,$A66,СВЦЭМ!$B$33:$B$776,H$47)+'СЕТ СН'!$G$11+СВЦЭМ!$D$10+'СЕТ СН'!$G$5-'СЕТ СН'!$G$21</f>
        <v>3446.7852336400001</v>
      </c>
      <c r="I66" s="36">
        <f>SUMIFS(СВЦЭМ!$D$33:$D$776,СВЦЭМ!$A$33:$A$776,$A66,СВЦЭМ!$B$33:$B$776,I$47)+'СЕТ СН'!$G$11+СВЦЭМ!$D$10+'СЕТ СН'!$G$5-'СЕТ СН'!$G$21</f>
        <v>3417.8607796300003</v>
      </c>
      <c r="J66" s="36">
        <f>SUMIFS(СВЦЭМ!$D$33:$D$776,СВЦЭМ!$A$33:$A$776,$A66,СВЦЭМ!$B$33:$B$776,J$47)+'СЕТ СН'!$G$11+СВЦЭМ!$D$10+'СЕТ СН'!$G$5-'СЕТ СН'!$G$21</f>
        <v>3416.30264506</v>
      </c>
      <c r="K66" s="36">
        <f>SUMIFS(СВЦЭМ!$D$33:$D$776,СВЦЭМ!$A$33:$A$776,$A66,СВЦЭМ!$B$33:$B$776,K$47)+'СЕТ СН'!$G$11+СВЦЭМ!$D$10+'СЕТ СН'!$G$5-'СЕТ СН'!$G$21</f>
        <v>3388.29733635</v>
      </c>
      <c r="L66" s="36">
        <f>SUMIFS(СВЦЭМ!$D$33:$D$776,СВЦЭМ!$A$33:$A$776,$A66,СВЦЭМ!$B$33:$B$776,L$47)+'СЕТ СН'!$G$11+СВЦЭМ!$D$10+'СЕТ СН'!$G$5-'СЕТ СН'!$G$21</f>
        <v>3387.4164913300001</v>
      </c>
      <c r="M66" s="36">
        <f>SUMIFS(СВЦЭМ!$D$33:$D$776,СВЦЭМ!$A$33:$A$776,$A66,СВЦЭМ!$B$33:$B$776,M$47)+'СЕТ СН'!$G$11+СВЦЭМ!$D$10+'СЕТ СН'!$G$5-'СЕТ СН'!$G$21</f>
        <v>3388.83690647</v>
      </c>
      <c r="N66" s="36">
        <f>SUMIFS(СВЦЭМ!$D$33:$D$776,СВЦЭМ!$A$33:$A$776,$A66,СВЦЭМ!$B$33:$B$776,N$47)+'СЕТ СН'!$G$11+СВЦЭМ!$D$10+'СЕТ СН'!$G$5-'СЕТ СН'!$G$21</f>
        <v>3394.5547665399999</v>
      </c>
      <c r="O66" s="36">
        <f>SUMIFS(СВЦЭМ!$D$33:$D$776,СВЦЭМ!$A$33:$A$776,$A66,СВЦЭМ!$B$33:$B$776,O$47)+'СЕТ СН'!$G$11+СВЦЭМ!$D$10+'СЕТ СН'!$G$5-'СЕТ СН'!$G$21</f>
        <v>3413.9705325300001</v>
      </c>
      <c r="P66" s="36">
        <f>SUMIFS(СВЦЭМ!$D$33:$D$776,СВЦЭМ!$A$33:$A$776,$A66,СВЦЭМ!$B$33:$B$776,P$47)+'СЕТ СН'!$G$11+СВЦЭМ!$D$10+'СЕТ СН'!$G$5-'СЕТ СН'!$G$21</f>
        <v>3425.5431993100001</v>
      </c>
      <c r="Q66" s="36">
        <f>SUMIFS(СВЦЭМ!$D$33:$D$776,СВЦЭМ!$A$33:$A$776,$A66,СВЦЭМ!$B$33:$B$776,Q$47)+'СЕТ СН'!$G$11+СВЦЭМ!$D$10+'СЕТ СН'!$G$5-'СЕТ СН'!$G$21</f>
        <v>3429.88590497</v>
      </c>
      <c r="R66" s="36">
        <f>SUMIFS(СВЦЭМ!$D$33:$D$776,СВЦЭМ!$A$33:$A$776,$A66,СВЦЭМ!$B$33:$B$776,R$47)+'СЕТ СН'!$G$11+СВЦЭМ!$D$10+'СЕТ СН'!$G$5-'СЕТ СН'!$G$21</f>
        <v>3413.7439648</v>
      </c>
      <c r="S66" s="36">
        <f>SUMIFS(СВЦЭМ!$D$33:$D$776,СВЦЭМ!$A$33:$A$776,$A66,СВЦЭМ!$B$33:$B$776,S$47)+'СЕТ СН'!$G$11+СВЦЭМ!$D$10+'СЕТ СН'!$G$5-'СЕТ СН'!$G$21</f>
        <v>3385.1310419000001</v>
      </c>
      <c r="T66" s="36">
        <f>SUMIFS(СВЦЭМ!$D$33:$D$776,СВЦЭМ!$A$33:$A$776,$A66,СВЦЭМ!$B$33:$B$776,T$47)+'СЕТ СН'!$G$11+СВЦЭМ!$D$10+'СЕТ СН'!$G$5-'СЕТ СН'!$G$21</f>
        <v>3390.9552688899998</v>
      </c>
      <c r="U66" s="36">
        <f>SUMIFS(СВЦЭМ!$D$33:$D$776,СВЦЭМ!$A$33:$A$776,$A66,СВЦЭМ!$B$33:$B$776,U$47)+'СЕТ СН'!$G$11+СВЦЭМ!$D$10+'СЕТ СН'!$G$5-'СЕТ СН'!$G$21</f>
        <v>3388.0421240699998</v>
      </c>
      <c r="V66" s="36">
        <f>SUMIFS(СВЦЭМ!$D$33:$D$776,СВЦЭМ!$A$33:$A$776,$A66,СВЦЭМ!$B$33:$B$776,V$47)+'СЕТ СН'!$G$11+СВЦЭМ!$D$10+'СЕТ СН'!$G$5-'СЕТ СН'!$G$21</f>
        <v>3380.6405576500001</v>
      </c>
      <c r="W66" s="36">
        <f>SUMIFS(СВЦЭМ!$D$33:$D$776,СВЦЭМ!$A$33:$A$776,$A66,СВЦЭМ!$B$33:$B$776,W$47)+'СЕТ СН'!$G$11+СВЦЭМ!$D$10+'СЕТ СН'!$G$5-'СЕТ СН'!$G$21</f>
        <v>3390.7173498399998</v>
      </c>
      <c r="X66" s="36">
        <f>SUMIFS(СВЦЭМ!$D$33:$D$776,СВЦЭМ!$A$33:$A$776,$A66,СВЦЭМ!$B$33:$B$776,X$47)+'СЕТ СН'!$G$11+СВЦЭМ!$D$10+'СЕТ СН'!$G$5-'СЕТ СН'!$G$21</f>
        <v>3407.3930825500001</v>
      </c>
      <c r="Y66" s="36">
        <f>SUMIFS(СВЦЭМ!$D$33:$D$776,СВЦЭМ!$A$33:$A$776,$A66,СВЦЭМ!$B$33:$B$776,Y$47)+'СЕТ СН'!$G$11+СВЦЭМ!$D$10+'СЕТ СН'!$G$5-'СЕТ СН'!$G$21</f>
        <v>3420.3272891299998</v>
      </c>
    </row>
    <row r="67" spans="1:26" ht="15.5" x14ac:dyDescent="0.3">
      <c r="A67" s="35">
        <f t="shared" si="1"/>
        <v>43850</v>
      </c>
      <c r="B67" s="36">
        <f>SUMIFS(СВЦЭМ!$D$33:$D$776,СВЦЭМ!$A$33:$A$776,$A67,СВЦЭМ!$B$33:$B$776,B$47)+'СЕТ СН'!$G$11+СВЦЭМ!$D$10+'СЕТ СН'!$G$5-'СЕТ СН'!$G$21</f>
        <v>3473.1361740000002</v>
      </c>
      <c r="C67" s="36">
        <f>SUMIFS(СВЦЭМ!$D$33:$D$776,СВЦЭМ!$A$33:$A$776,$A67,СВЦЭМ!$B$33:$B$776,C$47)+'СЕТ СН'!$G$11+СВЦЭМ!$D$10+'СЕТ СН'!$G$5-'СЕТ СН'!$G$21</f>
        <v>3490.4444647700002</v>
      </c>
      <c r="D67" s="36">
        <f>SUMIFS(СВЦЭМ!$D$33:$D$776,СВЦЭМ!$A$33:$A$776,$A67,СВЦЭМ!$B$33:$B$776,D$47)+'СЕТ СН'!$G$11+СВЦЭМ!$D$10+'СЕТ СН'!$G$5-'СЕТ СН'!$G$21</f>
        <v>3500.9400655600002</v>
      </c>
      <c r="E67" s="36">
        <f>SUMIFS(СВЦЭМ!$D$33:$D$776,СВЦЭМ!$A$33:$A$776,$A67,СВЦЭМ!$B$33:$B$776,E$47)+'СЕТ СН'!$G$11+СВЦЭМ!$D$10+'СЕТ СН'!$G$5-'СЕТ СН'!$G$21</f>
        <v>3497.7090777600001</v>
      </c>
      <c r="F67" s="36">
        <f>SUMIFS(СВЦЭМ!$D$33:$D$776,СВЦЭМ!$A$33:$A$776,$A67,СВЦЭМ!$B$33:$B$776,F$47)+'СЕТ СН'!$G$11+СВЦЭМ!$D$10+'СЕТ СН'!$G$5-'СЕТ СН'!$G$21</f>
        <v>3485.1675410399998</v>
      </c>
      <c r="G67" s="36">
        <f>SUMIFS(СВЦЭМ!$D$33:$D$776,СВЦЭМ!$A$33:$A$776,$A67,СВЦЭМ!$B$33:$B$776,G$47)+'СЕТ СН'!$G$11+СВЦЭМ!$D$10+'СЕТ СН'!$G$5-'СЕТ СН'!$G$21</f>
        <v>3466.9842870500001</v>
      </c>
      <c r="H67" s="36">
        <f>SUMIFS(СВЦЭМ!$D$33:$D$776,СВЦЭМ!$A$33:$A$776,$A67,СВЦЭМ!$B$33:$B$776,H$47)+'СЕТ СН'!$G$11+СВЦЭМ!$D$10+'СЕТ СН'!$G$5-'СЕТ СН'!$G$21</f>
        <v>3421.9635577399999</v>
      </c>
      <c r="I67" s="36">
        <f>SUMIFS(СВЦЭМ!$D$33:$D$776,СВЦЭМ!$A$33:$A$776,$A67,СВЦЭМ!$B$33:$B$776,I$47)+'СЕТ СН'!$G$11+СВЦЭМ!$D$10+'СЕТ СН'!$G$5-'СЕТ СН'!$G$21</f>
        <v>3408.1062331600001</v>
      </c>
      <c r="J67" s="36">
        <f>SUMIFS(СВЦЭМ!$D$33:$D$776,СВЦЭМ!$A$33:$A$776,$A67,СВЦЭМ!$B$33:$B$776,J$47)+'СЕТ СН'!$G$11+СВЦЭМ!$D$10+'СЕТ СН'!$G$5-'СЕТ СН'!$G$21</f>
        <v>3380.4584559899999</v>
      </c>
      <c r="K67" s="36">
        <f>SUMIFS(СВЦЭМ!$D$33:$D$776,СВЦЭМ!$A$33:$A$776,$A67,СВЦЭМ!$B$33:$B$776,K$47)+'СЕТ СН'!$G$11+СВЦЭМ!$D$10+'СЕТ СН'!$G$5-'СЕТ СН'!$G$21</f>
        <v>3354.8669725</v>
      </c>
      <c r="L67" s="36">
        <f>SUMIFS(СВЦЭМ!$D$33:$D$776,СВЦЭМ!$A$33:$A$776,$A67,СВЦЭМ!$B$33:$B$776,L$47)+'СЕТ СН'!$G$11+СВЦЭМ!$D$10+'СЕТ СН'!$G$5-'СЕТ СН'!$G$21</f>
        <v>3359.2021441100001</v>
      </c>
      <c r="M67" s="36">
        <f>SUMIFS(СВЦЭМ!$D$33:$D$776,СВЦЭМ!$A$33:$A$776,$A67,СВЦЭМ!$B$33:$B$776,M$47)+'СЕТ СН'!$G$11+СВЦЭМ!$D$10+'СЕТ СН'!$G$5-'СЕТ СН'!$G$21</f>
        <v>3372.88935846</v>
      </c>
      <c r="N67" s="36">
        <f>SUMIFS(СВЦЭМ!$D$33:$D$776,СВЦЭМ!$A$33:$A$776,$A67,СВЦЭМ!$B$33:$B$776,N$47)+'СЕТ СН'!$G$11+СВЦЭМ!$D$10+'СЕТ СН'!$G$5-'СЕТ СН'!$G$21</f>
        <v>3383.0652749800001</v>
      </c>
      <c r="O67" s="36">
        <f>SUMIFS(СВЦЭМ!$D$33:$D$776,СВЦЭМ!$A$33:$A$776,$A67,СВЦЭМ!$B$33:$B$776,O$47)+'СЕТ СН'!$G$11+СВЦЭМ!$D$10+'СЕТ СН'!$G$5-'СЕТ СН'!$G$21</f>
        <v>3402.5024175899998</v>
      </c>
      <c r="P67" s="36">
        <f>SUMIFS(СВЦЭМ!$D$33:$D$776,СВЦЭМ!$A$33:$A$776,$A67,СВЦЭМ!$B$33:$B$776,P$47)+'СЕТ СН'!$G$11+СВЦЭМ!$D$10+'СЕТ СН'!$G$5-'СЕТ СН'!$G$21</f>
        <v>3417.8828475400001</v>
      </c>
      <c r="Q67" s="36">
        <f>SUMIFS(СВЦЭМ!$D$33:$D$776,СВЦЭМ!$A$33:$A$776,$A67,СВЦЭМ!$B$33:$B$776,Q$47)+'СЕТ СН'!$G$11+СВЦЭМ!$D$10+'СЕТ СН'!$G$5-'СЕТ СН'!$G$21</f>
        <v>3422.02842577</v>
      </c>
      <c r="R67" s="36">
        <f>SUMIFS(СВЦЭМ!$D$33:$D$776,СВЦЭМ!$A$33:$A$776,$A67,СВЦЭМ!$B$33:$B$776,R$47)+'СЕТ СН'!$G$11+СВЦЭМ!$D$10+'СЕТ СН'!$G$5-'СЕТ СН'!$G$21</f>
        <v>3424.09578973</v>
      </c>
      <c r="S67" s="36">
        <f>SUMIFS(СВЦЭМ!$D$33:$D$776,СВЦЭМ!$A$33:$A$776,$A67,СВЦЭМ!$B$33:$B$776,S$47)+'СЕТ СН'!$G$11+СВЦЭМ!$D$10+'СЕТ СН'!$G$5-'СЕТ СН'!$G$21</f>
        <v>3401.0040524199999</v>
      </c>
      <c r="T67" s="36">
        <f>SUMIFS(СВЦЭМ!$D$33:$D$776,СВЦЭМ!$A$33:$A$776,$A67,СВЦЭМ!$B$33:$B$776,T$47)+'СЕТ СН'!$G$11+СВЦЭМ!$D$10+'СЕТ СН'!$G$5-'СЕТ СН'!$G$21</f>
        <v>3365.4464155999999</v>
      </c>
      <c r="U67" s="36">
        <f>SUMIFS(СВЦЭМ!$D$33:$D$776,СВЦЭМ!$A$33:$A$776,$A67,СВЦЭМ!$B$33:$B$776,U$47)+'СЕТ СН'!$G$11+СВЦЭМ!$D$10+'СЕТ СН'!$G$5-'СЕТ СН'!$G$21</f>
        <v>3373.8225539200002</v>
      </c>
      <c r="V67" s="36">
        <f>SUMIFS(СВЦЭМ!$D$33:$D$776,СВЦЭМ!$A$33:$A$776,$A67,СВЦЭМ!$B$33:$B$776,V$47)+'СЕТ СН'!$G$11+СВЦЭМ!$D$10+'СЕТ СН'!$G$5-'СЕТ СН'!$G$21</f>
        <v>3387.3747886000001</v>
      </c>
      <c r="W67" s="36">
        <f>SUMIFS(СВЦЭМ!$D$33:$D$776,СВЦЭМ!$A$33:$A$776,$A67,СВЦЭМ!$B$33:$B$776,W$47)+'СЕТ СН'!$G$11+СВЦЭМ!$D$10+'СЕТ СН'!$G$5-'СЕТ СН'!$G$21</f>
        <v>3409.2404974900001</v>
      </c>
      <c r="X67" s="36">
        <f>SUMIFS(СВЦЭМ!$D$33:$D$776,СВЦЭМ!$A$33:$A$776,$A67,СВЦЭМ!$B$33:$B$776,X$47)+'СЕТ СН'!$G$11+СВЦЭМ!$D$10+'СЕТ СН'!$G$5-'СЕТ СН'!$G$21</f>
        <v>3417.07069</v>
      </c>
      <c r="Y67" s="36">
        <f>SUMIFS(СВЦЭМ!$D$33:$D$776,СВЦЭМ!$A$33:$A$776,$A67,СВЦЭМ!$B$33:$B$776,Y$47)+'СЕТ СН'!$G$11+СВЦЭМ!$D$10+'СЕТ СН'!$G$5-'СЕТ СН'!$G$21</f>
        <v>3431.8814323000001</v>
      </c>
    </row>
    <row r="68" spans="1:26" ht="15.5" x14ac:dyDescent="0.3">
      <c r="A68" s="35">
        <f t="shared" si="1"/>
        <v>43851</v>
      </c>
      <c r="B68" s="36">
        <f>SUMIFS(СВЦЭМ!$D$33:$D$776,СВЦЭМ!$A$33:$A$776,$A68,СВЦЭМ!$B$33:$B$776,B$47)+'СЕТ СН'!$G$11+СВЦЭМ!$D$10+'СЕТ СН'!$G$5-'СЕТ СН'!$G$21</f>
        <v>3453.7170317300001</v>
      </c>
      <c r="C68" s="36">
        <f>SUMIFS(СВЦЭМ!$D$33:$D$776,СВЦЭМ!$A$33:$A$776,$A68,СВЦЭМ!$B$33:$B$776,C$47)+'СЕТ СН'!$G$11+СВЦЭМ!$D$10+'СЕТ СН'!$G$5-'СЕТ СН'!$G$21</f>
        <v>3470.4301193299998</v>
      </c>
      <c r="D68" s="36">
        <f>SUMIFS(СВЦЭМ!$D$33:$D$776,СВЦЭМ!$A$33:$A$776,$A68,СВЦЭМ!$B$33:$B$776,D$47)+'СЕТ СН'!$G$11+СВЦЭМ!$D$10+'СЕТ СН'!$G$5-'СЕТ СН'!$G$21</f>
        <v>3480.2445919900001</v>
      </c>
      <c r="E68" s="36">
        <f>SUMIFS(СВЦЭМ!$D$33:$D$776,СВЦЭМ!$A$33:$A$776,$A68,СВЦЭМ!$B$33:$B$776,E$47)+'СЕТ СН'!$G$11+СВЦЭМ!$D$10+'СЕТ СН'!$G$5-'СЕТ СН'!$G$21</f>
        <v>3485.7908133800001</v>
      </c>
      <c r="F68" s="36">
        <f>SUMIFS(СВЦЭМ!$D$33:$D$776,СВЦЭМ!$A$33:$A$776,$A68,СВЦЭМ!$B$33:$B$776,F$47)+'СЕТ СН'!$G$11+СВЦЭМ!$D$10+'СЕТ СН'!$G$5-'СЕТ СН'!$G$21</f>
        <v>3469.1490630500002</v>
      </c>
      <c r="G68" s="36">
        <f>SUMIFS(СВЦЭМ!$D$33:$D$776,СВЦЭМ!$A$33:$A$776,$A68,СВЦЭМ!$B$33:$B$776,G$47)+'СЕТ СН'!$G$11+СВЦЭМ!$D$10+'СЕТ СН'!$G$5-'СЕТ СН'!$G$21</f>
        <v>3443.88764743</v>
      </c>
      <c r="H68" s="36">
        <f>SUMIFS(СВЦЭМ!$D$33:$D$776,СВЦЭМ!$A$33:$A$776,$A68,СВЦЭМ!$B$33:$B$776,H$47)+'СЕТ СН'!$G$11+СВЦЭМ!$D$10+'СЕТ СН'!$G$5-'СЕТ СН'!$G$21</f>
        <v>3408.9708059</v>
      </c>
      <c r="I68" s="36">
        <f>SUMIFS(СВЦЭМ!$D$33:$D$776,СВЦЭМ!$A$33:$A$776,$A68,СВЦЭМ!$B$33:$B$776,I$47)+'СЕТ СН'!$G$11+СВЦЭМ!$D$10+'СЕТ СН'!$G$5-'СЕТ СН'!$G$21</f>
        <v>3384.20693291</v>
      </c>
      <c r="J68" s="36">
        <f>SUMIFS(СВЦЭМ!$D$33:$D$776,СВЦЭМ!$A$33:$A$776,$A68,СВЦЭМ!$B$33:$B$776,J$47)+'СЕТ СН'!$G$11+СВЦЭМ!$D$10+'СЕТ СН'!$G$5-'СЕТ СН'!$G$21</f>
        <v>3359.88191534</v>
      </c>
      <c r="K68" s="36">
        <f>SUMIFS(СВЦЭМ!$D$33:$D$776,СВЦЭМ!$A$33:$A$776,$A68,СВЦЭМ!$B$33:$B$776,K$47)+'СЕТ СН'!$G$11+СВЦЭМ!$D$10+'СЕТ СН'!$G$5-'СЕТ СН'!$G$21</f>
        <v>3361.6972381300002</v>
      </c>
      <c r="L68" s="36">
        <f>SUMIFS(СВЦЭМ!$D$33:$D$776,СВЦЭМ!$A$33:$A$776,$A68,СВЦЭМ!$B$33:$B$776,L$47)+'СЕТ СН'!$G$11+СВЦЭМ!$D$10+'СЕТ СН'!$G$5-'СЕТ СН'!$G$21</f>
        <v>3368.6627770200002</v>
      </c>
      <c r="M68" s="36">
        <f>SUMIFS(СВЦЭМ!$D$33:$D$776,СВЦЭМ!$A$33:$A$776,$A68,СВЦЭМ!$B$33:$B$776,M$47)+'СЕТ СН'!$G$11+СВЦЭМ!$D$10+'СЕТ СН'!$G$5-'СЕТ СН'!$G$21</f>
        <v>3373.1782623999998</v>
      </c>
      <c r="N68" s="36">
        <f>SUMIFS(СВЦЭМ!$D$33:$D$776,СВЦЭМ!$A$33:$A$776,$A68,СВЦЭМ!$B$33:$B$776,N$47)+'СЕТ СН'!$G$11+СВЦЭМ!$D$10+'СЕТ СН'!$G$5-'СЕТ СН'!$G$21</f>
        <v>3395.3529700099998</v>
      </c>
      <c r="O68" s="36">
        <f>SUMIFS(СВЦЭМ!$D$33:$D$776,СВЦЭМ!$A$33:$A$776,$A68,СВЦЭМ!$B$33:$B$776,O$47)+'СЕТ СН'!$G$11+СВЦЭМ!$D$10+'СЕТ СН'!$G$5-'СЕТ СН'!$G$21</f>
        <v>3405.59064717</v>
      </c>
      <c r="P68" s="36">
        <f>SUMIFS(СВЦЭМ!$D$33:$D$776,СВЦЭМ!$A$33:$A$776,$A68,СВЦЭМ!$B$33:$B$776,P$47)+'СЕТ СН'!$G$11+СВЦЭМ!$D$10+'СЕТ СН'!$G$5-'СЕТ СН'!$G$21</f>
        <v>3416.1853326199998</v>
      </c>
      <c r="Q68" s="36">
        <f>SUMIFS(СВЦЭМ!$D$33:$D$776,СВЦЭМ!$A$33:$A$776,$A68,СВЦЭМ!$B$33:$B$776,Q$47)+'СЕТ СН'!$G$11+СВЦЭМ!$D$10+'СЕТ СН'!$G$5-'СЕТ СН'!$G$21</f>
        <v>3424.1399288699999</v>
      </c>
      <c r="R68" s="36">
        <f>SUMIFS(СВЦЭМ!$D$33:$D$776,СВЦЭМ!$A$33:$A$776,$A68,СВЦЭМ!$B$33:$B$776,R$47)+'СЕТ СН'!$G$11+СВЦЭМ!$D$10+'СЕТ СН'!$G$5-'СЕТ СН'!$G$21</f>
        <v>3411.79759195</v>
      </c>
      <c r="S68" s="36">
        <f>SUMIFS(СВЦЭМ!$D$33:$D$776,СВЦЭМ!$A$33:$A$776,$A68,СВЦЭМ!$B$33:$B$776,S$47)+'СЕТ СН'!$G$11+СВЦЭМ!$D$10+'СЕТ СН'!$G$5-'СЕТ СН'!$G$21</f>
        <v>3393.0376682199999</v>
      </c>
      <c r="T68" s="36">
        <f>SUMIFS(СВЦЭМ!$D$33:$D$776,СВЦЭМ!$A$33:$A$776,$A68,СВЦЭМ!$B$33:$B$776,T$47)+'СЕТ СН'!$G$11+СВЦЭМ!$D$10+'СЕТ СН'!$G$5-'СЕТ СН'!$G$21</f>
        <v>3376.3720861399997</v>
      </c>
      <c r="U68" s="36">
        <f>SUMIFS(СВЦЭМ!$D$33:$D$776,СВЦЭМ!$A$33:$A$776,$A68,СВЦЭМ!$B$33:$B$776,U$47)+'СЕТ СН'!$G$11+СВЦЭМ!$D$10+'СЕТ СН'!$G$5-'СЕТ СН'!$G$21</f>
        <v>3380.0974872900001</v>
      </c>
      <c r="V68" s="36">
        <f>SUMIFS(СВЦЭМ!$D$33:$D$776,СВЦЭМ!$A$33:$A$776,$A68,СВЦЭМ!$B$33:$B$776,V$47)+'СЕТ СН'!$G$11+СВЦЭМ!$D$10+'СЕТ СН'!$G$5-'СЕТ СН'!$G$21</f>
        <v>3396.7777937599999</v>
      </c>
      <c r="W68" s="36">
        <f>SUMIFS(СВЦЭМ!$D$33:$D$776,СВЦЭМ!$A$33:$A$776,$A68,СВЦЭМ!$B$33:$B$776,W$47)+'СЕТ СН'!$G$11+СВЦЭМ!$D$10+'СЕТ СН'!$G$5-'СЕТ СН'!$G$21</f>
        <v>3414.70005803</v>
      </c>
      <c r="X68" s="36">
        <f>SUMIFS(СВЦЭМ!$D$33:$D$776,СВЦЭМ!$A$33:$A$776,$A68,СВЦЭМ!$B$33:$B$776,X$47)+'СЕТ СН'!$G$11+СВЦЭМ!$D$10+'СЕТ СН'!$G$5-'СЕТ СН'!$G$21</f>
        <v>3425.1271784199998</v>
      </c>
      <c r="Y68" s="36">
        <f>SUMIFS(СВЦЭМ!$D$33:$D$776,СВЦЭМ!$A$33:$A$776,$A68,СВЦЭМ!$B$33:$B$776,Y$47)+'СЕТ СН'!$G$11+СВЦЭМ!$D$10+'СЕТ СН'!$G$5-'СЕТ СН'!$G$21</f>
        <v>3438.9875363400001</v>
      </c>
    </row>
    <row r="69" spans="1:26" ht="15.5" x14ac:dyDescent="0.3">
      <c r="A69" s="35">
        <f t="shared" si="1"/>
        <v>43852</v>
      </c>
      <c r="B69" s="36">
        <f>SUMIFS(СВЦЭМ!$D$33:$D$776,СВЦЭМ!$A$33:$A$776,$A69,СВЦЭМ!$B$33:$B$776,B$47)+'СЕТ СН'!$G$11+СВЦЭМ!$D$10+'СЕТ СН'!$G$5-'СЕТ СН'!$G$21</f>
        <v>3440.7822316299998</v>
      </c>
      <c r="C69" s="36">
        <f>SUMIFS(СВЦЭМ!$D$33:$D$776,СВЦЭМ!$A$33:$A$776,$A69,СВЦЭМ!$B$33:$B$776,C$47)+'СЕТ СН'!$G$11+СВЦЭМ!$D$10+'СЕТ СН'!$G$5-'СЕТ СН'!$G$21</f>
        <v>3450.2910537100001</v>
      </c>
      <c r="D69" s="36">
        <f>SUMIFS(СВЦЭМ!$D$33:$D$776,СВЦЭМ!$A$33:$A$776,$A69,СВЦЭМ!$B$33:$B$776,D$47)+'СЕТ СН'!$G$11+СВЦЭМ!$D$10+'СЕТ СН'!$G$5-'СЕТ СН'!$G$21</f>
        <v>3461.8042321600001</v>
      </c>
      <c r="E69" s="36">
        <f>SUMIFS(СВЦЭМ!$D$33:$D$776,СВЦЭМ!$A$33:$A$776,$A69,СВЦЭМ!$B$33:$B$776,E$47)+'СЕТ СН'!$G$11+СВЦЭМ!$D$10+'СЕТ СН'!$G$5-'СЕТ СН'!$G$21</f>
        <v>3463.5806746600001</v>
      </c>
      <c r="F69" s="36">
        <f>SUMIFS(СВЦЭМ!$D$33:$D$776,СВЦЭМ!$A$33:$A$776,$A69,СВЦЭМ!$B$33:$B$776,F$47)+'СЕТ СН'!$G$11+СВЦЭМ!$D$10+'СЕТ СН'!$G$5-'СЕТ СН'!$G$21</f>
        <v>3452.3666705800001</v>
      </c>
      <c r="G69" s="36">
        <f>SUMIFS(СВЦЭМ!$D$33:$D$776,СВЦЭМ!$A$33:$A$776,$A69,СВЦЭМ!$B$33:$B$776,G$47)+'СЕТ СН'!$G$11+СВЦЭМ!$D$10+'СЕТ СН'!$G$5-'СЕТ СН'!$G$21</f>
        <v>3433.7768292199999</v>
      </c>
      <c r="H69" s="36">
        <f>SUMIFS(СВЦЭМ!$D$33:$D$776,СВЦЭМ!$A$33:$A$776,$A69,СВЦЭМ!$B$33:$B$776,H$47)+'СЕТ СН'!$G$11+СВЦЭМ!$D$10+'СЕТ СН'!$G$5-'СЕТ СН'!$G$21</f>
        <v>3392.8039353300001</v>
      </c>
      <c r="I69" s="36">
        <f>SUMIFS(СВЦЭМ!$D$33:$D$776,СВЦЭМ!$A$33:$A$776,$A69,СВЦЭМ!$B$33:$B$776,I$47)+'СЕТ СН'!$G$11+СВЦЭМ!$D$10+'СЕТ СН'!$G$5-'СЕТ СН'!$G$21</f>
        <v>3376.90290319</v>
      </c>
      <c r="J69" s="36">
        <f>SUMIFS(СВЦЭМ!$D$33:$D$776,СВЦЭМ!$A$33:$A$776,$A69,СВЦЭМ!$B$33:$B$776,J$47)+'СЕТ СН'!$G$11+СВЦЭМ!$D$10+'СЕТ СН'!$G$5-'СЕТ СН'!$G$21</f>
        <v>3359.4132750700001</v>
      </c>
      <c r="K69" s="36">
        <f>SUMIFS(СВЦЭМ!$D$33:$D$776,СВЦЭМ!$A$33:$A$776,$A69,СВЦЭМ!$B$33:$B$776,K$47)+'СЕТ СН'!$G$11+СВЦЭМ!$D$10+'СЕТ СН'!$G$5-'СЕТ СН'!$G$21</f>
        <v>3363.67923363</v>
      </c>
      <c r="L69" s="36">
        <f>SUMIFS(СВЦЭМ!$D$33:$D$776,СВЦЭМ!$A$33:$A$776,$A69,СВЦЭМ!$B$33:$B$776,L$47)+'СЕТ СН'!$G$11+СВЦЭМ!$D$10+'СЕТ СН'!$G$5-'СЕТ СН'!$G$21</f>
        <v>3357.9560964100001</v>
      </c>
      <c r="M69" s="36">
        <f>SUMIFS(СВЦЭМ!$D$33:$D$776,СВЦЭМ!$A$33:$A$776,$A69,СВЦЭМ!$B$33:$B$776,M$47)+'СЕТ СН'!$G$11+СВЦЭМ!$D$10+'СЕТ СН'!$G$5-'СЕТ СН'!$G$21</f>
        <v>3367.8567150399999</v>
      </c>
      <c r="N69" s="36">
        <f>SUMIFS(СВЦЭМ!$D$33:$D$776,СВЦЭМ!$A$33:$A$776,$A69,СВЦЭМ!$B$33:$B$776,N$47)+'СЕТ СН'!$G$11+СВЦЭМ!$D$10+'СЕТ СН'!$G$5-'СЕТ СН'!$G$21</f>
        <v>3393.3970798800001</v>
      </c>
      <c r="O69" s="36">
        <f>SUMIFS(СВЦЭМ!$D$33:$D$776,СВЦЭМ!$A$33:$A$776,$A69,СВЦЭМ!$B$33:$B$776,O$47)+'СЕТ СН'!$G$11+СВЦЭМ!$D$10+'СЕТ СН'!$G$5-'СЕТ СН'!$G$21</f>
        <v>3414.0200518399997</v>
      </c>
      <c r="P69" s="36">
        <f>SUMIFS(СВЦЭМ!$D$33:$D$776,СВЦЭМ!$A$33:$A$776,$A69,СВЦЭМ!$B$33:$B$776,P$47)+'СЕТ СН'!$G$11+СВЦЭМ!$D$10+'СЕТ СН'!$G$5-'СЕТ СН'!$G$21</f>
        <v>3431.7276486400001</v>
      </c>
      <c r="Q69" s="36">
        <f>SUMIFS(СВЦЭМ!$D$33:$D$776,СВЦЭМ!$A$33:$A$776,$A69,СВЦЭМ!$B$33:$B$776,Q$47)+'СЕТ СН'!$G$11+СВЦЭМ!$D$10+'СЕТ СН'!$G$5-'СЕТ СН'!$G$21</f>
        <v>3438.7412540699997</v>
      </c>
      <c r="R69" s="36">
        <f>SUMIFS(СВЦЭМ!$D$33:$D$776,СВЦЭМ!$A$33:$A$776,$A69,СВЦЭМ!$B$33:$B$776,R$47)+'СЕТ СН'!$G$11+СВЦЭМ!$D$10+'СЕТ СН'!$G$5-'СЕТ СН'!$G$21</f>
        <v>3431.0651193899998</v>
      </c>
      <c r="S69" s="36">
        <f>SUMIFS(СВЦЭМ!$D$33:$D$776,СВЦЭМ!$A$33:$A$776,$A69,СВЦЭМ!$B$33:$B$776,S$47)+'СЕТ СН'!$G$11+СВЦЭМ!$D$10+'СЕТ СН'!$G$5-'СЕТ СН'!$G$21</f>
        <v>3409.9330566799999</v>
      </c>
      <c r="T69" s="36">
        <f>SUMIFS(СВЦЭМ!$D$33:$D$776,СВЦЭМ!$A$33:$A$776,$A69,СВЦЭМ!$B$33:$B$776,T$47)+'СЕТ СН'!$G$11+СВЦЭМ!$D$10+'СЕТ СН'!$G$5-'СЕТ СН'!$G$21</f>
        <v>3390.77530166</v>
      </c>
      <c r="U69" s="36">
        <f>SUMIFS(СВЦЭМ!$D$33:$D$776,СВЦЭМ!$A$33:$A$776,$A69,СВЦЭМ!$B$33:$B$776,U$47)+'СЕТ СН'!$G$11+СВЦЭМ!$D$10+'СЕТ СН'!$G$5-'СЕТ СН'!$G$21</f>
        <v>3394.52482943</v>
      </c>
      <c r="V69" s="36">
        <f>SUMIFS(СВЦЭМ!$D$33:$D$776,СВЦЭМ!$A$33:$A$776,$A69,СВЦЭМ!$B$33:$B$776,V$47)+'СЕТ СН'!$G$11+СВЦЭМ!$D$10+'СЕТ СН'!$G$5-'СЕТ СН'!$G$21</f>
        <v>3389.5048795399998</v>
      </c>
      <c r="W69" s="36">
        <f>SUMIFS(СВЦЭМ!$D$33:$D$776,СВЦЭМ!$A$33:$A$776,$A69,СВЦЭМ!$B$33:$B$776,W$47)+'СЕТ СН'!$G$11+СВЦЭМ!$D$10+'СЕТ СН'!$G$5-'СЕТ СН'!$G$21</f>
        <v>3402.87482486</v>
      </c>
      <c r="X69" s="36">
        <f>SUMIFS(СВЦЭМ!$D$33:$D$776,СВЦЭМ!$A$33:$A$776,$A69,СВЦЭМ!$B$33:$B$776,X$47)+'СЕТ СН'!$G$11+СВЦЭМ!$D$10+'СЕТ СН'!$G$5-'СЕТ СН'!$G$21</f>
        <v>3417.1077620000001</v>
      </c>
      <c r="Y69" s="36">
        <f>SUMIFS(СВЦЭМ!$D$33:$D$776,СВЦЭМ!$A$33:$A$776,$A69,СВЦЭМ!$B$33:$B$776,Y$47)+'СЕТ СН'!$G$11+СВЦЭМ!$D$10+'СЕТ СН'!$G$5-'СЕТ СН'!$G$21</f>
        <v>3429.94069223</v>
      </c>
    </row>
    <row r="70" spans="1:26" ht="15.5" x14ac:dyDescent="0.3">
      <c r="A70" s="35">
        <f t="shared" si="1"/>
        <v>43853</v>
      </c>
      <c r="B70" s="36">
        <f>SUMIFS(СВЦЭМ!$D$33:$D$776,СВЦЭМ!$A$33:$A$776,$A70,СВЦЭМ!$B$33:$B$776,B$47)+'СЕТ СН'!$G$11+СВЦЭМ!$D$10+'СЕТ СН'!$G$5-'СЕТ СН'!$G$21</f>
        <v>3452.79166343</v>
      </c>
      <c r="C70" s="36">
        <f>SUMIFS(СВЦЭМ!$D$33:$D$776,СВЦЭМ!$A$33:$A$776,$A70,СВЦЭМ!$B$33:$B$776,C$47)+'СЕТ СН'!$G$11+СВЦЭМ!$D$10+'СЕТ СН'!$G$5-'СЕТ СН'!$G$21</f>
        <v>3459.2286959100002</v>
      </c>
      <c r="D70" s="36">
        <f>SUMIFS(СВЦЭМ!$D$33:$D$776,СВЦЭМ!$A$33:$A$776,$A70,СВЦЭМ!$B$33:$B$776,D$47)+'СЕТ СН'!$G$11+СВЦЭМ!$D$10+'СЕТ СН'!$G$5-'СЕТ СН'!$G$21</f>
        <v>3471.79300014</v>
      </c>
      <c r="E70" s="36">
        <f>SUMIFS(СВЦЭМ!$D$33:$D$776,СВЦЭМ!$A$33:$A$776,$A70,СВЦЭМ!$B$33:$B$776,E$47)+'СЕТ СН'!$G$11+СВЦЭМ!$D$10+'СЕТ СН'!$G$5-'СЕТ СН'!$G$21</f>
        <v>3477.3742414099997</v>
      </c>
      <c r="F70" s="36">
        <f>SUMIFS(СВЦЭМ!$D$33:$D$776,СВЦЭМ!$A$33:$A$776,$A70,СВЦЭМ!$B$33:$B$776,F$47)+'СЕТ СН'!$G$11+СВЦЭМ!$D$10+'СЕТ СН'!$G$5-'СЕТ СН'!$G$21</f>
        <v>3469.6475979900001</v>
      </c>
      <c r="G70" s="36">
        <f>SUMIFS(СВЦЭМ!$D$33:$D$776,СВЦЭМ!$A$33:$A$776,$A70,СВЦЭМ!$B$33:$B$776,G$47)+'СЕТ СН'!$G$11+СВЦЭМ!$D$10+'СЕТ СН'!$G$5-'СЕТ СН'!$G$21</f>
        <v>3451.6240607</v>
      </c>
      <c r="H70" s="36">
        <f>SUMIFS(СВЦЭМ!$D$33:$D$776,СВЦЭМ!$A$33:$A$776,$A70,СВЦЭМ!$B$33:$B$776,H$47)+'СЕТ СН'!$G$11+СВЦЭМ!$D$10+'СЕТ СН'!$G$5-'СЕТ СН'!$G$21</f>
        <v>3414.2005766000002</v>
      </c>
      <c r="I70" s="36">
        <f>SUMIFS(СВЦЭМ!$D$33:$D$776,СВЦЭМ!$A$33:$A$776,$A70,СВЦЭМ!$B$33:$B$776,I$47)+'СЕТ СН'!$G$11+СВЦЭМ!$D$10+'СЕТ СН'!$G$5-'СЕТ СН'!$G$21</f>
        <v>3395.74268484</v>
      </c>
      <c r="J70" s="36">
        <f>SUMIFS(СВЦЭМ!$D$33:$D$776,СВЦЭМ!$A$33:$A$776,$A70,СВЦЭМ!$B$33:$B$776,J$47)+'СЕТ СН'!$G$11+СВЦЭМ!$D$10+'СЕТ СН'!$G$5-'СЕТ СН'!$G$21</f>
        <v>3375.2362534599997</v>
      </c>
      <c r="K70" s="36">
        <f>SUMIFS(СВЦЭМ!$D$33:$D$776,СВЦЭМ!$A$33:$A$776,$A70,СВЦЭМ!$B$33:$B$776,K$47)+'СЕТ СН'!$G$11+СВЦЭМ!$D$10+'СЕТ СН'!$G$5-'СЕТ СН'!$G$21</f>
        <v>3379.8078835300003</v>
      </c>
      <c r="L70" s="36">
        <f>SUMIFS(СВЦЭМ!$D$33:$D$776,СВЦЭМ!$A$33:$A$776,$A70,СВЦЭМ!$B$33:$B$776,L$47)+'СЕТ СН'!$G$11+СВЦЭМ!$D$10+'СЕТ СН'!$G$5-'СЕТ СН'!$G$21</f>
        <v>3377.3724144500002</v>
      </c>
      <c r="M70" s="36">
        <f>SUMIFS(СВЦЭМ!$D$33:$D$776,СВЦЭМ!$A$33:$A$776,$A70,СВЦЭМ!$B$33:$B$776,M$47)+'СЕТ СН'!$G$11+СВЦЭМ!$D$10+'СЕТ СН'!$G$5-'СЕТ СН'!$G$21</f>
        <v>3382.3471325099999</v>
      </c>
      <c r="N70" s="36">
        <f>SUMIFS(СВЦЭМ!$D$33:$D$776,СВЦЭМ!$A$33:$A$776,$A70,СВЦЭМ!$B$33:$B$776,N$47)+'СЕТ СН'!$G$11+СВЦЭМ!$D$10+'СЕТ СН'!$G$5-'СЕТ СН'!$G$21</f>
        <v>3393.3467065599998</v>
      </c>
      <c r="O70" s="36">
        <f>SUMIFS(СВЦЭМ!$D$33:$D$776,СВЦЭМ!$A$33:$A$776,$A70,СВЦЭМ!$B$33:$B$776,O$47)+'СЕТ СН'!$G$11+СВЦЭМ!$D$10+'СЕТ СН'!$G$5-'СЕТ СН'!$G$21</f>
        <v>3414.08332767</v>
      </c>
      <c r="P70" s="36">
        <f>SUMIFS(СВЦЭМ!$D$33:$D$776,СВЦЭМ!$A$33:$A$776,$A70,СВЦЭМ!$B$33:$B$776,P$47)+'СЕТ СН'!$G$11+СВЦЭМ!$D$10+'СЕТ СН'!$G$5-'СЕТ СН'!$G$21</f>
        <v>3432.1558347700002</v>
      </c>
      <c r="Q70" s="36">
        <f>SUMIFS(СВЦЭМ!$D$33:$D$776,СВЦЭМ!$A$33:$A$776,$A70,СВЦЭМ!$B$33:$B$776,Q$47)+'СЕТ СН'!$G$11+СВЦЭМ!$D$10+'СЕТ СН'!$G$5-'СЕТ СН'!$G$21</f>
        <v>3450.23207417</v>
      </c>
      <c r="R70" s="36">
        <f>SUMIFS(СВЦЭМ!$D$33:$D$776,СВЦЭМ!$A$33:$A$776,$A70,СВЦЭМ!$B$33:$B$776,R$47)+'СЕТ СН'!$G$11+СВЦЭМ!$D$10+'СЕТ СН'!$G$5-'СЕТ СН'!$G$21</f>
        <v>3424.2810464099998</v>
      </c>
      <c r="S70" s="36">
        <f>SUMIFS(СВЦЭМ!$D$33:$D$776,СВЦЭМ!$A$33:$A$776,$A70,СВЦЭМ!$B$33:$B$776,S$47)+'СЕТ СН'!$G$11+СВЦЭМ!$D$10+'СЕТ СН'!$G$5-'СЕТ СН'!$G$21</f>
        <v>3401.0314506700001</v>
      </c>
      <c r="T70" s="36">
        <f>SUMIFS(СВЦЭМ!$D$33:$D$776,СВЦЭМ!$A$33:$A$776,$A70,СВЦЭМ!$B$33:$B$776,T$47)+'СЕТ СН'!$G$11+СВЦЭМ!$D$10+'СЕТ СН'!$G$5-'СЕТ СН'!$G$21</f>
        <v>3382.5659232099997</v>
      </c>
      <c r="U70" s="36">
        <f>SUMIFS(СВЦЭМ!$D$33:$D$776,СВЦЭМ!$A$33:$A$776,$A70,СВЦЭМ!$B$33:$B$776,U$47)+'СЕТ СН'!$G$11+СВЦЭМ!$D$10+'СЕТ СН'!$G$5-'СЕТ СН'!$G$21</f>
        <v>3388.5541245499999</v>
      </c>
      <c r="V70" s="36">
        <f>SUMIFS(СВЦЭМ!$D$33:$D$776,СВЦЭМ!$A$33:$A$776,$A70,СВЦЭМ!$B$33:$B$776,V$47)+'СЕТ СН'!$G$11+СВЦЭМ!$D$10+'СЕТ СН'!$G$5-'СЕТ СН'!$G$21</f>
        <v>3401.5190888699999</v>
      </c>
      <c r="W70" s="36">
        <f>SUMIFS(СВЦЭМ!$D$33:$D$776,СВЦЭМ!$A$33:$A$776,$A70,СВЦЭМ!$B$33:$B$776,W$47)+'СЕТ СН'!$G$11+СВЦЭМ!$D$10+'СЕТ СН'!$G$5-'СЕТ СН'!$G$21</f>
        <v>3422.6566334099998</v>
      </c>
      <c r="X70" s="36">
        <f>SUMIFS(СВЦЭМ!$D$33:$D$776,СВЦЭМ!$A$33:$A$776,$A70,СВЦЭМ!$B$33:$B$776,X$47)+'СЕТ СН'!$G$11+СВЦЭМ!$D$10+'СЕТ СН'!$G$5-'СЕТ СН'!$G$21</f>
        <v>3440.7877554699999</v>
      </c>
      <c r="Y70" s="36">
        <f>SUMIFS(СВЦЭМ!$D$33:$D$776,СВЦЭМ!$A$33:$A$776,$A70,СВЦЭМ!$B$33:$B$776,Y$47)+'СЕТ СН'!$G$11+СВЦЭМ!$D$10+'СЕТ СН'!$G$5-'СЕТ СН'!$G$21</f>
        <v>3448.7779089300002</v>
      </c>
    </row>
    <row r="71" spans="1:26" ht="15.5" x14ac:dyDescent="0.3">
      <c r="A71" s="35">
        <f t="shared" si="1"/>
        <v>43854</v>
      </c>
      <c r="B71" s="36">
        <f>SUMIFS(СВЦЭМ!$D$33:$D$776,СВЦЭМ!$A$33:$A$776,$A71,СВЦЭМ!$B$33:$B$776,B$47)+'СЕТ СН'!$G$11+СВЦЭМ!$D$10+'СЕТ СН'!$G$5-'СЕТ СН'!$G$21</f>
        <v>3413.5154066200002</v>
      </c>
      <c r="C71" s="36">
        <f>SUMIFS(СВЦЭМ!$D$33:$D$776,СВЦЭМ!$A$33:$A$776,$A71,СВЦЭМ!$B$33:$B$776,C$47)+'СЕТ СН'!$G$11+СВЦЭМ!$D$10+'СЕТ СН'!$G$5-'СЕТ СН'!$G$21</f>
        <v>3424.99861732</v>
      </c>
      <c r="D71" s="36">
        <f>SUMIFS(СВЦЭМ!$D$33:$D$776,СВЦЭМ!$A$33:$A$776,$A71,СВЦЭМ!$B$33:$B$776,D$47)+'СЕТ СН'!$G$11+СВЦЭМ!$D$10+'СЕТ СН'!$G$5-'СЕТ СН'!$G$21</f>
        <v>3437.9154265799998</v>
      </c>
      <c r="E71" s="36">
        <f>SUMIFS(СВЦЭМ!$D$33:$D$776,СВЦЭМ!$A$33:$A$776,$A71,СВЦЭМ!$B$33:$B$776,E$47)+'СЕТ СН'!$G$11+СВЦЭМ!$D$10+'СЕТ СН'!$G$5-'СЕТ СН'!$G$21</f>
        <v>3447.9306769700001</v>
      </c>
      <c r="F71" s="36">
        <f>SUMIFS(СВЦЭМ!$D$33:$D$776,СВЦЭМ!$A$33:$A$776,$A71,СВЦЭМ!$B$33:$B$776,F$47)+'СЕТ СН'!$G$11+СВЦЭМ!$D$10+'СЕТ СН'!$G$5-'СЕТ СН'!$G$21</f>
        <v>3435.0547093</v>
      </c>
      <c r="G71" s="36">
        <f>SUMIFS(СВЦЭМ!$D$33:$D$776,СВЦЭМ!$A$33:$A$776,$A71,СВЦЭМ!$B$33:$B$776,G$47)+'СЕТ СН'!$G$11+СВЦЭМ!$D$10+'СЕТ СН'!$G$5-'СЕТ СН'!$G$21</f>
        <v>3415.6892484099999</v>
      </c>
      <c r="H71" s="36">
        <f>SUMIFS(СВЦЭМ!$D$33:$D$776,СВЦЭМ!$A$33:$A$776,$A71,СВЦЭМ!$B$33:$B$776,H$47)+'СЕТ СН'!$G$11+СВЦЭМ!$D$10+'СЕТ СН'!$G$5-'СЕТ СН'!$G$21</f>
        <v>3372.7972816299998</v>
      </c>
      <c r="I71" s="36">
        <f>SUMIFS(СВЦЭМ!$D$33:$D$776,СВЦЭМ!$A$33:$A$776,$A71,СВЦЭМ!$B$33:$B$776,I$47)+'СЕТ СН'!$G$11+СВЦЭМ!$D$10+'СЕТ СН'!$G$5-'СЕТ СН'!$G$21</f>
        <v>3364.2682671100001</v>
      </c>
      <c r="J71" s="36">
        <f>SUMIFS(СВЦЭМ!$D$33:$D$776,СВЦЭМ!$A$33:$A$776,$A71,СВЦЭМ!$B$33:$B$776,J$47)+'СЕТ СН'!$G$11+СВЦЭМ!$D$10+'СЕТ СН'!$G$5-'СЕТ СН'!$G$21</f>
        <v>3345.2939315600001</v>
      </c>
      <c r="K71" s="36">
        <f>SUMIFS(СВЦЭМ!$D$33:$D$776,СВЦЭМ!$A$33:$A$776,$A71,СВЦЭМ!$B$33:$B$776,K$47)+'СЕТ СН'!$G$11+СВЦЭМ!$D$10+'СЕТ СН'!$G$5-'СЕТ СН'!$G$21</f>
        <v>3346.67511074</v>
      </c>
      <c r="L71" s="36">
        <f>SUMIFS(СВЦЭМ!$D$33:$D$776,СВЦЭМ!$A$33:$A$776,$A71,СВЦЭМ!$B$33:$B$776,L$47)+'СЕТ СН'!$G$11+СВЦЭМ!$D$10+'СЕТ СН'!$G$5-'СЕТ СН'!$G$21</f>
        <v>3347.0837183899998</v>
      </c>
      <c r="M71" s="36">
        <f>SUMIFS(СВЦЭМ!$D$33:$D$776,СВЦЭМ!$A$33:$A$776,$A71,СВЦЭМ!$B$33:$B$776,M$47)+'СЕТ СН'!$G$11+СВЦЭМ!$D$10+'СЕТ СН'!$G$5-'СЕТ СН'!$G$21</f>
        <v>3356.7959967199999</v>
      </c>
      <c r="N71" s="36">
        <f>SUMIFS(СВЦЭМ!$D$33:$D$776,СВЦЭМ!$A$33:$A$776,$A71,СВЦЭМ!$B$33:$B$776,N$47)+'СЕТ СН'!$G$11+СВЦЭМ!$D$10+'СЕТ СН'!$G$5-'СЕТ СН'!$G$21</f>
        <v>3353.5050225200002</v>
      </c>
      <c r="O71" s="36">
        <f>SUMIFS(СВЦЭМ!$D$33:$D$776,СВЦЭМ!$A$33:$A$776,$A71,СВЦЭМ!$B$33:$B$776,O$47)+'СЕТ СН'!$G$11+СВЦЭМ!$D$10+'СЕТ СН'!$G$5-'СЕТ СН'!$G$21</f>
        <v>3370.4099114800001</v>
      </c>
      <c r="P71" s="36">
        <f>SUMIFS(СВЦЭМ!$D$33:$D$776,СВЦЭМ!$A$33:$A$776,$A71,СВЦЭМ!$B$33:$B$776,P$47)+'СЕТ СН'!$G$11+СВЦЭМ!$D$10+'СЕТ СН'!$G$5-'СЕТ СН'!$G$21</f>
        <v>3384.8086500600002</v>
      </c>
      <c r="Q71" s="36">
        <f>SUMIFS(СВЦЭМ!$D$33:$D$776,СВЦЭМ!$A$33:$A$776,$A71,СВЦЭМ!$B$33:$B$776,Q$47)+'СЕТ СН'!$G$11+СВЦЭМ!$D$10+'СЕТ СН'!$G$5-'СЕТ СН'!$G$21</f>
        <v>3398.1960991599999</v>
      </c>
      <c r="R71" s="36">
        <f>SUMIFS(СВЦЭМ!$D$33:$D$776,СВЦЭМ!$A$33:$A$776,$A71,СВЦЭМ!$B$33:$B$776,R$47)+'СЕТ СН'!$G$11+СВЦЭМ!$D$10+'СЕТ СН'!$G$5-'СЕТ СН'!$G$21</f>
        <v>3397.2220326000001</v>
      </c>
      <c r="S71" s="36">
        <f>SUMIFS(СВЦЭМ!$D$33:$D$776,СВЦЭМ!$A$33:$A$776,$A71,СВЦЭМ!$B$33:$B$776,S$47)+'СЕТ СН'!$G$11+СВЦЭМ!$D$10+'СЕТ СН'!$G$5-'СЕТ СН'!$G$21</f>
        <v>3395.9854193000001</v>
      </c>
      <c r="T71" s="36">
        <f>SUMIFS(СВЦЭМ!$D$33:$D$776,СВЦЭМ!$A$33:$A$776,$A71,СВЦЭМ!$B$33:$B$776,T$47)+'СЕТ СН'!$G$11+СВЦЭМ!$D$10+'СЕТ СН'!$G$5-'СЕТ СН'!$G$21</f>
        <v>3366.2427136300003</v>
      </c>
      <c r="U71" s="36">
        <f>SUMIFS(СВЦЭМ!$D$33:$D$776,СВЦЭМ!$A$33:$A$776,$A71,СВЦЭМ!$B$33:$B$776,U$47)+'СЕТ СН'!$G$11+СВЦЭМ!$D$10+'СЕТ СН'!$G$5-'СЕТ СН'!$G$21</f>
        <v>3369.8911803599999</v>
      </c>
      <c r="V71" s="36">
        <f>SUMIFS(СВЦЭМ!$D$33:$D$776,СВЦЭМ!$A$33:$A$776,$A71,СВЦЭМ!$B$33:$B$776,V$47)+'СЕТ СН'!$G$11+СВЦЭМ!$D$10+'СЕТ СН'!$G$5-'СЕТ СН'!$G$21</f>
        <v>3375.1697225399998</v>
      </c>
      <c r="W71" s="36">
        <f>SUMIFS(СВЦЭМ!$D$33:$D$776,СВЦЭМ!$A$33:$A$776,$A71,СВЦЭМ!$B$33:$B$776,W$47)+'СЕТ СН'!$G$11+СВЦЭМ!$D$10+'СЕТ СН'!$G$5-'СЕТ СН'!$G$21</f>
        <v>3390.2983538799999</v>
      </c>
      <c r="X71" s="36">
        <f>SUMIFS(СВЦЭМ!$D$33:$D$776,СВЦЭМ!$A$33:$A$776,$A71,СВЦЭМ!$B$33:$B$776,X$47)+'СЕТ СН'!$G$11+СВЦЭМ!$D$10+'СЕТ СН'!$G$5-'СЕТ СН'!$G$21</f>
        <v>3393.7271798900001</v>
      </c>
      <c r="Y71" s="36">
        <f>SUMIFS(СВЦЭМ!$D$33:$D$776,СВЦЭМ!$A$33:$A$776,$A71,СВЦЭМ!$B$33:$B$776,Y$47)+'СЕТ СН'!$G$11+СВЦЭМ!$D$10+'СЕТ СН'!$G$5-'СЕТ СН'!$G$21</f>
        <v>3400.7667546299999</v>
      </c>
    </row>
    <row r="72" spans="1:26" ht="15.5" x14ac:dyDescent="0.3">
      <c r="A72" s="35">
        <f t="shared" si="1"/>
        <v>43855</v>
      </c>
      <c r="B72" s="36">
        <f>SUMIFS(СВЦЭМ!$D$33:$D$776,СВЦЭМ!$A$33:$A$776,$A72,СВЦЭМ!$B$33:$B$776,B$47)+'СЕТ СН'!$G$11+СВЦЭМ!$D$10+'СЕТ СН'!$G$5-'СЕТ СН'!$G$21</f>
        <v>3442.41437511</v>
      </c>
      <c r="C72" s="36">
        <f>SUMIFS(СВЦЭМ!$D$33:$D$776,СВЦЭМ!$A$33:$A$776,$A72,СВЦЭМ!$B$33:$B$776,C$47)+'СЕТ СН'!$G$11+СВЦЭМ!$D$10+'СЕТ СН'!$G$5-'СЕТ СН'!$G$21</f>
        <v>3464.8345191200001</v>
      </c>
      <c r="D72" s="36">
        <f>SUMIFS(СВЦЭМ!$D$33:$D$776,СВЦЭМ!$A$33:$A$776,$A72,СВЦЭМ!$B$33:$B$776,D$47)+'СЕТ СН'!$G$11+СВЦЭМ!$D$10+'СЕТ СН'!$G$5-'СЕТ СН'!$G$21</f>
        <v>3490.6302573299999</v>
      </c>
      <c r="E72" s="36">
        <f>SUMIFS(СВЦЭМ!$D$33:$D$776,СВЦЭМ!$A$33:$A$776,$A72,СВЦЭМ!$B$33:$B$776,E$47)+'СЕТ СН'!$G$11+СВЦЭМ!$D$10+'СЕТ СН'!$G$5-'СЕТ СН'!$G$21</f>
        <v>3493.4024464899999</v>
      </c>
      <c r="F72" s="36">
        <f>SUMIFS(СВЦЭМ!$D$33:$D$776,СВЦЭМ!$A$33:$A$776,$A72,СВЦЭМ!$B$33:$B$776,F$47)+'СЕТ СН'!$G$11+СВЦЭМ!$D$10+'СЕТ СН'!$G$5-'СЕТ СН'!$G$21</f>
        <v>3459.46196315</v>
      </c>
      <c r="G72" s="36">
        <f>SUMIFS(СВЦЭМ!$D$33:$D$776,СВЦЭМ!$A$33:$A$776,$A72,СВЦЭМ!$B$33:$B$776,G$47)+'СЕТ СН'!$G$11+СВЦЭМ!$D$10+'СЕТ СН'!$G$5-'СЕТ СН'!$G$21</f>
        <v>3453.1249809700003</v>
      </c>
      <c r="H72" s="36">
        <f>SUMIFS(СВЦЭМ!$D$33:$D$776,СВЦЭМ!$A$33:$A$776,$A72,СВЦЭМ!$B$33:$B$776,H$47)+'СЕТ СН'!$G$11+СВЦЭМ!$D$10+'СЕТ СН'!$G$5-'СЕТ СН'!$G$21</f>
        <v>3426.5450931300002</v>
      </c>
      <c r="I72" s="36">
        <f>SUMIFS(СВЦЭМ!$D$33:$D$776,СВЦЭМ!$A$33:$A$776,$A72,СВЦЭМ!$B$33:$B$776,I$47)+'СЕТ СН'!$G$11+СВЦЭМ!$D$10+'СЕТ СН'!$G$5-'СЕТ СН'!$G$21</f>
        <v>3415.4646237799998</v>
      </c>
      <c r="J72" s="36">
        <f>SUMIFS(СВЦЭМ!$D$33:$D$776,СВЦЭМ!$A$33:$A$776,$A72,СВЦЭМ!$B$33:$B$776,J$47)+'СЕТ СН'!$G$11+СВЦЭМ!$D$10+'СЕТ СН'!$G$5-'СЕТ СН'!$G$21</f>
        <v>3394.0353049599998</v>
      </c>
      <c r="K72" s="36">
        <f>SUMIFS(СВЦЭМ!$D$33:$D$776,СВЦЭМ!$A$33:$A$776,$A72,СВЦЭМ!$B$33:$B$776,K$47)+'СЕТ СН'!$G$11+СВЦЭМ!$D$10+'СЕТ СН'!$G$5-'СЕТ СН'!$G$21</f>
        <v>3361.87665096</v>
      </c>
      <c r="L72" s="36">
        <f>SUMIFS(СВЦЭМ!$D$33:$D$776,СВЦЭМ!$A$33:$A$776,$A72,СВЦЭМ!$B$33:$B$776,L$47)+'СЕТ СН'!$G$11+СВЦЭМ!$D$10+'СЕТ СН'!$G$5-'СЕТ СН'!$G$21</f>
        <v>3350.20418075</v>
      </c>
      <c r="M72" s="36">
        <f>SUMIFS(СВЦЭМ!$D$33:$D$776,СВЦЭМ!$A$33:$A$776,$A72,СВЦЭМ!$B$33:$B$776,M$47)+'СЕТ СН'!$G$11+СВЦЭМ!$D$10+'СЕТ СН'!$G$5-'СЕТ СН'!$G$21</f>
        <v>3375.3423063299997</v>
      </c>
      <c r="N72" s="36">
        <f>SUMIFS(СВЦЭМ!$D$33:$D$776,СВЦЭМ!$A$33:$A$776,$A72,СВЦЭМ!$B$33:$B$776,N$47)+'СЕТ СН'!$G$11+СВЦЭМ!$D$10+'СЕТ СН'!$G$5-'СЕТ СН'!$G$21</f>
        <v>3389.06594223</v>
      </c>
      <c r="O72" s="36">
        <f>SUMIFS(СВЦЭМ!$D$33:$D$776,СВЦЭМ!$A$33:$A$776,$A72,СВЦЭМ!$B$33:$B$776,O$47)+'СЕТ СН'!$G$11+СВЦЭМ!$D$10+'СЕТ СН'!$G$5-'СЕТ СН'!$G$21</f>
        <v>3405.9057397199999</v>
      </c>
      <c r="P72" s="36">
        <f>SUMIFS(СВЦЭМ!$D$33:$D$776,СВЦЭМ!$A$33:$A$776,$A72,СВЦЭМ!$B$33:$B$776,P$47)+'СЕТ СН'!$G$11+СВЦЭМ!$D$10+'СЕТ СН'!$G$5-'СЕТ СН'!$G$21</f>
        <v>3419.6099493699999</v>
      </c>
      <c r="Q72" s="36">
        <f>SUMIFS(СВЦЭМ!$D$33:$D$776,СВЦЭМ!$A$33:$A$776,$A72,СВЦЭМ!$B$33:$B$776,Q$47)+'СЕТ СН'!$G$11+СВЦЭМ!$D$10+'СЕТ СН'!$G$5-'СЕТ СН'!$G$21</f>
        <v>3428.1531649899998</v>
      </c>
      <c r="R72" s="36">
        <f>SUMIFS(СВЦЭМ!$D$33:$D$776,СВЦЭМ!$A$33:$A$776,$A72,СВЦЭМ!$B$33:$B$776,R$47)+'СЕТ СН'!$G$11+СВЦЭМ!$D$10+'СЕТ СН'!$G$5-'СЕТ СН'!$G$21</f>
        <v>3426.3630036</v>
      </c>
      <c r="S72" s="36">
        <f>SUMIFS(СВЦЭМ!$D$33:$D$776,СВЦЭМ!$A$33:$A$776,$A72,СВЦЭМ!$B$33:$B$776,S$47)+'СЕТ СН'!$G$11+СВЦЭМ!$D$10+'СЕТ СН'!$G$5-'СЕТ СН'!$G$21</f>
        <v>3425.44633346</v>
      </c>
      <c r="T72" s="36">
        <f>SUMIFS(СВЦЭМ!$D$33:$D$776,СВЦЭМ!$A$33:$A$776,$A72,СВЦЭМ!$B$33:$B$776,T$47)+'СЕТ СН'!$G$11+СВЦЭМ!$D$10+'СЕТ СН'!$G$5-'СЕТ СН'!$G$21</f>
        <v>3400.20978023</v>
      </c>
      <c r="U72" s="36">
        <f>SUMIFS(СВЦЭМ!$D$33:$D$776,СВЦЭМ!$A$33:$A$776,$A72,СВЦЭМ!$B$33:$B$776,U$47)+'СЕТ СН'!$G$11+СВЦЭМ!$D$10+'СЕТ СН'!$G$5-'СЕТ СН'!$G$21</f>
        <v>3401.9801583200001</v>
      </c>
      <c r="V72" s="36">
        <f>SUMIFS(СВЦЭМ!$D$33:$D$776,СВЦЭМ!$A$33:$A$776,$A72,СВЦЭМ!$B$33:$B$776,V$47)+'СЕТ СН'!$G$11+СВЦЭМ!$D$10+'СЕТ СН'!$G$5-'СЕТ СН'!$G$21</f>
        <v>3407.7379751999997</v>
      </c>
      <c r="W72" s="36">
        <f>SUMIFS(СВЦЭМ!$D$33:$D$776,СВЦЭМ!$A$33:$A$776,$A72,СВЦЭМ!$B$33:$B$776,W$47)+'СЕТ СН'!$G$11+СВЦЭМ!$D$10+'СЕТ СН'!$G$5-'СЕТ СН'!$G$21</f>
        <v>3419.3023945099999</v>
      </c>
      <c r="X72" s="36">
        <f>SUMIFS(СВЦЭМ!$D$33:$D$776,СВЦЭМ!$A$33:$A$776,$A72,СВЦЭМ!$B$33:$B$776,X$47)+'СЕТ СН'!$G$11+СВЦЭМ!$D$10+'СЕТ СН'!$G$5-'СЕТ СН'!$G$21</f>
        <v>3422.3801570099999</v>
      </c>
      <c r="Y72" s="36">
        <f>SUMIFS(СВЦЭМ!$D$33:$D$776,СВЦЭМ!$A$33:$A$776,$A72,СВЦЭМ!$B$33:$B$776,Y$47)+'СЕТ СН'!$G$11+СВЦЭМ!$D$10+'СЕТ СН'!$G$5-'СЕТ СН'!$G$21</f>
        <v>3432.9731662899999</v>
      </c>
    </row>
    <row r="73" spans="1:26" ht="15.5" x14ac:dyDescent="0.3">
      <c r="A73" s="35">
        <f t="shared" si="1"/>
        <v>43856</v>
      </c>
      <c r="B73" s="36">
        <f>SUMIFS(СВЦЭМ!$D$33:$D$776,СВЦЭМ!$A$33:$A$776,$A73,СВЦЭМ!$B$33:$B$776,B$47)+'СЕТ СН'!$G$11+СВЦЭМ!$D$10+'СЕТ СН'!$G$5-'СЕТ СН'!$G$21</f>
        <v>3426.3862248199998</v>
      </c>
      <c r="C73" s="36">
        <f>SUMIFS(СВЦЭМ!$D$33:$D$776,СВЦЭМ!$A$33:$A$776,$A73,СВЦЭМ!$B$33:$B$776,C$47)+'СЕТ СН'!$G$11+СВЦЭМ!$D$10+'СЕТ СН'!$G$5-'СЕТ СН'!$G$21</f>
        <v>3446.1460099599999</v>
      </c>
      <c r="D73" s="36">
        <f>SUMIFS(СВЦЭМ!$D$33:$D$776,СВЦЭМ!$A$33:$A$776,$A73,СВЦЭМ!$B$33:$B$776,D$47)+'СЕТ СН'!$G$11+СВЦЭМ!$D$10+'СЕТ СН'!$G$5-'СЕТ СН'!$G$21</f>
        <v>3471.3302732299999</v>
      </c>
      <c r="E73" s="36">
        <f>SUMIFS(СВЦЭМ!$D$33:$D$776,СВЦЭМ!$A$33:$A$776,$A73,СВЦЭМ!$B$33:$B$776,E$47)+'СЕТ СН'!$G$11+СВЦЭМ!$D$10+'СЕТ СН'!$G$5-'СЕТ СН'!$G$21</f>
        <v>3477.4233769900002</v>
      </c>
      <c r="F73" s="36">
        <f>SUMIFS(СВЦЭМ!$D$33:$D$776,СВЦЭМ!$A$33:$A$776,$A73,СВЦЭМ!$B$33:$B$776,F$47)+'СЕТ СН'!$G$11+СВЦЭМ!$D$10+'СЕТ СН'!$G$5-'СЕТ СН'!$G$21</f>
        <v>3442.88054491</v>
      </c>
      <c r="G73" s="36">
        <f>SUMIFS(СВЦЭМ!$D$33:$D$776,СВЦЭМ!$A$33:$A$776,$A73,СВЦЭМ!$B$33:$B$776,G$47)+'СЕТ СН'!$G$11+СВЦЭМ!$D$10+'СЕТ СН'!$G$5-'СЕТ СН'!$G$21</f>
        <v>3433.9492009300002</v>
      </c>
      <c r="H73" s="36">
        <f>SUMIFS(СВЦЭМ!$D$33:$D$776,СВЦЭМ!$A$33:$A$776,$A73,СВЦЭМ!$B$33:$B$776,H$47)+'СЕТ СН'!$G$11+СВЦЭМ!$D$10+'СЕТ СН'!$G$5-'СЕТ СН'!$G$21</f>
        <v>3405.6243472599999</v>
      </c>
      <c r="I73" s="36">
        <f>SUMIFS(СВЦЭМ!$D$33:$D$776,СВЦЭМ!$A$33:$A$776,$A73,СВЦЭМ!$B$33:$B$776,I$47)+'СЕТ СН'!$G$11+СВЦЭМ!$D$10+'СЕТ СН'!$G$5-'СЕТ СН'!$G$21</f>
        <v>3391.3076088299999</v>
      </c>
      <c r="J73" s="36">
        <f>SUMIFS(СВЦЭМ!$D$33:$D$776,СВЦЭМ!$A$33:$A$776,$A73,СВЦЭМ!$B$33:$B$776,J$47)+'СЕТ СН'!$G$11+СВЦЭМ!$D$10+'СЕТ СН'!$G$5-'СЕТ СН'!$G$21</f>
        <v>3364.6490561400001</v>
      </c>
      <c r="K73" s="36">
        <f>SUMIFS(СВЦЭМ!$D$33:$D$776,СВЦЭМ!$A$33:$A$776,$A73,СВЦЭМ!$B$33:$B$776,K$47)+'СЕТ СН'!$G$11+СВЦЭМ!$D$10+'СЕТ СН'!$G$5-'СЕТ СН'!$G$21</f>
        <v>3336.9333714300001</v>
      </c>
      <c r="L73" s="36">
        <f>SUMIFS(СВЦЭМ!$D$33:$D$776,СВЦЭМ!$A$33:$A$776,$A73,СВЦЭМ!$B$33:$B$776,L$47)+'СЕТ СН'!$G$11+СВЦЭМ!$D$10+'СЕТ СН'!$G$5-'СЕТ СН'!$G$21</f>
        <v>3328.7019294000002</v>
      </c>
      <c r="M73" s="36">
        <f>SUMIFS(СВЦЭМ!$D$33:$D$776,СВЦЭМ!$A$33:$A$776,$A73,СВЦЭМ!$B$33:$B$776,M$47)+'СЕТ СН'!$G$11+СВЦЭМ!$D$10+'СЕТ СН'!$G$5-'СЕТ СН'!$G$21</f>
        <v>3358.5731207700001</v>
      </c>
      <c r="N73" s="36">
        <f>SUMIFS(СВЦЭМ!$D$33:$D$776,СВЦЭМ!$A$33:$A$776,$A73,СВЦЭМ!$B$33:$B$776,N$47)+'СЕТ СН'!$G$11+СВЦЭМ!$D$10+'СЕТ СН'!$G$5-'СЕТ СН'!$G$21</f>
        <v>3368.49827482</v>
      </c>
      <c r="O73" s="36">
        <f>SUMIFS(СВЦЭМ!$D$33:$D$776,СВЦЭМ!$A$33:$A$776,$A73,СВЦЭМ!$B$33:$B$776,O$47)+'СЕТ СН'!$G$11+СВЦЭМ!$D$10+'СЕТ СН'!$G$5-'СЕТ СН'!$G$21</f>
        <v>3383.1988880700001</v>
      </c>
      <c r="P73" s="36">
        <f>SUMIFS(СВЦЭМ!$D$33:$D$776,СВЦЭМ!$A$33:$A$776,$A73,СВЦЭМ!$B$33:$B$776,P$47)+'СЕТ СН'!$G$11+СВЦЭМ!$D$10+'СЕТ СН'!$G$5-'СЕТ СН'!$G$21</f>
        <v>3395.97153918</v>
      </c>
      <c r="Q73" s="36">
        <f>SUMIFS(СВЦЭМ!$D$33:$D$776,СВЦЭМ!$A$33:$A$776,$A73,СВЦЭМ!$B$33:$B$776,Q$47)+'СЕТ СН'!$G$11+СВЦЭМ!$D$10+'СЕТ СН'!$G$5-'СЕТ СН'!$G$21</f>
        <v>3405.4089434500002</v>
      </c>
      <c r="R73" s="36">
        <f>SUMIFS(СВЦЭМ!$D$33:$D$776,СВЦЭМ!$A$33:$A$776,$A73,СВЦЭМ!$B$33:$B$776,R$47)+'СЕТ СН'!$G$11+СВЦЭМ!$D$10+'СЕТ СН'!$G$5-'СЕТ СН'!$G$21</f>
        <v>3405.3981331599998</v>
      </c>
      <c r="S73" s="36">
        <f>SUMIFS(СВЦЭМ!$D$33:$D$776,СВЦЭМ!$A$33:$A$776,$A73,СВЦЭМ!$B$33:$B$776,S$47)+'СЕТ СН'!$G$11+СВЦЭМ!$D$10+'СЕТ СН'!$G$5-'СЕТ СН'!$G$21</f>
        <v>3408.90771283</v>
      </c>
      <c r="T73" s="36">
        <f>SUMIFS(СВЦЭМ!$D$33:$D$776,СВЦЭМ!$A$33:$A$776,$A73,СВЦЭМ!$B$33:$B$776,T$47)+'СЕТ СН'!$G$11+СВЦЭМ!$D$10+'СЕТ СН'!$G$5-'СЕТ СН'!$G$21</f>
        <v>3384.73731937</v>
      </c>
      <c r="U73" s="36">
        <f>SUMIFS(СВЦЭМ!$D$33:$D$776,СВЦЭМ!$A$33:$A$776,$A73,СВЦЭМ!$B$33:$B$776,U$47)+'СЕТ СН'!$G$11+СВЦЭМ!$D$10+'СЕТ СН'!$G$5-'СЕТ СН'!$G$21</f>
        <v>3386.0749178900001</v>
      </c>
      <c r="V73" s="36">
        <f>SUMIFS(СВЦЭМ!$D$33:$D$776,СВЦЭМ!$A$33:$A$776,$A73,СВЦЭМ!$B$33:$B$776,V$47)+'СЕТ СН'!$G$11+СВЦЭМ!$D$10+'СЕТ СН'!$G$5-'СЕТ СН'!$G$21</f>
        <v>3392.05216823</v>
      </c>
      <c r="W73" s="36">
        <f>SUMIFS(СВЦЭМ!$D$33:$D$776,СВЦЭМ!$A$33:$A$776,$A73,СВЦЭМ!$B$33:$B$776,W$47)+'СЕТ СН'!$G$11+СВЦЭМ!$D$10+'СЕТ СН'!$G$5-'СЕТ СН'!$G$21</f>
        <v>3405.4918672499998</v>
      </c>
      <c r="X73" s="36">
        <f>SUMIFS(СВЦЭМ!$D$33:$D$776,СВЦЭМ!$A$33:$A$776,$A73,СВЦЭМ!$B$33:$B$776,X$47)+'СЕТ СН'!$G$11+СВЦЭМ!$D$10+'СЕТ СН'!$G$5-'СЕТ СН'!$G$21</f>
        <v>3408.0688104999999</v>
      </c>
      <c r="Y73" s="36">
        <f>SUMIFS(СВЦЭМ!$D$33:$D$776,СВЦЭМ!$A$33:$A$776,$A73,СВЦЭМ!$B$33:$B$776,Y$47)+'СЕТ СН'!$G$11+СВЦЭМ!$D$10+'СЕТ СН'!$G$5-'СЕТ СН'!$G$21</f>
        <v>3416.7163450799999</v>
      </c>
    </row>
    <row r="74" spans="1:26" ht="15.5" x14ac:dyDescent="0.3">
      <c r="A74" s="35">
        <f t="shared" si="1"/>
        <v>43857</v>
      </c>
      <c r="B74" s="36">
        <f>SUMIFS(СВЦЭМ!$D$33:$D$776,СВЦЭМ!$A$33:$A$776,$A74,СВЦЭМ!$B$33:$B$776,B$47)+'СЕТ СН'!$G$11+СВЦЭМ!$D$10+'СЕТ СН'!$G$5-'СЕТ СН'!$G$21</f>
        <v>3442.2653575499999</v>
      </c>
      <c r="C74" s="36">
        <f>SUMIFS(СВЦЭМ!$D$33:$D$776,СВЦЭМ!$A$33:$A$776,$A74,СВЦЭМ!$B$33:$B$776,C$47)+'СЕТ СН'!$G$11+СВЦЭМ!$D$10+'СЕТ СН'!$G$5-'СЕТ СН'!$G$21</f>
        <v>3449.4262669600002</v>
      </c>
      <c r="D74" s="36">
        <f>SUMIFS(СВЦЭМ!$D$33:$D$776,СВЦЭМ!$A$33:$A$776,$A74,СВЦЭМ!$B$33:$B$776,D$47)+'СЕТ СН'!$G$11+СВЦЭМ!$D$10+'СЕТ СН'!$G$5-'СЕТ СН'!$G$21</f>
        <v>3461.8944634600002</v>
      </c>
      <c r="E74" s="36">
        <f>SUMIFS(СВЦЭМ!$D$33:$D$776,СВЦЭМ!$A$33:$A$776,$A74,СВЦЭМ!$B$33:$B$776,E$47)+'СЕТ СН'!$G$11+СВЦЭМ!$D$10+'СЕТ СН'!$G$5-'СЕТ СН'!$G$21</f>
        <v>3471.8004844699999</v>
      </c>
      <c r="F74" s="36">
        <f>SUMIFS(СВЦЭМ!$D$33:$D$776,СВЦЭМ!$A$33:$A$776,$A74,СВЦЭМ!$B$33:$B$776,F$47)+'СЕТ СН'!$G$11+СВЦЭМ!$D$10+'СЕТ СН'!$G$5-'СЕТ СН'!$G$21</f>
        <v>3466.5947384400001</v>
      </c>
      <c r="G74" s="36">
        <f>SUMIFS(СВЦЭМ!$D$33:$D$776,СВЦЭМ!$A$33:$A$776,$A74,СВЦЭМ!$B$33:$B$776,G$47)+'СЕТ СН'!$G$11+СВЦЭМ!$D$10+'СЕТ СН'!$G$5-'СЕТ СН'!$G$21</f>
        <v>3460.0641504099999</v>
      </c>
      <c r="H74" s="36">
        <f>SUMIFS(СВЦЭМ!$D$33:$D$776,СВЦЭМ!$A$33:$A$776,$A74,СВЦЭМ!$B$33:$B$776,H$47)+'СЕТ СН'!$G$11+СВЦЭМ!$D$10+'СЕТ СН'!$G$5-'СЕТ СН'!$G$21</f>
        <v>3420.2228101599999</v>
      </c>
      <c r="I74" s="36">
        <f>SUMIFS(СВЦЭМ!$D$33:$D$776,СВЦЭМ!$A$33:$A$776,$A74,СВЦЭМ!$B$33:$B$776,I$47)+'СЕТ СН'!$G$11+СВЦЭМ!$D$10+'СЕТ СН'!$G$5-'СЕТ СН'!$G$21</f>
        <v>3393.2537579</v>
      </c>
      <c r="J74" s="36">
        <f>SUMIFS(СВЦЭМ!$D$33:$D$776,СВЦЭМ!$A$33:$A$776,$A74,СВЦЭМ!$B$33:$B$776,J$47)+'СЕТ СН'!$G$11+СВЦЭМ!$D$10+'СЕТ СН'!$G$5-'СЕТ СН'!$G$21</f>
        <v>3358.9888731000001</v>
      </c>
      <c r="K74" s="36">
        <f>SUMIFS(СВЦЭМ!$D$33:$D$776,СВЦЭМ!$A$33:$A$776,$A74,СВЦЭМ!$B$33:$B$776,K$47)+'СЕТ СН'!$G$11+СВЦЭМ!$D$10+'СЕТ СН'!$G$5-'СЕТ СН'!$G$21</f>
        <v>3357.2092118</v>
      </c>
      <c r="L74" s="36">
        <f>SUMIFS(СВЦЭМ!$D$33:$D$776,СВЦЭМ!$A$33:$A$776,$A74,СВЦЭМ!$B$33:$B$776,L$47)+'СЕТ СН'!$G$11+СВЦЭМ!$D$10+'СЕТ СН'!$G$5-'СЕТ СН'!$G$21</f>
        <v>3369.90245207</v>
      </c>
      <c r="M74" s="36">
        <f>SUMIFS(СВЦЭМ!$D$33:$D$776,СВЦЭМ!$A$33:$A$776,$A74,СВЦЭМ!$B$33:$B$776,M$47)+'СЕТ СН'!$G$11+СВЦЭМ!$D$10+'СЕТ СН'!$G$5-'СЕТ СН'!$G$21</f>
        <v>3379.62276058</v>
      </c>
      <c r="N74" s="36">
        <f>SUMIFS(СВЦЭМ!$D$33:$D$776,СВЦЭМ!$A$33:$A$776,$A74,СВЦЭМ!$B$33:$B$776,N$47)+'СЕТ СН'!$G$11+СВЦЭМ!$D$10+'СЕТ СН'!$G$5-'СЕТ СН'!$G$21</f>
        <v>3396.3904671099999</v>
      </c>
      <c r="O74" s="36">
        <f>SUMIFS(СВЦЭМ!$D$33:$D$776,СВЦЭМ!$A$33:$A$776,$A74,СВЦЭМ!$B$33:$B$776,O$47)+'СЕТ СН'!$G$11+СВЦЭМ!$D$10+'СЕТ СН'!$G$5-'СЕТ СН'!$G$21</f>
        <v>3419.1153166499998</v>
      </c>
      <c r="P74" s="36">
        <f>SUMIFS(СВЦЭМ!$D$33:$D$776,СВЦЭМ!$A$33:$A$776,$A74,СВЦЭМ!$B$33:$B$776,P$47)+'СЕТ СН'!$G$11+СВЦЭМ!$D$10+'СЕТ СН'!$G$5-'СЕТ СН'!$G$21</f>
        <v>3437.98686133</v>
      </c>
      <c r="Q74" s="36">
        <f>SUMIFS(СВЦЭМ!$D$33:$D$776,СВЦЭМ!$A$33:$A$776,$A74,СВЦЭМ!$B$33:$B$776,Q$47)+'СЕТ СН'!$G$11+СВЦЭМ!$D$10+'СЕТ СН'!$G$5-'СЕТ СН'!$G$21</f>
        <v>3447.8378108299999</v>
      </c>
      <c r="R74" s="36">
        <f>SUMIFS(СВЦЭМ!$D$33:$D$776,СВЦЭМ!$A$33:$A$776,$A74,СВЦЭМ!$B$33:$B$776,R$47)+'СЕТ СН'!$G$11+СВЦЭМ!$D$10+'СЕТ СН'!$G$5-'СЕТ СН'!$G$21</f>
        <v>3447.23363664</v>
      </c>
      <c r="S74" s="36">
        <f>SUMIFS(СВЦЭМ!$D$33:$D$776,СВЦЭМ!$A$33:$A$776,$A74,СВЦЭМ!$B$33:$B$776,S$47)+'СЕТ СН'!$G$11+СВЦЭМ!$D$10+'СЕТ СН'!$G$5-'СЕТ СН'!$G$21</f>
        <v>3427.3060387999999</v>
      </c>
      <c r="T74" s="36">
        <f>SUMIFS(СВЦЭМ!$D$33:$D$776,СВЦЭМ!$A$33:$A$776,$A74,СВЦЭМ!$B$33:$B$776,T$47)+'СЕТ СН'!$G$11+СВЦЭМ!$D$10+'СЕТ СН'!$G$5-'СЕТ СН'!$G$21</f>
        <v>3398.06707551</v>
      </c>
      <c r="U74" s="36">
        <f>SUMIFS(СВЦЭМ!$D$33:$D$776,СВЦЭМ!$A$33:$A$776,$A74,СВЦЭМ!$B$33:$B$776,U$47)+'СЕТ СН'!$G$11+СВЦЭМ!$D$10+'СЕТ СН'!$G$5-'СЕТ СН'!$G$21</f>
        <v>3410.4824309599999</v>
      </c>
      <c r="V74" s="36">
        <f>SUMIFS(СВЦЭМ!$D$33:$D$776,СВЦЭМ!$A$33:$A$776,$A74,СВЦЭМ!$B$33:$B$776,V$47)+'СЕТ СН'!$G$11+СВЦЭМ!$D$10+'СЕТ СН'!$G$5-'СЕТ СН'!$G$21</f>
        <v>3411.9528946999999</v>
      </c>
      <c r="W74" s="36">
        <f>SUMIFS(СВЦЭМ!$D$33:$D$776,СВЦЭМ!$A$33:$A$776,$A74,СВЦЭМ!$B$33:$B$776,W$47)+'СЕТ СН'!$G$11+СВЦЭМ!$D$10+'СЕТ СН'!$G$5-'СЕТ СН'!$G$21</f>
        <v>3423.10303036</v>
      </c>
      <c r="X74" s="36">
        <f>SUMIFS(СВЦЭМ!$D$33:$D$776,СВЦЭМ!$A$33:$A$776,$A74,СВЦЭМ!$B$33:$B$776,X$47)+'СЕТ СН'!$G$11+СВЦЭМ!$D$10+'СЕТ СН'!$G$5-'СЕТ СН'!$G$21</f>
        <v>3427.7926561499999</v>
      </c>
      <c r="Y74" s="36">
        <f>SUMIFS(СВЦЭМ!$D$33:$D$776,СВЦЭМ!$A$33:$A$776,$A74,СВЦЭМ!$B$33:$B$776,Y$47)+'СЕТ СН'!$G$11+СВЦЭМ!$D$10+'СЕТ СН'!$G$5-'СЕТ СН'!$G$21</f>
        <v>3439.2874876599999</v>
      </c>
    </row>
    <row r="75" spans="1:26" ht="15.5" x14ac:dyDescent="0.3">
      <c r="A75" s="35">
        <f t="shared" si="1"/>
        <v>43858</v>
      </c>
      <c r="B75" s="36">
        <f>SUMIFS(СВЦЭМ!$D$33:$D$776,СВЦЭМ!$A$33:$A$776,$A75,СВЦЭМ!$B$33:$B$776,B$47)+'СЕТ СН'!$G$11+СВЦЭМ!$D$10+'СЕТ СН'!$G$5-'СЕТ СН'!$G$21</f>
        <v>3396.6386934000002</v>
      </c>
      <c r="C75" s="36">
        <f>SUMIFS(СВЦЭМ!$D$33:$D$776,СВЦЭМ!$A$33:$A$776,$A75,СВЦЭМ!$B$33:$B$776,C$47)+'СЕТ СН'!$G$11+СВЦЭМ!$D$10+'СЕТ СН'!$G$5-'СЕТ СН'!$G$21</f>
        <v>3427.3207590800002</v>
      </c>
      <c r="D75" s="36">
        <f>SUMIFS(СВЦЭМ!$D$33:$D$776,СВЦЭМ!$A$33:$A$776,$A75,СВЦЭМ!$B$33:$B$776,D$47)+'СЕТ СН'!$G$11+СВЦЭМ!$D$10+'СЕТ СН'!$G$5-'СЕТ СН'!$G$21</f>
        <v>3443.2638342800001</v>
      </c>
      <c r="E75" s="36">
        <f>SUMIFS(СВЦЭМ!$D$33:$D$776,СВЦЭМ!$A$33:$A$776,$A75,СВЦЭМ!$B$33:$B$776,E$47)+'СЕТ СН'!$G$11+СВЦЭМ!$D$10+'СЕТ СН'!$G$5-'СЕТ СН'!$G$21</f>
        <v>3443.0536410099999</v>
      </c>
      <c r="F75" s="36">
        <f>SUMIFS(СВЦЭМ!$D$33:$D$776,СВЦЭМ!$A$33:$A$776,$A75,СВЦЭМ!$B$33:$B$776,F$47)+'СЕТ СН'!$G$11+СВЦЭМ!$D$10+'СЕТ СН'!$G$5-'СЕТ СН'!$G$21</f>
        <v>3447.55130237</v>
      </c>
      <c r="G75" s="36">
        <f>SUMIFS(СВЦЭМ!$D$33:$D$776,СВЦЭМ!$A$33:$A$776,$A75,СВЦЭМ!$B$33:$B$776,G$47)+'СЕТ СН'!$G$11+СВЦЭМ!$D$10+'СЕТ СН'!$G$5-'СЕТ СН'!$G$21</f>
        <v>3431.5152298499997</v>
      </c>
      <c r="H75" s="36">
        <f>SUMIFS(СВЦЭМ!$D$33:$D$776,СВЦЭМ!$A$33:$A$776,$A75,СВЦЭМ!$B$33:$B$776,H$47)+'СЕТ СН'!$G$11+СВЦЭМ!$D$10+'СЕТ СН'!$G$5-'СЕТ СН'!$G$21</f>
        <v>3401.3805958499997</v>
      </c>
      <c r="I75" s="36">
        <f>SUMIFS(СВЦЭМ!$D$33:$D$776,СВЦЭМ!$A$33:$A$776,$A75,СВЦЭМ!$B$33:$B$776,I$47)+'СЕТ СН'!$G$11+СВЦЭМ!$D$10+'СЕТ СН'!$G$5-'СЕТ СН'!$G$21</f>
        <v>3361.8063135500001</v>
      </c>
      <c r="J75" s="36">
        <f>SUMIFS(СВЦЭМ!$D$33:$D$776,СВЦЭМ!$A$33:$A$776,$A75,СВЦЭМ!$B$33:$B$776,J$47)+'СЕТ СН'!$G$11+СВЦЭМ!$D$10+'СЕТ СН'!$G$5-'СЕТ СН'!$G$21</f>
        <v>3344.6210047499999</v>
      </c>
      <c r="K75" s="36">
        <f>SUMIFS(СВЦЭМ!$D$33:$D$776,СВЦЭМ!$A$33:$A$776,$A75,СВЦЭМ!$B$33:$B$776,K$47)+'СЕТ СН'!$G$11+СВЦЭМ!$D$10+'СЕТ СН'!$G$5-'СЕТ СН'!$G$21</f>
        <v>3335.2264156199999</v>
      </c>
      <c r="L75" s="36">
        <f>SUMIFS(СВЦЭМ!$D$33:$D$776,СВЦЭМ!$A$33:$A$776,$A75,СВЦЭМ!$B$33:$B$776,L$47)+'СЕТ СН'!$G$11+СВЦЭМ!$D$10+'СЕТ СН'!$G$5-'СЕТ СН'!$G$21</f>
        <v>3329.2432737899999</v>
      </c>
      <c r="M75" s="36">
        <f>SUMIFS(СВЦЭМ!$D$33:$D$776,СВЦЭМ!$A$33:$A$776,$A75,СВЦЭМ!$B$33:$B$776,M$47)+'СЕТ СН'!$G$11+СВЦЭМ!$D$10+'СЕТ СН'!$G$5-'СЕТ СН'!$G$21</f>
        <v>3361.2006650600001</v>
      </c>
      <c r="N75" s="36">
        <f>SUMIFS(СВЦЭМ!$D$33:$D$776,СВЦЭМ!$A$33:$A$776,$A75,СВЦЭМ!$B$33:$B$776,N$47)+'СЕТ СН'!$G$11+СВЦЭМ!$D$10+'СЕТ СН'!$G$5-'СЕТ СН'!$G$21</f>
        <v>3377.0056245800001</v>
      </c>
      <c r="O75" s="36">
        <f>SUMIFS(СВЦЭМ!$D$33:$D$776,СВЦЭМ!$A$33:$A$776,$A75,СВЦЭМ!$B$33:$B$776,O$47)+'СЕТ СН'!$G$11+СВЦЭМ!$D$10+'СЕТ СН'!$G$5-'СЕТ СН'!$G$21</f>
        <v>3377.2139786500002</v>
      </c>
      <c r="P75" s="36">
        <f>SUMIFS(СВЦЭМ!$D$33:$D$776,СВЦЭМ!$A$33:$A$776,$A75,СВЦЭМ!$B$33:$B$776,P$47)+'СЕТ СН'!$G$11+СВЦЭМ!$D$10+'СЕТ СН'!$G$5-'СЕТ СН'!$G$21</f>
        <v>3391.81949012</v>
      </c>
      <c r="Q75" s="36">
        <f>SUMIFS(СВЦЭМ!$D$33:$D$776,СВЦЭМ!$A$33:$A$776,$A75,СВЦЭМ!$B$33:$B$776,Q$47)+'СЕТ СН'!$G$11+СВЦЭМ!$D$10+'СЕТ СН'!$G$5-'СЕТ СН'!$G$21</f>
        <v>3400.1910020099999</v>
      </c>
      <c r="R75" s="36">
        <f>SUMIFS(СВЦЭМ!$D$33:$D$776,СВЦЭМ!$A$33:$A$776,$A75,СВЦЭМ!$B$33:$B$776,R$47)+'СЕТ СН'!$G$11+СВЦЭМ!$D$10+'СЕТ СН'!$G$5-'СЕТ СН'!$G$21</f>
        <v>3398.2038959900001</v>
      </c>
      <c r="S75" s="36">
        <f>SUMIFS(СВЦЭМ!$D$33:$D$776,СВЦЭМ!$A$33:$A$776,$A75,СВЦЭМ!$B$33:$B$776,S$47)+'СЕТ СН'!$G$11+СВЦЭМ!$D$10+'СЕТ СН'!$G$5-'СЕТ СН'!$G$21</f>
        <v>3383.5106542600001</v>
      </c>
      <c r="T75" s="36">
        <f>SUMIFS(СВЦЭМ!$D$33:$D$776,СВЦЭМ!$A$33:$A$776,$A75,СВЦЭМ!$B$33:$B$776,T$47)+'СЕТ СН'!$G$11+СВЦЭМ!$D$10+'СЕТ СН'!$G$5-'СЕТ СН'!$G$21</f>
        <v>3362.66494306</v>
      </c>
      <c r="U75" s="36">
        <f>SUMIFS(СВЦЭМ!$D$33:$D$776,СВЦЭМ!$A$33:$A$776,$A75,СВЦЭМ!$B$33:$B$776,U$47)+'СЕТ СН'!$G$11+СВЦЭМ!$D$10+'СЕТ СН'!$G$5-'СЕТ СН'!$G$21</f>
        <v>3358.3579470499999</v>
      </c>
      <c r="V75" s="36">
        <f>SUMIFS(СВЦЭМ!$D$33:$D$776,СВЦЭМ!$A$33:$A$776,$A75,СВЦЭМ!$B$33:$B$776,V$47)+'СЕТ СН'!$G$11+СВЦЭМ!$D$10+'СЕТ СН'!$G$5-'СЕТ СН'!$G$21</f>
        <v>3368.83710182</v>
      </c>
      <c r="W75" s="36">
        <f>SUMIFS(СВЦЭМ!$D$33:$D$776,СВЦЭМ!$A$33:$A$776,$A75,СВЦЭМ!$B$33:$B$776,W$47)+'СЕТ СН'!$G$11+СВЦЭМ!$D$10+'СЕТ СН'!$G$5-'СЕТ СН'!$G$21</f>
        <v>3377.6915993799998</v>
      </c>
      <c r="X75" s="36">
        <f>SUMIFS(СВЦЭМ!$D$33:$D$776,СВЦЭМ!$A$33:$A$776,$A75,СВЦЭМ!$B$33:$B$776,X$47)+'СЕТ СН'!$G$11+СВЦЭМ!$D$10+'СЕТ СН'!$G$5-'СЕТ СН'!$G$21</f>
        <v>3385.0034330899998</v>
      </c>
      <c r="Y75" s="36">
        <f>SUMIFS(СВЦЭМ!$D$33:$D$776,СВЦЭМ!$A$33:$A$776,$A75,СВЦЭМ!$B$33:$B$776,Y$47)+'СЕТ СН'!$G$11+СВЦЭМ!$D$10+'СЕТ СН'!$G$5-'СЕТ СН'!$G$21</f>
        <v>3409.9553170999998</v>
      </c>
    </row>
    <row r="76" spans="1:26" ht="15.5" x14ac:dyDescent="0.3">
      <c r="A76" s="35">
        <f t="shared" si="1"/>
        <v>43859</v>
      </c>
      <c r="B76" s="36">
        <f>SUMIFS(СВЦЭМ!$D$33:$D$776,СВЦЭМ!$A$33:$A$776,$A76,СВЦЭМ!$B$33:$B$776,B$47)+'СЕТ СН'!$G$11+СВЦЭМ!$D$10+'СЕТ СН'!$G$5-'СЕТ СН'!$G$21</f>
        <v>3451.2313826099999</v>
      </c>
      <c r="C76" s="36">
        <f>SUMIFS(СВЦЭМ!$D$33:$D$776,СВЦЭМ!$A$33:$A$776,$A76,СВЦЭМ!$B$33:$B$776,C$47)+'СЕТ СН'!$G$11+СВЦЭМ!$D$10+'СЕТ СН'!$G$5-'СЕТ СН'!$G$21</f>
        <v>3472.43259468</v>
      </c>
      <c r="D76" s="36">
        <f>SUMIFS(СВЦЭМ!$D$33:$D$776,СВЦЭМ!$A$33:$A$776,$A76,СВЦЭМ!$B$33:$B$776,D$47)+'СЕТ СН'!$G$11+СВЦЭМ!$D$10+'СЕТ СН'!$G$5-'СЕТ СН'!$G$21</f>
        <v>3474.8908314700002</v>
      </c>
      <c r="E76" s="36">
        <f>SUMIFS(СВЦЭМ!$D$33:$D$776,СВЦЭМ!$A$33:$A$776,$A76,СВЦЭМ!$B$33:$B$776,E$47)+'СЕТ СН'!$G$11+СВЦЭМ!$D$10+'СЕТ СН'!$G$5-'СЕТ СН'!$G$21</f>
        <v>3476.2336173799999</v>
      </c>
      <c r="F76" s="36">
        <f>SUMIFS(СВЦЭМ!$D$33:$D$776,СВЦЭМ!$A$33:$A$776,$A76,СВЦЭМ!$B$33:$B$776,F$47)+'СЕТ СН'!$G$11+СВЦЭМ!$D$10+'СЕТ СН'!$G$5-'СЕТ СН'!$G$21</f>
        <v>3469.5638370299998</v>
      </c>
      <c r="G76" s="36">
        <f>SUMIFS(СВЦЭМ!$D$33:$D$776,СВЦЭМ!$A$33:$A$776,$A76,СВЦЭМ!$B$33:$B$776,G$47)+'СЕТ СН'!$G$11+СВЦЭМ!$D$10+'СЕТ СН'!$G$5-'СЕТ СН'!$G$21</f>
        <v>3457.9249850300002</v>
      </c>
      <c r="H76" s="36">
        <f>SUMIFS(СВЦЭМ!$D$33:$D$776,СВЦЭМ!$A$33:$A$776,$A76,СВЦЭМ!$B$33:$B$776,H$47)+'СЕТ СН'!$G$11+СВЦЭМ!$D$10+'СЕТ СН'!$G$5-'СЕТ СН'!$G$21</f>
        <v>3419.0589978799999</v>
      </c>
      <c r="I76" s="36">
        <f>SUMIFS(СВЦЭМ!$D$33:$D$776,СВЦЭМ!$A$33:$A$776,$A76,СВЦЭМ!$B$33:$B$776,I$47)+'СЕТ СН'!$G$11+СВЦЭМ!$D$10+'СЕТ СН'!$G$5-'СЕТ СН'!$G$21</f>
        <v>3387.9455714400001</v>
      </c>
      <c r="J76" s="36">
        <f>SUMIFS(СВЦЭМ!$D$33:$D$776,СВЦЭМ!$A$33:$A$776,$A76,СВЦЭМ!$B$33:$B$776,J$47)+'СЕТ СН'!$G$11+СВЦЭМ!$D$10+'СЕТ СН'!$G$5-'СЕТ СН'!$G$21</f>
        <v>3365.41448236</v>
      </c>
      <c r="K76" s="36">
        <f>SUMIFS(СВЦЭМ!$D$33:$D$776,СВЦЭМ!$A$33:$A$776,$A76,СВЦЭМ!$B$33:$B$776,K$47)+'СЕТ СН'!$G$11+СВЦЭМ!$D$10+'СЕТ СН'!$G$5-'СЕТ СН'!$G$21</f>
        <v>3354.0044501399998</v>
      </c>
      <c r="L76" s="36">
        <f>SUMIFS(СВЦЭМ!$D$33:$D$776,СВЦЭМ!$A$33:$A$776,$A76,СВЦЭМ!$B$33:$B$776,L$47)+'СЕТ СН'!$G$11+СВЦЭМ!$D$10+'СЕТ СН'!$G$5-'СЕТ СН'!$G$21</f>
        <v>3341.2310040500001</v>
      </c>
      <c r="M76" s="36">
        <f>SUMIFS(СВЦЭМ!$D$33:$D$776,СВЦЭМ!$A$33:$A$776,$A76,СВЦЭМ!$B$33:$B$776,M$47)+'СЕТ СН'!$G$11+СВЦЭМ!$D$10+'СЕТ СН'!$G$5-'СЕТ СН'!$G$21</f>
        <v>3347.2993769599998</v>
      </c>
      <c r="N76" s="36">
        <f>SUMIFS(СВЦЭМ!$D$33:$D$776,СВЦЭМ!$A$33:$A$776,$A76,СВЦЭМ!$B$33:$B$776,N$47)+'СЕТ СН'!$G$11+СВЦЭМ!$D$10+'СЕТ СН'!$G$5-'СЕТ СН'!$G$21</f>
        <v>3374.1669594099999</v>
      </c>
      <c r="O76" s="36">
        <f>SUMIFS(СВЦЭМ!$D$33:$D$776,СВЦЭМ!$A$33:$A$776,$A76,СВЦЭМ!$B$33:$B$776,O$47)+'СЕТ СН'!$G$11+СВЦЭМ!$D$10+'СЕТ СН'!$G$5-'СЕТ СН'!$G$21</f>
        <v>3399.46947593</v>
      </c>
      <c r="P76" s="36">
        <f>SUMIFS(СВЦЭМ!$D$33:$D$776,СВЦЭМ!$A$33:$A$776,$A76,СВЦЭМ!$B$33:$B$776,P$47)+'СЕТ СН'!$G$11+СВЦЭМ!$D$10+'СЕТ СН'!$G$5-'СЕТ СН'!$G$21</f>
        <v>3427.2841769299998</v>
      </c>
      <c r="Q76" s="36">
        <f>SUMIFS(СВЦЭМ!$D$33:$D$776,СВЦЭМ!$A$33:$A$776,$A76,СВЦЭМ!$B$33:$B$776,Q$47)+'СЕТ СН'!$G$11+СВЦЭМ!$D$10+'СЕТ СН'!$G$5-'СЕТ СН'!$G$21</f>
        <v>3443.9250705700001</v>
      </c>
      <c r="R76" s="36">
        <f>SUMIFS(СВЦЭМ!$D$33:$D$776,СВЦЭМ!$A$33:$A$776,$A76,СВЦЭМ!$B$33:$B$776,R$47)+'СЕТ СН'!$G$11+СВЦЭМ!$D$10+'СЕТ СН'!$G$5-'СЕТ СН'!$G$21</f>
        <v>3430.40505097</v>
      </c>
      <c r="S76" s="36">
        <f>SUMIFS(СВЦЭМ!$D$33:$D$776,СВЦЭМ!$A$33:$A$776,$A76,СВЦЭМ!$B$33:$B$776,S$47)+'СЕТ СН'!$G$11+СВЦЭМ!$D$10+'СЕТ СН'!$G$5-'СЕТ СН'!$G$21</f>
        <v>3411.0481501700001</v>
      </c>
      <c r="T76" s="36">
        <f>SUMIFS(СВЦЭМ!$D$33:$D$776,СВЦЭМ!$A$33:$A$776,$A76,СВЦЭМ!$B$33:$B$776,T$47)+'СЕТ СН'!$G$11+СВЦЭМ!$D$10+'СЕТ СН'!$G$5-'СЕТ СН'!$G$21</f>
        <v>3371.79337485</v>
      </c>
      <c r="U76" s="36">
        <f>SUMIFS(СВЦЭМ!$D$33:$D$776,СВЦЭМ!$A$33:$A$776,$A76,СВЦЭМ!$B$33:$B$776,U$47)+'СЕТ СН'!$G$11+СВЦЭМ!$D$10+'СЕТ СН'!$G$5-'СЕТ СН'!$G$21</f>
        <v>3366.0567619100002</v>
      </c>
      <c r="V76" s="36">
        <f>SUMIFS(СВЦЭМ!$D$33:$D$776,СВЦЭМ!$A$33:$A$776,$A76,СВЦЭМ!$B$33:$B$776,V$47)+'СЕТ СН'!$G$11+СВЦЭМ!$D$10+'СЕТ СН'!$G$5-'СЕТ СН'!$G$21</f>
        <v>3375.7236125700001</v>
      </c>
      <c r="W76" s="36">
        <f>SUMIFS(СВЦЭМ!$D$33:$D$776,СВЦЭМ!$A$33:$A$776,$A76,СВЦЭМ!$B$33:$B$776,W$47)+'СЕТ СН'!$G$11+СВЦЭМ!$D$10+'СЕТ СН'!$G$5-'СЕТ СН'!$G$21</f>
        <v>3391.3715866699999</v>
      </c>
      <c r="X76" s="36">
        <f>SUMIFS(СВЦЭМ!$D$33:$D$776,СВЦЭМ!$A$33:$A$776,$A76,СВЦЭМ!$B$33:$B$776,X$47)+'СЕТ СН'!$G$11+СВЦЭМ!$D$10+'СЕТ СН'!$G$5-'СЕТ СН'!$G$21</f>
        <v>3392.4269089899999</v>
      </c>
      <c r="Y76" s="36">
        <f>SUMIFS(СВЦЭМ!$D$33:$D$776,СВЦЭМ!$A$33:$A$776,$A76,СВЦЭМ!$B$33:$B$776,Y$47)+'СЕТ СН'!$G$11+СВЦЭМ!$D$10+'СЕТ СН'!$G$5-'СЕТ СН'!$G$21</f>
        <v>3425.1733896599999</v>
      </c>
    </row>
    <row r="77" spans="1:26" ht="15.5" x14ac:dyDescent="0.3">
      <c r="A77" s="35">
        <f t="shared" si="1"/>
        <v>43860</v>
      </c>
      <c r="B77" s="36">
        <f>SUMIFS(СВЦЭМ!$D$33:$D$776,СВЦЭМ!$A$33:$A$776,$A77,СВЦЭМ!$B$33:$B$776,B$47)+'СЕТ СН'!$G$11+СВЦЭМ!$D$10+'СЕТ СН'!$G$5-'СЕТ СН'!$G$21</f>
        <v>3449.4169915500001</v>
      </c>
      <c r="C77" s="36">
        <f>SUMIFS(СВЦЭМ!$D$33:$D$776,СВЦЭМ!$A$33:$A$776,$A77,СВЦЭМ!$B$33:$B$776,C$47)+'СЕТ СН'!$G$11+СВЦЭМ!$D$10+'СЕТ СН'!$G$5-'СЕТ СН'!$G$21</f>
        <v>3470.0694628000001</v>
      </c>
      <c r="D77" s="36">
        <f>SUMIFS(СВЦЭМ!$D$33:$D$776,СВЦЭМ!$A$33:$A$776,$A77,СВЦЭМ!$B$33:$B$776,D$47)+'СЕТ СН'!$G$11+СВЦЭМ!$D$10+'СЕТ СН'!$G$5-'СЕТ СН'!$G$21</f>
        <v>3474.2724041500001</v>
      </c>
      <c r="E77" s="36">
        <f>SUMIFS(СВЦЭМ!$D$33:$D$776,СВЦЭМ!$A$33:$A$776,$A77,СВЦЭМ!$B$33:$B$776,E$47)+'СЕТ СН'!$G$11+СВЦЭМ!$D$10+'СЕТ СН'!$G$5-'СЕТ СН'!$G$21</f>
        <v>3476.0522670099999</v>
      </c>
      <c r="F77" s="36">
        <f>SUMIFS(СВЦЭМ!$D$33:$D$776,СВЦЭМ!$A$33:$A$776,$A77,СВЦЭМ!$B$33:$B$776,F$47)+'СЕТ СН'!$G$11+СВЦЭМ!$D$10+'СЕТ СН'!$G$5-'СЕТ СН'!$G$21</f>
        <v>3464.34577752</v>
      </c>
      <c r="G77" s="36">
        <f>SUMIFS(СВЦЭМ!$D$33:$D$776,СВЦЭМ!$A$33:$A$776,$A77,СВЦЭМ!$B$33:$B$776,G$47)+'СЕТ СН'!$G$11+СВЦЭМ!$D$10+'СЕТ СН'!$G$5-'СЕТ СН'!$G$21</f>
        <v>3452.8587577899998</v>
      </c>
      <c r="H77" s="36">
        <f>SUMIFS(СВЦЭМ!$D$33:$D$776,СВЦЭМ!$A$33:$A$776,$A77,СВЦЭМ!$B$33:$B$776,H$47)+'СЕТ СН'!$G$11+СВЦЭМ!$D$10+'СЕТ СН'!$G$5-'СЕТ СН'!$G$21</f>
        <v>3420.8805224299999</v>
      </c>
      <c r="I77" s="36">
        <f>SUMIFS(СВЦЭМ!$D$33:$D$776,СВЦЭМ!$A$33:$A$776,$A77,СВЦЭМ!$B$33:$B$776,I$47)+'СЕТ СН'!$G$11+СВЦЭМ!$D$10+'СЕТ СН'!$G$5-'СЕТ СН'!$G$21</f>
        <v>3390.2864463000001</v>
      </c>
      <c r="J77" s="36">
        <f>SUMIFS(СВЦЭМ!$D$33:$D$776,СВЦЭМ!$A$33:$A$776,$A77,СВЦЭМ!$B$33:$B$776,J$47)+'СЕТ СН'!$G$11+СВЦЭМ!$D$10+'СЕТ СН'!$G$5-'СЕТ СН'!$G$21</f>
        <v>3362.2151005400001</v>
      </c>
      <c r="K77" s="36">
        <f>SUMIFS(СВЦЭМ!$D$33:$D$776,СВЦЭМ!$A$33:$A$776,$A77,СВЦЭМ!$B$33:$B$776,K$47)+'СЕТ СН'!$G$11+СВЦЭМ!$D$10+'СЕТ СН'!$G$5-'СЕТ СН'!$G$21</f>
        <v>3345.0318594800001</v>
      </c>
      <c r="L77" s="36">
        <f>SUMIFS(СВЦЭМ!$D$33:$D$776,СВЦЭМ!$A$33:$A$776,$A77,СВЦЭМ!$B$33:$B$776,L$47)+'СЕТ СН'!$G$11+СВЦЭМ!$D$10+'СЕТ СН'!$G$5-'СЕТ СН'!$G$21</f>
        <v>3347.0332639200001</v>
      </c>
      <c r="M77" s="36">
        <f>SUMIFS(СВЦЭМ!$D$33:$D$776,СВЦЭМ!$A$33:$A$776,$A77,СВЦЭМ!$B$33:$B$776,M$47)+'СЕТ СН'!$G$11+СВЦЭМ!$D$10+'СЕТ СН'!$G$5-'СЕТ СН'!$G$21</f>
        <v>3360.331807</v>
      </c>
      <c r="N77" s="36">
        <f>SUMIFS(СВЦЭМ!$D$33:$D$776,СВЦЭМ!$A$33:$A$776,$A77,СВЦЭМ!$B$33:$B$776,N$47)+'СЕТ СН'!$G$11+СВЦЭМ!$D$10+'СЕТ СН'!$G$5-'СЕТ СН'!$G$21</f>
        <v>3371.5435926499999</v>
      </c>
      <c r="O77" s="36">
        <f>SUMIFS(СВЦЭМ!$D$33:$D$776,СВЦЭМ!$A$33:$A$776,$A77,СВЦЭМ!$B$33:$B$776,O$47)+'СЕТ СН'!$G$11+СВЦЭМ!$D$10+'СЕТ СН'!$G$5-'СЕТ СН'!$G$21</f>
        <v>3405.6915940499998</v>
      </c>
      <c r="P77" s="36">
        <f>SUMIFS(СВЦЭМ!$D$33:$D$776,СВЦЭМ!$A$33:$A$776,$A77,СВЦЭМ!$B$33:$B$776,P$47)+'СЕТ СН'!$G$11+СВЦЭМ!$D$10+'СЕТ СН'!$G$5-'СЕТ СН'!$G$21</f>
        <v>3438.3337826400002</v>
      </c>
      <c r="Q77" s="36">
        <f>SUMIFS(СВЦЭМ!$D$33:$D$776,СВЦЭМ!$A$33:$A$776,$A77,СВЦЭМ!$B$33:$B$776,Q$47)+'СЕТ СН'!$G$11+СВЦЭМ!$D$10+'СЕТ СН'!$G$5-'СЕТ СН'!$G$21</f>
        <v>3445.98399638</v>
      </c>
      <c r="R77" s="36">
        <f>SUMIFS(СВЦЭМ!$D$33:$D$776,СВЦЭМ!$A$33:$A$776,$A77,СВЦЭМ!$B$33:$B$776,R$47)+'СЕТ СН'!$G$11+СВЦЭМ!$D$10+'СЕТ СН'!$G$5-'СЕТ СН'!$G$21</f>
        <v>3422.5704361099997</v>
      </c>
      <c r="S77" s="36">
        <f>SUMIFS(СВЦЭМ!$D$33:$D$776,СВЦЭМ!$A$33:$A$776,$A77,СВЦЭМ!$B$33:$B$776,S$47)+'СЕТ СН'!$G$11+СВЦЭМ!$D$10+'СЕТ СН'!$G$5-'СЕТ СН'!$G$21</f>
        <v>3384.5142045799998</v>
      </c>
      <c r="T77" s="36">
        <f>SUMIFS(СВЦЭМ!$D$33:$D$776,СВЦЭМ!$A$33:$A$776,$A77,СВЦЭМ!$B$33:$B$776,T$47)+'СЕТ СН'!$G$11+СВЦЭМ!$D$10+'СЕТ СН'!$G$5-'СЕТ СН'!$G$21</f>
        <v>3364.2901462499999</v>
      </c>
      <c r="U77" s="36">
        <f>SUMIFS(СВЦЭМ!$D$33:$D$776,СВЦЭМ!$A$33:$A$776,$A77,СВЦЭМ!$B$33:$B$776,U$47)+'СЕТ СН'!$G$11+СВЦЭМ!$D$10+'СЕТ СН'!$G$5-'СЕТ СН'!$G$21</f>
        <v>3366.1149098300002</v>
      </c>
      <c r="V77" s="36">
        <f>SUMIFS(СВЦЭМ!$D$33:$D$776,СВЦЭМ!$A$33:$A$776,$A77,СВЦЭМ!$B$33:$B$776,V$47)+'СЕТ СН'!$G$11+СВЦЭМ!$D$10+'СЕТ СН'!$G$5-'СЕТ СН'!$G$21</f>
        <v>3366.28279509</v>
      </c>
      <c r="W77" s="36">
        <f>SUMIFS(СВЦЭМ!$D$33:$D$776,СВЦЭМ!$A$33:$A$776,$A77,СВЦЭМ!$B$33:$B$776,W$47)+'СЕТ СН'!$G$11+СВЦЭМ!$D$10+'СЕТ СН'!$G$5-'СЕТ СН'!$G$21</f>
        <v>3374.6858395099998</v>
      </c>
      <c r="X77" s="36">
        <f>SUMIFS(СВЦЭМ!$D$33:$D$776,СВЦЭМ!$A$33:$A$776,$A77,СВЦЭМ!$B$33:$B$776,X$47)+'СЕТ СН'!$G$11+СВЦЭМ!$D$10+'СЕТ СН'!$G$5-'СЕТ СН'!$G$21</f>
        <v>3374.5232534799998</v>
      </c>
      <c r="Y77" s="36">
        <f>SUMIFS(СВЦЭМ!$D$33:$D$776,СВЦЭМ!$A$33:$A$776,$A77,СВЦЭМ!$B$33:$B$776,Y$47)+'СЕТ СН'!$G$11+СВЦЭМ!$D$10+'СЕТ СН'!$G$5-'СЕТ СН'!$G$21</f>
        <v>3375.5271782199998</v>
      </c>
    </row>
    <row r="78" spans="1:26" ht="15.5" x14ac:dyDescent="0.3">
      <c r="A78" s="35">
        <f t="shared" si="1"/>
        <v>43861</v>
      </c>
      <c r="B78" s="36">
        <f>SUMIFS(СВЦЭМ!$D$33:$D$776,СВЦЭМ!$A$33:$A$776,$A78,СВЦЭМ!$B$33:$B$776,B$47)+'СЕТ СН'!$G$11+СВЦЭМ!$D$10+'СЕТ СН'!$G$5-'СЕТ СН'!$G$21</f>
        <v>3414.3159223000002</v>
      </c>
      <c r="C78" s="36">
        <f>SUMIFS(СВЦЭМ!$D$33:$D$776,СВЦЭМ!$A$33:$A$776,$A78,СВЦЭМ!$B$33:$B$776,C$47)+'СЕТ СН'!$G$11+СВЦЭМ!$D$10+'СЕТ СН'!$G$5-'СЕТ СН'!$G$21</f>
        <v>3438.2331543999999</v>
      </c>
      <c r="D78" s="36">
        <f>SUMIFS(СВЦЭМ!$D$33:$D$776,СВЦЭМ!$A$33:$A$776,$A78,СВЦЭМ!$B$33:$B$776,D$47)+'СЕТ СН'!$G$11+СВЦЭМ!$D$10+'СЕТ СН'!$G$5-'СЕТ СН'!$G$21</f>
        <v>3450.9623210700001</v>
      </c>
      <c r="E78" s="36">
        <f>SUMIFS(СВЦЭМ!$D$33:$D$776,СВЦЭМ!$A$33:$A$776,$A78,СВЦЭМ!$B$33:$B$776,E$47)+'СЕТ СН'!$G$11+СВЦЭМ!$D$10+'СЕТ СН'!$G$5-'СЕТ СН'!$G$21</f>
        <v>3454.0287848899998</v>
      </c>
      <c r="F78" s="36">
        <f>SUMIFS(СВЦЭМ!$D$33:$D$776,СВЦЭМ!$A$33:$A$776,$A78,СВЦЭМ!$B$33:$B$776,F$47)+'СЕТ СН'!$G$11+СВЦЭМ!$D$10+'СЕТ СН'!$G$5-'СЕТ СН'!$G$21</f>
        <v>3441.2749094000001</v>
      </c>
      <c r="G78" s="36">
        <f>SUMIFS(СВЦЭМ!$D$33:$D$776,СВЦЭМ!$A$33:$A$776,$A78,СВЦЭМ!$B$33:$B$776,G$47)+'СЕТ СН'!$G$11+СВЦЭМ!$D$10+'СЕТ СН'!$G$5-'СЕТ СН'!$G$21</f>
        <v>3420.1859309800002</v>
      </c>
      <c r="H78" s="36">
        <f>SUMIFS(СВЦЭМ!$D$33:$D$776,СВЦЭМ!$A$33:$A$776,$A78,СВЦЭМ!$B$33:$B$776,H$47)+'СЕТ СН'!$G$11+СВЦЭМ!$D$10+'СЕТ СН'!$G$5-'СЕТ СН'!$G$21</f>
        <v>3397.1195826600001</v>
      </c>
      <c r="I78" s="36">
        <f>SUMIFS(СВЦЭМ!$D$33:$D$776,СВЦЭМ!$A$33:$A$776,$A78,СВЦЭМ!$B$33:$B$776,I$47)+'СЕТ СН'!$G$11+СВЦЭМ!$D$10+'СЕТ СН'!$G$5-'СЕТ СН'!$G$21</f>
        <v>3390.1463416699999</v>
      </c>
      <c r="J78" s="36">
        <f>SUMIFS(СВЦЭМ!$D$33:$D$776,СВЦЭМ!$A$33:$A$776,$A78,СВЦЭМ!$B$33:$B$776,J$47)+'СЕТ СН'!$G$11+СВЦЭМ!$D$10+'СЕТ СН'!$G$5-'СЕТ СН'!$G$21</f>
        <v>3367.3971866500001</v>
      </c>
      <c r="K78" s="36">
        <f>SUMIFS(СВЦЭМ!$D$33:$D$776,СВЦЭМ!$A$33:$A$776,$A78,СВЦЭМ!$B$33:$B$776,K$47)+'СЕТ СН'!$G$11+СВЦЭМ!$D$10+'СЕТ СН'!$G$5-'СЕТ СН'!$G$21</f>
        <v>3353.9715749400002</v>
      </c>
      <c r="L78" s="36">
        <f>SUMIFS(СВЦЭМ!$D$33:$D$776,СВЦЭМ!$A$33:$A$776,$A78,СВЦЭМ!$B$33:$B$776,L$47)+'СЕТ СН'!$G$11+СВЦЭМ!$D$10+'СЕТ СН'!$G$5-'СЕТ СН'!$G$21</f>
        <v>3355.7157531000003</v>
      </c>
      <c r="M78" s="36">
        <f>SUMIFS(СВЦЭМ!$D$33:$D$776,СВЦЭМ!$A$33:$A$776,$A78,СВЦЭМ!$B$33:$B$776,M$47)+'СЕТ СН'!$G$11+СВЦЭМ!$D$10+'СЕТ СН'!$G$5-'СЕТ СН'!$G$21</f>
        <v>3373.5897783400001</v>
      </c>
      <c r="N78" s="36">
        <f>SUMIFS(СВЦЭМ!$D$33:$D$776,СВЦЭМ!$A$33:$A$776,$A78,СВЦЭМ!$B$33:$B$776,N$47)+'СЕТ СН'!$G$11+СВЦЭМ!$D$10+'СЕТ СН'!$G$5-'СЕТ СН'!$G$21</f>
        <v>3384.6334728399997</v>
      </c>
      <c r="O78" s="36">
        <f>SUMIFS(СВЦЭМ!$D$33:$D$776,СВЦЭМ!$A$33:$A$776,$A78,СВЦЭМ!$B$33:$B$776,O$47)+'СЕТ СН'!$G$11+СВЦЭМ!$D$10+'СЕТ СН'!$G$5-'СЕТ СН'!$G$21</f>
        <v>3388.03901554</v>
      </c>
      <c r="P78" s="36">
        <f>SUMIFS(СВЦЭМ!$D$33:$D$776,СВЦЭМ!$A$33:$A$776,$A78,СВЦЭМ!$B$33:$B$776,P$47)+'СЕТ СН'!$G$11+СВЦЭМ!$D$10+'СЕТ СН'!$G$5-'СЕТ СН'!$G$21</f>
        <v>3398.7610819500001</v>
      </c>
      <c r="Q78" s="36">
        <f>SUMIFS(СВЦЭМ!$D$33:$D$776,СВЦЭМ!$A$33:$A$776,$A78,СВЦЭМ!$B$33:$B$776,Q$47)+'СЕТ СН'!$G$11+СВЦЭМ!$D$10+'СЕТ СН'!$G$5-'СЕТ СН'!$G$21</f>
        <v>3399.4644121299998</v>
      </c>
      <c r="R78" s="36">
        <f>SUMIFS(СВЦЭМ!$D$33:$D$776,СВЦЭМ!$A$33:$A$776,$A78,СВЦЭМ!$B$33:$B$776,R$47)+'СЕТ СН'!$G$11+СВЦЭМ!$D$10+'СЕТ СН'!$G$5-'СЕТ СН'!$G$21</f>
        <v>3391.52042768</v>
      </c>
      <c r="S78" s="36">
        <f>SUMIFS(СВЦЭМ!$D$33:$D$776,СВЦЭМ!$A$33:$A$776,$A78,СВЦЭМ!$B$33:$B$776,S$47)+'СЕТ СН'!$G$11+СВЦЭМ!$D$10+'СЕТ СН'!$G$5-'СЕТ СН'!$G$21</f>
        <v>3385.4644171700002</v>
      </c>
      <c r="T78" s="36">
        <f>SUMIFS(СВЦЭМ!$D$33:$D$776,СВЦЭМ!$A$33:$A$776,$A78,СВЦЭМ!$B$33:$B$776,T$47)+'СЕТ СН'!$G$11+СВЦЭМ!$D$10+'СЕТ СН'!$G$5-'СЕТ СН'!$G$21</f>
        <v>3363.40372484</v>
      </c>
      <c r="U78" s="36">
        <f>SUMIFS(СВЦЭМ!$D$33:$D$776,СВЦЭМ!$A$33:$A$776,$A78,СВЦЭМ!$B$33:$B$776,U$47)+'СЕТ СН'!$G$11+СВЦЭМ!$D$10+'СЕТ СН'!$G$5-'СЕТ СН'!$G$21</f>
        <v>3361.14768086</v>
      </c>
      <c r="V78" s="36">
        <f>SUMIFS(СВЦЭМ!$D$33:$D$776,СВЦЭМ!$A$33:$A$776,$A78,СВЦЭМ!$B$33:$B$776,V$47)+'СЕТ СН'!$G$11+СВЦЭМ!$D$10+'СЕТ СН'!$G$5-'СЕТ СН'!$G$21</f>
        <v>3372.1662021900001</v>
      </c>
      <c r="W78" s="36">
        <f>SUMIFS(СВЦЭМ!$D$33:$D$776,СВЦЭМ!$A$33:$A$776,$A78,СВЦЭМ!$B$33:$B$776,W$47)+'СЕТ СН'!$G$11+СВЦЭМ!$D$10+'СЕТ СН'!$G$5-'СЕТ СН'!$G$21</f>
        <v>3382.9315420200001</v>
      </c>
      <c r="X78" s="36">
        <f>SUMIFS(СВЦЭМ!$D$33:$D$776,СВЦЭМ!$A$33:$A$776,$A78,СВЦЭМ!$B$33:$B$776,X$47)+'СЕТ СН'!$G$11+СВЦЭМ!$D$10+'СЕТ СН'!$G$5-'СЕТ СН'!$G$21</f>
        <v>3383.7771366299999</v>
      </c>
      <c r="Y78" s="36">
        <f>SUMIFS(СВЦЭМ!$D$33:$D$776,СВЦЭМ!$A$33:$A$776,$A78,СВЦЭМ!$B$33:$B$776,Y$47)+'СЕТ СН'!$G$11+СВЦЭМ!$D$10+'СЕТ СН'!$G$5-'СЕТ СН'!$G$21</f>
        <v>3396.8372768899999</v>
      </c>
    </row>
    <row r="79" spans="1:26" ht="15.5" x14ac:dyDescent="0.3">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5" x14ac:dyDescent="0.3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3">
      <c r="A81" s="130" t="s">
        <v>7</v>
      </c>
      <c r="B81" s="124" t="s">
        <v>75</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7" ht="12.75" customHeight="1" x14ac:dyDescent="0.3">
      <c r="A82" s="131"/>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7" ht="12.75" customHeight="1" x14ac:dyDescent="0.3">
      <c r="A83" s="132"/>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3">
      <c r="A84" s="35" t="str">
        <f>A48</f>
        <v>01.01.2020</v>
      </c>
      <c r="B84" s="36">
        <f>SUMIFS(СВЦЭМ!$D$33:$D$776,СВЦЭМ!$A$33:$A$776,$A84,СВЦЭМ!$B$33:$B$776,B$83)+'СЕТ СН'!$H$11+СВЦЭМ!$D$10+'СЕТ СН'!$H$5-'СЕТ СН'!$H$21</f>
        <v>3438.0315468099998</v>
      </c>
      <c r="C84" s="36">
        <f>SUMIFS(СВЦЭМ!$D$33:$D$776,СВЦЭМ!$A$33:$A$776,$A84,СВЦЭМ!$B$33:$B$776,C$83)+'СЕТ СН'!$H$11+СВЦЭМ!$D$10+'СЕТ СН'!$H$5-'СЕТ СН'!$H$21</f>
        <v>3413.4230911499999</v>
      </c>
      <c r="D84" s="36">
        <f>SUMIFS(СВЦЭМ!$D$33:$D$776,СВЦЭМ!$A$33:$A$776,$A84,СВЦЭМ!$B$33:$B$776,D$83)+'СЕТ СН'!$H$11+СВЦЭМ!$D$10+'СЕТ СН'!$H$5-'СЕТ СН'!$H$21</f>
        <v>3429.23885303</v>
      </c>
      <c r="E84" s="36">
        <f>SUMIFS(СВЦЭМ!$D$33:$D$776,СВЦЭМ!$A$33:$A$776,$A84,СВЦЭМ!$B$33:$B$776,E$83)+'СЕТ СН'!$H$11+СВЦЭМ!$D$10+'СЕТ СН'!$H$5-'СЕТ СН'!$H$21</f>
        <v>3466.61182517</v>
      </c>
      <c r="F84" s="36">
        <f>SUMIFS(СВЦЭМ!$D$33:$D$776,СВЦЭМ!$A$33:$A$776,$A84,СВЦЭМ!$B$33:$B$776,F$83)+'СЕТ СН'!$H$11+СВЦЭМ!$D$10+'СЕТ СН'!$H$5-'СЕТ СН'!$H$21</f>
        <v>3481.3888066600002</v>
      </c>
      <c r="G84" s="36">
        <f>SUMIFS(СВЦЭМ!$D$33:$D$776,СВЦЭМ!$A$33:$A$776,$A84,СВЦЭМ!$B$33:$B$776,G$83)+'СЕТ СН'!$H$11+СВЦЭМ!$D$10+'СЕТ СН'!$H$5-'СЕТ СН'!$H$21</f>
        <v>3482.6261531800001</v>
      </c>
      <c r="H84" s="36">
        <f>SUMIFS(СВЦЭМ!$D$33:$D$776,СВЦЭМ!$A$33:$A$776,$A84,СВЦЭМ!$B$33:$B$776,H$83)+'СЕТ СН'!$H$11+СВЦЭМ!$D$10+'СЕТ СН'!$H$5-'СЕТ СН'!$H$21</f>
        <v>3480.6437191599998</v>
      </c>
      <c r="I84" s="36">
        <f>SUMIFS(СВЦЭМ!$D$33:$D$776,СВЦЭМ!$A$33:$A$776,$A84,СВЦЭМ!$B$33:$B$776,I$83)+'СЕТ СН'!$H$11+СВЦЭМ!$D$10+'СЕТ СН'!$H$5-'СЕТ СН'!$H$21</f>
        <v>3483.89637619</v>
      </c>
      <c r="J84" s="36">
        <f>SUMIFS(СВЦЭМ!$D$33:$D$776,СВЦЭМ!$A$33:$A$776,$A84,СВЦЭМ!$B$33:$B$776,J$83)+'СЕТ СН'!$H$11+СВЦЭМ!$D$10+'СЕТ СН'!$H$5-'СЕТ СН'!$H$21</f>
        <v>3487.67414925</v>
      </c>
      <c r="K84" s="36">
        <f>SUMIFS(СВЦЭМ!$D$33:$D$776,СВЦЭМ!$A$33:$A$776,$A84,СВЦЭМ!$B$33:$B$776,K$83)+'СЕТ СН'!$H$11+СВЦЭМ!$D$10+'СЕТ СН'!$H$5-'СЕТ СН'!$H$21</f>
        <v>3471.0656250500001</v>
      </c>
      <c r="L84" s="36">
        <f>SUMIFS(СВЦЭМ!$D$33:$D$776,СВЦЭМ!$A$33:$A$776,$A84,СВЦЭМ!$B$33:$B$776,L$83)+'СЕТ СН'!$H$11+СВЦЭМ!$D$10+'СЕТ СН'!$H$5-'СЕТ СН'!$H$21</f>
        <v>3451.6802683000001</v>
      </c>
      <c r="M84" s="36">
        <f>SUMIFS(СВЦЭМ!$D$33:$D$776,СВЦЭМ!$A$33:$A$776,$A84,СВЦЭМ!$B$33:$B$776,M$83)+'СЕТ СН'!$H$11+СВЦЭМ!$D$10+'СЕТ СН'!$H$5-'СЕТ СН'!$H$21</f>
        <v>3438.8860026100001</v>
      </c>
      <c r="N84" s="36">
        <f>SUMIFS(СВЦЭМ!$D$33:$D$776,СВЦЭМ!$A$33:$A$776,$A84,СВЦЭМ!$B$33:$B$776,N$83)+'СЕТ СН'!$H$11+СВЦЭМ!$D$10+'СЕТ СН'!$H$5-'СЕТ СН'!$H$21</f>
        <v>3435.2642912699998</v>
      </c>
      <c r="O84" s="36">
        <f>SUMIFS(СВЦЭМ!$D$33:$D$776,СВЦЭМ!$A$33:$A$776,$A84,СВЦЭМ!$B$33:$B$776,O$83)+'СЕТ СН'!$H$11+СВЦЭМ!$D$10+'СЕТ СН'!$H$5-'СЕТ СН'!$H$21</f>
        <v>3454.0248173800001</v>
      </c>
      <c r="P84" s="36">
        <f>SUMIFS(СВЦЭМ!$D$33:$D$776,СВЦЭМ!$A$33:$A$776,$A84,СВЦЭМ!$B$33:$B$776,P$83)+'СЕТ СН'!$H$11+СВЦЭМ!$D$10+'СЕТ СН'!$H$5-'СЕТ СН'!$H$21</f>
        <v>3460.7967980100002</v>
      </c>
      <c r="Q84" s="36">
        <f>SUMIFS(СВЦЭМ!$D$33:$D$776,СВЦЭМ!$A$33:$A$776,$A84,СВЦЭМ!$B$33:$B$776,Q$83)+'СЕТ СН'!$H$11+СВЦЭМ!$D$10+'СЕТ СН'!$H$5-'СЕТ СН'!$H$21</f>
        <v>3470.4928985500001</v>
      </c>
      <c r="R84" s="36">
        <f>SUMIFS(СВЦЭМ!$D$33:$D$776,СВЦЭМ!$A$33:$A$776,$A84,СВЦЭМ!$B$33:$B$776,R$83)+'СЕТ СН'!$H$11+СВЦЭМ!$D$10+'СЕТ СН'!$H$5-'СЕТ СН'!$H$21</f>
        <v>3473.9293597800001</v>
      </c>
      <c r="S84" s="36">
        <f>SUMIFS(СВЦЭМ!$D$33:$D$776,СВЦЭМ!$A$33:$A$776,$A84,СВЦЭМ!$B$33:$B$776,S$83)+'СЕТ СН'!$H$11+СВЦЭМ!$D$10+'СЕТ СН'!$H$5-'СЕТ СН'!$H$21</f>
        <v>3472.9414585</v>
      </c>
      <c r="T84" s="36">
        <f>SUMIFS(СВЦЭМ!$D$33:$D$776,СВЦЭМ!$A$33:$A$776,$A84,СВЦЭМ!$B$33:$B$776,T$83)+'СЕТ СН'!$H$11+СВЦЭМ!$D$10+'СЕТ СН'!$H$5-'СЕТ СН'!$H$21</f>
        <v>3423.6276462300002</v>
      </c>
      <c r="U84" s="36">
        <f>SUMIFS(СВЦЭМ!$D$33:$D$776,СВЦЭМ!$A$33:$A$776,$A84,СВЦЭМ!$B$33:$B$776,U$83)+'СЕТ СН'!$H$11+СВЦЭМ!$D$10+'СЕТ СН'!$H$5-'СЕТ СН'!$H$21</f>
        <v>3419.4467484400002</v>
      </c>
      <c r="V84" s="36">
        <f>SUMIFS(СВЦЭМ!$D$33:$D$776,СВЦЭМ!$A$33:$A$776,$A84,СВЦЭМ!$B$33:$B$776,V$83)+'СЕТ СН'!$H$11+СВЦЭМ!$D$10+'СЕТ СН'!$H$5-'СЕТ СН'!$H$21</f>
        <v>3441.76628661</v>
      </c>
      <c r="W84" s="36">
        <f>SUMIFS(СВЦЭМ!$D$33:$D$776,СВЦЭМ!$A$33:$A$776,$A84,СВЦЭМ!$B$33:$B$776,W$83)+'СЕТ СН'!$H$11+СВЦЭМ!$D$10+'СЕТ СН'!$H$5-'СЕТ СН'!$H$21</f>
        <v>3442.0952949500002</v>
      </c>
      <c r="X84" s="36">
        <f>SUMIFS(СВЦЭМ!$D$33:$D$776,СВЦЭМ!$A$33:$A$776,$A84,СВЦЭМ!$B$33:$B$776,X$83)+'СЕТ СН'!$H$11+СВЦЭМ!$D$10+'СЕТ СН'!$H$5-'СЕТ СН'!$H$21</f>
        <v>3432.2762202499998</v>
      </c>
      <c r="Y84" s="36">
        <f>SUMIFS(СВЦЭМ!$D$33:$D$776,СВЦЭМ!$A$33:$A$776,$A84,СВЦЭМ!$B$33:$B$776,Y$83)+'СЕТ СН'!$H$11+СВЦЭМ!$D$10+'СЕТ СН'!$H$5-'СЕТ СН'!$H$21</f>
        <v>3439.9540940400002</v>
      </c>
      <c r="AA84" s="45"/>
    </row>
    <row r="85" spans="1:27" ht="15.5" x14ac:dyDescent="0.3">
      <c r="A85" s="35">
        <f>A84+1</f>
        <v>43832</v>
      </c>
      <c r="B85" s="36">
        <f>SUMIFS(СВЦЭМ!$D$33:$D$776,СВЦЭМ!$A$33:$A$776,$A85,СВЦЭМ!$B$33:$B$776,B$83)+'СЕТ СН'!$H$11+СВЦЭМ!$D$10+'СЕТ СН'!$H$5-'СЕТ СН'!$H$21</f>
        <v>3502.3264774499999</v>
      </c>
      <c r="C85" s="36">
        <f>SUMIFS(СВЦЭМ!$D$33:$D$776,СВЦЭМ!$A$33:$A$776,$A85,СВЦЭМ!$B$33:$B$776,C$83)+'СЕТ СН'!$H$11+СВЦЭМ!$D$10+'СЕТ СН'!$H$5-'СЕТ СН'!$H$21</f>
        <v>3500.6615941599998</v>
      </c>
      <c r="D85" s="36">
        <f>SUMIFS(СВЦЭМ!$D$33:$D$776,СВЦЭМ!$A$33:$A$776,$A85,СВЦЭМ!$B$33:$B$776,D$83)+'СЕТ СН'!$H$11+СВЦЭМ!$D$10+'СЕТ СН'!$H$5-'СЕТ СН'!$H$21</f>
        <v>3515.3120579400002</v>
      </c>
      <c r="E85" s="36">
        <f>SUMIFS(СВЦЭМ!$D$33:$D$776,СВЦЭМ!$A$33:$A$776,$A85,СВЦЭМ!$B$33:$B$776,E$83)+'СЕТ СН'!$H$11+СВЦЭМ!$D$10+'СЕТ СН'!$H$5-'СЕТ СН'!$H$21</f>
        <v>3541.24401051</v>
      </c>
      <c r="F85" s="36">
        <f>SUMIFS(СВЦЭМ!$D$33:$D$776,СВЦЭМ!$A$33:$A$776,$A85,СВЦЭМ!$B$33:$B$776,F$83)+'СЕТ СН'!$H$11+СВЦЭМ!$D$10+'СЕТ СН'!$H$5-'СЕТ СН'!$H$21</f>
        <v>3544.1592155399999</v>
      </c>
      <c r="G85" s="36">
        <f>SUMIFS(СВЦЭМ!$D$33:$D$776,СВЦЭМ!$A$33:$A$776,$A85,СВЦЭМ!$B$33:$B$776,G$83)+'СЕТ СН'!$H$11+СВЦЭМ!$D$10+'СЕТ СН'!$H$5-'СЕТ СН'!$H$21</f>
        <v>3543.0366910000002</v>
      </c>
      <c r="H85" s="36">
        <f>SUMIFS(СВЦЭМ!$D$33:$D$776,СВЦЭМ!$A$33:$A$776,$A85,СВЦЭМ!$B$33:$B$776,H$83)+'СЕТ СН'!$H$11+СВЦЭМ!$D$10+'СЕТ СН'!$H$5-'СЕТ СН'!$H$21</f>
        <v>3536.8865434300001</v>
      </c>
      <c r="I85" s="36">
        <f>SUMIFS(СВЦЭМ!$D$33:$D$776,СВЦЭМ!$A$33:$A$776,$A85,СВЦЭМ!$B$33:$B$776,I$83)+'СЕТ СН'!$H$11+СВЦЭМ!$D$10+'СЕТ СН'!$H$5-'СЕТ СН'!$H$21</f>
        <v>3526.8331410299998</v>
      </c>
      <c r="J85" s="36">
        <f>SUMIFS(СВЦЭМ!$D$33:$D$776,СВЦЭМ!$A$33:$A$776,$A85,СВЦЭМ!$B$33:$B$776,J$83)+'СЕТ СН'!$H$11+СВЦЭМ!$D$10+'СЕТ СН'!$H$5-'СЕТ СН'!$H$21</f>
        <v>3509.0839105099999</v>
      </c>
      <c r="K85" s="36">
        <f>SUMIFS(СВЦЭМ!$D$33:$D$776,СВЦЭМ!$A$33:$A$776,$A85,СВЦЭМ!$B$33:$B$776,K$83)+'СЕТ СН'!$H$11+СВЦЭМ!$D$10+'СЕТ СН'!$H$5-'СЕТ СН'!$H$21</f>
        <v>3491.2965768499998</v>
      </c>
      <c r="L85" s="36">
        <f>SUMIFS(СВЦЭМ!$D$33:$D$776,СВЦЭМ!$A$33:$A$776,$A85,СВЦЭМ!$B$33:$B$776,L$83)+'СЕТ СН'!$H$11+СВЦЭМ!$D$10+'СЕТ СН'!$H$5-'СЕТ СН'!$H$21</f>
        <v>3480.0110270499999</v>
      </c>
      <c r="M85" s="36">
        <f>SUMIFS(СВЦЭМ!$D$33:$D$776,СВЦЭМ!$A$33:$A$776,$A85,СВЦЭМ!$B$33:$B$776,M$83)+'СЕТ СН'!$H$11+СВЦЭМ!$D$10+'СЕТ СН'!$H$5-'СЕТ СН'!$H$21</f>
        <v>3470.1747323899999</v>
      </c>
      <c r="N85" s="36">
        <f>SUMIFS(СВЦЭМ!$D$33:$D$776,СВЦЭМ!$A$33:$A$776,$A85,СВЦЭМ!$B$33:$B$776,N$83)+'СЕТ СН'!$H$11+СВЦЭМ!$D$10+'СЕТ СН'!$H$5-'СЕТ СН'!$H$21</f>
        <v>3484.6349701899999</v>
      </c>
      <c r="O85" s="36">
        <f>SUMIFS(СВЦЭМ!$D$33:$D$776,СВЦЭМ!$A$33:$A$776,$A85,СВЦЭМ!$B$33:$B$776,O$83)+'СЕТ СН'!$H$11+СВЦЭМ!$D$10+'СЕТ СН'!$H$5-'СЕТ СН'!$H$21</f>
        <v>3498.5008994600003</v>
      </c>
      <c r="P85" s="36">
        <f>SUMIFS(СВЦЭМ!$D$33:$D$776,СВЦЭМ!$A$33:$A$776,$A85,СВЦЭМ!$B$33:$B$776,P$83)+'СЕТ СН'!$H$11+СВЦЭМ!$D$10+'СЕТ СН'!$H$5-'СЕТ СН'!$H$21</f>
        <v>3504.03867898</v>
      </c>
      <c r="Q85" s="36">
        <f>SUMIFS(СВЦЭМ!$D$33:$D$776,СВЦЭМ!$A$33:$A$776,$A85,СВЦЭМ!$B$33:$B$776,Q$83)+'СЕТ СН'!$H$11+СВЦЭМ!$D$10+'СЕТ СН'!$H$5-'СЕТ СН'!$H$21</f>
        <v>3514.9807769600002</v>
      </c>
      <c r="R85" s="36">
        <f>SUMIFS(СВЦЭМ!$D$33:$D$776,СВЦЭМ!$A$33:$A$776,$A85,СВЦЭМ!$B$33:$B$776,R$83)+'СЕТ СН'!$H$11+СВЦЭМ!$D$10+'СЕТ СН'!$H$5-'СЕТ СН'!$H$21</f>
        <v>3510.2599461499999</v>
      </c>
      <c r="S85" s="36">
        <f>SUMIFS(СВЦЭМ!$D$33:$D$776,СВЦЭМ!$A$33:$A$776,$A85,СВЦЭМ!$B$33:$B$776,S$83)+'СЕТ СН'!$H$11+СВЦЭМ!$D$10+'СЕТ СН'!$H$5-'СЕТ СН'!$H$21</f>
        <v>3487.7510540600001</v>
      </c>
      <c r="T85" s="36">
        <f>SUMIFS(СВЦЭМ!$D$33:$D$776,СВЦЭМ!$A$33:$A$776,$A85,СВЦЭМ!$B$33:$B$776,T$83)+'СЕТ СН'!$H$11+СВЦЭМ!$D$10+'СЕТ СН'!$H$5-'СЕТ СН'!$H$21</f>
        <v>3452.7291257699999</v>
      </c>
      <c r="U85" s="36">
        <f>SUMIFS(СВЦЭМ!$D$33:$D$776,СВЦЭМ!$A$33:$A$776,$A85,СВЦЭМ!$B$33:$B$776,U$83)+'СЕТ СН'!$H$11+СВЦЭМ!$D$10+'СЕТ СН'!$H$5-'СЕТ СН'!$H$21</f>
        <v>3451.0878662699997</v>
      </c>
      <c r="V85" s="36">
        <f>SUMIFS(СВЦЭМ!$D$33:$D$776,СВЦЭМ!$A$33:$A$776,$A85,СВЦЭМ!$B$33:$B$776,V$83)+'СЕТ СН'!$H$11+СВЦЭМ!$D$10+'СЕТ СН'!$H$5-'СЕТ СН'!$H$21</f>
        <v>3479.37000033</v>
      </c>
      <c r="W85" s="36">
        <f>SUMIFS(СВЦЭМ!$D$33:$D$776,СВЦЭМ!$A$33:$A$776,$A85,СВЦЭМ!$B$33:$B$776,W$83)+'СЕТ СН'!$H$11+СВЦЭМ!$D$10+'СЕТ СН'!$H$5-'СЕТ СН'!$H$21</f>
        <v>3490.3560788</v>
      </c>
      <c r="X85" s="36">
        <f>SUMIFS(СВЦЭМ!$D$33:$D$776,СВЦЭМ!$A$33:$A$776,$A85,СВЦЭМ!$B$33:$B$776,X$83)+'СЕТ СН'!$H$11+СВЦЭМ!$D$10+'СЕТ СН'!$H$5-'СЕТ СН'!$H$21</f>
        <v>3488.9583728600001</v>
      </c>
      <c r="Y85" s="36">
        <f>SUMIFS(СВЦЭМ!$D$33:$D$776,СВЦЭМ!$A$33:$A$776,$A85,СВЦЭМ!$B$33:$B$776,Y$83)+'СЕТ СН'!$H$11+СВЦЭМ!$D$10+'СЕТ СН'!$H$5-'СЕТ СН'!$H$21</f>
        <v>3495.6591298600001</v>
      </c>
    </row>
    <row r="86" spans="1:27" ht="15.5" x14ac:dyDescent="0.3">
      <c r="A86" s="35">
        <f t="shared" ref="A86:A114" si="2">A85+1</f>
        <v>43833</v>
      </c>
      <c r="B86" s="36">
        <f>SUMIFS(СВЦЭМ!$D$33:$D$776,СВЦЭМ!$A$33:$A$776,$A86,СВЦЭМ!$B$33:$B$776,B$83)+'СЕТ СН'!$H$11+СВЦЭМ!$D$10+'СЕТ СН'!$H$5-'СЕТ СН'!$H$21</f>
        <v>3520.3328188300002</v>
      </c>
      <c r="C86" s="36">
        <f>SUMIFS(СВЦЭМ!$D$33:$D$776,СВЦЭМ!$A$33:$A$776,$A86,СВЦЭМ!$B$33:$B$776,C$83)+'СЕТ СН'!$H$11+СВЦЭМ!$D$10+'СЕТ СН'!$H$5-'СЕТ СН'!$H$21</f>
        <v>3513.8798616200002</v>
      </c>
      <c r="D86" s="36">
        <f>SUMIFS(СВЦЭМ!$D$33:$D$776,СВЦЭМ!$A$33:$A$776,$A86,СВЦЭМ!$B$33:$B$776,D$83)+'СЕТ СН'!$H$11+СВЦЭМ!$D$10+'СЕТ СН'!$H$5-'СЕТ СН'!$H$21</f>
        <v>3528.3491998899999</v>
      </c>
      <c r="E86" s="36">
        <f>SUMIFS(СВЦЭМ!$D$33:$D$776,СВЦЭМ!$A$33:$A$776,$A86,СВЦЭМ!$B$33:$B$776,E$83)+'СЕТ СН'!$H$11+СВЦЭМ!$D$10+'СЕТ СН'!$H$5-'СЕТ СН'!$H$21</f>
        <v>3555.5929341299998</v>
      </c>
      <c r="F86" s="36">
        <f>SUMIFS(СВЦЭМ!$D$33:$D$776,СВЦЭМ!$A$33:$A$776,$A86,СВЦЭМ!$B$33:$B$776,F$83)+'СЕТ СН'!$H$11+СВЦЭМ!$D$10+'СЕТ СН'!$H$5-'СЕТ СН'!$H$21</f>
        <v>3559.6039538</v>
      </c>
      <c r="G86" s="36">
        <f>SUMIFS(СВЦЭМ!$D$33:$D$776,СВЦЭМ!$A$33:$A$776,$A86,СВЦЭМ!$B$33:$B$776,G$83)+'СЕТ СН'!$H$11+СВЦЭМ!$D$10+'СЕТ СН'!$H$5-'СЕТ СН'!$H$21</f>
        <v>3558.05081419</v>
      </c>
      <c r="H86" s="36">
        <f>SUMIFS(СВЦЭМ!$D$33:$D$776,СВЦЭМ!$A$33:$A$776,$A86,СВЦЭМ!$B$33:$B$776,H$83)+'СЕТ СН'!$H$11+СВЦЭМ!$D$10+'СЕТ СН'!$H$5-'СЕТ СН'!$H$21</f>
        <v>3548.68072381</v>
      </c>
      <c r="I86" s="36">
        <f>SUMIFS(СВЦЭМ!$D$33:$D$776,СВЦЭМ!$A$33:$A$776,$A86,СВЦЭМ!$B$33:$B$776,I$83)+'СЕТ СН'!$H$11+СВЦЭМ!$D$10+'СЕТ СН'!$H$5-'СЕТ СН'!$H$21</f>
        <v>3539.23179592</v>
      </c>
      <c r="J86" s="36">
        <f>SUMIFS(СВЦЭМ!$D$33:$D$776,СВЦЭМ!$A$33:$A$776,$A86,СВЦЭМ!$B$33:$B$776,J$83)+'СЕТ СН'!$H$11+СВЦЭМ!$D$10+'СЕТ СН'!$H$5-'СЕТ СН'!$H$21</f>
        <v>3516.1712272999998</v>
      </c>
      <c r="K86" s="36">
        <f>SUMIFS(СВЦЭМ!$D$33:$D$776,СВЦЭМ!$A$33:$A$776,$A86,СВЦЭМ!$B$33:$B$776,K$83)+'СЕТ СН'!$H$11+СВЦЭМ!$D$10+'СЕТ СН'!$H$5-'СЕТ СН'!$H$21</f>
        <v>3494.8442428500002</v>
      </c>
      <c r="L86" s="36">
        <f>SUMIFS(СВЦЭМ!$D$33:$D$776,СВЦЭМ!$A$33:$A$776,$A86,СВЦЭМ!$B$33:$B$776,L$83)+'СЕТ СН'!$H$11+СВЦЭМ!$D$10+'СЕТ СН'!$H$5-'СЕТ СН'!$H$21</f>
        <v>3480.8254162499998</v>
      </c>
      <c r="M86" s="36">
        <f>SUMIFS(СВЦЭМ!$D$33:$D$776,СВЦЭМ!$A$33:$A$776,$A86,СВЦЭМ!$B$33:$B$776,M$83)+'СЕТ СН'!$H$11+СВЦЭМ!$D$10+'СЕТ СН'!$H$5-'СЕТ СН'!$H$21</f>
        <v>3480.7671413799999</v>
      </c>
      <c r="N86" s="36">
        <f>SUMIFS(СВЦЭМ!$D$33:$D$776,СВЦЭМ!$A$33:$A$776,$A86,СВЦЭМ!$B$33:$B$776,N$83)+'СЕТ СН'!$H$11+СВЦЭМ!$D$10+'СЕТ СН'!$H$5-'СЕТ СН'!$H$21</f>
        <v>3487.7082894300001</v>
      </c>
      <c r="O86" s="36">
        <f>SUMIFS(СВЦЭМ!$D$33:$D$776,СВЦЭМ!$A$33:$A$776,$A86,СВЦЭМ!$B$33:$B$776,O$83)+'СЕТ СН'!$H$11+СВЦЭМ!$D$10+'СЕТ СН'!$H$5-'СЕТ СН'!$H$21</f>
        <v>3496.9636257500001</v>
      </c>
      <c r="P86" s="36">
        <f>SUMIFS(СВЦЭМ!$D$33:$D$776,СВЦЭМ!$A$33:$A$776,$A86,СВЦЭМ!$B$33:$B$776,P$83)+'СЕТ СН'!$H$11+СВЦЭМ!$D$10+'СЕТ СН'!$H$5-'СЕТ СН'!$H$21</f>
        <v>3508.4497476799997</v>
      </c>
      <c r="Q86" s="36">
        <f>SUMIFS(СВЦЭМ!$D$33:$D$776,СВЦЭМ!$A$33:$A$776,$A86,СВЦЭМ!$B$33:$B$776,Q$83)+'СЕТ СН'!$H$11+СВЦЭМ!$D$10+'СЕТ СН'!$H$5-'СЕТ СН'!$H$21</f>
        <v>3518.5740307900001</v>
      </c>
      <c r="R86" s="36">
        <f>SUMIFS(СВЦЭМ!$D$33:$D$776,СВЦЭМ!$A$33:$A$776,$A86,СВЦЭМ!$B$33:$B$776,R$83)+'СЕТ СН'!$H$11+СВЦЭМ!$D$10+'СЕТ СН'!$H$5-'СЕТ СН'!$H$21</f>
        <v>3511.3163404900001</v>
      </c>
      <c r="S86" s="36">
        <f>SUMIFS(СВЦЭМ!$D$33:$D$776,СВЦЭМ!$A$33:$A$776,$A86,СВЦЭМ!$B$33:$B$776,S$83)+'СЕТ СН'!$H$11+СВЦЭМ!$D$10+'СЕТ СН'!$H$5-'СЕТ СН'!$H$21</f>
        <v>3490.0605828500002</v>
      </c>
      <c r="T86" s="36">
        <f>SUMIFS(СВЦЭМ!$D$33:$D$776,СВЦЭМ!$A$33:$A$776,$A86,СВЦЭМ!$B$33:$B$776,T$83)+'СЕТ СН'!$H$11+СВЦЭМ!$D$10+'СЕТ СН'!$H$5-'СЕТ СН'!$H$21</f>
        <v>3458.1755640399997</v>
      </c>
      <c r="U86" s="36">
        <f>SUMIFS(СВЦЭМ!$D$33:$D$776,СВЦЭМ!$A$33:$A$776,$A86,СВЦЭМ!$B$33:$B$776,U$83)+'СЕТ СН'!$H$11+СВЦЭМ!$D$10+'СЕТ СН'!$H$5-'СЕТ СН'!$H$21</f>
        <v>3456.0229407299998</v>
      </c>
      <c r="V86" s="36">
        <f>SUMIFS(СВЦЭМ!$D$33:$D$776,СВЦЭМ!$A$33:$A$776,$A86,СВЦЭМ!$B$33:$B$776,V$83)+'СЕТ СН'!$H$11+СВЦЭМ!$D$10+'СЕТ СН'!$H$5-'СЕТ СН'!$H$21</f>
        <v>3484.7692622300001</v>
      </c>
      <c r="W86" s="36">
        <f>SUMIFS(СВЦЭМ!$D$33:$D$776,СВЦЭМ!$A$33:$A$776,$A86,СВЦЭМ!$B$33:$B$776,W$83)+'СЕТ СН'!$H$11+СВЦЭМ!$D$10+'СЕТ СН'!$H$5-'СЕТ СН'!$H$21</f>
        <v>3495.1819010600002</v>
      </c>
      <c r="X86" s="36">
        <f>SUMIFS(СВЦЭМ!$D$33:$D$776,СВЦЭМ!$A$33:$A$776,$A86,СВЦЭМ!$B$33:$B$776,X$83)+'СЕТ СН'!$H$11+СВЦЭМ!$D$10+'СЕТ СН'!$H$5-'СЕТ СН'!$H$21</f>
        <v>3508.7725678500001</v>
      </c>
      <c r="Y86" s="36">
        <f>SUMIFS(СВЦЭМ!$D$33:$D$776,СВЦЭМ!$A$33:$A$776,$A86,СВЦЭМ!$B$33:$B$776,Y$83)+'СЕТ СН'!$H$11+СВЦЭМ!$D$10+'СЕТ СН'!$H$5-'СЕТ СН'!$H$21</f>
        <v>3516.78951964</v>
      </c>
    </row>
    <row r="87" spans="1:27" ht="15.5" x14ac:dyDescent="0.3">
      <c r="A87" s="35">
        <f t="shared" si="2"/>
        <v>43834</v>
      </c>
      <c r="B87" s="36">
        <f>SUMIFS(СВЦЭМ!$D$33:$D$776,СВЦЭМ!$A$33:$A$776,$A87,СВЦЭМ!$B$33:$B$776,B$83)+'СЕТ СН'!$H$11+СВЦЭМ!$D$10+'СЕТ СН'!$H$5-'СЕТ СН'!$H$21</f>
        <v>3522.28750141</v>
      </c>
      <c r="C87" s="36">
        <f>SUMIFS(СВЦЭМ!$D$33:$D$776,СВЦЭМ!$A$33:$A$776,$A87,СВЦЭМ!$B$33:$B$776,C$83)+'СЕТ СН'!$H$11+СВЦЭМ!$D$10+'СЕТ СН'!$H$5-'СЕТ СН'!$H$21</f>
        <v>3528.7174541200002</v>
      </c>
      <c r="D87" s="36">
        <f>SUMIFS(СВЦЭМ!$D$33:$D$776,СВЦЭМ!$A$33:$A$776,$A87,СВЦЭМ!$B$33:$B$776,D$83)+'СЕТ СН'!$H$11+СВЦЭМ!$D$10+'СЕТ СН'!$H$5-'СЕТ СН'!$H$21</f>
        <v>3540.0608207499999</v>
      </c>
      <c r="E87" s="36">
        <f>SUMIFS(СВЦЭМ!$D$33:$D$776,СВЦЭМ!$A$33:$A$776,$A87,СВЦЭМ!$B$33:$B$776,E$83)+'СЕТ СН'!$H$11+СВЦЭМ!$D$10+'СЕТ СН'!$H$5-'СЕТ СН'!$H$21</f>
        <v>3545.0508428799999</v>
      </c>
      <c r="F87" s="36">
        <f>SUMIFS(СВЦЭМ!$D$33:$D$776,СВЦЭМ!$A$33:$A$776,$A87,СВЦЭМ!$B$33:$B$776,F$83)+'СЕТ СН'!$H$11+СВЦЭМ!$D$10+'СЕТ СН'!$H$5-'СЕТ СН'!$H$21</f>
        <v>3548.7542025600001</v>
      </c>
      <c r="G87" s="36">
        <f>SUMIFS(СВЦЭМ!$D$33:$D$776,СВЦЭМ!$A$33:$A$776,$A87,СВЦЭМ!$B$33:$B$776,G$83)+'СЕТ СН'!$H$11+СВЦЭМ!$D$10+'СЕТ СН'!$H$5-'СЕТ СН'!$H$21</f>
        <v>3546.33016314</v>
      </c>
      <c r="H87" s="36">
        <f>SUMIFS(СВЦЭМ!$D$33:$D$776,СВЦЭМ!$A$33:$A$776,$A87,СВЦЭМ!$B$33:$B$776,H$83)+'СЕТ СН'!$H$11+СВЦЭМ!$D$10+'СЕТ СН'!$H$5-'СЕТ СН'!$H$21</f>
        <v>3549.8451844199999</v>
      </c>
      <c r="I87" s="36">
        <f>SUMIFS(СВЦЭМ!$D$33:$D$776,СВЦЭМ!$A$33:$A$776,$A87,СВЦЭМ!$B$33:$B$776,I$83)+'СЕТ СН'!$H$11+СВЦЭМ!$D$10+'СЕТ СН'!$H$5-'СЕТ СН'!$H$21</f>
        <v>3539.5865463700002</v>
      </c>
      <c r="J87" s="36">
        <f>SUMIFS(СВЦЭМ!$D$33:$D$776,СВЦЭМ!$A$33:$A$776,$A87,СВЦЭМ!$B$33:$B$776,J$83)+'СЕТ СН'!$H$11+СВЦЭМ!$D$10+'СЕТ СН'!$H$5-'СЕТ СН'!$H$21</f>
        <v>3519.0177069900001</v>
      </c>
      <c r="K87" s="36">
        <f>SUMIFS(СВЦЭМ!$D$33:$D$776,СВЦЭМ!$A$33:$A$776,$A87,СВЦЭМ!$B$33:$B$776,K$83)+'СЕТ СН'!$H$11+СВЦЭМ!$D$10+'СЕТ СН'!$H$5-'СЕТ СН'!$H$21</f>
        <v>3489.4825146200001</v>
      </c>
      <c r="L87" s="36">
        <f>SUMIFS(СВЦЭМ!$D$33:$D$776,СВЦЭМ!$A$33:$A$776,$A87,СВЦЭМ!$B$33:$B$776,L$83)+'СЕТ СН'!$H$11+СВЦЭМ!$D$10+'СЕТ СН'!$H$5-'СЕТ СН'!$H$21</f>
        <v>3477.53620533</v>
      </c>
      <c r="M87" s="36">
        <f>SUMIFS(СВЦЭМ!$D$33:$D$776,СВЦЭМ!$A$33:$A$776,$A87,СВЦЭМ!$B$33:$B$776,M$83)+'СЕТ СН'!$H$11+СВЦЭМ!$D$10+'СЕТ СН'!$H$5-'СЕТ СН'!$H$21</f>
        <v>3481.7078628099998</v>
      </c>
      <c r="N87" s="36">
        <f>SUMIFS(СВЦЭМ!$D$33:$D$776,СВЦЭМ!$A$33:$A$776,$A87,СВЦЭМ!$B$33:$B$776,N$83)+'СЕТ СН'!$H$11+СВЦЭМ!$D$10+'СЕТ СН'!$H$5-'СЕТ СН'!$H$21</f>
        <v>3484.7831520899999</v>
      </c>
      <c r="O87" s="36">
        <f>SUMIFS(СВЦЭМ!$D$33:$D$776,СВЦЭМ!$A$33:$A$776,$A87,СВЦЭМ!$B$33:$B$776,O$83)+'СЕТ СН'!$H$11+СВЦЭМ!$D$10+'СЕТ СН'!$H$5-'СЕТ СН'!$H$21</f>
        <v>3490.2044046000001</v>
      </c>
      <c r="P87" s="36">
        <f>SUMIFS(СВЦЭМ!$D$33:$D$776,СВЦЭМ!$A$33:$A$776,$A87,СВЦЭМ!$B$33:$B$776,P$83)+'СЕТ СН'!$H$11+СВЦЭМ!$D$10+'СЕТ СН'!$H$5-'СЕТ СН'!$H$21</f>
        <v>3497.2197954499998</v>
      </c>
      <c r="Q87" s="36">
        <f>SUMIFS(СВЦЭМ!$D$33:$D$776,СВЦЭМ!$A$33:$A$776,$A87,СВЦЭМ!$B$33:$B$776,Q$83)+'СЕТ СН'!$H$11+СВЦЭМ!$D$10+'СЕТ СН'!$H$5-'СЕТ СН'!$H$21</f>
        <v>3509.4665243099998</v>
      </c>
      <c r="R87" s="36">
        <f>SUMIFS(СВЦЭМ!$D$33:$D$776,СВЦЭМ!$A$33:$A$776,$A87,СВЦЭМ!$B$33:$B$776,R$83)+'СЕТ СН'!$H$11+СВЦЭМ!$D$10+'СЕТ СН'!$H$5-'СЕТ СН'!$H$21</f>
        <v>3516.92373529</v>
      </c>
      <c r="S87" s="36">
        <f>SUMIFS(СВЦЭМ!$D$33:$D$776,СВЦЭМ!$A$33:$A$776,$A87,СВЦЭМ!$B$33:$B$776,S$83)+'СЕТ СН'!$H$11+СВЦЭМ!$D$10+'СЕТ СН'!$H$5-'СЕТ СН'!$H$21</f>
        <v>3503.8443866699999</v>
      </c>
      <c r="T87" s="36">
        <f>SUMIFS(СВЦЭМ!$D$33:$D$776,СВЦЭМ!$A$33:$A$776,$A87,СВЦЭМ!$B$33:$B$776,T$83)+'СЕТ СН'!$H$11+СВЦЭМ!$D$10+'СЕТ СН'!$H$5-'СЕТ СН'!$H$21</f>
        <v>3460.20273443</v>
      </c>
      <c r="U87" s="36">
        <f>SUMIFS(СВЦЭМ!$D$33:$D$776,СВЦЭМ!$A$33:$A$776,$A87,СВЦЭМ!$B$33:$B$776,U$83)+'СЕТ СН'!$H$11+СВЦЭМ!$D$10+'СЕТ СН'!$H$5-'СЕТ СН'!$H$21</f>
        <v>3460.6348014999999</v>
      </c>
      <c r="V87" s="36">
        <f>SUMIFS(СВЦЭМ!$D$33:$D$776,СВЦЭМ!$A$33:$A$776,$A87,СВЦЭМ!$B$33:$B$776,V$83)+'СЕТ СН'!$H$11+СВЦЭМ!$D$10+'СЕТ СН'!$H$5-'СЕТ СН'!$H$21</f>
        <v>3487.6581037199999</v>
      </c>
      <c r="W87" s="36">
        <f>SUMIFS(СВЦЭМ!$D$33:$D$776,СВЦЭМ!$A$33:$A$776,$A87,СВЦЭМ!$B$33:$B$776,W$83)+'СЕТ СН'!$H$11+СВЦЭМ!$D$10+'СЕТ СН'!$H$5-'СЕТ СН'!$H$21</f>
        <v>3494.2973292299998</v>
      </c>
      <c r="X87" s="36">
        <f>SUMIFS(СВЦЭМ!$D$33:$D$776,СВЦЭМ!$A$33:$A$776,$A87,СВЦЭМ!$B$33:$B$776,X$83)+'СЕТ СН'!$H$11+СВЦЭМ!$D$10+'СЕТ СН'!$H$5-'СЕТ СН'!$H$21</f>
        <v>3503.1179684899998</v>
      </c>
      <c r="Y87" s="36">
        <f>SUMIFS(СВЦЭМ!$D$33:$D$776,СВЦЭМ!$A$33:$A$776,$A87,СВЦЭМ!$B$33:$B$776,Y$83)+'СЕТ СН'!$H$11+СВЦЭМ!$D$10+'СЕТ СН'!$H$5-'СЕТ СН'!$H$21</f>
        <v>3509.7875486200001</v>
      </c>
    </row>
    <row r="88" spans="1:27" ht="15.5" x14ac:dyDescent="0.3">
      <c r="A88" s="35">
        <f t="shared" si="2"/>
        <v>43835</v>
      </c>
      <c r="B88" s="36">
        <f>SUMIFS(СВЦЭМ!$D$33:$D$776,СВЦЭМ!$A$33:$A$776,$A88,СВЦЭМ!$B$33:$B$776,B$83)+'СЕТ СН'!$H$11+СВЦЭМ!$D$10+'СЕТ СН'!$H$5-'СЕТ СН'!$H$21</f>
        <v>3490.86044782</v>
      </c>
      <c r="C88" s="36">
        <f>SUMIFS(СВЦЭМ!$D$33:$D$776,СВЦЭМ!$A$33:$A$776,$A88,СВЦЭМ!$B$33:$B$776,C$83)+'СЕТ СН'!$H$11+СВЦЭМ!$D$10+'СЕТ СН'!$H$5-'СЕТ СН'!$H$21</f>
        <v>3499.73206772</v>
      </c>
      <c r="D88" s="36">
        <f>SUMIFS(СВЦЭМ!$D$33:$D$776,СВЦЭМ!$A$33:$A$776,$A88,СВЦЭМ!$B$33:$B$776,D$83)+'СЕТ СН'!$H$11+СВЦЭМ!$D$10+'СЕТ СН'!$H$5-'СЕТ СН'!$H$21</f>
        <v>3519.0683527199999</v>
      </c>
      <c r="E88" s="36">
        <f>SUMIFS(СВЦЭМ!$D$33:$D$776,СВЦЭМ!$A$33:$A$776,$A88,СВЦЭМ!$B$33:$B$776,E$83)+'СЕТ СН'!$H$11+СВЦЭМ!$D$10+'СЕТ СН'!$H$5-'СЕТ СН'!$H$21</f>
        <v>3554.5272823699997</v>
      </c>
      <c r="F88" s="36">
        <f>SUMIFS(СВЦЭМ!$D$33:$D$776,СВЦЭМ!$A$33:$A$776,$A88,СВЦЭМ!$B$33:$B$776,F$83)+'СЕТ СН'!$H$11+СВЦЭМ!$D$10+'СЕТ СН'!$H$5-'СЕТ СН'!$H$21</f>
        <v>3562.6557552700001</v>
      </c>
      <c r="G88" s="36">
        <f>SUMIFS(СВЦЭМ!$D$33:$D$776,СВЦЭМ!$A$33:$A$776,$A88,СВЦЭМ!$B$33:$B$776,G$83)+'СЕТ СН'!$H$11+СВЦЭМ!$D$10+'СЕТ СН'!$H$5-'СЕТ СН'!$H$21</f>
        <v>3540.2393434699998</v>
      </c>
      <c r="H88" s="36">
        <f>SUMIFS(СВЦЭМ!$D$33:$D$776,СВЦЭМ!$A$33:$A$776,$A88,СВЦЭМ!$B$33:$B$776,H$83)+'СЕТ СН'!$H$11+СВЦЭМ!$D$10+'СЕТ СН'!$H$5-'СЕТ СН'!$H$21</f>
        <v>3529.8108651399998</v>
      </c>
      <c r="I88" s="36">
        <f>SUMIFS(СВЦЭМ!$D$33:$D$776,СВЦЭМ!$A$33:$A$776,$A88,СВЦЭМ!$B$33:$B$776,I$83)+'СЕТ СН'!$H$11+СВЦЭМ!$D$10+'СЕТ СН'!$H$5-'СЕТ СН'!$H$21</f>
        <v>3512.5901970800001</v>
      </c>
      <c r="J88" s="36">
        <f>SUMIFS(СВЦЭМ!$D$33:$D$776,СВЦЭМ!$A$33:$A$776,$A88,СВЦЭМ!$B$33:$B$776,J$83)+'СЕТ СН'!$H$11+СВЦЭМ!$D$10+'СЕТ СН'!$H$5-'СЕТ СН'!$H$21</f>
        <v>3498.6810962199997</v>
      </c>
      <c r="K88" s="36">
        <f>SUMIFS(СВЦЭМ!$D$33:$D$776,СВЦЭМ!$A$33:$A$776,$A88,СВЦЭМ!$B$33:$B$776,K$83)+'СЕТ СН'!$H$11+СВЦЭМ!$D$10+'СЕТ СН'!$H$5-'СЕТ СН'!$H$21</f>
        <v>3471.1289457600001</v>
      </c>
      <c r="L88" s="36">
        <f>SUMIFS(СВЦЭМ!$D$33:$D$776,СВЦЭМ!$A$33:$A$776,$A88,СВЦЭМ!$B$33:$B$776,L$83)+'СЕТ СН'!$H$11+СВЦЭМ!$D$10+'СЕТ СН'!$H$5-'СЕТ СН'!$H$21</f>
        <v>3447.0696692900001</v>
      </c>
      <c r="M88" s="36">
        <f>SUMIFS(СВЦЭМ!$D$33:$D$776,СВЦЭМ!$A$33:$A$776,$A88,СВЦЭМ!$B$33:$B$776,M$83)+'СЕТ СН'!$H$11+СВЦЭМ!$D$10+'СЕТ СН'!$H$5-'СЕТ СН'!$H$21</f>
        <v>3445.5745056999999</v>
      </c>
      <c r="N88" s="36">
        <f>SUMIFS(СВЦЭМ!$D$33:$D$776,СВЦЭМ!$A$33:$A$776,$A88,СВЦЭМ!$B$33:$B$776,N$83)+'СЕТ СН'!$H$11+СВЦЭМ!$D$10+'СЕТ СН'!$H$5-'СЕТ СН'!$H$21</f>
        <v>3448.0326187800001</v>
      </c>
      <c r="O88" s="36">
        <f>SUMIFS(СВЦЭМ!$D$33:$D$776,СВЦЭМ!$A$33:$A$776,$A88,СВЦЭМ!$B$33:$B$776,O$83)+'СЕТ СН'!$H$11+СВЦЭМ!$D$10+'СЕТ СН'!$H$5-'СЕТ СН'!$H$21</f>
        <v>3463.1111683499998</v>
      </c>
      <c r="P88" s="36">
        <f>SUMIFS(СВЦЭМ!$D$33:$D$776,СВЦЭМ!$A$33:$A$776,$A88,СВЦЭМ!$B$33:$B$776,P$83)+'СЕТ СН'!$H$11+СВЦЭМ!$D$10+'СЕТ СН'!$H$5-'СЕТ СН'!$H$21</f>
        <v>3477.2211885799998</v>
      </c>
      <c r="Q88" s="36">
        <f>SUMIFS(СВЦЭМ!$D$33:$D$776,СВЦЭМ!$A$33:$A$776,$A88,СВЦЭМ!$B$33:$B$776,Q$83)+'СЕТ СН'!$H$11+СВЦЭМ!$D$10+'СЕТ СН'!$H$5-'СЕТ СН'!$H$21</f>
        <v>3483.0366116300002</v>
      </c>
      <c r="R88" s="36">
        <f>SUMIFS(СВЦЭМ!$D$33:$D$776,СВЦЭМ!$A$33:$A$776,$A88,СВЦЭМ!$B$33:$B$776,R$83)+'СЕТ СН'!$H$11+СВЦЭМ!$D$10+'СЕТ СН'!$H$5-'СЕТ СН'!$H$21</f>
        <v>3479.1934012299998</v>
      </c>
      <c r="S88" s="36">
        <f>SUMIFS(СВЦЭМ!$D$33:$D$776,СВЦЭМ!$A$33:$A$776,$A88,СВЦЭМ!$B$33:$B$776,S$83)+'СЕТ СН'!$H$11+СВЦЭМ!$D$10+'СЕТ СН'!$H$5-'СЕТ СН'!$H$21</f>
        <v>3455.6605575499998</v>
      </c>
      <c r="T88" s="36">
        <f>SUMIFS(СВЦЭМ!$D$33:$D$776,СВЦЭМ!$A$33:$A$776,$A88,СВЦЭМ!$B$33:$B$776,T$83)+'СЕТ СН'!$H$11+СВЦЭМ!$D$10+'СЕТ СН'!$H$5-'СЕТ СН'!$H$21</f>
        <v>3413.0783196799998</v>
      </c>
      <c r="U88" s="36">
        <f>SUMIFS(СВЦЭМ!$D$33:$D$776,СВЦЭМ!$A$33:$A$776,$A88,СВЦЭМ!$B$33:$B$776,U$83)+'СЕТ СН'!$H$11+СВЦЭМ!$D$10+'СЕТ СН'!$H$5-'СЕТ СН'!$H$21</f>
        <v>3417.7137282600002</v>
      </c>
      <c r="V88" s="36">
        <f>SUMIFS(СВЦЭМ!$D$33:$D$776,СВЦЭМ!$A$33:$A$776,$A88,СВЦЭМ!$B$33:$B$776,V$83)+'СЕТ СН'!$H$11+СВЦЭМ!$D$10+'СЕТ СН'!$H$5-'СЕТ СН'!$H$21</f>
        <v>3451.3599620499999</v>
      </c>
      <c r="W88" s="36">
        <f>SUMIFS(СВЦЭМ!$D$33:$D$776,СВЦЭМ!$A$33:$A$776,$A88,СВЦЭМ!$B$33:$B$776,W$83)+'СЕТ СН'!$H$11+СВЦЭМ!$D$10+'СЕТ СН'!$H$5-'СЕТ СН'!$H$21</f>
        <v>3458.8020990599998</v>
      </c>
      <c r="X88" s="36">
        <f>SUMIFS(СВЦЭМ!$D$33:$D$776,СВЦЭМ!$A$33:$A$776,$A88,СВЦЭМ!$B$33:$B$776,X$83)+'СЕТ СН'!$H$11+СВЦЭМ!$D$10+'СЕТ СН'!$H$5-'СЕТ СН'!$H$21</f>
        <v>3468.5911940999999</v>
      </c>
      <c r="Y88" s="36">
        <f>SUMIFS(СВЦЭМ!$D$33:$D$776,СВЦЭМ!$A$33:$A$776,$A88,СВЦЭМ!$B$33:$B$776,Y$83)+'СЕТ СН'!$H$11+СВЦЭМ!$D$10+'СЕТ СН'!$H$5-'СЕТ СН'!$H$21</f>
        <v>3479.1960639600002</v>
      </c>
    </row>
    <row r="89" spans="1:27" ht="15.5" x14ac:dyDescent="0.3">
      <c r="A89" s="35">
        <f t="shared" si="2"/>
        <v>43836</v>
      </c>
      <c r="B89" s="36">
        <f>SUMIFS(СВЦЭМ!$D$33:$D$776,СВЦЭМ!$A$33:$A$776,$A89,СВЦЭМ!$B$33:$B$776,B$83)+'СЕТ СН'!$H$11+СВЦЭМ!$D$10+'СЕТ СН'!$H$5-'СЕТ СН'!$H$21</f>
        <v>3510.7014572399999</v>
      </c>
      <c r="C89" s="36">
        <f>SUMIFS(СВЦЭМ!$D$33:$D$776,СВЦЭМ!$A$33:$A$776,$A89,СВЦЭМ!$B$33:$B$776,C$83)+'СЕТ СН'!$H$11+СВЦЭМ!$D$10+'СЕТ СН'!$H$5-'СЕТ СН'!$H$21</f>
        <v>3499.65062266</v>
      </c>
      <c r="D89" s="36">
        <f>SUMIFS(СВЦЭМ!$D$33:$D$776,СВЦЭМ!$A$33:$A$776,$A89,СВЦЭМ!$B$33:$B$776,D$83)+'СЕТ СН'!$H$11+СВЦЭМ!$D$10+'СЕТ СН'!$H$5-'СЕТ СН'!$H$21</f>
        <v>3516.1839526599997</v>
      </c>
      <c r="E89" s="36">
        <f>SUMIFS(СВЦЭМ!$D$33:$D$776,СВЦЭМ!$A$33:$A$776,$A89,СВЦЭМ!$B$33:$B$776,E$83)+'СЕТ СН'!$H$11+СВЦЭМ!$D$10+'СЕТ СН'!$H$5-'СЕТ СН'!$H$21</f>
        <v>3542.7136776899997</v>
      </c>
      <c r="F89" s="36">
        <f>SUMIFS(СВЦЭМ!$D$33:$D$776,СВЦЭМ!$A$33:$A$776,$A89,СВЦЭМ!$B$33:$B$776,F$83)+'СЕТ СН'!$H$11+СВЦЭМ!$D$10+'СЕТ СН'!$H$5-'СЕТ СН'!$H$21</f>
        <v>3544.1881168899999</v>
      </c>
      <c r="G89" s="36">
        <f>SUMIFS(СВЦЭМ!$D$33:$D$776,СВЦЭМ!$A$33:$A$776,$A89,СВЦЭМ!$B$33:$B$776,G$83)+'СЕТ СН'!$H$11+СВЦЭМ!$D$10+'СЕТ СН'!$H$5-'СЕТ СН'!$H$21</f>
        <v>3541.3559402700002</v>
      </c>
      <c r="H89" s="36">
        <f>SUMIFS(СВЦЭМ!$D$33:$D$776,СВЦЭМ!$A$33:$A$776,$A89,СВЦЭМ!$B$33:$B$776,H$83)+'СЕТ СН'!$H$11+СВЦЭМ!$D$10+'СЕТ СН'!$H$5-'СЕТ СН'!$H$21</f>
        <v>3533.0609342500002</v>
      </c>
      <c r="I89" s="36">
        <f>SUMIFS(СВЦЭМ!$D$33:$D$776,СВЦЭМ!$A$33:$A$776,$A89,СВЦЭМ!$B$33:$B$776,I$83)+'СЕТ СН'!$H$11+СВЦЭМ!$D$10+'СЕТ СН'!$H$5-'СЕТ СН'!$H$21</f>
        <v>3519.2747647199999</v>
      </c>
      <c r="J89" s="36">
        <f>SUMIFS(СВЦЭМ!$D$33:$D$776,СВЦЭМ!$A$33:$A$776,$A89,СВЦЭМ!$B$33:$B$776,J$83)+'СЕТ СН'!$H$11+СВЦЭМ!$D$10+'СЕТ СН'!$H$5-'СЕТ СН'!$H$21</f>
        <v>3495.0542407499997</v>
      </c>
      <c r="K89" s="36">
        <f>SUMIFS(СВЦЭМ!$D$33:$D$776,СВЦЭМ!$A$33:$A$776,$A89,СВЦЭМ!$B$33:$B$776,K$83)+'СЕТ СН'!$H$11+СВЦЭМ!$D$10+'СЕТ СН'!$H$5-'СЕТ СН'!$H$21</f>
        <v>3474.36534441</v>
      </c>
      <c r="L89" s="36">
        <f>SUMIFS(СВЦЭМ!$D$33:$D$776,СВЦЭМ!$A$33:$A$776,$A89,СВЦЭМ!$B$33:$B$776,L$83)+'СЕТ СН'!$H$11+СВЦЭМ!$D$10+'СЕТ СН'!$H$5-'СЕТ СН'!$H$21</f>
        <v>3452.2651662099997</v>
      </c>
      <c r="M89" s="36">
        <f>SUMIFS(СВЦЭМ!$D$33:$D$776,СВЦЭМ!$A$33:$A$776,$A89,СВЦЭМ!$B$33:$B$776,M$83)+'СЕТ СН'!$H$11+СВЦЭМ!$D$10+'СЕТ СН'!$H$5-'СЕТ СН'!$H$21</f>
        <v>3450.6086843600001</v>
      </c>
      <c r="N89" s="36">
        <f>SUMIFS(СВЦЭМ!$D$33:$D$776,СВЦЭМ!$A$33:$A$776,$A89,СВЦЭМ!$B$33:$B$776,N$83)+'СЕТ СН'!$H$11+СВЦЭМ!$D$10+'СЕТ СН'!$H$5-'СЕТ СН'!$H$21</f>
        <v>3465.6887195099998</v>
      </c>
      <c r="O89" s="36">
        <f>SUMIFS(СВЦЭМ!$D$33:$D$776,СВЦЭМ!$A$33:$A$776,$A89,СВЦЭМ!$B$33:$B$776,O$83)+'СЕТ СН'!$H$11+СВЦЭМ!$D$10+'СЕТ СН'!$H$5-'СЕТ СН'!$H$21</f>
        <v>3471.7991776899999</v>
      </c>
      <c r="P89" s="36">
        <f>SUMIFS(СВЦЭМ!$D$33:$D$776,СВЦЭМ!$A$33:$A$776,$A89,СВЦЭМ!$B$33:$B$776,P$83)+'СЕТ СН'!$H$11+СВЦЭМ!$D$10+'СЕТ СН'!$H$5-'СЕТ СН'!$H$21</f>
        <v>3487.0014958100001</v>
      </c>
      <c r="Q89" s="36">
        <f>SUMIFS(СВЦЭМ!$D$33:$D$776,СВЦЭМ!$A$33:$A$776,$A89,СВЦЭМ!$B$33:$B$776,Q$83)+'СЕТ СН'!$H$11+СВЦЭМ!$D$10+'СЕТ СН'!$H$5-'СЕТ СН'!$H$21</f>
        <v>3490.5126592199999</v>
      </c>
      <c r="R89" s="36">
        <f>SUMIFS(СВЦЭМ!$D$33:$D$776,СВЦЭМ!$A$33:$A$776,$A89,СВЦЭМ!$B$33:$B$776,R$83)+'СЕТ СН'!$H$11+СВЦЭМ!$D$10+'СЕТ СН'!$H$5-'СЕТ СН'!$H$21</f>
        <v>3483.3046018300001</v>
      </c>
      <c r="S89" s="36">
        <f>SUMIFS(СВЦЭМ!$D$33:$D$776,СВЦЭМ!$A$33:$A$776,$A89,СВЦЭМ!$B$33:$B$776,S$83)+'СЕТ СН'!$H$11+СВЦЭМ!$D$10+'СЕТ СН'!$H$5-'СЕТ СН'!$H$21</f>
        <v>3461.5421832900001</v>
      </c>
      <c r="T89" s="36">
        <f>SUMIFS(СВЦЭМ!$D$33:$D$776,СВЦЭМ!$A$33:$A$776,$A89,СВЦЭМ!$B$33:$B$776,T$83)+'СЕТ СН'!$H$11+СВЦЭМ!$D$10+'СЕТ СН'!$H$5-'СЕТ СН'!$H$21</f>
        <v>3416.5890159800001</v>
      </c>
      <c r="U89" s="36">
        <f>SUMIFS(СВЦЭМ!$D$33:$D$776,СВЦЭМ!$A$33:$A$776,$A89,СВЦЭМ!$B$33:$B$776,U$83)+'СЕТ СН'!$H$11+СВЦЭМ!$D$10+'СЕТ СН'!$H$5-'СЕТ СН'!$H$21</f>
        <v>3423.4325113999998</v>
      </c>
      <c r="V89" s="36">
        <f>SUMIFS(СВЦЭМ!$D$33:$D$776,СВЦЭМ!$A$33:$A$776,$A89,СВЦЭМ!$B$33:$B$776,V$83)+'СЕТ СН'!$H$11+СВЦЭМ!$D$10+'СЕТ СН'!$H$5-'СЕТ СН'!$H$21</f>
        <v>3460.7304328199998</v>
      </c>
      <c r="W89" s="36">
        <f>SUMIFS(СВЦЭМ!$D$33:$D$776,СВЦЭМ!$A$33:$A$776,$A89,СВЦЭМ!$B$33:$B$776,W$83)+'СЕТ СН'!$H$11+СВЦЭМ!$D$10+'СЕТ СН'!$H$5-'СЕТ СН'!$H$21</f>
        <v>3471.1950016000001</v>
      </c>
      <c r="X89" s="36">
        <f>SUMIFS(СВЦЭМ!$D$33:$D$776,СВЦЭМ!$A$33:$A$776,$A89,СВЦЭМ!$B$33:$B$776,X$83)+'СЕТ СН'!$H$11+СВЦЭМ!$D$10+'СЕТ СН'!$H$5-'СЕТ СН'!$H$21</f>
        <v>3485.2815969200001</v>
      </c>
      <c r="Y89" s="36">
        <f>SUMIFS(СВЦЭМ!$D$33:$D$776,СВЦЭМ!$A$33:$A$776,$A89,СВЦЭМ!$B$33:$B$776,Y$83)+'СЕТ СН'!$H$11+СВЦЭМ!$D$10+'СЕТ СН'!$H$5-'СЕТ СН'!$H$21</f>
        <v>3484.9827828400003</v>
      </c>
    </row>
    <row r="90" spans="1:27" ht="15.5" x14ac:dyDescent="0.3">
      <c r="A90" s="35">
        <f t="shared" si="2"/>
        <v>43837</v>
      </c>
      <c r="B90" s="36">
        <f>SUMIFS(СВЦЭМ!$D$33:$D$776,СВЦЭМ!$A$33:$A$776,$A90,СВЦЭМ!$B$33:$B$776,B$83)+'СЕТ СН'!$H$11+СВЦЭМ!$D$10+'СЕТ СН'!$H$5-'СЕТ СН'!$H$21</f>
        <v>3510.1858540600001</v>
      </c>
      <c r="C90" s="36">
        <f>SUMIFS(СВЦЭМ!$D$33:$D$776,СВЦЭМ!$A$33:$A$776,$A90,СВЦЭМ!$B$33:$B$776,C$83)+'СЕТ СН'!$H$11+СВЦЭМ!$D$10+'СЕТ СН'!$H$5-'СЕТ СН'!$H$21</f>
        <v>3515.4200132599999</v>
      </c>
      <c r="D90" s="36">
        <f>SUMIFS(СВЦЭМ!$D$33:$D$776,СВЦЭМ!$A$33:$A$776,$A90,СВЦЭМ!$B$33:$B$776,D$83)+'СЕТ СН'!$H$11+СВЦЭМ!$D$10+'СЕТ СН'!$H$5-'СЕТ СН'!$H$21</f>
        <v>3530.36596272</v>
      </c>
      <c r="E90" s="36">
        <f>SUMIFS(СВЦЭМ!$D$33:$D$776,СВЦЭМ!$A$33:$A$776,$A90,СВЦЭМ!$B$33:$B$776,E$83)+'СЕТ СН'!$H$11+СВЦЭМ!$D$10+'СЕТ СН'!$H$5-'СЕТ СН'!$H$21</f>
        <v>3553.5263537599999</v>
      </c>
      <c r="F90" s="36">
        <f>SUMIFS(СВЦЭМ!$D$33:$D$776,СВЦЭМ!$A$33:$A$776,$A90,СВЦЭМ!$B$33:$B$776,F$83)+'СЕТ СН'!$H$11+СВЦЭМ!$D$10+'СЕТ СН'!$H$5-'СЕТ СН'!$H$21</f>
        <v>3560.9533301900001</v>
      </c>
      <c r="G90" s="36">
        <f>SUMIFS(СВЦЭМ!$D$33:$D$776,СВЦЭМ!$A$33:$A$776,$A90,СВЦЭМ!$B$33:$B$776,G$83)+'СЕТ СН'!$H$11+СВЦЭМ!$D$10+'СЕТ СН'!$H$5-'СЕТ СН'!$H$21</f>
        <v>3554.87709331</v>
      </c>
      <c r="H90" s="36">
        <f>SUMIFS(СВЦЭМ!$D$33:$D$776,СВЦЭМ!$A$33:$A$776,$A90,СВЦЭМ!$B$33:$B$776,H$83)+'СЕТ СН'!$H$11+СВЦЭМ!$D$10+'СЕТ СН'!$H$5-'СЕТ СН'!$H$21</f>
        <v>3538.5626904400001</v>
      </c>
      <c r="I90" s="36">
        <f>SUMIFS(СВЦЭМ!$D$33:$D$776,СВЦЭМ!$A$33:$A$776,$A90,СВЦЭМ!$B$33:$B$776,I$83)+'СЕТ СН'!$H$11+СВЦЭМ!$D$10+'СЕТ СН'!$H$5-'СЕТ СН'!$H$21</f>
        <v>3519.0613713000002</v>
      </c>
      <c r="J90" s="36">
        <f>SUMIFS(СВЦЭМ!$D$33:$D$776,СВЦЭМ!$A$33:$A$776,$A90,СВЦЭМ!$B$33:$B$776,J$83)+'СЕТ СН'!$H$11+СВЦЭМ!$D$10+'СЕТ СН'!$H$5-'СЕТ СН'!$H$21</f>
        <v>3494.2506937399999</v>
      </c>
      <c r="K90" s="36">
        <f>SUMIFS(СВЦЭМ!$D$33:$D$776,СВЦЭМ!$A$33:$A$776,$A90,СВЦЭМ!$B$33:$B$776,K$83)+'СЕТ СН'!$H$11+СВЦЭМ!$D$10+'СЕТ СН'!$H$5-'СЕТ СН'!$H$21</f>
        <v>3474.1780291499999</v>
      </c>
      <c r="L90" s="36">
        <f>SUMIFS(СВЦЭМ!$D$33:$D$776,СВЦЭМ!$A$33:$A$776,$A90,СВЦЭМ!$B$33:$B$776,L$83)+'СЕТ СН'!$H$11+СВЦЭМ!$D$10+'СЕТ СН'!$H$5-'СЕТ СН'!$H$21</f>
        <v>3459.9607161700001</v>
      </c>
      <c r="M90" s="36">
        <f>SUMIFS(СВЦЭМ!$D$33:$D$776,СВЦЭМ!$A$33:$A$776,$A90,СВЦЭМ!$B$33:$B$776,M$83)+'СЕТ СН'!$H$11+СВЦЭМ!$D$10+'СЕТ СН'!$H$5-'СЕТ СН'!$H$21</f>
        <v>3448.8756005599998</v>
      </c>
      <c r="N90" s="36">
        <f>SUMIFS(СВЦЭМ!$D$33:$D$776,СВЦЭМ!$A$33:$A$776,$A90,СВЦЭМ!$B$33:$B$776,N$83)+'СЕТ СН'!$H$11+СВЦЭМ!$D$10+'СЕТ СН'!$H$5-'СЕТ СН'!$H$21</f>
        <v>3455.5625676300001</v>
      </c>
      <c r="O90" s="36">
        <f>SUMIFS(СВЦЭМ!$D$33:$D$776,СВЦЭМ!$A$33:$A$776,$A90,СВЦЭМ!$B$33:$B$776,O$83)+'СЕТ СН'!$H$11+СВЦЭМ!$D$10+'СЕТ СН'!$H$5-'СЕТ СН'!$H$21</f>
        <v>3464.79070602</v>
      </c>
      <c r="P90" s="36">
        <f>SUMIFS(СВЦЭМ!$D$33:$D$776,СВЦЭМ!$A$33:$A$776,$A90,СВЦЭМ!$B$33:$B$776,P$83)+'СЕТ СН'!$H$11+СВЦЭМ!$D$10+'СЕТ СН'!$H$5-'СЕТ СН'!$H$21</f>
        <v>3472.7160113499999</v>
      </c>
      <c r="Q90" s="36">
        <f>SUMIFS(СВЦЭМ!$D$33:$D$776,СВЦЭМ!$A$33:$A$776,$A90,СВЦЭМ!$B$33:$B$776,Q$83)+'СЕТ СН'!$H$11+СВЦЭМ!$D$10+'СЕТ СН'!$H$5-'СЕТ СН'!$H$21</f>
        <v>3475.69409516</v>
      </c>
      <c r="R90" s="36">
        <f>SUMIFS(СВЦЭМ!$D$33:$D$776,СВЦЭМ!$A$33:$A$776,$A90,СВЦЭМ!$B$33:$B$776,R$83)+'СЕТ СН'!$H$11+СВЦЭМ!$D$10+'СЕТ СН'!$H$5-'СЕТ СН'!$H$21</f>
        <v>3476.77410968</v>
      </c>
      <c r="S90" s="36">
        <f>SUMIFS(СВЦЭМ!$D$33:$D$776,СВЦЭМ!$A$33:$A$776,$A90,СВЦЭМ!$B$33:$B$776,S$83)+'СЕТ СН'!$H$11+СВЦЭМ!$D$10+'СЕТ СН'!$H$5-'СЕТ СН'!$H$21</f>
        <v>3466.0608867299998</v>
      </c>
      <c r="T90" s="36">
        <f>SUMIFS(СВЦЭМ!$D$33:$D$776,СВЦЭМ!$A$33:$A$776,$A90,СВЦЭМ!$B$33:$B$776,T$83)+'СЕТ СН'!$H$11+СВЦЭМ!$D$10+'СЕТ СН'!$H$5-'СЕТ СН'!$H$21</f>
        <v>3426.3346067799998</v>
      </c>
      <c r="U90" s="36">
        <f>SUMIFS(СВЦЭМ!$D$33:$D$776,СВЦЭМ!$A$33:$A$776,$A90,СВЦЭМ!$B$33:$B$776,U$83)+'СЕТ СН'!$H$11+СВЦЭМ!$D$10+'СЕТ СН'!$H$5-'СЕТ СН'!$H$21</f>
        <v>3426.8883011299999</v>
      </c>
      <c r="V90" s="36">
        <f>SUMIFS(СВЦЭМ!$D$33:$D$776,СВЦЭМ!$A$33:$A$776,$A90,СВЦЭМ!$B$33:$B$776,V$83)+'СЕТ СН'!$H$11+СВЦЭМ!$D$10+'СЕТ СН'!$H$5-'СЕТ СН'!$H$21</f>
        <v>3465.4140204599998</v>
      </c>
      <c r="W90" s="36">
        <f>SUMIFS(СВЦЭМ!$D$33:$D$776,СВЦЭМ!$A$33:$A$776,$A90,СВЦЭМ!$B$33:$B$776,W$83)+'СЕТ СН'!$H$11+СВЦЭМ!$D$10+'СЕТ СН'!$H$5-'СЕТ СН'!$H$21</f>
        <v>3478.1898157199998</v>
      </c>
      <c r="X90" s="36">
        <f>SUMIFS(СВЦЭМ!$D$33:$D$776,СВЦЭМ!$A$33:$A$776,$A90,СВЦЭМ!$B$33:$B$776,X$83)+'СЕТ СН'!$H$11+СВЦЭМ!$D$10+'СЕТ СН'!$H$5-'СЕТ СН'!$H$21</f>
        <v>3488.2507202199999</v>
      </c>
      <c r="Y90" s="36">
        <f>SUMIFS(СВЦЭМ!$D$33:$D$776,СВЦЭМ!$A$33:$A$776,$A90,СВЦЭМ!$B$33:$B$776,Y$83)+'СЕТ СН'!$H$11+СВЦЭМ!$D$10+'СЕТ СН'!$H$5-'СЕТ СН'!$H$21</f>
        <v>3505.4728498700001</v>
      </c>
    </row>
    <row r="91" spans="1:27" ht="15.5" x14ac:dyDescent="0.3">
      <c r="A91" s="35">
        <f t="shared" si="2"/>
        <v>43838</v>
      </c>
      <c r="B91" s="36">
        <f>SUMIFS(СВЦЭМ!$D$33:$D$776,СВЦЭМ!$A$33:$A$776,$A91,СВЦЭМ!$B$33:$B$776,B$83)+'СЕТ СН'!$H$11+СВЦЭМ!$D$10+'СЕТ СН'!$H$5-'СЕТ СН'!$H$21</f>
        <v>3527.8792280600001</v>
      </c>
      <c r="C91" s="36">
        <f>SUMIFS(СВЦЭМ!$D$33:$D$776,СВЦЭМ!$A$33:$A$776,$A91,СВЦЭМ!$B$33:$B$776,C$83)+'СЕТ СН'!$H$11+СВЦЭМ!$D$10+'СЕТ СН'!$H$5-'СЕТ СН'!$H$21</f>
        <v>3534.9291657200001</v>
      </c>
      <c r="D91" s="36">
        <f>SUMIFS(СВЦЭМ!$D$33:$D$776,СВЦЭМ!$A$33:$A$776,$A91,СВЦЭМ!$B$33:$B$776,D$83)+'СЕТ СН'!$H$11+СВЦЭМ!$D$10+'СЕТ СН'!$H$5-'СЕТ СН'!$H$21</f>
        <v>3545.4199314100001</v>
      </c>
      <c r="E91" s="36">
        <f>SUMIFS(СВЦЭМ!$D$33:$D$776,СВЦЭМ!$A$33:$A$776,$A91,СВЦЭМ!$B$33:$B$776,E$83)+'СЕТ СН'!$H$11+СВЦЭМ!$D$10+'СЕТ СН'!$H$5-'СЕТ СН'!$H$21</f>
        <v>3562.9180908899998</v>
      </c>
      <c r="F91" s="36">
        <f>SUMIFS(СВЦЭМ!$D$33:$D$776,СВЦЭМ!$A$33:$A$776,$A91,СВЦЭМ!$B$33:$B$776,F$83)+'СЕТ СН'!$H$11+СВЦЭМ!$D$10+'СЕТ СН'!$H$5-'СЕТ СН'!$H$21</f>
        <v>3561.6575185000002</v>
      </c>
      <c r="G91" s="36">
        <f>SUMIFS(СВЦЭМ!$D$33:$D$776,СВЦЭМ!$A$33:$A$776,$A91,СВЦЭМ!$B$33:$B$776,G$83)+'СЕТ СН'!$H$11+СВЦЭМ!$D$10+'СЕТ СН'!$H$5-'СЕТ СН'!$H$21</f>
        <v>3556.2634270899998</v>
      </c>
      <c r="H91" s="36">
        <f>SUMIFS(СВЦЭМ!$D$33:$D$776,СВЦЭМ!$A$33:$A$776,$A91,СВЦЭМ!$B$33:$B$776,H$83)+'СЕТ СН'!$H$11+СВЦЭМ!$D$10+'СЕТ СН'!$H$5-'СЕТ СН'!$H$21</f>
        <v>3541.9616589699999</v>
      </c>
      <c r="I91" s="36">
        <f>SUMIFS(СВЦЭМ!$D$33:$D$776,СВЦЭМ!$A$33:$A$776,$A91,СВЦЭМ!$B$33:$B$776,I$83)+'СЕТ СН'!$H$11+СВЦЭМ!$D$10+'СЕТ СН'!$H$5-'СЕТ СН'!$H$21</f>
        <v>3521.5727669099997</v>
      </c>
      <c r="J91" s="36">
        <f>SUMIFS(СВЦЭМ!$D$33:$D$776,СВЦЭМ!$A$33:$A$776,$A91,СВЦЭМ!$B$33:$B$776,J$83)+'СЕТ СН'!$H$11+СВЦЭМ!$D$10+'СЕТ СН'!$H$5-'СЕТ СН'!$H$21</f>
        <v>3496.9674016200001</v>
      </c>
      <c r="K91" s="36">
        <f>SUMIFS(СВЦЭМ!$D$33:$D$776,СВЦЭМ!$A$33:$A$776,$A91,СВЦЭМ!$B$33:$B$776,K$83)+'СЕТ СН'!$H$11+СВЦЭМ!$D$10+'СЕТ СН'!$H$5-'СЕТ СН'!$H$21</f>
        <v>3477.96371654</v>
      </c>
      <c r="L91" s="36">
        <f>SUMIFS(СВЦЭМ!$D$33:$D$776,СВЦЭМ!$A$33:$A$776,$A91,СВЦЭМ!$B$33:$B$776,L$83)+'СЕТ СН'!$H$11+СВЦЭМ!$D$10+'СЕТ СН'!$H$5-'СЕТ СН'!$H$21</f>
        <v>3465.7868100800001</v>
      </c>
      <c r="M91" s="36">
        <f>SUMIFS(СВЦЭМ!$D$33:$D$776,СВЦЭМ!$A$33:$A$776,$A91,СВЦЭМ!$B$33:$B$776,M$83)+'СЕТ СН'!$H$11+СВЦЭМ!$D$10+'СЕТ СН'!$H$5-'СЕТ СН'!$H$21</f>
        <v>3454.6112804599998</v>
      </c>
      <c r="N91" s="36">
        <f>SUMIFS(СВЦЭМ!$D$33:$D$776,СВЦЭМ!$A$33:$A$776,$A91,СВЦЭМ!$B$33:$B$776,N$83)+'СЕТ СН'!$H$11+СВЦЭМ!$D$10+'СЕТ СН'!$H$5-'СЕТ СН'!$H$21</f>
        <v>3460.7609925699999</v>
      </c>
      <c r="O91" s="36">
        <f>SUMIFS(СВЦЭМ!$D$33:$D$776,СВЦЭМ!$A$33:$A$776,$A91,СВЦЭМ!$B$33:$B$776,O$83)+'СЕТ СН'!$H$11+СВЦЭМ!$D$10+'СЕТ СН'!$H$5-'СЕТ СН'!$H$21</f>
        <v>3472.8949878399999</v>
      </c>
      <c r="P91" s="36">
        <f>SUMIFS(СВЦЭМ!$D$33:$D$776,СВЦЭМ!$A$33:$A$776,$A91,СВЦЭМ!$B$33:$B$776,P$83)+'СЕТ СН'!$H$11+СВЦЭМ!$D$10+'СЕТ СН'!$H$5-'СЕТ СН'!$H$21</f>
        <v>3479.1596654499999</v>
      </c>
      <c r="Q91" s="36">
        <f>SUMIFS(СВЦЭМ!$D$33:$D$776,СВЦЭМ!$A$33:$A$776,$A91,СВЦЭМ!$B$33:$B$776,Q$83)+'СЕТ СН'!$H$11+СВЦЭМ!$D$10+'СЕТ СН'!$H$5-'СЕТ СН'!$H$21</f>
        <v>3480.65754466</v>
      </c>
      <c r="R91" s="36">
        <f>SUMIFS(СВЦЭМ!$D$33:$D$776,СВЦЭМ!$A$33:$A$776,$A91,СВЦЭМ!$B$33:$B$776,R$83)+'СЕТ СН'!$H$11+СВЦЭМ!$D$10+'СЕТ СН'!$H$5-'СЕТ СН'!$H$21</f>
        <v>3476.6313458599998</v>
      </c>
      <c r="S91" s="36">
        <f>SUMIFS(СВЦЭМ!$D$33:$D$776,СВЦЭМ!$A$33:$A$776,$A91,СВЦЭМ!$B$33:$B$776,S$83)+'СЕТ СН'!$H$11+СВЦЭМ!$D$10+'СЕТ СН'!$H$5-'СЕТ СН'!$H$21</f>
        <v>3468.4046886199999</v>
      </c>
      <c r="T91" s="36">
        <f>SUMIFS(СВЦЭМ!$D$33:$D$776,СВЦЭМ!$A$33:$A$776,$A91,СВЦЭМ!$B$33:$B$776,T$83)+'СЕТ СН'!$H$11+СВЦЭМ!$D$10+'СЕТ СН'!$H$5-'СЕТ СН'!$H$21</f>
        <v>3423.8515413499999</v>
      </c>
      <c r="U91" s="36">
        <f>SUMIFS(СВЦЭМ!$D$33:$D$776,СВЦЭМ!$A$33:$A$776,$A91,СВЦЭМ!$B$33:$B$776,U$83)+'СЕТ СН'!$H$11+СВЦЭМ!$D$10+'СЕТ СН'!$H$5-'СЕТ СН'!$H$21</f>
        <v>3428.2881754999999</v>
      </c>
      <c r="V91" s="36">
        <f>SUMIFS(СВЦЭМ!$D$33:$D$776,СВЦЭМ!$A$33:$A$776,$A91,СВЦЭМ!$B$33:$B$776,V$83)+'СЕТ СН'!$H$11+СВЦЭМ!$D$10+'СЕТ СН'!$H$5-'СЕТ СН'!$H$21</f>
        <v>3463.97031866</v>
      </c>
      <c r="W91" s="36">
        <f>SUMIFS(СВЦЭМ!$D$33:$D$776,СВЦЭМ!$A$33:$A$776,$A91,СВЦЭМ!$B$33:$B$776,W$83)+'СЕТ СН'!$H$11+СВЦЭМ!$D$10+'СЕТ СН'!$H$5-'СЕТ СН'!$H$21</f>
        <v>3477.8634690899999</v>
      </c>
      <c r="X91" s="36">
        <f>SUMIFS(СВЦЭМ!$D$33:$D$776,СВЦЭМ!$A$33:$A$776,$A91,СВЦЭМ!$B$33:$B$776,X$83)+'СЕТ СН'!$H$11+СВЦЭМ!$D$10+'СЕТ СН'!$H$5-'СЕТ СН'!$H$21</f>
        <v>3486.40975084</v>
      </c>
      <c r="Y91" s="36">
        <f>SUMIFS(СВЦЭМ!$D$33:$D$776,СВЦЭМ!$A$33:$A$776,$A91,СВЦЭМ!$B$33:$B$776,Y$83)+'СЕТ СН'!$H$11+СВЦЭМ!$D$10+'СЕТ СН'!$H$5-'СЕТ СН'!$H$21</f>
        <v>3500.5669510600001</v>
      </c>
    </row>
    <row r="92" spans="1:27" ht="15.5" x14ac:dyDescent="0.3">
      <c r="A92" s="35">
        <f t="shared" si="2"/>
        <v>43839</v>
      </c>
      <c r="B92" s="36">
        <f>SUMIFS(СВЦЭМ!$D$33:$D$776,СВЦЭМ!$A$33:$A$776,$A92,СВЦЭМ!$B$33:$B$776,B$83)+'СЕТ СН'!$H$11+СВЦЭМ!$D$10+'СЕТ СН'!$H$5-'СЕТ СН'!$H$21</f>
        <v>3481.9824628000001</v>
      </c>
      <c r="C92" s="36">
        <f>SUMIFS(СВЦЭМ!$D$33:$D$776,СВЦЭМ!$A$33:$A$776,$A92,СВЦЭМ!$B$33:$B$776,C$83)+'СЕТ СН'!$H$11+СВЦЭМ!$D$10+'СЕТ СН'!$H$5-'СЕТ СН'!$H$21</f>
        <v>3495.49420048</v>
      </c>
      <c r="D92" s="36">
        <f>SUMIFS(СВЦЭМ!$D$33:$D$776,СВЦЭМ!$A$33:$A$776,$A92,СВЦЭМ!$B$33:$B$776,D$83)+'СЕТ СН'!$H$11+СВЦЭМ!$D$10+'СЕТ СН'!$H$5-'СЕТ СН'!$H$21</f>
        <v>3513.5920878299999</v>
      </c>
      <c r="E92" s="36">
        <f>SUMIFS(СВЦЭМ!$D$33:$D$776,СВЦЭМ!$A$33:$A$776,$A92,СВЦЭМ!$B$33:$B$776,E$83)+'СЕТ СН'!$H$11+СВЦЭМ!$D$10+'СЕТ СН'!$H$5-'СЕТ СН'!$H$21</f>
        <v>3517.3333164800001</v>
      </c>
      <c r="F92" s="36">
        <f>SUMIFS(СВЦЭМ!$D$33:$D$776,СВЦЭМ!$A$33:$A$776,$A92,СВЦЭМ!$B$33:$B$776,F$83)+'СЕТ СН'!$H$11+СВЦЭМ!$D$10+'СЕТ СН'!$H$5-'СЕТ СН'!$H$21</f>
        <v>3518.6313237300001</v>
      </c>
      <c r="G92" s="36">
        <f>SUMIFS(СВЦЭМ!$D$33:$D$776,СВЦЭМ!$A$33:$A$776,$A92,СВЦЭМ!$B$33:$B$776,G$83)+'СЕТ СН'!$H$11+СВЦЭМ!$D$10+'СЕТ СН'!$H$5-'СЕТ СН'!$H$21</f>
        <v>3512.58075323</v>
      </c>
      <c r="H92" s="36">
        <f>SUMIFS(СВЦЭМ!$D$33:$D$776,СВЦЭМ!$A$33:$A$776,$A92,СВЦЭМ!$B$33:$B$776,H$83)+'СЕТ СН'!$H$11+СВЦЭМ!$D$10+'СЕТ СН'!$H$5-'СЕТ СН'!$H$21</f>
        <v>3465.7931821399998</v>
      </c>
      <c r="I92" s="36">
        <f>SUMIFS(СВЦЭМ!$D$33:$D$776,СВЦЭМ!$A$33:$A$776,$A92,СВЦЭМ!$B$33:$B$776,I$83)+'СЕТ СН'!$H$11+СВЦЭМ!$D$10+'СЕТ СН'!$H$5-'СЕТ СН'!$H$21</f>
        <v>3438.39599929</v>
      </c>
      <c r="J92" s="36">
        <f>SUMIFS(СВЦЭМ!$D$33:$D$776,СВЦЭМ!$A$33:$A$776,$A92,СВЦЭМ!$B$33:$B$776,J$83)+'СЕТ СН'!$H$11+СВЦЭМ!$D$10+'СЕТ СН'!$H$5-'СЕТ СН'!$H$21</f>
        <v>3422.40278726</v>
      </c>
      <c r="K92" s="36">
        <f>SUMIFS(СВЦЭМ!$D$33:$D$776,СВЦЭМ!$A$33:$A$776,$A92,СВЦЭМ!$B$33:$B$776,K$83)+'СЕТ СН'!$H$11+СВЦЭМ!$D$10+'СЕТ СН'!$H$5-'СЕТ СН'!$H$21</f>
        <v>3419.25347427</v>
      </c>
      <c r="L92" s="36">
        <f>SUMIFS(СВЦЭМ!$D$33:$D$776,СВЦЭМ!$A$33:$A$776,$A92,СВЦЭМ!$B$33:$B$776,L$83)+'СЕТ СН'!$H$11+СВЦЭМ!$D$10+'СЕТ СН'!$H$5-'СЕТ СН'!$H$21</f>
        <v>3417.6805672700002</v>
      </c>
      <c r="M92" s="36">
        <f>SUMIFS(СВЦЭМ!$D$33:$D$776,СВЦЭМ!$A$33:$A$776,$A92,СВЦЭМ!$B$33:$B$776,M$83)+'СЕТ СН'!$H$11+СВЦЭМ!$D$10+'СЕТ СН'!$H$5-'СЕТ СН'!$H$21</f>
        <v>3431.63376518</v>
      </c>
      <c r="N92" s="36">
        <f>SUMIFS(СВЦЭМ!$D$33:$D$776,СВЦЭМ!$A$33:$A$776,$A92,СВЦЭМ!$B$33:$B$776,N$83)+'СЕТ СН'!$H$11+СВЦЭМ!$D$10+'СЕТ СН'!$H$5-'СЕТ СН'!$H$21</f>
        <v>3448.20423854</v>
      </c>
      <c r="O92" s="36">
        <f>SUMIFS(СВЦЭМ!$D$33:$D$776,СВЦЭМ!$A$33:$A$776,$A92,СВЦЭМ!$B$33:$B$776,O$83)+'СЕТ СН'!$H$11+СВЦЭМ!$D$10+'СЕТ СН'!$H$5-'СЕТ СН'!$H$21</f>
        <v>3470.5702042600001</v>
      </c>
      <c r="P92" s="36">
        <f>SUMIFS(СВЦЭМ!$D$33:$D$776,СВЦЭМ!$A$33:$A$776,$A92,СВЦЭМ!$B$33:$B$776,P$83)+'СЕТ СН'!$H$11+СВЦЭМ!$D$10+'СЕТ СН'!$H$5-'СЕТ СН'!$H$21</f>
        <v>3486.5414611400001</v>
      </c>
      <c r="Q92" s="36">
        <f>SUMIFS(СВЦЭМ!$D$33:$D$776,СВЦЭМ!$A$33:$A$776,$A92,СВЦЭМ!$B$33:$B$776,Q$83)+'СЕТ СН'!$H$11+СВЦЭМ!$D$10+'СЕТ СН'!$H$5-'СЕТ СН'!$H$21</f>
        <v>3490.0073417899998</v>
      </c>
      <c r="R92" s="36">
        <f>SUMIFS(СВЦЭМ!$D$33:$D$776,СВЦЭМ!$A$33:$A$776,$A92,СВЦЭМ!$B$33:$B$776,R$83)+'СЕТ СН'!$H$11+СВЦЭМ!$D$10+'СЕТ СН'!$H$5-'СЕТ СН'!$H$21</f>
        <v>3482.54877936</v>
      </c>
      <c r="S92" s="36">
        <f>SUMIFS(СВЦЭМ!$D$33:$D$776,СВЦЭМ!$A$33:$A$776,$A92,СВЦЭМ!$B$33:$B$776,S$83)+'СЕТ СН'!$H$11+СВЦЭМ!$D$10+'СЕТ СН'!$H$5-'СЕТ СН'!$H$21</f>
        <v>3473.2084868000002</v>
      </c>
      <c r="T92" s="36">
        <f>SUMIFS(СВЦЭМ!$D$33:$D$776,СВЦЭМ!$A$33:$A$776,$A92,СВЦЭМ!$B$33:$B$776,T$83)+'СЕТ СН'!$H$11+СВЦЭМ!$D$10+'СЕТ СН'!$H$5-'СЕТ СН'!$H$21</f>
        <v>3423.8994561899999</v>
      </c>
      <c r="U92" s="36">
        <f>SUMIFS(СВЦЭМ!$D$33:$D$776,СВЦЭМ!$A$33:$A$776,$A92,СВЦЭМ!$B$33:$B$776,U$83)+'СЕТ СН'!$H$11+СВЦЭМ!$D$10+'СЕТ СН'!$H$5-'СЕТ СН'!$H$21</f>
        <v>3424.46135654</v>
      </c>
      <c r="V92" s="36">
        <f>SUMIFS(СВЦЭМ!$D$33:$D$776,СВЦЭМ!$A$33:$A$776,$A92,СВЦЭМ!$B$33:$B$776,V$83)+'СЕТ СН'!$H$11+СВЦЭМ!$D$10+'СЕТ СН'!$H$5-'СЕТ СН'!$H$21</f>
        <v>3458.6352574100001</v>
      </c>
      <c r="W92" s="36">
        <f>SUMIFS(СВЦЭМ!$D$33:$D$776,СВЦЭМ!$A$33:$A$776,$A92,СВЦЭМ!$B$33:$B$776,W$83)+'СЕТ СН'!$H$11+СВЦЭМ!$D$10+'СЕТ СН'!$H$5-'СЕТ СН'!$H$21</f>
        <v>3479.0097065599998</v>
      </c>
      <c r="X92" s="36">
        <f>SUMIFS(СВЦЭМ!$D$33:$D$776,СВЦЭМ!$A$33:$A$776,$A92,СВЦЭМ!$B$33:$B$776,X$83)+'СЕТ СН'!$H$11+СВЦЭМ!$D$10+'СЕТ СН'!$H$5-'СЕТ СН'!$H$21</f>
        <v>3481.6433704700003</v>
      </c>
      <c r="Y92" s="36">
        <f>SUMIFS(СВЦЭМ!$D$33:$D$776,СВЦЭМ!$A$33:$A$776,$A92,СВЦЭМ!$B$33:$B$776,Y$83)+'СЕТ СН'!$H$11+СВЦЭМ!$D$10+'СЕТ СН'!$H$5-'СЕТ СН'!$H$21</f>
        <v>3504.04124753</v>
      </c>
    </row>
    <row r="93" spans="1:27" ht="15.5" x14ac:dyDescent="0.3">
      <c r="A93" s="35">
        <f t="shared" si="2"/>
        <v>43840</v>
      </c>
      <c r="B93" s="36">
        <f>SUMIFS(СВЦЭМ!$D$33:$D$776,СВЦЭМ!$A$33:$A$776,$A93,СВЦЭМ!$B$33:$B$776,B$83)+'СЕТ СН'!$H$11+СВЦЭМ!$D$10+'СЕТ СН'!$H$5-'СЕТ СН'!$H$21</f>
        <v>3506.1726506</v>
      </c>
      <c r="C93" s="36">
        <f>SUMIFS(СВЦЭМ!$D$33:$D$776,СВЦЭМ!$A$33:$A$776,$A93,СВЦЭМ!$B$33:$B$776,C$83)+'СЕТ СН'!$H$11+СВЦЭМ!$D$10+'СЕТ СН'!$H$5-'СЕТ СН'!$H$21</f>
        <v>3516.6511358600001</v>
      </c>
      <c r="D93" s="36">
        <f>SUMIFS(СВЦЭМ!$D$33:$D$776,СВЦЭМ!$A$33:$A$776,$A93,СВЦЭМ!$B$33:$B$776,D$83)+'СЕТ СН'!$H$11+СВЦЭМ!$D$10+'СЕТ СН'!$H$5-'СЕТ СН'!$H$21</f>
        <v>3527.3463086900001</v>
      </c>
      <c r="E93" s="36">
        <f>SUMIFS(СВЦЭМ!$D$33:$D$776,СВЦЭМ!$A$33:$A$776,$A93,СВЦЭМ!$B$33:$B$776,E$83)+'СЕТ СН'!$H$11+СВЦЭМ!$D$10+'СЕТ СН'!$H$5-'СЕТ СН'!$H$21</f>
        <v>3525.54695567</v>
      </c>
      <c r="F93" s="36">
        <f>SUMIFS(СВЦЭМ!$D$33:$D$776,СВЦЭМ!$A$33:$A$776,$A93,СВЦЭМ!$B$33:$B$776,F$83)+'СЕТ СН'!$H$11+СВЦЭМ!$D$10+'СЕТ СН'!$H$5-'СЕТ СН'!$H$21</f>
        <v>3515.0073779200002</v>
      </c>
      <c r="G93" s="36">
        <f>SUMIFS(СВЦЭМ!$D$33:$D$776,СВЦЭМ!$A$33:$A$776,$A93,СВЦЭМ!$B$33:$B$776,G$83)+'СЕТ СН'!$H$11+СВЦЭМ!$D$10+'СЕТ СН'!$H$5-'СЕТ СН'!$H$21</f>
        <v>3501.7671701700001</v>
      </c>
      <c r="H93" s="36">
        <f>SUMIFS(СВЦЭМ!$D$33:$D$776,СВЦЭМ!$A$33:$A$776,$A93,СВЦЭМ!$B$33:$B$776,H$83)+'СЕТ СН'!$H$11+СВЦЭМ!$D$10+'СЕТ СН'!$H$5-'СЕТ СН'!$H$21</f>
        <v>3468.0413463</v>
      </c>
      <c r="I93" s="36">
        <f>SUMIFS(СВЦЭМ!$D$33:$D$776,СВЦЭМ!$A$33:$A$776,$A93,СВЦЭМ!$B$33:$B$776,I$83)+'СЕТ СН'!$H$11+СВЦЭМ!$D$10+'СЕТ СН'!$H$5-'СЕТ СН'!$H$21</f>
        <v>3437.27348041</v>
      </c>
      <c r="J93" s="36">
        <f>SUMIFS(СВЦЭМ!$D$33:$D$776,СВЦЭМ!$A$33:$A$776,$A93,СВЦЭМ!$B$33:$B$776,J$83)+'СЕТ СН'!$H$11+СВЦЭМ!$D$10+'СЕТ СН'!$H$5-'СЕТ СН'!$H$21</f>
        <v>3433.7924267200001</v>
      </c>
      <c r="K93" s="36">
        <f>SUMIFS(СВЦЭМ!$D$33:$D$776,СВЦЭМ!$A$33:$A$776,$A93,СВЦЭМ!$B$33:$B$776,K$83)+'СЕТ СН'!$H$11+СВЦЭМ!$D$10+'СЕТ СН'!$H$5-'СЕТ СН'!$H$21</f>
        <v>3421.8249546100001</v>
      </c>
      <c r="L93" s="36">
        <f>SUMIFS(СВЦЭМ!$D$33:$D$776,СВЦЭМ!$A$33:$A$776,$A93,СВЦЭМ!$B$33:$B$776,L$83)+'СЕТ СН'!$H$11+СВЦЭМ!$D$10+'СЕТ СН'!$H$5-'СЕТ СН'!$H$21</f>
        <v>3419.1673691800002</v>
      </c>
      <c r="M93" s="36">
        <f>SUMIFS(СВЦЭМ!$D$33:$D$776,СВЦЭМ!$A$33:$A$776,$A93,СВЦЭМ!$B$33:$B$776,M$83)+'СЕТ СН'!$H$11+СВЦЭМ!$D$10+'СЕТ СН'!$H$5-'СЕТ СН'!$H$21</f>
        <v>3428.68438603</v>
      </c>
      <c r="N93" s="36">
        <f>SUMIFS(СВЦЭМ!$D$33:$D$776,СВЦЭМ!$A$33:$A$776,$A93,СВЦЭМ!$B$33:$B$776,N$83)+'СЕТ СН'!$H$11+СВЦЭМ!$D$10+'СЕТ СН'!$H$5-'СЕТ СН'!$H$21</f>
        <v>3432.9339566500003</v>
      </c>
      <c r="O93" s="36">
        <f>SUMIFS(СВЦЭМ!$D$33:$D$776,СВЦЭМ!$A$33:$A$776,$A93,СВЦЭМ!$B$33:$B$776,O$83)+'СЕТ СН'!$H$11+СВЦЭМ!$D$10+'СЕТ СН'!$H$5-'СЕТ СН'!$H$21</f>
        <v>3444.53861087</v>
      </c>
      <c r="P93" s="36">
        <f>SUMIFS(СВЦЭМ!$D$33:$D$776,СВЦЭМ!$A$33:$A$776,$A93,СВЦЭМ!$B$33:$B$776,P$83)+'СЕТ СН'!$H$11+СВЦЭМ!$D$10+'СЕТ СН'!$H$5-'СЕТ СН'!$H$21</f>
        <v>3451.1302777199999</v>
      </c>
      <c r="Q93" s="36">
        <f>SUMIFS(СВЦЭМ!$D$33:$D$776,СВЦЭМ!$A$33:$A$776,$A93,СВЦЭМ!$B$33:$B$776,Q$83)+'СЕТ СН'!$H$11+СВЦЭМ!$D$10+'СЕТ СН'!$H$5-'СЕТ СН'!$H$21</f>
        <v>3449.6435382199998</v>
      </c>
      <c r="R93" s="36">
        <f>SUMIFS(СВЦЭМ!$D$33:$D$776,СВЦЭМ!$A$33:$A$776,$A93,СВЦЭМ!$B$33:$B$776,R$83)+'СЕТ СН'!$H$11+СВЦЭМ!$D$10+'СЕТ СН'!$H$5-'СЕТ СН'!$H$21</f>
        <v>3439.5323658100001</v>
      </c>
      <c r="S93" s="36">
        <f>SUMIFS(СВЦЭМ!$D$33:$D$776,СВЦЭМ!$A$33:$A$776,$A93,СВЦЭМ!$B$33:$B$776,S$83)+'СЕТ СН'!$H$11+СВЦЭМ!$D$10+'СЕТ СН'!$H$5-'СЕТ СН'!$H$21</f>
        <v>3433.74140777</v>
      </c>
      <c r="T93" s="36">
        <f>SUMIFS(СВЦЭМ!$D$33:$D$776,СВЦЭМ!$A$33:$A$776,$A93,СВЦЭМ!$B$33:$B$776,T$83)+'СЕТ СН'!$H$11+СВЦЭМ!$D$10+'СЕТ СН'!$H$5-'СЕТ СН'!$H$21</f>
        <v>3396.19568712</v>
      </c>
      <c r="U93" s="36">
        <f>SUMIFS(СВЦЭМ!$D$33:$D$776,СВЦЭМ!$A$33:$A$776,$A93,СВЦЭМ!$B$33:$B$776,U$83)+'СЕТ СН'!$H$11+СВЦЭМ!$D$10+'СЕТ СН'!$H$5-'СЕТ СН'!$H$21</f>
        <v>3395.6637386900002</v>
      </c>
      <c r="V93" s="36">
        <f>SUMIFS(СВЦЭМ!$D$33:$D$776,СВЦЭМ!$A$33:$A$776,$A93,СВЦЭМ!$B$33:$B$776,V$83)+'СЕТ СН'!$H$11+СВЦЭМ!$D$10+'СЕТ СН'!$H$5-'СЕТ СН'!$H$21</f>
        <v>3422.9986484199999</v>
      </c>
      <c r="W93" s="36">
        <f>SUMIFS(СВЦЭМ!$D$33:$D$776,СВЦЭМ!$A$33:$A$776,$A93,СВЦЭМ!$B$33:$B$776,W$83)+'СЕТ СН'!$H$11+СВЦЭМ!$D$10+'СЕТ СН'!$H$5-'СЕТ СН'!$H$21</f>
        <v>3433.69366949</v>
      </c>
      <c r="X93" s="36">
        <f>SUMIFS(СВЦЭМ!$D$33:$D$776,СВЦЭМ!$A$33:$A$776,$A93,СВЦЭМ!$B$33:$B$776,X$83)+'СЕТ СН'!$H$11+СВЦЭМ!$D$10+'СЕТ СН'!$H$5-'СЕТ СН'!$H$21</f>
        <v>3436.4702210800001</v>
      </c>
      <c r="Y93" s="36">
        <f>SUMIFS(СВЦЭМ!$D$33:$D$776,СВЦЭМ!$A$33:$A$776,$A93,СВЦЭМ!$B$33:$B$776,Y$83)+'СЕТ СН'!$H$11+СВЦЭМ!$D$10+'СЕТ СН'!$H$5-'СЕТ СН'!$H$21</f>
        <v>3448.3220813399998</v>
      </c>
    </row>
    <row r="94" spans="1:27" ht="15.5" x14ac:dyDescent="0.3">
      <c r="A94" s="35">
        <f t="shared" si="2"/>
        <v>43841</v>
      </c>
      <c r="B94" s="36">
        <f>SUMIFS(СВЦЭМ!$D$33:$D$776,СВЦЭМ!$A$33:$A$776,$A94,СВЦЭМ!$B$33:$B$776,B$83)+'СЕТ СН'!$H$11+СВЦЭМ!$D$10+'СЕТ СН'!$H$5-'СЕТ СН'!$H$21</f>
        <v>3448.9072321899998</v>
      </c>
      <c r="C94" s="36">
        <f>SUMIFS(СВЦЭМ!$D$33:$D$776,СВЦЭМ!$A$33:$A$776,$A94,СВЦЭМ!$B$33:$B$776,C$83)+'СЕТ СН'!$H$11+СВЦЭМ!$D$10+'СЕТ СН'!$H$5-'СЕТ СН'!$H$21</f>
        <v>3470.2960245099998</v>
      </c>
      <c r="D94" s="36">
        <f>SUMIFS(СВЦЭМ!$D$33:$D$776,СВЦЭМ!$A$33:$A$776,$A94,СВЦЭМ!$B$33:$B$776,D$83)+'СЕТ СН'!$H$11+СВЦЭМ!$D$10+'СЕТ СН'!$H$5-'СЕТ СН'!$H$21</f>
        <v>3496.3978493599998</v>
      </c>
      <c r="E94" s="36">
        <f>SUMIFS(СВЦЭМ!$D$33:$D$776,СВЦЭМ!$A$33:$A$776,$A94,СВЦЭМ!$B$33:$B$776,E$83)+'СЕТ СН'!$H$11+СВЦЭМ!$D$10+'СЕТ СН'!$H$5-'СЕТ СН'!$H$21</f>
        <v>3517.6156795299999</v>
      </c>
      <c r="F94" s="36">
        <f>SUMIFS(СВЦЭМ!$D$33:$D$776,СВЦЭМ!$A$33:$A$776,$A94,СВЦЭМ!$B$33:$B$776,F$83)+'СЕТ СН'!$H$11+СВЦЭМ!$D$10+'СЕТ СН'!$H$5-'СЕТ СН'!$H$21</f>
        <v>3519.8845479199999</v>
      </c>
      <c r="G94" s="36">
        <f>SUMIFS(СВЦЭМ!$D$33:$D$776,СВЦЭМ!$A$33:$A$776,$A94,СВЦЭМ!$B$33:$B$776,G$83)+'СЕТ СН'!$H$11+СВЦЭМ!$D$10+'СЕТ СН'!$H$5-'СЕТ СН'!$H$21</f>
        <v>3520.5503781899997</v>
      </c>
      <c r="H94" s="36">
        <f>SUMIFS(СВЦЭМ!$D$33:$D$776,СВЦЭМ!$A$33:$A$776,$A94,СВЦЭМ!$B$33:$B$776,H$83)+'СЕТ СН'!$H$11+СВЦЭМ!$D$10+'СЕТ СН'!$H$5-'СЕТ СН'!$H$21</f>
        <v>3502.0340864499999</v>
      </c>
      <c r="I94" s="36">
        <f>SUMIFS(СВЦЭМ!$D$33:$D$776,СВЦЭМ!$A$33:$A$776,$A94,СВЦЭМ!$B$33:$B$776,I$83)+'СЕТ СН'!$H$11+СВЦЭМ!$D$10+'СЕТ СН'!$H$5-'СЕТ СН'!$H$21</f>
        <v>3492.6414981799999</v>
      </c>
      <c r="J94" s="36">
        <f>SUMIFS(СВЦЭМ!$D$33:$D$776,СВЦЭМ!$A$33:$A$776,$A94,СВЦЭМ!$B$33:$B$776,J$83)+'СЕТ СН'!$H$11+СВЦЭМ!$D$10+'СЕТ СН'!$H$5-'СЕТ СН'!$H$21</f>
        <v>3465.4668817500001</v>
      </c>
      <c r="K94" s="36">
        <f>SUMIFS(СВЦЭМ!$D$33:$D$776,СВЦЭМ!$A$33:$A$776,$A94,СВЦЭМ!$B$33:$B$776,K$83)+'СЕТ СН'!$H$11+СВЦЭМ!$D$10+'СЕТ СН'!$H$5-'СЕТ СН'!$H$21</f>
        <v>3436.1111742799999</v>
      </c>
      <c r="L94" s="36">
        <f>SUMIFS(СВЦЭМ!$D$33:$D$776,СВЦЭМ!$A$33:$A$776,$A94,СВЦЭМ!$B$33:$B$776,L$83)+'СЕТ СН'!$H$11+СВЦЭМ!$D$10+'СЕТ СН'!$H$5-'СЕТ СН'!$H$21</f>
        <v>3424.4422029500001</v>
      </c>
      <c r="M94" s="36">
        <f>SUMIFS(СВЦЭМ!$D$33:$D$776,СВЦЭМ!$A$33:$A$776,$A94,СВЦЭМ!$B$33:$B$776,M$83)+'СЕТ СН'!$H$11+СВЦЭМ!$D$10+'СЕТ СН'!$H$5-'СЕТ СН'!$H$21</f>
        <v>3430.92546894</v>
      </c>
      <c r="N94" s="36">
        <f>SUMIFS(СВЦЭМ!$D$33:$D$776,СВЦЭМ!$A$33:$A$776,$A94,СВЦЭМ!$B$33:$B$776,N$83)+'СЕТ СН'!$H$11+СВЦЭМ!$D$10+'СЕТ СН'!$H$5-'СЕТ СН'!$H$21</f>
        <v>3437.3039981900001</v>
      </c>
      <c r="O94" s="36">
        <f>SUMIFS(СВЦЭМ!$D$33:$D$776,СВЦЭМ!$A$33:$A$776,$A94,СВЦЭМ!$B$33:$B$776,O$83)+'СЕТ СН'!$H$11+СВЦЭМ!$D$10+'СЕТ СН'!$H$5-'СЕТ СН'!$H$21</f>
        <v>3449.6117155500001</v>
      </c>
      <c r="P94" s="36">
        <f>SUMIFS(СВЦЭМ!$D$33:$D$776,СВЦЭМ!$A$33:$A$776,$A94,СВЦЭМ!$B$33:$B$776,P$83)+'СЕТ СН'!$H$11+СВЦЭМ!$D$10+'СЕТ СН'!$H$5-'СЕТ СН'!$H$21</f>
        <v>3461.54582071</v>
      </c>
      <c r="Q94" s="36">
        <f>SUMIFS(СВЦЭМ!$D$33:$D$776,СВЦЭМ!$A$33:$A$776,$A94,СВЦЭМ!$B$33:$B$776,Q$83)+'СЕТ СН'!$H$11+СВЦЭМ!$D$10+'СЕТ СН'!$H$5-'СЕТ СН'!$H$21</f>
        <v>3462.1528210299998</v>
      </c>
      <c r="R94" s="36">
        <f>SUMIFS(СВЦЭМ!$D$33:$D$776,СВЦЭМ!$A$33:$A$776,$A94,СВЦЭМ!$B$33:$B$776,R$83)+'СЕТ СН'!$H$11+СВЦЭМ!$D$10+'СЕТ СН'!$H$5-'СЕТ СН'!$H$21</f>
        <v>3449.96892372</v>
      </c>
      <c r="S94" s="36">
        <f>SUMIFS(СВЦЭМ!$D$33:$D$776,СВЦЭМ!$A$33:$A$776,$A94,СВЦЭМ!$B$33:$B$776,S$83)+'СЕТ СН'!$H$11+СВЦЭМ!$D$10+'СЕТ СН'!$H$5-'СЕТ СН'!$H$21</f>
        <v>3429.1268885499999</v>
      </c>
      <c r="T94" s="36">
        <f>SUMIFS(СВЦЭМ!$D$33:$D$776,СВЦЭМ!$A$33:$A$776,$A94,СВЦЭМ!$B$33:$B$776,T$83)+'СЕТ СН'!$H$11+СВЦЭМ!$D$10+'СЕТ СН'!$H$5-'СЕТ СН'!$H$21</f>
        <v>3399.8411885599999</v>
      </c>
      <c r="U94" s="36">
        <f>SUMIFS(СВЦЭМ!$D$33:$D$776,СВЦЭМ!$A$33:$A$776,$A94,СВЦЭМ!$B$33:$B$776,U$83)+'СЕТ СН'!$H$11+СВЦЭМ!$D$10+'СЕТ СН'!$H$5-'СЕТ СН'!$H$21</f>
        <v>3402.8167958899999</v>
      </c>
      <c r="V94" s="36">
        <f>SUMIFS(СВЦЭМ!$D$33:$D$776,СВЦЭМ!$A$33:$A$776,$A94,СВЦЭМ!$B$33:$B$776,V$83)+'СЕТ СН'!$H$11+СВЦЭМ!$D$10+'СЕТ СН'!$H$5-'СЕТ СН'!$H$21</f>
        <v>3436.3949000600001</v>
      </c>
      <c r="W94" s="36">
        <f>SUMIFS(СВЦЭМ!$D$33:$D$776,СВЦЭМ!$A$33:$A$776,$A94,СВЦЭМ!$B$33:$B$776,W$83)+'СЕТ СН'!$H$11+СВЦЭМ!$D$10+'СЕТ СН'!$H$5-'СЕТ СН'!$H$21</f>
        <v>3452.3118231500002</v>
      </c>
      <c r="X94" s="36">
        <f>SUMIFS(СВЦЭМ!$D$33:$D$776,СВЦЭМ!$A$33:$A$776,$A94,СВЦЭМ!$B$33:$B$776,X$83)+'СЕТ СН'!$H$11+СВЦЭМ!$D$10+'СЕТ СН'!$H$5-'СЕТ СН'!$H$21</f>
        <v>3472.0448637099998</v>
      </c>
      <c r="Y94" s="36">
        <f>SUMIFS(СВЦЭМ!$D$33:$D$776,СВЦЭМ!$A$33:$A$776,$A94,СВЦЭМ!$B$33:$B$776,Y$83)+'СЕТ СН'!$H$11+СВЦЭМ!$D$10+'СЕТ СН'!$H$5-'СЕТ СН'!$H$21</f>
        <v>3488.4472922</v>
      </c>
    </row>
    <row r="95" spans="1:27" ht="15.5" x14ac:dyDescent="0.3">
      <c r="A95" s="35">
        <f t="shared" si="2"/>
        <v>43842</v>
      </c>
      <c r="B95" s="36">
        <f>SUMIFS(СВЦЭМ!$D$33:$D$776,СВЦЭМ!$A$33:$A$776,$A95,СВЦЭМ!$B$33:$B$776,B$83)+'СЕТ СН'!$H$11+СВЦЭМ!$D$10+'СЕТ СН'!$H$5-'СЕТ СН'!$H$21</f>
        <v>3499.2233504999999</v>
      </c>
      <c r="C95" s="36">
        <f>SUMIFS(СВЦЭМ!$D$33:$D$776,СВЦЭМ!$A$33:$A$776,$A95,СВЦЭМ!$B$33:$B$776,C$83)+'СЕТ СН'!$H$11+СВЦЭМ!$D$10+'СЕТ СН'!$H$5-'СЕТ СН'!$H$21</f>
        <v>3512.5672545699999</v>
      </c>
      <c r="D95" s="36">
        <f>SUMIFS(СВЦЭМ!$D$33:$D$776,СВЦЭМ!$A$33:$A$776,$A95,СВЦЭМ!$B$33:$B$776,D$83)+'СЕТ СН'!$H$11+СВЦЭМ!$D$10+'СЕТ СН'!$H$5-'СЕТ СН'!$H$21</f>
        <v>3525.0938360499999</v>
      </c>
      <c r="E95" s="36">
        <f>SUMIFS(СВЦЭМ!$D$33:$D$776,СВЦЭМ!$A$33:$A$776,$A95,СВЦЭМ!$B$33:$B$776,E$83)+'СЕТ СН'!$H$11+СВЦЭМ!$D$10+'СЕТ СН'!$H$5-'СЕТ СН'!$H$21</f>
        <v>3544.9370502900001</v>
      </c>
      <c r="F95" s="36">
        <f>SUMIFS(СВЦЭМ!$D$33:$D$776,СВЦЭМ!$A$33:$A$776,$A95,СВЦЭМ!$B$33:$B$776,F$83)+'СЕТ СН'!$H$11+СВЦЭМ!$D$10+'СЕТ СН'!$H$5-'СЕТ СН'!$H$21</f>
        <v>3545.4785769599998</v>
      </c>
      <c r="G95" s="36">
        <f>SUMIFS(СВЦЭМ!$D$33:$D$776,СВЦЭМ!$A$33:$A$776,$A95,СВЦЭМ!$B$33:$B$776,G$83)+'СЕТ СН'!$H$11+СВЦЭМ!$D$10+'СЕТ СН'!$H$5-'СЕТ СН'!$H$21</f>
        <v>3536.9101691599999</v>
      </c>
      <c r="H95" s="36">
        <f>SUMIFS(СВЦЭМ!$D$33:$D$776,СВЦЭМ!$A$33:$A$776,$A95,СВЦЭМ!$B$33:$B$776,H$83)+'СЕТ СН'!$H$11+СВЦЭМ!$D$10+'СЕТ СН'!$H$5-'СЕТ СН'!$H$21</f>
        <v>3524.7906725000003</v>
      </c>
      <c r="I95" s="36">
        <f>SUMIFS(СВЦЭМ!$D$33:$D$776,СВЦЭМ!$A$33:$A$776,$A95,СВЦЭМ!$B$33:$B$776,I$83)+'СЕТ СН'!$H$11+СВЦЭМ!$D$10+'СЕТ СН'!$H$5-'СЕТ СН'!$H$21</f>
        <v>3507.8548715299999</v>
      </c>
      <c r="J95" s="36">
        <f>SUMIFS(СВЦЭМ!$D$33:$D$776,СВЦЭМ!$A$33:$A$776,$A95,СВЦЭМ!$B$33:$B$776,J$83)+'СЕТ СН'!$H$11+СВЦЭМ!$D$10+'СЕТ СН'!$H$5-'СЕТ СН'!$H$21</f>
        <v>3465.7500357099998</v>
      </c>
      <c r="K95" s="36">
        <f>SUMIFS(СВЦЭМ!$D$33:$D$776,СВЦЭМ!$A$33:$A$776,$A95,СВЦЭМ!$B$33:$B$776,K$83)+'СЕТ СН'!$H$11+СВЦЭМ!$D$10+'СЕТ СН'!$H$5-'СЕТ СН'!$H$21</f>
        <v>3445.0114871199999</v>
      </c>
      <c r="L95" s="36">
        <f>SUMIFS(СВЦЭМ!$D$33:$D$776,СВЦЭМ!$A$33:$A$776,$A95,СВЦЭМ!$B$33:$B$776,L$83)+'СЕТ СН'!$H$11+СВЦЭМ!$D$10+'СЕТ СН'!$H$5-'СЕТ СН'!$H$21</f>
        <v>3423.53787216</v>
      </c>
      <c r="M95" s="36">
        <f>SUMIFS(СВЦЭМ!$D$33:$D$776,СВЦЭМ!$A$33:$A$776,$A95,СВЦЭМ!$B$33:$B$776,M$83)+'СЕТ СН'!$H$11+СВЦЭМ!$D$10+'СЕТ СН'!$H$5-'СЕТ СН'!$H$21</f>
        <v>3421.5999156100002</v>
      </c>
      <c r="N95" s="36">
        <f>SUMIFS(СВЦЭМ!$D$33:$D$776,СВЦЭМ!$A$33:$A$776,$A95,СВЦЭМ!$B$33:$B$776,N$83)+'СЕТ СН'!$H$11+СВЦЭМ!$D$10+'СЕТ СН'!$H$5-'СЕТ СН'!$H$21</f>
        <v>3434.7849367899998</v>
      </c>
      <c r="O95" s="36">
        <f>SUMIFS(СВЦЭМ!$D$33:$D$776,СВЦЭМ!$A$33:$A$776,$A95,СВЦЭМ!$B$33:$B$776,O$83)+'СЕТ СН'!$H$11+СВЦЭМ!$D$10+'СЕТ СН'!$H$5-'СЕТ СН'!$H$21</f>
        <v>3447.6823115500001</v>
      </c>
      <c r="P95" s="36">
        <f>SUMIFS(СВЦЭМ!$D$33:$D$776,СВЦЭМ!$A$33:$A$776,$A95,СВЦЭМ!$B$33:$B$776,P$83)+'СЕТ СН'!$H$11+СВЦЭМ!$D$10+'СЕТ СН'!$H$5-'СЕТ СН'!$H$21</f>
        <v>3453.8080199400001</v>
      </c>
      <c r="Q95" s="36">
        <f>SUMIFS(СВЦЭМ!$D$33:$D$776,СВЦЭМ!$A$33:$A$776,$A95,СВЦЭМ!$B$33:$B$776,Q$83)+'СЕТ СН'!$H$11+СВЦЭМ!$D$10+'СЕТ СН'!$H$5-'СЕТ СН'!$H$21</f>
        <v>3455.9678447799997</v>
      </c>
      <c r="R95" s="36">
        <f>SUMIFS(СВЦЭМ!$D$33:$D$776,СВЦЭМ!$A$33:$A$776,$A95,СВЦЭМ!$B$33:$B$776,R$83)+'СЕТ СН'!$H$11+СВЦЭМ!$D$10+'СЕТ СН'!$H$5-'СЕТ СН'!$H$21</f>
        <v>3454.45164656</v>
      </c>
      <c r="S95" s="36">
        <f>SUMIFS(СВЦЭМ!$D$33:$D$776,СВЦЭМ!$A$33:$A$776,$A95,СВЦЭМ!$B$33:$B$776,S$83)+'СЕТ СН'!$H$11+СВЦЭМ!$D$10+'СЕТ СН'!$H$5-'СЕТ СН'!$H$21</f>
        <v>3431.3293045</v>
      </c>
      <c r="T95" s="36">
        <f>SUMIFS(СВЦЭМ!$D$33:$D$776,СВЦЭМ!$A$33:$A$776,$A95,СВЦЭМ!$B$33:$B$776,T$83)+'СЕТ СН'!$H$11+СВЦЭМ!$D$10+'СЕТ СН'!$H$5-'СЕТ СН'!$H$21</f>
        <v>3402.8585021999997</v>
      </c>
      <c r="U95" s="36">
        <f>SUMIFS(СВЦЭМ!$D$33:$D$776,СВЦЭМ!$A$33:$A$776,$A95,СВЦЭМ!$B$33:$B$776,U$83)+'СЕТ СН'!$H$11+СВЦЭМ!$D$10+'СЕТ СН'!$H$5-'СЕТ СН'!$H$21</f>
        <v>3406.3809733500002</v>
      </c>
      <c r="V95" s="36">
        <f>SUMIFS(СВЦЭМ!$D$33:$D$776,СВЦЭМ!$A$33:$A$776,$A95,СВЦЭМ!$B$33:$B$776,V$83)+'СЕТ СН'!$H$11+СВЦЭМ!$D$10+'СЕТ СН'!$H$5-'СЕТ СН'!$H$21</f>
        <v>3427.90979814</v>
      </c>
      <c r="W95" s="36">
        <f>SUMIFS(СВЦЭМ!$D$33:$D$776,СВЦЭМ!$A$33:$A$776,$A95,СВЦЭМ!$B$33:$B$776,W$83)+'СЕТ СН'!$H$11+СВЦЭМ!$D$10+'СЕТ СН'!$H$5-'СЕТ СН'!$H$21</f>
        <v>3439.0824381399998</v>
      </c>
      <c r="X95" s="36">
        <f>SUMIFS(СВЦЭМ!$D$33:$D$776,СВЦЭМ!$A$33:$A$776,$A95,СВЦЭМ!$B$33:$B$776,X$83)+'СЕТ СН'!$H$11+СВЦЭМ!$D$10+'СЕТ СН'!$H$5-'СЕТ СН'!$H$21</f>
        <v>3448.0516682100001</v>
      </c>
      <c r="Y95" s="36">
        <f>SUMIFS(СВЦЭМ!$D$33:$D$776,СВЦЭМ!$A$33:$A$776,$A95,СВЦЭМ!$B$33:$B$776,Y$83)+'СЕТ СН'!$H$11+СВЦЭМ!$D$10+'СЕТ СН'!$H$5-'СЕТ СН'!$H$21</f>
        <v>3474.63767297</v>
      </c>
    </row>
    <row r="96" spans="1:27" ht="15.5" x14ac:dyDescent="0.3">
      <c r="A96" s="35">
        <f t="shared" si="2"/>
        <v>43843</v>
      </c>
      <c r="B96" s="36">
        <f>SUMIFS(СВЦЭМ!$D$33:$D$776,СВЦЭМ!$A$33:$A$776,$A96,СВЦЭМ!$B$33:$B$776,B$83)+'СЕТ СН'!$H$11+СВЦЭМ!$D$10+'СЕТ СН'!$H$5-'СЕТ СН'!$H$21</f>
        <v>3555.6168819</v>
      </c>
      <c r="C96" s="36">
        <f>SUMIFS(СВЦЭМ!$D$33:$D$776,СВЦЭМ!$A$33:$A$776,$A96,СВЦЭМ!$B$33:$B$776,C$83)+'СЕТ СН'!$H$11+СВЦЭМ!$D$10+'СЕТ СН'!$H$5-'СЕТ СН'!$H$21</f>
        <v>3574.3703103899998</v>
      </c>
      <c r="D96" s="36">
        <f>SUMIFS(СВЦЭМ!$D$33:$D$776,СВЦЭМ!$A$33:$A$776,$A96,СВЦЭМ!$B$33:$B$776,D$83)+'СЕТ СН'!$H$11+СВЦЭМ!$D$10+'СЕТ СН'!$H$5-'СЕТ СН'!$H$21</f>
        <v>3587.3804140800003</v>
      </c>
      <c r="E96" s="36">
        <f>SUMIFS(СВЦЭМ!$D$33:$D$776,СВЦЭМ!$A$33:$A$776,$A96,СВЦЭМ!$B$33:$B$776,E$83)+'СЕТ СН'!$H$11+СВЦЭМ!$D$10+'СЕТ СН'!$H$5-'СЕТ СН'!$H$21</f>
        <v>3578.1563720899999</v>
      </c>
      <c r="F96" s="36">
        <f>SUMIFS(СВЦЭМ!$D$33:$D$776,СВЦЭМ!$A$33:$A$776,$A96,СВЦЭМ!$B$33:$B$776,F$83)+'СЕТ СН'!$H$11+СВЦЭМ!$D$10+'СЕТ СН'!$H$5-'СЕТ СН'!$H$21</f>
        <v>3572.9589403700002</v>
      </c>
      <c r="G96" s="36">
        <f>SUMIFS(СВЦЭМ!$D$33:$D$776,СВЦЭМ!$A$33:$A$776,$A96,СВЦЭМ!$B$33:$B$776,G$83)+'СЕТ СН'!$H$11+СВЦЭМ!$D$10+'СЕТ СН'!$H$5-'СЕТ СН'!$H$21</f>
        <v>3556.6524322699997</v>
      </c>
      <c r="H96" s="36">
        <f>SUMIFS(СВЦЭМ!$D$33:$D$776,СВЦЭМ!$A$33:$A$776,$A96,СВЦЭМ!$B$33:$B$776,H$83)+'СЕТ СН'!$H$11+СВЦЭМ!$D$10+'СЕТ СН'!$H$5-'СЕТ СН'!$H$21</f>
        <v>3521.0122221399997</v>
      </c>
      <c r="I96" s="36">
        <f>SUMIFS(СВЦЭМ!$D$33:$D$776,СВЦЭМ!$A$33:$A$776,$A96,СВЦЭМ!$B$33:$B$776,I$83)+'СЕТ СН'!$H$11+СВЦЭМ!$D$10+'СЕТ СН'!$H$5-'СЕТ СН'!$H$21</f>
        <v>3487.5753308499998</v>
      </c>
      <c r="J96" s="36">
        <f>SUMIFS(СВЦЭМ!$D$33:$D$776,СВЦЭМ!$A$33:$A$776,$A96,СВЦЭМ!$B$33:$B$776,J$83)+'СЕТ СН'!$H$11+СВЦЭМ!$D$10+'СЕТ СН'!$H$5-'СЕТ СН'!$H$21</f>
        <v>3472.1985247900002</v>
      </c>
      <c r="K96" s="36">
        <f>SUMIFS(СВЦЭМ!$D$33:$D$776,СВЦЭМ!$A$33:$A$776,$A96,СВЦЭМ!$B$33:$B$776,K$83)+'СЕТ СН'!$H$11+СВЦЭМ!$D$10+'СЕТ СН'!$H$5-'СЕТ СН'!$H$21</f>
        <v>3460.5299143699999</v>
      </c>
      <c r="L96" s="36">
        <f>SUMIFS(СВЦЭМ!$D$33:$D$776,СВЦЭМ!$A$33:$A$776,$A96,СВЦЭМ!$B$33:$B$776,L$83)+'СЕТ СН'!$H$11+СВЦЭМ!$D$10+'СЕТ СН'!$H$5-'СЕТ СН'!$H$21</f>
        <v>3460.1180800000002</v>
      </c>
      <c r="M96" s="36">
        <f>SUMIFS(СВЦЭМ!$D$33:$D$776,СВЦЭМ!$A$33:$A$776,$A96,СВЦЭМ!$B$33:$B$776,M$83)+'СЕТ СН'!$H$11+СВЦЭМ!$D$10+'СЕТ СН'!$H$5-'СЕТ СН'!$H$21</f>
        <v>3466.7085804899998</v>
      </c>
      <c r="N96" s="36">
        <f>SUMIFS(СВЦЭМ!$D$33:$D$776,СВЦЭМ!$A$33:$A$776,$A96,СВЦЭМ!$B$33:$B$776,N$83)+'СЕТ СН'!$H$11+СВЦЭМ!$D$10+'СЕТ СН'!$H$5-'СЕТ СН'!$H$21</f>
        <v>3469.8547134</v>
      </c>
      <c r="O96" s="36">
        <f>SUMIFS(СВЦЭМ!$D$33:$D$776,СВЦЭМ!$A$33:$A$776,$A96,СВЦЭМ!$B$33:$B$776,O$83)+'СЕТ СН'!$H$11+СВЦЭМ!$D$10+'СЕТ СН'!$H$5-'СЕТ СН'!$H$21</f>
        <v>3466.2884799100002</v>
      </c>
      <c r="P96" s="36">
        <f>SUMIFS(СВЦЭМ!$D$33:$D$776,СВЦЭМ!$A$33:$A$776,$A96,СВЦЭМ!$B$33:$B$776,P$83)+'СЕТ СН'!$H$11+СВЦЭМ!$D$10+'СЕТ СН'!$H$5-'СЕТ СН'!$H$21</f>
        <v>3453.1785046499999</v>
      </c>
      <c r="Q96" s="36">
        <f>SUMIFS(СВЦЭМ!$D$33:$D$776,СВЦЭМ!$A$33:$A$776,$A96,СВЦЭМ!$B$33:$B$776,Q$83)+'СЕТ СН'!$H$11+СВЦЭМ!$D$10+'СЕТ СН'!$H$5-'СЕТ СН'!$H$21</f>
        <v>3471.41817489</v>
      </c>
      <c r="R96" s="36">
        <f>SUMIFS(СВЦЭМ!$D$33:$D$776,СВЦЭМ!$A$33:$A$776,$A96,СВЦЭМ!$B$33:$B$776,R$83)+'СЕТ СН'!$H$11+СВЦЭМ!$D$10+'СЕТ СН'!$H$5-'СЕТ СН'!$H$21</f>
        <v>3449.0174400800001</v>
      </c>
      <c r="S96" s="36">
        <f>SUMIFS(СВЦЭМ!$D$33:$D$776,СВЦЭМ!$A$33:$A$776,$A96,СВЦЭМ!$B$33:$B$776,S$83)+'СЕТ СН'!$H$11+СВЦЭМ!$D$10+'СЕТ СН'!$H$5-'СЕТ СН'!$H$21</f>
        <v>3437.5668658300001</v>
      </c>
      <c r="T96" s="36">
        <f>SUMIFS(СВЦЭМ!$D$33:$D$776,СВЦЭМ!$A$33:$A$776,$A96,СВЦЭМ!$B$33:$B$776,T$83)+'СЕТ СН'!$H$11+СВЦЭМ!$D$10+'СЕТ СН'!$H$5-'СЕТ СН'!$H$21</f>
        <v>3400.97431031</v>
      </c>
      <c r="U96" s="36">
        <f>SUMIFS(СВЦЭМ!$D$33:$D$776,СВЦЭМ!$A$33:$A$776,$A96,СВЦЭМ!$B$33:$B$776,U$83)+'СЕТ СН'!$H$11+СВЦЭМ!$D$10+'СЕТ СН'!$H$5-'СЕТ СН'!$H$21</f>
        <v>3399.10069927</v>
      </c>
      <c r="V96" s="36">
        <f>SUMIFS(СВЦЭМ!$D$33:$D$776,СВЦЭМ!$A$33:$A$776,$A96,СВЦЭМ!$B$33:$B$776,V$83)+'СЕТ СН'!$H$11+СВЦЭМ!$D$10+'СЕТ СН'!$H$5-'СЕТ СН'!$H$21</f>
        <v>3430.0403098699999</v>
      </c>
      <c r="W96" s="36">
        <f>SUMIFS(СВЦЭМ!$D$33:$D$776,СВЦЭМ!$A$33:$A$776,$A96,СВЦЭМ!$B$33:$B$776,W$83)+'СЕТ СН'!$H$11+СВЦЭМ!$D$10+'СЕТ СН'!$H$5-'СЕТ СН'!$H$21</f>
        <v>3452.7336390199998</v>
      </c>
      <c r="X96" s="36">
        <f>SUMIFS(СВЦЭМ!$D$33:$D$776,СВЦЭМ!$A$33:$A$776,$A96,СВЦЭМ!$B$33:$B$776,X$83)+'СЕТ СН'!$H$11+СВЦЭМ!$D$10+'СЕТ СН'!$H$5-'СЕТ СН'!$H$21</f>
        <v>3449.4324281199997</v>
      </c>
      <c r="Y96" s="36">
        <f>SUMIFS(СВЦЭМ!$D$33:$D$776,СВЦЭМ!$A$33:$A$776,$A96,СВЦЭМ!$B$33:$B$776,Y$83)+'СЕТ СН'!$H$11+СВЦЭМ!$D$10+'СЕТ СН'!$H$5-'СЕТ СН'!$H$21</f>
        <v>3467.0823072900002</v>
      </c>
    </row>
    <row r="97" spans="1:25" ht="15.5" x14ac:dyDescent="0.3">
      <c r="A97" s="35">
        <f t="shared" si="2"/>
        <v>43844</v>
      </c>
      <c r="B97" s="36">
        <f>SUMIFS(СВЦЭМ!$D$33:$D$776,СВЦЭМ!$A$33:$A$776,$A97,СВЦЭМ!$B$33:$B$776,B$83)+'СЕТ СН'!$H$11+СВЦЭМ!$D$10+'СЕТ СН'!$H$5-'СЕТ СН'!$H$21</f>
        <v>3510.2299530499999</v>
      </c>
      <c r="C97" s="36">
        <f>SUMIFS(СВЦЭМ!$D$33:$D$776,СВЦЭМ!$A$33:$A$776,$A97,СВЦЭМ!$B$33:$B$776,C$83)+'СЕТ СН'!$H$11+СВЦЭМ!$D$10+'СЕТ СН'!$H$5-'СЕТ СН'!$H$21</f>
        <v>3519.2056695699998</v>
      </c>
      <c r="D97" s="36">
        <f>SUMIFS(СВЦЭМ!$D$33:$D$776,СВЦЭМ!$A$33:$A$776,$A97,СВЦЭМ!$B$33:$B$776,D$83)+'СЕТ СН'!$H$11+СВЦЭМ!$D$10+'СЕТ СН'!$H$5-'СЕТ СН'!$H$21</f>
        <v>3529.3293982300002</v>
      </c>
      <c r="E97" s="36">
        <f>SUMIFS(СВЦЭМ!$D$33:$D$776,СВЦЭМ!$A$33:$A$776,$A97,СВЦЭМ!$B$33:$B$776,E$83)+'СЕТ СН'!$H$11+СВЦЭМ!$D$10+'СЕТ СН'!$H$5-'СЕТ СН'!$H$21</f>
        <v>3534.4719346399997</v>
      </c>
      <c r="F97" s="36">
        <f>SUMIFS(СВЦЭМ!$D$33:$D$776,СВЦЭМ!$A$33:$A$776,$A97,СВЦЭМ!$B$33:$B$776,F$83)+'СЕТ СН'!$H$11+СВЦЭМ!$D$10+'СЕТ СН'!$H$5-'СЕТ СН'!$H$21</f>
        <v>3532.3679768699999</v>
      </c>
      <c r="G97" s="36">
        <f>SUMIFS(СВЦЭМ!$D$33:$D$776,СВЦЭМ!$A$33:$A$776,$A97,СВЦЭМ!$B$33:$B$776,G$83)+'СЕТ СН'!$H$11+СВЦЭМ!$D$10+'СЕТ СН'!$H$5-'СЕТ СН'!$H$21</f>
        <v>3520.11199235</v>
      </c>
      <c r="H97" s="36">
        <f>SUMIFS(СВЦЭМ!$D$33:$D$776,СВЦЭМ!$A$33:$A$776,$A97,СВЦЭМ!$B$33:$B$776,H$83)+'СЕТ СН'!$H$11+СВЦЭМ!$D$10+'СЕТ СН'!$H$5-'СЕТ СН'!$H$21</f>
        <v>3479.6359192999998</v>
      </c>
      <c r="I97" s="36">
        <f>SUMIFS(СВЦЭМ!$D$33:$D$776,СВЦЭМ!$A$33:$A$776,$A97,СВЦЭМ!$B$33:$B$776,I$83)+'СЕТ СН'!$H$11+СВЦЭМ!$D$10+'СЕТ СН'!$H$5-'СЕТ СН'!$H$21</f>
        <v>3461.72897405</v>
      </c>
      <c r="J97" s="36">
        <f>SUMIFS(СВЦЭМ!$D$33:$D$776,СВЦЭМ!$A$33:$A$776,$A97,СВЦЭМ!$B$33:$B$776,J$83)+'СЕТ СН'!$H$11+СВЦЭМ!$D$10+'СЕТ СН'!$H$5-'СЕТ СН'!$H$21</f>
        <v>3432.8753275600002</v>
      </c>
      <c r="K97" s="36">
        <f>SUMIFS(СВЦЭМ!$D$33:$D$776,СВЦЭМ!$A$33:$A$776,$A97,СВЦЭМ!$B$33:$B$776,K$83)+'СЕТ СН'!$H$11+СВЦЭМ!$D$10+'СЕТ СН'!$H$5-'СЕТ СН'!$H$21</f>
        <v>3431.9315268</v>
      </c>
      <c r="L97" s="36">
        <f>SUMIFS(СВЦЭМ!$D$33:$D$776,СВЦЭМ!$A$33:$A$776,$A97,СВЦЭМ!$B$33:$B$776,L$83)+'СЕТ СН'!$H$11+СВЦЭМ!$D$10+'СЕТ СН'!$H$5-'СЕТ СН'!$H$21</f>
        <v>3431.0701122199998</v>
      </c>
      <c r="M97" s="36">
        <f>SUMIFS(СВЦЭМ!$D$33:$D$776,СВЦЭМ!$A$33:$A$776,$A97,СВЦЭМ!$B$33:$B$776,M$83)+'СЕТ СН'!$H$11+СВЦЭМ!$D$10+'СЕТ СН'!$H$5-'СЕТ СН'!$H$21</f>
        <v>3444.11319263</v>
      </c>
      <c r="N97" s="36">
        <f>SUMIFS(СВЦЭМ!$D$33:$D$776,СВЦЭМ!$A$33:$A$776,$A97,СВЦЭМ!$B$33:$B$776,N$83)+'СЕТ СН'!$H$11+СВЦЭМ!$D$10+'СЕТ СН'!$H$5-'СЕТ СН'!$H$21</f>
        <v>3452.5257550300003</v>
      </c>
      <c r="O97" s="36">
        <f>SUMIFS(СВЦЭМ!$D$33:$D$776,СВЦЭМ!$A$33:$A$776,$A97,СВЦЭМ!$B$33:$B$776,O$83)+'СЕТ СН'!$H$11+СВЦЭМ!$D$10+'СЕТ СН'!$H$5-'СЕТ СН'!$H$21</f>
        <v>3464.4367306300001</v>
      </c>
      <c r="P97" s="36">
        <f>SUMIFS(СВЦЭМ!$D$33:$D$776,СВЦЭМ!$A$33:$A$776,$A97,СВЦЭМ!$B$33:$B$776,P$83)+'СЕТ СН'!$H$11+СВЦЭМ!$D$10+'СЕТ СН'!$H$5-'СЕТ СН'!$H$21</f>
        <v>3473.0845972400002</v>
      </c>
      <c r="Q97" s="36">
        <f>SUMIFS(СВЦЭМ!$D$33:$D$776,СВЦЭМ!$A$33:$A$776,$A97,СВЦЭМ!$B$33:$B$776,Q$83)+'СЕТ СН'!$H$11+СВЦЭМ!$D$10+'СЕТ СН'!$H$5-'СЕТ СН'!$H$21</f>
        <v>3485.4066305900001</v>
      </c>
      <c r="R97" s="36">
        <f>SUMIFS(СВЦЭМ!$D$33:$D$776,СВЦЭМ!$A$33:$A$776,$A97,СВЦЭМ!$B$33:$B$776,R$83)+'СЕТ СН'!$H$11+СВЦЭМ!$D$10+'СЕТ СН'!$H$5-'СЕТ СН'!$H$21</f>
        <v>3490.0431424399999</v>
      </c>
      <c r="S97" s="36">
        <f>SUMIFS(СВЦЭМ!$D$33:$D$776,СВЦЭМ!$A$33:$A$776,$A97,СВЦЭМ!$B$33:$B$776,S$83)+'СЕТ СН'!$H$11+СВЦЭМ!$D$10+'СЕТ СН'!$H$5-'СЕТ СН'!$H$21</f>
        <v>3489.2769488599997</v>
      </c>
      <c r="T97" s="36">
        <f>SUMIFS(СВЦЭМ!$D$33:$D$776,СВЦЭМ!$A$33:$A$776,$A97,СВЦЭМ!$B$33:$B$776,T$83)+'СЕТ СН'!$H$11+СВЦЭМ!$D$10+'СЕТ СН'!$H$5-'СЕТ СН'!$H$21</f>
        <v>3441.8146111400001</v>
      </c>
      <c r="U97" s="36">
        <f>SUMIFS(СВЦЭМ!$D$33:$D$776,СВЦЭМ!$A$33:$A$776,$A97,СВЦЭМ!$B$33:$B$776,U$83)+'СЕТ СН'!$H$11+СВЦЭМ!$D$10+'СЕТ СН'!$H$5-'СЕТ СН'!$H$21</f>
        <v>3441.6151477600001</v>
      </c>
      <c r="V97" s="36">
        <f>SUMIFS(СВЦЭМ!$D$33:$D$776,СВЦЭМ!$A$33:$A$776,$A97,СВЦЭМ!$B$33:$B$776,V$83)+'СЕТ СН'!$H$11+СВЦЭМ!$D$10+'СЕТ СН'!$H$5-'СЕТ СН'!$H$21</f>
        <v>3471.65825511</v>
      </c>
      <c r="W97" s="36">
        <f>SUMIFS(СВЦЭМ!$D$33:$D$776,СВЦЭМ!$A$33:$A$776,$A97,СВЦЭМ!$B$33:$B$776,W$83)+'СЕТ СН'!$H$11+СВЦЭМ!$D$10+'СЕТ СН'!$H$5-'СЕТ СН'!$H$21</f>
        <v>3487.0149350500001</v>
      </c>
      <c r="X97" s="36">
        <f>SUMIFS(СВЦЭМ!$D$33:$D$776,СВЦЭМ!$A$33:$A$776,$A97,СВЦЭМ!$B$33:$B$776,X$83)+'СЕТ СН'!$H$11+СВЦЭМ!$D$10+'СЕТ СН'!$H$5-'СЕТ СН'!$H$21</f>
        <v>3489.0071315499999</v>
      </c>
      <c r="Y97" s="36">
        <f>SUMIFS(СВЦЭМ!$D$33:$D$776,СВЦЭМ!$A$33:$A$776,$A97,СВЦЭМ!$B$33:$B$776,Y$83)+'СЕТ СН'!$H$11+СВЦЭМ!$D$10+'СЕТ СН'!$H$5-'СЕТ СН'!$H$21</f>
        <v>3502.5941625699998</v>
      </c>
    </row>
    <row r="98" spans="1:25" ht="15.5" x14ac:dyDescent="0.3">
      <c r="A98" s="35">
        <f t="shared" si="2"/>
        <v>43845</v>
      </c>
      <c r="B98" s="36">
        <f>SUMIFS(СВЦЭМ!$D$33:$D$776,СВЦЭМ!$A$33:$A$776,$A98,СВЦЭМ!$B$33:$B$776,B$83)+'СЕТ СН'!$H$11+СВЦЭМ!$D$10+'СЕТ СН'!$H$5-'СЕТ СН'!$H$21</f>
        <v>3533.0372096599999</v>
      </c>
      <c r="C98" s="36">
        <f>SUMIFS(СВЦЭМ!$D$33:$D$776,СВЦЭМ!$A$33:$A$776,$A98,СВЦЭМ!$B$33:$B$776,C$83)+'СЕТ СН'!$H$11+СВЦЭМ!$D$10+'СЕТ СН'!$H$5-'СЕТ СН'!$H$21</f>
        <v>3537.9361628400002</v>
      </c>
      <c r="D98" s="36">
        <f>SUMIFS(СВЦЭМ!$D$33:$D$776,СВЦЭМ!$A$33:$A$776,$A98,СВЦЭМ!$B$33:$B$776,D$83)+'СЕТ СН'!$H$11+СВЦЭМ!$D$10+'СЕТ СН'!$H$5-'СЕТ СН'!$H$21</f>
        <v>3543.5329024799998</v>
      </c>
      <c r="E98" s="36">
        <f>SUMIFS(СВЦЭМ!$D$33:$D$776,СВЦЭМ!$A$33:$A$776,$A98,СВЦЭМ!$B$33:$B$776,E$83)+'СЕТ СН'!$H$11+СВЦЭМ!$D$10+'СЕТ СН'!$H$5-'СЕТ СН'!$H$21</f>
        <v>3557.75873576</v>
      </c>
      <c r="F98" s="36">
        <f>SUMIFS(СВЦЭМ!$D$33:$D$776,СВЦЭМ!$A$33:$A$776,$A98,СВЦЭМ!$B$33:$B$776,F$83)+'СЕТ СН'!$H$11+СВЦЭМ!$D$10+'СЕТ СН'!$H$5-'СЕТ СН'!$H$21</f>
        <v>3545.5196429699999</v>
      </c>
      <c r="G98" s="36">
        <f>SUMIFS(СВЦЭМ!$D$33:$D$776,СВЦЭМ!$A$33:$A$776,$A98,СВЦЭМ!$B$33:$B$776,G$83)+'СЕТ СН'!$H$11+СВЦЭМ!$D$10+'СЕТ СН'!$H$5-'СЕТ СН'!$H$21</f>
        <v>3523.21758112</v>
      </c>
      <c r="H98" s="36">
        <f>SUMIFS(СВЦЭМ!$D$33:$D$776,СВЦЭМ!$A$33:$A$776,$A98,СВЦЭМ!$B$33:$B$776,H$83)+'СЕТ СН'!$H$11+СВЦЭМ!$D$10+'СЕТ СН'!$H$5-'СЕТ СН'!$H$21</f>
        <v>3484.7229000500001</v>
      </c>
      <c r="I98" s="36">
        <f>SUMIFS(СВЦЭМ!$D$33:$D$776,СВЦЭМ!$A$33:$A$776,$A98,СВЦЭМ!$B$33:$B$776,I$83)+'СЕТ СН'!$H$11+СВЦЭМ!$D$10+'СЕТ СН'!$H$5-'СЕТ СН'!$H$21</f>
        <v>3455.5860392899999</v>
      </c>
      <c r="J98" s="36">
        <f>SUMIFS(СВЦЭМ!$D$33:$D$776,СВЦЭМ!$A$33:$A$776,$A98,СВЦЭМ!$B$33:$B$776,J$83)+'СЕТ СН'!$H$11+СВЦЭМ!$D$10+'СЕТ СН'!$H$5-'СЕТ СН'!$H$21</f>
        <v>3444.1649422400001</v>
      </c>
      <c r="K98" s="36">
        <f>SUMIFS(СВЦЭМ!$D$33:$D$776,СВЦЭМ!$A$33:$A$776,$A98,СВЦЭМ!$B$33:$B$776,K$83)+'СЕТ СН'!$H$11+СВЦЭМ!$D$10+'СЕТ СН'!$H$5-'СЕТ СН'!$H$21</f>
        <v>3438.3622154499999</v>
      </c>
      <c r="L98" s="36">
        <f>SUMIFS(СВЦЭМ!$D$33:$D$776,СВЦЭМ!$A$33:$A$776,$A98,СВЦЭМ!$B$33:$B$776,L$83)+'СЕТ СН'!$H$11+СВЦЭМ!$D$10+'СЕТ СН'!$H$5-'СЕТ СН'!$H$21</f>
        <v>3436.04146365</v>
      </c>
      <c r="M98" s="36">
        <f>SUMIFS(СВЦЭМ!$D$33:$D$776,СВЦЭМ!$A$33:$A$776,$A98,СВЦЭМ!$B$33:$B$776,M$83)+'СЕТ СН'!$H$11+СВЦЭМ!$D$10+'СЕТ СН'!$H$5-'СЕТ СН'!$H$21</f>
        <v>3461.3769220099998</v>
      </c>
      <c r="N98" s="36">
        <f>SUMIFS(СВЦЭМ!$D$33:$D$776,СВЦЭМ!$A$33:$A$776,$A98,СВЦЭМ!$B$33:$B$776,N$83)+'СЕТ СН'!$H$11+СВЦЭМ!$D$10+'СЕТ СН'!$H$5-'СЕТ СН'!$H$21</f>
        <v>3481.4548277399999</v>
      </c>
      <c r="O98" s="36">
        <f>SUMIFS(СВЦЭМ!$D$33:$D$776,СВЦЭМ!$A$33:$A$776,$A98,СВЦЭМ!$B$33:$B$776,O$83)+'СЕТ СН'!$H$11+СВЦЭМ!$D$10+'СЕТ СН'!$H$5-'СЕТ СН'!$H$21</f>
        <v>3497.4757521000001</v>
      </c>
      <c r="P98" s="36">
        <f>SUMIFS(СВЦЭМ!$D$33:$D$776,СВЦЭМ!$A$33:$A$776,$A98,СВЦЭМ!$B$33:$B$776,P$83)+'СЕТ СН'!$H$11+СВЦЭМ!$D$10+'СЕТ СН'!$H$5-'СЕТ СН'!$H$21</f>
        <v>3511.0075351099999</v>
      </c>
      <c r="Q98" s="36">
        <f>SUMIFS(СВЦЭМ!$D$33:$D$776,СВЦЭМ!$A$33:$A$776,$A98,СВЦЭМ!$B$33:$B$776,Q$83)+'СЕТ СН'!$H$11+СВЦЭМ!$D$10+'СЕТ СН'!$H$5-'СЕТ СН'!$H$21</f>
        <v>3517.3561743299997</v>
      </c>
      <c r="R98" s="36">
        <f>SUMIFS(СВЦЭМ!$D$33:$D$776,СВЦЭМ!$A$33:$A$776,$A98,СВЦЭМ!$B$33:$B$776,R$83)+'СЕТ СН'!$H$11+СВЦЭМ!$D$10+'СЕТ СН'!$H$5-'СЕТ СН'!$H$21</f>
        <v>3509.95776884</v>
      </c>
      <c r="S98" s="36">
        <f>SUMIFS(СВЦЭМ!$D$33:$D$776,СВЦЭМ!$A$33:$A$776,$A98,СВЦЭМ!$B$33:$B$776,S$83)+'СЕТ СН'!$H$11+СВЦЭМ!$D$10+'СЕТ СН'!$H$5-'СЕТ СН'!$H$21</f>
        <v>3483.7081711700002</v>
      </c>
      <c r="T98" s="36">
        <f>SUMIFS(СВЦЭМ!$D$33:$D$776,СВЦЭМ!$A$33:$A$776,$A98,СВЦЭМ!$B$33:$B$776,T$83)+'СЕТ СН'!$H$11+СВЦЭМ!$D$10+'СЕТ СН'!$H$5-'СЕТ СН'!$H$21</f>
        <v>3438.9739823099999</v>
      </c>
      <c r="U98" s="36">
        <f>SUMIFS(СВЦЭМ!$D$33:$D$776,СВЦЭМ!$A$33:$A$776,$A98,СВЦЭМ!$B$33:$B$776,U$83)+'СЕТ СН'!$H$11+СВЦЭМ!$D$10+'СЕТ СН'!$H$5-'СЕТ СН'!$H$21</f>
        <v>3435.5501728600002</v>
      </c>
      <c r="V98" s="36">
        <f>SUMIFS(СВЦЭМ!$D$33:$D$776,СВЦЭМ!$A$33:$A$776,$A98,СВЦЭМ!$B$33:$B$776,V$83)+'СЕТ СН'!$H$11+СВЦЭМ!$D$10+'СЕТ СН'!$H$5-'СЕТ СН'!$H$21</f>
        <v>3465.0153077300001</v>
      </c>
      <c r="W98" s="36">
        <f>SUMIFS(СВЦЭМ!$D$33:$D$776,СВЦЭМ!$A$33:$A$776,$A98,СВЦЭМ!$B$33:$B$776,W$83)+'СЕТ СН'!$H$11+СВЦЭМ!$D$10+'СЕТ СН'!$H$5-'СЕТ СН'!$H$21</f>
        <v>3485.14557823</v>
      </c>
      <c r="X98" s="36">
        <f>SUMIFS(СВЦЭМ!$D$33:$D$776,СВЦЭМ!$A$33:$A$776,$A98,СВЦЭМ!$B$33:$B$776,X$83)+'СЕТ СН'!$H$11+СВЦЭМ!$D$10+'СЕТ СН'!$H$5-'СЕТ СН'!$H$21</f>
        <v>3489.0366168700002</v>
      </c>
      <c r="Y98" s="36">
        <f>SUMIFS(СВЦЭМ!$D$33:$D$776,СВЦЭМ!$A$33:$A$776,$A98,СВЦЭМ!$B$33:$B$776,Y$83)+'СЕТ СН'!$H$11+СВЦЭМ!$D$10+'СЕТ СН'!$H$5-'СЕТ СН'!$H$21</f>
        <v>3503.4988236899999</v>
      </c>
    </row>
    <row r="99" spans="1:25" ht="15.5" x14ac:dyDescent="0.3">
      <c r="A99" s="35">
        <f t="shared" si="2"/>
        <v>43846</v>
      </c>
      <c r="B99" s="36">
        <f>SUMIFS(СВЦЭМ!$D$33:$D$776,СВЦЭМ!$A$33:$A$776,$A99,СВЦЭМ!$B$33:$B$776,B$83)+'СЕТ СН'!$H$11+СВЦЭМ!$D$10+'СЕТ СН'!$H$5-'СЕТ СН'!$H$21</f>
        <v>3507.23019363</v>
      </c>
      <c r="C99" s="36">
        <f>SUMIFS(СВЦЭМ!$D$33:$D$776,СВЦЭМ!$A$33:$A$776,$A99,СВЦЭМ!$B$33:$B$776,C$83)+'СЕТ СН'!$H$11+СВЦЭМ!$D$10+'СЕТ СН'!$H$5-'СЕТ СН'!$H$21</f>
        <v>3517.38832654</v>
      </c>
      <c r="D99" s="36">
        <f>SUMIFS(СВЦЭМ!$D$33:$D$776,СВЦЭМ!$A$33:$A$776,$A99,СВЦЭМ!$B$33:$B$776,D$83)+'СЕТ СН'!$H$11+СВЦЭМ!$D$10+'СЕТ СН'!$H$5-'СЕТ СН'!$H$21</f>
        <v>3525.5364428000003</v>
      </c>
      <c r="E99" s="36">
        <f>SUMIFS(СВЦЭМ!$D$33:$D$776,СВЦЭМ!$A$33:$A$776,$A99,СВЦЭМ!$B$33:$B$776,E$83)+'СЕТ СН'!$H$11+СВЦЭМ!$D$10+'СЕТ СН'!$H$5-'СЕТ СН'!$H$21</f>
        <v>3537.8859529400002</v>
      </c>
      <c r="F99" s="36">
        <f>SUMIFS(СВЦЭМ!$D$33:$D$776,СВЦЭМ!$A$33:$A$776,$A99,СВЦЭМ!$B$33:$B$776,F$83)+'СЕТ СН'!$H$11+СВЦЭМ!$D$10+'СЕТ СН'!$H$5-'СЕТ СН'!$H$21</f>
        <v>3531.6443810299997</v>
      </c>
      <c r="G99" s="36">
        <f>SUMIFS(СВЦЭМ!$D$33:$D$776,СВЦЭМ!$A$33:$A$776,$A99,СВЦЭМ!$B$33:$B$776,G$83)+'СЕТ СН'!$H$11+СВЦЭМ!$D$10+'СЕТ СН'!$H$5-'СЕТ СН'!$H$21</f>
        <v>3499.9186755400001</v>
      </c>
      <c r="H99" s="36">
        <f>SUMIFS(СВЦЭМ!$D$33:$D$776,СВЦЭМ!$A$33:$A$776,$A99,СВЦЭМ!$B$33:$B$776,H$83)+'СЕТ СН'!$H$11+СВЦЭМ!$D$10+'СЕТ СН'!$H$5-'СЕТ СН'!$H$21</f>
        <v>3457.1530119099998</v>
      </c>
      <c r="I99" s="36">
        <f>SUMIFS(СВЦЭМ!$D$33:$D$776,СВЦЭМ!$A$33:$A$776,$A99,СВЦЭМ!$B$33:$B$776,I$83)+'СЕТ СН'!$H$11+СВЦЭМ!$D$10+'СЕТ СН'!$H$5-'СЕТ СН'!$H$21</f>
        <v>3455.5353455300001</v>
      </c>
      <c r="J99" s="36">
        <f>SUMIFS(СВЦЭМ!$D$33:$D$776,СВЦЭМ!$A$33:$A$776,$A99,СВЦЭМ!$B$33:$B$776,J$83)+'СЕТ СН'!$H$11+СВЦЭМ!$D$10+'СЕТ СН'!$H$5-'СЕТ СН'!$H$21</f>
        <v>3437.3660998</v>
      </c>
      <c r="K99" s="36">
        <f>SUMIFS(СВЦЭМ!$D$33:$D$776,СВЦЭМ!$A$33:$A$776,$A99,СВЦЭМ!$B$33:$B$776,K$83)+'СЕТ СН'!$H$11+СВЦЭМ!$D$10+'СЕТ СН'!$H$5-'СЕТ СН'!$H$21</f>
        <v>3450.7906556899998</v>
      </c>
      <c r="L99" s="36">
        <f>SUMIFS(СВЦЭМ!$D$33:$D$776,СВЦЭМ!$A$33:$A$776,$A99,СВЦЭМ!$B$33:$B$776,L$83)+'СЕТ СН'!$H$11+СВЦЭМ!$D$10+'СЕТ СН'!$H$5-'СЕТ СН'!$H$21</f>
        <v>3456.61905854</v>
      </c>
      <c r="M99" s="36">
        <f>SUMIFS(СВЦЭМ!$D$33:$D$776,СВЦЭМ!$A$33:$A$776,$A99,СВЦЭМ!$B$33:$B$776,M$83)+'СЕТ СН'!$H$11+СВЦЭМ!$D$10+'СЕТ СН'!$H$5-'СЕТ СН'!$H$21</f>
        <v>3472.0923890499998</v>
      </c>
      <c r="N99" s="36">
        <f>SUMIFS(СВЦЭМ!$D$33:$D$776,СВЦЭМ!$A$33:$A$776,$A99,СВЦЭМ!$B$33:$B$776,N$83)+'СЕТ СН'!$H$11+СВЦЭМ!$D$10+'СЕТ СН'!$H$5-'СЕТ СН'!$H$21</f>
        <v>3478.1469141699999</v>
      </c>
      <c r="O99" s="36">
        <f>SUMIFS(СВЦЭМ!$D$33:$D$776,СВЦЭМ!$A$33:$A$776,$A99,СВЦЭМ!$B$33:$B$776,O$83)+'СЕТ СН'!$H$11+СВЦЭМ!$D$10+'СЕТ СН'!$H$5-'СЕТ СН'!$H$21</f>
        <v>3498.05727222</v>
      </c>
      <c r="P99" s="36">
        <f>SUMIFS(СВЦЭМ!$D$33:$D$776,СВЦЭМ!$A$33:$A$776,$A99,СВЦЭМ!$B$33:$B$776,P$83)+'СЕТ СН'!$H$11+СВЦЭМ!$D$10+'СЕТ СН'!$H$5-'СЕТ СН'!$H$21</f>
        <v>3507.5398124799999</v>
      </c>
      <c r="Q99" s="36">
        <f>SUMIFS(СВЦЭМ!$D$33:$D$776,СВЦЭМ!$A$33:$A$776,$A99,СВЦЭМ!$B$33:$B$776,Q$83)+'СЕТ СН'!$H$11+СВЦЭМ!$D$10+'СЕТ СН'!$H$5-'СЕТ СН'!$H$21</f>
        <v>3510.579835</v>
      </c>
      <c r="R99" s="36">
        <f>SUMIFS(СВЦЭМ!$D$33:$D$776,СВЦЭМ!$A$33:$A$776,$A99,СВЦЭМ!$B$33:$B$776,R$83)+'СЕТ СН'!$H$11+СВЦЭМ!$D$10+'СЕТ СН'!$H$5-'СЕТ СН'!$H$21</f>
        <v>3502.80102339</v>
      </c>
      <c r="S99" s="36">
        <f>SUMIFS(СВЦЭМ!$D$33:$D$776,СВЦЭМ!$A$33:$A$776,$A99,СВЦЭМ!$B$33:$B$776,S$83)+'СЕТ СН'!$H$11+СВЦЭМ!$D$10+'СЕТ СН'!$H$5-'СЕТ СН'!$H$21</f>
        <v>3490.4642988999999</v>
      </c>
      <c r="T99" s="36">
        <f>SUMIFS(СВЦЭМ!$D$33:$D$776,СВЦЭМ!$A$33:$A$776,$A99,СВЦЭМ!$B$33:$B$776,T$83)+'СЕТ СН'!$H$11+СВЦЭМ!$D$10+'СЕТ СН'!$H$5-'СЕТ СН'!$H$21</f>
        <v>3446.0177364699998</v>
      </c>
      <c r="U99" s="36">
        <f>SUMIFS(СВЦЭМ!$D$33:$D$776,СВЦЭМ!$A$33:$A$776,$A99,СВЦЭМ!$B$33:$B$776,U$83)+'СЕТ СН'!$H$11+СВЦЭМ!$D$10+'СЕТ СН'!$H$5-'СЕТ СН'!$H$21</f>
        <v>3449.2024334500002</v>
      </c>
      <c r="V99" s="36">
        <f>SUMIFS(СВЦЭМ!$D$33:$D$776,СВЦЭМ!$A$33:$A$776,$A99,СВЦЭМ!$B$33:$B$776,V$83)+'СЕТ СН'!$H$11+СВЦЭМ!$D$10+'СЕТ СН'!$H$5-'СЕТ СН'!$H$21</f>
        <v>3482.7293700299997</v>
      </c>
      <c r="W99" s="36">
        <f>SUMIFS(СВЦЭМ!$D$33:$D$776,СВЦЭМ!$A$33:$A$776,$A99,СВЦЭМ!$B$33:$B$776,W$83)+'СЕТ СН'!$H$11+СВЦЭМ!$D$10+'СЕТ СН'!$H$5-'СЕТ СН'!$H$21</f>
        <v>3503.81325328</v>
      </c>
      <c r="X99" s="36">
        <f>SUMIFS(СВЦЭМ!$D$33:$D$776,СВЦЭМ!$A$33:$A$776,$A99,СВЦЭМ!$B$33:$B$776,X$83)+'СЕТ СН'!$H$11+СВЦЭМ!$D$10+'СЕТ СН'!$H$5-'СЕТ СН'!$H$21</f>
        <v>3503.1325921399998</v>
      </c>
      <c r="Y99" s="36">
        <f>SUMIFS(СВЦЭМ!$D$33:$D$776,СВЦЭМ!$A$33:$A$776,$A99,СВЦЭМ!$B$33:$B$776,Y$83)+'СЕТ СН'!$H$11+СВЦЭМ!$D$10+'СЕТ СН'!$H$5-'СЕТ СН'!$H$21</f>
        <v>3505.1661584200001</v>
      </c>
    </row>
    <row r="100" spans="1:25" ht="15.5" x14ac:dyDescent="0.3">
      <c r="A100" s="35">
        <f t="shared" si="2"/>
        <v>43847</v>
      </c>
      <c r="B100" s="36">
        <f>SUMIFS(СВЦЭМ!$D$33:$D$776,СВЦЭМ!$A$33:$A$776,$A100,СВЦЭМ!$B$33:$B$776,B$83)+'СЕТ СН'!$H$11+СВЦЭМ!$D$10+'СЕТ СН'!$H$5-'СЕТ СН'!$H$21</f>
        <v>3499.5378060799999</v>
      </c>
      <c r="C100" s="36">
        <f>SUMIFS(СВЦЭМ!$D$33:$D$776,СВЦЭМ!$A$33:$A$776,$A100,СВЦЭМ!$B$33:$B$776,C$83)+'СЕТ СН'!$H$11+СВЦЭМ!$D$10+'СЕТ СН'!$H$5-'СЕТ СН'!$H$21</f>
        <v>3519.38266879</v>
      </c>
      <c r="D100" s="36">
        <f>SUMIFS(СВЦЭМ!$D$33:$D$776,СВЦЭМ!$A$33:$A$776,$A100,СВЦЭМ!$B$33:$B$776,D$83)+'СЕТ СН'!$H$11+СВЦЭМ!$D$10+'СЕТ СН'!$H$5-'СЕТ СН'!$H$21</f>
        <v>3529.9773260699999</v>
      </c>
      <c r="E100" s="36">
        <f>SUMIFS(СВЦЭМ!$D$33:$D$776,СВЦЭМ!$A$33:$A$776,$A100,СВЦЭМ!$B$33:$B$776,E$83)+'СЕТ СН'!$H$11+СВЦЭМ!$D$10+'СЕТ СН'!$H$5-'СЕТ СН'!$H$21</f>
        <v>3519.3043790500001</v>
      </c>
      <c r="F100" s="36">
        <f>SUMIFS(СВЦЭМ!$D$33:$D$776,СВЦЭМ!$A$33:$A$776,$A100,СВЦЭМ!$B$33:$B$776,F$83)+'СЕТ СН'!$H$11+СВЦЭМ!$D$10+'СЕТ СН'!$H$5-'СЕТ СН'!$H$21</f>
        <v>3512.9907583499999</v>
      </c>
      <c r="G100" s="36">
        <f>SUMIFS(СВЦЭМ!$D$33:$D$776,СВЦЭМ!$A$33:$A$776,$A100,СВЦЭМ!$B$33:$B$776,G$83)+'СЕТ СН'!$H$11+СВЦЭМ!$D$10+'СЕТ СН'!$H$5-'СЕТ СН'!$H$21</f>
        <v>3505.9460142399998</v>
      </c>
      <c r="H100" s="36">
        <f>SUMIFS(СВЦЭМ!$D$33:$D$776,СВЦЭМ!$A$33:$A$776,$A100,СВЦЭМ!$B$33:$B$776,H$83)+'СЕТ СН'!$H$11+СВЦЭМ!$D$10+'СЕТ СН'!$H$5-'СЕТ СН'!$H$21</f>
        <v>3472.2284454199998</v>
      </c>
      <c r="I100" s="36">
        <f>SUMIFS(СВЦЭМ!$D$33:$D$776,СВЦЭМ!$A$33:$A$776,$A100,СВЦЭМ!$B$33:$B$776,I$83)+'СЕТ СН'!$H$11+СВЦЭМ!$D$10+'СЕТ СН'!$H$5-'СЕТ СН'!$H$21</f>
        <v>3460.3815192500001</v>
      </c>
      <c r="J100" s="36">
        <f>SUMIFS(СВЦЭМ!$D$33:$D$776,СВЦЭМ!$A$33:$A$776,$A100,СВЦЭМ!$B$33:$B$776,J$83)+'СЕТ СН'!$H$11+СВЦЭМ!$D$10+'СЕТ СН'!$H$5-'СЕТ СН'!$H$21</f>
        <v>3434.5621322699999</v>
      </c>
      <c r="K100" s="36">
        <f>SUMIFS(СВЦЭМ!$D$33:$D$776,СВЦЭМ!$A$33:$A$776,$A100,СВЦЭМ!$B$33:$B$776,K$83)+'СЕТ СН'!$H$11+СВЦЭМ!$D$10+'СЕТ СН'!$H$5-'СЕТ СН'!$H$21</f>
        <v>3423.1012381400001</v>
      </c>
      <c r="L100" s="36">
        <f>SUMIFS(СВЦЭМ!$D$33:$D$776,СВЦЭМ!$A$33:$A$776,$A100,СВЦЭМ!$B$33:$B$776,L$83)+'СЕТ СН'!$H$11+СВЦЭМ!$D$10+'СЕТ СН'!$H$5-'СЕТ СН'!$H$21</f>
        <v>3434.2280514899999</v>
      </c>
      <c r="M100" s="36">
        <f>SUMIFS(СВЦЭМ!$D$33:$D$776,СВЦЭМ!$A$33:$A$776,$A100,СВЦЭМ!$B$33:$B$776,M$83)+'СЕТ СН'!$H$11+СВЦЭМ!$D$10+'СЕТ СН'!$H$5-'СЕТ СН'!$H$21</f>
        <v>3455.1033996699998</v>
      </c>
      <c r="N100" s="36">
        <f>SUMIFS(СВЦЭМ!$D$33:$D$776,СВЦЭМ!$A$33:$A$776,$A100,СВЦЭМ!$B$33:$B$776,N$83)+'СЕТ СН'!$H$11+СВЦЭМ!$D$10+'СЕТ СН'!$H$5-'СЕТ СН'!$H$21</f>
        <v>3465.6177319500002</v>
      </c>
      <c r="O100" s="36">
        <f>SUMIFS(СВЦЭМ!$D$33:$D$776,СВЦЭМ!$A$33:$A$776,$A100,СВЦЭМ!$B$33:$B$776,O$83)+'СЕТ СН'!$H$11+СВЦЭМ!$D$10+'СЕТ СН'!$H$5-'СЕТ СН'!$H$21</f>
        <v>3485.1718812999998</v>
      </c>
      <c r="P100" s="36">
        <f>SUMIFS(СВЦЭМ!$D$33:$D$776,СВЦЭМ!$A$33:$A$776,$A100,СВЦЭМ!$B$33:$B$776,P$83)+'СЕТ СН'!$H$11+СВЦЭМ!$D$10+'СЕТ СН'!$H$5-'СЕТ СН'!$H$21</f>
        <v>3494.6877231500002</v>
      </c>
      <c r="Q100" s="36">
        <f>SUMIFS(СВЦЭМ!$D$33:$D$776,СВЦЭМ!$A$33:$A$776,$A100,СВЦЭМ!$B$33:$B$776,Q$83)+'СЕТ СН'!$H$11+СВЦЭМ!$D$10+'СЕТ СН'!$H$5-'СЕТ СН'!$H$21</f>
        <v>3499.9112448000001</v>
      </c>
      <c r="R100" s="36">
        <f>SUMIFS(СВЦЭМ!$D$33:$D$776,СВЦЭМ!$A$33:$A$776,$A100,СВЦЭМ!$B$33:$B$776,R$83)+'СЕТ СН'!$H$11+СВЦЭМ!$D$10+'СЕТ СН'!$H$5-'СЕТ СН'!$H$21</f>
        <v>3488.0413550900003</v>
      </c>
      <c r="S100" s="36">
        <f>SUMIFS(СВЦЭМ!$D$33:$D$776,СВЦЭМ!$A$33:$A$776,$A100,СВЦЭМ!$B$33:$B$776,S$83)+'СЕТ СН'!$H$11+СВЦЭМ!$D$10+'СЕТ СН'!$H$5-'СЕТ СН'!$H$21</f>
        <v>3477.3153706600001</v>
      </c>
      <c r="T100" s="36">
        <f>SUMIFS(СВЦЭМ!$D$33:$D$776,СВЦЭМ!$A$33:$A$776,$A100,СВЦЭМ!$B$33:$B$776,T$83)+'СЕТ СН'!$H$11+СВЦЭМ!$D$10+'СЕТ СН'!$H$5-'СЕТ СН'!$H$21</f>
        <v>3428.6996632299997</v>
      </c>
      <c r="U100" s="36">
        <f>SUMIFS(СВЦЭМ!$D$33:$D$776,СВЦЭМ!$A$33:$A$776,$A100,СВЦЭМ!$B$33:$B$776,U$83)+'СЕТ СН'!$H$11+СВЦЭМ!$D$10+'СЕТ СН'!$H$5-'СЕТ СН'!$H$21</f>
        <v>3426.97702076</v>
      </c>
      <c r="V100" s="36">
        <f>SUMIFS(СВЦЭМ!$D$33:$D$776,СВЦЭМ!$A$33:$A$776,$A100,СВЦЭМ!$B$33:$B$776,V$83)+'СЕТ СН'!$H$11+СВЦЭМ!$D$10+'СЕТ СН'!$H$5-'СЕТ СН'!$H$21</f>
        <v>3462.0354467799998</v>
      </c>
      <c r="W100" s="36">
        <f>SUMIFS(СВЦЭМ!$D$33:$D$776,СВЦЭМ!$A$33:$A$776,$A100,СВЦЭМ!$B$33:$B$776,W$83)+'СЕТ СН'!$H$11+СВЦЭМ!$D$10+'СЕТ СН'!$H$5-'СЕТ СН'!$H$21</f>
        <v>3472.04193966</v>
      </c>
      <c r="X100" s="36">
        <f>SUMIFS(СВЦЭМ!$D$33:$D$776,СВЦЭМ!$A$33:$A$776,$A100,СВЦЭМ!$B$33:$B$776,X$83)+'СЕТ СН'!$H$11+СВЦЭМ!$D$10+'СЕТ СН'!$H$5-'СЕТ СН'!$H$21</f>
        <v>3471.0586697700001</v>
      </c>
      <c r="Y100" s="36">
        <f>SUMIFS(СВЦЭМ!$D$33:$D$776,СВЦЭМ!$A$33:$A$776,$A100,СВЦЭМ!$B$33:$B$776,Y$83)+'СЕТ СН'!$H$11+СВЦЭМ!$D$10+'СЕТ СН'!$H$5-'СЕТ СН'!$H$21</f>
        <v>3485.8857879100001</v>
      </c>
    </row>
    <row r="101" spans="1:25" ht="15.5" x14ac:dyDescent="0.3">
      <c r="A101" s="35">
        <f t="shared" si="2"/>
        <v>43848</v>
      </c>
      <c r="B101" s="36">
        <f>SUMIFS(СВЦЭМ!$D$33:$D$776,СВЦЭМ!$A$33:$A$776,$A101,СВЦЭМ!$B$33:$B$776,B$83)+'СЕТ СН'!$H$11+СВЦЭМ!$D$10+'СЕТ СН'!$H$5-'СЕТ СН'!$H$21</f>
        <v>3492.42924408</v>
      </c>
      <c r="C101" s="36">
        <f>SUMIFS(СВЦЭМ!$D$33:$D$776,СВЦЭМ!$A$33:$A$776,$A101,СВЦЭМ!$B$33:$B$776,C$83)+'СЕТ СН'!$H$11+СВЦЭМ!$D$10+'СЕТ СН'!$H$5-'СЕТ СН'!$H$21</f>
        <v>3530.28259088</v>
      </c>
      <c r="D101" s="36">
        <f>SUMIFS(СВЦЭМ!$D$33:$D$776,СВЦЭМ!$A$33:$A$776,$A101,СВЦЭМ!$B$33:$B$776,D$83)+'СЕТ СН'!$H$11+СВЦЭМ!$D$10+'СЕТ СН'!$H$5-'СЕТ СН'!$H$21</f>
        <v>3548.23452486</v>
      </c>
      <c r="E101" s="36">
        <f>SUMIFS(СВЦЭМ!$D$33:$D$776,СВЦЭМ!$A$33:$A$776,$A101,СВЦЭМ!$B$33:$B$776,E$83)+'СЕТ СН'!$H$11+СВЦЭМ!$D$10+'СЕТ СН'!$H$5-'СЕТ СН'!$H$21</f>
        <v>3546.9019378499997</v>
      </c>
      <c r="F101" s="36">
        <f>SUMIFS(СВЦЭМ!$D$33:$D$776,СВЦЭМ!$A$33:$A$776,$A101,СВЦЭМ!$B$33:$B$776,F$83)+'СЕТ СН'!$H$11+СВЦЭМ!$D$10+'СЕТ СН'!$H$5-'СЕТ СН'!$H$21</f>
        <v>3510.4639610599997</v>
      </c>
      <c r="G101" s="36">
        <f>SUMIFS(СВЦЭМ!$D$33:$D$776,СВЦЭМ!$A$33:$A$776,$A101,СВЦЭМ!$B$33:$B$776,G$83)+'СЕТ СН'!$H$11+СВЦЭМ!$D$10+'СЕТ СН'!$H$5-'СЕТ СН'!$H$21</f>
        <v>3506.6536699899998</v>
      </c>
      <c r="H101" s="36">
        <f>SUMIFS(СВЦЭМ!$D$33:$D$776,СВЦЭМ!$A$33:$A$776,$A101,СВЦЭМ!$B$33:$B$776,H$83)+'СЕТ СН'!$H$11+СВЦЭМ!$D$10+'СЕТ СН'!$H$5-'СЕТ СН'!$H$21</f>
        <v>3482.04973397</v>
      </c>
      <c r="I101" s="36">
        <f>SUMIFS(СВЦЭМ!$D$33:$D$776,СВЦЭМ!$A$33:$A$776,$A101,СВЦЭМ!$B$33:$B$776,I$83)+'СЕТ СН'!$H$11+СВЦЭМ!$D$10+'СЕТ СН'!$H$5-'СЕТ СН'!$H$21</f>
        <v>3448.5177462199999</v>
      </c>
      <c r="J101" s="36">
        <f>SUMIFS(СВЦЭМ!$D$33:$D$776,СВЦЭМ!$A$33:$A$776,$A101,СВЦЭМ!$B$33:$B$776,J$83)+'СЕТ СН'!$H$11+СВЦЭМ!$D$10+'СЕТ СН'!$H$5-'СЕТ СН'!$H$21</f>
        <v>3438.4208703899999</v>
      </c>
      <c r="K101" s="36">
        <f>SUMIFS(СВЦЭМ!$D$33:$D$776,СВЦЭМ!$A$33:$A$776,$A101,СВЦЭМ!$B$33:$B$776,K$83)+'СЕТ СН'!$H$11+СВЦЭМ!$D$10+'СЕТ СН'!$H$5-'СЕТ СН'!$H$21</f>
        <v>3439.2862095999999</v>
      </c>
      <c r="L101" s="36">
        <f>SUMIFS(СВЦЭМ!$D$33:$D$776,СВЦЭМ!$A$33:$A$776,$A101,СВЦЭМ!$B$33:$B$776,L$83)+'СЕТ СН'!$H$11+СВЦЭМ!$D$10+'СЕТ СН'!$H$5-'СЕТ СН'!$H$21</f>
        <v>3446.6620691099997</v>
      </c>
      <c r="M101" s="36">
        <f>SUMIFS(СВЦЭМ!$D$33:$D$776,СВЦЭМ!$A$33:$A$776,$A101,СВЦЭМ!$B$33:$B$776,M$83)+'СЕТ СН'!$H$11+СВЦЭМ!$D$10+'СЕТ СН'!$H$5-'СЕТ СН'!$H$21</f>
        <v>3450.0366245099999</v>
      </c>
      <c r="N101" s="36">
        <f>SUMIFS(СВЦЭМ!$D$33:$D$776,СВЦЭМ!$A$33:$A$776,$A101,СВЦЭМ!$B$33:$B$776,N$83)+'СЕТ СН'!$H$11+СВЦЭМ!$D$10+'СЕТ СН'!$H$5-'СЕТ СН'!$H$21</f>
        <v>3457.3879988999997</v>
      </c>
      <c r="O101" s="36">
        <f>SUMIFS(СВЦЭМ!$D$33:$D$776,СВЦЭМ!$A$33:$A$776,$A101,СВЦЭМ!$B$33:$B$776,O$83)+'СЕТ СН'!$H$11+СВЦЭМ!$D$10+'СЕТ СН'!$H$5-'СЕТ СН'!$H$21</f>
        <v>3468.0526042900001</v>
      </c>
      <c r="P101" s="36">
        <f>SUMIFS(СВЦЭМ!$D$33:$D$776,СВЦЭМ!$A$33:$A$776,$A101,СВЦЭМ!$B$33:$B$776,P$83)+'СЕТ СН'!$H$11+СВЦЭМ!$D$10+'СЕТ СН'!$H$5-'СЕТ СН'!$H$21</f>
        <v>3482.3069932399999</v>
      </c>
      <c r="Q101" s="36">
        <f>SUMIFS(СВЦЭМ!$D$33:$D$776,СВЦЭМ!$A$33:$A$776,$A101,СВЦЭМ!$B$33:$B$776,Q$83)+'СЕТ СН'!$H$11+СВЦЭМ!$D$10+'СЕТ СН'!$H$5-'СЕТ СН'!$H$21</f>
        <v>3488.3673693999999</v>
      </c>
      <c r="R101" s="36">
        <f>SUMIFS(СВЦЭМ!$D$33:$D$776,СВЦЭМ!$A$33:$A$776,$A101,СВЦЭМ!$B$33:$B$776,R$83)+'СЕТ СН'!$H$11+СВЦЭМ!$D$10+'СЕТ СН'!$H$5-'СЕТ СН'!$H$21</f>
        <v>3477.2562985700001</v>
      </c>
      <c r="S101" s="36">
        <f>SUMIFS(СВЦЭМ!$D$33:$D$776,СВЦЭМ!$A$33:$A$776,$A101,СВЦЭМ!$B$33:$B$776,S$83)+'СЕТ СН'!$H$11+СВЦЭМ!$D$10+'СЕТ СН'!$H$5-'СЕТ СН'!$H$21</f>
        <v>3463.68092626</v>
      </c>
      <c r="T101" s="36">
        <f>SUMIFS(СВЦЭМ!$D$33:$D$776,СВЦЭМ!$A$33:$A$776,$A101,СВЦЭМ!$B$33:$B$776,T$83)+'СЕТ СН'!$H$11+СВЦЭМ!$D$10+'СЕТ СН'!$H$5-'СЕТ СН'!$H$21</f>
        <v>3455.0183475100002</v>
      </c>
      <c r="U101" s="36">
        <f>SUMIFS(СВЦЭМ!$D$33:$D$776,СВЦЭМ!$A$33:$A$776,$A101,СВЦЭМ!$B$33:$B$776,U$83)+'СЕТ СН'!$H$11+СВЦЭМ!$D$10+'СЕТ СН'!$H$5-'СЕТ СН'!$H$21</f>
        <v>3455.1873243800001</v>
      </c>
      <c r="V101" s="36">
        <f>SUMIFS(СВЦЭМ!$D$33:$D$776,СВЦЭМ!$A$33:$A$776,$A101,СВЦЭМ!$B$33:$B$776,V$83)+'СЕТ СН'!$H$11+СВЦЭМ!$D$10+'СЕТ СН'!$H$5-'СЕТ СН'!$H$21</f>
        <v>3461.24707257</v>
      </c>
      <c r="W101" s="36">
        <f>SUMIFS(СВЦЭМ!$D$33:$D$776,СВЦЭМ!$A$33:$A$776,$A101,СВЦЭМ!$B$33:$B$776,W$83)+'СЕТ СН'!$H$11+СВЦЭМ!$D$10+'СЕТ СН'!$H$5-'СЕТ СН'!$H$21</f>
        <v>3471.7232187199997</v>
      </c>
      <c r="X101" s="36">
        <f>SUMIFS(СВЦЭМ!$D$33:$D$776,СВЦЭМ!$A$33:$A$776,$A101,СВЦЭМ!$B$33:$B$776,X$83)+'СЕТ СН'!$H$11+СВЦЭМ!$D$10+'СЕТ СН'!$H$5-'СЕТ СН'!$H$21</f>
        <v>3471.53794363</v>
      </c>
      <c r="Y101" s="36">
        <f>SUMIFS(СВЦЭМ!$D$33:$D$776,СВЦЭМ!$A$33:$A$776,$A101,СВЦЭМ!$B$33:$B$776,Y$83)+'СЕТ СН'!$H$11+СВЦЭМ!$D$10+'СЕТ СН'!$H$5-'СЕТ СН'!$H$21</f>
        <v>3491.2063641999998</v>
      </c>
    </row>
    <row r="102" spans="1:25" ht="15.5" x14ac:dyDescent="0.3">
      <c r="A102" s="35">
        <f t="shared" si="2"/>
        <v>43849</v>
      </c>
      <c r="B102" s="36">
        <f>SUMIFS(СВЦЭМ!$D$33:$D$776,СВЦЭМ!$A$33:$A$776,$A102,СВЦЭМ!$B$33:$B$776,B$83)+'СЕТ СН'!$H$11+СВЦЭМ!$D$10+'СЕТ СН'!$H$5-'СЕТ СН'!$H$21</f>
        <v>3501.1747611999999</v>
      </c>
      <c r="C102" s="36">
        <f>SUMIFS(СВЦЭМ!$D$33:$D$776,СВЦЭМ!$A$33:$A$776,$A102,СВЦЭМ!$B$33:$B$776,C$83)+'СЕТ СН'!$H$11+СВЦЭМ!$D$10+'СЕТ СН'!$H$5-'СЕТ СН'!$H$21</f>
        <v>3510.7857030699997</v>
      </c>
      <c r="D102" s="36">
        <f>SUMIFS(СВЦЭМ!$D$33:$D$776,СВЦЭМ!$A$33:$A$776,$A102,СВЦЭМ!$B$33:$B$776,D$83)+'СЕТ СН'!$H$11+СВЦЭМ!$D$10+'СЕТ СН'!$H$5-'СЕТ СН'!$H$21</f>
        <v>3523.3543949899999</v>
      </c>
      <c r="E102" s="36">
        <f>SUMIFS(СВЦЭМ!$D$33:$D$776,СВЦЭМ!$A$33:$A$776,$A102,СВЦЭМ!$B$33:$B$776,E$83)+'СЕТ СН'!$H$11+СВЦЭМ!$D$10+'СЕТ СН'!$H$5-'СЕТ СН'!$H$21</f>
        <v>3533.3426790399999</v>
      </c>
      <c r="F102" s="36">
        <f>SUMIFS(СВЦЭМ!$D$33:$D$776,СВЦЭМ!$A$33:$A$776,$A102,СВЦЭМ!$B$33:$B$776,F$83)+'СЕТ СН'!$H$11+СВЦЭМ!$D$10+'СЕТ СН'!$H$5-'СЕТ СН'!$H$21</f>
        <v>3531.29178215</v>
      </c>
      <c r="G102" s="36">
        <f>SUMIFS(СВЦЭМ!$D$33:$D$776,СВЦЭМ!$A$33:$A$776,$A102,СВЦЭМ!$B$33:$B$776,G$83)+'СЕТ СН'!$H$11+СВЦЭМ!$D$10+'СЕТ СН'!$H$5-'СЕТ СН'!$H$21</f>
        <v>3528.1296557000001</v>
      </c>
      <c r="H102" s="36">
        <f>SUMIFS(СВЦЭМ!$D$33:$D$776,СВЦЭМ!$A$33:$A$776,$A102,СВЦЭМ!$B$33:$B$776,H$83)+'СЕТ СН'!$H$11+СВЦЭМ!$D$10+'СЕТ СН'!$H$5-'СЕТ СН'!$H$21</f>
        <v>3506.7852336400001</v>
      </c>
      <c r="I102" s="36">
        <f>SUMIFS(СВЦЭМ!$D$33:$D$776,СВЦЭМ!$A$33:$A$776,$A102,СВЦЭМ!$B$33:$B$776,I$83)+'СЕТ СН'!$H$11+СВЦЭМ!$D$10+'СЕТ СН'!$H$5-'СЕТ СН'!$H$21</f>
        <v>3477.8607796300003</v>
      </c>
      <c r="J102" s="36">
        <f>SUMIFS(СВЦЭМ!$D$33:$D$776,СВЦЭМ!$A$33:$A$776,$A102,СВЦЭМ!$B$33:$B$776,J$83)+'СЕТ СН'!$H$11+СВЦЭМ!$D$10+'СЕТ СН'!$H$5-'СЕТ СН'!$H$21</f>
        <v>3476.30264506</v>
      </c>
      <c r="K102" s="36">
        <f>SUMIFS(СВЦЭМ!$D$33:$D$776,СВЦЭМ!$A$33:$A$776,$A102,СВЦЭМ!$B$33:$B$776,K$83)+'СЕТ СН'!$H$11+СВЦЭМ!$D$10+'СЕТ СН'!$H$5-'СЕТ СН'!$H$21</f>
        <v>3448.29733635</v>
      </c>
      <c r="L102" s="36">
        <f>SUMIFS(СВЦЭМ!$D$33:$D$776,СВЦЭМ!$A$33:$A$776,$A102,СВЦЭМ!$B$33:$B$776,L$83)+'СЕТ СН'!$H$11+СВЦЭМ!$D$10+'СЕТ СН'!$H$5-'СЕТ СН'!$H$21</f>
        <v>3447.4164913300001</v>
      </c>
      <c r="M102" s="36">
        <f>SUMIFS(СВЦЭМ!$D$33:$D$776,СВЦЭМ!$A$33:$A$776,$A102,СВЦЭМ!$B$33:$B$776,M$83)+'СЕТ СН'!$H$11+СВЦЭМ!$D$10+'СЕТ СН'!$H$5-'СЕТ СН'!$H$21</f>
        <v>3448.83690647</v>
      </c>
      <c r="N102" s="36">
        <f>SUMIFS(СВЦЭМ!$D$33:$D$776,СВЦЭМ!$A$33:$A$776,$A102,СВЦЭМ!$B$33:$B$776,N$83)+'СЕТ СН'!$H$11+СВЦЭМ!$D$10+'СЕТ СН'!$H$5-'СЕТ СН'!$H$21</f>
        <v>3454.5547665399999</v>
      </c>
      <c r="O102" s="36">
        <f>SUMIFS(СВЦЭМ!$D$33:$D$776,СВЦЭМ!$A$33:$A$776,$A102,СВЦЭМ!$B$33:$B$776,O$83)+'СЕТ СН'!$H$11+СВЦЭМ!$D$10+'СЕТ СН'!$H$5-'СЕТ СН'!$H$21</f>
        <v>3473.9705325300001</v>
      </c>
      <c r="P102" s="36">
        <f>SUMIFS(СВЦЭМ!$D$33:$D$776,СВЦЭМ!$A$33:$A$776,$A102,СВЦЭМ!$B$33:$B$776,P$83)+'СЕТ СН'!$H$11+СВЦЭМ!$D$10+'СЕТ СН'!$H$5-'СЕТ СН'!$H$21</f>
        <v>3485.5431993100001</v>
      </c>
      <c r="Q102" s="36">
        <f>SUMIFS(СВЦЭМ!$D$33:$D$776,СВЦЭМ!$A$33:$A$776,$A102,СВЦЭМ!$B$33:$B$776,Q$83)+'СЕТ СН'!$H$11+СВЦЭМ!$D$10+'СЕТ СН'!$H$5-'СЕТ СН'!$H$21</f>
        <v>3489.88590497</v>
      </c>
      <c r="R102" s="36">
        <f>SUMIFS(СВЦЭМ!$D$33:$D$776,СВЦЭМ!$A$33:$A$776,$A102,СВЦЭМ!$B$33:$B$776,R$83)+'СЕТ СН'!$H$11+СВЦЭМ!$D$10+'СЕТ СН'!$H$5-'СЕТ СН'!$H$21</f>
        <v>3473.7439648</v>
      </c>
      <c r="S102" s="36">
        <f>SUMIFS(СВЦЭМ!$D$33:$D$776,СВЦЭМ!$A$33:$A$776,$A102,СВЦЭМ!$B$33:$B$776,S$83)+'СЕТ СН'!$H$11+СВЦЭМ!$D$10+'СЕТ СН'!$H$5-'СЕТ СН'!$H$21</f>
        <v>3445.1310419000001</v>
      </c>
      <c r="T102" s="36">
        <f>SUMIFS(СВЦЭМ!$D$33:$D$776,СВЦЭМ!$A$33:$A$776,$A102,СВЦЭМ!$B$33:$B$776,T$83)+'СЕТ СН'!$H$11+СВЦЭМ!$D$10+'СЕТ СН'!$H$5-'СЕТ СН'!$H$21</f>
        <v>3450.9552688899998</v>
      </c>
      <c r="U102" s="36">
        <f>SUMIFS(СВЦЭМ!$D$33:$D$776,СВЦЭМ!$A$33:$A$776,$A102,СВЦЭМ!$B$33:$B$776,U$83)+'СЕТ СН'!$H$11+СВЦЭМ!$D$10+'СЕТ СН'!$H$5-'СЕТ СН'!$H$21</f>
        <v>3448.0421240699998</v>
      </c>
      <c r="V102" s="36">
        <f>SUMIFS(СВЦЭМ!$D$33:$D$776,СВЦЭМ!$A$33:$A$776,$A102,СВЦЭМ!$B$33:$B$776,V$83)+'СЕТ СН'!$H$11+СВЦЭМ!$D$10+'СЕТ СН'!$H$5-'СЕТ СН'!$H$21</f>
        <v>3440.6405576500001</v>
      </c>
      <c r="W102" s="36">
        <f>SUMIFS(СВЦЭМ!$D$33:$D$776,СВЦЭМ!$A$33:$A$776,$A102,СВЦЭМ!$B$33:$B$776,W$83)+'СЕТ СН'!$H$11+СВЦЭМ!$D$10+'СЕТ СН'!$H$5-'СЕТ СН'!$H$21</f>
        <v>3450.7173498399998</v>
      </c>
      <c r="X102" s="36">
        <f>SUMIFS(СВЦЭМ!$D$33:$D$776,СВЦЭМ!$A$33:$A$776,$A102,СВЦЭМ!$B$33:$B$776,X$83)+'СЕТ СН'!$H$11+СВЦЭМ!$D$10+'СЕТ СН'!$H$5-'СЕТ СН'!$H$21</f>
        <v>3467.3930825500001</v>
      </c>
      <c r="Y102" s="36">
        <f>SUMIFS(СВЦЭМ!$D$33:$D$776,СВЦЭМ!$A$33:$A$776,$A102,СВЦЭМ!$B$33:$B$776,Y$83)+'СЕТ СН'!$H$11+СВЦЭМ!$D$10+'СЕТ СН'!$H$5-'СЕТ СН'!$H$21</f>
        <v>3480.3272891299998</v>
      </c>
    </row>
    <row r="103" spans="1:25" ht="15.5" x14ac:dyDescent="0.3">
      <c r="A103" s="35">
        <f t="shared" si="2"/>
        <v>43850</v>
      </c>
      <c r="B103" s="36">
        <f>SUMIFS(СВЦЭМ!$D$33:$D$776,СВЦЭМ!$A$33:$A$776,$A103,СВЦЭМ!$B$33:$B$776,B$83)+'СЕТ СН'!$H$11+СВЦЭМ!$D$10+'СЕТ СН'!$H$5-'СЕТ СН'!$H$21</f>
        <v>3533.1361740000002</v>
      </c>
      <c r="C103" s="36">
        <f>SUMIFS(СВЦЭМ!$D$33:$D$776,СВЦЭМ!$A$33:$A$776,$A103,СВЦЭМ!$B$33:$B$776,C$83)+'СЕТ СН'!$H$11+СВЦЭМ!$D$10+'СЕТ СН'!$H$5-'СЕТ СН'!$H$21</f>
        <v>3550.4444647700002</v>
      </c>
      <c r="D103" s="36">
        <f>SUMIFS(СВЦЭМ!$D$33:$D$776,СВЦЭМ!$A$33:$A$776,$A103,СВЦЭМ!$B$33:$B$776,D$83)+'СЕТ СН'!$H$11+СВЦЭМ!$D$10+'СЕТ СН'!$H$5-'СЕТ СН'!$H$21</f>
        <v>3560.9400655600002</v>
      </c>
      <c r="E103" s="36">
        <f>SUMIFS(СВЦЭМ!$D$33:$D$776,СВЦЭМ!$A$33:$A$776,$A103,СВЦЭМ!$B$33:$B$776,E$83)+'СЕТ СН'!$H$11+СВЦЭМ!$D$10+'СЕТ СН'!$H$5-'СЕТ СН'!$H$21</f>
        <v>3557.7090777600001</v>
      </c>
      <c r="F103" s="36">
        <f>SUMIFS(СВЦЭМ!$D$33:$D$776,СВЦЭМ!$A$33:$A$776,$A103,СВЦЭМ!$B$33:$B$776,F$83)+'СЕТ СН'!$H$11+СВЦЭМ!$D$10+'СЕТ СН'!$H$5-'СЕТ СН'!$H$21</f>
        <v>3545.1675410399998</v>
      </c>
      <c r="G103" s="36">
        <f>SUMIFS(СВЦЭМ!$D$33:$D$776,СВЦЭМ!$A$33:$A$776,$A103,СВЦЭМ!$B$33:$B$776,G$83)+'СЕТ СН'!$H$11+СВЦЭМ!$D$10+'СЕТ СН'!$H$5-'СЕТ СН'!$H$21</f>
        <v>3526.9842870500001</v>
      </c>
      <c r="H103" s="36">
        <f>SUMIFS(СВЦЭМ!$D$33:$D$776,СВЦЭМ!$A$33:$A$776,$A103,СВЦЭМ!$B$33:$B$776,H$83)+'СЕТ СН'!$H$11+СВЦЭМ!$D$10+'СЕТ СН'!$H$5-'СЕТ СН'!$H$21</f>
        <v>3481.9635577399999</v>
      </c>
      <c r="I103" s="36">
        <f>SUMIFS(СВЦЭМ!$D$33:$D$776,СВЦЭМ!$A$33:$A$776,$A103,СВЦЭМ!$B$33:$B$776,I$83)+'СЕТ СН'!$H$11+СВЦЭМ!$D$10+'СЕТ СН'!$H$5-'СЕТ СН'!$H$21</f>
        <v>3468.1062331600001</v>
      </c>
      <c r="J103" s="36">
        <f>SUMIFS(СВЦЭМ!$D$33:$D$776,СВЦЭМ!$A$33:$A$776,$A103,СВЦЭМ!$B$33:$B$776,J$83)+'СЕТ СН'!$H$11+СВЦЭМ!$D$10+'СЕТ СН'!$H$5-'СЕТ СН'!$H$21</f>
        <v>3440.4584559899999</v>
      </c>
      <c r="K103" s="36">
        <f>SUMIFS(СВЦЭМ!$D$33:$D$776,СВЦЭМ!$A$33:$A$776,$A103,СВЦЭМ!$B$33:$B$776,K$83)+'СЕТ СН'!$H$11+СВЦЭМ!$D$10+'СЕТ СН'!$H$5-'СЕТ СН'!$H$21</f>
        <v>3414.8669725</v>
      </c>
      <c r="L103" s="36">
        <f>SUMIFS(СВЦЭМ!$D$33:$D$776,СВЦЭМ!$A$33:$A$776,$A103,СВЦЭМ!$B$33:$B$776,L$83)+'СЕТ СН'!$H$11+СВЦЭМ!$D$10+'СЕТ СН'!$H$5-'СЕТ СН'!$H$21</f>
        <v>3419.2021441100001</v>
      </c>
      <c r="M103" s="36">
        <f>SUMIFS(СВЦЭМ!$D$33:$D$776,СВЦЭМ!$A$33:$A$776,$A103,СВЦЭМ!$B$33:$B$776,M$83)+'СЕТ СН'!$H$11+СВЦЭМ!$D$10+'СЕТ СН'!$H$5-'СЕТ СН'!$H$21</f>
        <v>3432.88935846</v>
      </c>
      <c r="N103" s="36">
        <f>SUMIFS(СВЦЭМ!$D$33:$D$776,СВЦЭМ!$A$33:$A$776,$A103,СВЦЭМ!$B$33:$B$776,N$83)+'СЕТ СН'!$H$11+СВЦЭМ!$D$10+'СЕТ СН'!$H$5-'СЕТ СН'!$H$21</f>
        <v>3443.0652749800001</v>
      </c>
      <c r="O103" s="36">
        <f>SUMIFS(СВЦЭМ!$D$33:$D$776,СВЦЭМ!$A$33:$A$776,$A103,СВЦЭМ!$B$33:$B$776,O$83)+'СЕТ СН'!$H$11+СВЦЭМ!$D$10+'СЕТ СН'!$H$5-'СЕТ СН'!$H$21</f>
        <v>3462.5024175899998</v>
      </c>
      <c r="P103" s="36">
        <f>SUMIFS(СВЦЭМ!$D$33:$D$776,СВЦЭМ!$A$33:$A$776,$A103,СВЦЭМ!$B$33:$B$776,P$83)+'СЕТ СН'!$H$11+СВЦЭМ!$D$10+'СЕТ СН'!$H$5-'СЕТ СН'!$H$21</f>
        <v>3477.8828475400001</v>
      </c>
      <c r="Q103" s="36">
        <f>SUMIFS(СВЦЭМ!$D$33:$D$776,СВЦЭМ!$A$33:$A$776,$A103,СВЦЭМ!$B$33:$B$776,Q$83)+'СЕТ СН'!$H$11+СВЦЭМ!$D$10+'СЕТ СН'!$H$5-'СЕТ СН'!$H$21</f>
        <v>3482.02842577</v>
      </c>
      <c r="R103" s="36">
        <f>SUMIFS(СВЦЭМ!$D$33:$D$776,СВЦЭМ!$A$33:$A$776,$A103,СВЦЭМ!$B$33:$B$776,R$83)+'СЕТ СН'!$H$11+СВЦЭМ!$D$10+'СЕТ СН'!$H$5-'СЕТ СН'!$H$21</f>
        <v>3484.09578973</v>
      </c>
      <c r="S103" s="36">
        <f>SUMIFS(СВЦЭМ!$D$33:$D$776,СВЦЭМ!$A$33:$A$776,$A103,СВЦЭМ!$B$33:$B$776,S$83)+'СЕТ СН'!$H$11+СВЦЭМ!$D$10+'СЕТ СН'!$H$5-'СЕТ СН'!$H$21</f>
        <v>3461.0040524199999</v>
      </c>
      <c r="T103" s="36">
        <f>SUMIFS(СВЦЭМ!$D$33:$D$776,СВЦЭМ!$A$33:$A$776,$A103,СВЦЭМ!$B$33:$B$776,T$83)+'СЕТ СН'!$H$11+СВЦЭМ!$D$10+'СЕТ СН'!$H$5-'СЕТ СН'!$H$21</f>
        <v>3425.4464155999999</v>
      </c>
      <c r="U103" s="36">
        <f>SUMIFS(СВЦЭМ!$D$33:$D$776,СВЦЭМ!$A$33:$A$776,$A103,СВЦЭМ!$B$33:$B$776,U$83)+'СЕТ СН'!$H$11+СВЦЭМ!$D$10+'СЕТ СН'!$H$5-'СЕТ СН'!$H$21</f>
        <v>3433.8225539200002</v>
      </c>
      <c r="V103" s="36">
        <f>SUMIFS(СВЦЭМ!$D$33:$D$776,СВЦЭМ!$A$33:$A$776,$A103,СВЦЭМ!$B$33:$B$776,V$83)+'СЕТ СН'!$H$11+СВЦЭМ!$D$10+'СЕТ СН'!$H$5-'СЕТ СН'!$H$21</f>
        <v>3447.3747886000001</v>
      </c>
      <c r="W103" s="36">
        <f>SUMIFS(СВЦЭМ!$D$33:$D$776,СВЦЭМ!$A$33:$A$776,$A103,СВЦЭМ!$B$33:$B$776,W$83)+'СЕТ СН'!$H$11+СВЦЭМ!$D$10+'СЕТ СН'!$H$5-'СЕТ СН'!$H$21</f>
        <v>3469.2404974900001</v>
      </c>
      <c r="X103" s="36">
        <f>SUMIFS(СВЦЭМ!$D$33:$D$776,СВЦЭМ!$A$33:$A$776,$A103,СВЦЭМ!$B$33:$B$776,X$83)+'СЕТ СН'!$H$11+СВЦЭМ!$D$10+'СЕТ СН'!$H$5-'СЕТ СН'!$H$21</f>
        <v>3477.07069</v>
      </c>
      <c r="Y103" s="36">
        <f>SUMIFS(СВЦЭМ!$D$33:$D$776,СВЦЭМ!$A$33:$A$776,$A103,СВЦЭМ!$B$33:$B$776,Y$83)+'СЕТ СН'!$H$11+СВЦЭМ!$D$10+'СЕТ СН'!$H$5-'СЕТ СН'!$H$21</f>
        <v>3491.8814323000001</v>
      </c>
    </row>
    <row r="104" spans="1:25" ht="15.5" x14ac:dyDescent="0.3">
      <c r="A104" s="35">
        <f t="shared" si="2"/>
        <v>43851</v>
      </c>
      <c r="B104" s="36">
        <f>SUMIFS(СВЦЭМ!$D$33:$D$776,СВЦЭМ!$A$33:$A$776,$A104,СВЦЭМ!$B$33:$B$776,B$83)+'СЕТ СН'!$H$11+СВЦЭМ!$D$10+'СЕТ СН'!$H$5-'СЕТ СН'!$H$21</f>
        <v>3513.7170317300001</v>
      </c>
      <c r="C104" s="36">
        <f>SUMIFS(СВЦЭМ!$D$33:$D$776,СВЦЭМ!$A$33:$A$776,$A104,СВЦЭМ!$B$33:$B$776,C$83)+'СЕТ СН'!$H$11+СВЦЭМ!$D$10+'СЕТ СН'!$H$5-'СЕТ СН'!$H$21</f>
        <v>3530.4301193299998</v>
      </c>
      <c r="D104" s="36">
        <f>SUMIFS(СВЦЭМ!$D$33:$D$776,СВЦЭМ!$A$33:$A$776,$A104,СВЦЭМ!$B$33:$B$776,D$83)+'СЕТ СН'!$H$11+СВЦЭМ!$D$10+'СЕТ СН'!$H$5-'СЕТ СН'!$H$21</f>
        <v>3540.2445919900001</v>
      </c>
      <c r="E104" s="36">
        <f>SUMIFS(СВЦЭМ!$D$33:$D$776,СВЦЭМ!$A$33:$A$776,$A104,СВЦЭМ!$B$33:$B$776,E$83)+'СЕТ СН'!$H$11+СВЦЭМ!$D$10+'СЕТ СН'!$H$5-'СЕТ СН'!$H$21</f>
        <v>3545.7908133800001</v>
      </c>
      <c r="F104" s="36">
        <f>SUMIFS(СВЦЭМ!$D$33:$D$776,СВЦЭМ!$A$33:$A$776,$A104,СВЦЭМ!$B$33:$B$776,F$83)+'СЕТ СН'!$H$11+СВЦЭМ!$D$10+'СЕТ СН'!$H$5-'СЕТ СН'!$H$21</f>
        <v>3529.1490630500002</v>
      </c>
      <c r="G104" s="36">
        <f>SUMIFS(СВЦЭМ!$D$33:$D$776,СВЦЭМ!$A$33:$A$776,$A104,СВЦЭМ!$B$33:$B$776,G$83)+'СЕТ СН'!$H$11+СВЦЭМ!$D$10+'СЕТ СН'!$H$5-'СЕТ СН'!$H$21</f>
        <v>3503.88764743</v>
      </c>
      <c r="H104" s="36">
        <f>SUMIFS(СВЦЭМ!$D$33:$D$776,СВЦЭМ!$A$33:$A$776,$A104,СВЦЭМ!$B$33:$B$776,H$83)+'СЕТ СН'!$H$11+СВЦЭМ!$D$10+'СЕТ СН'!$H$5-'СЕТ СН'!$H$21</f>
        <v>3468.9708059</v>
      </c>
      <c r="I104" s="36">
        <f>SUMIFS(СВЦЭМ!$D$33:$D$776,СВЦЭМ!$A$33:$A$776,$A104,СВЦЭМ!$B$33:$B$776,I$83)+'СЕТ СН'!$H$11+СВЦЭМ!$D$10+'СЕТ СН'!$H$5-'СЕТ СН'!$H$21</f>
        <v>3444.20693291</v>
      </c>
      <c r="J104" s="36">
        <f>SUMIFS(СВЦЭМ!$D$33:$D$776,СВЦЭМ!$A$33:$A$776,$A104,СВЦЭМ!$B$33:$B$776,J$83)+'СЕТ СН'!$H$11+СВЦЭМ!$D$10+'СЕТ СН'!$H$5-'СЕТ СН'!$H$21</f>
        <v>3419.88191534</v>
      </c>
      <c r="K104" s="36">
        <f>SUMIFS(СВЦЭМ!$D$33:$D$776,СВЦЭМ!$A$33:$A$776,$A104,СВЦЭМ!$B$33:$B$776,K$83)+'СЕТ СН'!$H$11+СВЦЭМ!$D$10+'СЕТ СН'!$H$5-'СЕТ СН'!$H$21</f>
        <v>3421.6972381300002</v>
      </c>
      <c r="L104" s="36">
        <f>SUMIFS(СВЦЭМ!$D$33:$D$776,СВЦЭМ!$A$33:$A$776,$A104,СВЦЭМ!$B$33:$B$776,L$83)+'СЕТ СН'!$H$11+СВЦЭМ!$D$10+'СЕТ СН'!$H$5-'СЕТ СН'!$H$21</f>
        <v>3428.6627770200002</v>
      </c>
      <c r="M104" s="36">
        <f>SUMIFS(СВЦЭМ!$D$33:$D$776,СВЦЭМ!$A$33:$A$776,$A104,СВЦЭМ!$B$33:$B$776,M$83)+'СЕТ СН'!$H$11+СВЦЭМ!$D$10+'СЕТ СН'!$H$5-'СЕТ СН'!$H$21</f>
        <v>3433.1782623999998</v>
      </c>
      <c r="N104" s="36">
        <f>SUMIFS(СВЦЭМ!$D$33:$D$776,СВЦЭМ!$A$33:$A$776,$A104,СВЦЭМ!$B$33:$B$776,N$83)+'СЕТ СН'!$H$11+СВЦЭМ!$D$10+'СЕТ СН'!$H$5-'СЕТ СН'!$H$21</f>
        <v>3455.3529700099998</v>
      </c>
      <c r="O104" s="36">
        <f>SUMIFS(СВЦЭМ!$D$33:$D$776,СВЦЭМ!$A$33:$A$776,$A104,СВЦЭМ!$B$33:$B$776,O$83)+'СЕТ СН'!$H$11+СВЦЭМ!$D$10+'СЕТ СН'!$H$5-'СЕТ СН'!$H$21</f>
        <v>3465.59064717</v>
      </c>
      <c r="P104" s="36">
        <f>SUMIFS(СВЦЭМ!$D$33:$D$776,СВЦЭМ!$A$33:$A$776,$A104,СВЦЭМ!$B$33:$B$776,P$83)+'СЕТ СН'!$H$11+СВЦЭМ!$D$10+'СЕТ СН'!$H$5-'СЕТ СН'!$H$21</f>
        <v>3476.1853326199998</v>
      </c>
      <c r="Q104" s="36">
        <f>SUMIFS(СВЦЭМ!$D$33:$D$776,СВЦЭМ!$A$33:$A$776,$A104,СВЦЭМ!$B$33:$B$776,Q$83)+'СЕТ СН'!$H$11+СВЦЭМ!$D$10+'СЕТ СН'!$H$5-'СЕТ СН'!$H$21</f>
        <v>3484.1399288699999</v>
      </c>
      <c r="R104" s="36">
        <f>SUMIFS(СВЦЭМ!$D$33:$D$776,СВЦЭМ!$A$33:$A$776,$A104,СВЦЭМ!$B$33:$B$776,R$83)+'СЕТ СН'!$H$11+СВЦЭМ!$D$10+'СЕТ СН'!$H$5-'СЕТ СН'!$H$21</f>
        <v>3471.79759195</v>
      </c>
      <c r="S104" s="36">
        <f>SUMIFS(СВЦЭМ!$D$33:$D$776,СВЦЭМ!$A$33:$A$776,$A104,СВЦЭМ!$B$33:$B$776,S$83)+'СЕТ СН'!$H$11+СВЦЭМ!$D$10+'СЕТ СН'!$H$5-'СЕТ СН'!$H$21</f>
        <v>3453.0376682199999</v>
      </c>
      <c r="T104" s="36">
        <f>SUMIFS(СВЦЭМ!$D$33:$D$776,СВЦЭМ!$A$33:$A$776,$A104,СВЦЭМ!$B$33:$B$776,T$83)+'СЕТ СН'!$H$11+СВЦЭМ!$D$10+'СЕТ СН'!$H$5-'СЕТ СН'!$H$21</f>
        <v>3436.3720861399997</v>
      </c>
      <c r="U104" s="36">
        <f>SUMIFS(СВЦЭМ!$D$33:$D$776,СВЦЭМ!$A$33:$A$776,$A104,СВЦЭМ!$B$33:$B$776,U$83)+'СЕТ СН'!$H$11+СВЦЭМ!$D$10+'СЕТ СН'!$H$5-'СЕТ СН'!$H$21</f>
        <v>3440.0974872900001</v>
      </c>
      <c r="V104" s="36">
        <f>SUMIFS(СВЦЭМ!$D$33:$D$776,СВЦЭМ!$A$33:$A$776,$A104,СВЦЭМ!$B$33:$B$776,V$83)+'СЕТ СН'!$H$11+СВЦЭМ!$D$10+'СЕТ СН'!$H$5-'СЕТ СН'!$H$21</f>
        <v>3456.7777937599999</v>
      </c>
      <c r="W104" s="36">
        <f>SUMIFS(СВЦЭМ!$D$33:$D$776,СВЦЭМ!$A$33:$A$776,$A104,СВЦЭМ!$B$33:$B$776,W$83)+'СЕТ СН'!$H$11+СВЦЭМ!$D$10+'СЕТ СН'!$H$5-'СЕТ СН'!$H$21</f>
        <v>3474.70005803</v>
      </c>
      <c r="X104" s="36">
        <f>SUMIFS(СВЦЭМ!$D$33:$D$776,СВЦЭМ!$A$33:$A$776,$A104,СВЦЭМ!$B$33:$B$776,X$83)+'СЕТ СН'!$H$11+СВЦЭМ!$D$10+'СЕТ СН'!$H$5-'СЕТ СН'!$H$21</f>
        <v>3485.1271784199998</v>
      </c>
      <c r="Y104" s="36">
        <f>SUMIFS(СВЦЭМ!$D$33:$D$776,СВЦЭМ!$A$33:$A$776,$A104,СВЦЭМ!$B$33:$B$776,Y$83)+'СЕТ СН'!$H$11+СВЦЭМ!$D$10+'СЕТ СН'!$H$5-'СЕТ СН'!$H$21</f>
        <v>3498.9875363400001</v>
      </c>
    </row>
    <row r="105" spans="1:25" ht="15.5" x14ac:dyDescent="0.3">
      <c r="A105" s="35">
        <f t="shared" si="2"/>
        <v>43852</v>
      </c>
      <c r="B105" s="36">
        <f>SUMIFS(СВЦЭМ!$D$33:$D$776,СВЦЭМ!$A$33:$A$776,$A105,СВЦЭМ!$B$33:$B$776,B$83)+'СЕТ СН'!$H$11+СВЦЭМ!$D$10+'СЕТ СН'!$H$5-'СЕТ СН'!$H$21</f>
        <v>3500.7822316299998</v>
      </c>
      <c r="C105" s="36">
        <f>SUMIFS(СВЦЭМ!$D$33:$D$776,СВЦЭМ!$A$33:$A$776,$A105,СВЦЭМ!$B$33:$B$776,C$83)+'СЕТ СН'!$H$11+СВЦЭМ!$D$10+'СЕТ СН'!$H$5-'СЕТ СН'!$H$21</f>
        <v>3510.2910537100001</v>
      </c>
      <c r="D105" s="36">
        <f>SUMIFS(СВЦЭМ!$D$33:$D$776,СВЦЭМ!$A$33:$A$776,$A105,СВЦЭМ!$B$33:$B$776,D$83)+'СЕТ СН'!$H$11+СВЦЭМ!$D$10+'СЕТ СН'!$H$5-'СЕТ СН'!$H$21</f>
        <v>3521.8042321600001</v>
      </c>
      <c r="E105" s="36">
        <f>SUMIFS(СВЦЭМ!$D$33:$D$776,СВЦЭМ!$A$33:$A$776,$A105,СВЦЭМ!$B$33:$B$776,E$83)+'СЕТ СН'!$H$11+СВЦЭМ!$D$10+'СЕТ СН'!$H$5-'СЕТ СН'!$H$21</f>
        <v>3523.5806746600001</v>
      </c>
      <c r="F105" s="36">
        <f>SUMIFS(СВЦЭМ!$D$33:$D$776,СВЦЭМ!$A$33:$A$776,$A105,СВЦЭМ!$B$33:$B$776,F$83)+'СЕТ СН'!$H$11+СВЦЭМ!$D$10+'СЕТ СН'!$H$5-'СЕТ СН'!$H$21</f>
        <v>3512.3666705800001</v>
      </c>
      <c r="G105" s="36">
        <f>SUMIFS(СВЦЭМ!$D$33:$D$776,СВЦЭМ!$A$33:$A$776,$A105,СВЦЭМ!$B$33:$B$776,G$83)+'СЕТ СН'!$H$11+СВЦЭМ!$D$10+'СЕТ СН'!$H$5-'СЕТ СН'!$H$21</f>
        <v>3493.7768292199999</v>
      </c>
      <c r="H105" s="36">
        <f>SUMIFS(СВЦЭМ!$D$33:$D$776,СВЦЭМ!$A$33:$A$776,$A105,СВЦЭМ!$B$33:$B$776,H$83)+'СЕТ СН'!$H$11+СВЦЭМ!$D$10+'СЕТ СН'!$H$5-'СЕТ СН'!$H$21</f>
        <v>3452.8039353300001</v>
      </c>
      <c r="I105" s="36">
        <f>SUMIFS(СВЦЭМ!$D$33:$D$776,СВЦЭМ!$A$33:$A$776,$A105,СВЦЭМ!$B$33:$B$776,I$83)+'СЕТ СН'!$H$11+СВЦЭМ!$D$10+'СЕТ СН'!$H$5-'СЕТ СН'!$H$21</f>
        <v>3436.90290319</v>
      </c>
      <c r="J105" s="36">
        <f>SUMIFS(СВЦЭМ!$D$33:$D$776,СВЦЭМ!$A$33:$A$776,$A105,СВЦЭМ!$B$33:$B$776,J$83)+'СЕТ СН'!$H$11+СВЦЭМ!$D$10+'СЕТ СН'!$H$5-'СЕТ СН'!$H$21</f>
        <v>3419.4132750700001</v>
      </c>
      <c r="K105" s="36">
        <f>SUMIFS(СВЦЭМ!$D$33:$D$776,СВЦЭМ!$A$33:$A$776,$A105,СВЦЭМ!$B$33:$B$776,K$83)+'СЕТ СН'!$H$11+СВЦЭМ!$D$10+'СЕТ СН'!$H$5-'СЕТ СН'!$H$21</f>
        <v>3423.67923363</v>
      </c>
      <c r="L105" s="36">
        <f>SUMIFS(СВЦЭМ!$D$33:$D$776,СВЦЭМ!$A$33:$A$776,$A105,СВЦЭМ!$B$33:$B$776,L$83)+'СЕТ СН'!$H$11+СВЦЭМ!$D$10+'СЕТ СН'!$H$5-'СЕТ СН'!$H$21</f>
        <v>3417.9560964100001</v>
      </c>
      <c r="M105" s="36">
        <f>SUMIFS(СВЦЭМ!$D$33:$D$776,СВЦЭМ!$A$33:$A$776,$A105,СВЦЭМ!$B$33:$B$776,M$83)+'СЕТ СН'!$H$11+СВЦЭМ!$D$10+'СЕТ СН'!$H$5-'СЕТ СН'!$H$21</f>
        <v>3427.8567150399999</v>
      </c>
      <c r="N105" s="36">
        <f>SUMIFS(СВЦЭМ!$D$33:$D$776,СВЦЭМ!$A$33:$A$776,$A105,СВЦЭМ!$B$33:$B$776,N$83)+'СЕТ СН'!$H$11+СВЦЭМ!$D$10+'СЕТ СН'!$H$5-'СЕТ СН'!$H$21</f>
        <v>3453.3970798800001</v>
      </c>
      <c r="O105" s="36">
        <f>SUMIFS(СВЦЭМ!$D$33:$D$776,СВЦЭМ!$A$33:$A$776,$A105,СВЦЭМ!$B$33:$B$776,O$83)+'СЕТ СН'!$H$11+СВЦЭМ!$D$10+'СЕТ СН'!$H$5-'СЕТ СН'!$H$21</f>
        <v>3474.0200518399997</v>
      </c>
      <c r="P105" s="36">
        <f>SUMIFS(СВЦЭМ!$D$33:$D$776,СВЦЭМ!$A$33:$A$776,$A105,СВЦЭМ!$B$33:$B$776,P$83)+'СЕТ СН'!$H$11+СВЦЭМ!$D$10+'СЕТ СН'!$H$5-'СЕТ СН'!$H$21</f>
        <v>3491.7276486400001</v>
      </c>
      <c r="Q105" s="36">
        <f>SUMIFS(СВЦЭМ!$D$33:$D$776,СВЦЭМ!$A$33:$A$776,$A105,СВЦЭМ!$B$33:$B$776,Q$83)+'СЕТ СН'!$H$11+СВЦЭМ!$D$10+'СЕТ СН'!$H$5-'СЕТ СН'!$H$21</f>
        <v>3498.7412540699997</v>
      </c>
      <c r="R105" s="36">
        <f>SUMIFS(СВЦЭМ!$D$33:$D$776,СВЦЭМ!$A$33:$A$776,$A105,СВЦЭМ!$B$33:$B$776,R$83)+'СЕТ СН'!$H$11+СВЦЭМ!$D$10+'СЕТ СН'!$H$5-'СЕТ СН'!$H$21</f>
        <v>3491.0651193899998</v>
      </c>
      <c r="S105" s="36">
        <f>SUMIFS(СВЦЭМ!$D$33:$D$776,СВЦЭМ!$A$33:$A$776,$A105,СВЦЭМ!$B$33:$B$776,S$83)+'СЕТ СН'!$H$11+СВЦЭМ!$D$10+'СЕТ СН'!$H$5-'СЕТ СН'!$H$21</f>
        <v>3469.9330566799999</v>
      </c>
      <c r="T105" s="36">
        <f>SUMIFS(СВЦЭМ!$D$33:$D$776,СВЦЭМ!$A$33:$A$776,$A105,СВЦЭМ!$B$33:$B$776,T$83)+'СЕТ СН'!$H$11+СВЦЭМ!$D$10+'СЕТ СН'!$H$5-'СЕТ СН'!$H$21</f>
        <v>3450.77530166</v>
      </c>
      <c r="U105" s="36">
        <f>SUMIFS(СВЦЭМ!$D$33:$D$776,СВЦЭМ!$A$33:$A$776,$A105,СВЦЭМ!$B$33:$B$776,U$83)+'СЕТ СН'!$H$11+СВЦЭМ!$D$10+'СЕТ СН'!$H$5-'СЕТ СН'!$H$21</f>
        <v>3454.52482943</v>
      </c>
      <c r="V105" s="36">
        <f>SUMIFS(СВЦЭМ!$D$33:$D$776,СВЦЭМ!$A$33:$A$776,$A105,СВЦЭМ!$B$33:$B$776,V$83)+'СЕТ СН'!$H$11+СВЦЭМ!$D$10+'СЕТ СН'!$H$5-'СЕТ СН'!$H$21</f>
        <v>3449.5048795399998</v>
      </c>
      <c r="W105" s="36">
        <f>SUMIFS(СВЦЭМ!$D$33:$D$776,СВЦЭМ!$A$33:$A$776,$A105,СВЦЭМ!$B$33:$B$776,W$83)+'СЕТ СН'!$H$11+СВЦЭМ!$D$10+'СЕТ СН'!$H$5-'СЕТ СН'!$H$21</f>
        <v>3462.87482486</v>
      </c>
      <c r="X105" s="36">
        <f>SUMIFS(СВЦЭМ!$D$33:$D$776,СВЦЭМ!$A$33:$A$776,$A105,СВЦЭМ!$B$33:$B$776,X$83)+'СЕТ СН'!$H$11+СВЦЭМ!$D$10+'СЕТ СН'!$H$5-'СЕТ СН'!$H$21</f>
        <v>3477.1077620000001</v>
      </c>
      <c r="Y105" s="36">
        <f>SUMIFS(СВЦЭМ!$D$33:$D$776,СВЦЭМ!$A$33:$A$776,$A105,СВЦЭМ!$B$33:$B$776,Y$83)+'СЕТ СН'!$H$11+СВЦЭМ!$D$10+'СЕТ СН'!$H$5-'СЕТ СН'!$H$21</f>
        <v>3489.94069223</v>
      </c>
    </row>
    <row r="106" spans="1:25" ht="15.5" x14ac:dyDescent="0.3">
      <c r="A106" s="35">
        <f t="shared" si="2"/>
        <v>43853</v>
      </c>
      <c r="B106" s="36">
        <f>SUMIFS(СВЦЭМ!$D$33:$D$776,СВЦЭМ!$A$33:$A$776,$A106,СВЦЭМ!$B$33:$B$776,B$83)+'СЕТ СН'!$H$11+СВЦЭМ!$D$10+'СЕТ СН'!$H$5-'СЕТ СН'!$H$21</f>
        <v>3512.79166343</v>
      </c>
      <c r="C106" s="36">
        <f>SUMIFS(СВЦЭМ!$D$33:$D$776,СВЦЭМ!$A$33:$A$776,$A106,СВЦЭМ!$B$33:$B$776,C$83)+'СЕТ СН'!$H$11+СВЦЭМ!$D$10+'СЕТ СН'!$H$5-'СЕТ СН'!$H$21</f>
        <v>3519.2286959100002</v>
      </c>
      <c r="D106" s="36">
        <f>SUMIFS(СВЦЭМ!$D$33:$D$776,СВЦЭМ!$A$33:$A$776,$A106,СВЦЭМ!$B$33:$B$776,D$83)+'СЕТ СН'!$H$11+СВЦЭМ!$D$10+'СЕТ СН'!$H$5-'СЕТ СН'!$H$21</f>
        <v>3531.79300014</v>
      </c>
      <c r="E106" s="36">
        <f>SUMIFS(СВЦЭМ!$D$33:$D$776,СВЦЭМ!$A$33:$A$776,$A106,СВЦЭМ!$B$33:$B$776,E$83)+'СЕТ СН'!$H$11+СВЦЭМ!$D$10+'СЕТ СН'!$H$5-'СЕТ СН'!$H$21</f>
        <v>3537.3742414099997</v>
      </c>
      <c r="F106" s="36">
        <f>SUMIFS(СВЦЭМ!$D$33:$D$776,СВЦЭМ!$A$33:$A$776,$A106,СВЦЭМ!$B$33:$B$776,F$83)+'СЕТ СН'!$H$11+СВЦЭМ!$D$10+'СЕТ СН'!$H$5-'СЕТ СН'!$H$21</f>
        <v>3529.6475979900001</v>
      </c>
      <c r="G106" s="36">
        <f>SUMIFS(СВЦЭМ!$D$33:$D$776,СВЦЭМ!$A$33:$A$776,$A106,СВЦЭМ!$B$33:$B$776,G$83)+'СЕТ СН'!$H$11+СВЦЭМ!$D$10+'СЕТ СН'!$H$5-'СЕТ СН'!$H$21</f>
        <v>3511.6240607</v>
      </c>
      <c r="H106" s="36">
        <f>SUMIFS(СВЦЭМ!$D$33:$D$776,СВЦЭМ!$A$33:$A$776,$A106,СВЦЭМ!$B$33:$B$776,H$83)+'СЕТ СН'!$H$11+СВЦЭМ!$D$10+'СЕТ СН'!$H$5-'СЕТ СН'!$H$21</f>
        <v>3474.2005766000002</v>
      </c>
      <c r="I106" s="36">
        <f>SUMIFS(СВЦЭМ!$D$33:$D$776,СВЦЭМ!$A$33:$A$776,$A106,СВЦЭМ!$B$33:$B$776,I$83)+'СЕТ СН'!$H$11+СВЦЭМ!$D$10+'СЕТ СН'!$H$5-'СЕТ СН'!$H$21</f>
        <v>3455.74268484</v>
      </c>
      <c r="J106" s="36">
        <f>SUMIFS(СВЦЭМ!$D$33:$D$776,СВЦЭМ!$A$33:$A$776,$A106,СВЦЭМ!$B$33:$B$776,J$83)+'СЕТ СН'!$H$11+СВЦЭМ!$D$10+'СЕТ СН'!$H$5-'СЕТ СН'!$H$21</f>
        <v>3435.2362534599997</v>
      </c>
      <c r="K106" s="36">
        <f>SUMIFS(СВЦЭМ!$D$33:$D$776,СВЦЭМ!$A$33:$A$776,$A106,СВЦЭМ!$B$33:$B$776,K$83)+'СЕТ СН'!$H$11+СВЦЭМ!$D$10+'СЕТ СН'!$H$5-'СЕТ СН'!$H$21</f>
        <v>3439.8078835300003</v>
      </c>
      <c r="L106" s="36">
        <f>SUMIFS(СВЦЭМ!$D$33:$D$776,СВЦЭМ!$A$33:$A$776,$A106,СВЦЭМ!$B$33:$B$776,L$83)+'СЕТ СН'!$H$11+СВЦЭМ!$D$10+'СЕТ СН'!$H$5-'СЕТ СН'!$H$21</f>
        <v>3437.3724144500002</v>
      </c>
      <c r="M106" s="36">
        <f>SUMIFS(СВЦЭМ!$D$33:$D$776,СВЦЭМ!$A$33:$A$776,$A106,СВЦЭМ!$B$33:$B$776,M$83)+'СЕТ СН'!$H$11+СВЦЭМ!$D$10+'СЕТ СН'!$H$5-'СЕТ СН'!$H$21</f>
        <v>3442.3471325099999</v>
      </c>
      <c r="N106" s="36">
        <f>SUMIFS(СВЦЭМ!$D$33:$D$776,СВЦЭМ!$A$33:$A$776,$A106,СВЦЭМ!$B$33:$B$776,N$83)+'СЕТ СН'!$H$11+СВЦЭМ!$D$10+'СЕТ СН'!$H$5-'СЕТ СН'!$H$21</f>
        <v>3453.3467065599998</v>
      </c>
      <c r="O106" s="36">
        <f>SUMIFS(СВЦЭМ!$D$33:$D$776,СВЦЭМ!$A$33:$A$776,$A106,СВЦЭМ!$B$33:$B$776,O$83)+'СЕТ СН'!$H$11+СВЦЭМ!$D$10+'СЕТ СН'!$H$5-'СЕТ СН'!$H$21</f>
        <v>3474.08332767</v>
      </c>
      <c r="P106" s="36">
        <f>SUMIFS(СВЦЭМ!$D$33:$D$776,СВЦЭМ!$A$33:$A$776,$A106,СВЦЭМ!$B$33:$B$776,P$83)+'СЕТ СН'!$H$11+СВЦЭМ!$D$10+'СЕТ СН'!$H$5-'СЕТ СН'!$H$21</f>
        <v>3492.1558347700002</v>
      </c>
      <c r="Q106" s="36">
        <f>SUMIFS(СВЦЭМ!$D$33:$D$776,СВЦЭМ!$A$33:$A$776,$A106,СВЦЭМ!$B$33:$B$776,Q$83)+'СЕТ СН'!$H$11+СВЦЭМ!$D$10+'СЕТ СН'!$H$5-'СЕТ СН'!$H$21</f>
        <v>3510.23207417</v>
      </c>
      <c r="R106" s="36">
        <f>SUMIFS(СВЦЭМ!$D$33:$D$776,СВЦЭМ!$A$33:$A$776,$A106,СВЦЭМ!$B$33:$B$776,R$83)+'СЕТ СН'!$H$11+СВЦЭМ!$D$10+'СЕТ СН'!$H$5-'СЕТ СН'!$H$21</f>
        <v>3484.2810464099998</v>
      </c>
      <c r="S106" s="36">
        <f>SUMIFS(СВЦЭМ!$D$33:$D$776,СВЦЭМ!$A$33:$A$776,$A106,СВЦЭМ!$B$33:$B$776,S$83)+'СЕТ СН'!$H$11+СВЦЭМ!$D$10+'СЕТ СН'!$H$5-'СЕТ СН'!$H$21</f>
        <v>3461.0314506700001</v>
      </c>
      <c r="T106" s="36">
        <f>SUMIFS(СВЦЭМ!$D$33:$D$776,СВЦЭМ!$A$33:$A$776,$A106,СВЦЭМ!$B$33:$B$776,T$83)+'СЕТ СН'!$H$11+СВЦЭМ!$D$10+'СЕТ СН'!$H$5-'СЕТ СН'!$H$21</f>
        <v>3442.5659232099997</v>
      </c>
      <c r="U106" s="36">
        <f>SUMIFS(СВЦЭМ!$D$33:$D$776,СВЦЭМ!$A$33:$A$776,$A106,СВЦЭМ!$B$33:$B$776,U$83)+'СЕТ СН'!$H$11+СВЦЭМ!$D$10+'СЕТ СН'!$H$5-'СЕТ СН'!$H$21</f>
        <v>3448.5541245499999</v>
      </c>
      <c r="V106" s="36">
        <f>SUMIFS(СВЦЭМ!$D$33:$D$776,СВЦЭМ!$A$33:$A$776,$A106,СВЦЭМ!$B$33:$B$776,V$83)+'СЕТ СН'!$H$11+СВЦЭМ!$D$10+'СЕТ СН'!$H$5-'СЕТ СН'!$H$21</f>
        <v>3461.5190888699999</v>
      </c>
      <c r="W106" s="36">
        <f>SUMIFS(СВЦЭМ!$D$33:$D$776,СВЦЭМ!$A$33:$A$776,$A106,СВЦЭМ!$B$33:$B$776,W$83)+'СЕТ СН'!$H$11+СВЦЭМ!$D$10+'СЕТ СН'!$H$5-'СЕТ СН'!$H$21</f>
        <v>3482.6566334099998</v>
      </c>
      <c r="X106" s="36">
        <f>SUMIFS(СВЦЭМ!$D$33:$D$776,СВЦЭМ!$A$33:$A$776,$A106,СВЦЭМ!$B$33:$B$776,X$83)+'СЕТ СН'!$H$11+СВЦЭМ!$D$10+'СЕТ СН'!$H$5-'СЕТ СН'!$H$21</f>
        <v>3500.7877554699999</v>
      </c>
      <c r="Y106" s="36">
        <f>SUMIFS(СВЦЭМ!$D$33:$D$776,СВЦЭМ!$A$33:$A$776,$A106,СВЦЭМ!$B$33:$B$776,Y$83)+'СЕТ СН'!$H$11+СВЦЭМ!$D$10+'СЕТ СН'!$H$5-'СЕТ СН'!$H$21</f>
        <v>3508.7779089300002</v>
      </c>
    </row>
    <row r="107" spans="1:25" ht="15.5" x14ac:dyDescent="0.3">
      <c r="A107" s="35">
        <f t="shared" si="2"/>
        <v>43854</v>
      </c>
      <c r="B107" s="36">
        <f>SUMIFS(СВЦЭМ!$D$33:$D$776,СВЦЭМ!$A$33:$A$776,$A107,СВЦЭМ!$B$33:$B$776,B$83)+'СЕТ СН'!$H$11+СВЦЭМ!$D$10+'СЕТ СН'!$H$5-'СЕТ СН'!$H$21</f>
        <v>3473.5154066200002</v>
      </c>
      <c r="C107" s="36">
        <f>SUMIFS(СВЦЭМ!$D$33:$D$776,СВЦЭМ!$A$33:$A$776,$A107,СВЦЭМ!$B$33:$B$776,C$83)+'СЕТ СН'!$H$11+СВЦЭМ!$D$10+'СЕТ СН'!$H$5-'СЕТ СН'!$H$21</f>
        <v>3484.99861732</v>
      </c>
      <c r="D107" s="36">
        <f>SUMIFS(СВЦЭМ!$D$33:$D$776,СВЦЭМ!$A$33:$A$776,$A107,СВЦЭМ!$B$33:$B$776,D$83)+'СЕТ СН'!$H$11+СВЦЭМ!$D$10+'СЕТ СН'!$H$5-'СЕТ СН'!$H$21</f>
        <v>3497.9154265799998</v>
      </c>
      <c r="E107" s="36">
        <f>SUMIFS(СВЦЭМ!$D$33:$D$776,СВЦЭМ!$A$33:$A$776,$A107,СВЦЭМ!$B$33:$B$776,E$83)+'СЕТ СН'!$H$11+СВЦЭМ!$D$10+'СЕТ СН'!$H$5-'СЕТ СН'!$H$21</f>
        <v>3507.9306769700001</v>
      </c>
      <c r="F107" s="36">
        <f>SUMIFS(СВЦЭМ!$D$33:$D$776,СВЦЭМ!$A$33:$A$776,$A107,СВЦЭМ!$B$33:$B$776,F$83)+'СЕТ СН'!$H$11+СВЦЭМ!$D$10+'СЕТ СН'!$H$5-'СЕТ СН'!$H$21</f>
        <v>3495.0547093</v>
      </c>
      <c r="G107" s="36">
        <f>SUMIFS(СВЦЭМ!$D$33:$D$776,СВЦЭМ!$A$33:$A$776,$A107,СВЦЭМ!$B$33:$B$776,G$83)+'СЕТ СН'!$H$11+СВЦЭМ!$D$10+'СЕТ СН'!$H$5-'СЕТ СН'!$H$21</f>
        <v>3475.6892484099999</v>
      </c>
      <c r="H107" s="36">
        <f>SUMIFS(СВЦЭМ!$D$33:$D$776,СВЦЭМ!$A$33:$A$776,$A107,СВЦЭМ!$B$33:$B$776,H$83)+'СЕТ СН'!$H$11+СВЦЭМ!$D$10+'СЕТ СН'!$H$5-'СЕТ СН'!$H$21</f>
        <v>3432.7972816299998</v>
      </c>
      <c r="I107" s="36">
        <f>SUMIFS(СВЦЭМ!$D$33:$D$776,СВЦЭМ!$A$33:$A$776,$A107,СВЦЭМ!$B$33:$B$776,I$83)+'СЕТ СН'!$H$11+СВЦЭМ!$D$10+'СЕТ СН'!$H$5-'СЕТ СН'!$H$21</f>
        <v>3424.2682671100001</v>
      </c>
      <c r="J107" s="36">
        <f>SUMIFS(СВЦЭМ!$D$33:$D$776,СВЦЭМ!$A$33:$A$776,$A107,СВЦЭМ!$B$33:$B$776,J$83)+'СЕТ СН'!$H$11+СВЦЭМ!$D$10+'СЕТ СН'!$H$5-'СЕТ СН'!$H$21</f>
        <v>3405.2939315600001</v>
      </c>
      <c r="K107" s="36">
        <f>SUMIFS(СВЦЭМ!$D$33:$D$776,СВЦЭМ!$A$33:$A$776,$A107,СВЦЭМ!$B$33:$B$776,K$83)+'СЕТ СН'!$H$11+СВЦЭМ!$D$10+'СЕТ СН'!$H$5-'СЕТ СН'!$H$21</f>
        <v>3406.67511074</v>
      </c>
      <c r="L107" s="36">
        <f>SUMIFS(СВЦЭМ!$D$33:$D$776,СВЦЭМ!$A$33:$A$776,$A107,СВЦЭМ!$B$33:$B$776,L$83)+'СЕТ СН'!$H$11+СВЦЭМ!$D$10+'СЕТ СН'!$H$5-'СЕТ СН'!$H$21</f>
        <v>3407.0837183899998</v>
      </c>
      <c r="M107" s="36">
        <f>SUMIFS(СВЦЭМ!$D$33:$D$776,СВЦЭМ!$A$33:$A$776,$A107,СВЦЭМ!$B$33:$B$776,M$83)+'СЕТ СН'!$H$11+СВЦЭМ!$D$10+'СЕТ СН'!$H$5-'СЕТ СН'!$H$21</f>
        <v>3416.7959967199999</v>
      </c>
      <c r="N107" s="36">
        <f>SUMIFS(СВЦЭМ!$D$33:$D$776,СВЦЭМ!$A$33:$A$776,$A107,СВЦЭМ!$B$33:$B$776,N$83)+'СЕТ СН'!$H$11+СВЦЭМ!$D$10+'СЕТ СН'!$H$5-'СЕТ СН'!$H$21</f>
        <v>3413.5050225200002</v>
      </c>
      <c r="O107" s="36">
        <f>SUMIFS(СВЦЭМ!$D$33:$D$776,СВЦЭМ!$A$33:$A$776,$A107,СВЦЭМ!$B$33:$B$776,O$83)+'СЕТ СН'!$H$11+СВЦЭМ!$D$10+'СЕТ СН'!$H$5-'СЕТ СН'!$H$21</f>
        <v>3430.4099114800001</v>
      </c>
      <c r="P107" s="36">
        <f>SUMIFS(СВЦЭМ!$D$33:$D$776,СВЦЭМ!$A$33:$A$776,$A107,СВЦЭМ!$B$33:$B$776,P$83)+'СЕТ СН'!$H$11+СВЦЭМ!$D$10+'СЕТ СН'!$H$5-'СЕТ СН'!$H$21</f>
        <v>3444.8086500600002</v>
      </c>
      <c r="Q107" s="36">
        <f>SUMIFS(СВЦЭМ!$D$33:$D$776,СВЦЭМ!$A$33:$A$776,$A107,СВЦЭМ!$B$33:$B$776,Q$83)+'СЕТ СН'!$H$11+СВЦЭМ!$D$10+'СЕТ СН'!$H$5-'СЕТ СН'!$H$21</f>
        <v>3458.1960991599999</v>
      </c>
      <c r="R107" s="36">
        <f>SUMIFS(СВЦЭМ!$D$33:$D$776,СВЦЭМ!$A$33:$A$776,$A107,СВЦЭМ!$B$33:$B$776,R$83)+'СЕТ СН'!$H$11+СВЦЭМ!$D$10+'СЕТ СН'!$H$5-'СЕТ СН'!$H$21</f>
        <v>3457.2220326000001</v>
      </c>
      <c r="S107" s="36">
        <f>SUMIFS(СВЦЭМ!$D$33:$D$776,СВЦЭМ!$A$33:$A$776,$A107,СВЦЭМ!$B$33:$B$776,S$83)+'СЕТ СН'!$H$11+СВЦЭМ!$D$10+'СЕТ СН'!$H$5-'СЕТ СН'!$H$21</f>
        <v>3455.9854193000001</v>
      </c>
      <c r="T107" s="36">
        <f>SUMIFS(СВЦЭМ!$D$33:$D$776,СВЦЭМ!$A$33:$A$776,$A107,СВЦЭМ!$B$33:$B$776,T$83)+'СЕТ СН'!$H$11+СВЦЭМ!$D$10+'СЕТ СН'!$H$5-'СЕТ СН'!$H$21</f>
        <v>3426.2427136300003</v>
      </c>
      <c r="U107" s="36">
        <f>SUMIFS(СВЦЭМ!$D$33:$D$776,СВЦЭМ!$A$33:$A$776,$A107,СВЦЭМ!$B$33:$B$776,U$83)+'СЕТ СН'!$H$11+СВЦЭМ!$D$10+'СЕТ СН'!$H$5-'СЕТ СН'!$H$21</f>
        <v>3429.8911803599999</v>
      </c>
      <c r="V107" s="36">
        <f>SUMIFS(СВЦЭМ!$D$33:$D$776,СВЦЭМ!$A$33:$A$776,$A107,СВЦЭМ!$B$33:$B$776,V$83)+'СЕТ СН'!$H$11+СВЦЭМ!$D$10+'СЕТ СН'!$H$5-'СЕТ СН'!$H$21</f>
        <v>3435.1697225399998</v>
      </c>
      <c r="W107" s="36">
        <f>SUMIFS(СВЦЭМ!$D$33:$D$776,СВЦЭМ!$A$33:$A$776,$A107,СВЦЭМ!$B$33:$B$776,W$83)+'СЕТ СН'!$H$11+СВЦЭМ!$D$10+'СЕТ СН'!$H$5-'СЕТ СН'!$H$21</f>
        <v>3450.2983538799999</v>
      </c>
      <c r="X107" s="36">
        <f>SUMIFS(СВЦЭМ!$D$33:$D$776,СВЦЭМ!$A$33:$A$776,$A107,СВЦЭМ!$B$33:$B$776,X$83)+'СЕТ СН'!$H$11+СВЦЭМ!$D$10+'СЕТ СН'!$H$5-'СЕТ СН'!$H$21</f>
        <v>3453.7271798900001</v>
      </c>
      <c r="Y107" s="36">
        <f>SUMIFS(СВЦЭМ!$D$33:$D$776,СВЦЭМ!$A$33:$A$776,$A107,СВЦЭМ!$B$33:$B$776,Y$83)+'СЕТ СН'!$H$11+СВЦЭМ!$D$10+'СЕТ СН'!$H$5-'СЕТ СН'!$H$21</f>
        <v>3460.7667546299999</v>
      </c>
    </row>
    <row r="108" spans="1:25" ht="15.5" x14ac:dyDescent="0.3">
      <c r="A108" s="35">
        <f t="shared" si="2"/>
        <v>43855</v>
      </c>
      <c r="B108" s="36">
        <f>SUMIFS(СВЦЭМ!$D$33:$D$776,СВЦЭМ!$A$33:$A$776,$A108,СВЦЭМ!$B$33:$B$776,B$83)+'СЕТ СН'!$H$11+СВЦЭМ!$D$10+'СЕТ СН'!$H$5-'СЕТ СН'!$H$21</f>
        <v>3502.41437511</v>
      </c>
      <c r="C108" s="36">
        <f>SUMIFS(СВЦЭМ!$D$33:$D$776,СВЦЭМ!$A$33:$A$776,$A108,СВЦЭМ!$B$33:$B$776,C$83)+'СЕТ СН'!$H$11+СВЦЭМ!$D$10+'СЕТ СН'!$H$5-'СЕТ СН'!$H$21</f>
        <v>3524.8345191200001</v>
      </c>
      <c r="D108" s="36">
        <f>SUMIFS(СВЦЭМ!$D$33:$D$776,СВЦЭМ!$A$33:$A$776,$A108,СВЦЭМ!$B$33:$B$776,D$83)+'СЕТ СН'!$H$11+СВЦЭМ!$D$10+'СЕТ СН'!$H$5-'СЕТ СН'!$H$21</f>
        <v>3550.6302573299999</v>
      </c>
      <c r="E108" s="36">
        <f>SUMIFS(СВЦЭМ!$D$33:$D$776,СВЦЭМ!$A$33:$A$776,$A108,СВЦЭМ!$B$33:$B$776,E$83)+'СЕТ СН'!$H$11+СВЦЭМ!$D$10+'СЕТ СН'!$H$5-'СЕТ СН'!$H$21</f>
        <v>3553.4024464899999</v>
      </c>
      <c r="F108" s="36">
        <f>SUMIFS(СВЦЭМ!$D$33:$D$776,СВЦЭМ!$A$33:$A$776,$A108,СВЦЭМ!$B$33:$B$776,F$83)+'СЕТ СН'!$H$11+СВЦЭМ!$D$10+'СЕТ СН'!$H$5-'СЕТ СН'!$H$21</f>
        <v>3519.46196315</v>
      </c>
      <c r="G108" s="36">
        <f>SUMIFS(СВЦЭМ!$D$33:$D$776,СВЦЭМ!$A$33:$A$776,$A108,СВЦЭМ!$B$33:$B$776,G$83)+'СЕТ СН'!$H$11+СВЦЭМ!$D$10+'СЕТ СН'!$H$5-'СЕТ СН'!$H$21</f>
        <v>3513.1249809700003</v>
      </c>
      <c r="H108" s="36">
        <f>SUMIFS(СВЦЭМ!$D$33:$D$776,СВЦЭМ!$A$33:$A$776,$A108,СВЦЭМ!$B$33:$B$776,H$83)+'СЕТ СН'!$H$11+СВЦЭМ!$D$10+'СЕТ СН'!$H$5-'СЕТ СН'!$H$21</f>
        <v>3486.5450931300002</v>
      </c>
      <c r="I108" s="36">
        <f>SUMIFS(СВЦЭМ!$D$33:$D$776,СВЦЭМ!$A$33:$A$776,$A108,СВЦЭМ!$B$33:$B$776,I$83)+'СЕТ СН'!$H$11+СВЦЭМ!$D$10+'СЕТ СН'!$H$5-'СЕТ СН'!$H$21</f>
        <v>3475.4646237799998</v>
      </c>
      <c r="J108" s="36">
        <f>SUMIFS(СВЦЭМ!$D$33:$D$776,СВЦЭМ!$A$33:$A$776,$A108,СВЦЭМ!$B$33:$B$776,J$83)+'СЕТ СН'!$H$11+СВЦЭМ!$D$10+'СЕТ СН'!$H$5-'СЕТ СН'!$H$21</f>
        <v>3454.0353049599998</v>
      </c>
      <c r="K108" s="36">
        <f>SUMIFS(СВЦЭМ!$D$33:$D$776,СВЦЭМ!$A$33:$A$776,$A108,СВЦЭМ!$B$33:$B$776,K$83)+'СЕТ СН'!$H$11+СВЦЭМ!$D$10+'СЕТ СН'!$H$5-'СЕТ СН'!$H$21</f>
        <v>3421.87665096</v>
      </c>
      <c r="L108" s="36">
        <f>SUMIFS(СВЦЭМ!$D$33:$D$776,СВЦЭМ!$A$33:$A$776,$A108,СВЦЭМ!$B$33:$B$776,L$83)+'СЕТ СН'!$H$11+СВЦЭМ!$D$10+'СЕТ СН'!$H$5-'СЕТ СН'!$H$21</f>
        <v>3410.20418075</v>
      </c>
      <c r="M108" s="36">
        <f>SUMIFS(СВЦЭМ!$D$33:$D$776,СВЦЭМ!$A$33:$A$776,$A108,СВЦЭМ!$B$33:$B$776,M$83)+'СЕТ СН'!$H$11+СВЦЭМ!$D$10+'СЕТ СН'!$H$5-'СЕТ СН'!$H$21</f>
        <v>3435.3423063299997</v>
      </c>
      <c r="N108" s="36">
        <f>SUMIFS(СВЦЭМ!$D$33:$D$776,СВЦЭМ!$A$33:$A$776,$A108,СВЦЭМ!$B$33:$B$776,N$83)+'СЕТ СН'!$H$11+СВЦЭМ!$D$10+'СЕТ СН'!$H$5-'СЕТ СН'!$H$21</f>
        <v>3449.06594223</v>
      </c>
      <c r="O108" s="36">
        <f>SUMIFS(СВЦЭМ!$D$33:$D$776,СВЦЭМ!$A$33:$A$776,$A108,СВЦЭМ!$B$33:$B$776,O$83)+'СЕТ СН'!$H$11+СВЦЭМ!$D$10+'СЕТ СН'!$H$5-'СЕТ СН'!$H$21</f>
        <v>3465.9057397199999</v>
      </c>
      <c r="P108" s="36">
        <f>SUMIFS(СВЦЭМ!$D$33:$D$776,СВЦЭМ!$A$33:$A$776,$A108,СВЦЭМ!$B$33:$B$776,P$83)+'СЕТ СН'!$H$11+СВЦЭМ!$D$10+'СЕТ СН'!$H$5-'СЕТ СН'!$H$21</f>
        <v>3479.6099493699999</v>
      </c>
      <c r="Q108" s="36">
        <f>SUMIFS(СВЦЭМ!$D$33:$D$776,СВЦЭМ!$A$33:$A$776,$A108,СВЦЭМ!$B$33:$B$776,Q$83)+'СЕТ СН'!$H$11+СВЦЭМ!$D$10+'СЕТ СН'!$H$5-'СЕТ СН'!$H$21</f>
        <v>3488.1531649899998</v>
      </c>
      <c r="R108" s="36">
        <f>SUMIFS(СВЦЭМ!$D$33:$D$776,СВЦЭМ!$A$33:$A$776,$A108,СВЦЭМ!$B$33:$B$776,R$83)+'СЕТ СН'!$H$11+СВЦЭМ!$D$10+'СЕТ СН'!$H$5-'СЕТ СН'!$H$21</f>
        <v>3486.3630036</v>
      </c>
      <c r="S108" s="36">
        <f>SUMIFS(СВЦЭМ!$D$33:$D$776,СВЦЭМ!$A$33:$A$776,$A108,СВЦЭМ!$B$33:$B$776,S$83)+'СЕТ СН'!$H$11+СВЦЭМ!$D$10+'СЕТ СН'!$H$5-'СЕТ СН'!$H$21</f>
        <v>3485.44633346</v>
      </c>
      <c r="T108" s="36">
        <f>SUMIFS(СВЦЭМ!$D$33:$D$776,СВЦЭМ!$A$33:$A$776,$A108,СВЦЭМ!$B$33:$B$776,T$83)+'СЕТ СН'!$H$11+СВЦЭМ!$D$10+'СЕТ СН'!$H$5-'СЕТ СН'!$H$21</f>
        <v>3460.20978023</v>
      </c>
      <c r="U108" s="36">
        <f>SUMIFS(СВЦЭМ!$D$33:$D$776,СВЦЭМ!$A$33:$A$776,$A108,СВЦЭМ!$B$33:$B$776,U$83)+'СЕТ СН'!$H$11+СВЦЭМ!$D$10+'СЕТ СН'!$H$5-'СЕТ СН'!$H$21</f>
        <v>3461.9801583200001</v>
      </c>
      <c r="V108" s="36">
        <f>SUMIFS(СВЦЭМ!$D$33:$D$776,СВЦЭМ!$A$33:$A$776,$A108,СВЦЭМ!$B$33:$B$776,V$83)+'СЕТ СН'!$H$11+СВЦЭМ!$D$10+'СЕТ СН'!$H$5-'СЕТ СН'!$H$21</f>
        <v>3467.7379751999997</v>
      </c>
      <c r="W108" s="36">
        <f>SUMIFS(СВЦЭМ!$D$33:$D$776,СВЦЭМ!$A$33:$A$776,$A108,СВЦЭМ!$B$33:$B$776,W$83)+'СЕТ СН'!$H$11+СВЦЭМ!$D$10+'СЕТ СН'!$H$5-'СЕТ СН'!$H$21</f>
        <v>3479.3023945099999</v>
      </c>
      <c r="X108" s="36">
        <f>SUMIFS(СВЦЭМ!$D$33:$D$776,СВЦЭМ!$A$33:$A$776,$A108,СВЦЭМ!$B$33:$B$776,X$83)+'СЕТ СН'!$H$11+СВЦЭМ!$D$10+'СЕТ СН'!$H$5-'СЕТ СН'!$H$21</f>
        <v>3482.3801570099999</v>
      </c>
      <c r="Y108" s="36">
        <f>SUMIFS(СВЦЭМ!$D$33:$D$776,СВЦЭМ!$A$33:$A$776,$A108,СВЦЭМ!$B$33:$B$776,Y$83)+'СЕТ СН'!$H$11+СВЦЭМ!$D$10+'СЕТ СН'!$H$5-'СЕТ СН'!$H$21</f>
        <v>3492.9731662899999</v>
      </c>
    </row>
    <row r="109" spans="1:25" ht="15.5" x14ac:dyDescent="0.3">
      <c r="A109" s="35">
        <f t="shared" si="2"/>
        <v>43856</v>
      </c>
      <c r="B109" s="36">
        <f>SUMIFS(СВЦЭМ!$D$33:$D$776,СВЦЭМ!$A$33:$A$776,$A109,СВЦЭМ!$B$33:$B$776,B$83)+'СЕТ СН'!$H$11+СВЦЭМ!$D$10+'СЕТ СН'!$H$5-'СЕТ СН'!$H$21</f>
        <v>3486.3862248199998</v>
      </c>
      <c r="C109" s="36">
        <f>SUMIFS(СВЦЭМ!$D$33:$D$776,СВЦЭМ!$A$33:$A$776,$A109,СВЦЭМ!$B$33:$B$776,C$83)+'СЕТ СН'!$H$11+СВЦЭМ!$D$10+'СЕТ СН'!$H$5-'СЕТ СН'!$H$21</f>
        <v>3506.1460099599999</v>
      </c>
      <c r="D109" s="36">
        <f>SUMIFS(СВЦЭМ!$D$33:$D$776,СВЦЭМ!$A$33:$A$776,$A109,СВЦЭМ!$B$33:$B$776,D$83)+'СЕТ СН'!$H$11+СВЦЭМ!$D$10+'СЕТ СН'!$H$5-'СЕТ СН'!$H$21</f>
        <v>3531.3302732299999</v>
      </c>
      <c r="E109" s="36">
        <f>SUMIFS(СВЦЭМ!$D$33:$D$776,СВЦЭМ!$A$33:$A$776,$A109,СВЦЭМ!$B$33:$B$776,E$83)+'СЕТ СН'!$H$11+СВЦЭМ!$D$10+'СЕТ СН'!$H$5-'СЕТ СН'!$H$21</f>
        <v>3537.4233769900002</v>
      </c>
      <c r="F109" s="36">
        <f>SUMIFS(СВЦЭМ!$D$33:$D$776,СВЦЭМ!$A$33:$A$776,$A109,СВЦЭМ!$B$33:$B$776,F$83)+'СЕТ СН'!$H$11+СВЦЭМ!$D$10+'СЕТ СН'!$H$5-'СЕТ СН'!$H$21</f>
        <v>3502.88054491</v>
      </c>
      <c r="G109" s="36">
        <f>SUMIFS(СВЦЭМ!$D$33:$D$776,СВЦЭМ!$A$33:$A$776,$A109,СВЦЭМ!$B$33:$B$776,G$83)+'СЕТ СН'!$H$11+СВЦЭМ!$D$10+'СЕТ СН'!$H$5-'СЕТ СН'!$H$21</f>
        <v>3493.9492009300002</v>
      </c>
      <c r="H109" s="36">
        <f>SUMIFS(СВЦЭМ!$D$33:$D$776,СВЦЭМ!$A$33:$A$776,$A109,СВЦЭМ!$B$33:$B$776,H$83)+'СЕТ СН'!$H$11+СВЦЭМ!$D$10+'СЕТ СН'!$H$5-'СЕТ СН'!$H$21</f>
        <v>3465.6243472599999</v>
      </c>
      <c r="I109" s="36">
        <f>SUMIFS(СВЦЭМ!$D$33:$D$776,СВЦЭМ!$A$33:$A$776,$A109,СВЦЭМ!$B$33:$B$776,I$83)+'СЕТ СН'!$H$11+СВЦЭМ!$D$10+'СЕТ СН'!$H$5-'СЕТ СН'!$H$21</f>
        <v>3451.3076088299999</v>
      </c>
      <c r="J109" s="36">
        <f>SUMIFS(СВЦЭМ!$D$33:$D$776,СВЦЭМ!$A$33:$A$776,$A109,СВЦЭМ!$B$33:$B$776,J$83)+'СЕТ СН'!$H$11+СВЦЭМ!$D$10+'СЕТ СН'!$H$5-'СЕТ СН'!$H$21</f>
        <v>3424.6490561400001</v>
      </c>
      <c r="K109" s="36">
        <f>SUMIFS(СВЦЭМ!$D$33:$D$776,СВЦЭМ!$A$33:$A$776,$A109,СВЦЭМ!$B$33:$B$776,K$83)+'СЕТ СН'!$H$11+СВЦЭМ!$D$10+'СЕТ СН'!$H$5-'СЕТ СН'!$H$21</f>
        <v>3396.9333714300001</v>
      </c>
      <c r="L109" s="36">
        <f>SUMIFS(СВЦЭМ!$D$33:$D$776,СВЦЭМ!$A$33:$A$776,$A109,СВЦЭМ!$B$33:$B$776,L$83)+'СЕТ СН'!$H$11+СВЦЭМ!$D$10+'СЕТ СН'!$H$5-'СЕТ СН'!$H$21</f>
        <v>3388.7019294000002</v>
      </c>
      <c r="M109" s="36">
        <f>SUMIFS(СВЦЭМ!$D$33:$D$776,СВЦЭМ!$A$33:$A$776,$A109,СВЦЭМ!$B$33:$B$776,M$83)+'СЕТ СН'!$H$11+СВЦЭМ!$D$10+'СЕТ СН'!$H$5-'СЕТ СН'!$H$21</f>
        <v>3418.5731207700001</v>
      </c>
      <c r="N109" s="36">
        <f>SUMIFS(СВЦЭМ!$D$33:$D$776,СВЦЭМ!$A$33:$A$776,$A109,СВЦЭМ!$B$33:$B$776,N$83)+'СЕТ СН'!$H$11+СВЦЭМ!$D$10+'СЕТ СН'!$H$5-'СЕТ СН'!$H$21</f>
        <v>3428.49827482</v>
      </c>
      <c r="O109" s="36">
        <f>SUMIFS(СВЦЭМ!$D$33:$D$776,СВЦЭМ!$A$33:$A$776,$A109,СВЦЭМ!$B$33:$B$776,O$83)+'СЕТ СН'!$H$11+СВЦЭМ!$D$10+'СЕТ СН'!$H$5-'СЕТ СН'!$H$21</f>
        <v>3443.1988880700001</v>
      </c>
      <c r="P109" s="36">
        <f>SUMIFS(СВЦЭМ!$D$33:$D$776,СВЦЭМ!$A$33:$A$776,$A109,СВЦЭМ!$B$33:$B$776,P$83)+'СЕТ СН'!$H$11+СВЦЭМ!$D$10+'СЕТ СН'!$H$5-'СЕТ СН'!$H$21</f>
        <v>3455.97153918</v>
      </c>
      <c r="Q109" s="36">
        <f>SUMIFS(СВЦЭМ!$D$33:$D$776,СВЦЭМ!$A$33:$A$776,$A109,СВЦЭМ!$B$33:$B$776,Q$83)+'СЕТ СН'!$H$11+СВЦЭМ!$D$10+'СЕТ СН'!$H$5-'СЕТ СН'!$H$21</f>
        <v>3465.4089434500002</v>
      </c>
      <c r="R109" s="36">
        <f>SUMIFS(СВЦЭМ!$D$33:$D$776,СВЦЭМ!$A$33:$A$776,$A109,СВЦЭМ!$B$33:$B$776,R$83)+'СЕТ СН'!$H$11+СВЦЭМ!$D$10+'СЕТ СН'!$H$5-'СЕТ СН'!$H$21</f>
        <v>3465.3981331599998</v>
      </c>
      <c r="S109" s="36">
        <f>SUMIFS(СВЦЭМ!$D$33:$D$776,СВЦЭМ!$A$33:$A$776,$A109,СВЦЭМ!$B$33:$B$776,S$83)+'СЕТ СН'!$H$11+СВЦЭМ!$D$10+'СЕТ СН'!$H$5-'СЕТ СН'!$H$21</f>
        <v>3468.90771283</v>
      </c>
      <c r="T109" s="36">
        <f>SUMIFS(СВЦЭМ!$D$33:$D$776,СВЦЭМ!$A$33:$A$776,$A109,СВЦЭМ!$B$33:$B$776,T$83)+'СЕТ СН'!$H$11+СВЦЭМ!$D$10+'СЕТ СН'!$H$5-'СЕТ СН'!$H$21</f>
        <v>3444.73731937</v>
      </c>
      <c r="U109" s="36">
        <f>SUMIFS(СВЦЭМ!$D$33:$D$776,СВЦЭМ!$A$33:$A$776,$A109,СВЦЭМ!$B$33:$B$776,U$83)+'СЕТ СН'!$H$11+СВЦЭМ!$D$10+'СЕТ СН'!$H$5-'СЕТ СН'!$H$21</f>
        <v>3446.0749178900001</v>
      </c>
      <c r="V109" s="36">
        <f>SUMIFS(СВЦЭМ!$D$33:$D$776,СВЦЭМ!$A$33:$A$776,$A109,СВЦЭМ!$B$33:$B$776,V$83)+'СЕТ СН'!$H$11+СВЦЭМ!$D$10+'СЕТ СН'!$H$5-'СЕТ СН'!$H$21</f>
        <v>3452.05216823</v>
      </c>
      <c r="W109" s="36">
        <f>SUMIFS(СВЦЭМ!$D$33:$D$776,СВЦЭМ!$A$33:$A$776,$A109,СВЦЭМ!$B$33:$B$776,W$83)+'СЕТ СН'!$H$11+СВЦЭМ!$D$10+'СЕТ СН'!$H$5-'СЕТ СН'!$H$21</f>
        <v>3465.4918672499998</v>
      </c>
      <c r="X109" s="36">
        <f>SUMIFS(СВЦЭМ!$D$33:$D$776,СВЦЭМ!$A$33:$A$776,$A109,СВЦЭМ!$B$33:$B$776,X$83)+'СЕТ СН'!$H$11+СВЦЭМ!$D$10+'СЕТ СН'!$H$5-'СЕТ СН'!$H$21</f>
        <v>3468.0688104999999</v>
      </c>
      <c r="Y109" s="36">
        <f>SUMIFS(СВЦЭМ!$D$33:$D$776,СВЦЭМ!$A$33:$A$776,$A109,СВЦЭМ!$B$33:$B$776,Y$83)+'СЕТ СН'!$H$11+СВЦЭМ!$D$10+'СЕТ СН'!$H$5-'СЕТ СН'!$H$21</f>
        <v>3476.7163450799999</v>
      </c>
    </row>
    <row r="110" spans="1:25" ht="15.5" x14ac:dyDescent="0.3">
      <c r="A110" s="35">
        <f t="shared" si="2"/>
        <v>43857</v>
      </c>
      <c r="B110" s="36">
        <f>SUMIFS(СВЦЭМ!$D$33:$D$776,СВЦЭМ!$A$33:$A$776,$A110,СВЦЭМ!$B$33:$B$776,B$83)+'СЕТ СН'!$H$11+СВЦЭМ!$D$10+'СЕТ СН'!$H$5-'СЕТ СН'!$H$21</f>
        <v>3502.2653575499999</v>
      </c>
      <c r="C110" s="36">
        <f>SUMIFS(СВЦЭМ!$D$33:$D$776,СВЦЭМ!$A$33:$A$776,$A110,СВЦЭМ!$B$33:$B$776,C$83)+'СЕТ СН'!$H$11+СВЦЭМ!$D$10+'СЕТ СН'!$H$5-'СЕТ СН'!$H$21</f>
        <v>3509.4262669600002</v>
      </c>
      <c r="D110" s="36">
        <f>SUMIFS(СВЦЭМ!$D$33:$D$776,СВЦЭМ!$A$33:$A$776,$A110,СВЦЭМ!$B$33:$B$776,D$83)+'СЕТ СН'!$H$11+СВЦЭМ!$D$10+'СЕТ СН'!$H$5-'СЕТ СН'!$H$21</f>
        <v>3521.8944634600002</v>
      </c>
      <c r="E110" s="36">
        <f>SUMIFS(СВЦЭМ!$D$33:$D$776,СВЦЭМ!$A$33:$A$776,$A110,СВЦЭМ!$B$33:$B$776,E$83)+'СЕТ СН'!$H$11+СВЦЭМ!$D$10+'СЕТ СН'!$H$5-'СЕТ СН'!$H$21</f>
        <v>3531.8004844699999</v>
      </c>
      <c r="F110" s="36">
        <f>SUMIFS(СВЦЭМ!$D$33:$D$776,СВЦЭМ!$A$33:$A$776,$A110,СВЦЭМ!$B$33:$B$776,F$83)+'СЕТ СН'!$H$11+СВЦЭМ!$D$10+'СЕТ СН'!$H$5-'СЕТ СН'!$H$21</f>
        <v>3526.5947384400001</v>
      </c>
      <c r="G110" s="36">
        <f>SUMIFS(СВЦЭМ!$D$33:$D$776,СВЦЭМ!$A$33:$A$776,$A110,СВЦЭМ!$B$33:$B$776,G$83)+'СЕТ СН'!$H$11+СВЦЭМ!$D$10+'СЕТ СН'!$H$5-'СЕТ СН'!$H$21</f>
        <v>3520.0641504099999</v>
      </c>
      <c r="H110" s="36">
        <f>SUMIFS(СВЦЭМ!$D$33:$D$776,СВЦЭМ!$A$33:$A$776,$A110,СВЦЭМ!$B$33:$B$776,H$83)+'СЕТ СН'!$H$11+СВЦЭМ!$D$10+'СЕТ СН'!$H$5-'СЕТ СН'!$H$21</f>
        <v>3480.2228101599999</v>
      </c>
      <c r="I110" s="36">
        <f>SUMIFS(СВЦЭМ!$D$33:$D$776,СВЦЭМ!$A$33:$A$776,$A110,СВЦЭМ!$B$33:$B$776,I$83)+'СЕТ СН'!$H$11+СВЦЭМ!$D$10+'СЕТ СН'!$H$5-'СЕТ СН'!$H$21</f>
        <v>3453.2537579</v>
      </c>
      <c r="J110" s="36">
        <f>SUMIFS(СВЦЭМ!$D$33:$D$776,СВЦЭМ!$A$33:$A$776,$A110,СВЦЭМ!$B$33:$B$776,J$83)+'СЕТ СН'!$H$11+СВЦЭМ!$D$10+'СЕТ СН'!$H$5-'СЕТ СН'!$H$21</f>
        <v>3418.9888731000001</v>
      </c>
      <c r="K110" s="36">
        <f>SUMIFS(СВЦЭМ!$D$33:$D$776,СВЦЭМ!$A$33:$A$776,$A110,СВЦЭМ!$B$33:$B$776,K$83)+'СЕТ СН'!$H$11+СВЦЭМ!$D$10+'СЕТ СН'!$H$5-'СЕТ СН'!$H$21</f>
        <v>3417.2092118</v>
      </c>
      <c r="L110" s="36">
        <f>SUMIFS(СВЦЭМ!$D$33:$D$776,СВЦЭМ!$A$33:$A$776,$A110,СВЦЭМ!$B$33:$B$776,L$83)+'СЕТ СН'!$H$11+СВЦЭМ!$D$10+'СЕТ СН'!$H$5-'СЕТ СН'!$H$21</f>
        <v>3429.90245207</v>
      </c>
      <c r="M110" s="36">
        <f>SUMIFS(СВЦЭМ!$D$33:$D$776,СВЦЭМ!$A$33:$A$776,$A110,СВЦЭМ!$B$33:$B$776,M$83)+'СЕТ СН'!$H$11+СВЦЭМ!$D$10+'СЕТ СН'!$H$5-'СЕТ СН'!$H$21</f>
        <v>3439.62276058</v>
      </c>
      <c r="N110" s="36">
        <f>SUMIFS(СВЦЭМ!$D$33:$D$776,СВЦЭМ!$A$33:$A$776,$A110,СВЦЭМ!$B$33:$B$776,N$83)+'СЕТ СН'!$H$11+СВЦЭМ!$D$10+'СЕТ СН'!$H$5-'СЕТ СН'!$H$21</f>
        <v>3456.3904671099999</v>
      </c>
      <c r="O110" s="36">
        <f>SUMIFS(СВЦЭМ!$D$33:$D$776,СВЦЭМ!$A$33:$A$776,$A110,СВЦЭМ!$B$33:$B$776,O$83)+'СЕТ СН'!$H$11+СВЦЭМ!$D$10+'СЕТ СН'!$H$5-'СЕТ СН'!$H$21</f>
        <v>3479.1153166499998</v>
      </c>
      <c r="P110" s="36">
        <f>SUMIFS(СВЦЭМ!$D$33:$D$776,СВЦЭМ!$A$33:$A$776,$A110,СВЦЭМ!$B$33:$B$776,P$83)+'СЕТ СН'!$H$11+СВЦЭМ!$D$10+'СЕТ СН'!$H$5-'СЕТ СН'!$H$21</f>
        <v>3497.98686133</v>
      </c>
      <c r="Q110" s="36">
        <f>SUMIFS(СВЦЭМ!$D$33:$D$776,СВЦЭМ!$A$33:$A$776,$A110,СВЦЭМ!$B$33:$B$776,Q$83)+'СЕТ СН'!$H$11+СВЦЭМ!$D$10+'СЕТ СН'!$H$5-'СЕТ СН'!$H$21</f>
        <v>3507.8378108299999</v>
      </c>
      <c r="R110" s="36">
        <f>SUMIFS(СВЦЭМ!$D$33:$D$776,СВЦЭМ!$A$33:$A$776,$A110,СВЦЭМ!$B$33:$B$776,R$83)+'СЕТ СН'!$H$11+СВЦЭМ!$D$10+'СЕТ СН'!$H$5-'СЕТ СН'!$H$21</f>
        <v>3507.23363664</v>
      </c>
      <c r="S110" s="36">
        <f>SUMIFS(СВЦЭМ!$D$33:$D$776,СВЦЭМ!$A$33:$A$776,$A110,СВЦЭМ!$B$33:$B$776,S$83)+'СЕТ СН'!$H$11+СВЦЭМ!$D$10+'СЕТ СН'!$H$5-'СЕТ СН'!$H$21</f>
        <v>3487.3060387999999</v>
      </c>
      <c r="T110" s="36">
        <f>SUMIFS(СВЦЭМ!$D$33:$D$776,СВЦЭМ!$A$33:$A$776,$A110,СВЦЭМ!$B$33:$B$776,T$83)+'СЕТ СН'!$H$11+СВЦЭМ!$D$10+'СЕТ СН'!$H$5-'СЕТ СН'!$H$21</f>
        <v>3458.06707551</v>
      </c>
      <c r="U110" s="36">
        <f>SUMIFS(СВЦЭМ!$D$33:$D$776,СВЦЭМ!$A$33:$A$776,$A110,СВЦЭМ!$B$33:$B$776,U$83)+'СЕТ СН'!$H$11+СВЦЭМ!$D$10+'СЕТ СН'!$H$5-'СЕТ СН'!$H$21</f>
        <v>3470.4824309599999</v>
      </c>
      <c r="V110" s="36">
        <f>SUMIFS(СВЦЭМ!$D$33:$D$776,СВЦЭМ!$A$33:$A$776,$A110,СВЦЭМ!$B$33:$B$776,V$83)+'СЕТ СН'!$H$11+СВЦЭМ!$D$10+'СЕТ СН'!$H$5-'СЕТ СН'!$H$21</f>
        <v>3471.9528946999999</v>
      </c>
      <c r="W110" s="36">
        <f>SUMIFS(СВЦЭМ!$D$33:$D$776,СВЦЭМ!$A$33:$A$776,$A110,СВЦЭМ!$B$33:$B$776,W$83)+'СЕТ СН'!$H$11+СВЦЭМ!$D$10+'СЕТ СН'!$H$5-'СЕТ СН'!$H$21</f>
        <v>3483.10303036</v>
      </c>
      <c r="X110" s="36">
        <f>SUMIFS(СВЦЭМ!$D$33:$D$776,СВЦЭМ!$A$33:$A$776,$A110,СВЦЭМ!$B$33:$B$776,X$83)+'СЕТ СН'!$H$11+СВЦЭМ!$D$10+'СЕТ СН'!$H$5-'СЕТ СН'!$H$21</f>
        <v>3487.7926561499999</v>
      </c>
      <c r="Y110" s="36">
        <f>SUMIFS(СВЦЭМ!$D$33:$D$776,СВЦЭМ!$A$33:$A$776,$A110,СВЦЭМ!$B$33:$B$776,Y$83)+'СЕТ СН'!$H$11+СВЦЭМ!$D$10+'СЕТ СН'!$H$5-'СЕТ СН'!$H$21</f>
        <v>3499.2874876599999</v>
      </c>
    </row>
    <row r="111" spans="1:25" ht="15.5" x14ac:dyDescent="0.3">
      <c r="A111" s="35">
        <f t="shared" si="2"/>
        <v>43858</v>
      </c>
      <c r="B111" s="36">
        <f>SUMIFS(СВЦЭМ!$D$33:$D$776,СВЦЭМ!$A$33:$A$776,$A111,СВЦЭМ!$B$33:$B$776,B$83)+'СЕТ СН'!$H$11+СВЦЭМ!$D$10+'СЕТ СН'!$H$5-'СЕТ СН'!$H$21</f>
        <v>3456.6386934000002</v>
      </c>
      <c r="C111" s="36">
        <f>SUMIFS(СВЦЭМ!$D$33:$D$776,СВЦЭМ!$A$33:$A$776,$A111,СВЦЭМ!$B$33:$B$776,C$83)+'СЕТ СН'!$H$11+СВЦЭМ!$D$10+'СЕТ СН'!$H$5-'СЕТ СН'!$H$21</f>
        <v>3487.3207590800002</v>
      </c>
      <c r="D111" s="36">
        <f>SUMIFS(СВЦЭМ!$D$33:$D$776,СВЦЭМ!$A$33:$A$776,$A111,СВЦЭМ!$B$33:$B$776,D$83)+'СЕТ СН'!$H$11+СВЦЭМ!$D$10+'СЕТ СН'!$H$5-'СЕТ СН'!$H$21</f>
        <v>3503.2638342800001</v>
      </c>
      <c r="E111" s="36">
        <f>SUMIFS(СВЦЭМ!$D$33:$D$776,СВЦЭМ!$A$33:$A$776,$A111,СВЦЭМ!$B$33:$B$776,E$83)+'СЕТ СН'!$H$11+СВЦЭМ!$D$10+'СЕТ СН'!$H$5-'СЕТ СН'!$H$21</f>
        <v>3503.0536410099999</v>
      </c>
      <c r="F111" s="36">
        <f>SUMIFS(СВЦЭМ!$D$33:$D$776,СВЦЭМ!$A$33:$A$776,$A111,СВЦЭМ!$B$33:$B$776,F$83)+'СЕТ СН'!$H$11+СВЦЭМ!$D$10+'СЕТ СН'!$H$5-'СЕТ СН'!$H$21</f>
        <v>3507.55130237</v>
      </c>
      <c r="G111" s="36">
        <f>SUMIFS(СВЦЭМ!$D$33:$D$776,СВЦЭМ!$A$33:$A$776,$A111,СВЦЭМ!$B$33:$B$776,G$83)+'СЕТ СН'!$H$11+СВЦЭМ!$D$10+'СЕТ СН'!$H$5-'СЕТ СН'!$H$21</f>
        <v>3491.5152298499997</v>
      </c>
      <c r="H111" s="36">
        <f>SUMIFS(СВЦЭМ!$D$33:$D$776,СВЦЭМ!$A$33:$A$776,$A111,СВЦЭМ!$B$33:$B$776,H$83)+'СЕТ СН'!$H$11+СВЦЭМ!$D$10+'СЕТ СН'!$H$5-'СЕТ СН'!$H$21</f>
        <v>3461.3805958499997</v>
      </c>
      <c r="I111" s="36">
        <f>SUMIFS(СВЦЭМ!$D$33:$D$776,СВЦЭМ!$A$33:$A$776,$A111,СВЦЭМ!$B$33:$B$776,I$83)+'СЕТ СН'!$H$11+СВЦЭМ!$D$10+'СЕТ СН'!$H$5-'СЕТ СН'!$H$21</f>
        <v>3421.8063135500001</v>
      </c>
      <c r="J111" s="36">
        <f>SUMIFS(СВЦЭМ!$D$33:$D$776,СВЦЭМ!$A$33:$A$776,$A111,СВЦЭМ!$B$33:$B$776,J$83)+'СЕТ СН'!$H$11+СВЦЭМ!$D$10+'СЕТ СН'!$H$5-'СЕТ СН'!$H$21</f>
        <v>3404.6210047499999</v>
      </c>
      <c r="K111" s="36">
        <f>SUMIFS(СВЦЭМ!$D$33:$D$776,СВЦЭМ!$A$33:$A$776,$A111,СВЦЭМ!$B$33:$B$776,K$83)+'СЕТ СН'!$H$11+СВЦЭМ!$D$10+'СЕТ СН'!$H$5-'СЕТ СН'!$H$21</f>
        <v>3395.2264156199999</v>
      </c>
      <c r="L111" s="36">
        <f>SUMIFS(СВЦЭМ!$D$33:$D$776,СВЦЭМ!$A$33:$A$776,$A111,СВЦЭМ!$B$33:$B$776,L$83)+'СЕТ СН'!$H$11+СВЦЭМ!$D$10+'СЕТ СН'!$H$5-'СЕТ СН'!$H$21</f>
        <v>3389.2432737899999</v>
      </c>
      <c r="M111" s="36">
        <f>SUMIFS(СВЦЭМ!$D$33:$D$776,СВЦЭМ!$A$33:$A$776,$A111,СВЦЭМ!$B$33:$B$776,M$83)+'СЕТ СН'!$H$11+СВЦЭМ!$D$10+'СЕТ СН'!$H$5-'СЕТ СН'!$H$21</f>
        <v>3421.2006650600001</v>
      </c>
      <c r="N111" s="36">
        <f>SUMIFS(СВЦЭМ!$D$33:$D$776,СВЦЭМ!$A$33:$A$776,$A111,СВЦЭМ!$B$33:$B$776,N$83)+'СЕТ СН'!$H$11+СВЦЭМ!$D$10+'СЕТ СН'!$H$5-'СЕТ СН'!$H$21</f>
        <v>3437.0056245800001</v>
      </c>
      <c r="O111" s="36">
        <f>SUMIFS(СВЦЭМ!$D$33:$D$776,СВЦЭМ!$A$33:$A$776,$A111,СВЦЭМ!$B$33:$B$776,O$83)+'СЕТ СН'!$H$11+СВЦЭМ!$D$10+'СЕТ СН'!$H$5-'СЕТ СН'!$H$21</f>
        <v>3437.2139786500002</v>
      </c>
      <c r="P111" s="36">
        <f>SUMIFS(СВЦЭМ!$D$33:$D$776,СВЦЭМ!$A$33:$A$776,$A111,СВЦЭМ!$B$33:$B$776,P$83)+'СЕТ СН'!$H$11+СВЦЭМ!$D$10+'СЕТ СН'!$H$5-'СЕТ СН'!$H$21</f>
        <v>3451.81949012</v>
      </c>
      <c r="Q111" s="36">
        <f>SUMIFS(СВЦЭМ!$D$33:$D$776,СВЦЭМ!$A$33:$A$776,$A111,СВЦЭМ!$B$33:$B$776,Q$83)+'СЕТ СН'!$H$11+СВЦЭМ!$D$10+'СЕТ СН'!$H$5-'СЕТ СН'!$H$21</f>
        <v>3460.1910020099999</v>
      </c>
      <c r="R111" s="36">
        <f>SUMIFS(СВЦЭМ!$D$33:$D$776,СВЦЭМ!$A$33:$A$776,$A111,СВЦЭМ!$B$33:$B$776,R$83)+'СЕТ СН'!$H$11+СВЦЭМ!$D$10+'СЕТ СН'!$H$5-'СЕТ СН'!$H$21</f>
        <v>3458.2038959900001</v>
      </c>
      <c r="S111" s="36">
        <f>SUMIFS(СВЦЭМ!$D$33:$D$776,СВЦЭМ!$A$33:$A$776,$A111,СВЦЭМ!$B$33:$B$776,S$83)+'СЕТ СН'!$H$11+СВЦЭМ!$D$10+'СЕТ СН'!$H$5-'СЕТ СН'!$H$21</f>
        <v>3443.5106542600001</v>
      </c>
      <c r="T111" s="36">
        <f>SUMIFS(СВЦЭМ!$D$33:$D$776,СВЦЭМ!$A$33:$A$776,$A111,СВЦЭМ!$B$33:$B$776,T$83)+'СЕТ СН'!$H$11+СВЦЭМ!$D$10+'СЕТ СН'!$H$5-'СЕТ СН'!$H$21</f>
        <v>3422.66494306</v>
      </c>
      <c r="U111" s="36">
        <f>SUMIFS(СВЦЭМ!$D$33:$D$776,СВЦЭМ!$A$33:$A$776,$A111,СВЦЭМ!$B$33:$B$776,U$83)+'СЕТ СН'!$H$11+СВЦЭМ!$D$10+'СЕТ СН'!$H$5-'СЕТ СН'!$H$21</f>
        <v>3418.3579470499999</v>
      </c>
      <c r="V111" s="36">
        <f>SUMIFS(СВЦЭМ!$D$33:$D$776,СВЦЭМ!$A$33:$A$776,$A111,СВЦЭМ!$B$33:$B$776,V$83)+'СЕТ СН'!$H$11+СВЦЭМ!$D$10+'СЕТ СН'!$H$5-'СЕТ СН'!$H$21</f>
        <v>3428.83710182</v>
      </c>
      <c r="W111" s="36">
        <f>SUMIFS(СВЦЭМ!$D$33:$D$776,СВЦЭМ!$A$33:$A$776,$A111,СВЦЭМ!$B$33:$B$776,W$83)+'СЕТ СН'!$H$11+СВЦЭМ!$D$10+'СЕТ СН'!$H$5-'СЕТ СН'!$H$21</f>
        <v>3437.6915993799998</v>
      </c>
      <c r="X111" s="36">
        <f>SUMIFS(СВЦЭМ!$D$33:$D$776,СВЦЭМ!$A$33:$A$776,$A111,СВЦЭМ!$B$33:$B$776,X$83)+'СЕТ СН'!$H$11+СВЦЭМ!$D$10+'СЕТ СН'!$H$5-'СЕТ СН'!$H$21</f>
        <v>3445.0034330899998</v>
      </c>
      <c r="Y111" s="36">
        <f>SUMIFS(СВЦЭМ!$D$33:$D$776,СВЦЭМ!$A$33:$A$776,$A111,СВЦЭМ!$B$33:$B$776,Y$83)+'СЕТ СН'!$H$11+СВЦЭМ!$D$10+'СЕТ СН'!$H$5-'СЕТ СН'!$H$21</f>
        <v>3469.9553170999998</v>
      </c>
    </row>
    <row r="112" spans="1:25" ht="15.5" x14ac:dyDescent="0.3">
      <c r="A112" s="35">
        <f t="shared" si="2"/>
        <v>43859</v>
      </c>
      <c r="B112" s="36">
        <f>SUMIFS(СВЦЭМ!$D$33:$D$776,СВЦЭМ!$A$33:$A$776,$A112,СВЦЭМ!$B$33:$B$776,B$83)+'СЕТ СН'!$H$11+СВЦЭМ!$D$10+'СЕТ СН'!$H$5-'СЕТ СН'!$H$21</f>
        <v>3511.2313826099999</v>
      </c>
      <c r="C112" s="36">
        <f>SUMIFS(СВЦЭМ!$D$33:$D$776,СВЦЭМ!$A$33:$A$776,$A112,СВЦЭМ!$B$33:$B$776,C$83)+'СЕТ СН'!$H$11+СВЦЭМ!$D$10+'СЕТ СН'!$H$5-'СЕТ СН'!$H$21</f>
        <v>3532.43259468</v>
      </c>
      <c r="D112" s="36">
        <f>SUMIFS(СВЦЭМ!$D$33:$D$776,СВЦЭМ!$A$33:$A$776,$A112,СВЦЭМ!$B$33:$B$776,D$83)+'СЕТ СН'!$H$11+СВЦЭМ!$D$10+'СЕТ СН'!$H$5-'СЕТ СН'!$H$21</f>
        <v>3534.8908314700002</v>
      </c>
      <c r="E112" s="36">
        <f>SUMIFS(СВЦЭМ!$D$33:$D$776,СВЦЭМ!$A$33:$A$776,$A112,СВЦЭМ!$B$33:$B$776,E$83)+'СЕТ СН'!$H$11+СВЦЭМ!$D$10+'СЕТ СН'!$H$5-'СЕТ СН'!$H$21</f>
        <v>3536.2336173799999</v>
      </c>
      <c r="F112" s="36">
        <f>SUMIFS(СВЦЭМ!$D$33:$D$776,СВЦЭМ!$A$33:$A$776,$A112,СВЦЭМ!$B$33:$B$776,F$83)+'СЕТ СН'!$H$11+СВЦЭМ!$D$10+'СЕТ СН'!$H$5-'СЕТ СН'!$H$21</f>
        <v>3529.5638370299998</v>
      </c>
      <c r="G112" s="36">
        <f>SUMIFS(СВЦЭМ!$D$33:$D$776,СВЦЭМ!$A$33:$A$776,$A112,СВЦЭМ!$B$33:$B$776,G$83)+'СЕТ СН'!$H$11+СВЦЭМ!$D$10+'СЕТ СН'!$H$5-'СЕТ СН'!$H$21</f>
        <v>3517.9249850300002</v>
      </c>
      <c r="H112" s="36">
        <f>SUMIFS(СВЦЭМ!$D$33:$D$776,СВЦЭМ!$A$33:$A$776,$A112,СВЦЭМ!$B$33:$B$776,H$83)+'СЕТ СН'!$H$11+СВЦЭМ!$D$10+'СЕТ СН'!$H$5-'СЕТ СН'!$H$21</f>
        <v>3479.0589978799999</v>
      </c>
      <c r="I112" s="36">
        <f>SUMIFS(СВЦЭМ!$D$33:$D$776,СВЦЭМ!$A$33:$A$776,$A112,СВЦЭМ!$B$33:$B$776,I$83)+'СЕТ СН'!$H$11+СВЦЭМ!$D$10+'СЕТ СН'!$H$5-'СЕТ СН'!$H$21</f>
        <v>3447.9455714400001</v>
      </c>
      <c r="J112" s="36">
        <f>SUMIFS(СВЦЭМ!$D$33:$D$776,СВЦЭМ!$A$33:$A$776,$A112,СВЦЭМ!$B$33:$B$776,J$83)+'СЕТ СН'!$H$11+СВЦЭМ!$D$10+'СЕТ СН'!$H$5-'СЕТ СН'!$H$21</f>
        <v>3425.41448236</v>
      </c>
      <c r="K112" s="36">
        <f>SUMIFS(СВЦЭМ!$D$33:$D$776,СВЦЭМ!$A$33:$A$776,$A112,СВЦЭМ!$B$33:$B$776,K$83)+'СЕТ СН'!$H$11+СВЦЭМ!$D$10+'СЕТ СН'!$H$5-'СЕТ СН'!$H$21</f>
        <v>3414.0044501399998</v>
      </c>
      <c r="L112" s="36">
        <f>SUMIFS(СВЦЭМ!$D$33:$D$776,СВЦЭМ!$A$33:$A$776,$A112,СВЦЭМ!$B$33:$B$776,L$83)+'СЕТ СН'!$H$11+СВЦЭМ!$D$10+'СЕТ СН'!$H$5-'СЕТ СН'!$H$21</f>
        <v>3401.2310040500001</v>
      </c>
      <c r="M112" s="36">
        <f>SUMIFS(СВЦЭМ!$D$33:$D$776,СВЦЭМ!$A$33:$A$776,$A112,СВЦЭМ!$B$33:$B$776,M$83)+'СЕТ СН'!$H$11+СВЦЭМ!$D$10+'СЕТ СН'!$H$5-'СЕТ СН'!$H$21</f>
        <v>3407.2993769599998</v>
      </c>
      <c r="N112" s="36">
        <f>SUMIFS(СВЦЭМ!$D$33:$D$776,СВЦЭМ!$A$33:$A$776,$A112,СВЦЭМ!$B$33:$B$776,N$83)+'СЕТ СН'!$H$11+СВЦЭМ!$D$10+'СЕТ СН'!$H$5-'СЕТ СН'!$H$21</f>
        <v>3434.1669594099999</v>
      </c>
      <c r="O112" s="36">
        <f>SUMIFS(СВЦЭМ!$D$33:$D$776,СВЦЭМ!$A$33:$A$776,$A112,СВЦЭМ!$B$33:$B$776,O$83)+'СЕТ СН'!$H$11+СВЦЭМ!$D$10+'СЕТ СН'!$H$5-'СЕТ СН'!$H$21</f>
        <v>3459.46947593</v>
      </c>
      <c r="P112" s="36">
        <f>SUMIFS(СВЦЭМ!$D$33:$D$776,СВЦЭМ!$A$33:$A$776,$A112,СВЦЭМ!$B$33:$B$776,P$83)+'СЕТ СН'!$H$11+СВЦЭМ!$D$10+'СЕТ СН'!$H$5-'СЕТ СН'!$H$21</f>
        <v>3487.2841769299998</v>
      </c>
      <c r="Q112" s="36">
        <f>SUMIFS(СВЦЭМ!$D$33:$D$776,СВЦЭМ!$A$33:$A$776,$A112,СВЦЭМ!$B$33:$B$776,Q$83)+'СЕТ СН'!$H$11+СВЦЭМ!$D$10+'СЕТ СН'!$H$5-'СЕТ СН'!$H$21</f>
        <v>3503.9250705700001</v>
      </c>
      <c r="R112" s="36">
        <f>SUMIFS(СВЦЭМ!$D$33:$D$776,СВЦЭМ!$A$33:$A$776,$A112,СВЦЭМ!$B$33:$B$776,R$83)+'СЕТ СН'!$H$11+СВЦЭМ!$D$10+'СЕТ СН'!$H$5-'СЕТ СН'!$H$21</f>
        <v>3490.40505097</v>
      </c>
      <c r="S112" s="36">
        <f>SUMIFS(СВЦЭМ!$D$33:$D$776,СВЦЭМ!$A$33:$A$776,$A112,СВЦЭМ!$B$33:$B$776,S$83)+'СЕТ СН'!$H$11+СВЦЭМ!$D$10+'СЕТ СН'!$H$5-'СЕТ СН'!$H$21</f>
        <v>3471.0481501700001</v>
      </c>
      <c r="T112" s="36">
        <f>SUMIFS(СВЦЭМ!$D$33:$D$776,СВЦЭМ!$A$33:$A$776,$A112,СВЦЭМ!$B$33:$B$776,T$83)+'СЕТ СН'!$H$11+СВЦЭМ!$D$10+'СЕТ СН'!$H$5-'СЕТ СН'!$H$21</f>
        <v>3431.79337485</v>
      </c>
      <c r="U112" s="36">
        <f>SUMIFS(СВЦЭМ!$D$33:$D$776,СВЦЭМ!$A$33:$A$776,$A112,СВЦЭМ!$B$33:$B$776,U$83)+'СЕТ СН'!$H$11+СВЦЭМ!$D$10+'СЕТ СН'!$H$5-'СЕТ СН'!$H$21</f>
        <v>3426.0567619100002</v>
      </c>
      <c r="V112" s="36">
        <f>SUMIFS(СВЦЭМ!$D$33:$D$776,СВЦЭМ!$A$33:$A$776,$A112,СВЦЭМ!$B$33:$B$776,V$83)+'СЕТ СН'!$H$11+СВЦЭМ!$D$10+'СЕТ СН'!$H$5-'СЕТ СН'!$H$21</f>
        <v>3435.7236125700001</v>
      </c>
      <c r="W112" s="36">
        <f>SUMIFS(СВЦЭМ!$D$33:$D$776,СВЦЭМ!$A$33:$A$776,$A112,СВЦЭМ!$B$33:$B$776,W$83)+'СЕТ СН'!$H$11+СВЦЭМ!$D$10+'СЕТ СН'!$H$5-'СЕТ СН'!$H$21</f>
        <v>3451.3715866699999</v>
      </c>
      <c r="X112" s="36">
        <f>SUMIFS(СВЦЭМ!$D$33:$D$776,СВЦЭМ!$A$33:$A$776,$A112,СВЦЭМ!$B$33:$B$776,X$83)+'СЕТ СН'!$H$11+СВЦЭМ!$D$10+'СЕТ СН'!$H$5-'СЕТ СН'!$H$21</f>
        <v>3452.4269089899999</v>
      </c>
      <c r="Y112" s="36">
        <f>SUMIFS(СВЦЭМ!$D$33:$D$776,СВЦЭМ!$A$33:$A$776,$A112,СВЦЭМ!$B$33:$B$776,Y$83)+'СЕТ СН'!$H$11+СВЦЭМ!$D$10+'СЕТ СН'!$H$5-'СЕТ СН'!$H$21</f>
        <v>3485.1733896599999</v>
      </c>
    </row>
    <row r="113" spans="1:27" ht="15.5" x14ac:dyDescent="0.3">
      <c r="A113" s="35">
        <f t="shared" si="2"/>
        <v>43860</v>
      </c>
      <c r="B113" s="36">
        <f>SUMIFS(СВЦЭМ!$D$33:$D$776,СВЦЭМ!$A$33:$A$776,$A113,СВЦЭМ!$B$33:$B$776,B$83)+'СЕТ СН'!$H$11+СВЦЭМ!$D$10+'СЕТ СН'!$H$5-'СЕТ СН'!$H$21</f>
        <v>3509.4169915500001</v>
      </c>
      <c r="C113" s="36">
        <f>SUMIFS(СВЦЭМ!$D$33:$D$776,СВЦЭМ!$A$33:$A$776,$A113,СВЦЭМ!$B$33:$B$776,C$83)+'СЕТ СН'!$H$11+СВЦЭМ!$D$10+'СЕТ СН'!$H$5-'СЕТ СН'!$H$21</f>
        <v>3530.0694628000001</v>
      </c>
      <c r="D113" s="36">
        <f>SUMIFS(СВЦЭМ!$D$33:$D$776,СВЦЭМ!$A$33:$A$776,$A113,СВЦЭМ!$B$33:$B$776,D$83)+'СЕТ СН'!$H$11+СВЦЭМ!$D$10+'СЕТ СН'!$H$5-'СЕТ СН'!$H$21</f>
        <v>3534.2724041500001</v>
      </c>
      <c r="E113" s="36">
        <f>SUMIFS(СВЦЭМ!$D$33:$D$776,СВЦЭМ!$A$33:$A$776,$A113,СВЦЭМ!$B$33:$B$776,E$83)+'СЕТ СН'!$H$11+СВЦЭМ!$D$10+'СЕТ СН'!$H$5-'СЕТ СН'!$H$21</f>
        <v>3536.0522670099999</v>
      </c>
      <c r="F113" s="36">
        <f>SUMIFS(СВЦЭМ!$D$33:$D$776,СВЦЭМ!$A$33:$A$776,$A113,СВЦЭМ!$B$33:$B$776,F$83)+'СЕТ СН'!$H$11+СВЦЭМ!$D$10+'СЕТ СН'!$H$5-'СЕТ СН'!$H$21</f>
        <v>3524.34577752</v>
      </c>
      <c r="G113" s="36">
        <f>SUMIFS(СВЦЭМ!$D$33:$D$776,СВЦЭМ!$A$33:$A$776,$A113,СВЦЭМ!$B$33:$B$776,G$83)+'СЕТ СН'!$H$11+СВЦЭМ!$D$10+'СЕТ СН'!$H$5-'СЕТ СН'!$H$21</f>
        <v>3512.8587577899998</v>
      </c>
      <c r="H113" s="36">
        <f>SUMIFS(СВЦЭМ!$D$33:$D$776,СВЦЭМ!$A$33:$A$776,$A113,СВЦЭМ!$B$33:$B$776,H$83)+'СЕТ СН'!$H$11+СВЦЭМ!$D$10+'СЕТ СН'!$H$5-'СЕТ СН'!$H$21</f>
        <v>3480.8805224299999</v>
      </c>
      <c r="I113" s="36">
        <f>SUMIFS(СВЦЭМ!$D$33:$D$776,СВЦЭМ!$A$33:$A$776,$A113,СВЦЭМ!$B$33:$B$776,I$83)+'СЕТ СН'!$H$11+СВЦЭМ!$D$10+'СЕТ СН'!$H$5-'СЕТ СН'!$H$21</f>
        <v>3450.2864463000001</v>
      </c>
      <c r="J113" s="36">
        <f>SUMIFS(СВЦЭМ!$D$33:$D$776,СВЦЭМ!$A$33:$A$776,$A113,СВЦЭМ!$B$33:$B$776,J$83)+'СЕТ СН'!$H$11+СВЦЭМ!$D$10+'СЕТ СН'!$H$5-'СЕТ СН'!$H$21</f>
        <v>3422.2151005400001</v>
      </c>
      <c r="K113" s="36">
        <f>SUMIFS(СВЦЭМ!$D$33:$D$776,СВЦЭМ!$A$33:$A$776,$A113,СВЦЭМ!$B$33:$B$776,K$83)+'СЕТ СН'!$H$11+СВЦЭМ!$D$10+'СЕТ СН'!$H$5-'СЕТ СН'!$H$21</f>
        <v>3405.0318594800001</v>
      </c>
      <c r="L113" s="36">
        <f>SUMIFS(СВЦЭМ!$D$33:$D$776,СВЦЭМ!$A$33:$A$776,$A113,СВЦЭМ!$B$33:$B$776,L$83)+'СЕТ СН'!$H$11+СВЦЭМ!$D$10+'СЕТ СН'!$H$5-'СЕТ СН'!$H$21</f>
        <v>3407.0332639200001</v>
      </c>
      <c r="M113" s="36">
        <f>SUMIFS(СВЦЭМ!$D$33:$D$776,СВЦЭМ!$A$33:$A$776,$A113,СВЦЭМ!$B$33:$B$776,M$83)+'СЕТ СН'!$H$11+СВЦЭМ!$D$10+'СЕТ СН'!$H$5-'СЕТ СН'!$H$21</f>
        <v>3420.331807</v>
      </c>
      <c r="N113" s="36">
        <f>SUMIFS(СВЦЭМ!$D$33:$D$776,СВЦЭМ!$A$33:$A$776,$A113,СВЦЭМ!$B$33:$B$776,N$83)+'СЕТ СН'!$H$11+СВЦЭМ!$D$10+'СЕТ СН'!$H$5-'СЕТ СН'!$H$21</f>
        <v>3431.5435926499999</v>
      </c>
      <c r="O113" s="36">
        <f>SUMIFS(СВЦЭМ!$D$33:$D$776,СВЦЭМ!$A$33:$A$776,$A113,СВЦЭМ!$B$33:$B$776,O$83)+'СЕТ СН'!$H$11+СВЦЭМ!$D$10+'СЕТ СН'!$H$5-'СЕТ СН'!$H$21</f>
        <v>3465.6915940499998</v>
      </c>
      <c r="P113" s="36">
        <f>SUMIFS(СВЦЭМ!$D$33:$D$776,СВЦЭМ!$A$33:$A$776,$A113,СВЦЭМ!$B$33:$B$776,P$83)+'СЕТ СН'!$H$11+СВЦЭМ!$D$10+'СЕТ СН'!$H$5-'СЕТ СН'!$H$21</f>
        <v>3498.3337826400002</v>
      </c>
      <c r="Q113" s="36">
        <f>SUMIFS(СВЦЭМ!$D$33:$D$776,СВЦЭМ!$A$33:$A$776,$A113,СВЦЭМ!$B$33:$B$776,Q$83)+'СЕТ СН'!$H$11+СВЦЭМ!$D$10+'СЕТ СН'!$H$5-'СЕТ СН'!$H$21</f>
        <v>3505.98399638</v>
      </c>
      <c r="R113" s="36">
        <f>SUMIFS(СВЦЭМ!$D$33:$D$776,СВЦЭМ!$A$33:$A$776,$A113,СВЦЭМ!$B$33:$B$776,R$83)+'СЕТ СН'!$H$11+СВЦЭМ!$D$10+'СЕТ СН'!$H$5-'СЕТ СН'!$H$21</f>
        <v>3482.5704361099997</v>
      </c>
      <c r="S113" s="36">
        <f>SUMIFS(СВЦЭМ!$D$33:$D$776,СВЦЭМ!$A$33:$A$776,$A113,СВЦЭМ!$B$33:$B$776,S$83)+'СЕТ СН'!$H$11+СВЦЭМ!$D$10+'СЕТ СН'!$H$5-'СЕТ СН'!$H$21</f>
        <v>3444.5142045799998</v>
      </c>
      <c r="T113" s="36">
        <f>SUMIFS(СВЦЭМ!$D$33:$D$776,СВЦЭМ!$A$33:$A$776,$A113,СВЦЭМ!$B$33:$B$776,T$83)+'СЕТ СН'!$H$11+СВЦЭМ!$D$10+'СЕТ СН'!$H$5-'СЕТ СН'!$H$21</f>
        <v>3424.2901462499999</v>
      </c>
      <c r="U113" s="36">
        <f>SUMIFS(СВЦЭМ!$D$33:$D$776,СВЦЭМ!$A$33:$A$776,$A113,СВЦЭМ!$B$33:$B$776,U$83)+'СЕТ СН'!$H$11+СВЦЭМ!$D$10+'СЕТ СН'!$H$5-'СЕТ СН'!$H$21</f>
        <v>3426.1149098300002</v>
      </c>
      <c r="V113" s="36">
        <f>SUMIFS(СВЦЭМ!$D$33:$D$776,СВЦЭМ!$A$33:$A$776,$A113,СВЦЭМ!$B$33:$B$776,V$83)+'СЕТ СН'!$H$11+СВЦЭМ!$D$10+'СЕТ СН'!$H$5-'СЕТ СН'!$H$21</f>
        <v>3426.28279509</v>
      </c>
      <c r="W113" s="36">
        <f>SUMIFS(СВЦЭМ!$D$33:$D$776,СВЦЭМ!$A$33:$A$776,$A113,СВЦЭМ!$B$33:$B$776,W$83)+'СЕТ СН'!$H$11+СВЦЭМ!$D$10+'СЕТ СН'!$H$5-'СЕТ СН'!$H$21</f>
        <v>3434.6858395099998</v>
      </c>
      <c r="X113" s="36">
        <f>SUMIFS(СВЦЭМ!$D$33:$D$776,СВЦЭМ!$A$33:$A$776,$A113,СВЦЭМ!$B$33:$B$776,X$83)+'СЕТ СН'!$H$11+СВЦЭМ!$D$10+'СЕТ СН'!$H$5-'СЕТ СН'!$H$21</f>
        <v>3434.5232534799998</v>
      </c>
      <c r="Y113" s="36">
        <f>SUMIFS(СВЦЭМ!$D$33:$D$776,СВЦЭМ!$A$33:$A$776,$A113,СВЦЭМ!$B$33:$B$776,Y$83)+'СЕТ СН'!$H$11+СВЦЭМ!$D$10+'СЕТ СН'!$H$5-'СЕТ СН'!$H$21</f>
        <v>3435.5271782199998</v>
      </c>
    </row>
    <row r="114" spans="1:27" ht="15.5" x14ac:dyDescent="0.3">
      <c r="A114" s="35">
        <f t="shared" si="2"/>
        <v>43861</v>
      </c>
      <c r="B114" s="36">
        <f>SUMIFS(СВЦЭМ!$D$33:$D$776,СВЦЭМ!$A$33:$A$776,$A114,СВЦЭМ!$B$33:$B$776,B$83)+'СЕТ СН'!$H$11+СВЦЭМ!$D$10+'СЕТ СН'!$H$5-'СЕТ СН'!$H$21</f>
        <v>3474.3159223000002</v>
      </c>
      <c r="C114" s="36">
        <f>SUMIFS(СВЦЭМ!$D$33:$D$776,СВЦЭМ!$A$33:$A$776,$A114,СВЦЭМ!$B$33:$B$776,C$83)+'СЕТ СН'!$H$11+СВЦЭМ!$D$10+'СЕТ СН'!$H$5-'СЕТ СН'!$H$21</f>
        <v>3498.2331543999999</v>
      </c>
      <c r="D114" s="36">
        <f>SUMIFS(СВЦЭМ!$D$33:$D$776,СВЦЭМ!$A$33:$A$776,$A114,СВЦЭМ!$B$33:$B$776,D$83)+'СЕТ СН'!$H$11+СВЦЭМ!$D$10+'СЕТ СН'!$H$5-'СЕТ СН'!$H$21</f>
        <v>3510.9623210700001</v>
      </c>
      <c r="E114" s="36">
        <f>SUMIFS(СВЦЭМ!$D$33:$D$776,СВЦЭМ!$A$33:$A$776,$A114,СВЦЭМ!$B$33:$B$776,E$83)+'СЕТ СН'!$H$11+СВЦЭМ!$D$10+'СЕТ СН'!$H$5-'СЕТ СН'!$H$21</f>
        <v>3514.0287848899998</v>
      </c>
      <c r="F114" s="36">
        <f>SUMIFS(СВЦЭМ!$D$33:$D$776,СВЦЭМ!$A$33:$A$776,$A114,СВЦЭМ!$B$33:$B$776,F$83)+'СЕТ СН'!$H$11+СВЦЭМ!$D$10+'СЕТ СН'!$H$5-'СЕТ СН'!$H$21</f>
        <v>3501.2749094000001</v>
      </c>
      <c r="G114" s="36">
        <f>SUMIFS(СВЦЭМ!$D$33:$D$776,СВЦЭМ!$A$33:$A$776,$A114,СВЦЭМ!$B$33:$B$776,G$83)+'СЕТ СН'!$H$11+СВЦЭМ!$D$10+'СЕТ СН'!$H$5-'СЕТ СН'!$H$21</f>
        <v>3480.1859309800002</v>
      </c>
      <c r="H114" s="36">
        <f>SUMIFS(СВЦЭМ!$D$33:$D$776,СВЦЭМ!$A$33:$A$776,$A114,СВЦЭМ!$B$33:$B$776,H$83)+'СЕТ СН'!$H$11+СВЦЭМ!$D$10+'СЕТ СН'!$H$5-'СЕТ СН'!$H$21</f>
        <v>3457.1195826600001</v>
      </c>
      <c r="I114" s="36">
        <f>SUMIFS(СВЦЭМ!$D$33:$D$776,СВЦЭМ!$A$33:$A$776,$A114,СВЦЭМ!$B$33:$B$776,I$83)+'СЕТ СН'!$H$11+СВЦЭМ!$D$10+'СЕТ СН'!$H$5-'СЕТ СН'!$H$21</f>
        <v>3450.1463416699999</v>
      </c>
      <c r="J114" s="36">
        <f>SUMIFS(СВЦЭМ!$D$33:$D$776,СВЦЭМ!$A$33:$A$776,$A114,СВЦЭМ!$B$33:$B$776,J$83)+'СЕТ СН'!$H$11+СВЦЭМ!$D$10+'СЕТ СН'!$H$5-'СЕТ СН'!$H$21</f>
        <v>3427.3971866500001</v>
      </c>
      <c r="K114" s="36">
        <f>SUMIFS(СВЦЭМ!$D$33:$D$776,СВЦЭМ!$A$33:$A$776,$A114,СВЦЭМ!$B$33:$B$776,K$83)+'СЕТ СН'!$H$11+СВЦЭМ!$D$10+'СЕТ СН'!$H$5-'СЕТ СН'!$H$21</f>
        <v>3413.9715749400002</v>
      </c>
      <c r="L114" s="36">
        <f>SUMIFS(СВЦЭМ!$D$33:$D$776,СВЦЭМ!$A$33:$A$776,$A114,СВЦЭМ!$B$33:$B$776,L$83)+'СЕТ СН'!$H$11+СВЦЭМ!$D$10+'СЕТ СН'!$H$5-'СЕТ СН'!$H$21</f>
        <v>3415.7157531000003</v>
      </c>
      <c r="M114" s="36">
        <f>SUMIFS(СВЦЭМ!$D$33:$D$776,СВЦЭМ!$A$33:$A$776,$A114,СВЦЭМ!$B$33:$B$776,M$83)+'СЕТ СН'!$H$11+СВЦЭМ!$D$10+'СЕТ СН'!$H$5-'СЕТ СН'!$H$21</f>
        <v>3433.5897783400001</v>
      </c>
      <c r="N114" s="36">
        <f>SUMIFS(СВЦЭМ!$D$33:$D$776,СВЦЭМ!$A$33:$A$776,$A114,СВЦЭМ!$B$33:$B$776,N$83)+'СЕТ СН'!$H$11+СВЦЭМ!$D$10+'СЕТ СН'!$H$5-'СЕТ СН'!$H$21</f>
        <v>3444.6334728399997</v>
      </c>
      <c r="O114" s="36">
        <f>SUMIFS(СВЦЭМ!$D$33:$D$776,СВЦЭМ!$A$33:$A$776,$A114,СВЦЭМ!$B$33:$B$776,O$83)+'СЕТ СН'!$H$11+СВЦЭМ!$D$10+'СЕТ СН'!$H$5-'СЕТ СН'!$H$21</f>
        <v>3448.03901554</v>
      </c>
      <c r="P114" s="36">
        <f>SUMIFS(СВЦЭМ!$D$33:$D$776,СВЦЭМ!$A$33:$A$776,$A114,СВЦЭМ!$B$33:$B$776,P$83)+'СЕТ СН'!$H$11+СВЦЭМ!$D$10+'СЕТ СН'!$H$5-'СЕТ СН'!$H$21</f>
        <v>3458.7610819500001</v>
      </c>
      <c r="Q114" s="36">
        <f>SUMIFS(СВЦЭМ!$D$33:$D$776,СВЦЭМ!$A$33:$A$776,$A114,СВЦЭМ!$B$33:$B$776,Q$83)+'СЕТ СН'!$H$11+СВЦЭМ!$D$10+'СЕТ СН'!$H$5-'СЕТ СН'!$H$21</f>
        <v>3459.4644121299998</v>
      </c>
      <c r="R114" s="36">
        <f>SUMIFS(СВЦЭМ!$D$33:$D$776,СВЦЭМ!$A$33:$A$776,$A114,СВЦЭМ!$B$33:$B$776,R$83)+'СЕТ СН'!$H$11+СВЦЭМ!$D$10+'СЕТ СН'!$H$5-'СЕТ СН'!$H$21</f>
        <v>3451.52042768</v>
      </c>
      <c r="S114" s="36">
        <f>SUMIFS(СВЦЭМ!$D$33:$D$776,СВЦЭМ!$A$33:$A$776,$A114,СВЦЭМ!$B$33:$B$776,S$83)+'СЕТ СН'!$H$11+СВЦЭМ!$D$10+'СЕТ СН'!$H$5-'СЕТ СН'!$H$21</f>
        <v>3445.4644171700002</v>
      </c>
      <c r="T114" s="36">
        <f>SUMIFS(СВЦЭМ!$D$33:$D$776,СВЦЭМ!$A$33:$A$776,$A114,СВЦЭМ!$B$33:$B$776,T$83)+'СЕТ СН'!$H$11+СВЦЭМ!$D$10+'СЕТ СН'!$H$5-'СЕТ СН'!$H$21</f>
        <v>3423.40372484</v>
      </c>
      <c r="U114" s="36">
        <f>SUMIFS(СВЦЭМ!$D$33:$D$776,СВЦЭМ!$A$33:$A$776,$A114,СВЦЭМ!$B$33:$B$776,U$83)+'СЕТ СН'!$H$11+СВЦЭМ!$D$10+'СЕТ СН'!$H$5-'СЕТ СН'!$H$21</f>
        <v>3421.14768086</v>
      </c>
      <c r="V114" s="36">
        <f>SUMIFS(СВЦЭМ!$D$33:$D$776,СВЦЭМ!$A$33:$A$776,$A114,СВЦЭМ!$B$33:$B$776,V$83)+'СЕТ СН'!$H$11+СВЦЭМ!$D$10+'СЕТ СН'!$H$5-'СЕТ СН'!$H$21</f>
        <v>3432.1662021900001</v>
      </c>
      <c r="W114" s="36">
        <f>SUMIFS(СВЦЭМ!$D$33:$D$776,СВЦЭМ!$A$33:$A$776,$A114,СВЦЭМ!$B$33:$B$776,W$83)+'СЕТ СН'!$H$11+СВЦЭМ!$D$10+'СЕТ СН'!$H$5-'СЕТ СН'!$H$21</f>
        <v>3442.9315420200001</v>
      </c>
      <c r="X114" s="36">
        <f>SUMIFS(СВЦЭМ!$D$33:$D$776,СВЦЭМ!$A$33:$A$776,$A114,СВЦЭМ!$B$33:$B$776,X$83)+'СЕТ СН'!$H$11+СВЦЭМ!$D$10+'СЕТ СН'!$H$5-'СЕТ СН'!$H$21</f>
        <v>3443.7771366299999</v>
      </c>
      <c r="Y114" s="36">
        <f>SUMIFS(СВЦЭМ!$D$33:$D$776,СВЦЭМ!$A$33:$A$776,$A114,СВЦЭМ!$B$33:$B$776,Y$83)+'СЕТ СН'!$H$11+СВЦЭМ!$D$10+'СЕТ СН'!$H$5-'СЕТ СН'!$H$21</f>
        <v>3456.8372768899999</v>
      </c>
    </row>
    <row r="115" spans="1:27" ht="15.5" x14ac:dyDescent="0.3">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5" x14ac:dyDescent="0.3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3">
      <c r="A117" s="130" t="s">
        <v>7</v>
      </c>
      <c r="B117" s="124" t="s">
        <v>76</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3">
      <c r="A118" s="131"/>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3">
      <c r="A119" s="132"/>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3">
      <c r="A120" s="35" t="str">
        <f>A84</f>
        <v>01.01.2020</v>
      </c>
      <c r="B120" s="36">
        <f>SUMIFS(СВЦЭМ!$D$33:$D$776,СВЦЭМ!$A$33:$A$776,$A120,СВЦЭМ!$B$33:$B$776,B$119)+'СЕТ СН'!$I$11+СВЦЭМ!$D$10+'СЕТ СН'!$I$5-'СЕТ СН'!$I$21</f>
        <v>3508.0315468099998</v>
      </c>
      <c r="C120" s="36">
        <f>SUMIFS(СВЦЭМ!$D$33:$D$776,СВЦЭМ!$A$33:$A$776,$A120,СВЦЭМ!$B$33:$B$776,C$119)+'СЕТ СН'!$I$11+СВЦЭМ!$D$10+'СЕТ СН'!$I$5-'СЕТ СН'!$I$21</f>
        <v>3483.4230911499999</v>
      </c>
      <c r="D120" s="36">
        <f>SUMIFS(СВЦЭМ!$D$33:$D$776,СВЦЭМ!$A$33:$A$776,$A120,СВЦЭМ!$B$33:$B$776,D$119)+'СЕТ СН'!$I$11+СВЦЭМ!$D$10+'СЕТ СН'!$I$5-'СЕТ СН'!$I$21</f>
        <v>3499.23885303</v>
      </c>
      <c r="E120" s="36">
        <f>SUMIFS(СВЦЭМ!$D$33:$D$776,СВЦЭМ!$A$33:$A$776,$A120,СВЦЭМ!$B$33:$B$776,E$119)+'СЕТ СН'!$I$11+СВЦЭМ!$D$10+'СЕТ СН'!$I$5-'СЕТ СН'!$I$21</f>
        <v>3536.61182517</v>
      </c>
      <c r="F120" s="36">
        <f>SUMIFS(СВЦЭМ!$D$33:$D$776,СВЦЭМ!$A$33:$A$776,$A120,СВЦЭМ!$B$33:$B$776,F$119)+'СЕТ СН'!$I$11+СВЦЭМ!$D$10+'СЕТ СН'!$I$5-'СЕТ СН'!$I$21</f>
        <v>3551.3888066600002</v>
      </c>
      <c r="G120" s="36">
        <f>SUMIFS(СВЦЭМ!$D$33:$D$776,СВЦЭМ!$A$33:$A$776,$A120,СВЦЭМ!$B$33:$B$776,G$119)+'СЕТ СН'!$I$11+СВЦЭМ!$D$10+'СЕТ СН'!$I$5-'СЕТ СН'!$I$21</f>
        <v>3552.6261531800001</v>
      </c>
      <c r="H120" s="36">
        <f>SUMIFS(СВЦЭМ!$D$33:$D$776,СВЦЭМ!$A$33:$A$776,$A120,СВЦЭМ!$B$33:$B$776,H$119)+'СЕТ СН'!$I$11+СВЦЭМ!$D$10+'СЕТ СН'!$I$5-'СЕТ СН'!$I$21</f>
        <v>3550.6437191599998</v>
      </c>
      <c r="I120" s="36">
        <f>SUMIFS(СВЦЭМ!$D$33:$D$776,СВЦЭМ!$A$33:$A$776,$A120,СВЦЭМ!$B$33:$B$776,I$119)+'СЕТ СН'!$I$11+СВЦЭМ!$D$10+'СЕТ СН'!$I$5-'СЕТ СН'!$I$21</f>
        <v>3553.89637619</v>
      </c>
      <c r="J120" s="36">
        <f>SUMIFS(СВЦЭМ!$D$33:$D$776,СВЦЭМ!$A$33:$A$776,$A120,СВЦЭМ!$B$33:$B$776,J$119)+'СЕТ СН'!$I$11+СВЦЭМ!$D$10+'СЕТ СН'!$I$5-'СЕТ СН'!$I$21</f>
        <v>3557.67414925</v>
      </c>
      <c r="K120" s="36">
        <f>SUMIFS(СВЦЭМ!$D$33:$D$776,СВЦЭМ!$A$33:$A$776,$A120,СВЦЭМ!$B$33:$B$776,K$119)+'СЕТ СН'!$I$11+СВЦЭМ!$D$10+'СЕТ СН'!$I$5-'СЕТ СН'!$I$21</f>
        <v>3541.0656250500001</v>
      </c>
      <c r="L120" s="36">
        <f>SUMIFS(СВЦЭМ!$D$33:$D$776,СВЦЭМ!$A$33:$A$776,$A120,СВЦЭМ!$B$33:$B$776,L$119)+'СЕТ СН'!$I$11+СВЦЭМ!$D$10+'СЕТ СН'!$I$5-'СЕТ СН'!$I$21</f>
        <v>3521.6802683000001</v>
      </c>
      <c r="M120" s="36">
        <f>SUMIFS(СВЦЭМ!$D$33:$D$776,СВЦЭМ!$A$33:$A$776,$A120,СВЦЭМ!$B$33:$B$776,M$119)+'СЕТ СН'!$I$11+СВЦЭМ!$D$10+'СЕТ СН'!$I$5-'СЕТ СН'!$I$21</f>
        <v>3508.8860026100001</v>
      </c>
      <c r="N120" s="36">
        <f>SUMIFS(СВЦЭМ!$D$33:$D$776,СВЦЭМ!$A$33:$A$776,$A120,СВЦЭМ!$B$33:$B$776,N$119)+'СЕТ СН'!$I$11+СВЦЭМ!$D$10+'СЕТ СН'!$I$5-'СЕТ СН'!$I$21</f>
        <v>3505.2642912699998</v>
      </c>
      <c r="O120" s="36">
        <f>SUMIFS(СВЦЭМ!$D$33:$D$776,СВЦЭМ!$A$33:$A$776,$A120,СВЦЭМ!$B$33:$B$776,O$119)+'СЕТ СН'!$I$11+СВЦЭМ!$D$10+'СЕТ СН'!$I$5-'СЕТ СН'!$I$21</f>
        <v>3524.0248173800001</v>
      </c>
      <c r="P120" s="36">
        <f>SUMIFS(СВЦЭМ!$D$33:$D$776,СВЦЭМ!$A$33:$A$776,$A120,СВЦЭМ!$B$33:$B$776,P$119)+'СЕТ СН'!$I$11+СВЦЭМ!$D$10+'СЕТ СН'!$I$5-'СЕТ СН'!$I$21</f>
        <v>3530.7967980100002</v>
      </c>
      <c r="Q120" s="36">
        <f>SUMIFS(СВЦЭМ!$D$33:$D$776,СВЦЭМ!$A$33:$A$776,$A120,СВЦЭМ!$B$33:$B$776,Q$119)+'СЕТ СН'!$I$11+СВЦЭМ!$D$10+'СЕТ СН'!$I$5-'СЕТ СН'!$I$21</f>
        <v>3540.4928985500001</v>
      </c>
      <c r="R120" s="36">
        <f>SUMIFS(СВЦЭМ!$D$33:$D$776,СВЦЭМ!$A$33:$A$776,$A120,СВЦЭМ!$B$33:$B$776,R$119)+'СЕТ СН'!$I$11+СВЦЭМ!$D$10+'СЕТ СН'!$I$5-'СЕТ СН'!$I$21</f>
        <v>3543.9293597800001</v>
      </c>
      <c r="S120" s="36">
        <f>SUMIFS(СВЦЭМ!$D$33:$D$776,СВЦЭМ!$A$33:$A$776,$A120,СВЦЭМ!$B$33:$B$776,S$119)+'СЕТ СН'!$I$11+СВЦЭМ!$D$10+'СЕТ СН'!$I$5-'СЕТ СН'!$I$21</f>
        <v>3542.9414585</v>
      </c>
      <c r="T120" s="36">
        <f>SUMIFS(СВЦЭМ!$D$33:$D$776,СВЦЭМ!$A$33:$A$776,$A120,СВЦЭМ!$B$33:$B$776,T$119)+'СЕТ СН'!$I$11+СВЦЭМ!$D$10+'СЕТ СН'!$I$5-'СЕТ СН'!$I$21</f>
        <v>3493.6276462300002</v>
      </c>
      <c r="U120" s="36">
        <f>SUMIFS(СВЦЭМ!$D$33:$D$776,СВЦЭМ!$A$33:$A$776,$A120,СВЦЭМ!$B$33:$B$776,U$119)+'СЕТ СН'!$I$11+СВЦЭМ!$D$10+'СЕТ СН'!$I$5-'СЕТ СН'!$I$21</f>
        <v>3489.4467484400002</v>
      </c>
      <c r="V120" s="36">
        <f>SUMIFS(СВЦЭМ!$D$33:$D$776,СВЦЭМ!$A$33:$A$776,$A120,СВЦЭМ!$B$33:$B$776,V$119)+'СЕТ СН'!$I$11+СВЦЭМ!$D$10+'СЕТ СН'!$I$5-'СЕТ СН'!$I$21</f>
        <v>3511.76628661</v>
      </c>
      <c r="W120" s="36">
        <f>SUMIFS(СВЦЭМ!$D$33:$D$776,СВЦЭМ!$A$33:$A$776,$A120,СВЦЭМ!$B$33:$B$776,W$119)+'СЕТ СН'!$I$11+СВЦЭМ!$D$10+'СЕТ СН'!$I$5-'СЕТ СН'!$I$21</f>
        <v>3512.0952949500002</v>
      </c>
      <c r="X120" s="36">
        <f>SUMIFS(СВЦЭМ!$D$33:$D$776,СВЦЭМ!$A$33:$A$776,$A120,СВЦЭМ!$B$33:$B$776,X$119)+'СЕТ СН'!$I$11+СВЦЭМ!$D$10+'СЕТ СН'!$I$5-'СЕТ СН'!$I$21</f>
        <v>3502.2762202499998</v>
      </c>
      <c r="Y120" s="36">
        <f>SUMIFS(СВЦЭМ!$D$33:$D$776,СВЦЭМ!$A$33:$A$776,$A120,СВЦЭМ!$B$33:$B$776,Y$119)+'СЕТ СН'!$I$11+СВЦЭМ!$D$10+'СЕТ СН'!$I$5-'СЕТ СН'!$I$21</f>
        <v>3509.9540940400002</v>
      </c>
      <c r="AA120" s="45"/>
    </row>
    <row r="121" spans="1:27" ht="15.5" x14ac:dyDescent="0.3">
      <c r="A121" s="35">
        <f>A120+1</f>
        <v>43832</v>
      </c>
      <c r="B121" s="36">
        <f>SUMIFS(СВЦЭМ!$D$33:$D$776,СВЦЭМ!$A$33:$A$776,$A121,СВЦЭМ!$B$33:$B$776,B$119)+'СЕТ СН'!$I$11+СВЦЭМ!$D$10+'СЕТ СН'!$I$5-'СЕТ СН'!$I$21</f>
        <v>3572.3264774499999</v>
      </c>
      <c r="C121" s="36">
        <f>SUMIFS(СВЦЭМ!$D$33:$D$776,СВЦЭМ!$A$33:$A$776,$A121,СВЦЭМ!$B$33:$B$776,C$119)+'СЕТ СН'!$I$11+СВЦЭМ!$D$10+'СЕТ СН'!$I$5-'СЕТ СН'!$I$21</f>
        <v>3570.6615941599998</v>
      </c>
      <c r="D121" s="36">
        <f>SUMIFS(СВЦЭМ!$D$33:$D$776,СВЦЭМ!$A$33:$A$776,$A121,СВЦЭМ!$B$33:$B$776,D$119)+'СЕТ СН'!$I$11+СВЦЭМ!$D$10+'СЕТ СН'!$I$5-'СЕТ СН'!$I$21</f>
        <v>3585.3120579400002</v>
      </c>
      <c r="E121" s="36">
        <f>SUMIFS(СВЦЭМ!$D$33:$D$776,СВЦЭМ!$A$33:$A$776,$A121,СВЦЭМ!$B$33:$B$776,E$119)+'СЕТ СН'!$I$11+СВЦЭМ!$D$10+'СЕТ СН'!$I$5-'СЕТ СН'!$I$21</f>
        <v>3611.24401051</v>
      </c>
      <c r="F121" s="36">
        <f>SUMIFS(СВЦЭМ!$D$33:$D$776,СВЦЭМ!$A$33:$A$776,$A121,СВЦЭМ!$B$33:$B$776,F$119)+'СЕТ СН'!$I$11+СВЦЭМ!$D$10+'СЕТ СН'!$I$5-'СЕТ СН'!$I$21</f>
        <v>3614.1592155399999</v>
      </c>
      <c r="G121" s="36">
        <f>SUMIFS(СВЦЭМ!$D$33:$D$776,СВЦЭМ!$A$33:$A$776,$A121,СВЦЭМ!$B$33:$B$776,G$119)+'СЕТ СН'!$I$11+СВЦЭМ!$D$10+'СЕТ СН'!$I$5-'СЕТ СН'!$I$21</f>
        <v>3613.0366910000002</v>
      </c>
      <c r="H121" s="36">
        <f>SUMIFS(СВЦЭМ!$D$33:$D$776,СВЦЭМ!$A$33:$A$776,$A121,СВЦЭМ!$B$33:$B$776,H$119)+'СЕТ СН'!$I$11+СВЦЭМ!$D$10+'СЕТ СН'!$I$5-'СЕТ СН'!$I$21</f>
        <v>3606.8865434300001</v>
      </c>
      <c r="I121" s="36">
        <f>SUMIFS(СВЦЭМ!$D$33:$D$776,СВЦЭМ!$A$33:$A$776,$A121,СВЦЭМ!$B$33:$B$776,I$119)+'СЕТ СН'!$I$11+СВЦЭМ!$D$10+'СЕТ СН'!$I$5-'СЕТ СН'!$I$21</f>
        <v>3596.8331410299998</v>
      </c>
      <c r="J121" s="36">
        <f>SUMIFS(СВЦЭМ!$D$33:$D$776,СВЦЭМ!$A$33:$A$776,$A121,СВЦЭМ!$B$33:$B$776,J$119)+'СЕТ СН'!$I$11+СВЦЭМ!$D$10+'СЕТ СН'!$I$5-'СЕТ СН'!$I$21</f>
        <v>3579.0839105099999</v>
      </c>
      <c r="K121" s="36">
        <f>SUMIFS(СВЦЭМ!$D$33:$D$776,СВЦЭМ!$A$33:$A$776,$A121,СВЦЭМ!$B$33:$B$776,K$119)+'СЕТ СН'!$I$11+СВЦЭМ!$D$10+'СЕТ СН'!$I$5-'СЕТ СН'!$I$21</f>
        <v>3561.2965768499998</v>
      </c>
      <c r="L121" s="36">
        <f>SUMIFS(СВЦЭМ!$D$33:$D$776,СВЦЭМ!$A$33:$A$776,$A121,СВЦЭМ!$B$33:$B$776,L$119)+'СЕТ СН'!$I$11+СВЦЭМ!$D$10+'СЕТ СН'!$I$5-'СЕТ СН'!$I$21</f>
        <v>3550.0110270499999</v>
      </c>
      <c r="M121" s="36">
        <f>SUMIFS(СВЦЭМ!$D$33:$D$776,СВЦЭМ!$A$33:$A$776,$A121,СВЦЭМ!$B$33:$B$776,M$119)+'СЕТ СН'!$I$11+СВЦЭМ!$D$10+'СЕТ СН'!$I$5-'СЕТ СН'!$I$21</f>
        <v>3540.1747323899999</v>
      </c>
      <c r="N121" s="36">
        <f>SUMIFS(СВЦЭМ!$D$33:$D$776,СВЦЭМ!$A$33:$A$776,$A121,СВЦЭМ!$B$33:$B$776,N$119)+'СЕТ СН'!$I$11+СВЦЭМ!$D$10+'СЕТ СН'!$I$5-'СЕТ СН'!$I$21</f>
        <v>3554.6349701899999</v>
      </c>
      <c r="O121" s="36">
        <f>SUMIFS(СВЦЭМ!$D$33:$D$776,СВЦЭМ!$A$33:$A$776,$A121,СВЦЭМ!$B$33:$B$776,O$119)+'СЕТ СН'!$I$11+СВЦЭМ!$D$10+'СЕТ СН'!$I$5-'СЕТ СН'!$I$21</f>
        <v>3568.5008994600003</v>
      </c>
      <c r="P121" s="36">
        <f>SUMIFS(СВЦЭМ!$D$33:$D$776,СВЦЭМ!$A$33:$A$776,$A121,СВЦЭМ!$B$33:$B$776,P$119)+'СЕТ СН'!$I$11+СВЦЭМ!$D$10+'СЕТ СН'!$I$5-'СЕТ СН'!$I$21</f>
        <v>3574.03867898</v>
      </c>
      <c r="Q121" s="36">
        <f>SUMIFS(СВЦЭМ!$D$33:$D$776,СВЦЭМ!$A$33:$A$776,$A121,СВЦЭМ!$B$33:$B$776,Q$119)+'СЕТ СН'!$I$11+СВЦЭМ!$D$10+'СЕТ СН'!$I$5-'СЕТ СН'!$I$21</f>
        <v>3584.9807769600002</v>
      </c>
      <c r="R121" s="36">
        <f>SUMIFS(СВЦЭМ!$D$33:$D$776,СВЦЭМ!$A$33:$A$776,$A121,СВЦЭМ!$B$33:$B$776,R$119)+'СЕТ СН'!$I$11+СВЦЭМ!$D$10+'СЕТ СН'!$I$5-'СЕТ СН'!$I$21</f>
        <v>3580.2599461499999</v>
      </c>
      <c r="S121" s="36">
        <f>SUMIFS(СВЦЭМ!$D$33:$D$776,СВЦЭМ!$A$33:$A$776,$A121,СВЦЭМ!$B$33:$B$776,S$119)+'СЕТ СН'!$I$11+СВЦЭМ!$D$10+'СЕТ СН'!$I$5-'СЕТ СН'!$I$21</f>
        <v>3557.7510540600001</v>
      </c>
      <c r="T121" s="36">
        <f>SUMIFS(СВЦЭМ!$D$33:$D$776,СВЦЭМ!$A$33:$A$776,$A121,СВЦЭМ!$B$33:$B$776,T$119)+'СЕТ СН'!$I$11+СВЦЭМ!$D$10+'СЕТ СН'!$I$5-'СЕТ СН'!$I$21</f>
        <v>3522.7291257699999</v>
      </c>
      <c r="U121" s="36">
        <f>SUMIFS(СВЦЭМ!$D$33:$D$776,СВЦЭМ!$A$33:$A$776,$A121,СВЦЭМ!$B$33:$B$776,U$119)+'СЕТ СН'!$I$11+СВЦЭМ!$D$10+'СЕТ СН'!$I$5-'СЕТ СН'!$I$21</f>
        <v>3521.0878662699997</v>
      </c>
      <c r="V121" s="36">
        <f>SUMIFS(СВЦЭМ!$D$33:$D$776,СВЦЭМ!$A$33:$A$776,$A121,СВЦЭМ!$B$33:$B$776,V$119)+'СЕТ СН'!$I$11+СВЦЭМ!$D$10+'СЕТ СН'!$I$5-'СЕТ СН'!$I$21</f>
        <v>3549.37000033</v>
      </c>
      <c r="W121" s="36">
        <f>SUMIFS(СВЦЭМ!$D$33:$D$776,СВЦЭМ!$A$33:$A$776,$A121,СВЦЭМ!$B$33:$B$776,W$119)+'СЕТ СН'!$I$11+СВЦЭМ!$D$10+'СЕТ СН'!$I$5-'СЕТ СН'!$I$21</f>
        <v>3560.3560788</v>
      </c>
      <c r="X121" s="36">
        <f>SUMIFS(СВЦЭМ!$D$33:$D$776,СВЦЭМ!$A$33:$A$776,$A121,СВЦЭМ!$B$33:$B$776,X$119)+'СЕТ СН'!$I$11+СВЦЭМ!$D$10+'СЕТ СН'!$I$5-'СЕТ СН'!$I$21</f>
        <v>3558.9583728600001</v>
      </c>
      <c r="Y121" s="36">
        <f>SUMIFS(СВЦЭМ!$D$33:$D$776,СВЦЭМ!$A$33:$A$776,$A121,СВЦЭМ!$B$33:$B$776,Y$119)+'СЕТ СН'!$I$11+СВЦЭМ!$D$10+'СЕТ СН'!$I$5-'СЕТ СН'!$I$21</f>
        <v>3565.6591298600001</v>
      </c>
    </row>
    <row r="122" spans="1:27" ht="15.5" x14ac:dyDescent="0.3">
      <c r="A122" s="35">
        <f t="shared" ref="A122:A150" si="3">A121+1</f>
        <v>43833</v>
      </c>
      <c r="B122" s="36">
        <f>SUMIFS(СВЦЭМ!$D$33:$D$776,СВЦЭМ!$A$33:$A$776,$A122,СВЦЭМ!$B$33:$B$776,B$119)+'СЕТ СН'!$I$11+СВЦЭМ!$D$10+'СЕТ СН'!$I$5-'СЕТ СН'!$I$21</f>
        <v>3590.3328188300002</v>
      </c>
      <c r="C122" s="36">
        <f>SUMIFS(СВЦЭМ!$D$33:$D$776,СВЦЭМ!$A$33:$A$776,$A122,СВЦЭМ!$B$33:$B$776,C$119)+'СЕТ СН'!$I$11+СВЦЭМ!$D$10+'СЕТ СН'!$I$5-'СЕТ СН'!$I$21</f>
        <v>3583.8798616200002</v>
      </c>
      <c r="D122" s="36">
        <f>SUMIFS(СВЦЭМ!$D$33:$D$776,СВЦЭМ!$A$33:$A$776,$A122,СВЦЭМ!$B$33:$B$776,D$119)+'СЕТ СН'!$I$11+СВЦЭМ!$D$10+'СЕТ СН'!$I$5-'СЕТ СН'!$I$21</f>
        <v>3598.3491998899999</v>
      </c>
      <c r="E122" s="36">
        <f>SUMIFS(СВЦЭМ!$D$33:$D$776,СВЦЭМ!$A$33:$A$776,$A122,СВЦЭМ!$B$33:$B$776,E$119)+'СЕТ СН'!$I$11+СВЦЭМ!$D$10+'СЕТ СН'!$I$5-'СЕТ СН'!$I$21</f>
        <v>3625.5929341299998</v>
      </c>
      <c r="F122" s="36">
        <f>SUMIFS(СВЦЭМ!$D$33:$D$776,СВЦЭМ!$A$33:$A$776,$A122,СВЦЭМ!$B$33:$B$776,F$119)+'СЕТ СН'!$I$11+СВЦЭМ!$D$10+'СЕТ СН'!$I$5-'СЕТ СН'!$I$21</f>
        <v>3629.6039538</v>
      </c>
      <c r="G122" s="36">
        <f>SUMIFS(СВЦЭМ!$D$33:$D$776,СВЦЭМ!$A$33:$A$776,$A122,СВЦЭМ!$B$33:$B$776,G$119)+'СЕТ СН'!$I$11+СВЦЭМ!$D$10+'СЕТ СН'!$I$5-'СЕТ СН'!$I$21</f>
        <v>3628.05081419</v>
      </c>
      <c r="H122" s="36">
        <f>SUMIFS(СВЦЭМ!$D$33:$D$776,СВЦЭМ!$A$33:$A$776,$A122,СВЦЭМ!$B$33:$B$776,H$119)+'СЕТ СН'!$I$11+СВЦЭМ!$D$10+'СЕТ СН'!$I$5-'СЕТ СН'!$I$21</f>
        <v>3618.68072381</v>
      </c>
      <c r="I122" s="36">
        <f>SUMIFS(СВЦЭМ!$D$33:$D$776,СВЦЭМ!$A$33:$A$776,$A122,СВЦЭМ!$B$33:$B$776,I$119)+'СЕТ СН'!$I$11+СВЦЭМ!$D$10+'СЕТ СН'!$I$5-'СЕТ СН'!$I$21</f>
        <v>3609.23179592</v>
      </c>
      <c r="J122" s="36">
        <f>SUMIFS(СВЦЭМ!$D$33:$D$776,СВЦЭМ!$A$33:$A$776,$A122,СВЦЭМ!$B$33:$B$776,J$119)+'СЕТ СН'!$I$11+СВЦЭМ!$D$10+'СЕТ СН'!$I$5-'СЕТ СН'!$I$21</f>
        <v>3586.1712272999998</v>
      </c>
      <c r="K122" s="36">
        <f>SUMIFS(СВЦЭМ!$D$33:$D$776,СВЦЭМ!$A$33:$A$776,$A122,СВЦЭМ!$B$33:$B$776,K$119)+'СЕТ СН'!$I$11+СВЦЭМ!$D$10+'СЕТ СН'!$I$5-'СЕТ СН'!$I$21</f>
        <v>3564.8442428500002</v>
      </c>
      <c r="L122" s="36">
        <f>SUMIFS(СВЦЭМ!$D$33:$D$776,СВЦЭМ!$A$33:$A$776,$A122,СВЦЭМ!$B$33:$B$776,L$119)+'СЕТ СН'!$I$11+СВЦЭМ!$D$10+'СЕТ СН'!$I$5-'СЕТ СН'!$I$21</f>
        <v>3550.8254162499998</v>
      </c>
      <c r="M122" s="36">
        <f>SUMIFS(СВЦЭМ!$D$33:$D$776,СВЦЭМ!$A$33:$A$776,$A122,СВЦЭМ!$B$33:$B$776,M$119)+'СЕТ СН'!$I$11+СВЦЭМ!$D$10+'СЕТ СН'!$I$5-'СЕТ СН'!$I$21</f>
        <v>3550.7671413799999</v>
      </c>
      <c r="N122" s="36">
        <f>SUMIFS(СВЦЭМ!$D$33:$D$776,СВЦЭМ!$A$33:$A$776,$A122,СВЦЭМ!$B$33:$B$776,N$119)+'СЕТ СН'!$I$11+СВЦЭМ!$D$10+'СЕТ СН'!$I$5-'СЕТ СН'!$I$21</f>
        <v>3557.7082894300001</v>
      </c>
      <c r="O122" s="36">
        <f>SUMIFS(СВЦЭМ!$D$33:$D$776,СВЦЭМ!$A$33:$A$776,$A122,СВЦЭМ!$B$33:$B$776,O$119)+'СЕТ СН'!$I$11+СВЦЭМ!$D$10+'СЕТ СН'!$I$5-'СЕТ СН'!$I$21</f>
        <v>3566.9636257500001</v>
      </c>
      <c r="P122" s="36">
        <f>SUMIFS(СВЦЭМ!$D$33:$D$776,СВЦЭМ!$A$33:$A$776,$A122,СВЦЭМ!$B$33:$B$776,P$119)+'СЕТ СН'!$I$11+СВЦЭМ!$D$10+'СЕТ СН'!$I$5-'СЕТ СН'!$I$21</f>
        <v>3578.4497476799997</v>
      </c>
      <c r="Q122" s="36">
        <f>SUMIFS(СВЦЭМ!$D$33:$D$776,СВЦЭМ!$A$33:$A$776,$A122,СВЦЭМ!$B$33:$B$776,Q$119)+'СЕТ СН'!$I$11+СВЦЭМ!$D$10+'СЕТ СН'!$I$5-'СЕТ СН'!$I$21</f>
        <v>3588.5740307900001</v>
      </c>
      <c r="R122" s="36">
        <f>SUMIFS(СВЦЭМ!$D$33:$D$776,СВЦЭМ!$A$33:$A$776,$A122,СВЦЭМ!$B$33:$B$776,R$119)+'СЕТ СН'!$I$11+СВЦЭМ!$D$10+'СЕТ СН'!$I$5-'СЕТ СН'!$I$21</f>
        <v>3581.3163404900001</v>
      </c>
      <c r="S122" s="36">
        <f>SUMIFS(СВЦЭМ!$D$33:$D$776,СВЦЭМ!$A$33:$A$776,$A122,СВЦЭМ!$B$33:$B$776,S$119)+'СЕТ СН'!$I$11+СВЦЭМ!$D$10+'СЕТ СН'!$I$5-'СЕТ СН'!$I$21</f>
        <v>3560.0605828500002</v>
      </c>
      <c r="T122" s="36">
        <f>SUMIFS(СВЦЭМ!$D$33:$D$776,СВЦЭМ!$A$33:$A$776,$A122,СВЦЭМ!$B$33:$B$776,T$119)+'СЕТ СН'!$I$11+СВЦЭМ!$D$10+'СЕТ СН'!$I$5-'СЕТ СН'!$I$21</f>
        <v>3528.1755640399997</v>
      </c>
      <c r="U122" s="36">
        <f>SUMIFS(СВЦЭМ!$D$33:$D$776,СВЦЭМ!$A$33:$A$776,$A122,СВЦЭМ!$B$33:$B$776,U$119)+'СЕТ СН'!$I$11+СВЦЭМ!$D$10+'СЕТ СН'!$I$5-'СЕТ СН'!$I$21</f>
        <v>3526.0229407299998</v>
      </c>
      <c r="V122" s="36">
        <f>SUMIFS(СВЦЭМ!$D$33:$D$776,СВЦЭМ!$A$33:$A$776,$A122,СВЦЭМ!$B$33:$B$776,V$119)+'СЕТ СН'!$I$11+СВЦЭМ!$D$10+'СЕТ СН'!$I$5-'СЕТ СН'!$I$21</f>
        <v>3554.7692622300001</v>
      </c>
      <c r="W122" s="36">
        <f>SUMIFS(СВЦЭМ!$D$33:$D$776,СВЦЭМ!$A$33:$A$776,$A122,СВЦЭМ!$B$33:$B$776,W$119)+'СЕТ СН'!$I$11+СВЦЭМ!$D$10+'СЕТ СН'!$I$5-'СЕТ СН'!$I$21</f>
        <v>3565.1819010600002</v>
      </c>
      <c r="X122" s="36">
        <f>SUMIFS(СВЦЭМ!$D$33:$D$776,СВЦЭМ!$A$33:$A$776,$A122,СВЦЭМ!$B$33:$B$776,X$119)+'СЕТ СН'!$I$11+СВЦЭМ!$D$10+'СЕТ СН'!$I$5-'СЕТ СН'!$I$21</f>
        <v>3578.7725678500001</v>
      </c>
      <c r="Y122" s="36">
        <f>SUMIFS(СВЦЭМ!$D$33:$D$776,СВЦЭМ!$A$33:$A$776,$A122,СВЦЭМ!$B$33:$B$776,Y$119)+'СЕТ СН'!$I$11+СВЦЭМ!$D$10+'СЕТ СН'!$I$5-'СЕТ СН'!$I$21</f>
        <v>3586.78951964</v>
      </c>
    </row>
    <row r="123" spans="1:27" ht="15.5" x14ac:dyDescent="0.3">
      <c r="A123" s="35">
        <f t="shared" si="3"/>
        <v>43834</v>
      </c>
      <c r="B123" s="36">
        <f>SUMIFS(СВЦЭМ!$D$33:$D$776,СВЦЭМ!$A$33:$A$776,$A123,СВЦЭМ!$B$33:$B$776,B$119)+'СЕТ СН'!$I$11+СВЦЭМ!$D$10+'СЕТ СН'!$I$5-'СЕТ СН'!$I$21</f>
        <v>3592.28750141</v>
      </c>
      <c r="C123" s="36">
        <f>SUMIFS(СВЦЭМ!$D$33:$D$776,СВЦЭМ!$A$33:$A$776,$A123,СВЦЭМ!$B$33:$B$776,C$119)+'СЕТ СН'!$I$11+СВЦЭМ!$D$10+'СЕТ СН'!$I$5-'СЕТ СН'!$I$21</f>
        <v>3598.7174541200002</v>
      </c>
      <c r="D123" s="36">
        <f>SUMIFS(СВЦЭМ!$D$33:$D$776,СВЦЭМ!$A$33:$A$776,$A123,СВЦЭМ!$B$33:$B$776,D$119)+'СЕТ СН'!$I$11+СВЦЭМ!$D$10+'СЕТ СН'!$I$5-'СЕТ СН'!$I$21</f>
        <v>3610.0608207499999</v>
      </c>
      <c r="E123" s="36">
        <f>SUMIFS(СВЦЭМ!$D$33:$D$776,СВЦЭМ!$A$33:$A$776,$A123,СВЦЭМ!$B$33:$B$776,E$119)+'СЕТ СН'!$I$11+СВЦЭМ!$D$10+'СЕТ СН'!$I$5-'СЕТ СН'!$I$21</f>
        <v>3615.0508428799999</v>
      </c>
      <c r="F123" s="36">
        <f>SUMIFS(СВЦЭМ!$D$33:$D$776,СВЦЭМ!$A$33:$A$776,$A123,СВЦЭМ!$B$33:$B$776,F$119)+'СЕТ СН'!$I$11+СВЦЭМ!$D$10+'СЕТ СН'!$I$5-'СЕТ СН'!$I$21</f>
        <v>3618.7542025600001</v>
      </c>
      <c r="G123" s="36">
        <f>SUMIFS(СВЦЭМ!$D$33:$D$776,СВЦЭМ!$A$33:$A$776,$A123,СВЦЭМ!$B$33:$B$776,G$119)+'СЕТ СН'!$I$11+СВЦЭМ!$D$10+'СЕТ СН'!$I$5-'СЕТ СН'!$I$21</f>
        <v>3616.33016314</v>
      </c>
      <c r="H123" s="36">
        <f>SUMIFS(СВЦЭМ!$D$33:$D$776,СВЦЭМ!$A$33:$A$776,$A123,СВЦЭМ!$B$33:$B$776,H$119)+'СЕТ СН'!$I$11+СВЦЭМ!$D$10+'СЕТ СН'!$I$5-'СЕТ СН'!$I$21</f>
        <v>3619.8451844199999</v>
      </c>
      <c r="I123" s="36">
        <f>SUMIFS(СВЦЭМ!$D$33:$D$776,СВЦЭМ!$A$33:$A$776,$A123,СВЦЭМ!$B$33:$B$776,I$119)+'СЕТ СН'!$I$11+СВЦЭМ!$D$10+'СЕТ СН'!$I$5-'СЕТ СН'!$I$21</f>
        <v>3609.5865463700002</v>
      </c>
      <c r="J123" s="36">
        <f>SUMIFS(СВЦЭМ!$D$33:$D$776,СВЦЭМ!$A$33:$A$776,$A123,СВЦЭМ!$B$33:$B$776,J$119)+'СЕТ СН'!$I$11+СВЦЭМ!$D$10+'СЕТ СН'!$I$5-'СЕТ СН'!$I$21</f>
        <v>3589.0177069900001</v>
      </c>
      <c r="K123" s="36">
        <f>SUMIFS(СВЦЭМ!$D$33:$D$776,СВЦЭМ!$A$33:$A$776,$A123,СВЦЭМ!$B$33:$B$776,K$119)+'СЕТ СН'!$I$11+СВЦЭМ!$D$10+'СЕТ СН'!$I$5-'СЕТ СН'!$I$21</f>
        <v>3559.4825146200001</v>
      </c>
      <c r="L123" s="36">
        <f>SUMIFS(СВЦЭМ!$D$33:$D$776,СВЦЭМ!$A$33:$A$776,$A123,СВЦЭМ!$B$33:$B$776,L$119)+'СЕТ СН'!$I$11+СВЦЭМ!$D$10+'СЕТ СН'!$I$5-'СЕТ СН'!$I$21</f>
        <v>3547.53620533</v>
      </c>
      <c r="M123" s="36">
        <f>SUMIFS(СВЦЭМ!$D$33:$D$776,СВЦЭМ!$A$33:$A$776,$A123,СВЦЭМ!$B$33:$B$776,M$119)+'СЕТ СН'!$I$11+СВЦЭМ!$D$10+'СЕТ СН'!$I$5-'СЕТ СН'!$I$21</f>
        <v>3551.7078628099998</v>
      </c>
      <c r="N123" s="36">
        <f>SUMIFS(СВЦЭМ!$D$33:$D$776,СВЦЭМ!$A$33:$A$776,$A123,СВЦЭМ!$B$33:$B$776,N$119)+'СЕТ СН'!$I$11+СВЦЭМ!$D$10+'СЕТ СН'!$I$5-'СЕТ СН'!$I$21</f>
        <v>3554.7831520899999</v>
      </c>
      <c r="O123" s="36">
        <f>SUMIFS(СВЦЭМ!$D$33:$D$776,СВЦЭМ!$A$33:$A$776,$A123,СВЦЭМ!$B$33:$B$776,O$119)+'СЕТ СН'!$I$11+СВЦЭМ!$D$10+'СЕТ СН'!$I$5-'СЕТ СН'!$I$21</f>
        <v>3560.2044046000001</v>
      </c>
      <c r="P123" s="36">
        <f>SUMIFS(СВЦЭМ!$D$33:$D$776,СВЦЭМ!$A$33:$A$776,$A123,СВЦЭМ!$B$33:$B$776,P$119)+'СЕТ СН'!$I$11+СВЦЭМ!$D$10+'СЕТ СН'!$I$5-'СЕТ СН'!$I$21</f>
        <v>3567.2197954499998</v>
      </c>
      <c r="Q123" s="36">
        <f>SUMIFS(СВЦЭМ!$D$33:$D$776,СВЦЭМ!$A$33:$A$776,$A123,СВЦЭМ!$B$33:$B$776,Q$119)+'СЕТ СН'!$I$11+СВЦЭМ!$D$10+'СЕТ СН'!$I$5-'СЕТ СН'!$I$21</f>
        <v>3579.4665243099998</v>
      </c>
      <c r="R123" s="36">
        <f>SUMIFS(СВЦЭМ!$D$33:$D$776,СВЦЭМ!$A$33:$A$776,$A123,СВЦЭМ!$B$33:$B$776,R$119)+'СЕТ СН'!$I$11+СВЦЭМ!$D$10+'СЕТ СН'!$I$5-'СЕТ СН'!$I$21</f>
        <v>3586.92373529</v>
      </c>
      <c r="S123" s="36">
        <f>SUMIFS(СВЦЭМ!$D$33:$D$776,СВЦЭМ!$A$33:$A$776,$A123,СВЦЭМ!$B$33:$B$776,S$119)+'СЕТ СН'!$I$11+СВЦЭМ!$D$10+'СЕТ СН'!$I$5-'СЕТ СН'!$I$21</f>
        <v>3573.8443866699999</v>
      </c>
      <c r="T123" s="36">
        <f>SUMIFS(СВЦЭМ!$D$33:$D$776,СВЦЭМ!$A$33:$A$776,$A123,СВЦЭМ!$B$33:$B$776,T$119)+'СЕТ СН'!$I$11+СВЦЭМ!$D$10+'СЕТ СН'!$I$5-'СЕТ СН'!$I$21</f>
        <v>3530.20273443</v>
      </c>
      <c r="U123" s="36">
        <f>SUMIFS(СВЦЭМ!$D$33:$D$776,СВЦЭМ!$A$33:$A$776,$A123,СВЦЭМ!$B$33:$B$776,U$119)+'СЕТ СН'!$I$11+СВЦЭМ!$D$10+'СЕТ СН'!$I$5-'СЕТ СН'!$I$21</f>
        <v>3530.6348014999999</v>
      </c>
      <c r="V123" s="36">
        <f>SUMIFS(СВЦЭМ!$D$33:$D$776,СВЦЭМ!$A$33:$A$776,$A123,СВЦЭМ!$B$33:$B$776,V$119)+'СЕТ СН'!$I$11+СВЦЭМ!$D$10+'СЕТ СН'!$I$5-'СЕТ СН'!$I$21</f>
        <v>3557.6581037199999</v>
      </c>
      <c r="W123" s="36">
        <f>SUMIFS(СВЦЭМ!$D$33:$D$776,СВЦЭМ!$A$33:$A$776,$A123,СВЦЭМ!$B$33:$B$776,W$119)+'СЕТ СН'!$I$11+СВЦЭМ!$D$10+'СЕТ СН'!$I$5-'СЕТ СН'!$I$21</f>
        <v>3564.2973292299998</v>
      </c>
      <c r="X123" s="36">
        <f>SUMIFS(СВЦЭМ!$D$33:$D$776,СВЦЭМ!$A$33:$A$776,$A123,СВЦЭМ!$B$33:$B$776,X$119)+'СЕТ СН'!$I$11+СВЦЭМ!$D$10+'СЕТ СН'!$I$5-'СЕТ СН'!$I$21</f>
        <v>3573.1179684899998</v>
      </c>
      <c r="Y123" s="36">
        <f>SUMIFS(СВЦЭМ!$D$33:$D$776,СВЦЭМ!$A$33:$A$776,$A123,СВЦЭМ!$B$33:$B$776,Y$119)+'СЕТ СН'!$I$11+СВЦЭМ!$D$10+'СЕТ СН'!$I$5-'СЕТ СН'!$I$21</f>
        <v>3579.7875486200001</v>
      </c>
    </row>
    <row r="124" spans="1:27" ht="15.5" x14ac:dyDescent="0.3">
      <c r="A124" s="35">
        <f t="shared" si="3"/>
        <v>43835</v>
      </c>
      <c r="B124" s="36">
        <f>SUMIFS(СВЦЭМ!$D$33:$D$776,СВЦЭМ!$A$33:$A$776,$A124,СВЦЭМ!$B$33:$B$776,B$119)+'СЕТ СН'!$I$11+СВЦЭМ!$D$10+'СЕТ СН'!$I$5-'СЕТ СН'!$I$21</f>
        <v>3560.86044782</v>
      </c>
      <c r="C124" s="36">
        <f>SUMIFS(СВЦЭМ!$D$33:$D$776,СВЦЭМ!$A$33:$A$776,$A124,СВЦЭМ!$B$33:$B$776,C$119)+'СЕТ СН'!$I$11+СВЦЭМ!$D$10+'СЕТ СН'!$I$5-'СЕТ СН'!$I$21</f>
        <v>3569.73206772</v>
      </c>
      <c r="D124" s="36">
        <f>SUMIFS(СВЦЭМ!$D$33:$D$776,СВЦЭМ!$A$33:$A$776,$A124,СВЦЭМ!$B$33:$B$776,D$119)+'СЕТ СН'!$I$11+СВЦЭМ!$D$10+'СЕТ СН'!$I$5-'СЕТ СН'!$I$21</f>
        <v>3589.0683527199999</v>
      </c>
      <c r="E124" s="36">
        <f>SUMIFS(СВЦЭМ!$D$33:$D$776,СВЦЭМ!$A$33:$A$776,$A124,СВЦЭМ!$B$33:$B$776,E$119)+'СЕТ СН'!$I$11+СВЦЭМ!$D$10+'СЕТ СН'!$I$5-'СЕТ СН'!$I$21</f>
        <v>3624.5272823699997</v>
      </c>
      <c r="F124" s="36">
        <f>SUMIFS(СВЦЭМ!$D$33:$D$776,СВЦЭМ!$A$33:$A$776,$A124,СВЦЭМ!$B$33:$B$776,F$119)+'СЕТ СН'!$I$11+СВЦЭМ!$D$10+'СЕТ СН'!$I$5-'СЕТ СН'!$I$21</f>
        <v>3632.6557552700001</v>
      </c>
      <c r="G124" s="36">
        <f>SUMIFS(СВЦЭМ!$D$33:$D$776,СВЦЭМ!$A$33:$A$776,$A124,СВЦЭМ!$B$33:$B$776,G$119)+'СЕТ СН'!$I$11+СВЦЭМ!$D$10+'СЕТ СН'!$I$5-'СЕТ СН'!$I$21</f>
        <v>3610.2393434699998</v>
      </c>
      <c r="H124" s="36">
        <f>SUMIFS(СВЦЭМ!$D$33:$D$776,СВЦЭМ!$A$33:$A$776,$A124,СВЦЭМ!$B$33:$B$776,H$119)+'СЕТ СН'!$I$11+СВЦЭМ!$D$10+'СЕТ СН'!$I$5-'СЕТ СН'!$I$21</f>
        <v>3599.8108651399998</v>
      </c>
      <c r="I124" s="36">
        <f>SUMIFS(СВЦЭМ!$D$33:$D$776,СВЦЭМ!$A$33:$A$776,$A124,СВЦЭМ!$B$33:$B$776,I$119)+'СЕТ СН'!$I$11+СВЦЭМ!$D$10+'СЕТ СН'!$I$5-'СЕТ СН'!$I$21</f>
        <v>3582.5901970800001</v>
      </c>
      <c r="J124" s="36">
        <f>SUMIFS(СВЦЭМ!$D$33:$D$776,СВЦЭМ!$A$33:$A$776,$A124,СВЦЭМ!$B$33:$B$776,J$119)+'СЕТ СН'!$I$11+СВЦЭМ!$D$10+'СЕТ СН'!$I$5-'СЕТ СН'!$I$21</f>
        <v>3568.6810962199997</v>
      </c>
      <c r="K124" s="36">
        <f>SUMIFS(СВЦЭМ!$D$33:$D$776,СВЦЭМ!$A$33:$A$776,$A124,СВЦЭМ!$B$33:$B$776,K$119)+'СЕТ СН'!$I$11+СВЦЭМ!$D$10+'СЕТ СН'!$I$5-'СЕТ СН'!$I$21</f>
        <v>3541.1289457600001</v>
      </c>
      <c r="L124" s="36">
        <f>SUMIFS(СВЦЭМ!$D$33:$D$776,СВЦЭМ!$A$33:$A$776,$A124,СВЦЭМ!$B$33:$B$776,L$119)+'СЕТ СН'!$I$11+СВЦЭМ!$D$10+'СЕТ СН'!$I$5-'СЕТ СН'!$I$21</f>
        <v>3517.0696692900001</v>
      </c>
      <c r="M124" s="36">
        <f>SUMIFS(СВЦЭМ!$D$33:$D$776,СВЦЭМ!$A$33:$A$776,$A124,СВЦЭМ!$B$33:$B$776,M$119)+'СЕТ СН'!$I$11+СВЦЭМ!$D$10+'СЕТ СН'!$I$5-'СЕТ СН'!$I$21</f>
        <v>3515.5745056999999</v>
      </c>
      <c r="N124" s="36">
        <f>SUMIFS(СВЦЭМ!$D$33:$D$776,СВЦЭМ!$A$33:$A$776,$A124,СВЦЭМ!$B$33:$B$776,N$119)+'СЕТ СН'!$I$11+СВЦЭМ!$D$10+'СЕТ СН'!$I$5-'СЕТ СН'!$I$21</f>
        <v>3518.0326187800001</v>
      </c>
      <c r="O124" s="36">
        <f>SUMIFS(СВЦЭМ!$D$33:$D$776,СВЦЭМ!$A$33:$A$776,$A124,СВЦЭМ!$B$33:$B$776,O$119)+'СЕТ СН'!$I$11+СВЦЭМ!$D$10+'СЕТ СН'!$I$5-'СЕТ СН'!$I$21</f>
        <v>3533.1111683499998</v>
      </c>
      <c r="P124" s="36">
        <f>SUMIFS(СВЦЭМ!$D$33:$D$776,СВЦЭМ!$A$33:$A$776,$A124,СВЦЭМ!$B$33:$B$776,P$119)+'СЕТ СН'!$I$11+СВЦЭМ!$D$10+'СЕТ СН'!$I$5-'СЕТ СН'!$I$21</f>
        <v>3547.2211885799998</v>
      </c>
      <c r="Q124" s="36">
        <f>SUMIFS(СВЦЭМ!$D$33:$D$776,СВЦЭМ!$A$33:$A$776,$A124,СВЦЭМ!$B$33:$B$776,Q$119)+'СЕТ СН'!$I$11+СВЦЭМ!$D$10+'СЕТ СН'!$I$5-'СЕТ СН'!$I$21</f>
        <v>3553.0366116300002</v>
      </c>
      <c r="R124" s="36">
        <f>SUMIFS(СВЦЭМ!$D$33:$D$776,СВЦЭМ!$A$33:$A$776,$A124,СВЦЭМ!$B$33:$B$776,R$119)+'СЕТ СН'!$I$11+СВЦЭМ!$D$10+'СЕТ СН'!$I$5-'СЕТ СН'!$I$21</f>
        <v>3549.1934012299998</v>
      </c>
      <c r="S124" s="36">
        <f>SUMIFS(СВЦЭМ!$D$33:$D$776,СВЦЭМ!$A$33:$A$776,$A124,СВЦЭМ!$B$33:$B$776,S$119)+'СЕТ СН'!$I$11+СВЦЭМ!$D$10+'СЕТ СН'!$I$5-'СЕТ СН'!$I$21</f>
        <v>3525.6605575499998</v>
      </c>
      <c r="T124" s="36">
        <f>SUMIFS(СВЦЭМ!$D$33:$D$776,СВЦЭМ!$A$33:$A$776,$A124,СВЦЭМ!$B$33:$B$776,T$119)+'СЕТ СН'!$I$11+СВЦЭМ!$D$10+'СЕТ СН'!$I$5-'СЕТ СН'!$I$21</f>
        <v>3483.0783196799998</v>
      </c>
      <c r="U124" s="36">
        <f>SUMIFS(СВЦЭМ!$D$33:$D$776,СВЦЭМ!$A$33:$A$776,$A124,СВЦЭМ!$B$33:$B$776,U$119)+'СЕТ СН'!$I$11+СВЦЭМ!$D$10+'СЕТ СН'!$I$5-'СЕТ СН'!$I$21</f>
        <v>3487.7137282600002</v>
      </c>
      <c r="V124" s="36">
        <f>SUMIFS(СВЦЭМ!$D$33:$D$776,СВЦЭМ!$A$33:$A$776,$A124,СВЦЭМ!$B$33:$B$776,V$119)+'СЕТ СН'!$I$11+СВЦЭМ!$D$10+'СЕТ СН'!$I$5-'СЕТ СН'!$I$21</f>
        <v>3521.3599620499999</v>
      </c>
      <c r="W124" s="36">
        <f>SUMIFS(СВЦЭМ!$D$33:$D$776,СВЦЭМ!$A$33:$A$776,$A124,СВЦЭМ!$B$33:$B$776,W$119)+'СЕТ СН'!$I$11+СВЦЭМ!$D$10+'СЕТ СН'!$I$5-'СЕТ СН'!$I$21</f>
        <v>3528.8020990599998</v>
      </c>
      <c r="X124" s="36">
        <f>SUMIFS(СВЦЭМ!$D$33:$D$776,СВЦЭМ!$A$33:$A$776,$A124,СВЦЭМ!$B$33:$B$776,X$119)+'СЕТ СН'!$I$11+СВЦЭМ!$D$10+'СЕТ СН'!$I$5-'СЕТ СН'!$I$21</f>
        <v>3538.5911940999999</v>
      </c>
      <c r="Y124" s="36">
        <f>SUMIFS(СВЦЭМ!$D$33:$D$776,СВЦЭМ!$A$33:$A$776,$A124,СВЦЭМ!$B$33:$B$776,Y$119)+'СЕТ СН'!$I$11+СВЦЭМ!$D$10+'СЕТ СН'!$I$5-'СЕТ СН'!$I$21</f>
        <v>3549.1960639600002</v>
      </c>
    </row>
    <row r="125" spans="1:27" ht="15.5" x14ac:dyDescent="0.3">
      <c r="A125" s="35">
        <f t="shared" si="3"/>
        <v>43836</v>
      </c>
      <c r="B125" s="36">
        <f>SUMIFS(СВЦЭМ!$D$33:$D$776,СВЦЭМ!$A$33:$A$776,$A125,СВЦЭМ!$B$33:$B$776,B$119)+'СЕТ СН'!$I$11+СВЦЭМ!$D$10+'СЕТ СН'!$I$5-'СЕТ СН'!$I$21</f>
        <v>3580.7014572399999</v>
      </c>
      <c r="C125" s="36">
        <f>SUMIFS(СВЦЭМ!$D$33:$D$776,СВЦЭМ!$A$33:$A$776,$A125,СВЦЭМ!$B$33:$B$776,C$119)+'СЕТ СН'!$I$11+СВЦЭМ!$D$10+'СЕТ СН'!$I$5-'СЕТ СН'!$I$21</f>
        <v>3569.65062266</v>
      </c>
      <c r="D125" s="36">
        <f>SUMIFS(СВЦЭМ!$D$33:$D$776,СВЦЭМ!$A$33:$A$776,$A125,СВЦЭМ!$B$33:$B$776,D$119)+'СЕТ СН'!$I$11+СВЦЭМ!$D$10+'СЕТ СН'!$I$5-'СЕТ СН'!$I$21</f>
        <v>3586.1839526599997</v>
      </c>
      <c r="E125" s="36">
        <f>SUMIFS(СВЦЭМ!$D$33:$D$776,СВЦЭМ!$A$33:$A$776,$A125,СВЦЭМ!$B$33:$B$776,E$119)+'СЕТ СН'!$I$11+СВЦЭМ!$D$10+'СЕТ СН'!$I$5-'СЕТ СН'!$I$21</f>
        <v>3612.7136776899997</v>
      </c>
      <c r="F125" s="36">
        <f>SUMIFS(СВЦЭМ!$D$33:$D$776,СВЦЭМ!$A$33:$A$776,$A125,СВЦЭМ!$B$33:$B$776,F$119)+'СЕТ СН'!$I$11+СВЦЭМ!$D$10+'СЕТ СН'!$I$5-'СЕТ СН'!$I$21</f>
        <v>3614.1881168899999</v>
      </c>
      <c r="G125" s="36">
        <f>SUMIFS(СВЦЭМ!$D$33:$D$776,СВЦЭМ!$A$33:$A$776,$A125,СВЦЭМ!$B$33:$B$776,G$119)+'СЕТ СН'!$I$11+СВЦЭМ!$D$10+'СЕТ СН'!$I$5-'СЕТ СН'!$I$21</f>
        <v>3611.3559402700002</v>
      </c>
      <c r="H125" s="36">
        <f>SUMIFS(СВЦЭМ!$D$33:$D$776,СВЦЭМ!$A$33:$A$776,$A125,СВЦЭМ!$B$33:$B$776,H$119)+'СЕТ СН'!$I$11+СВЦЭМ!$D$10+'СЕТ СН'!$I$5-'СЕТ СН'!$I$21</f>
        <v>3603.0609342500002</v>
      </c>
      <c r="I125" s="36">
        <f>SUMIFS(СВЦЭМ!$D$33:$D$776,СВЦЭМ!$A$33:$A$776,$A125,СВЦЭМ!$B$33:$B$776,I$119)+'СЕТ СН'!$I$11+СВЦЭМ!$D$10+'СЕТ СН'!$I$5-'СЕТ СН'!$I$21</f>
        <v>3589.2747647199999</v>
      </c>
      <c r="J125" s="36">
        <f>SUMIFS(СВЦЭМ!$D$33:$D$776,СВЦЭМ!$A$33:$A$776,$A125,СВЦЭМ!$B$33:$B$776,J$119)+'СЕТ СН'!$I$11+СВЦЭМ!$D$10+'СЕТ СН'!$I$5-'СЕТ СН'!$I$21</f>
        <v>3565.0542407499997</v>
      </c>
      <c r="K125" s="36">
        <f>SUMIFS(СВЦЭМ!$D$33:$D$776,СВЦЭМ!$A$33:$A$776,$A125,СВЦЭМ!$B$33:$B$776,K$119)+'СЕТ СН'!$I$11+СВЦЭМ!$D$10+'СЕТ СН'!$I$5-'СЕТ СН'!$I$21</f>
        <v>3544.36534441</v>
      </c>
      <c r="L125" s="36">
        <f>SUMIFS(СВЦЭМ!$D$33:$D$776,СВЦЭМ!$A$33:$A$776,$A125,СВЦЭМ!$B$33:$B$776,L$119)+'СЕТ СН'!$I$11+СВЦЭМ!$D$10+'СЕТ СН'!$I$5-'СЕТ СН'!$I$21</f>
        <v>3522.2651662099997</v>
      </c>
      <c r="M125" s="36">
        <f>SUMIFS(СВЦЭМ!$D$33:$D$776,СВЦЭМ!$A$33:$A$776,$A125,СВЦЭМ!$B$33:$B$776,M$119)+'СЕТ СН'!$I$11+СВЦЭМ!$D$10+'СЕТ СН'!$I$5-'СЕТ СН'!$I$21</f>
        <v>3520.6086843600001</v>
      </c>
      <c r="N125" s="36">
        <f>SUMIFS(СВЦЭМ!$D$33:$D$776,СВЦЭМ!$A$33:$A$776,$A125,СВЦЭМ!$B$33:$B$776,N$119)+'СЕТ СН'!$I$11+СВЦЭМ!$D$10+'СЕТ СН'!$I$5-'СЕТ СН'!$I$21</f>
        <v>3535.6887195099998</v>
      </c>
      <c r="O125" s="36">
        <f>SUMIFS(СВЦЭМ!$D$33:$D$776,СВЦЭМ!$A$33:$A$776,$A125,СВЦЭМ!$B$33:$B$776,O$119)+'СЕТ СН'!$I$11+СВЦЭМ!$D$10+'СЕТ СН'!$I$5-'СЕТ СН'!$I$21</f>
        <v>3541.7991776899999</v>
      </c>
      <c r="P125" s="36">
        <f>SUMIFS(СВЦЭМ!$D$33:$D$776,СВЦЭМ!$A$33:$A$776,$A125,СВЦЭМ!$B$33:$B$776,P$119)+'СЕТ СН'!$I$11+СВЦЭМ!$D$10+'СЕТ СН'!$I$5-'СЕТ СН'!$I$21</f>
        <v>3557.0014958100001</v>
      </c>
      <c r="Q125" s="36">
        <f>SUMIFS(СВЦЭМ!$D$33:$D$776,СВЦЭМ!$A$33:$A$776,$A125,СВЦЭМ!$B$33:$B$776,Q$119)+'СЕТ СН'!$I$11+СВЦЭМ!$D$10+'СЕТ СН'!$I$5-'СЕТ СН'!$I$21</f>
        <v>3560.5126592199999</v>
      </c>
      <c r="R125" s="36">
        <f>SUMIFS(СВЦЭМ!$D$33:$D$776,СВЦЭМ!$A$33:$A$776,$A125,СВЦЭМ!$B$33:$B$776,R$119)+'СЕТ СН'!$I$11+СВЦЭМ!$D$10+'СЕТ СН'!$I$5-'СЕТ СН'!$I$21</f>
        <v>3553.3046018300001</v>
      </c>
      <c r="S125" s="36">
        <f>SUMIFS(СВЦЭМ!$D$33:$D$776,СВЦЭМ!$A$33:$A$776,$A125,СВЦЭМ!$B$33:$B$776,S$119)+'СЕТ СН'!$I$11+СВЦЭМ!$D$10+'СЕТ СН'!$I$5-'СЕТ СН'!$I$21</f>
        <v>3531.5421832900001</v>
      </c>
      <c r="T125" s="36">
        <f>SUMIFS(СВЦЭМ!$D$33:$D$776,СВЦЭМ!$A$33:$A$776,$A125,СВЦЭМ!$B$33:$B$776,T$119)+'СЕТ СН'!$I$11+СВЦЭМ!$D$10+'СЕТ СН'!$I$5-'СЕТ СН'!$I$21</f>
        <v>3486.5890159800001</v>
      </c>
      <c r="U125" s="36">
        <f>SUMIFS(СВЦЭМ!$D$33:$D$776,СВЦЭМ!$A$33:$A$776,$A125,СВЦЭМ!$B$33:$B$776,U$119)+'СЕТ СН'!$I$11+СВЦЭМ!$D$10+'СЕТ СН'!$I$5-'СЕТ СН'!$I$21</f>
        <v>3493.4325113999998</v>
      </c>
      <c r="V125" s="36">
        <f>SUMIFS(СВЦЭМ!$D$33:$D$776,СВЦЭМ!$A$33:$A$776,$A125,СВЦЭМ!$B$33:$B$776,V$119)+'СЕТ СН'!$I$11+СВЦЭМ!$D$10+'СЕТ СН'!$I$5-'СЕТ СН'!$I$21</f>
        <v>3530.7304328199998</v>
      </c>
      <c r="W125" s="36">
        <f>SUMIFS(СВЦЭМ!$D$33:$D$776,СВЦЭМ!$A$33:$A$776,$A125,СВЦЭМ!$B$33:$B$776,W$119)+'СЕТ СН'!$I$11+СВЦЭМ!$D$10+'СЕТ СН'!$I$5-'СЕТ СН'!$I$21</f>
        <v>3541.1950016000001</v>
      </c>
      <c r="X125" s="36">
        <f>SUMIFS(СВЦЭМ!$D$33:$D$776,СВЦЭМ!$A$33:$A$776,$A125,СВЦЭМ!$B$33:$B$776,X$119)+'СЕТ СН'!$I$11+СВЦЭМ!$D$10+'СЕТ СН'!$I$5-'СЕТ СН'!$I$21</f>
        <v>3555.2815969200001</v>
      </c>
      <c r="Y125" s="36">
        <f>SUMIFS(СВЦЭМ!$D$33:$D$776,СВЦЭМ!$A$33:$A$776,$A125,СВЦЭМ!$B$33:$B$776,Y$119)+'СЕТ СН'!$I$11+СВЦЭМ!$D$10+'СЕТ СН'!$I$5-'СЕТ СН'!$I$21</f>
        <v>3554.9827828400003</v>
      </c>
    </row>
    <row r="126" spans="1:27" ht="15.5" x14ac:dyDescent="0.3">
      <c r="A126" s="35">
        <f t="shared" si="3"/>
        <v>43837</v>
      </c>
      <c r="B126" s="36">
        <f>SUMIFS(СВЦЭМ!$D$33:$D$776,СВЦЭМ!$A$33:$A$776,$A126,СВЦЭМ!$B$33:$B$776,B$119)+'СЕТ СН'!$I$11+СВЦЭМ!$D$10+'СЕТ СН'!$I$5-'СЕТ СН'!$I$21</f>
        <v>3580.1858540600001</v>
      </c>
      <c r="C126" s="36">
        <f>SUMIFS(СВЦЭМ!$D$33:$D$776,СВЦЭМ!$A$33:$A$776,$A126,СВЦЭМ!$B$33:$B$776,C$119)+'СЕТ СН'!$I$11+СВЦЭМ!$D$10+'СЕТ СН'!$I$5-'СЕТ СН'!$I$21</f>
        <v>3585.4200132599999</v>
      </c>
      <c r="D126" s="36">
        <f>SUMIFS(СВЦЭМ!$D$33:$D$776,СВЦЭМ!$A$33:$A$776,$A126,СВЦЭМ!$B$33:$B$776,D$119)+'СЕТ СН'!$I$11+СВЦЭМ!$D$10+'СЕТ СН'!$I$5-'СЕТ СН'!$I$21</f>
        <v>3600.36596272</v>
      </c>
      <c r="E126" s="36">
        <f>SUMIFS(СВЦЭМ!$D$33:$D$776,СВЦЭМ!$A$33:$A$776,$A126,СВЦЭМ!$B$33:$B$776,E$119)+'СЕТ СН'!$I$11+СВЦЭМ!$D$10+'СЕТ СН'!$I$5-'СЕТ СН'!$I$21</f>
        <v>3623.5263537599999</v>
      </c>
      <c r="F126" s="36">
        <f>SUMIFS(СВЦЭМ!$D$33:$D$776,СВЦЭМ!$A$33:$A$776,$A126,СВЦЭМ!$B$33:$B$776,F$119)+'СЕТ СН'!$I$11+СВЦЭМ!$D$10+'СЕТ СН'!$I$5-'СЕТ СН'!$I$21</f>
        <v>3630.9533301900001</v>
      </c>
      <c r="G126" s="36">
        <f>SUMIFS(СВЦЭМ!$D$33:$D$776,СВЦЭМ!$A$33:$A$776,$A126,СВЦЭМ!$B$33:$B$776,G$119)+'СЕТ СН'!$I$11+СВЦЭМ!$D$10+'СЕТ СН'!$I$5-'СЕТ СН'!$I$21</f>
        <v>3624.87709331</v>
      </c>
      <c r="H126" s="36">
        <f>SUMIFS(СВЦЭМ!$D$33:$D$776,СВЦЭМ!$A$33:$A$776,$A126,СВЦЭМ!$B$33:$B$776,H$119)+'СЕТ СН'!$I$11+СВЦЭМ!$D$10+'СЕТ СН'!$I$5-'СЕТ СН'!$I$21</f>
        <v>3608.5626904400001</v>
      </c>
      <c r="I126" s="36">
        <f>SUMIFS(СВЦЭМ!$D$33:$D$776,СВЦЭМ!$A$33:$A$776,$A126,СВЦЭМ!$B$33:$B$776,I$119)+'СЕТ СН'!$I$11+СВЦЭМ!$D$10+'СЕТ СН'!$I$5-'СЕТ СН'!$I$21</f>
        <v>3589.0613713000002</v>
      </c>
      <c r="J126" s="36">
        <f>SUMIFS(СВЦЭМ!$D$33:$D$776,СВЦЭМ!$A$33:$A$776,$A126,СВЦЭМ!$B$33:$B$776,J$119)+'СЕТ СН'!$I$11+СВЦЭМ!$D$10+'СЕТ СН'!$I$5-'СЕТ СН'!$I$21</f>
        <v>3564.2506937399999</v>
      </c>
      <c r="K126" s="36">
        <f>SUMIFS(СВЦЭМ!$D$33:$D$776,СВЦЭМ!$A$33:$A$776,$A126,СВЦЭМ!$B$33:$B$776,K$119)+'СЕТ СН'!$I$11+СВЦЭМ!$D$10+'СЕТ СН'!$I$5-'СЕТ СН'!$I$21</f>
        <v>3544.1780291499999</v>
      </c>
      <c r="L126" s="36">
        <f>SUMIFS(СВЦЭМ!$D$33:$D$776,СВЦЭМ!$A$33:$A$776,$A126,СВЦЭМ!$B$33:$B$776,L$119)+'СЕТ СН'!$I$11+СВЦЭМ!$D$10+'СЕТ СН'!$I$5-'СЕТ СН'!$I$21</f>
        <v>3529.9607161700001</v>
      </c>
      <c r="M126" s="36">
        <f>SUMIFS(СВЦЭМ!$D$33:$D$776,СВЦЭМ!$A$33:$A$776,$A126,СВЦЭМ!$B$33:$B$776,M$119)+'СЕТ СН'!$I$11+СВЦЭМ!$D$10+'СЕТ СН'!$I$5-'СЕТ СН'!$I$21</f>
        <v>3518.8756005599998</v>
      </c>
      <c r="N126" s="36">
        <f>SUMIFS(СВЦЭМ!$D$33:$D$776,СВЦЭМ!$A$33:$A$776,$A126,СВЦЭМ!$B$33:$B$776,N$119)+'СЕТ СН'!$I$11+СВЦЭМ!$D$10+'СЕТ СН'!$I$5-'СЕТ СН'!$I$21</f>
        <v>3525.5625676300001</v>
      </c>
      <c r="O126" s="36">
        <f>SUMIFS(СВЦЭМ!$D$33:$D$776,СВЦЭМ!$A$33:$A$776,$A126,СВЦЭМ!$B$33:$B$776,O$119)+'СЕТ СН'!$I$11+СВЦЭМ!$D$10+'СЕТ СН'!$I$5-'СЕТ СН'!$I$21</f>
        <v>3534.79070602</v>
      </c>
      <c r="P126" s="36">
        <f>SUMIFS(СВЦЭМ!$D$33:$D$776,СВЦЭМ!$A$33:$A$776,$A126,СВЦЭМ!$B$33:$B$776,P$119)+'СЕТ СН'!$I$11+СВЦЭМ!$D$10+'СЕТ СН'!$I$5-'СЕТ СН'!$I$21</f>
        <v>3542.7160113499999</v>
      </c>
      <c r="Q126" s="36">
        <f>SUMIFS(СВЦЭМ!$D$33:$D$776,СВЦЭМ!$A$33:$A$776,$A126,СВЦЭМ!$B$33:$B$776,Q$119)+'СЕТ СН'!$I$11+СВЦЭМ!$D$10+'СЕТ СН'!$I$5-'СЕТ СН'!$I$21</f>
        <v>3545.69409516</v>
      </c>
      <c r="R126" s="36">
        <f>SUMIFS(СВЦЭМ!$D$33:$D$776,СВЦЭМ!$A$33:$A$776,$A126,СВЦЭМ!$B$33:$B$776,R$119)+'СЕТ СН'!$I$11+СВЦЭМ!$D$10+'СЕТ СН'!$I$5-'СЕТ СН'!$I$21</f>
        <v>3546.77410968</v>
      </c>
      <c r="S126" s="36">
        <f>SUMIFS(СВЦЭМ!$D$33:$D$776,СВЦЭМ!$A$33:$A$776,$A126,СВЦЭМ!$B$33:$B$776,S$119)+'СЕТ СН'!$I$11+СВЦЭМ!$D$10+'СЕТ СН'!$I$5-'СЕТ СН'!$I$21</f>
        <v>3536.0608867299998</v>
      </c>
      <c r="T126" s="36">
        <f>SUMIFS(СВЦЭМ!$D$33:$D$776,СВЦЭМ!$A$33:$A$776,$A126,СВЦЭМ!$B$33:$B$776,T$119)+'СЕТ СН'!$I$11+СВЦЭМ!$D$10+'СЕТ СН'!$I$5-'СЕТ СН'!$I$21</f>
        <v>3496.3346067799998</v>
      </c>
      <c r="U126" s="36">
        <f>SUMIFS(СВЦЭМ!$D$33:$D$776,СВЦЭМ!$A$33:$A$776,$A126,СВЦЭМ!$B$33:$B$776,U$119)+'СЕТ СН'!$I$11+СВЦЭМ!$D$10+'СЕТ СН'!$I$5-'СЕТ СН'!$I$21</f>
        <v>3496.8883011299999</v>
      </c>
      <c r="V126" s="36">
        <f>SUMIFS(СВЦЭМ!$D$33:$D$776,СВЦЭМ!$A$33:$A$776,$A126,СВЦЭМ!$B$33:$B$776,V$119)+'СЕТ СН'!$I$11+СВЦЭМ!$D$10+'СЕТ СН'!$I$5-'СЕТ СН'!$I$21</f>
        <v>3535.4140204599998</v>
      </c>
      <c r="W126" s="36">
        <f>SUMIFS(СВЦЭМ!$D$33:$D$776,СВЦЭМ!$A$33:$A$776,$A126,СВЦЭМ!$B$33:$B$776,W$119)+'СЕТ СН'!$I$11+СВЦЭМ!$D$10+'СЕТ СН'!$I$5-'СЕТ СН'!$I$21</f>
        <v>3548.1898157199998</v>
      </c>
      <c r="X126" s="36">
        <f>SUMIFS(СВЦЭМ!$D$33:$D$776,СВЦЭМ!$A$33:$A$776,$A126,СВЦЭМ!$B$33:$B$776,X$119)+'СЕТ СН'!$I$11+СВЦЭМ!$D$10+'СЕТ СН'!$I$5-'СЕТ СН'!$I$21</f>
        <v>3558.2507202199999</v>
      </c>
      <c r="Y126" s="36">
        <f>SUMIFS(СВЦЭМ!$D$33:$D$776,СВЦЭМ!$A$33:$A$776,$A126,СВЦЭМ!$B$33:$B$776,Y$119)+'СЕТ СН'!$I$11+СВЦЭМ!$D$10+'СЕТ СН'!$I$5-'СЕТ СН'!$I$21</f>
        <v>3575.4728498700001</v>
      </c>
    </row>
    <row r="127" spans="1:27" ht="15.5" x14ac:dyDescent="0.3">
      <c r="A127" s="35">
        <f t="shared" si="3"/>
        <v>43838</v>
      </c>
      <c r="B127" s="36">
        <f>SUMIFS(СВЦЭМ!$D$33:$D$776,СВЦЭМ!$A$33:$A$776,$A127,СВЦЭМ!$B$33:$B$776,B$119)+'СЕТ СН'!$I$11+СВЦЭМ!$D$10+'СЕТ СН'!$I$5-'СЕТ СН'!$I$21</f>
        <v>3597.8792280600001</v>
      </c>
      <c r="C127" s="36">
        <f>SUMIFS(СВЦЭМ!$D$33:$D$776,СВЦЭМ!$A$33:$A$776,$A127,СВЦЭМ!$B$33:$B$776,C$119)+'СЕТ СН'!$I$11+СВЦЭМ!$D$10+'СЕТ СН'!$I$5-'СЕТ СН'!$I$21</f>
        <v>3604.9291657200001</v>
      </c>
      <c r="D127" s="36">
        <f>SUMIFS(СВЦЭМ!$D$33:$D$776,СВЦЭМ!$A$33:$A$776,$A127,СВЦЭМ!$B$33:$B$776,D$119)+'СЕТ СН'!$I$11+СВЦЭМ!$D$10+'СЕТ СН'!$I$5-'СЕТ СН'!$I$21</f>
        <v>3615.4199314100001</v>
      </c>
      <c r="E127" s="36">
        <f>SUMIFS(СВЦЭМ!$D$33:$D$776,СВЦЭМ!$A$33:$A$776,$A127,СВЦЭМ!$B$33:$B$776,E$119)+'СЕТ СН'!$I$11+СВЦЭМ!$D$10+'СЕТ СН'!$I$5-'СЕТ СН'!$I$21</f>
        <v>3632.9180908899998</v>
      </c>
      <c r="F127" s="36">
        <f>SUMIFS(СВЦЭМ!$D$33:$D$776,СВЦЭМ!$A$33:$A$776,$A127,СВЦЭМ!$B$33:$B$776,F$119)+'СЕТ СН'!$I$11+СВЦЭМ!$D$10+'СЕТ СН'!$I$5-'СЕТ СН'!$I$21</f>
        <v>3631.6575185000002</v>
      </c>
      <c r="G127" s="36">
        <f>SUMIFS(СВЦЭМ!$D$33:$D$776,СВЦЭМ!$A$33:$A$776,$A127,СВЦЭМ!$B$33:$B$776,G$119)+'СЕТ СН'!$I$11+СВЦЭМ!$D$10+'СЕТ СН'!$I$5-'СЕТ СН'!$I$21</f>
        <v>3626.2634270899998</v>
      </c>
      <c r="H127" s="36">
        <f>SUMIFS(СВЦЭМ!$D$33:$D$776,СВЦЭМ!$A$33:$A$776,$A127,СВЦЭМ!$B$33:$B$776,H$119)+'СЕТ СН'!$I$11+СВЦЭМ!$D$10+'СЕТ СН'!$I$5-'СЕТ СН'!$I$21</f>
        <v>3611.9616589699999</v>
      </c>
      <c r="I127" s="36">
        <f>SUMIFS(СВЦЭМ!$D$33:$D$776,СВЦЭМ!$A$33:$A$776,$A127,СВЦЭМ!$B$33:$B$776,I$119)+'СЕТ СН'!$I$11+СВЦЭМ!$D$10+'СЕТ СН'!$I$5-'СЕТ СН'!$I$21</f>
        <v>3591.5727669099997</v>
      </c>
      <c r="J127" s="36">
        <f>SUMIFS(СВЦЭМ!$D$33:$D$776,СВЦЭМ!$A$33:$A$776,$A127,СВЦЭМ!$B$33:$B$776,J$119)+'СЕТ СН'!$I$11+СВЦЭМ!$D$10+'СЕТ СН'!$I$5-'СЕТ СН'!$I$21</f>
        <v>3566.9674016200001</v>
      </c>
      <c r="K127" s="36">
        <f>SUMIFS(СВЦЭМ!$D$33:$D$776,СВЦЭМ!$A$33:$A$776,$A127,СВЦЭМ!$B$33:$B$776,K$119)+'СЕТ СН'!$I$11+СВЦЭМ!$D$10+'СЕТ СН'!$I$5-'СЕТ СН'!$I$21</f>
        <v>3547.96371654</v>
      </c>
      <c r="L127" s="36">
        <f>SUMIFS(СВЦЭМ!$D$33:$D$776,СВЦЭМ!$A$33:$A$776,$A127,СВЦЭМ!$B$33:$B$776,L$119)+'СЕТ СН'!$I$11+СВЦЭМ!$D$10+'СЕТ СН'!$I$5-'СЕТ СН'!$I$21</f>
        <v>3535.7868100800001</v>
      </c>
      <c r="M127" s="36">
        <f>SUMIFS(СВЦЭМ!$D$33:$D$776,СВЦЭМ!$A$33:$A$776,$A127,СВЦЭМ!$B$33:$B$776,M$119)+'СЕТ СН'!$I$11+СВЦЭМ!$D$10+'СЕТ СН'!$I$5-'СЕТ СН'!$I$21</f>
        <v>3524.6112804599998</v>
      </c>
      <c r="N127" s="36">
        <f>SUMIFS(СВЦЭМ!$D$33:$D$776,СВЦЭМ!$A$33:$A$776,$A127,СВЦЭМ!$B$33:$B$776,N$119)+'СЕТ СН'!$I$11+СВЦЭМ!$D$10+'СЕТ СН'!$I$5-'СЕТ СН'!$I$21</f>
        <v>3530.7609925699999</v>
      </c>
      <c r="O127" s="36">
        <f>SUMIFS(СВЦЭМ!$D$33:$D$776,СВЦЭМ!$A$33:$A$776,$A127,СВЦЭМ!$B$33:$B$776,O$119)+'СЕТ СН'!$I$11+СВЦЭМ!$D$10+'СЕТ СН'!$I$5-'СЕТ СН'!$I$21</f>
        <v>3542.8949878399999</v>
      </c>
      <c r="P127" s="36">
        <f>SUMIFS(СВЦЭМ!$D$33:$D$776,СВЦЭМ!$A$33:$A$776,$A127,СВЦЭМ!$B$33:$B$776,P$119)+'СЕТ СН'!$I$11+СВЦЭМ!$D$10+'СЕТ СН'!$I$5-'СЕТ СН'!$I$21</f>
        <v>3549.1596654499999</v>
      </c>
      <c r="Q127" s="36">
        <f>SUMIFS(СВЦЭМ!$D$33:$D$776,СВЦЭМ!$A$33:$A$776,$A127,СВЦЭМ!$B$33:$B$776,Q$119)+'СЕТ СН'!$I$11+СВЦЭМ!$D$10+'СЕТ СН'!$I$5-'СЕТ СН'!$I$21</f>
        <v>3550.65754466</v>
      </c>
      <c r="R127" s="36">
        <f>SUMIFS(СВЦЭМ!$D$33:$D$776,СВЦЭМ!$A$33:$A$776,$A127,СВЦЭМ!$B$33:$B$776,R$119)+'СЕТ СН'!$I$11+СВЦЭМ!$D$10+'СЕТ СН'!$I$5-'СЕТ СН'!$I$21</f>
        <v>3546.6313458599998</v>
      </c>
      <c r="S127" s="36">
        <f>SUMIFS(СВЦЭМ!$D$33:$D$776,СВЦЭМ!$A$33:$A$776,$A127,СВЦЭМ!$B$33:$B$776,S$119)+'СЕТ СН'!$I$11+СВЦЭМ!$D$10+'СЕТ СН'!$I$5-'СЕТ СН'!$I$21</f>
        <v>3538.4046886199999</v>
      </c>
      <c r="T127" s="36">
        <f>SUMIFS(СВЦЭМ!$D$33:$D$776,СВЦЭМ!$A$33:$A$776,$A127,СВЦЭМ!$B$33:$B$776,T$119)+'СЕТ СН'!$I$11+СВЦЭМ!$D$10+'СЕТ СН'!$I$5-'СЕТ СН'!$I$21</f>
        <v>3493.8515413499999</v>
      </c>
      <c r="U127" s="36">
        <f>SUMIFS(СВЦЭМ!$D$33:$D$776,СВЦЭМ!$A$33:$A$776,$A127,СВЦЭМ!$B$33:$B$776,U$119)+'СЕТ СН'!$I$11+СВЦЭМ!$D$10+'СЕТ СН'!$I$5-'СЕТ СН'!$I$21</f>
        <v>3498.2881754999999</v>
      </c>
      <c r="V127" s="36">
        <f>SUMIFS(СВЦЭМ!$D$33:$D$776,СВЦЭМ!$A$33:$A$776,$A127,СВЦЭМ!$B$33:$B$776,V$119)+'СЕТ СН'!$I$11+СВЦЭМ!$D$10+'СЕТ СН'!$I$5-'СЕТ СН'!$I$21</f>
        <v>3533.97031866</v>
      </c>
      <c r="W127" s="36">
        <f>SUMIFS(СВЦЭМ!$D$33:$D$776,СВЦЭМ!$A$33:$A$776,$A127,СВЦЭМ!$B$33:$B$776,W$119)+'СЕТ СН'!$I$11+СВЦЭМ!$D$10+'СЕТ СН'!$I$5-'СЕТ СН'!$I$21</f>
        <v>3547.8634690899999</v>
      </c>
      <c r="X127" s="36">
        <f>SUMIFS(СВЦЭМ!$D$33:$D$776,СВЦЭМ!$A$33:$A$776,$A127,СВЦЭМ!$B$33:$B$776,X$119)+'СЕТ СН'!$I$11+СВЦЭМ!$D$10+'СЕТ СН'!$I$5-'СЕТ СН'!$I$21</f>
        <v>3556.40975084</v>
      </c>
      <c r="Y127" s="36">
        <f>SUMIFS(СВЦЭМ!$D$33:$D$776,СВЦЭМ!$A$33:$A$776,$A127,СВЦЭМ!$B$33:$B$776,Y$119)+'СЕТ СН'!$I$11+СВЦЭМ!$D$10+'СЕТ СН'!$I$5-'СЕТ СН'!$I$21</f>
        <v>3570.5669510600001</v>
      </c>
    </row>
    <row r="128" spans="1:27" ht="15.5" x14ac:dyDescent="0.3">
      <c r="A128" s="35">
        <f t="shared" si="3"/>
        <v>43839</v>
      </c>
      <c r="B128" s="36">
        <f>SUMIFS(СВЦЭМ!$D$33:$D$776,СВЦЭМ!$A$33:$A$776,$A128,СВЦЭМ!$B$33:$B$776,B$119)+'СЕТ СН'!$I$11+СВЦЭМ!$D$10+'СЕТ СН'!$I$5-'СЕТ СН'!$I$21</f>
        <v>3551.9824628000001</v>
      </c>
      <c r="C128" s="36">
        <f>SUMIFS(СВЦЭМ!$D$33:$D$776,СВЦЭМ!$A$33:$A$776,$A128,СВЦЭМ!$B$33:$B$776,C$119)+'СЕТ СН'!$I$11+СВЦЭМ!$D$10+'СЕТ СН'!$I$5-'СЕТ СН'!$I$21</f>
        <v>3565.49420048</v>
      </c>
      <c r="D128" s="36">
        <f>SUMIFS(СВЦЭМ!$D$33:$D$776,СВЦЭМ!$A$33:$A$776,$A128,СВЦЭМ!$B$33:$B$776,D$119)+'СЕТ СН'!$I$11+СВЦЭМ!$D$10+'СЕТ СН'!$I$5-'СЕТ СН'!$I$21</f>
        <v>3583.5920878299999</v>
      </c>
      <c r="E128" s="36">
        <f>SUMIFS(СВЦЭМ!$D$33:$D$776,СВЦЭМ!$A$33:$A$776,$A128,СВЦЭМ!$B$33:$B$776,E$119)+'СЕТ СН'!$I$11+СВЦЭМ!$D$10+'СЕТ СН'!$I$5-'СЕТ СН'!$I$21</f>
        <v>3587.3333164800001</v>
      </c>
      <c r="F128" s="36">
        <f>SUMIFS(СВЦЭМ!$D$33:$D$776,СВЦЭМ!$A$33:$A$776,$A128,СВЦЭМ!$B$33:$B$776,F$119)+'СЕТ СН'!$I$11+СВЦЭМ!$D$10+'СЕТ СН'!$I$5-'СЕТ СН'!$I$21</f>
        <v>3588.6313237300001</v>
      </c>
      <c r="G128" s="36">
        <f>SUMIFS(СВЦЭМ!$D$33:$D$776,СВЦЭМ!$A$33:$A$776,$A128,СВЦЭМ!$B$33:$B$776,G$119)+'СЕТ СН'!$I$11+СВЦЭМ!$D$10+'СЕТ СН'!$I$5-'СЕТ СН'!$I$21</f>
        <v>3582.58075323</v>
      </c>
      <c r="H128" s="36">
        <f>SUMIFS(СВЦЭМ!$D$33:$D$776,СВЦЭМ!$A$33:$A$776,$A128,СВЦЭМ!$B$33:$B$776,H$119)+'СЕТ СН'!$I$11+СВЦЭМ!$D$10+'СЕТ СН'!$I$5-'СЕТ СН'!$I$21</f>
        <v>3535.7931821399998</v>
      </c>
      <c r="I128" s="36">
        <f>SUMIFS(СВЦЭМ!$D$33:$D$776,СВЦЭМ!$A$33:$A$776,$A128,СВЦЭМ!$B$33:$B$776,I$119)+'СЕТ СН'!$I$11+СВЦЭМ!$D$10+'СЕТ СН'!$I$5-'СЕТ СН'!$I$21</f>
        <v>3508.39599929</v>
      </c>
      <c r="J128" s="36">
        <f>SUMIFS(СВЦЭМ!$D$33:$D$776,СВЦЭМ!$A$33:$A$776,$A128,СВЦЭМ!$B$33:$B$776,J$119)+'СЕТ СН'!$I$11+СВЦЭМ!$D$10+'СЕТ СН'!$I$5-'СЕТ СН'!$I$21</f>
        <v>3492.40278726</v>
      </c>
      <c r="K128" s="36">
        <f>SUMIFS(СВЦЭМ!$D$33:$D$776,СВЦЭМ!$A$33:$A$776,$A128,СВЦЭМ!$B$33:$B$776,K$119)+'СЕТ СН'!$I$11+СВЦЭМ!$D$10+'СЕТ СН'!$I$5-'СЕТ СН'!$I$21</f>
        <v>3489.25347427</v>
      </c>
      <c r="L128" s="36">
        <f>SUMIFS(СВЦЭМ!$D$33:$D$776,СВЦЭМ!$A$33:$A$776,$A128,СВЦЭМ!$B$33:$B$776,L$119)+'СЕТ СН'!$I$11+СВЦЭМ!$D$10+'СЕТ СН'!$I$5-'СЕТ СН'!$I$21</f>
        <v>3487.6805672700002</v>
      </c>
      <c r="M128" s="36">
        <f>SUMIFS(СВЦЭМ!$D$33:$D$776,СВЦЭМ!$A$33:$A$776,$A128,СВЦЭМ!$B$33:$B$776,M$119)+'СЕТ СН'!$I$11+СВЦЭМ!$D$10+'СЕТ СН'!$I$5-'СЕТ СН'!$I$21</f>
        <v>3501.63376518</v>
      </c>
      <c r="N128" s="36">
        <f>SUMIFS(СВЦЭМ!$D$33:$D$776,СВЦЭМ!$A$33:$A$776,$A128,СВЦЭМ!$B$33:$B$776,N$119)+'СЕТ СН'!$I$11+СВЦЭМ!$D$10+'СЕТ СН'!$I$5-'СЕТ СН'!$I$21</f>
        <v>3518.20423854</v>
      </c>
      <c r="O128" s="36">
        <f>SUMIFS(СВЦЭМ!$D$33:$D$776,СВЦЭМ!$A$33:$A$776,$A128,СВЦЭМ!$B$33:$B$776,O$119)+'СЕТ СН'!$I$11+СВЦЭМ!$D$10+'СЕТ СН'!$I$5-'СЕТ СН'!$I$21</f>
        <v>3540.5702042600001</v>
      </c>
      <c r="P128" s="36">
        <f>SUMIFS(СВЦЭМ!$D$33:$D$776,СВЦЭМ!$A$33:$A$776,$A128,СВЦЭМ!$B$33:$B$776,P$119)+'СЕТ СН'!$I$11+СВЦЭМ!$D$10+'СЕТ СН'!$I$5-'СЕТ СН'!$I$21</f>
        <v>3556.5414611400001</v>
      </c>
      <c r="Q128" s="36">
        <f>SUMIFS(СВЦЭМ!$D$33:$D$776,СВЦЭМ!$A$33:$A$776,$A128,СВЦЭМ!$B$33:$B$776,Q$119)+'СЕТ СН'!$I$11+СВЦЭМ!$D$10+'СЕТ СН'!$I$5-'СЕТ СН'!$I$21</f>
        <v>3560.0073417899998</v>
      </c>
      <c r="R128" s="36">
        <f>SUMIFS(СВЦЭМ!$D$33:$D$776,СВЦЭМ!$A$33:$A$776,$A128,СВЦЭМ!$B$33:$B$776,R$119)+'СЕТ СН'!$I$11+СВЦЭМ!$D$10+'СЕТ СН'!$I$5-'СЕТ СН'!$I$21</f>
        <v>3552.54877936</v>
      </c>
      <c r="S128" s="36">
        <f>SUMIFS(СВЦЭМ!$D$33:$D$776,СВЦЭМ!$A$33:$A$776,$A128,СВЦЭМ!$B$33:$B$776,S$119)+'СЕТ СН'!$I$11+СВЦЭМ!$D$10+'СЕТ СН'!$I$5-'СЕТ СН'!$I$21</f>
        <v>3543.2084868000002</v>
      </c>
      <c r="T128" s="36">
        <f>SUMIFS(СВЦЭМ!$D$33:$D$776,СВЦЭМ!$A$33:$A$776,$A128,СВЦЭМ!$B$33:$B$776,T$119)+'СЕТ СН'!$I$11+СВЦЭМ!$D$10+'СЕТ СН'!$I$5-'СЕТ СН'!$I$21</f>
        <v>3493.8994561899999</v>
      </c>
      <c r="U128" s="36">
        <f>SUMIFS(СВЦЭМ!$D$33:$D$776,СВЦЭМ!$A$33:$A$776,$A128,СВЦЭМ!$B$33:$B$776,U$119)+'СЕТ СН'!$I$11+СВЦЭМ!$D$10+'СЕТ СН'!$I$5-'СЕТ СН'!$I$21</f>
        <v>3494.46135654</v>
      </c>
      <c r="V128" s="36">
        <f>SUMIFS(СВЦЭМ!$D$33:$D$776,СВЦЭМ!$A$33:$A$776,$A128,СВЦЭМ!$B$33:$B$776,V$119)+'СЕТ СН'!$I$11+СВЦЭМ!$D$10+'СЕТ СН'!$I$5-'СЕТ СН'!$I$21</f>
        <v>3528.6352574100001</v>
      </c>
      <c r="W128" s="36">
        <f>SUMIFS(СВЦЭМ!$D$33:$D$776,СВЦЭМ!$A$33:$A$776,$A128,СВЦЭМ!$B$33:$B$776,W$119)+'СЕТ СН'!$I$11+СВЦЭМ!$D$10+'СЕТ СН'!$I$5-'СЕТ СН'!$I$21</f>
        <v>3549.0097065599998</v>
      </c>
      <c r="X128" s="36">
        <f>SUMIFS(СВЦЭМ!$D$33:$D$776,СВЦЭМ!$A$33:$A$776,$A128,СВЦЭМ!$B$33:$B$776,X$119)+'СЕТ СН'!$I$11+СВЦЭМ!$D$10+'СЕТ СН'!$I$5-'СЕТ СН'!$I$21</f>
        <v>3551.6433704700003</v>
      </c>
      <c r="Y128" s="36">
        <f>SUMIFS(СВЦЭМ!$D$33:$D$776,СВЦЭМ!$A$33:$A$776,$A128,СВЦЭМ!$B$33:$B$776,Y$119)+'СЕТ СН'!$I$11+СВЦЭМ!$D$10+'СЕТ СН'!$I$5-'СЕТ СН'!$I$21</f>
        <v>3574.04124753</v>
      </c>
    </row>
    <row r="129" spans="1:25" ht="15.5" x14ac:dyDescent="0.3">
      <c r="A129" s="35">
        <f t="shared" si="3"/>
        <v>43840</v>
      </c>
      <c r="B129" s="36">
        <f>SUMIFS(СВЦЭМ!$D$33:$D$776,СВЦЭМ!$A$33:$A$776,$A129,СВЦЭМ!$B$33:$B$776,B$119)+'СЕТ СН'!$I$11+СВЦЭМ!$D$10+'СЕТ СН'!$I$5-'СЕТ СН'!$I$21</f>
        <v>3576.1726506</v>
      </c>
      <c r="C129" s="36">
        <f>SUMIFS(СВЦЭМ!$D$33:$D$776,СВЦЭМ!$A$33:$A$776,$A129,СВЦЭМ!$B$33:$B$776,C$119)+'СЕТ СН'!$I$11+СВЦЭМ!$D$10+'СЕТ СН'!$I$5-'СЕТ СН'!$I$21</f>
        <v>3586.6511358600001</v>
      </c>
      <c r="D129" s="36">
        <f>SUMIFS(СВЦЭМ!$D$33:$D$776,СВЦЭМ!$A$33:$A$776,$A129,СВЦЭМ!$B$33:$B$776,D$119)+'СЕТ СН'!$I$11+СВЦЭМ!$D$10+'СЕТ СН'!$I$5-'СЕТ СН'!$I$21</f>
        <v>3597.3463086900001</v>
      </c>
      <c r="E129" s="36">
        <f>SUMIFS(СВЦЭМ!$D$33:$D$776,СВЦЭМ!$A$33:$A$776,$A129,СВЦЭМ!$B$33:$B$776,E$119)+'СЕТ СН'!$I$11+СВЦЭМ!$D$10+'СЕТ СН'!$I$5-'СЕТ СН'!$I$21</f>
        <v>3595.54695567</v>
      </c>
      <c r="F129" s="36">
        <f>SUMIFS(СВЦЭМ!$D$33:$D$776,СВЦЭМ!$A$33:$A$776,$A129,СВЦЭМ!$B$33:$B$776,F$119)+'СЕТ СН'!$I$11+СВЦЭМ!$D$10+'СЕТ СН'!$I$5-'СЕТ СН'!$I$21</f>
        <v>3585.0073779200002</v>
      </c>
      <c r="G129" s="36">
        <f>SUMIFS(СВЦЭМ!$D$33:$D$776,СВЦЭМ!$A$33:$A$776,$A129,СВЦЭМ!$B$33:$B$776,G$119)+'СЕТ СН'!$I$11+СВЦЭМ!$D$10+'СЕТ СН'!$I$5-'СЕТ СН'!$I$21</f>
        <v>3571.7671701700001</v>
      </c>
      <c r="H129" s="36">
        <f>SUMIFS(СВЦЭМ!$D$33:$D$776,СВЦЭМ!$A$33:$A$776,$A129,СВЦЭМ!$B$33:$B$776,H$119)+'СЕТ СН'!$I$11+СВЦЭМ!$D$10+'СЕТ СН'!$I$5-'СЕТ СН'!$I$21</f>
        <v>3538.0413463</v>
      </c>
      <c r="I129" s="36">
        <f>SUMIFS(СВЦЭМ!$D$33:$D$776,СВЦЭМ!$A$33:$A$776,$A129,СВЦЭМ!$B$33:$B$776,I$119)+'СЕТ СН'!$I$11+СВЦЭМ!$D$10+'СЕТ СН'!$I$5-'СЕТ СН'!$I$21</f>
        <v>3507.27348041</v>
      </c>
      <c r="J129" s="36">
        <f>SUMIFS(СВЦЭМ!$D$33:$D$776,СВЦЭМ!$A$33:$A$776,$A129,СВЦЭМ!$B$33:$B$776,J$119)+'СЕТ СН'!$I$11+СВЦЭМ!$D$10+'СЕТ СН'!$I$5-'СЕТ СН'!$I$21</f>
        <v>3503.7924267200001</v>
      </c>
      <c r="K129" s="36">
        <f>SUMIFS(СВЦЭМ!$D$33:$D$776,СВЦЭМ!$A$33:$A$776,$A129,СВЦЭМ!$B$33:$B$776,K$119)+'СЕТ СН'!$I$11+СВЦЭМ!$D$10+'СЕТ СН'!$I$5-'СЕТ СН'!$I$21</f>
        <v>3491.8249546100001</v>
      </c>
      <c r="L129" s="36">
        <f>SUMIFS(СВЦЭМ!$D$33:$D$776,СВЦЭМ!$A$33:$A$776,$A129,СВЦЭМ!$B$33:$B$776,L$119)+'СЕТ СН'!$I$11+СВЦЭМ!$D$10+'СЕТ СН'!$I$5-'СЕТ СН'!$I$21</f>
        <v>3489.1673691800002</v>
      </c>
      <c r="M129" s="36">
        <f>SUMIFS(СВЦЭМ!$D$33:$D$776,СВЦЭМ!$A$33:$A$776,$A129,СВЦЭМ!$B$33:$B$776,M$119)+'СЕТ СН'!$I$11+СВЦЭМ!$D$10+'СЕТ СН'!$I$5-'СЕТ СН'!$I$21</f>
        <v>3498.68438603</v>
      </c>
      <c r="N129" s="36">
        <f>SUMIFS(СВЦЭМ!$D$33:$D$776,СВЦЭМ!$A$33:$A$776,$A129,СВЦЭМ!$B$33:$B$776,N$119)+'СЕТ СН'!$I$11+СВЦЭМ!$D$10+'СЕТ СН'!$I$5-'СЕТ СН'!$I$21</f>
        <v>3502.9339566500003</v>
      </c>
      <c r="O129" s="36">
        <f>SUMIFS(СВЦЭМ!$D$33:$D$776,СВЦЭМ!$A$33:$A$776,$A129,СВЦЭМ!$B$33:$B$776,O$119)+'СЕТ СН'!$I$11+СВЦЭМ!$D$10+'СЕТ СН'!$I$5-'СЕТ СН'!$I$21</f>
        <v>3514.53861087</v>
      </c>
      <c r="P129" s="36">
        <f>SUMIFS(СВЦЭМ!$D$33:$D$776,СВЦЭМ!$A$33:$A$776,$A129,СВЦЭМ!$B$33:$B$776,P$119)+'СЕТ СН'!$I$11+СВЦЭМ!$D$10+'СЕТ СН'!$I$5-'СЕТ СН'!$I$21</f>
        <v>3521.1302777199999</v>
      </c>
      <c r="Q129" s="36">
        <f>SUMIFS(СВЦЭМ!$D$33:$D$776,СВЦЭМ!$A$33:$A$776,$A129,СВЦЭМ!$B$33:$B$776,Q$119)+'СЕТ СН'!$I$11+СВЦЭМ!$D$10+'СЕТ СН'!$I$5-'СЕТ СН'!$I$21</f>
        <v>3519.6435382199998</v>
      </c>
      <c r="R129" s="36">
        <f>SUMIFS(СВЦЭМ!$D$33:$D$776,СВЦЭМ!$A$33:$A$776,$A129,СВЦЭМ!$B$33:$B$776,R$119)+'СЕТ СН'!$I$11+СВЦЭМ!$D$10+'СЕТ СН'!$I$5-'СЕТ СН'!$I$21</f>
        <v>3509.5323658100001</v>
      </c>
      <c r="S129" s="36">
        <f>SUMIFS(СВЦЭМ!$D$33:$D$776,СВЦЭМ!$A$33:$A$776,$A129,СВЦЭМ!$B$33:$B$776,S$119)+'СЕТ СН'!$I$11+СВЦЭМ!$D$10+'СЕТ СН'!$I$5-'СЕТ СН'!$I$21</f>
        <v>3503.74140777</v>
      </c>
      <c r="T129" s="36">
        <f>SUMIFS(СВЦЭМ!$D$33:$D$776,СВЦЭМ!$A$33:$A$776,$A129,СВЦЭМ!$B$33:$B$776,T$119)+'СЕТ СН'!$I$11+СВЦЭМ!$D$10+'СЕТ СН'!$I$5-'СЕТ СН'!$I$21</f>
        <v>3466.19568712</v>
      </c>
      <c r="U129" s="36">
        <f>SUMIFS(СВЦЭМ!$D$33:$D$776,СВЦЭМ!$A$33:$A$776,$A129,СВЦЭМ!$B$33:$B$776,U$119)+'СЕТ СН'!$I$11+СВЦЭМ!$D$10+'СЕТ СН'!$I$5-'СЕТ СН'!$I$21</f>
        <v>3465.6637386900002</v>
      </c>
      <c r="V129" s="36">
        <f>SUMIFS(СВЦЭМ!$D$33:$D$776,СВЦЭМ!$A$33:$A$776,$A129,СВЦЭМ!$B$33:$B$776,V$119)+'СЕТ СН'!$I$11+СВЦЭМ!$D$10+'СЕТ СН'!$I$5-'СЕТ СН'!$I$21</f>
        <v>3492.9986484199999</v>
      </c>
      <c r="W129" s="36">
        <f>SUMIFS(СВЦЭМ!$D$33:$D$776,СВЦЭМ!$A$33:$A$776,$A129,СВЦЭМ!$B$33:$B$776,W$119)+'СЕТ СН'!$I$11+СВЦЭМ!$D$10+'СЕТ СН'!$I$5-'СЕТ СН'!$I$21</f>
        <v>3503.69366949</v>
      </c>
      <c r="X129" s="36">
        <f>SUMIFS(СВЦЭМ!$D$33:$D$776,СВЦЭМ!$A$33:$A$776,$A129,СВЦЭМ!$B$33:$B$776,X$119)+'СЕТ СН'!$I$11+СВЦЭМ!$D$10+'СЕТ СН'!$I$5-'СЕТ СН'!$I$21</f>
        <v>3506.4702210800001</v>
      </c>
      <c r="Y129" s="36">
        <f>SUMIFS(СВЦЭМ!$D$33:$D$776,СВЦЭМ!$A$33:$A$776,$A129,СВЦЭМ!$B$33:$B$776,Y$119)+'СЕТ СН'!$I$11+СВЦЭМ!$D$10+'СЕТ СН'!$I$5-'СЕТ СН'!$I$21</f>
        <v>3518.3220813399998</v>
      </c>
    </row>
    <row r="130" spans="1:25" ht="15.5" x14ac:dyDescent="0.3">
      <c r="A130" s="35">
        <f t="shared" si="3"/>
        <v>43841</v>
      </c>
      <c r="B130" s="36">
        <f>SUMIFS(СВЦЭМ!$D$33:$D$776,СВЦЭМ!$A$33:$A$776,$A130,СВЦЭМ!$B$33:$B$776,B$119)+'СЕТ СН'!$I$11+СВЦЭМ!$D$10+'СЕТ СН'!$I$5-'СЕТ СН'!$I$21</f>
        <v>3518.9072321899998</v>
      </c>
      <c r="C130" s="36">
        <f>SUMIFS(СВЦЭМ!$D$33:$D$776,СВЦЭМ!$A$33:$A$776,$A130,СВЦЭМ!$B$33:$B$776,C$119)+'СЕТ СН'!$I$11+СВЦЭМ!$D$10+'СЕТ СН'!$I$5-'СЕТ СН'!$I$21</f>
        <v>3540.2960245099998</v>
      </c>
      <c r="D130" s="36">
        <f>SUMIFS(СВЦЭМ!$D$33:$D$776,СВЦЭМ!$A$33:$A$776,$A130,СВЦЭМ!$B$33:$B$776,D$119)+'СЕТ СН'!$I$11+СВЦЭМ!$D$10+'СЕТ СН'!$I$5-'СЕТ СН'!$I$21</f>
        <v>3566.3978493599998</v>
      </c>
      <c r="E130" s="36">
        <f>SUMIFS(СВЦЭМ!$D$33:$D$776,СВЦЭМ!$A$33:$A$776,$A130,СВЦЭМ!$B$33:$B$776,E$119)+'СЕТ СН'!$I$11+СВЦЭМ!$D$10+'СЕТ СН'!$I$5-'СЕТ СН'!$I$21</f>
        <v>3587.6156795299999</v>
      </c>
      <c r="F130" s="36">
        <f>SUMIFS(СВЦЭМ!$D$33:$D$776,СВЦЭМ!$A$33:$A$776,$A130,СВЦЭМ!$B$33:$B$776,F$119)+'СЕТ СН'!$I$11+СВЦЭМ!$D$10+'СЕТ СН'!$I$5-'СЕТ СН'!$I$21</f>
        <v>3589.8845479199999</v>
      </c>
      <c r="G130" s="36">
        <f>SUMIFS(СВЦЭМ!$D$33:$D$776,СВЦЭМ!$A$33:$A$776,$A130,СВЦЭМ!$B$33:$B$776,G$119)+'СЕТ СН'!$I$11+СВЦЭМ!$D$10+'СЕТ СН'!$I$5-'СЕТ СН'!$I$21</f>
        <v>3590.5503781899997</v>
      </c>
      <c r="H130" s="36">
        <f>SUMIFS(СВЦЭМ!$D$33:$D$776,СВЦЭМ!$A$33:$A$776,$A130,СВЦЭМ!$B$33:$B$776,H$119)+'СЕТ СН'!$I$11+СВЦЭМ!$D$10+'СЕТ СН'!$I$5-'СЕТ СН'!$I$21</f>
        <v>3572.0340864499999</v>
      </c>
      <c r="I130" s="36">
        <f>SUMIFS(СВЦЭМ!$D$33:$D$776,СВЦЭМ!$A$33:$A$776,$A130,СВЦЭМ!$B$33:$B$776,I$119)+'СЕТ СН'!$I$11+СВЦЭМ!$D$10+'СЕТ СН'!$I$5-'СЕТ СН'!$I$21</f>
        <v>3562.6414981799999</v>
      </c>
      <c r="J130" s="36">
        <f>SUMIFS(СВЦЭМ!$D$33:$D$776,СВЦЭМ!$A$33:$A$776,$A130,СВЦЭМ!$B$33:$B$776,J$119)+'СЕТ СН'!$I$11+СВЦЭМ!$D$10+'СЕТ СН'!$I$5-'СЕТ СН'!$I$21</f>
        <v>3535.4668817500001</v>
      </c>
      <c r="K130" s="36">
        <f>SUMIFS(СВЦЭМ!$D$33:$D$776,СВЦЭМ!$A$33:$A$776,$A130,СВЦЭМ!$B$33:$B$776,K$119)+'СЕТ СН'!$I$11+СВЦЭМ!$D$10+'СЕТ СН'!$I$5-'СЕТ СН'!$I$21</f>
        <v>3506.1111742799999</v>
      </c>
      <c r="L130" s="36">
        <f>SUMIFS(СВЦЭМ!$D$33:$D$776,СВЦЭМ!$A$33:$A$776,$A130,СВЦЭМ!$B$33:$B$776,L$119)+'СЕТ СН'!$I$11+СВЦЭМ!$D$10+'СЕТ СН'!$I$5-'СЕТ СН'!$I$21</f>
        <v>3494.4422029500001</v>
      </c>
      <c r="M130" s="36">
        <f>SUMIFS(СВЦЭМ!$D$33:$D$776,СВЦЭМ!$A$33:$A$776,$A130,СВЦЭМ!$B$33:$B$776,M$119)+'СЕТ СН'!$I$11+СВЦЭМ!$D$10+'СЕТ СН'!$I$5-'СЕТ СН'!$I$21</f>
        <v>3500.92546894</v>
      </c>
      <c r="N130" s="36">
        <f>SUMIFS(СВЦЭМ!$D$33:$D$776,СВЦЭМ!$A$33:$A$776,$A130,СВЦЭМ!$B$33:$B$776,N$119)+'СЕТ СН'!$I$11+СВЦЭМ!$D$10+'СЕТ СН'!$I$5-'СЕТ СН'!$I$21</f>
        <v>3507.3039981900001</v>
      </c>
      <c r="O130" s="36">
        <f>SUMIFS(СВЦЭМ!$D$33:$D$776,СВЦЭМ!$A$33:$A$776,$A130,СВЦЭМ!$B$33:$B$776,O$119)+'СЕТ СН'!$I$11+СВЦЭМ!$D$10+'СЕТ СН'!$I$5-'СЕТ СН'!$I$21</f>
        <v>3519.6117155500001</v>
      </c>
      <c r="P130" s="36">
        <f>SUMIFS(СВЦЭМ!$D$33:$D$776,СВЦЭМ!$A$33:$A$776,$A130,СВЦЭМ!$B$33:$B$776,P$119)+'СЕТ СН'!$I$11+СВЦЭМ!$D$10+'СЕТ СН'!$I$5-'СЕТ СН'!$I$21</f>
        <v>3531.54582071</v>
      </c>
      <c r="Q130" s="36">
        <f>SUMIFS(СВЦЭМ!$D$33:$D$776,СВЦЭМ!$A$33:$A$776,$A130,СВЦЭМ!$B$33:$B$776,Q$119)+'СЕТ СН'!$I$11+СВЦЭМ!$D$10+'СЕТ СН'!$I$5-'СЕТ СН'!$I$21</f>
        <v>3532.1528210299998</v>
      </c>
      <c r="R130" s="36">
        <f>SUMIFS(СВЦЭМ!$D$33:$D$776,СВЦЭМ!$A$33:$A$776,$A130,СВЦЭМ!$B$33:$B$776,R$119)+'СЕТ СН'!$I$11+СВЦЭМ!$D$10+'СЕТ СН'!$I$5-'СЕТ СН'!$I$21</f>
        <v>3519.96892372</v>
      </c>
      <c r="S130" s="36">
        <f>SUMIFS(СВЦЭМ!$D$33:$D$776,СВЦЭМ!$A$33:$A$776,$A130,СВЦЭМ!$B$33:$B$776,S$119)+'СЕТ СН'!$I$11+СВЦЭМ!$D$10+'СЕТ СН'!$I$5-'СЕТ СН'!$I$21</f>
        <v>3499.1268885499999</v>
      </c>
      <c r="T130" s="36">
        <f>SUMIFS(СВЦЭМ!$D$33:$D$776,СВЦЭМ!$A$33:$A$776,$A130,СВЦЭМ!$B$33:$B$776,T$119)+'СЕТ СН'!$I$11+СВЦЭМ!$D$10+'СЕТ СН'!$I$5-'СЕТ СН'!$I$21</f>
        <v>3469.8411885599999</v>
      </c>
      <c r="U130" s="36">
        <f>SUMIFS(СВЦЭМ!$D$33:$D$776,СВЦЭМ!$A$33:$A$776,$A130,СВЦЭМ!$B$33:$B$776,U$119)+'СЕТ СН'!$I$11+СВЦЭМ!$D$10+'СЕТ СН'!$I$5-'СЕТ СН'!$I$21</f>
        <v>3472.8167958899999</v>
      </c>
      <c r="V130" s="36">
        <f>SUMIFS(СВЦЭМ!$D$33:$D$776,СВЦЭМ!$A$33:$A$776,$A130,СВЦЭМ!$B$33:$B$776,V$119)+'СЕТ СН'!$I$11+СВЦЭМ!$D$10+'СЕТ СН'!$I$5-'СЕТ СН'!$I$21</f>
        <v>3506.3949000600001</v>
      </c>
      <c r="W130" s="36">
        <f>SUMIFS(СВЦЭМ!$D$33:$D$776,СВЦЭМ!$A$33:$A$776,$A130,СВЦЭМ!$B$33:$B$776,W$119)+'СЕТ СН'!$I$11+СВЦЭМ!$D$10+'СЕТ СН'!$I$5-'СЕТ СН'!$I$21</f>
        <v>3522.3118231500002</v>
      </c>
      <c r="X130" s="36">
        <f>SUMIFS(СВЦЭМ!$D$33:$D$776,СВЦЭМ!$A$33:$A$776,$A130,СВЦЭМ!$B$33:$B$776,X$119)+'СЕТ СН'!$I$11+СВЦЭМ!$D$10+'СЕТ СН'!$I$5-'СЕТ СН'!$I$21</f>
        <v>3542.0448637099998</v>
      </c>
      <c r="Y130" s="36">
        <f>SUMIFS(СВЦЭМ!$D$33:$D$776,СВЦЭМ!$A$33:$A$776,$A130,СВЦЭМ!$B$33:$B$776,Y$119)+'СЕТ СН'!$I$11+СВЦЭМ!$D$10+'СЕТ СН'!$I$5-'СЕТ СН'!$I$21</f>
        <v>3558.4472922</v>
      </c>
    </row>
    <row r="131" spans="1:25" ht="15.5" x14ac:dyDescent="0.3">
      <c r="A131" s="35">
        <f t="shared" si="3"/>
        <v>43842</v>
      </c>
      <c r="B131" s="36">
        <f>SUMIFS(СВЦЭМ!$D$33:$D$776,СВЦЭМ!$A$33:$A$776,$A131,СВЦЭМ!$B$33:$B$776,B$119)+'СЕТ СН'!$I$11+СВЦЭМ!$D$10+'СЕТ СН'!$I$5-'СЕТ СН'!$I$21</f>
        <v>3569.2233504999999</v>
      </c>
      <c r="C131" s="36">
        <f>SUMIFS(СВЦЭМ!$D$33:$D$776,СВЦЭМ!$A$33:$A$776,$A131,СВЦЭМ!$B$33:$B$776,C$119)+'СЕТ СН'!$I$11+СВЦЭМ!$D$10+'СЕТ СН'!$I$5-'СЕТ СН'!$I$21</f>
        <v>3582.5672545699999</v>
      </c>
      <c r="D131" s="36">
        <f>SUMIFS(СВЦЭМ!$D$33:$D$776,СВЦЭМ!$A$33:$A$776,$A131,СВЦЭМ!$B$33:$B$776,D$119)+'СЕТ СН'!$I$11+СВЦЭМ!$D$10+'СЕТ СН'!$I$5-'СЕТ СН'!$I$21</f>
        <v>3595.0938360499999</v>
      </c>
      <c r="E131" s="36">
        <f>SUMIFS(СВЦЭМ!$D$33:$D$776,СВЦЭМ!$A$33:$A$776,$A131,СВЦЭМ!$B$33:$B$776,E$119)+'СЕТ СН'!$I$11+СВЦЭМ!$D$10+'СЕТ СН'!$I$5-'СЕТ СН'!$I$21</f>
        <v>3614.9370502900001</v>
      </c>
      <c r="F131" s="36">
        <f>SUMIFS(СВЦЭМ!$D$33:$D$776,СВЦЭМ!$A$33:$A$776,$A131,СВЦЭМ!$B$33:$B$776,F$119)+'СЕТ СН'!$I$11+СВЦЭМ!$D$10+'СЕТ СН'!$I$5-'СЕТ СН'!$I$21</f>
        <v>3615.4785769599998</v>
      </c>
      <c r="G131" s="36">
        <f>SUMIFS(СВЦЭМ!$D$33:$D$776,СВЦЭМ!$A$33:$A$776,$A131,СВЦЭМ!$B$33:$B$776,G$119)+'СЕТ СН'!$I$11+СВЦЭМ!$D$10+'СЕТ СН'!$I$5-'СЕТ СН'!$I$21</f>
        <v>3606.9101691599999</v>
      </c>
      <c r="H131" s="36">
        <f>SUMIFS(СВЦЭМ!$D$33:$D$776,СВЦЭМ!$A$33:$A$776,$A131,СВЦЭМ!$B$33:$B$776,H$119)+'СЕТ СН'!$I$11+СВЦЭМ!$D$10+'СЕТ СН'!$I$5-'СЕТ СН'!$I$21</f>
        <v>3594.7906725000003</v>
      </c>
      <c r="I131" s="36">
        <f>SUMIFS(СВЦЭМ!$D$33:$D$776,СВЦЭМ!$A$33:$A$776,$A131,СВЦЭМ!$B$33:$B$776,I$119)+'СЕТ СН'!$I$11+СВЦЭМ!$D$10+'СЕТ СН'!$I$5-'СЕТ СН'!$I$21</f>
        <v>3577.8548715299999</v>
      </c>
      <c r="J131" s="36">
        <f>SUMIFS(СВЦЭМ!$D$33:$D$776,СВЦЭМ!$A$33:$A$776,$A131,СВЦЭМ!$B$33:$B$776,J$119)+'СЕТ СН'!$I$11+СВЦЭМ!$D$10+'СЕТ СН'!$I$5-'СЕТ СН'!$I$21</f>
        <v>3535.7500357099998</v>
      </c>
      <c r="K131" s="36">
        <f>SUMIFS(СВЦЭМ!$D$33:$D$776,СВЦЭМ!$A$33:$A$776,$A131,СВЦЭМ!$B$33:$B$776,K$119)+'СЕТ СН'!$I$11+СВЦЭМ!$D$10+'СЕТ СН'!$I$5-'СЕТ СН'!$I$21</f>
        <v>3515.0114871199999</v>
      </c>
      <c r="L131" s="36">
        <f>SUMIFS(СВЦЭМ!$D$33:$D$776,СВЦЭМ!$A$33:$A$776,$A131,СВЦЭМ!$B$33:$B$776,L$119)+'СЕТ СН'!$I$11+СВЦЭМ!$D$10+'СЕТ СН'!$I$5-'СЕТ СН'!$I$21</f>
        <v>3493.53787216</v>
      </c>
      <c r="M131" s="36">
        <f>SUMIFS(СВЦЭМ!$D$33:$D$776,СВЦЭМ!$A$33:$A$776,$A131,СВЦЭМ!$B$33:$B$776,M$119)+'СЕТ СН'!$I$11+СВЦЭМ!$D$10+'СЕТ СН'!$I$5-'СЕТ СН'!$I$21</f>
        <v>3491.5999156100002</v>
      </c>
      <c r="N131" s="36">
        <f>SUMIFS(СВЦЭМ!$D$33:$D$776,СВЦЭМ!$A$33:$A$776,$A131,СВЦЭМ!$B$33:$B$776,N$119)+'СЕТ СН'!$I$11+СВЦЭМ!$D$10+'СЕТ СН'!$I$5-'СЕТ СН'!$I$21</f>
        <v>3504.7849367899998</v>
      </c>
      <c r="O131" s="36">
        <f>SUMIFS(СВЦЭМ!$D$33:$D$776,СВЦЭМ!$A$33:$A$776,$A131,СВЦЭМ!$B$33:$B$776,O$119)+'СЕТ СН'!$I$11+СВЦЭМ!$D$10+'СЕТ СН'!$I$5-'СЕТ СН'!$I$21</f>
        <v>3517.6823115500001</v>
      </c>
      <c r="P131" s="36">
        <f>SUMIFS(СВЦЭМ!$D$33:$D$776,СВЦЭМ!$A$33:$A$776,$A131,СВЦЭМ!$B$33:$B$776,P$119)+'СЕТ СН'!$I$11+СВЦЭМ!$D$10+'СЕТ СН'!$I$5-'СЕТ СН'!$I$21</f>
        <v>3523.8080199400001</v>
      </c>
      <c r="Q131" s="36">
        <f>SUMIFS(СВЦЭМ!$D$33:$D$776,СВЦЭМ!$A$33:$A$776,$A131,СВЦЭМ!$B$33:$B$776,Q$119)+'СЕТ СН'!$I$11+СВЦЭМ!$D$10+'СЕТ СН'!$I$5-'СЕТ СН'!$I$21</f>
        <v>3525.9678447799997</v>
      </c>
      <c r="R131" s="36">
        <f>SUMIFS(СВЦЭМ!$D$33:$D$776,СВЦЭМ!$A$33:$A$776,$A131,СВЦЭМ!$B$33:$B$776,R$119)+'СЕТ СН'!$I$11+СВЦЭМ!$D$10+'СЕТ СН'!$I$5-'СЕТ СН'!$I$21</f>
        <v>3524.45164656</v>
      </c>
      <c r="S131" s="36">
        <f>SUMIFS(СВЦЭМ!$D$33:$D$776,СВЦЭМ!$A$33:$A$776,$A131,СВЦЭМ!$B$33:$B$776,S$119)+'СЕТ СН'!$I$11+СВЦЭМ!$D$10+'СЕТ СН'!$I$5-'СЕТ СН'!$I$21</f>
        <v>3501.3293045</v>
      </c>
      <c r="T131" s="36">
        <f>SUMIFS(СВЦЭМ!$D$33:$D$776,СВЦЭМ!$A$33:$A$776,$A131,СВЦЭМ!$B$33:$B$776,T$119)+'СЕТ СН'!$I$11+СВЦЭМ!$D$10+'СЕТ СН'!$I$5-'СЕТ СН'!$I$21</f>
        <v>3472.8585021999997</v>
      </c>
      <c r="U131" s="36">
        <f>SUMIFS(СВЦЭМ!$D$33:$D$776,СВЦЭМ!$A$33:$A$776,$A131,СВЦЭМ!$B$33:$B$776,U$119)+'СЕТ СН'!$I$11+СВЦЭМ!$D$10+'СЕТ СН'!$I$5-'СЕТ СН'!$I$21</f>
        <v>3476.3809733500002</v>
      </c>
      <c r="V131" s="36">
        <f>SUMIFS(СВЦЭМ!$D$33:$D$776,СВЦЭМ!$A$33:$A$776,$A131,СВЦЭМ!$B$33:$B$776,V$119)+'СЕТ СН'!$I$11+СВЦЭМ!$D$10+'СЕТ СН'!$I$5-'СЕТ СН'!$I$21</f>
        <v>3497.90979814</v>
      </c>
      <c r="W131" s="36">
        <f>SUMIFS(СВЦЭМ!$D$33:$D$776,СВЦЭМ!$A$33:$A$776,$A131,СВЦЭМ!$B$33:$B$776,W$119)+'СЕТ СН'!$I$11+СВЦЭМ!$D$10+'СЕТ СН'!$I$5-'СЕТ СН'!$I$21</f>
        <v>3509.0824381399998</v>
      </c>
      <c r="X131" s="36">
        <f>SUMIFS(СВЦЭМ!$D$33:$D$776,СВЦЭМ!$A$33:$A$776,$A131,СВЦЭМ!$B$33:$B$776,X$119)+'СЕТ СН'!$I$11+СВЦЭМ!$D$10+'СЕТ СН'!$I$5-'СЕТ СН'!$I$21</f>
        <v>3518.0516682100001</v>
      </c>
      <c r="Y131" s="36">
        <f>SUMIFS(СВЦЭМ!$D$33:$D$776,СВЦЭМ!$A$33:$A$776,$A131,СВЦЭМ!$B$33:$B$776,Y$119)+'СЕТ СН'!$I$11+СВЦЭМ!$D$10+'СЕТ СН'!$I$5-'СЕТ СН'!$I$21</f>
        <v>3544.63767297</v>
      </c>
    </row>
    <row r="132" spans="1:25" ht="15.5" x14ac:dyDescent="0.3">
      <c r="A132" s="35">
        <f t="shared" si="3"/>
        <v>43843</v>
      </c>
      <c r="B132" s="36">
        <f>SUMIFS(СВЦЭМ!$D$33:$D$776,СВЦЭМ!$A$33:$A$776,$A132,СВЦЭМ!$B$33:$B$776,B$119)+'СЕТ СН'!$I$11+СВЦЭМ!$D$10+'СЕТ СН'!$I$5-'СЕТ СН'!$I$21</f>
        <v>3625.6168819</v>
      </c>
      <c r="C132" s="36">
        <f>SUMIFS(СВЦЭМ!$D$33:$D$776,СВЦЭМ!$A$33:$A$776,$A132,СВЦЭМ!$B$33:$B$776,C$119)+'СЕТ СН'!$I$11+СВЦЭМ!$D$10+'СЕТ СН'!$I$5-'СЕТ СН'!$I$21</f>
        <v>3644.3703103899998</v>
      </c>
      <c r="D132" s="36">
        <f>SUMIFS(СВЦЭМ!$D$33:$D$776,СВЦЭМ!$A$33:$A$776,$A132,СВЦЭМ!$B$33:$B$776,D$119)+'СЕТ СН'!$I$11+СВЦЭМ!$D$10+'СЕТ СН'!$I$5-'СЕТ СН'!$I$21</f>
        <v>3657.3804140800003</v>
      </c>
      <c r="E132" s="36">
        <f>SUMIFS(СВЦЭМ!$D$33:$D$776,СВЦЭМ!$A$33:$A$776,$A132,СВЦЭМ!$B$33:$B$776,E$119)+'СЕТ СН'!$I$11+СВЦЭМ!$D$10+'СЕТ СН'!$I$5-'СЕТ СН'!$I$21</f>
        <v>3648.1563720899999</v>
      </c>
      <c r="F132" s="36">
        <f>SUMIFS(СВЦЭМ!$D$33:$D$776,СВЦЭМ!$A$33:$A$776,$A132,СВЦЭМ!$B$33:$B$776,F$119)+'СЕТ СН'!$I$11+СВЦЭМ!$D$10+'СЕТ СН'!$I$5-'СЕТ СН'!$I$21</f>
        <v>3642.9589403700002</v>
      </c>
      <c r="G132" s="36">
        <f>SUMIFS(СВЦЭМ!$D$33:$D$776,СВЦЭМ!$A$33:$A$776,$A132,СВЦЭМ!$B$33:$B$776,G$119)+'СЕТ СН'!$I$11+СВЦЭМ!$D$10+'СЕТ СН'!$I$5-'СЕТ СН'!$I$21</f>
        <v>3626.6524322699997</v>
      </c>
      <c r="H132" s="36">
        <f>SUMIFS(СВЦЭМ!$D$33:$D$776,СВЦЭМ!$A$33:$A$776,$A132,СВЦЭМ!$B$33:$B$776,H$119)+'СЕТ СН'!$I$11+СВЦЭМ!$D$10+'СЕТ СН'!$I$5-'СЕТ СН'!$I$21</f>
        <v>3591.0122221399997</v>
      </c>
      <c r="I132" s="36">
        <f>SUMIFS(СВЦЭМ!$D$33:$D$776,СВЦЭМ!$A$33:$A$776,$A132,СВЦЭМ!$B$33:$B$776,I$119)+'СЕТ СН'!$I$11+СВЦЭМ!$D$10+'СЕТ СН'!$I$5-'СЕТ СН'!$I$21</f>
        <v>3557.5753308499998</v>
      </c>
      <c r="J132" s="36">
        <f>SUMIFS(СВЦЭМ!$D$33:$D$776,СВЦЭМ!$A$33:$A$776,$A132,СВЦЭМ!$B$33:$B$776,J$119)+'СЕТ СН'!$I$11+СВЦЭМ!$D$10+'СЕТ СН'!$I$5-'СЕТ СН'!$I$21</f>
        <v>3542.1985247900002</v>
      </c>
      <c r="K132" s="36">
        <f>SUMIFS(СВЦЭМ!$D$33:$D$776,СВЦЭМ!$A$33:$A$776,$A132,СВЦЭМ!$B$33:$B$776,K$119)+'СЕТ СН'!$I$11+СВЦЭМ!$D$10+'СЕТ СН'!$I$5-'СЕТ СН'!$I$21</f>
        <v>3530.5299143699999</v>
      </c>
      <c r="L132" s="36">
        <f>SUMIFS(СВЦЭМ!$D$33:$D$776,СВЦЭМ!$A$33:$A$776,$A132,СВЦЭМ!$B$33:$B$776,L$119)+'СЕТ СН'!$I$11+СВЦЭМ!$D$10+'СЕТ СН'!$I$5-'СЕТ СН'!$I$21</f>
        <v>3530.1180800000002</v>
      </c>
      <c r="M132" s="36">
        <f>SUMIFS(СВЦЭМ!$D$33:$D$776,СВЦЭМ!$A$33:$A$776,$A132,СВЦЭМ!$B$33:$B$776,M$119)+'СЕТ СН'!$I$11+СВЦЭМ!$D$10+'СЕТ СН'!$I$5-'СЕТ СН'!$I$21</f>
        <v>3536.7085804899998</v>
      </c>
      <c r="N132" s="36">
        <f>SUMIFS(СВЦЭМ!$D$33:$D$776,СВЦЭМ!$A$33:$A$776,$A132,СВЦЭМ!$B$33:$B$776,N$119)+'СЕТ СН'!$I$11+СВЦЭМ!$D$10+'СЕТ СН'!$I$5-'СЕТ СН'!$I$21</f>
        <v>3539.8547134</v>
      </c>
      <c r="O132" s="36">
        <f>SUMIFS(СВЦЭМ!$D$33:$D$776,СВЦЭМ!$A$33:$A$776,$A132,СВЦЭМ!$B$33:$B$776,O$119)+'СЕТ СН'!$I$11+СВЦЭМ!$D$10+'СЕТ СН'!$I$5-'СЕТ СН'!$I$21</f>
        <v>3536.2884799100002</v>
      </c>
      <c r="P132" s="36">
        <f>SUMIFS(СВЦЭМ!$D$33:$D$776,СВЦЭМ!$A$33:$A$776,$A132,СВЦЭМ!$B$33:$B$776,P$119)+'СЕТ СН'!$I$11+СВЦЭМ!$D$10+'СЕТ СН'!$I$5-'СЕТ СН'!$I$21</f>
        <v>3523.1785046499999</v>
      </c>
      <c r="Q132" s="36">
        <f>SUMIFS(СВЦЭМ!$D$33:$D$776,СВЦЭМ!$A$33:$A$776,$A132,СВЦЭМ!$B$33:$B$776,Q$119)+'СЕТ СН'!$I$11+СВЦЭМ!$D$10+'СЕТ СН'!$I$5-'СЕТ СН'!$I$21</f>
        <v>3541.41817489</v>
      </c>
      <c r="R132" s="36">
        <f>SUMIFS(СВЦЭМ!$D$33:$D$776,СВЦЭМ!$A$33:$A$776,$A132,СВЦЭМ!$B$33:$B$776,R$119)+'СЕТ СН'!$I$11+СВЦЭМ!$D$10+'СЕТ СН'!$I$5-'СЕТ СН'!$I$21</f>
        <v>3519.0174400800001</v>
      </c>
      <c r="S132" s="36">
        <f>SUMIFS(СВЦЭМ!$D$33:$D$776,СВЦЭМ!$A$33:$A$776,$A132,СВЦЭМ!$B$33:$B$776,S$119)+'СЕТ СН'!$I$11+СВЦЭМ!$D$10+'СЕТ СН'!$I$5-'СЕТ СН'!$I$21</f>
        <v>3507.5668658300001</v>
      </c>
      <c r="T132" s="36">
        <f>SUMIFS(СВЦЭМ!$D$33:$D$776,СВЦЭМ!$A$33:$A$776,$A132,СВЦЭМ!$B$33:$B$776,T$119)+'СЕТ СН'!$I$11+СВЦЭМ!$D$10+'СЕТ СН'!$I$5-'СЕТ СН'!$I$21</f>
        <v>3470.97431031</v>
      </c>
      <c r="U132" s="36">
        <f>SUMIFS(СВЦЭМ!$D$33:$D$776,СВЦЭМ!$A$33:$A$776,$A132,СВЦЭМ!$B$33:$B$776,U$119)+'СЕТ СН'!$I$11+СВЦЭМ!$D$10+'СЕТ СН'!$I$5-'СЕТ СН'!$I$21</f>
        <v>3469.10069927</v>
      </c>
      <c r="V132" s="36">
        <f>SUMIFS(СВЦЭМ!$D$33:$D$776,СВЦЭМ!$A$33:$A$776,$A132,СВЦЭМ!$B$33:$B$776,V$119)+'СЕТ СН'!$I$11+СВЦЭМ!$D$10+'СЕТ СН'!$I$5-'СЕТ СН'!$I$21</f>
        <v>3500.0403098699999</v>
      </c>
      <c r="W132" s="36">
        <f>SUMIFS(СВЦЭМ!$D$33:$D$776,СВЦЭМ!$A$33:$A$776,$A132,СВЦЭМ!$B$33:$B$776,W$119)+'СЕТ СН'!$I$11+СВЦЭМ!$D$10+'СЕТ СН'!$I$5-'СЕТ СН'!$I$21</f>
        <v>3522.7336390199998</v>
      </c>
      <c r="X132" s="36">
        <f>SUMIFS(СВЦЭМ!$D$33:$D$776,СВЦЭМ!$A$33:$A$776,$A132,СВЦЭМ!$B$33:$B$776,X$119)+'СЕТ СН'!$I$11+СВЦЭМ!$D$10+'СЕТ СН'!$I$5-'СЕТ СН'!$I$21</f>
        <v>3519.4324281199997</v>
      </c>
      <c r="Y132" s="36">
        <f>SUMIFS(СВЦЭМ!$D$33:$D$776,СВЦЭМ!$A$33:$A$776,$A132,СВЦЭМ!$B$33:$B$776,Y$119)+'СЕТ СН'!$I$11+СВЦЭМ!$D$10+'СЕТ СН'!$I$5-'СЕТ СН'!$I$21</f>
        <v>3537.0823072900002</v>
      </c>
    </row>
    <row r="133" spans="1:25" ht="15.5" x14ac:dyDescent="0.3">
      <c r="A133" s="35">
        <f t="shared" si="3"/>
        <v>43844</v>
      </c>
      <c r="B133" s="36">
        <f>SUMIFS(СВЦЭМ!$D$33:$D$776,СВЦЭМ!$A$33:$A$776,$A133,СВЦЭМ!$B$33:$B$776,B$119)+'СЕТ СН'!$I$11+СВЦЭМ!$D$10+'СЕТ СН'!$I$5-'СЕТ СН'!$I$21</f>
        <v>3580.2299530499999</v>
      </c>
      <c r="C133" s="36">
        <f>SUMIFS(СВЦЭМ!$D$33:$D$776,СВЦЭМ!$A$33:$A$776,$A133,СВЦЭМ!$B$33:$B$776,C$119)+'СЕТ СН'!$I$11+СВЦЭМ!$D$10+'СЕТ СН'!$I$5-'СЕТ СН'!$I$21</f>
        <v>3589.2056695699998</v>
      </c>
      <c r="D133" s="36">
        <f>SUMIFS(СВЦЭМ!$D$33:$D$776,СВЦЭМ!$A$33:$A$776,$A133,СВЦЭМ!$B$33:$B$776,D$119)+'СЕТ СН'!$I$11+СВЦЭМ!$D$10+'СЕТ СН'!$I$5-'СЕТ СН'!$I$21</f>
        <v>3599.3293982300002</v>
      </c>
      <c r="E133" s="36">
        <f>SUMIFS(СВЦЭМ!$D$33:$D$776,СВЦЭМ!$A$33:$A$776,$A133,СВЦЭМ!$B$33:$B$776,E$119)+'СЕТ СН'!$I$11+СВЦЭМ!$D$10+'СЕТ СН'!$I$5-'СЕТ СН'!$I$21</f>
        <v>3604.4719346399997</v>
      </c>
      <c r="F133" s="36">
        <f>SUMIFS(СВЦЭМ!$D$33:$D$776,СВЦЭМ!$A$33:$A$776,$A133,СВЦЭМ!$B$33:$B$776,F$119)+'СЕТ СН'!$I$11+СВЦЭМ!$D$10+'СЕТ СН'!$I$5-'СЕТ СН'!$I$21</f>
        <v>3602.3679768699999</v>
      </c>
      <c r="G133" s="36">
        <f>SUMIFS(СВЦЭМ!$D$33:$D$776,СВЦЭМ!$A$33:$A$776,$A133,СВЦЭМ!$B$33:$B$776,G$119)+'СЕТ СН'!$I$11+СВЦЭМ!$D$10+'СЕТ СН'!$I$5-'СЕТ СН'!$I$21</f>
        <v>3590.11199235</v>
      </c>
      <c r="H133" s="36">
        <f>SUMIFS(СВЦЭМ!$D$33:$D$776,СВЦЭМ!$A$33:$A$776,$A133,СВЦЭМ!$B$33:$B$776,H$119)+'СЕТ СН'!$I$11+СВЦЭМ!$D$10+'СЕТ СН'!$I$5-'СЕТ СН'!$I$21</f>
        <v>3549.6359192999998</v>
      </c>
      <c r="I133" s="36">
        <f>SUMIFS(СВЦЭМ!$D$33:$D$776,СВЦЭМ!$A$33:$A$776,$A133,СВЦЭМ!$B$33:$B$776,I$119)+'СЕТ СН'!$I$11+СВЦЭМ!$D$10+'СЕТ СН'!$I$5-'СЕТ СН'!$I$21</f>
        <v>3531.72897405</v>
      </c>
      <c r="J133" s="36">
        <f>SUMIFS(СВЦЭМ!$D$33:$D$776,СВЦЭМ!$A$33:$A$776,$A133,СВЦЭМ!$B$33:$B$776,J$119)+'СЕТ СН'!$I$11+СВЦЭМ!$D$10+'СЕТ СН'!$I$5-'СЕТ СН'!$I$21</f>
        <v>3502.8753275600002</v>
      </c>
      <c r="K133" s="36">
        <f>SUMIFS(СВЦЭМ!$D$33:$D$776,СВЦЭМ!$A$33:$A$776,$A133,СВЦЭМ!$B$33:$B$776,K$119)+'СЕТ СН'!$I$11+СВЦЭМ!$D$10+'СЕТ СН'!$I$5-'СЕТ СН'!$I$21</f>
        <v>3501.9315268</v>
      </c>
      <c r="L133" s="36">
        <f>SUMIFS(СВЦЭМ!$D$33:$D$776,СВЦЭМ!$A$33:$A$776,$A133,СВЦЭМ!$B$33:$B$776,L$119)+'СЕТ СН'!$I$11+СВЦЭМ!$D$10+'СЕТ СН'!$I$5-'СЕТ СН'!$I$21</f>
        <v>3501.0701122199998</v>
      </c>
      <c r="M133" s="36">
        <f>SUMIFS(СВЦЭМ!$D$33:$D$776,СВЦЭМ!$A$33:$A$776,$A133,СВЦЭМ!$B$33:$B$776,M$119)+'СЕТ СН'!$I$11+СВЦЭМ!$D$10+'СЕТ СН'!$I$5-'СЕТ СН'!$I$21</f>
        <v>3514.11319263</v>
      </c>
      <c r="N133" s="36">
        <f>SUMIFS(СВЦЭМ!$D$33:$D$776,СВЦЭМ!$A$33:$A$776,$A133,СВЦЭМ!$B$33:$B$776,N$119)+'СЕТ СН'!$I$11+СВЦЭМ!$D$10+'СЕТ СН'!$I$5-'СЕТ СН'!$I$21</f>
        <v>3522.5257550300003</v>
      </c>
      <c r="O133" s="36">
        <f>SUMIFS(СВЦЭМ!$D$33:$D$776,СВЦЭМ!$A$33:$A$776,$A133,СВЦЭМ!$B$33:$B$776,O$119)+'СЕТ СН'!$I$11+СВЦЭМ!$D$10+'СЕТ СН'!$I$5-'СЕТ СН'!$I$21</f>
        <v>3534.4367306300001</v>
      </c>
      <c r="P133" s="36">
        <f>SUMIFS(СВЦЭМ!$D$33:$D$776,СВЦЭМ!$A$33:$A$776,$A133,СВЦЭМ!$B$33:$B$776,P$119)+'СЕТ СН'!$I$11+СВЦЭМ!$D$10+'СЕТ СН'!$I$5-'СЕТ СН'!$I$21</f>
        <v>3543.0845972400002</v>
      </c>
      <c r="Q133" s="36">
        <f>SUMIFS(СВЦЭМ!$D$33:$D$776,СВЦЭМ!$A$33:$A$776,$A133,СВЦЭМ!$B$33:$B$776,Q$119)+'СЕТ СН'!$I$11+СВЦЭМ!$D$10+'СЕТ СН'!$I$5-'СЕТ СН'!$I$21</f>
        <v>3555.4066305900001</v>
      </c>
      <c r="R133" s="36">
        <f>SUMIFS(СВЦЭМ!$D$33:$D$776,СВЦЭМ!$A$33:$A$776,$A133,СВЦЭМ!$B$33:$B$776,R$119)+'СЕТ СН'!$I$11+СВЦЭМ!$D$10+'СЕТ СН'!$I$5-'СЕТ СН'!$I$21</f>
        <v>3560.0431424399999</v>
      </c>
      <c r="S133" s="36">
        <f>SUMIFS(СВЦЭМ!$D$33:$D$776,СВЦЭМ!$A$33:$A$776,$A133,СВЦЭМ!$B$33:$B$776,S$119)+'СЕТ СН'!$I$11+СВЦЭМ!$D$10+'СЕТ СН'!$I$5-'СЕТ СН'!$I$21</f>
        <v>3559.2769488599997</v>
      </c>
      <c r="T133" s="36">
        <f>SUMIFS(СВЦЭМ!$D$33:$D$776,СВЦЭМ!$A$33:$A$776,$A133,СВЦЭМ!$B$33:$B$776,T$119)+'СЕТ СН'!$I$11+СВЦЭМ!$D$10+'СЕТ СН'!$I$5-'СЕТ СН'!$I$21</f>
        <v>3511.8146111400001</v>
      </c>
      <c r="U133" s="36">
        <f>SUMIFS(СВЦЭМ!$D$33:$D$776,СВЦЭМ!$A$33:$A$776,$A133,СВЦЭМ!$B$33:$B$776,U$119)+'СЕТ СН'!$I$11+СВЦЭМ!$D$10+'СЕТ СН'!$I$5-'СЕТ СН'!$I$21</f>
        <v>3511.6151477600001</v>
      </c>
      <c r="V133" s="36">
        <f>SUMIFS(СВЦЭМ!$D$33:$D$776,СВЦЭМ!$A$33:$A$776,$A133,СВЦЭМ!$B$33:$B$776,V$119)+'СЕТ СН'!$I$11+СВЦЭМ!$D$10+'СЕТ СН'!$I$5-'СЕТ СН'!$I$21</f>
        <v>3541.65825511</v>
      </c>
      <c r="W133" s="36">
        <f>SUMIFS(СВЦЭМ!$D$33:$D$776,СВЦЭМ!$A$33:$A$776,$A133,СВЦЭМ!$B$33:$B$776,W$119)+'СЕТ СН'!$I$11+СВЦЭМ!$D$10+'СЕТ СН'!$I$5-'СЕТ СН'!$I$21</f>
        <v>3557.0149350500001</v>
      </c>
      <c r="X133" s="36">
        <f>SUMIFS(СВЦЭМ!$D$33:$D$776,СВЦЭМ!$A$33:$A$776,$A133,СВЦЭМ!$B$33:$B$776,X$119)+'СЕТ СН'!$I$11+СВЦЭМ!$D$10+'СЕТ СН'!$I$5-'СЕТ СН'!$I$21</f>
        <v>3559.0071315499999</v>
      </c>
      <c r="Y133" s="36">
        <f>SUMIFS(СВЦЭМ!$D$33:$D$776,СВЦЭМ!$A$33:$A$776,$A133,СВЦЭМ!$B$33:$B$776,Y$119)+'СЕТ СН'!$I$11+СВЦЭМ!$D$10+'СЕТ СН'!$I$5-'СЕТ СН'!$I$21</f>
        <v>3572.5941625699998</v>
      </c>
    </row>
    <row r="134" spans="1:25" ht="15.5" x14ac:dyDescent="0.3">
      <c r="A134" s="35">
        <f t="shared" si="3"/>
        <v>43845</v>
      </c>
      <c r="B134" s="36">
        <f>SUMIFS(СВЦЭМ!$D$33:$D$776,СВЦЭМ!$A$33:$A$776,$A134,СВЦЭМ!$B$33:$B$776,B$119)+'СЕТ СН'!$I$11+СВЦЭМ!$D$10+'СЕТ СН'!$I$5-'СЕТ СН'!$I$21</f>
        <v>3603.0372096599999</v>
      </c>
      <c r="C134" s="36">
        <f>SUMIFS(СВЦЭМ!$D$33:$D$776,СВЦЭМ!$A$33:$A$776,$A134,СВЦЭМ!$B$33:$B$776,C$119)+'СЕТ СН'!$I$11+СВЦЭМ!$D$10+'СЕТ СН'!$I$5-'СЕТ СН'!$I$21</f>
        <v>3607.9361628400002</v>
      </c>
      <c r="D134" s="36">
        <f>SUMIFS(СВЦЭМ!$D$33:$D$776,СВЦЭМ!$A$33:$A$776,$A134,СВЦЭМ!$B$33:$B$776,D$119)+'СЕТ СН'!$I$11+СВЦЭМ!$D$10+'СЕТ СН'!$I$5-'СЕТ СН'!$I$21</f>
        <v>3613.5329024799998</v>
      </c>
      <c r="E134" s="36">
        <f>SUMIFS(СВЦЭМ!$D$33:$D$776,СВЦЭМ!$A$33:$A$776,$A134,СВЦЭМ!$B$33:$B$776,E$119)+'СЕТ СН'!$I$11+СВЦЭМ!$D$10+'СЕТ СН'!$I$5-'СЕТ СН'!$I$21</f>
        <v>3627.75873576</v>
      </c>
      <c r="F134" s="36">
        <f>SUMIFS(СВЦЭМ!$D$33:$D$776,СВЦЭМ!$A$33:$A$776,$A134,СВЦЭМ!$B$33:$B$776,F$119)+'СЕТ СН'!$I$11+СВЦЭМ!$D$10+'СЕТ СН'!$I$5-'СЕТ СН'!$I$21</f>
        <v>3615.5196429699999</v>
      </c>
      <c r="G134" s="36">
        <f>SUMIFS(СВЦЭМ!$D$33:$D$776,СВЦЭМ!$A$33:$A$776,$A134,СВЦЭМ!$B$33:$B$776,G$119)+'СЕТ СН'!$I$11+СВЦЭМ!$D$10+'СЕТ СН'!$I$5-'СЕТ СН'!$I$21</f>
        <v>3593.21758112</v>
      </c>
      <c r="H134" s="36">
        <f>SUMIFS(СВЦЭМ!$D$33:$D$776,СВЦЭМ!$A$33:$A$776,$A134,СВЦЭМ!$B$33:$B$776,H$119)+'СЕТ СН'!$I$11+СВЦЭМ!$D$10+'СЕТ СН'!$I$5-'СЕТ СН'!$I$21</f>
        <v>3554.7229000500001</v>
      </c>
      <c r="I134" s="36">
        <f>SUMIFS(СВЦЭМ!$D$33:$D$776,СВЦЭМ!$A$33:$A$776,$A134,СВЦЭМ!$B$33:$B$776,I$119)+'СЕТ СН'!$I$11+СВЦЭМ!$D$10+'СЕТ СН'!$I$5-'СЕТ СН'!$I$21</f>
        <v>3525.5860392899999</v>
      </c>
      <c r="J134" s="36">
        <f>SUMIFS(СВЦЭМ!$D$33:$D$776,СВЦЭМ!$A$33:$A$776,$A134,СВЦЭМ!$B$33:$B$776,J$119)+'СЕТ СН'!$I$11+СВЦЭМ!$D$10+'СЕТ СН'!$I$5-'СЕТ СН'!$I$21</f>
        <v>3514.1649422400001</v>
      </c>
      <c r="K134" s="36">
        <f>SUMIFS(СВЦЭМ!$D$33:$D$776,СВЦЭМ!$A$33:$A$776,$A134,СВЦЭМ!$B$33:$B$776,K$119)+'СЕТ СН'!$I$11+СВЦЭМ!$D$10+'СЕТ СН'!$I$5-'СЕТ СН'!$I$21</f>
        <v>3508.3622154499999</v>
      </c>
      <c r="L134" s="36">
        <f>SUMIFS(СВЦЭМ!$D$33:$D$776,СВЦЭМ!$A$33:$A$776,$A134,СВЦЭМ!$B$33:$B$776,L$119)+'СЕТ СН'!$I$11+СВЦЭМ!$D$10+'СЕТ СН'!$I$5-'СЕТ СН'!$I$21</f>
        <v>3506.04146365</v>
      </c>
      <c r="M134" s="36">
        <f>SUMIFS(СВЦЭМ!$D$33:$D$776,СВЦЭМ!$A$33:$A$776,$A134,СВЦЭМ!$B$33:$B$776,M$119)+'СЕТ СН'!$I$11+СВЦЭМ!$D$10+'СЕТ СН'!$I$5-'СЕТ СН'!$I$21</f>
        <v>3531.3769220099998</v>
      </c>
      <c r="N134" s="36">
        <f>SUMIFS(СВЦЭМ!$D$33:$D$776,СВЦЭМ!$A$33:$A$776,$A134,СВЦЭМ!$B$33:$B$776,N$119)+'СЕТ СН'!$I$11+СВЦЭМ!$D$10+'СЕТ СН'!$I$5-'СЕТ СН'!$I$21</f>
        <v>3551.4548277399999</v>
      </c>
      <c r="O134" s="36">
        <f>SUMIFS(СВЦЭМ!$D$33:$D$776,СВЦЭМ!$A$33:$A$776,$A134,СВЦЭМ!$B$33:$B$776,O$119)+'СЕТ СН'!$I$11+СВЦЭМ!$D$10+'СЕТ СН'!$I$5-'СЕТ СН'!$I$21</f>
        <v>3567.4757521000001</v>
      </c>
      <c r="P134" s="36">
        <f>SUMIFS(СВЦЭМ!$D$33:$D$776,СВЦЭМ!$A$33:$A$776,$A134,СВЦЭМ!$B$33:$B$776,P$119)+'СЕТ СН'!$I$11+СВЦЭМ!$D$10+'СЕТ СН'!$I$5-'СЕТ СН'!$I$21</f>
        <v>3581.0075351099999</v>
      </c>
      <c r="Q134" s="36">
        <f>SUMIFS(СВЦЭМ!$D$33:$D$776,СВЦЭМ!$A$33:$A$776,$A134,СВЦЭМ!$B$33:$B$776,Q$119)+'СЕТ СН'!$I$11+СВЦЭМ!$D$10+'СЕТ СН'!$I$5-'СЕТ СН'!$I$21</f>
        <v>3587.3561743299997</v>
      </c>
      <c r="R134" s="36">
        <f>SUMIFS(СВЦЭМ!$D$33:$D$776,СВЦЭМ!$A$33:$A$776,$A134,СВЦЭМ!$B$33:$B$776,R$119)+'СЕТ СН'!$I$11+СВЦЭМ!$D$10+'СЕТ СН'!$I$5-'СЕТ СН'!$I$21</f>
        <v>3579.95776884</v>
      </c>
      <c r="S134" s="36">
        <f>SUMIFS(СВЦЭМ!$D$33:$D$776,СВЦЭМ!$A$33:$A$776,$A134,СВЦЭМ!$B$33:$B$776,S$119)+'СЕТ СН'!$I$11+СВЦЭМ!$D$10+'СЕТ СН'!$I$5-'СЕТ СН'!$I$21</f>
        <v>3553.7081711700002</v>
      </c>
      <c r="T134" s="36">
        <f>SUMIFS(СВЦЭМ!$D$33:$D$776,СВЦЭМ!$A$33:$A$776,$A134,СВЦЭМ!$B$33:$B$776,T$119)+'СЕТ СН'!$I$11+СВЦЭМ!$D$10+'СЕТ СН'!$I$5-'СЕТ СН'!$I$21</f>
        <v>3508.9739823099999</v>
      </c>
      <c r="U134" s="36">
        <f>SUMIFS(СВЦЭМ!$D$33:$D$776,СВЦЭМ!$A$33:$A$776,$A134,СВЦЭМ!$B$33:$B$776,U$119)+'СЕТ СН'!$I$11+СВЦЭМ!$D$10+'СЕТ СН'!$I$5-'СЕТ СН'!$I$21</f>
        <v>3505.5501728600002</v>
      </c>
      <c r="V134" s="36">
        <f>SUMIFS(СВЦЭМ!$D$33:$D$776,СВЦЭМ!$A$33:$A$776,$A134,СВЦЭМ!$B$33:$B$776,V$119)+'СЕТ СН'!$I$11+СВЦЭМ!$D$10+'СЕТ СН'!$I$5-'СЕТ СН'!$I$21</f>
        <v>3535.0153077300001</v>
      </c>
      <c r="W134" s="36">
        <f>SUMIFS(СВЦЭМ!$D$33:$D$776,СВЦЭМ!$A$33:$A$776,$A134,СВЦЭМ!$B$33:$B$776,W$119)+'СЕТ СН'!$I$11+СВЦЭМ!$D$10+'СЕТ СН'!$I$5-'СЕТ СН'!$I$21</f>
        <v>3555.14557823</v>
      </c>
      <c r="X134" s="36">
        <f>SUMIFS(СВЦЭМ!$D$33:$D$776,СВЦЭМ!$A$33:$A$776,$A134,СВЦЭМ!$B$33:$B$776,X$119)+'СЕТ СН'!$I$11+СВЦЭМ!$D$10+'СЕТ СН'!$I$5-'СЕТ СН'!$I$21</f>
        <v>3559.0366168700002</v>
      </c>
      <c r="Y134" s="36">
        <f>SUMIFS(СВЦЭМ!$D$33:$D$776,СВЦЭМ!$A$33:$A$776,$A134,СВЦЭМ!$B$33:$B$776,Y$119)+'СЕТ СН'!$I$11+СВЦЭМ!$D$10+'СЕТ СН'!$I$5-'СЕТ СН'!$I$21</f>
        <v>3573.4988236899999</v>
      </c>
    </row>
    <row r="135" spans="1:25" ht="15.5" x14ac:dyDescent="0.3">
      <c r="A135" s="35">
        <f t="shared" si="3"/>
        <v>43846</v>
      </c>
      <c r="B135" s="36">
        <f>SUMIFS(СВЦЭМ!$D$33:$D$776,СВЦЭМ!$A$33:$A$776,$A135,СВЦЭМ!$B$33:$B$776,B$119)+'СЕТ СН'!$I$11+СВЦЭМ!$D$10+'СЕТ СН'!$I$5-'СЕТ СН'!$I$21</f>
        <v>3577.23019363</v>
      </c>
      <c r="C135" s="36">
        <f>SUMIFS(СВЦЭМ!$D$33:$D$776,СВЦЭМ!$A$33:$A$776,$A135,СВЦЭМ!$B$33:$B$776,C$119)+'СЕТ СН'!$I$11+СВЦЭМ!$D$10+'СЕТ СН'!$I$5-'СЕТ СН'!$I$21</f>
        <v>3587.38832654</v>
      </c>
      <c r="D135" s="36">
        <f>SUMIFS(СВЦЭМ!$D$33:$D$776,СВЦЭМ!$A$33:$A$776,$A135,СВЦЭМ!$B$33:$B$776,D$119)+'СЕТ СН'!$I$11+СВЦЭМ!$D$10+'СЕТ СН'!$I$5-'СЕТ СН'!$I$21</f>
        <v>3595.5364428000003</v>
      </c>
      <c r="E135" s="36">
        <f>SUMIFS(СВЦЭМ!$D$33:$D$776,СВЦЭМ!$A$33:$A$776,$A135,СВЦЭМ!$B$33:$B$776,E$119)+'СЕТ СН'!$I$11+СВЦЭМ!$D$10+'СЕТ СН'!$I$5-'СЕТ СН'!$I$21</f>
        <v>3607.8859529400002</v>
      </c>
      <c r="F135" s="36">
        <f>SUMIFS(СВЦЭМ!$D$33:$D$776,СВЦЭМ!$A$33:$A$776,$A135,СВЦЭМ!$B$33:$B$776,F$119)+'СЕТ СН'!$I$11+СВЦЭМ!$D$10+'СЕТ СН'!$I$5-'СЕТ СН'!$I$21</f>
        <v>3601.6443810299997</v>
      </c>
      <c r="G135" s="36">
        <f>SUMIFS(СВЦЭМ!$D$33:$D$776,СВЦЭМ!$A$33:$A$776,$A135,СВЦЭМ!$B$33:$B$776,G$119)+'СЕТ СН'!$I$11+СВЦЭМ!$D$10+'СЕТ СН'!$I$5-'СЕТ СН'!$I$21</f>
        <v>3569.9186755400001</v>
      </c>
      <c r="H135" s="36">
        <f>SUMIFS(СВЦЭМ!$D$33:$D$776,СВЦЭМ!$A$33:$A$776,$A135,СВЦЭМ!$B$33:$B$776,H$119)+'СЕТ СН'!$I$11+СВЦЭМ!$D$10+'СЕТ СН'!$I$5-'СЕТ СН'!$I$21</f>
        <v>3527.1530119099998</v>
      </c>
      <c r="I135" s="36">
        <f>SUMIFS(СВЦЭМ!$D$33:$D$776,СВЦЭМ!$A$33:$A$776,$A135,СВЦЭМ!$B$33:$B$776,I$119)+'СЕТ СН'!$I$11+СВЦЭМ!$D$10+'СЕТ СН'!$I$5-'СЕТ СН'!$I$21</f>
        <v>3525.5353455300001</v>
      </c>
      <c r="J135" s="36">
        <f>SUMIFS(СВЦЭМ!$D$33:$D$776,СВЦЭМ!$A$33:$A$776,$A135,СВЦЭМ!$B$33:$B$776,J$119)+'СЕТ СН'!$I$11+СВЦЭМ!$D$10+'СЕТ СН'!$I$5-'СЕТ СН'!$I$21</f>
        <v>3507.3660998</v>
      </c>
      <c r="K135" s="36">
        <f>SUMIFS(СВЦЭМ!$D$33:$D$776,СВЦЭМ!$A$33:$A$776,$A135,СВЦЭМ!$B$33:$B$776,K$119)+'СЕТ СН'!$I$11+СВЦЭМ!$D$10+'СЕТ СН'!$I$5-'СЕТ СН'!$I$21</f>
        <v>3520.7906556899998</v>
      </c>
      <c r="L135" s="36">
        <f>SUMIFS(СВЦЭМ!$D$33:$D$776,СВЦЭМ!$A$33:$A$776,$A135,СВЦЭМ!$B$33:$B$776,L$119)+'СЕТ СН'!$I$11+СВЦЭМ!$D$10+'СЕТ СН'!$I$5-'СЕТ СН'!$I$21</f>
        <v>3526.61905854</v>
      </c>
      <c r="M135" s="36">
        <f>SUMIFS(СВЦЭМ!$D$33:$D$776,СВЦЭМ!$A$33:$A$776,$A135,СВЦЭМ!$B$33:$B$776,M$119)+'СЕТ СН'!$I$11+СВЦЭМ!$D$10+'СЕТ СН'!$I$5-'СЕТ СН'!$I$21</f>
        <v>3542.0923890499998</v>
      </c>
      <c r="N135" s="36">
        <f>SUMIFS(СВЦЭМ!$D$33:$D$776,СВЦЭМ!$A$33:$A$776,$A135,СВЦЭМ!$B$33:$B$776,N$119)+'СЕТ СН'!$I$11+СВЦЭМ!$D$10+'СЕТ СН'!$I$5-'СЕТ СН'!$I$21</f>
        <v>3548.1469141699999</v>
      </c>
      <c r="O135" s="36">
        <f>SUMIFS(СВЦЭМ!$D$33:$D$776,СВЦЭМ!$A$33:$A$776,$A135,СВЦЭМ!$B$33:$B$776,O$119)+'СЕТ СН'!$I$11+СВЦЭМ!$D$10+'СЕТ СН'!$I$5-'СЕТ СН'!$I$21</f>
        <v>3568.05727222</v>
      </c>
      <c r="P135" s="36">
        <f>SUMIFS(СВЦЭМ!$D$33:$D$776,СВЦЭМ!$A$33:$A$776,$A135,СВЦЭМ!$B$33:$B$776,P$119)+'СЕТ СН'!$I$11+СВЦЭМ!$D$10+'СЕТ СН'!$I$5-'СЕТ СН'!$I$21</f>
        <v>3577.5398124799999</v>
      </c>
      <c r="Q135" s="36">
        <f>SUMIFS(СВЦЭМ!$D$33:$D$776,СВЦЭМ!$A$33:$A$776,$A135,СВЦЭМ!$B$33:$B$776,Q$119)+'СЕТ СН'!$I$11+СВЦЭМ!$D$10+'СЕТ СН'!$I$5-'СЕТ СН'!$I$21</f>
        <v>3580.579835</v>
      </c>
      <c r="R135" s="36">
        <f>SUMIFS(СВЦЭМ!$D$33:$D$776,СВЦЭМ!$A$33:$A$776,$A135,СВЦЭМ!$B$33:$B$776,R$119)+'СЕТ СН'!$I$11+СВЦЭМ!$D$10+'СЕТ СН'!$I$5-'СЕТ СН'!$I$21</f>
        <v>3572.80102339</v>
      </c>
      <c r="S135" s="36">
        <f>SUMIFS(СВЦЭМ!$D$33:$D$776,СВЦЭМ!$A$33:$A$776,$A135,СВЦЭМ!$B$33:$B$776,S$119)+'СЕТ СН'!$I$11+СВЦЭМ!$D$10+'СЕТ СН'!$I$5-'СЕТ СН'!$I$21</f>
        <v>3560.4642988999999</v>
      </c>
      <c r="T135" s="36">
        <f>SUMIFS(СВЦЭМ!$D$33:$D$776,СВЦЭМ!$A$33:$A$776,$A135,СВЦЭМ!$B$33:$B$776,T$119)+'СЕТ СН'!$I$11+СВЦЭМ!$D$10+'СЕТ СН'!$I$5-'СЕТ СН'!$I$21</f>
        <v>3516.0177364699998</v>
      </c>
      <c r="U135" s="36">
        <f>SUMIFS(СВЦЭМ!$D$33:$D$776,СВЦЭМ!$A$33:$A$776,$A135,СВЦЭМ!$B$33:$B$776,U$119)+'СЕТ СН'!$I$11+СВЦЭМ!$D$10+'СЕТ СН'!$I$5-'СЕТ СН'!$I$21</f>
        <v>3519.2024334500002</v>
      </c>
      <c r="V135" s="36">
        <f>SUMIFS(СВЦЭМ!$D$33:$D$776,СВЦЭМ!$A$33:$A$776,$A135,СВЦЭМ!$B$33:$B$776,V$119)+'СЕТ СН'!$I$11+СВЦЭМ!$D$10+'СЕТ СН'!$I$5-'СЕТ СН'!$I$21</f>
        <v>3552.7293700299997</v>
      </c>
      <c r="W135" s="36">
        <f>SUMIFS(СВЦЭМ!$D$33:$D$776,СВЦЭМ!$A$33:$A$776,$A135,СВЦЭМ!$B$33:$B$776,W$119)+'СЕТ СН'!$I$11+СВЦЭМ!$D$10+'СЕТ СН'!$I$5-'СЕТ СН'!$I$21</f>
        <v>3573.81325328</v>
      </c>
      <c r="X135" s="36">
        <f>SUMIFS(СВЦЭМ!$D$33:$D$776,СВЦЭМ!$A$33:$A$776,$A135,СВЦЭМ!$B$33:$B$776,X$119)+'СЕТ СН'!$I$11+СВЦЭМ!$D$10+'СЕТ СН'!$I$5-'СЕТ СН'!$I$21</f>
        <v>3573.1325921399998</v>
      </c>
      <c r="Y135" s="36">
        <f>SUMIFS(СВЦЭМ!$D$33:$D$776,СВЦЭМ!$A$33:$A$776,$A135,СВЦЭМ!$B$33:$B$776,Y$119)+'СЕТ СН'!$I$11+СВЦЭМ!$D$10+'СЕТ СН'!$I$5-'СЕТ СН'!$I$21</f>
        <v>3575.1661584200001</v>
      </c>
    </row>
    <row r="136" spans="1:25" ht="15.5" x14ac:dyDescent="0.3">
      <c r="A136" s="35">
        <f t="shared" si="3"/>
        <v>43847</v>
      </c>
      <c r="B136" s="36">
        <f>SUMIFS(СВЦЭМ!$D$33:$D$776,СВЦЭМ!$A$33:$A$776,$A136,СВЦЭМ!$B$33:$B$776,B$119)+'СЕТ СН'!$I$11+СВЦЭМ!$D$10+'СЕТ СН'!$I$5-'СЕТ СН'!$I$21</f>
        <v>3569.5378060799999</v>
      </c>
      <c r="C136" s="36">
        <f>SUMIFS(СВЦЭМ!$D$33:$D$776,СВЦЭМ!$A$33:$A$776,$A136,СВЦЭМ!$B$33:$B$776,C$119)+'СЕТ СН'!$I$11+СВЦЭМ!$D$10+'СЕТ СН'!$I$5-'СЕТ СН'!$I$21</f>
        <v>3589.38266879</v>
      </c>
      <c r="D136" s="36">
        <f>SUMIFS(СВЦЭМ!$D$33:$D$776,СВЦЭМ!$A$33:$A$776,$A136,СВЦЭМ!$B$33:$B$776,D$119)+'СЕТ СН'!$I$11+СВЦЭМ!$D$10+'СЕТ СН'!$I$5-'СЕТ СН'!$I$21</f>
        <v>3599.9773260699999</v>
      </c>
      <c r="E136" s="36">
        <f>SUMIFS(СВЦЭМ!$D$33:$D$776,СВЦЭМ!$A$33:$A$776,$A136,СВЦЭМ!$B$33:$B$776,E$119)+'СЕТ СН'!$I$11+СВЦЭМ!$D$10+'СЕТ СН'!$I$5-'СЕТ СН'!$I$21</f>
        <v>3589.3043790500001</v>
      </c>
      <c r="F136" s="36">
        <f>SUMIFS(СВЦЭМ!$D$33:$D$776,СВЦЭМ!$A$33:$A$776,$A136,СВЦЭМ!$B$33:$B$776,F$119)+'СЕТ СН'!$I$11+СВЦЭМ!$D$10+'СЕТ СН'!$I$5-'СЕТ СН'!$I$21</f>
        <v>3582.9907583499999</v>
      </c>
      <c r="G136" s="36">
        <f>SUMIFS(СВЦЭМ!$D$33:$D$776,СВЦЭМ!$A$33:$A$776,$A136,СВЦЭМ!$B$33:$B$776,G$119)+'СЕТ СН'!$I$11+СВЦЭМ!$D$10+'СЕТ СН'!$I$5-'СЕТ СН'!$I$21</f>
        <v>3575.9460142399998</v>
      </c>
      <c r="H136" s="36">
        <f>SUMIFS(СВЦЭМ!$D$33:$D$776,СВЦЭМ!$A$33:$A$776,$A136,СВЦЭМ!$B$33:$B$776,H$119)+'СЕТ СН'!$I$11+СВЦЭМ!$D$10+'СЕТ СН'!$I$5-'СЕТ СН'!$I$21</f>
        <v>3542.2284454199998</v>
      </c>
      <c r="I136" s="36">
        <f>SUMIFS(СВЦЭМ!$D$33:$D$776,СВЦЭМ!$A$33:$A$776,$A136,СВЦЭМ!$B$33:$B$776,I$119)+'СЕТ СН'!$I$11+СВЦЭМ!$D$10+'СЕТ СН'!$I$5-'СЕТ СН'!$I$21</f>
        <v>3530.3815192500001</v>
      </c>
      <c r="J136" s="36">
        <f>SUMIFS(СВЦЭМ!$D$33:$D$776,СВЦЭМ!$A$33:$A$776,$A136,СВЦЭМ!$B$33:$B$776,J$119)+'СЕТ СН'!$I$11+СВЦЭМ!$D$10+'СЕТ СН'!$I$5-'СЕТ СН'!$I$21</f>
        <v>3504.5621322699999</v>
      </c>
      <c r="K136" s="36">
        <f>SUMIFS(СВЦЭМ!$D$33:$D$776,СВЦЭМ!$A$33:$A$776,$A136,СВЦЭМ!$B$33:$B$776,K$119)+'СЕТ СН'!$I$11+СВЦЭМ!$D$10+'СЕТ СН'!$I$5-'СЕТ СН'!$I$21</f>
        <v>3493.1012381400001</v>
      </c>
      <c r="L136" s="36">
        <f>SUMIFS(СВЦЭМ!$D$33:$D$776,СВЦЭМ!$A$33:$A$776,$A136,СВЦЭМ!$B$33:$B$776,L$119)+'СЕТ СН'!$I$11+СВЦЭМ!$D$10+'СЕТ СН'!$I$5-'СЕТ СН'!$I$21</f>
        <v>3504.2280514899999</v>
      </c>
      <c r="M136" s="36">
        <f>SUMIFS(СВЦЭМ!$D$33:$D$776,СВЦЭМ!$A$33:$A$776,$A136,СВЦЭМ!$B$33:$B$776,M$119)+'СЕТ СН'!$I$11+СВЦЭМ!$D$10+'СЕТ СН'!$I$5-'СЕТ СН'!$I$21</f>
        <v>3525.1033996699998</v>
      </c>
      <c r="N136" s="36">
        <f>SUMIFS(СВЦЭМ!$D$33:$D$776,СВЦЭМ!$A$33:$A$776,$A136,СВЦЭМ!$B$33:$B$776,N$119)+'СЕТ СН'!$I$11+СВЦЭМ!$D$10+'СЕТ СН'!$I$5-'СЕТ СН'!$I$21</f>
        <v>3535.6177319500002</v>
      </c>
      <c r="O136" s="36">
        <f>SUMIFS(СВЦЭМ!$D$33:$D$776,СВЦЭМ!$A$33:$A$776,$A136,СВЦЭМ!$B$33:$B$776,O$119)+'СЕТ СН'!$I$11+СВЦЭМ!$D$10+'СЕТ СН'!$I$5-'СЕТ СН'!$I$21</f>
        <v>3555.1718812999998</v>
      </c>
      <c r="P136" s="36">
        <f>SUMIFS(СВЦЭМ!$D$33:$D$776,СВЦЭМ!$A$33:$A$776,$A136,СВЦЭМ!$B$33:$B$776,P$119)+'СЕТ СН'!$I$11+СВЦЭМ!$D$10+'СЕТ СН'!$I$5-'СЕТ СН'!$I$21</f>
        <v>3564.6877231500002</v>
      </c>
      <c r="Q136" s="36">
        <f>SUMIFS(СВЦЭМ!$D$33:$D$776,СВЦЭМ!$A$33:$A$776,$A136,СВЦЭМ!$B$33:$B$776,Q$119)+'СЕТ СН'!$I$11+СВЦЭМ!$D$10+'СЕТ СН'!$I$5-'СЕТ СН'!$I$21</f>
        <v>3569.9112448000001</v>
      </c>
      <c r="R136" s="36">
        <f>SUMIFS(СВЦЭМ!$D$33:$D$776,СВЦЭМ!$A$33:$A$776,$A136,СВЦЭМ!$B$33:$B$776,R$119)+'СЕТ СН'!$I$11+СВЦЭМ!$D$10+'СЕТ СН'!$I$5-'СЕТ СН'!$I$21</f>
        <v>3558.0413550900003</v>
      </c>
      <c r="S136" s="36">
        <f>SUMIFS(СВЦЭМ!$D$33:$D$776,СВЦЭМ!$A$33:$A$776,$A136,СВЦЭМ!$B$33:$B$776,S$119)+'СЕТ СН'!$I$11+СВЦЭМ!$D$10+'СЕТ СН'!$I$5-'СЕТ СН'!$I$21</f>
        <v>3547.3153706600001</v>
      </c>
      <c r="T136" s="36">
        <f>SUMIFS(СВЦЭМ!$D$33:$D$776,СВЦЭМ!$A$33:$A$776,$A136,СВЦЭМ!$B$33:$B$776,T$119)+'СЕТ СН'!$I$11+СВЦЭМ!$D$10+'СЕТ СН'!$I$5-'СЕТ СН'!$I$21</f>
        <v>3498.6996632299997</v>
      </c>
      <c r="U136" s="36">
        <f>SUMIFS(СВЦЭМ!$D$33:$D$776,СВЦЭМ!$A$33:$A$776,$A136,СВЦЭМ!$B$33:$B$776,U$119)+'СЕТ СН'!$I$11+СВЦЭМ!$D$10+'СЕТ СН'!$I$5-'СЕТ СН'!$I$21</f>
        <v>3496.97702076</v>
      </c>
      <c r="V136" s="36">
        <f>SUMIFS(СВЦЭМ!$D$33:$D$776,СВЦЭМ!$A$33:$A$776,$A136,СВЦЭМ!$B$33:$B$776,V$119)+'СЕТ СН'!$I$11+СВЦЭМ!$D$10+'СЕТ СН'!$I$5-'СЕТ СН'!$I$21</f>
        <v>3532.0354467799998</v>
      </c>
      <c r="W136" s="36">
        <f>SUMIFS(СВЦЭМ!$D$33:$D$776,СВЦЭМ!$A$33:$A$776,$A136,СВЦЭМ!$B$33:$B$776,W$119)+'СЕТ СН'!$I$11+СВЦЭМ!$D$10+'СЕТ СН'!$I$5-'СЕТ СН'!$I$21</f>
        <v>3542.04193966</v>
      </c>
      <c r="X136" s="36">
        <f>SUMIFS(СВЦЭМ!$D$33:$D$776,СВЦЭМ!$A$33:$A$776,$A136,СВЦЭМ!$B$33:$B$776,X$119)+'СЕТ СН'!$I$11+СВЦЭМ!$D$10+'СЕТ СН'!$I$5-'СЕТ СН'!$I$21</f>
        <v>3541.0586697700001</v>
      </c>
      <c r="Y136" s="36">
        <f>SUMIFS(СВЦЭМ!$D$33:$D$776,СВЦЭМ!$A$33:$A$776,$A136,СВЦЭМ!$B$33:$B$776,Y$119)+'СЕТ СН'!$I$11+СВЦЭМ!$D$10+'СЕТ СН'!$I$5-'СЕТ СН'!$I$21</f>
        <v>3555.8857879100001</v>
      </c>
    </row>
    <row r="137" spans="1:25" ht="15.5" x14ac:dyDescent="0.3">
      <c r="A137" s="35">
        <f t="shared" si="3"/>
        <v>43848</v>
      </c>
      <c r="B137" s="36">
        <f>SUMIFS(СВЦЭМ!$D$33:$D$776,СВЦЭМ!$A$33:$A$776,$A137,СВЦЭМ!$B$33:$B$776,B$119)+'СЕТ СН'!$I$11+СВЦЭМ!$D$10+'СЕТ СН'!$I$5-'СЕТ СН'!$I$21</f>
        <v>3562.42924408</v>
      </c>
      <c r="C137" s="36">
        <f>SUMIFS(СВЦЭМ!$D$33:$D$776,СВЦЭМ!$A$33:$A$776,$A137,СВЦЭМ!$B$33:$B$776,C$119)+'СЕТ СН'!$I$11+СВЦЭМ!$D$10+'СЕТ СН'!$I$5-'СЕТ СН'!$I$21</f>
        <v>3600.28259088</v>
      </c>
      <c r="D137" s="36">
        <f>SUMIFS(СВЦЭМ!$D$33:$D$776,СВЦЭМ!$A$33:$A$776,$A137,СВЦЭМ!$B$33:$B$776,D$119)+'СЕТ СН'!$I$11+СВЦЭМ!$D$10+'СЕТ СН'!$I$5-'СЕТ СН'!$I$21</f>
        <v>3618.23452486</v>
      </c>
      <c r="E137" s="36">
        <f>SUMIFS(СВЦЭМ!$D$33:$D$776,СВЦЭМ!$A$33:$A$776,$A137,СВЦЭМ!$B$33:$B$776,E$119)+'СЕТ СН'!$I$11+СВЦЭМ!$D$10+'СЕТ СН'!$I$5-'СЕТ СН'!$I$21</f>
        <v>3616.9019378499997</v>
      </c>
      <c r="F137" s="36">
        <f>SUMIFS(СВЦЭМ!$D$33:$D$776,СВЦЭМ!$A$33:$A$776,$A137,СВЦЭМ!$B$33:$B$776,F$119)+'СЕТ СН'!$I$11+СВЦЭМ!$D$10+'СЕТ СН'!$I$5-'СЕТ СН'!$I$21</f>
        <v>3580.4639610599997</v>
      </c>
      <c r="G137" s="36">
        <f>SUMIFS(СВЦЭМ!$D$33:$D$776,СВЦЭМ!$A$33:$A$776,$A137,СВЦЭМ!$B$33:$B$776,G$119)+'СЕТ СН'!$I$11+СВЦЭМ!$D$10+'СЕТ СН'!$I$5-'СЕТ СН'!$I$21</f>
        <v>3576.6536699899998</v>
      </c>
      <c r="H137" s="36">
        <f>SUMIFS(СВЦЭМ!$D$33:$D$776,СВЦЭМ!$A$33:$A$776,$A137,СВЦЭМ!$B$33:$B$776,H$119)+'СЕТ СН'!$I$11+СВЦЭМ!$D$10+'СЕТ СН'!$I$5-'СЕТ СН'!$I$21</f>
        <v>3552.04973397</v>
      </c>
      <c r="I137" s="36">
        <f>SUMIFS(СВЦЭМ!$D$33:$D$776,СВЦЭМ!$A$33:$A$776,$A137,СВЦЭМ!$B$33:$B$776,I$119)+'СЕТ СН'!$I$11+СВЦЭМ!$D$10+'СЕТ СН'!$I$5-'СЕТ СН'!$I$21</f>
        <v>3518.5177462199999</v>
      </c>
      <c r="J137" s="36">
        <f>SUMIFS(СВЦЭМ!$D$33:$D$776,СВЦЭМ!$A$33:$A$776,$A137,СВЦЭМ!$B$33:$B$776,J$119)+'СЕТ СН'!$I$11+СВЦЭМ!$D$10+'СЕТ СН'!$I$5-'СЕТ СН'!$I$21</f>
        <v>3508.4208703899999</v>
      </c>
      <c r="K137" s="36">
        <f>SUMIFS(СВЦЭМ!$D$33:$D$776,СВЦЭМ!$A$33:$A$776,$A137,СВЦЭМ!$B$33:$B$776,K$119)+'СЕТ СН'!$I$11+СВЦЭМ!$D$10+'СЕТ СН'!$I$5-'СЕТ СН'!$I$21</f>
        <v>3509.2862095999999</v>
      </c>
      <c r="L137" s="36">
        <f>SUMIFS(СВЦЭМ!$D$33:$D$776,СВЦЭМ!$A$33:$A$776,$A137,СВЦЭМ!$B$33:$B$776,L$119)+'СЕТ СН'!$I$11+СВЦЭМ!$D$10+'СЕТ СН'!$I$5-'СЕТ СН'!$I$21</f>
        <v>3516.6620691099997</v>
      </c>
      <c r="M137" s="36">
        <f>SUMIFS(СВЦЭМ!$D$33:$D$776,СВЦЭМ!$A$33:$A$776,$A137,СВЦЭМ!$B$33:$B$776,M$119)+'СЕТ СН'!$I$11+СВЦЭМ!$D$10+'СЕТ СН'!$I$5-'СЕТ СН'!$I$21</f>
        <v>3520.0366245099999</v>
      </c>
      <c r="N137" s="36">
        <f>SUMIFS(СВЦЭМ!$D$33:$D$776,СВЦЭМ!$A$33:$A$776,$A137,СВЦЭМ!$B$33:$B$776,N$119)+'СЕТ СН'!$I$11+СВЦЭМ!$D$10+'СЕТ СН'!$I$5-'СЕТ СН'!$I$21</f>
        <v>3527.3879988999997</v>
      </c>
      <c r="O137" s="36">
        <f>SUMIFS(СВЦЭМ!$D$33:$D$776,СВЦЭМ!$A$33:$A$776,$A137,СВЦЭМ!$B$33:$B$776,O$119)+'СЕТ СН'!$I$11+СВЦЭМ!$D$10+'СЕТ СН'!$I$5-'СЕТ СН'!$I$21</f>
        <v>3538.0526042900001</v>
      </c>
      <c r="P137" s="36">
        <f>SUMIFS(СВЦЭМ!$D$33:$D$776,СВЦЭМ!$A$33:$A$776,$A137,СВЦЭМ!$B$33:$B$776,P$119)+'СЕТ СН'!$I$11+СВЦЭМ!$D$10+'СЕТ СН'!$I$5-'СЕТ СН'!$I$21</f>
        <v>3552.3069932399999</v>
      </c>
      <c r="Q137" s="36">
        <f>SUMIFS(СВЦЭМ!$D$33:$D$776,СВЦЭМ!$A$33:$A$776,$A137,СВЦЭМ!$B$33:$B$776,Q$119)+'СЕТ СН'!$I$11+СВЦЭМ!$D$10+'СЕТ СН'!$I$5-'СЕТ СН'!$I$21</f>
        <v>3558.3673693999999</v>
      </c>
      <c r="R137" s="36">
        <f>SUMIFS(СВЦЭМ!$D$33:$D$776,СВЦЭМ!$A$33:$A$776,$A137,СВЦЭМ!$B$33:$B$776,R$119)+'СЕТ СН'!$I$11+СВЦЭМ!$D$10+'СЕТ СН'!$I$5-'СЕТ СН'!$I$21</f>
        <v>3547.2562985700001</v>
      </c>
      <c r="S137" s="36">
        <f>SUMIFS(СВЦЭМ!$D$33:$D$776,СВЦЭМ!$A$33:$A$776,$A137,СВЦЭМ!$B$33:$B$776,S$119)+'СЕТ СН'!$I$11+СВЦЭМ!$D$10+'СЕТ СН'!$I$5-'СЕТ СН'!$I$21</f>
        <v>3533.68092626</v>
      </c>
      <c r="T137" s="36">
        <f>SUMIFS(СВЦЭМ!$D$33:$D$776,СВЦЭМ!$A$33:$A$776,$A137,СВЦЭМ!$B$33:$B$776,T$119)+'СЕТ СН'!$I$11+СВЦЭМ!$D$10+'СЕТ СН'!$I$5-'СЕТ СН'!$I$21</f>
        <v>3525.0183475100002</v>
      </c>
      <c r="U137" s="36">
        <f>SUMIFS(СВЦЭМ!$D$33:$D$776,СВЦЭМ!$A$33:$A$776,$A137,СВЦЭМ!$B$33:$B$776,U$119)+'СЕТ СН'!$I$11+СВЦЭМ!$D$10+'СЕТ СН'!$I$5-'СЕТ СН'!$I$21</f>
        <v>3525.1873243800001</v>
      </c>
      <c r="V137" s="36">
        <f>SUMIFS(СВЦЭМ!$D$33:$D$776,СВЦЭМ!$A$33:$A$776,$A137,СВЦЭМ!$B$33:$B$776,V$119)+'СЕТ СН'!$I$11+СВЦЭМ!$D$10+'СЕТ СН'!$I$5-'СЕТ СН'!$I$21</f>
        <v>3531.24707257</v>
      </c>
      <c r="W137" s="36">
        <f>SUMIFS(СВЦЭМ!$D$33:$D$776,СВЦЭМ!$A$33:$A$776,$A137,СВЦЭМ!$B$33:$B$776,W$119)+'СЕТ СН'!$I$11+СВЦЭМ!$D$10+'СЕТ СН'!$I$5-'СЕТ СН'!$I$21</f>
        <v>3541.7232187199997</v>
      </c>
      <c r="X137" s="36">
        <f>SUMIFS(СВЦЭМ!$D$33:$D$776,СВЦЭМ!$A$33:$A$776,$A137,СВЦЭМ!$B$33:$B$776,X$119)+'СЕТ СН'!$I$11+СВЦЭМ!$D$10+'СЕТ СН'!$I$5-'СЕТ СН'!$I$21</f>
        <v>3541.53794363</v>
      </c>
      <c r="Y137" s="36">
        <f>SUMIFS(СВЦЭМ!$D$33:$D$776,СВЦЭМ!$A$33:$A$776,$A137,СВЦЭМ!$B$33:$B$776,Y$119)+'СЕТ СН'!$I$11+СВЦЭМ!$D$10+'СЕТ СН'!$I$5-'СЕТ СН'!$I$21</f>
        <v>3561.2063641999998</v>
      </c>
    </row>
    <row r="138" spans="1:25" ht="15.5" x14ac:dyDescent="0.3">
      <c r="A138" s="35">
        <f t="shared" si="3"/>
        <v>43849</v>
      </c>
      <c r="B138" s="36">
        <f>SUMIFS(СВЦЭМ!$D$33:$D$776,СВЦЭМ!$A$33:$A$776,$A138,СВЦЭМ!$B$33:$B$776,B$119)+'СЕТ СН'!$I$11+СВЦЭМ!$D$10+'СЕТ СН'!$I$5-'СЕТ СН'!$I$21</f>
        <v>3571.1747611999999</v>
      </c>
      <c r="C138" s="36">
        <f>SUMIFS(СВЦЭМ!$D$33:$D$776,СВЦЭМ!$A$33:$A$776,$A138,СВЦЭМ!$B$33:$B$776,C$119)+'СЕТ СН'!$I$11+СВЦЭМ!$D$10+'СЕТ СН'!$I$5-'СЕТ СН'!$I$21</f>
        <v>3580.7857030699997</v>
      </c>
      <c r="D138" s="36">
        <f>SUMIFS(СВЦЭМ!$D$33:$D$776,СВЦЭМ!$A$33:$A$776,$A138,СВЦЭМ!$B$33:$B$776,D$119)+'СЕТ СН'!$I$11+СВЦЭМ!$D$10+'СЕТ СН'!$I$5-'СЕТ СН'!$I$21</f>
        <v>3593.3543949899999</v>
      </c>
      <c r="E138" s="36">
        <f>SUMIFS(СВЦЭМ!$D$33:$D$776,СВЦЭМ!$A$33:$A$776,$A138,СВЦЭМ!$B$33:$B$776,E$119)+'СЕТ СН'!$I$11+СВЦЭМ!$D$10+'СЕТ СН'!$I$5-'СЕТ СН'!$I$21</f>
        <v>3603.3426790399999</v>
      </c>
      <c r="F138" s="36">
        <f>SUMIFS(СВЦЭМ!$D$33:$D$776,СВЦЭМ!$A$33:$A$776,$A138,СВЦЭМ!$B$33:$B$776,F$119)+'СЕТ СН'!$I$11+СВЦЭМ!$D$10+'СЕТ СН'!$I$5-'СЕТ СН'!$I$21</f>
        <v>3601.29178215</v>
      </c>
      <c r="G138" s="36">
        <f>SUMIFS(СВЦЭМ!$D$33:$D$776,СВЦЭМ!$A$33:$A$776,$A138,СВЦЭМ!$B$33:$B$776,G$119)+'СЕТ СН'!$I$11+СВЦЭМ!$D$10+'СЕТ СН'!$I$5-'СЕТ СН'!$I$21</f>
        <v>3598.1296557000001</v>
      </c>
      <c r="H138" s="36">
        <f>SUMIFS(СВЦЭМ!$D$33:$D$776,СВЦЭМ!$A$33:$A$776,$A138,СВЦЭМ!$B$33:$B$776,H$119)+'СЕТ СН'!$I$11+СВЦЭМ!$D$10+'СЕТ СН'!$I$5-'СЕТ СН'!$I$21</f>
        <v>3576.7852336400001</v>
      </c>
      <c r="I138" s="36">
        <f>SUMIFS(СВЦЭМ!$D$33:$D$776,СВЦЭМ!$A$33:$A$776,$A138,СВЦЭМ!$B$33:$B$776,I$119)+'СЕТ СН'!$I$11+СВЦЭМ!$D$10+'СЕТ СН'!$I$5-'СЕТ СН'!$I$21</f>
        <v>3547.8607796300003</v>
      </c>
      <c r="J138" s="36">
        <f>SUMIFS(СВЦЭМ!$D$33:$D$776,СВЦЭМ!$A$33:$A$776,$A138,СВЦЭМ!$B$33:$B$776,J$119)+'СЕТ СН'!$I$11+СВЦЭМ!$D$10+'СЕТ СН'!$I$5-'СЕТ СН'!$I$21</f>
        <v>3546.30264506</v>
      </c>
      <c r="K138" s="36">
        <f>SUMIFS(СВЦЭМ!$D$33:$D$776,СВЦЭМ!$A$33:$A$776,$A138,СВЦЭМ!$B$33:$B$776,K$119)+'СЕТ СН'!$I$11+СВЦЭМ!$D$10+'СЕТ СН'!$I$5-'СЕТ СН'!$I$21</f>
        <v>3518.29733635</v>
      </c>
      <c r="L138" s="36">
        <f>SUMIFS(СВЦЭМ!$D$33:$D$776,СВЦЭМ!$A$33:$A$776,$A138,СВЦЭМ!$B$33:$B$776,L$119)+'СЕТ СН'!$I$11+СВЦЭМ!$D$10+'СЕТ СН'!$I$5-'СЕТ СН'!$I$21</f>
        <v>3517.4164913300001</v>
      </c>
      <c r="M138" s="36">
        <f>SUMIFS(СВЦЭМ!$D$33:$D$776,СВЦЭМ!$A$33:$A$776,$A138,СВЦЭМ!$B$33:$B$776,M$119)+'СЕТ СН'!$I$11+СВЦЭМ!$D$10+'СЕТ СН'!$I$5-'СЕТ СН'!$I$21</f>
        <v>3518.83690647</v>
      </c>
      <c r="N138" s="36">
        <f>SUMIFS(СВЦЭМ!$D$33:$D$776,СВЦЭМ!$A$33:$A$776,$A138,СВЦЭМ!$B$33:$B$776,N$119)+'СЕТ СН'!$I$11+СВЦЭМ!$D$10+'СЕТ СН'!$I$5-'СЕТ СН'!$I$21</f>
        <v>3524.5547665399999</v>
      </c>
      <c r="O138" s="36">
        <f>SUMIFS(СВЦЭМ!$D$33:$D$776,СВЦЭМ!$A$33:$A$776,$A138,СВЦЭМ!$B$33:$B$776,O$119)+'СЕТ СН'!$I$11+СВЦЭМ!$D$10+'СЕТ СН'!$I$5-'СЕТ СН'!$I$21</f>
        <v>3543.9705325300001</v>
      </c>
      <c r="P138" s="36">
        <f>SUMIFS(СВЦЭМ!$D$33:$D$776,СВЦЭМ!$A$33:$A$776,$A138,СВЦЭМ!$B$33:$B$776,P$119)+'СЕТ СН'!$I$11+СВЦЭМ!$D$10+'СЕТ СН'!$I$5-'СЕТ СН'!$I$21</f>
        <v>3555.5431993100001</v>
      </c>
      <c r="Q138" s="36">
        <f>SUMIFS(СВЦЭМ!$D$33:$D$776,СВЦЭМ!$A$33:$A$776,$A138,СВЦЭМ!$B$33:$B$776,Q$119)+'СЕТ СН'!$I$11+СВЦЭМ!$D$10+'СЕТ СН'!$I$5-'СЕТ СН'!$I$21</f>
        <v>3559.88590497</v>
      </c>
      <c r="R138" s="36">
        <f>SUMIFS(СВЦЭМ!$D$33:$D$776,СВЦЭМ!$A$33:$A$776,$A138,СВЦЭМ!$B$33:$B$776,R$119)+'СЕТ СН'!$I$11+СВЦЭМ!$D$10+'СЕТ СН'!$I$5-'СЕТ СН'!$I$21</f>
        <v>3543.7439648</v>
      </c>
      <c r="S138" s="36">
        <f>SUMIFS(СВЦЭМ!$D$33:$D$776,СВЦЭМ!$A$33:$A$776,$A138,СВЦЭМ!$B$33:$B$776,S$119)+'СЕТ СН'!$I$11+СВЦЭМ!$D$10+'СЕТ СН'!$I$5-'СЕТ СН'!$I$21</f>
        <v>3515.1310419000001</v>
      </c>
      <c r="T138" s="36">
        <f>SUMIFS(СВЦЭМ!$D$33:$D$776,СВЦЭМ!$A$33:$A$776,$A138,СВЦЭМ!$B$33:$B$776,T$119)+'СЕТ СН'!$I$11+СВЦЭМ!$D$10+'СЕТ СН'!$I$5-'СЕТ СН'!$I$21</f>
        <v>3520.9552688899998</v>
      </c>
      <c r="U138" s="36">
        <f>SUMIFS(СВЦЭМ!$D$33:$D$776,СВЦЭМ!$A$33:$A$776,$A138,СВЦЭМ!$B$33:$B$776,U$119)+'СЕТ СН'!$I$11+СВЦЭМ!$D$10+'СЕТ СН'!$I$5-'СЕТ СН'!$I$21</f>
        <v>3518.0421240699998</v>
      </c>
      <c r="V138" s="36">
        <f>SUMIFS(СВЦЭМ!$D$33:$D$776,СВЦЭМ!$A$33:$A$776,$A138,СВЦЭМ!$B$33:$B$776,V$119)+'СЕТ СН'!$I$11+СВЦЭМ!$D$10+'СЕТ СН'!$I$5-'СЕТ СН'!$I$21</f>
        <v>3510.6405576500001</v>
      </c>
      <c r="W138" s="36">
        <f>SUMIFS(СВЦЭМ!$D$33:$D$776,СВЦЭМ!$A$33:$A$776,$A138,СВЦЭМ!$B$33:$B$776,W$119)+'СЕТ СН'!$I$11+СВЦЭМ!$D$10+'СЕТ СН'!$I$5-'СЕТ СН'!$I$21</f>
        <v>3520.7173498399998</v>
      </c>
      <c r="X138" s="36">
        <f>SUMIFS(СВЦЭМ!$D$33:$D$776,СВЦЭМ!$A$33:$A$776,$A138,СВЦЭМ!$B$33:$B$776,X$119)+'СЕТ СН'!$I$11+СВЦЭМ!$D$10+'СЕТ СН'!$I$5-'СЕТ СН'!$I$21</f>
        <v>3537.3930825500001</v>
      </c>
      <c r="Y138" s="36">
        <f>SUMIFS(СВЦЭМ!$D$33:$D$776,СВЦЭМ!$A$33:$A$776,$A138,СВЦЭМ!$B$33:$B$776,Y$119)+'СЕТ СН'!$I$11+СВЦЭМ!$D$10+'СЕТ СН'!$I$5-'СЕТ СН'!$I$21</f>
        <v>3550.3272891299998</v>
      </c>
    </row>
    <row r="139" spans="1:25" ht="15.5" x14ac:dyDescent="0.3">
      <c r="A139" s="35">
        <f t="shared" si="3"/>
        <v>43850</v>
      </c>
      <c r="B139" s="36">
        <f>SUMIFS(СВЦЭМ!$D$33:$D$776,СВЦЭМ!$A$33:$A$776,$A139,СВЦЭМ!$B$33:$B$776,B$119)+'СЕТ СН'!$I$11+СВЦЭМ!$D$10+'СЕТ СН'!$I$5-'СЕТ СН'!$I$21</f>
        <v>3603.1361740000002</v>
      </c>
      <c r="C139" s="36">
        <f>SUMIFS(СВЦЭМ!$D$33:$D$776,СВЦЭМ!$A$33:$A$776,$A139,СВЦЭМ!$B$33:$B$776,C$119)+'СЕТ СН'!$I$11+СВЦЭМ!$D$10+'СЕТ СН'!$I$5-'СЕТ СН'!$I$21</f>
        <v>3620.4444647700002</v>
      </c>
      <c r="D139" s="36">
        <f>SUMIFS(СВЦЭМ!$D$33:$D$776,СВЦЭМ!$A$33:$A$776,$A139,СВЦЭМ!$B$33:$B$776,D$119)+'СЕТ СН'!$I$11+СВЦЭМ!$D$10+'СЕТ СН'!$I$5-'СЕТ СН'!$I$21</f>
        <v>3630.9400655600002</v>
      </c>
      <c r="E139" s="36">
        <f>SUMIFS(СВЦЭМ!$D$33:$D$776,СВЦЭМ!$A$33:$A$776,$A139,СВЦЭМ!$B$33:$B$776,E$119)+'СЕТ СН'!$I$11+СВЦЭМ!$D$10+'СЕТ СН'!$I$5-'СЕТ СН'!$I$21</f>
        <v>3627.7090777600001</v>
      </c>
      <c r="F139" s="36">
        <f>SUMIFS(СВЦЭМ!$D$33:$D$776,СВЦЭМ!$A$33:$A$776,$A139,СВЦЭМ!$B$33:$B$776,F$119)+'СЕТ СН'!$I$11+СВЦЭМ!$D$10+'СЕТ СН'!$I$5-'СЕТ СН'!$I$21</f>
        <v>3615.1675410399998</v>
      </c>
      <c r="G139" s="36">
        <f>SUMIFS(СВЦЭМ!$D$33:$D$776,СВЦЭМ!$A$33:$A$776,$A139,СВЦЭМ!$B$33:$B$776,G$119)+'СЕТ СН'!$I$11+СВЦЭМ!$D$10+'СЕТ СН'!$I$5-'СЕТ СН'!$I$21</f>
        <v>3596.9842870500001</v>
      </c>
      <c r="H139" s="36">
        <f>SUMIFS(СВЦЭМ!$D$33:$D$776,СВЦЭМ!$A$33:$A$776,$A139,СВЦЭМ!$B$33:$B$776,H$119)+'СЕТ СН'!$I$11+СВЦЭМ!$D$10+'СЕТ СН'!$I$5-'СЕТ СН'!$I$21</f>
        <v>3551.9635577399999</v>
      </c>
      <c r="I139" s="36">
        <f>SUMIFS(СВЦЭМ!$D$33:$D$776,СВЦЭМ!$A$33:$A$776,$A139,СВЦЭМ!$B$33:$B$776,I$119)+'СЕТ СН'!$I$11+СВЦЭМ!$D$10+'СЕТ СН'!$I$5-'СЕТ СН'!$I$21</f>
        <v>3538.1062331600001</v>
      </c>
      <c r="J139" s="36">
        <f>SUMIFS(СВЦЭМ!$D$33:$D$776,СВЦЭМ!$A$33:$A$776,$A139,СВЦЭМ!$B$33:$B$776,J$119)+'СЕТ СН'!$I$11+СВЦЭМ!$D$10+'СЕТ СН'!$I$5-'СЕТ СН'!$I$21</f>
        <v>3510.4584559899999</v>
      </c>
      <c r="K139" s="36">
        <f>SUMIFS(СВЦЭМ!$D$33:$D$776,СВЦЭМ!$A$33:$A$776,$A139,СВЦЭМ!$B$33:$B$776,K$119)+'СЕТ СН'!$I$11+СВЦЭМ!$D$10+'СЕТ СН'!$I$5-'СЕТ СН'!$I$21</f>
        <v>3484.8669725</v>
      </c>
      <c r="L139" s="36">
        <f>SUMIFS(СВЦЭМ!$D$33:$D$776,СВЦЭМ!$A$33:$A$776,$A139,СВЦЭМ!$B$33:$B$776,L$119)+'СЕТ СН'!$I$11+СВЦЭМ!$D$10+'СЕТ СН'!$I$5-'СЕТ СН'!$I$21</f>
        <v>3489.2021441100001</v>
      </c>
      <c r="M139" s="36">
        <f>SUMIFS(СВЦЭМ!$D$33:$D$776,СВЦЭМ!$A$33:$A$776,$A139,СВЦЭМ!$B$33:$B$776,M$119)+'СЕТ СН'!$I$11+СВЦЭМ!$D$10+'СЕТ СН'!$I$5-'СЕТ СН'!$I$21</f>
        <v>3502.88935846</v>
      </c>
      <c r="N139" s="36">
        <f>SUMIFS(СВЦЭМ!$D$33:$D$776,СВЦЭМ!$A$33:$A$776,$A139,СВЦЭМ!$B$33:$B$776,N$119)+'СЕТ СН'!$I$11+СВЦЭМ!$D$10+'СЕТ СН'!$I$5-'СЕТ СН'!$I$21</f>
        <v>3513.0652749800001</v>
      </c>
      <c r="O139" s="36">
        <f>SUMIFS(СВЦЭМ!$D$33:$D$776,СВЦЭМ!$A$33:$A$776,$A139,СВЦЭМ!$B$33:$B$776,O$119)+'СЕТ СН'!$I$11+СВЦЭМ!$D$10+'СЕТ СН'!$I$5-'СЕТ СН'!$I$21</f>
        <v>3532.5024175899998</v>
      </c>
      <c r="P139" s="36">
        <f>SUMIFS(СВЦЭМ!$D$33:$D$776,СВЦЭМ!$A$33:$A$776,$A139,СВЦЭМ!$B$33:$B$776,P$119)+'СЕТ СН'!$I$11+СВЦЭМ!$D$10+'СЕТ СН'!$I$5-'СЕТ СН'!$I$21</f>
        <v>3547.8828475400001</v>
      </c>
      <c r="Q139" s="36">
        <f>SUMIFS(СВЦЭМ!$D$33:$D$776,СВЦЭМ!$A$33:$A$776,$A139,СВЦЭМ!$B$33:$B$776,Q$119)+'СЕТ СН'!$I$11+СВЦЭМ!$D$10+'СЕТ СН'!$I$5-'СЕТ СН'!$I$21</f>
        <v>3552.02842577</v>
      </c>
      <c r="R139" s="36">
        <f>SUMIFS(СВЦЭМ!$D$33:$D$776,СВЦЭМ!$A$33:$A$776,$A139,СВЦЭМ!$B$33:$B$776,R$119)+'СЕТ СН'!$I$11+СВЦЭМ!$D$10+'СЕТ СН'!$I$5-'СЕТ СН'!$I$21</f>
        <v>3554.09578973</v>
      </c>
      <c r="S139" s="36">
        <f>SUMIFS(СВЦЭМ!$D$33:$D$776,СВЦЭМ!$A$33:$A$776,$A139,СВЦЭМ!$B$33:$B$776,S$119)+'СЕТ СН'!$I$11+СВЦЭМ!$D$10+'СЕТ СН'!$I$5-'СЕТ СН'!$I$21</f>
        <v>3531.0040524199999</v>
      </c>
      <c r="T139" s="36">
        <f>SUMIFS(СВЦЭМ!$D$33:$D$776,СВЦЭМ!$A$33:$A$776,$A139,СВЦЭМ!$B$33:$B$776,T$119)+'СЕТ СН'!$I$11+СВЦЭМ!$D$10+'СЕТ СН'!$I$5-'СЕТ СН'!$I$21</f>
        <v>3495.4464155999999</v>
      </c>
      <c r="U139" s="36">
        <f>SUMIFS(СВЦЭМ!$D$33:$D$776,СВЦЭМ!$A$33:$A$776,$A139,СВЦЭМ!$B$33:$B$776,U$119)+'СЕТ СН'!$I$11+СВЦЭМ!$D$10+'СЕТ СН'!$I$5-'СЕТ СН'!$I$21</f>
        <v>3503.8225539200002</v>
      </c>
      <c r="V139" s="36">
        <f>SUMIFS(СВЦЭМ!$D$33:$D$776,СВЦЭМ!$A$33:$A$776,$A139,СВЦЭМ!$B$33:$B$776,V$119)+'СЕТ СН'!$I$11+СВЦЭМ!$D$10+'СЕТ СН'!$I$5-'СЕТ СН'!$I$21</f>
        <v>3517.3747886000001</v>
      </c>
      <c r="W139" s="36">
        <f>SUMIFS(СВЦЭМ!$D$33:$D$776,СВЦЭМ!$A$33:$A$776,$A139,СВЦЭМ!$B$33:$B$776,W$119)+'СЕТ СН'!$I$11+СВЦЭМ!$D$10+'СЕТ СН'!$I$5-'СЕТ СН'!$I$21</f>
        <v>3539.2404974900001</v>
      </c>
      <c r="X139" s="36">
        <f>SUMIFS(СВЦЭМ!$D$33:$D$776,СВЦЭМ!$A$33:$A$776,$A139,СВЦЭМ!$B$33:$B$776,X$119)+'СЕТ СН'!$I$11+СВЦЭМ!$D$10+'СЕТ СН'!$I$5-'СЕТ СН'!$I$21</f>
        <v>3547.07069</v>
      </c>
      <c r="Y139" s="36">
        <f>SUMIFS(СВЦЭМ!$D$33:$D$776,СВЦЭМ!$A$33:$A$776,$A139,СВЦЭМ!$B$33:$B$776,Y$119)+'СЕТ СН'!$I$11+СВЦЭМ!$D$10+'СЕТ СН'!$I$5-'СЕТ СН'!$I$21</f>
        <v>3561.8814323000001</v>
      </c>
    </row>
    <row r="140" spans="1:25" ht="15.5" x14ac:dyDescent="0.3">
      <c r="A140" s="35">
        <f t="shared" si="3"/>
        <v>43851</v>
      </c>
      <c r="B140" s="36">
        <f>SUMIFS(СВЦЭМ!$D$33:$D$776,СВЦЭМ!$A$33:$A$776,$A140,СВЦЭМ!$B$33:$B$776,B$119)+'СЕТ СН'!$I$11+СВЦЭМ!$D$10+'СЕТ СН'!$I$5-'СЕТ СН'!$I$21</f>
        <v>3583.7170317300001</v>
      </c>
      <c r="C140" s="36">
        <f>SUMIFS(СВЦЭМ!$D$33:$D$776,СВЦЭМ!$A$33:$A$776,$A140,СВЦЭМ!$B$33:$B$776,C$119)+'СЕТ СН'!$I$11+СВЦЭМ!$D$10+'СЕТ СН'!$I$5-'СЕТ СН'!$I$21</f>
        <v>3600.4301193299998</v>
      </c>
      <c r="D140" s="36">
        <f>SUMIFS(СВЦЭМ!$D$33:$D$776,СВЦЭМ!$A$33:$A$776,$A140,СВЦЭМ!$B$33:$B$776,D$119)+'СЕТ СН'!$I$11+СВЦЭМ!$D$10+'СЕТ СН'!$I$5-'СЕТ СН'!$I$21</f>
        <v>3610.2445919900001</v>
      </c>
      <c r="E140" s="36">
        <f>SUMIFS(СВЦЭМ!$D$33:$D$776,СВЦЭМ!$A$33:$A$776,$A140,СВЦЭМ!$B$33:$B$776,E$119)+'СЕТ СН'!$I$11+СВЦЭМ!$D$10+'СЕТ СН'!$I$5-'СЕТ СН'!$I$21</f>
        <v>3615.7908133800001</v>
      </c>
      <c r="F140" s="36">
        <f>SUMIFS(СВЦЭМ!$D$33:$D$776,СВЦЭМ!$A$33:$A$776,$A140,СВЦЭМ!$B$33:$B$776,F$119)+'СЕТ СН'!$I$11+СВЦЭМ!$D$10+'СЕТ СН'!$I$5-'СЕТ СН'!$I$21</f>
        <v>3599.1490630500002</v>
      </c>
      <c r="G140" s="36">
        <f>SUMIFS(СВЦЭМ!$D$33:$D$776,СВЦЭМ!$A$33:$A$776,$A140,СВЦЭМ!$B$33:$B$776,G$119)+'СЕТ СН'!$I$11+СВЦЭМ!$D$10+'СЕТ СН'!$I$5-'СЕТ СН'!$I$21</f>
        <v>3573.88764743</v>
      </c>
      <c r="H140" s="36">
        <f>SUMIFS(СВЦЭМ!$D$33:$D$776,СВЦЭМ!$A$33:$A$776,$A140,СВЦЭМ!$B$33:$B$776,H$119)+'СЕТ СН'!$I$11+СВЦЭМ!$D$10+'СЕТ СН'!$I$5-'СЕТ СН'!$I$21</f>
        <v>3538.9708059</v>
      </c>
      <c r="I140" s="36">
        <f>SUMIFS(СВЦЭМ!$D$33:$D$776,СВЦЭМ!$A$33:$A$776,$A140,СВЦЭМ!$B$33:$B$776,I$119)+'СЕТ СН'!$I$11+СВЦЭМ!$D$10+'СЕТ СН'!$I$5-'СЕТ СН'!$I$21</f>
        <v>3514.20693291</v>
      </c>
      <c r="J140" s="36">
        <f>SUMIFS(СВЦЭМ!$D$33:$D$776,СВЦЭМ!$A$33:$A$776,$A140,СВЦЭМ!$B$33:$B$776,J$119)+'СЕТ СН'!$I$11+СВЦЭМ!$D$10+'СЕТ СН'!$I$5-'СЕТ СН'!$I$21</f>
        <v>3489.88191534</v>
      </c>
      <c r="K140" s="36">
        <f>SUMIFS(СВЦЭМ!$D$33:$D$776,СВЦЭМ!$A$33:$A$776,$A140,СВЦЭМ!$B$33:$B$776,K$119)+'СЕТ СН'!$I$11+СВЦЭМ!$D$10+'СЕТ СН'!$I$5-'СЕТ СН'!$I$21</f>
        <v>3491.6972381300002</v>
      </c>
      <c r="L140" s="36">
        <f>SUMIFS(СВЦЭМ!$D$33:$D$776,СВЦЭМ!$A$33:$A$776,$A140,СВЦЭМ!$B$33:$B$776,L$119)+'СЕТ СН'!$I$11+СВЦЭМ!$D$10+'СЕТ СН'!$I$5-'СЕТ СН'!$I$21</f>
        <v>3498.6627770200002</v>
      </c>
      <c r="M140" s="36">
        <f>SUMIFS(СВЦЭМ!$D$33:$D$776,СВЦЭМ!$A$33:$A$776,$A140,СВЦЭМ!$B$33:$B$776,M$119)+'СЕТ СН'!$I$11+СВЦЭМ!$D$10+'СЕТ СН'!$I$5-'СЕТ СН'!$I$21</f>
        <v>3503.1782623999998</v>
      </c>
      <c r="N140" s="36">
        <f>SUMIFS(СВЦЭМ!$D$33:$D$776,СВЦЭМ!$A$33:$A$776,$A140,СВЦЭМ!$B$33:$B$776,N$119)+'СЕТ СН'!$I$11+СВЦЭМ!$D$10+'СЕТ СН'!$I$5-'СЕТ СН'!$I$21</f>
        <v>3525.3529700099998</v>
      </c>
      <c r="O140" s="36">
        <f>SUMIFS(СВЦЭМ!$D$33:$D$776,СВЦЭМ!$A$33:$A$776,$A140,СВЦЭМ!$B$33:$B$776,O$119)+'СЕТ СН'!$I$11+СВЦЭМ!$D$10+'СЕТ СН'!$I$5-'СЕТ СН'!$I$21</f>
        <v>3535.59064717</v>
      </c>
      <c r="P140" s="36">
        <f>SUMIFS(СВЦЭМ!$D$33:$D$776,СВЦЭМ!$A$33:$A$776,$A140,СВЦЭМ!$B$33:$B$776,P$119)+'СЕТ СН'!$I$11+СВЦЭМ!$D$10+'СЕТ СН'!$I$5-'СЕТ СН'!$I$21</f>
        <v>3546.1853326199998</v>
      </c>
      <c r="Q140" s="36">
        <f>SUMIFS(СВЦЭМ!$D$33:$D$776,СВЦЭМ!$A$33:$A$776,$A140,СВЦЭМ!$B$33:$B$776,Q$119)+'СЕТ СН'!$I$11+СВЦЭМ!$D$10+'СЕТ СН'!$I$5-'СЕТ СН'!$I$21</f>
        <v>3554.1399288699999</v>
      </c>
      <c r="R140" s="36">
        <f>SUMIFS(СВЦЭМ!$D$33:$D$776,СВЦЭМ!$A$33:$A$776,$A140,СВЦЭМ!$B$33:$B$776,R$119)+'СЕТ СН'!$I$11+СВЦЭМ!$D$10+'СЕТ СН'!$I$5-'СЕТ СН'!$I$21</f>
        <v>3541.79759195</v>
      </c>
      <c r="S140" s="36">
        <f>SUMIFS(СВЦЭМ!$D$33:$D$776,СВЦЭМ!$A$33:$A$776,$A140,СВЦЭМ!$B$33:$B$776,S$119)+'СЕТ СН'!$I$11+СВЦЭМ!$D$10+'СЕТ СН'!$I$5-'СЕТ СН'!$I$21</f>
        <v>3523.0376682199999</v>
      </c>
      <c r="T140" s="36">
        <f>SUMIFS(СВЦЭМ!$D$33:$D$776,СВЦЭМ!$A$33:$A$776,$A140,СВЦЭМ!$B$33:$B$776,T$119)+'СЕТ СН'!$I$11+СВЦЭМ!$D$10+'СЕТ СН'!$I$5-'СЕТ СН'!$I$21</f>
        <v>3506.3720861399997</v>
      </c>
      <c r="U140" s="36">
        <f>SUMIFS(СВЦЭМ!$D$33:$D$776,СВЦЭМ!$A$33:$A$776,$A140,СВЦЭМ!$B$33:$B$776,U$119)+'СЕТ СН'!$I$11+СВЦЭМ!$D$10+'СЕТ СН'!$I$5-'СЕТ СН'!$I$21</f>
        <v>3510.0974872900001</v>
      </c>
      <c r="V140" s="36">
        <f>SUMIFS(СВЦЭМ!$D$33:$D$776,СВЦЭМ!$A$33:$A$776,$A140,СВЦЭМ!$B$33:$B$776,V$119)+'СЕТ СН'!$I$11+СВЦЭМ!$D$10+'СЕТ СН'!$I$5-'СЕТ СН'!$I$21</f>
        <v>3526.7777937599999</v>
      </c>
      <c r="W140" s="36">
        <f>SUMIFS(СВЦЭМ!$D$33:$D$776,СВЦЭМ!$A$33:$A$776,$A140,СВЦЭМ!$B$33:$B$776,W$119)+'СЕТ СН'!$I$11+СВЦЭМ!$D$10+'СЕТ СН'!$I$5-'СЕТ СН'!$I$21</f>
        <v>3544.70005803</v>
      </c>
      <c r="X140" s="36">
        <f>SUMIFS(СВЦЭМ!$D$33:$D$776,СВЦЭМ!$A$33:$A$776,$A140,СВЦЭМ!$B$33:$B$776,X$119)+'СЕТ СН'!$I$11+СВЦЭМ!$D$10+'СЕТ СН'!$I$5-'СЕТ СН'!$I$21</f>
        <v>3555.1271784199998</v>
      </c>
      <c r="Y140" s="36">
        <f>SUMIFS(СВЦЭМ!$D$33:$D$776,СВЦЭМ!$A$33:$A$776,$A140,СВЦЭМ!$B$33:$B$776,Y$119)+'СЕТ СН'!$I$11+СВЦЭМ!$D$10+'СЕТ СН'!$I$5-'СЕТ СН'!$I$21</f>
        <v>3568.9875363400001</v>
      </c>
    </row>
    <row r="141" spans="1:25" ht="15.5" x14ac:dyDescent="0.3">
      <c r="A141" s="35">
        <f t="shared" si="3"/>
        <v>43852</v>
      </c>
      <c r="B141" s="36">
        <f>SUMIFS(СВЦЭМ!$D$33:$D$776,СВЦЭМ!$A$33:$A$776,$A141,СВЦЭМ!$B$33:$B$776,B$119)+'СЕТ СН'!$I$11+СВЦЭМ!$D$10+'СЕТ СН'!$I$5-'СЕТ СН'!$I$21</f>
        <v>3570.7822316299998</v>
      </c>
      <c r="C141" s="36">
        <f>SUMIFS(СВЦЭМ!$D$33:$D$776,СВЦЭМ!$A$33:$A$776,$A141,СВЦЭМ!$B$33:$B$776,C$119)+'СЕТ СН'!$I$11+СВЦЭМ!$D$10+'СЕТ СН'!$I$5-'СЕТ СН'!$I$21</f>
        <v>3580.2910537100001</v>
      </c>
      <c r="D141" s="36">
        <f>SUMIFS(СВЦЭМ!$D$33:$D$776,СВЦЭМ!$A$33:$A$776,$A141,СВЦЭМ!$B$33:$B$776,D$119)+'СЕТ СН'!$I$11+СВЦЭМ!$D$10+'СЕТ СН'!$I$5-'СЕТ СН'!$I$21</f>
        <v>3591.8042321600001</v>
      </c>
      <c r="E141" s="36">
        <f>SUMIFS(СВЦЭМ!$D$33:$D$776,СВЦЭМ!$A$33:$A$776,$A141,СВЦЭМ!$B$33:$B$776,E$119)+'СЕТ СН'!$I$11+СВЦЭМ!$D$10+'СЕТ СН'!$I$5-'СЕТ СН'!$I$21</f>
        <v>3593.5806746600001</v>
      </c>
      <c r="F141" s="36">
        <f>SUMIFS(СВЦЭМ!$D$33:$D$776,СВЦЭМ!$A$33:$A$776,$A141,СВЦЭМ!$B$33:$B$776,F$119)+'СЕТ СН'!$I$11+СВЦЭМ!$D$10+'СЕТ СН'!$I$5-'СЕТ СН'!$I$21</f>
        <v>3582.3666705800001</v>
      </c>
      <c r="G141" s="36">
        <f>SUMIFS(СВЦЭМ!$D$33:$D$776,СВЦЭМ!$A$33:$A$776,$A141,СВЦЭМ!$B$33:$B$776,G$119)+'СЕТ СН'!$I$11+СВЦЭМ!$D$10+'СЕТ СН'!$I$5-'СЕТ СН'!$I$21</f>
        <v>3563.7768292199999</v>
      </c>
      <c r="H141" s="36">
        <f>SUMIFS(СВЦЭМ!$D$33:$D$776,СВЦЭМ!$A$33:$A$776,$A141,СВЦЭМ!$B$33:$B$776,H$119)+'СЕТ СН'!$I$11+СВЦЭМ!$D$10+'СЕТ СН'!$I$5-'СЕТ СН'!$I$21</f>
        <v>3522.8039353300001</v>
      </c>
      <c r="I141" s="36">
        <f>SUMIFS(СВЦЭМ!$D$33:$D$776,СВЦЭМ!$A$33:$A$776,$A141,СВЦЭМ!$B$33:$B$776,I$119)+'СЕТ СН'!$I$11+СВЦЭМ!$D$10+'СЕТ СН'!$I$5-'СЕТ СН'!$I$21</f>
        <v>3506.90290319</v>
      </c>
      <c r="J141" s="36">
        <f>SUMIFS(СВЦЭМ!$D$33:$D$776,СВЦЭМ!$A$33:$A$776,$A141,СВЦЭМ!$B$33:$B$776,J$119)+'СЕТ СН'!$I$11+СВЦЭМ!$D$10+'СЕТ СН'!$I$5-'СЕТ СН'!$I$21</f>
        <v>3489.4132750700001</v>
      </c>
      <c r="K141" s="36">
        <f>SUMIFS(СВЦЭМ!$D$33:$D$776,СВЦЭМ!$A$33:$A$776,$A141,СВЦЭМ!$B$33:$B$776,K$119)+'СЕТ СН'!$I$11+СВЦЭМ!$D$10+'СЕТ СН'!$I$5-'СЕТ СН'!$I$21</f>
        <v>3493.67923363</v>
      </c>
      <c r="L141" s="36">
        <f>SUMIFS(СВЦЭМ!$D$33:$D$776,СВЦЭМ!$A$33:$A$776,$A141,СВЦЭМ!$B$33:$B$776,L$119)+'СЕТ СН'!$I$11+СВЦЭМ!$D$10+'СЕТ СН'!$I$5-'СЕТ СН'!$I$21</f>
        <v>3487.9560964100001</v>
      </c>
      <c r="M141" s="36">
        <f>SUMIFS(СВЦЭМ!$D$33:$D$776,СВЦЭМ!$A$33:$A$776,$A141,СВЦЭМ!$B$33:$B$776,M$119)+'СЕТ СН'!$I$11+СВЦЭМ!$D$10+'СЕТ СН'!$I$5-'СЕТ СН'!$I$21</f>
        <v>3497.8567150399999</v>
      </c>
      <c r="N141" s="36">
        <f>SUMIFS(СВЦЭМ!$D$33:$D$776,СВЦЭМ!$A$33:$A$776,$A141,СВЦЭМ!$B$33:$B$776,N$119)+'СЕТ СН'!$I$11+СВЦЭМ!$D$10+'СЕТ СН'!$I$5-'СЕТ СН'!$I$21</f>
        <v>3523.3970798800001</v>
      </c>
      <c r="O141" s="36">
        <f>SUMIFS(СВЦЭМ!$D$33:$D$776,СВЦЭМ!$A$33:$A$776,$A141,СВЦЭМ!$B$33:$B$776,O$119)+'СЕТ СН'!$I$11+СВЦЭМ!$D$10+'СЕТ СН'!$I$5-'СЕТ СН'!$I$21</f>
        <v>3544.0200518399997</v>
      </c>
      <c r="P141" s="36">
        <f>SUMIFS(СВЦЭМ!$D$33:$D$776,СВЦЭМ!$A$33:$A$776,$A141,СВЦЭМ!$B$33:$B$776,P$119)+'СЕТ СН'!$I$11+СВЦЭМ!$D$10+'СЕТ СН'!$I$5-'СЕТ СН'!$I$21</f>
        <v>3561.7276486400001</v>
      </c>
      <c r="Q141" s="36">
        <f>SUMIFS(СВЦЭМ!$D$33:$D$776,СВЦЭМ!$A$33:$A$776,$A141,СВЦЭМ!$B$33:$B$776,Q$119)+'СЕТ СН'!$I$11+СВЦЭМ!$D$10+'СЕТ СН'!$I$5-'СЕТ СН'!$I$21</f>
        <v>3568.7412540699997</v>
      </c>
      <c r="R141" s="36">
        <f>SUMIFS(СВЦЭМ!$D$33:$D$776,СВЦЭМ!$A$33:$A$776,$A141,СВЦЭМ!$B$33:$B$776,R$119)+'СЕТ СН'!$I$11+СВЦЭМ!$D$10+'СЕТ СН'!$I$5-'СЕТ СН'!$I$21</f>
        <v>3561.0651193899998</v>
      </c>
      <c r="S141" s="36">
        <f>SUMIFS(СВЦЭМ!$D$33:$D$776,СВЦЭМ!$A$33:$A$776,$A141,СВЦЭМ!$B$33:$B$776,S$119)+'СЕТ СН'!$I$11+СВЦЭМ!$D$10+'СЕТ СН'!$I$5-'СЕТ СН'!$I$21</f>
        <v>3539.9330566799999</v>
      </c>
      <c r="T141" s="36">
        <f>SUMIFS(СВЦЭМ!$D$33:$D$776,СВЦЭМ!$A$33:$A$776,$A141,СВЦЭМ!$B$33:$B$776,T$119)+'СЕТ СН'!$I$11+СВЦЭМ!$D$10+'СЕТ СН'!$I$5-'СЕТ СН'!$I$21</f>
        <v>3520.77530166</v>
      </c>
      <c r="U141" s="36">
        <f>SUMIFS(СВЦЭМ!$D$33:$D$776,СВЦЭМ!$A$33:$A$776,$A141,СВЦЭМ!$B$33:$B$776,U$119)+'СЕТ СН'!$I$11+СВЦЭМ!$D$10+'СЕТ СН'!$I$5-'СЕТ СН'!$I$21</f>
        <v>3524.52482943</v>
      </c>
      <c r="V141" s="36">
        <f>SUMIFS(СВЦЭМ!$D$33:$D$776,СВЦЭМ!$A$33:$A$776,$A141,СВЦЭМ!$B$33:$B$776,V$119)+'СЕТ СН'!$I$11+СВЦЭМ!$D$10+'СЕТ СН'!$I$5-'СЕТ СН'!$I$21</f>
        <v>3519.5048795399998</v>
      </c>
      <c r="W141" s="36">
        <f>SUMIFS(СВЦЭМ!$D$33:$D$776,СВЦЭМ!$A$33:$A$776,$A141,СВЦЭМ!$B$33:$B$776,W$119)+'СЕТ СН'!$I$11+СВЦЭМ!$D$10+'СЕТ СН'!$I$5-'СЕТ СН'!$I$21</f>
        <v>3532.87482486</v>
      </c>
      <c r="X141" s="36">
        <f>SUMIFS(СВЦЭМ!$D$33:$D$776,СВЦЭМ!$A$33:$A$776,$A141,СВЦЭМ!$B$33:$B$776,X$119)+'СЕТ СН'!$I$11+СВЦЭМ!$D$10+'СЕТ СН'!$I$5-'СЕТ СН'!$I$21</f>
        <v>3547.1077620000001</v>
      </c>
      <c r="Y141" s="36">
        <f>SUMIFS(СВЦЭМ!$D$33:$D$776,СВЦЭМ!$A$33:$A$776,$A141,СВЦЭМ!$B$33:$B$776,Y$119)+'СЕТ СН'!$I$11+СВЦЭМ!$D$10+'СЕТ СН'!$I$5-'СЕТ СН'!$I$21</f>
        <v>3559.94069223</v>
      </c>
    </row>
    <row r="142" spans="1:25" ht="15.5" x14ac:dyDescent="0.3">
      <c r="A142" s="35">
        <f t="shared" si="3"/>
        <v>43853</v>
      </c>
      <c r="B142" s="36">
        <f>SUMIFS(СВЦЭМ!$D$33:$D$776,СВЦЭМ!$A$33:$A$776,$A142,СВЦЭМ!$B$33:$B$776,B$119)+'СЕТ СН'!$I$11+СВЦЭМ!$D$10+'СЕТ СН'!$I$5-'СЕТ СН'!$I$21</f>
        <v>3582.79166343</v>
      </c>
      <c r="C142" s="36">
        <f>SUMIFS(СВЦЭМ!$D$33:$D$776,СВЦЭМ!$A$33:$A$776,$A142,СВЦЭМ!$B$33:$B$776,C$119)+'СЕТ СН'!$I$11+СВЦЭМ!$D$10+'СЕТ СН'!$I$5-'СЕТ СН'!$I$21</f>
        <v>3589.2286959100002</v>
      </c>
      <c r="D142" s="36">
        <f>SUMIFS(СВЦЭМ!$D$33:$D$776,СВЦЭМ!$A$33:$A$776,$A142,СВЦЭМ!$B$33:$B$776,D$119)+'СЕТ СН'!$I$11+СВЦЭМ!$D$10+'СЕТ СН'!$I$5-'СЕТ СН'!$I$21</f>
        <v>3601.79300014</v>
      </c>
      <c r="E142" s="36">
        <f>SUMIFS(СВЦЭМ!$D$33:$D$776,СВЦЭМ!$A$33:$A$776,$A142,СВЦЭМ!$B$33:$B$776,E$119)+'СЕТ СН'!$I$11+СВЦЭМ!$D$10+'СЕТ СН'!$I$5-'СЕТ СН'!$I$21</f>
        <v>3607.3742414099997</v>
      </c>
      <c r="F142" s="36">
        <f>SUMIFS(СВЦЭМ!$D$33:$D$776,СВЦЭМ!$A$33:$A$776,$A142,СВЦЭМ!$B$33:$B$776,F$119)+'СЕТ СН'!$I$11+СВЦЭМ!$D$10+'СЕТ СН'!$I$5-'СЕТ СН'!$I$21</f>
        <v>3599.6475979900001</v>
      </c>
      <c r="G142" s="36">
        <f>SUMIFS(СВЦЭМ!$D$33:$D$776,СВЦЭМ!$A$33:$A$776,$A142,СВЦЭМ!$B$33:$B$776,G$119)+'СЕТ СН'!$I$11+СВЦЭМ!$D$10+'СЕТ СН'!$I$5-'СЕТ СН'!$I$21</f>
        <v>3581.6240607</v>
      </c>
      <c r="H142" s="36">
        <f>SUMIFS(СВЦЭМ!$D$33:$D$776,СВЦЭМ!$A$33:$A$776,$A142,СВЦЭМ!$B$33:$B$776,H$119)+'СЕТ СН'!$I$11+СВЦЭМ!$D$10+'СЕТ СН'!$I$5-'СЕТ СН'!$I$21</f>
        <v>3544.2005766000002</v>
      </c>
      <c r="I142" s="36">
        <f>SUMIFS(СВЦЭМ!$D$33:$D$776,СВЦЭМ!$A$33:$A$776,$A142,СВЦЭМ!$B$33:$B$776,I$119)+'СЕТ СН'!$I$11+СВЦЭМ!$D$10+'СЕТ СН'!$I$5-'СЕТ СН'!$I$21</f>
        <v>3525.74268484</v>
      </c>
      <c r="J142" s="36">
        <f>SUMIFS(СВЦЭМ!$D$33:$D$776,СВЦЭМ!$A$33:$A$776,$A142,СВЦЭМ!$B$33:$B$776,J$119)+'СЕТ СН'!$I$11+СВЦЭМ!$D$10+'СЕТ СН'!$I$5-'СЕТ СН'!$I$21</f>
        <v>3505.2362534599997</v>
      </c>
      <c r="K142" s="36">
        <f>SUMIFS(СВЦЭМ!$D$33:$D$776,СВЦЭМ!$A$33:$A$776,$A142,СВЦЭМ!$B$33:$B$776,K$119)+'СЕТ СН'!$I$11+СВЦЭМ!$D$10+'СЕТ СН'!$I$5-'СЕТ СН'!$I$21</f>
        <v>3509.8078835300003</v>
      </c>
      <c r="L142" s="36">
        <f>SUMIFS(СВЦЭМ!$D$33:$D$776,СВЦЭМ!$A$33:$A$776,$A142,СВЦЭМ!$B$33:$B$776,L$119)+'СЕТ СН'!$I$11+СВЦЭМ!$D$10+'СЕТ СН'!$I$5-'СЕТ СН'!$I$21</f>
        <v>3507.3724144500002</v>
      </c>
      <c r="M142" s="36">
        <f>SUMIFS(СВЦЭМ!$D$33:$D$776,СВЦЭМ!$A$33:$A$776,$A142,СВЦЭМ!$B$33:$B$776,M$119)+'СЕТ СН'!$I$11+СВЦЭМ!$D$10+'СЕТ СН'!$I$5-'СЕТ СН'!$I$21</f>
        <v>3512.3471325099999</v>
      </c>
      <c r="N142" s="36">
        <f>SUMIFS(СВЦЭМ!$D$33:$D$776,СВЦЭМ!$A$33:$A$776,$A142,СВЦЭМ!$B$33:$B$776,N$119)+'СЕТ СН'!$I$11+СВЦЭМ!$D$10+'СЕТ СН'!$I$5-'СЕТ СН'!$I$21</f>
        <v>3523.3467065599998</v>
      </c>
      <c r="O142" s="36">
        <f>SUMIFS(СВЦЭМ!$D$33:$D$776,СВЦЭМ!$A$33:$A$776,$A142,СВЦЭМ!$B$33:$B$776,O$119)+'СЕТ СН'!$I$11+СВЦЭМ!$D$10+'СЕТ СН'!$I$5-'СЕТ СН'!$I$21</f>
        <v>3544.08332767</v>
      </c>
      <c r="P142" s="36">
        <f>SUMIFS(СВЦЭМ!$D$33:$D$776,СВЦЭМ!$A$33:$A$776,$A142,СВЦЭМ!$B$33:$B$776,P$119)+'СЕТ СН'!$I$11+СВЦЭМ!$D$10+'СЕТ СН'!$I$5-'СЕТ СН'!$I$21</f>
        <v>3562.1558347700002</v>
      </c>
      <c r="Q142" s="36">
        <f>SUMIFS(СВЦЭМ!$D$33:$D$776,СВЦЭМ!$A$33:$A$776,$A142,СВЦЭМ!$B$33:$B$776,Q$119)+'СЕТ СН'!$I$11+СВЦЭМ!$D$10+'СЕТ СН'!$I$5-'СЕТ СН'!$I$21</f>
        <v>3580.23207417</v>
      </c>
      <c r="R142" s="36">
        <f>SUMIFS(СВЦЭМ!$D$33:$D$776,СВЦЭМ!$A$33:$A$776,$A142,СВЦЭМ!$B$33:$B$776,R$119)+'СЕТ СН'!$I$11+СВЦЭМ!$D$10+'СЕТ СН'!$I$5-'СЕТ СН'!$I$21</f>
        <v>3554.2810464099998</v>
      </c>
      <c r="S142" s="36">
        <f>SUMIFS(СВЦЭМ!$D$33:$D$776,СВЦЭМ!$A$33:$A$776,$A142,СВЦЭМ!$B$33:$B$776,S$119)+'СЕТ СН'!$I$11+СВЦЭМ!$D$10+'СЕТ СН'!$I$5-'СЕТ СН'!$I$21</f>
        <v>3531.0314506700001</v>
      </c>
      <c r="T142" s="36">
        <f>SUMIFS(СВЦЭМ!$D$33:$D$776,СВЦЭМ!$A$33:$A$776,$A142,СВЦЭМ!$B$33:$B$776,T$119)+'СЕТ СН'!$I$11+СВЦЭМ!$D$10+'СЕТ СН'!$I$5-'СЕТ СН'!$I$21</f>
        <v>3512.5659232099997</v>
      </c>
      <c r="U142" s="36">
        <f>SUMIFS(СВЦЭМ!$D$33:$D$776,СВЦЭМ!$A$33:$A$776,$A142,СВЦЭМ!$B$33:$B$776,U$119)+'СЕТ СН'!$I$11+СВЦЭМ!$D$10+'СЕТ СН'!$I$5-'СЕТ СН'!$I$21</f>
        <v>3518.5541245499999</v>
      </c>
      <c r="V142" s="36">
        <f>SUMIFS(СВЦЭМ!$D$33:$D$776,СВЦЭМ!$A$33:$A$776,$A142,СВЦЭМ!$B$33:$B$776,V$119)+'СЕТ СН'!$I$11+СВЦЭМ!$D$10+'СЕТ СН'!$I$5-'СЕТ СН'!$I$21</f>
        <v>3531.5190888699999</v>
      </c>
      <c r="W142" s="36">
        <f>SUMIFS(СВЦЭМ!$D$33:$D$776,СВЦЭМ!$A$33:$A$776,$A142,СВЦЭМ!$B$33:$B$776,W$119)+'СЕТ СН'!$I$11+СВЦЭМ!$D$10+'СЕТ СН'!$I$5-'СЕТ СН'!$I$21</f>
        <v>3552.6566334099998</v>
      </c>
      <c r="X142" s="36">
        <f>SUMIFS(СВЦЭМ!$D$33:$D$776,СВЦЭМ!$A$33:$A$776,$A142,СВЦЭМ!$B$33:$B$776,X$119)+'СЕТ СН'!$I$11+СВЦЭМ!$D$10+'СЕТ СН'!$I$5-'СЕТ СН'!$I$21</f>
        <v>3570.7877554699999</v>
      </c>
      <c r="Y142" s="36">
        <f>SUMIFS(СВЦЭМ!$D$33:$D$776,СВЦЭМ!$A$33:$A$776,$A142,СВЦЭМ!$B$33:$B$776,Y$119)+'СЕТ СН'!$I$11+СВЦЭМ!$D$10+'СЕТ СН'!$I$5-'СЕТ СН'!$I$21</f>
        <v>3578.7779089300002</v>
      </c>
    </row>
    <row r="143" spans="1:25" ht="15.5" x14ac:dyDescent="0.3">
      <c r="A143" s="35">
        <f t="shared" si="3"/>
        <v>43854</v>
      </c>
      <c r="B143" s="36">
        <f>SUMIFS(СВЦЭМ!$D$33:$D$776,СВЦЭМ!$A$33:$A$776,$A143,СВЦЭМ!$B$33:$B$776,B$119)+'СЕТ СН'!$I$11+СВЦЭМ!$D$10+'СЕТ СН'!$I$5-'СЕТ СН'!$I$21</f>
        <v>3543.5154066200002</v>
      </c>
      <c r="C143" s="36">
        <f>SUMIFS(СВЦЭМ!$D$33:$D$776,СВЦЭМ!$A$33:$A$776,$A143,СВЦЭМ!$B$33:$B$776,C$119)+'СЕТ СН'!$I$11+СВЦЭМ!$D$10+'СЕТ СН'!$I$5-'СЕТ СН'!$I$21</f>
        <v>3554.99861732</v>
      </c>
      <c r="D143" s="36">
        <f>SUMIFS(СВЦЭМ!$D$33:$D$776,СВЦЭМ!$A$33:$A$776,$A143,СВЦЭМ!$B$33:$B$776,D$119)+'СЕТ СН'!$I$11+СВЦЭМ!$D$10+'СЕТ СН'!$I$5-'СЕТ СН'!$I$21</f>
        <v>3567.9154265799998</v>
      </c>
      <c r="E143" s="36">
        <f>SUMIFS(СВЦЭМ!$D$33:$D$776,СВЦЭМ!$A$33:$A$776,$A143,СВЦЭМ!$B$33:$B$776,E$119)+'СЕТ СН'!$I$11+СВЦЭМ!$D$10+'СЕТ СН'!$I$5-'СЕТ СН'!$I$21</f>
        <v>3577.9306769700001</v>
      </c>
      <c r="F143" s="36">
        <f>SUMIFS(СВЦЭМ!$D$33:$D$776,СВЦЭМ!$A$33:$A$776,$A143,СВЦЭМ!$B$33:$B$776,F$119)+'СЕТ СН'!$I$11+СВЦЭМ!$D$10+'СЕТ СН'!$I$5-'СЕТ СН'!$I$21</f>
        <v>3565.0547093</v>
      </c>
      <c r="G143" s="36">
        <f>SUMIFS(СВЦЭМ!$D$33:$D$776,СВЦЭМ!$A$33:$A$776,$A143,СВЦЭМ!$B$33:$B$776,G$119)+'СЕТ СН'!$I$11+СВЦЭМ!$D$10+'СЕТ СН'!$I$5-'СЕТ СН'!$I$21</f>
        <v>3545.6892484099999</v>
      </c>
      <c r="H143" s="36">
        <f>SUMIFS(СВЦЭМ!$D$33:$D$776,СВЦЭМ!$A$33:$A$776,$A143,СВЦЭМ!$B$33:$B$776,H$119)+'СЕТ СН'!$I$11+СВЦЭМ!$D$10+'СЕТ СН'!$I$5-'СЕТ СН'!$I$21</f>
        <v>3502.7972816299998</v>
      </c>
      <c r="I143" s="36">
        <f>SUMIFS(СВЦЭМ!$D$33:$D$776,СВЦЭМ!$A$33:$A$776,$A143,СВЦЭМ!$B$33:$B$776,I$119)+'СЕТ СН'!$I$11+СВЦЭМ!$D$10+'СЕТ СН'!$I$5-'СЕТ СН'!$I$21</f>
        <v>3494.2682671100001</v>
      </c>
      <c r="J143" s="36">
        <f>SUMIFS(СВЦЭМ!$D$33:$D$776,СВЦЭМ!$A$33:$A$776,$A143,СВЦЭМ!$B$33:$B$776,J$119)+'СЕТ СН'!$I$11+СВЦЭМ!$D$10+'СЕТ СН'!$I$5-'СЕТ СН'!$I$21</f>
        <v>3475.2939315600001</v>
      </c>
      <c r="K143" s="36">
        <f>SUMIFS(СВЦЭМ!$D$33:$D$776,СВЦЭМ!$A$33:$A$776,$A143,СВЦЭМ!$B$33:$B$776,K$119)+'СЕТ СН'!$I$11+СВЦЭМ!$D$10+'СЕТ СН'!$I$5-'СЕТ СН'!$I$21</f>
        <v>3476.67511074</v>
      </c>
      <c r="L143" s="36">
        <f>SUMIFS(СВЦЭМ!$D$33:$D$776,СВЦЭМ!$A$33:$A$776,$A143,СВЦЭМ!$B$33:$B$776,L$119)+'СЕТ СН'!$I$11+СВЦЭМ!$D$10+'СЕТ СН'!$I$5-'СЕТ СН'!$I$21</f>
        <v>3477.0837183899998</v>
      </c>
      <c r="M143" s="36">
        <f>SUMIFS(СВЦЭМ!$D$33:$D$776,СВЦЭМ!$A$33:$A$776,$A143,СВЦЭМ!$B$33:$B$776,M$119)+'СЕТ СН'!$I$11+СВЦЭМ!$D$10+'СЕТ СН'!$I$5-'СЕТ СН'!$I$21</f>
        <v>3486.7959967199999</v>
      </c>
      <c r="N143" s="36">
        <f>SUMIFS(СВЦЭМ!$D$33:$D$776,СВЦЭМ!$A$33:$A$776,$A143,СВЦЭМ!$B$33:$B$776,N$119)+'СЕТ СН'!$I$11+СВЦЭМ!$D$10+'СЕТ СН'!$I$5-'СЕТ СН'!$I$21</f>
        <v>3483.5050225200002</v>
      </c>
      <c r="O143" s="36">
        <f>SUMIFS(СВЦЭМ!$D$33:$D$776,СВЦЭМ!$A$33:$A$776,$A143,СВЦЭМ!$B$33:$B$776,O$119)+'СЕТ СН'!$I$11+СВЦЭМ!$D$10+'СЕТ СН'!$I$5-'СЕТ СН'!$I$21</f>
        <v>3500.4099114800001</v>
      </c>
      <c r="P143" s="36">
        <f>SUMIFS(СВЦЭМ!$D$33:$D$776,СВЦЭМ!$A$33:$A$776,$A143,СВЦЭМ!$B$33:$B$776,P$119)+'СЕТ СН'!$I$11+СВЦЭМ!$D$10+'СЕТ СН'!$I$5-'СЕТ СН'!$I$21</f>
        <v>3514.8086500600002</v>
      </c>
      <c r="Q143" s="36">
        <f>SUMIFS(СВЦЭМ!$D$33:$D$776,СВЦЭМ!$A$33:$A$776,$A143,СВЦЭМ!$B$33:$B$776,Q$119)+'СЕТ СН'!$I$11+СВЦЭМ!$D$10+'СЕТ СН'!$I$5-'СЕТ СН'!$I$21</f>
        <v>3528.1960991599999</v>
      </c>
      <c r="R143" s="36">
        <f>SUMIFS(СВЦЭМ!$D$33:$D$776,СВЦЭМ!$A$33:$A$776,$A143,СВЦЭМ!$B$33:$B$776,R$119)+'СЕТ СН'!$I$11+СВЦЭМ!$D$10+'СЕТ СН'!$I$5-'СЕТ СН'!$I$21</f>
        <v>3527.2220326000001</v>
      </c>
      <c r="S143" s="36">
        <f>SUMIFS(СВЦЭМ!$D$33:$D$776,СВЦЭМ!$A$33:$A$776,$A143,СВЦЭМ!$B$33:$B$776,S$119)+'СЕТ СН'!$I$11+СВЦЭМ!$D$10+'СЕТ СН'!$I$5-'СЕТ СН'!$I$21</f>
        <v>3525.9854193000001</v>
      </c>
      <c r="T143" s="36">
        <f>SUMIFS(СВЦЭМ!$D$33:$D$776,СВЦЭМ!$A$33:$A$776,$A143,СВЦЭМ!$B$33:$B$776,T$119)+'СЕТ СН'!$I$11+СВЦЭМ!$D$10+'СЕТ СН'!$I$5-'СЕТ СН'!$I$21</f>
        <v>3496.2427136300003</v>
      </c>
      <c r="U143" s="36">
        <f>SUMIFS(СВЦЭМ!$D$33:$D$776,СВЦЭМ!$A$33:$A$776,$A143,СВЦЭМ!$B$33:$B$776,U$119)+'СЕТ СН'!$I$11+СВЦЭМ!$D$10+'СЕТ СН'!$I$5-'СЕТ СН'!$I$21</f>
        <v>3499.8911803599999</v>
      </c>
      <c r="V143" s="36">
        <f>SUMIFS(СВЦЭМ!$D$33:$D$776,СВЦЭМ!$A$33:$A$776,$A143,СВЦЭМ!$B$33:$B$776,V$119)+'СЕТ СН'!$I$11+СВЦЭМ!$D$10+'СЕТ СН'!$I$5-'СЕТ СН'!$I$21</f>
        <v>3505.1697225399998</v>
      </c>
      <c r="W143" s="36">
        <f>SUMIFS(СВЦЭМ!$D$33:$D$776,СВЦЭМ!$A$33:$A$776,$A143,СВЦЭМ!$B$33:$B$776,W$119)+'СЕТ СН'!$I$11+СВЦЭМ!$D$10+'СЕТ СН'!$I$5-'СЕТ СН'!$I$21</f>
        <v>3520.2983538799999</v>
      </c>
      <c r="X143" s="36">
        <f>SUMIFS(СВЦЭМ!$D$33:$D$776,СВЦЭМ!$A$33:$A$776,$A143,СВЦЭМ!$B$33:$B$776,X$119)+'СЕТ СН'!$I$11+СВЦЭМ!$D$10+'СЕТ СН'!$I$5-'СЕТ СН'!$I$21</f>
        <v>3523.7271798900001</v>
      </c>
      <c r="Y143" s="36">
        <f>SUMIFS(СВЦЭМ!$D$33:$D$776,СВЦЭМ!$A$33:$A$776,$A143,СВЦЭМ!$B$33:$B$776,Y$119)+'СЕТ СН'!$I$11+СВЦЭМ!$D$10+'СЕТ СН'!$I$5-'СЕТ СН'!$I$21</f>
        <v>3530.7667546299999</v>
      </c>
    </row>
    <row r="144" spans="1:25" ht="15.5" x14ac:dyDescent="0.3">
      <c r="A144" s="35">
        <f t="shared" si="3"/>
        <v>43855</v>
      </c>
      <c r="B144" s="36">
        <f>SUMIFS(СВЦЭМ!$D$33:$D$776,СВЦЭМ!$A$33:$A$776,$A144,СВЦЭМ!$B$33:$B$776,B$119)+'СЕТ СН'!$I$11+СВЦЭМ!$D$10+'СЕТ СН'!$I$5-'СЕТ СН'!$I$21</f>
        <v>3572.41437511</v>
      </c>
      <c r="C144" s="36">
        <f>SUMIFS(СВЦЭМ!$D$33:$D$776,СВЦЭМ!$A$33:$A$776,$A144,СВЦЭМ!$B$33:$B$776,C$119)+'СЕТ СН'!$I$11+СВЦЭМ!$D$10+'СЕТ СН'!$I$5-'СЕТ СН'!$I$21</f>
        <v>3594.8345191200001</v>
      </c>
      <c r="D144" s="36">
        <f>SUMIFS(СВЦЭМ!$D$33:$D$776,СВЦЭМ!$A$33:$A$776,$A144,СВЦЭМ!$B$33:$B$776,D$119)+'СЕТ СН'!$I$11+СВЦЭМ!$D$10+'СЕТ СН'!$I$5-'СЕТ СН'!$I$21</f>
        <v>3620.6302573299999</v>
      </c>
      <c r="E144" s="36">
        <f>SUMIFS(СВЦЭМ!$D$33:$D$776,СВЦЭМ!$A$33:$A$776,$A144,СВЦЭМ!$B$33:$B$776,E$119)+'СЕТ СН'!$I$11+СВЦЭМ!$D$10+'СЕТ СН'!$I$5-'СЕТ СН'!$I$21</f>
        <v>3623.4024464899999</v>
      </c>
      <c r="F144" s="36">
        <f>SUMIFS(СВЦЭМ!$D$33:$D$776,СВЦЭМ!$A$33:$A$776,$A144,СВЦЭМ!$B$33:$B$776,F$119)+'СЕТ СН'!$I$11+СВЦЭМ!$D$10+'СЕТ СН'!$I$5-'СЕТ СН'!$I$21</f>
        <v>3589.46196315</v>
      </c>
      <c r="G144" s="36">
        <f>SUMIFS(СВЦЭМ!$D$33:$D$776,СВЦЭМ!$A$33:$A$776,$A144,СВЦЭМ!$B$33:$B$776,G$119)+'СЕТ СН'!$I$11+СВЦЭМ!$D$10+'СЕТ СН'!$I$5-'СЕТ СН'!$I$21</f>
        <v>3583.1249809700003</v>
      </c>
      <c r="H144" s="36">
        <f>SUMIFS(СВЦЭМ!$D$33:$D$776,СВЦЭМ!$A$33:$A$776,$A144,СВЦЭМ!$B$33:$B$776,H$119)+'СЕТ СН'!$I$11+СВЦЭМ!$D$10+'СЕТ СН'!$I$5-'СЕТ СН'!$I$21</f>
        <v>3556.5450931300002</v>
      </c>
      <c r="I144" s="36">
        <f>SUMIFS(СВЦЭМ!$D$33:$D$776,СВЦЭМ!$A$33:$A$776,$A144,СВЦЭМ!$B$33:$B$776,I$119)+'СЕТ СН'!$I$11+СВЦЭМ!$D$10+'СЕТ СН'!$I$5-'СЕТ СН'!$I$21</f>
        <v>3545.4646237799998</v>
      </c>
      <c r="J144" s="36">
        <f>SUMIFS(СВЦЭМ!$D$33:$D$776,СВЦЭМ!$A$33:$A$776,$A144,СВЦЭМ!$B$33:$B$776,J$119)+'СЕТ СН'!$I$11+СВЦЭМ!$D$10+'СЕТ СН'!$I$5-'СЕТ СН'!$I$21</f>
        <v>3524.0353049599998</v>
      </c>
      <c r="K144" s="36">
        <f>SUMIFS(СВЦЭМ!$D$33:$D$776,СВЦЭМ!$A$33:$A$776,$A144,СВЦЭМ!$B$33:$B$776,K$119)+'СЕТ СН'!$I$11+СВЦЭМ!$D$10+'СЕТ СН'!$I$5-'СЕТ СН'!$I$21</f>
        <v>3491.87665096</v>
      </c>
      <c r="L144" s="36">
        <f>SUMIFS(СВЦЭМ!$D$33:$D$776,СВЦЭМ!$A$33:$A$776,$A144,СВЦЭМ!$B$33:$B$776,L$119)+'СЕТ СН'!$I$11+СВЦЭМ!$D$10+'СЕТ СН'!$I$5-'СЕТ СН'!$I$21</f>
        <v>3480.20418075</v>
      </c>
      <c r="M144" s="36">
        <f>SUMIFS(СВЦЭМ!$D$33:$D$776,СВЦЭМ!$A$33:$A$776,$A144,СВЦЭМ!$B$33:$B$776,M$119)+'СЕТ СН'!$I$11+СВЦЭМ!$D$10+'СЕТ СН'!$I$5-'СЕТ СН'!$I$21</f>
        <v>3505.3423063299997</v>
      </c>
      <c r="N144" s="36">
        <f>SUMIFS(СВЦЭМ!$D$33:$D$776,СВЦЭМ!$A$33:$A$776,$A144,СВЦЭМ!$B$33:$B$776,N$119)+'СЕТ СН'!$I$11+СВЦЭМ!$D$10+'СЕТ СН'!$I$5-'СЕТ СН'!$I$21</f>
        <v>3519.06594223</v>
      </c>
      <c r="O144" s="36">
        <f>SUMIFS(СВЦЭМ!$D$33:$D$776,СВЦЭМ!$A$33:$A$776,$A144,СВЦЭМ!$B$33:$B$776,O$119)+'СЕТ СН'!$I$11+СВЦЭМ!$D$10+'СЕТ СН'!$I$5-'СЕТ СН'!$I$21</f>
        <v>3535.9057397199999</v>
      </c>
      <c r="P144" s="36">
        <f>SUMIFS(СВЦЭМ!$D$33:$D$776,СВЦЭМ!$A$33:$A$776,$A144,СВЦЭМ!$B$33:$B$776,P$119)+'СЕТ СН'!$I$11+СВЦЭМ!$D$10+'СЕТ СН'!$I$5-'СЕТ СН'!$I$21</f>
        <v>3549.6099493699999</v>
      </c>
      <c r="Q144" s="36">
        <f>SUMIFS(СВЦЭМ!$D$33:$D$776,СВЦЭМ!$A$33:$A$776,$A144,СВЦЭМ!$B$33:$B$776,Q$119)+'СЕТ СН'!$I$11+СВЦЭМ!$D$10+'СЕТ СН'!$I$5-'СЕТ СН'!$I$21</f>
        <v>3558.1531649899998</v>
      </c>
      <c r="R144" s="36">
        <f>SUMIFS(СВЦЭМ!$D$33:$D$776,СВЦЭМ!$A$33:$A$776,$A144,СВЦЭМ!$B$33:$B$776,R$119)+'СЕТ СН'!$I$11+СВЦЭМ!$D$10+'СЕТ СН'!$I$5-'СЕТ СН'!$I$21</f>
        <v>3556.3630036</v>
      </c>
      <c r="S144" s="36">
        <f>SUMIFS(СВЦЭМ!$D$33:$D$776,СВЦЭМ!$A$33:$A$776,$A144,СВЦЭМ!$B$33:$B$776,S$119)+'СЕТ СН'!$I$11+СВЦЭМ!$D$10+'СЕТ СН'!$I$5-'СЕТ СН'!$I$21</f>
        <v>3555.44633346</v>
      </c>
      <c r="T144" s="36">
        <f>SUMIFS(СВЦЭМ!$D$33:$D$776,СВЦЭМ!$A$33:$A$776,$A144,СВЦЭМ!$B$33:$B$776,T$119)+'СЕТ СН'!$I$11+СВЦЭМ!$D$10+'СЕТ СН'!$I$5-'СЕТ СН'!$I$21</f>
        <v>3530.20978023</v>
      </c>
      <c r="U144" s="36">
        <f>SUMIFS(СВЦЭМ!$D$33:$D$776,СВЦЭМ!$A$33:$A$776,$A144,СВЦЭМ!$B$33:$B$776,U$119)+'СЕТ СН'!$I$11+СВЦЭМ!$D$10+'СЕТ СН'!$I$5-'СЕТ СН'!$I$21</f>
        <v>3531.9801583200001</v>
      </c>
      <c r="V144" s="36">
        <f>SUMIFS(СВЦЭМ!$D$33:$D$776,СВЦЭМ!$A$33:$A$776,$A144,СВЦЭМ!$B$33:$B$776,V$119)+'СЕТ СН'!$I$11+СВЦЭМ!$D$10+'СЕТ СН'!$I$5-'СЕТ СН'!$I$21</f>
        <v>3537.7379751999997</v>
      </c>
      <c r="W144" s="36">
        <f>SUMIFS(СВЦЭМ!$D$33:$D$776,СВЦЭМ!$A$33:$A$776,$A144,СВЦЭМ!$B$33:$B$776,W$119)+'СЕТ СН'!$I$11+СВЦЭМ!$D$10+'СЕТ СН'!$I$5-'СЕТ СН'!$I$21</f>
        <v>3549.3023945099999</v>
      </c>
      <c r="X144" s="36">
        <f>SUMIFS(СВЦЭМ!$D$33:$D$776,СВЦЭМ!$A$33:$A$776,$A144,СВЦЭМ!$B$33:$B$776,X$119)+'СЕТ СН'!$I$11+СВЦЭМ!$D$10+'СЕТ СН'!$I$5-'СЕТ СН'!$I$21</f>
        <v>3552.3801570099999</v>
      </c>
      <c r="Y144" s="36">
        <f>SUMIFS(СВЦЭМ!$D$33:$D$776,СВЦЭМ!$A$33:$A$776,$A144,СВЦЭМ!$B$33:$B$776,Y$119)+'СЕТ СН'!$I$11+СВЦЭМ!$D$10+'СЕТ СН'!$I$5-'СЕТ СН'!$I$21</f>
        <v>3562.9731662899999</v>
      </c>
    </row>
    <row r="145" spans="1:27" ht="15.5" x14ac:dyDescent="0.3">
      <c r="A145" s="35">
        <f t="shared" si="3"/>
        <v>43856</v>
      </c>
      <c r="B145" s="36">
        <f>SUMIFS(СВЦЭМ!$D$33:$D$776,СВЦЭМ!$A$33:$A$776,$A145,СВЦЭМ!$B$33:$B$776,B$119)+'СЕТ СН'!$I$11+СВЦЭМ!$D$10+'СЕТ СН'!$I$5-'СЕТ СН'!$I$21</f>
        <v>3556.3862248199998</v>
      </c>
      <c r="C145" s="36">
        <f>SUMIFS(СВЦЭМ!$D$33:$D$776,СВЦЭМ!$A$33:$A$776,$A145,СВЦЭМ!$B$33:$B$776,C$119)+'СЕТ СН'!$I$11+СВЦЭМ!$D$10+'СЕТ СН'!$I$5-'СЕТ СН'!$I$21</f>
        <v>3576.1460099599999</v>
      </c>
      <c r="D145" s="36">
        <f>SUMIFS(СВЦЭМ!$D$33:$D$776,СВЦЭМ!$A$33:$A$776,$A145,СВЦЭМ!$B$33:$B$776,D$119)+'СЕТ СН'!$I$11+СВЦЭМ!$D$10+'СЕТ СН'!$I$5-'СЕТ СН'!$I$21</f>
        <v>3601.3302732299999</v>
      </c>
      <c r="E145" s="36">
        <f>SUMIFS(СВЦЭМ!$D$33:$D$776,СВЦЭМ!$A$33:$A$776,$A145,СВЦЭМ!$B$33:$B$776,E$119)+'СЕТ СН'!$I$11+СВЦЭМ!$D$10+'СЕТ СН'!$I$5-'СЕТ СН'!$I$21</f>
        <v>3607.4233769900002</v>
      </c>
      <c r="F145" s="36">
        <f>SUMIFS(СВЦЭМ!$D$33:$D$776,СВЦЭМ!$A$33:$A$776,$A145,СВЦЭМ!$B$33:$B$776,F$119)+'СЕТ СН'!$I$11+СВЦЭМ!$D$10+'СЕТ СН'!$I$5-'СЕТ СН'!$I$21</f>
        <v>3572.88054491</v>
      </c>
      <c r="G145" s="36">
        <f>SUMIFS(СВЦЭМ!$D$33:$D$776,СВЦЭМ!$A$33:$A$776,$A145,СВЦЭМ!$B$33:$B$776,G$119)+'СЕТ СН'!$I$11+СВЦЭМ!$D$10+'СЕТ СН'!$I$5-'СЕТ СН'!$I$21</f>
        <v>3563.9492009300002</v>
      </c>
      <c r="H145" s="36">
        <f>SUMIFS(СВЦЭМ!$D$33:$D$776,СВЦЭМ!$A$33:$A$776,$A145,СВЦЭМ!$B$33:$B$776,H$119)+'СЕТ СН'!$I$11+СВЦЭМ!$D$10+'СЕТ СН'!$I$5-'СЕТ СН'!$I$21</f>
        <v>3535.6243472599999</v>
      </c>
      <c r="I145" s="36">
        <f>SUMIFS(СВЦЭМ!$D$33:$D$776,СВЦЭМ!$A$33:$A$776,$A145,СВЦЭМ!$B$33:$B$776,I$119)+'СЕТ СН'!$I$11+СВЦЭМ!$D$10+'СЕТ СН'!$I$5-'СЕТ СН'!$I$21</f>
        <v>3521.3076088299999</v>
      </c>
      <c r="J145" s="36">
        <f>SUMIFS(СВЦЭМ!$D$33:$D$776,СВЦЭМ!$A$33:$A$776,$A145,СВЦЭМ!$B$33:$B$776,J$119)+'СЕТ СН'!$I$11+СВЦЭМ!$D$10+'СЕТ СН'!$I$5-'СЕТ СН'!$I$21</f>
        <v>3494.6490561400001</v>
      </c>
      <c r="K145" s="36">
        <f>SUMIFS(СВЦЭМ!$D$33:$D$776,СВЦЭМ!$A$33:$A$776,$A145,СВЦЭМ!$B$33:$B$776,K$119)+'СЕТ СН'!$I$11+СВЦЭМ!$D$10+'СЕТ СН'!$I$5-'СЕТ СН'!$I$21</f>
        <v>3466.9333714300001</v>
      </c>
      <c r="L145" s="36">
        <f>SUMIFS(СВЦЭМ!$D$33:$D$776,СВЦЭМ!$A$33:$A$776,$A145,СВЦЭМ!$B$33:$B$776,L$119)+'СЕТ СН'!$I$11+СВЦЭМ!$D$10+'СЕТ СН'!$I$5-'СЕТ СН'!$I$21</f>
        <v>3458.7019294000002</v>
      </c>
      <c r="M145" s="36">
        <f>SUMIFS(СВЦЭМ!$D$33:$D$776,СВЦЭМ!$A$33:$A$776,$A145,СВЦЭМ!$B$33:$B$776,M$119)+'СЕТ СН'!$I$11+СВЦЭМ!$D$10+'СЕТ СН'!$I$5-'СЕТ СН'!$I$21</f>
        <v>3488.5731207700001</v>
      </c>
      <c r="N145" s="36">
        <f>SUMIFS(СВЦЭМ!$D$33:$D$776,СВЦЭМ!$A$33:$A$776,$A145,СВЦЭМ!$B$33:$B$776,N$119)+'СЕТ СН'!$I$11+СВЦЭМ!$D$10+'СЕТ СН'!$I$5-'СЕТ СН'!$I$21</f>
        <v>3498.49827482</v>
      </c>
      <c r="O145" s="36">
        <f>SUMIFS(СВЦЭМ!$D$33:$D$776,СВЦЭМ!$A$33:$A$776,$A145,СВЦЭМ!$B$33:$B$776,O$119)+'СЕТ СН'!$I$11+СВЦЭМ!$D$10+'СЕТ СН'!$I$5-'СЕТ СН'!$I$21</f>
        <v>3513.1988880700001</v>
      </c>
      <c r="P145" s="36">
        <f>SUMIFS(СВЦЭМ!$D$33:$D$776,СВЦЭМ!$A$33:$A$776,$A145,СВЦЭМ!$B$33:$B$776,P$119)+'СЕТ СН'!$I$11+СВЦЭМ!$D$10+'СЕТ СН'!$I$5-'СЕТ СН'!$I$21</f>
        <v>3525.97153918</v>
      </c>
      <c r="Q145" s="36">
        <f>SUMIFS(СВЦЭМ!$D$33:$D$776,СВЦЭМ!$A$33:$A$776,$A145,СВЦЭМ!$B$33:$B$776,Q$119)+'СЕТ СН'!$I$11+СВЦЭМ!$D$10+'СЕТ СН'!$I$5-'СЕТ СН'!$I$21</f>
        <v>3535.4089434500002</v>
      </c>
      <c r="R145" s="36">
        <f>SUMIFS(СВЦЭМ!$D$33:$D$776,СВЦЭМ!$A$33:$A$776,$A145,СВЦЭМ!$B$33:$B$776,R$119)+'СЕТ СН'!$I$11+СВЦЭМ!$D$10+'СЕТ СН'!$I$5-'СЕТ СН'!$I$21</f>
        <v>3535.3981331599998</v>
      </c>
      <c r="S145" s="36">
        <f>SUMIFS(СВЦЭМ!$D$33:$D$776,СВЦЭМ!$A$33:$A$776,$A145,СВЦЭМ!$B$33:$B$776,S$119)+'СЕТ СН'!$I$11+СВЦЭМ!$D$10+'СЕТ СН'!$I$5-'СЕТ СН'!$I$21</f>
        <v>3538.90771283</v>
      </c>
      <c r="T145" s="36">
        <f>SUMIFS(СВЦЭМ!$D$33:$D$776,СВЦЭМ!$A$33:$A$776,$A145,СВЦЭМ!$B$33:$B$776,T$119)+'СЕТ СН'!$I$11+СВЦЭМ!$D$10+'СЕТ СН'!$I$5-'СЕТ СН'!$I$21</f>
        <v>3514.73731937</v>
      </c>
      <c r="U145" s="36">
        <f>SUMIFS(СВЦЭМ!$D$33:$D$776,СВЦЭМ!$A$33:$A$776,$A145,СВЦЭМ!$B$33:$B$776,U$119)+'СЕТ СН'!$I$11+СВЦЭМ!$D$10+'СЕТ СН'!$I$5-'СЕТ СН'!$I$21</f>
        <v>3516.0749178900001</v>
      </c>
      <c r="V145" s="36">
        <f>SUMIFS(СВЦЭМ!$D$33:$D$776,СВЦЭМ!$A$33:$A$776,$A145,СВЦЭМ!$B$33:$B$776,V$119)+'СЕТ СН'!$I$11+СВЦЭМ!$D$10+'СЕТ СН'!$I$5-'СЕТ СН'!$I$21</f>
        <v>3522.05216823</v>
      </c>
      <c r="W145" s="36">
        <f>SUMIFS(СВЦЭМ!$D$33:$D$776,СВЦЭМ!$A$33:$A$776,$A145,СВЦЭМ!$B$33:$B$776,W$119)+'СЕТ СН'!$I$11+СВЦЭМ!$D$10+'СЕТ СН'!$I$5-'СЕТ СН'!$I$21</f>
        <v>3535.4918672499998</v>
      </c>
      <c r="X145" s="36">
        <f>SUMIFS(СВЦЭМ!$D$33:$D$776,СВЦЭМ!$A$33:$A$776,$A145,СВЦЭМ!$B$33:$B$776,X$119)+'СЕТ СН'!$I$11+СВЦЭМ!$D$10+'СЕТ СН'!$I$5-'СЕТ СН'!$I$21</f>
        <v>3538.0688104999999</v>
      </c>
      <c r="Y145" s="36">
        <f>SUMIFS(СВЦЭМ!$D$33:$D$776,СВЦЭМ!$A$33:$A$776,$A145,СВЦЭМ!$B$33:$B$776,Y$119)+'СЕТ СН'!$I$11+СВЦЭМ!$D$10+'СЕТ СН'!$I$5-'СЕТ СН'!$I$21</f>
        <v>3546.7163450799999</v>
      </c>
    </row>
    <row r="146" spans="1:27" ht="15.5" x14ac:dyDescent="0.3">
      <c r="A146" s="35">
        <f t="shared" si="3"/>
        <v>43857</v>
      </c>
      <c r="B146" s="36">
        <f>SUMIFS(СВЦЭМ!$D$33:$D$776,СВЦЭМ!$A$33:$A$776,$A146,СВЦЭМ!$B$33:$B$776,B$119)+'СЕТ СН'!$I$11+СВЦЭМ!$D$10+'СЕТ СН'!$I$5-'СЕТ СН'!$I$21</f>
        <v>3572.2653575499999</v>
      </c>
      <c r="C146" s="36">
        <f>SUMIFS(СВЦЭМ!$D$33:$D$776,СВЦЭМ!$A$33:$A$776,$A146,СВЦЭМ!$B$33:$B$776,C$119)+'СЕТ СН'!$I$11+СВЦЭМ!$D$10+'СЕТ СН'!$I$5-'СЕТ СН'!$I$21</f>
        <v>3579.4262669600002</v>
      </c>
      <c r="D146" s="36">
        <f>SUMIFS(СВЦЭМ!$D$33:$D$776,СВЦЭМ!$A$33:$A$776,$A146,СВЦЭМ!$B$33:$B$776,D$119)+'СЕТ СН'!$I$11+СВЦЭМ!$D$10+'СЕТ СН'!$I$5-'СЕТ СН'!$I$21</f>
        <v>3591.8944634600002</v>
      </c>
      <c r="E146" s="36">
        <f>SUMIFS(СВЦЭМ!$D$33:$D$776,СВЦЭМ!$A$33:$A$776,$A146,СВЦЭМ!$B$33:$B$776,E$119)+'СЕТ СН'!$I$11+СВЦЭМ!$D$10+'СЕТ СН'!$I$5-'СЕТ СН'!$I$21</f>
        <v>3601.8004844699999</v>
      </c>
      <c r="F146" s="36">
        <f>SUMIFS(СВЦЭМ!$D$33:$D$776,СВЦЭМ!$A$33:$A$776,$A146,СВЦЭМ!$B$33:$B$776,F$119)+'СЕТ СН'!$I$11+СВЦЭМ!$D$10+'СЕТ СН'!$I$5-'СЕТ СН'!$I$21</f>
        <v>3596.5947384400001</v>
      </c>
      <c r="G146" s="36">
        <f>SUMIFS(СВЦЭМ!$D$33:$D$776,СВЦЭМ!$A$33:$A$776,$A146,СВЦЭМ!$B$33:$B$776,G$119)+'СЕТ СН'!$I$11+СВЦЭМ!$D$10+'СЕТ СН'!$I$5-'СЕТ СН'!$I$21</f>
        <v>3590.0641504099999</v>
      </c>
      <c r="H146" s="36">
        <f>SUMIFS(СВЦЭМ!$D$33:$D$776,СВЦЭМ!$A$33:$A$776,$A146,СВЦЭМ!$B$33:$B$776,H$119)+'СЕТ СН'!$I$11+СВЦЭМ!$D$10+'СЕТ СН'!$I$5-'СЕТ СН'!$I$21</f>
        <v>3550.2228101599999</v>
      </c>
      <c r="I146" s="36">
        <f>SUMIFS(СВЦЭМ!$D$33:$D$776,СВЦЭМ!$A$33:$A$776,$A146,СВЦЭМ!$B$33:$B$776,I$119)+'СЕТ СН'!$I$11+СВЦЭМ!$D$10+'СЕТ СН'!$I$5-'СЕТ СН'!$I$21</f>
        <v>3523.2537579</v>
      </c>
      <c r="J146" s="36">
        <f>SUMIFS(СВЦЭМ!$D$33:$D$776,СВЦЭМ!$A$33:$A$776,$A146,СВЦЭМ!$B$33:$B$776,J$119)+'СЕТ СН'!$I$11+СВЦЭМ!$D$10+'СЕТ СН'!$I$5-'СЕТ СН'!$I$21</f>
        <v>3488.9888731000001</v>
      </c>
      <c r="K146" s="36">
        <f>SUMIFS(СВЦЭМ!$D$33:$D$776,СВЦЭМ!$A$33:$A$776,$A146,СВЦЭМ!$B$33:$B$776,K$119)+'СЕТ СН'!$I$11+СВЦЭМ!$D$10+'СЕТ СН'!$I$5-'СЕТ СН'!$I$21</f>
        <v>3487.2092118</v>
      </c>
      <c r="L146" s="36">
        <f>SUMIFS(СВЦЭМ!$D$33:$D$776,СВЦЭМ!$A$33:$A$776,$A146,СВЦЭМ!$B$33:$B$776,L$119)+'СЕТ СН'!$I$11+СВЦЭМ!$D$10+'СЕТ СН'!$I$5-'СЕТ СН'!$I$21</f>
        <v>3499.90245207</v>
      </c>
      <c r="M146" s="36">
        <f>SUMIFS(СВЦЭМ!$D$33:$D$776,СВЦЭМ!$A$33:$A$776,$A146,СВЦЭМ!$B$33:$B$776,M$119)+'СЕТ СН'!$I$11+СВЦЭМ!$D$10+'СЕТ СН'!$I$5-'СЕТ СН'!$I$21</f>
        <v>3509.62276058</v>
      </c>
      <c r="N146" s="36">
        <f>SUMIFS(СВЦЭМ!$D$33:$D$776,СВЦЭМ!$A$33:$A$776,$A146,СВЦЭМ!$B$33:$B$776,N$119)+'СЕТ СН'!$I$11+СВЦЭМ!$D$10+'СЕТ СН'!$I$5-'СЕТ СН'!$I$21</f>
        <v>3526.3904671099999</v>
      </c>
      <c r="O146" s="36">
        <f>SUMIFS(СВЦЭМ!$D$33:$D$776,СВЦЭМ!$A$33:$A$776,$A146,СВЦЭМ!$B$33:$B$776,O$119)+'СЕТ СН'!$I$11+СВЦЭМ!$D$10+'СЕТ СН'!$I$5-'СЕТ СН'!$I$21</f>
        <v>3549.1153166499998</v>
      </c>
      <c r="P146" s="36">
        <f>SUMIFS(СВЦЭМ!$D$33:$D$776,СВЦЭМ!$A$33:$A$776,$A146,СВЦЭМ!$B$33:$B$776,P$119)+'СЕТ СН'!$I$11+СВЦЭМ!$D$10+'СЕТ СН'!$I$5-'СЕТ СН'!$I$21</f>
        <v>3567.98686133</v>
      </c>
      <c r="Q146" s="36">
        <f>SUMIFS(СВЦЭМ!$D$33:$D$776,СВЦЭМ!$A$33:$A$776,$A146,СВЦЭМ!$B$33:$B$776,Q$119)+'СЕТ СН'!$I$11+СВЦЭМ!$D$10+'СЕТ СН'!$I$5-'СЕТ СН'!$I$21</f>
        <v>3577.8378108299999</v>
      </c>
      <c r="R146" s="36">
        <f>SUMIFS(СВЦЭМ!$D$33:$D$776,СВЦЭМ!$A$33:$A$776,$A146,СВЦЭМ!$B$33:$B$776,R$119)+'СЕТ СН'!$I$11+СВЦЭМ!$D$10+'СЕТ СН'!$I$5-'СЕТ СН'!$I$21</f>
        <v>3577.23363664</v>
      </c>
      <c r="S146" s="36">
        <f>SUMIFS(СВЦЭМ!$D$33:$D$776,СВЦЭМ!$A$33:$A$776,$A146,СВЦЭМ!$B$33:$B$776,S$119)+'СЕТ СН'!$I$11+СВЦЭМ!$D$10+'СЕТ СН'!$I$5-'СЕТ СН'!$I$21</f>
        <v>3557.3060387999999</v>
      </c>
      <c r="T146" s="36">
        <f>SUMIFS(СВЦЭМ!$D$33:$D$776,СВЦЭМ!$A$33:$A$776,$A146,СВЦЭМ!$B$33:$B$776,T$119)+'СЕТ СН'!$I$11+СВЦЭМ!$D$10+'СЕТ СН'!$I$5-'СЕТ СН'!$I$21</f>
        <v>3528.06707551</v>
      </c>
      <c r="U146" s="36">
        <f>SUMIFS(СВЦЭМ!$D$33:$D$776,СВЦЭМ!$A$33:$A$776,$A146,СВЦЭМ!$B$33:$B$776,U$119)+'СЕТ СН'!$I$11+СВЦЭМ!$D$10+'СЕТ СН'!$I$5-'СЕТ СН'!$I$21</f>
        <v>3540.4824309599999</v>
      </c>
      <c r="V146" s="36">
        <f>SUMIFS(СВЦЭМ!$D$33:$D$776,СВЦЭМ!$A$33:$A$776,$A146,СВЦЭМ!$B$33:$B$776,V$119)+'СЕТ СН'!$I$11+СВЦЭМ!$D$10+'СЕТ СН'!$I$5-'СЕТ СН'!$I$21</f>
        <v>3541.9528946999999</v>
      </c>
      <c r="W146" s="36">
        <f>SUMIFS(СВЦЭМ!$D$33:$D$776,СВЦЭМ!$A$33:$A$776,$A146,СВЦЭМ!$B$33:$B$776,W$119)+'СЕТ СН'!$I$11+СВЦЭМ!$D$10+'СЕТ СН'!$I$5-'СЕТ СН'!$I$21</f>
        <v>3553.10303036</v>
      </c>
      <c r="X146" s="36">
        <f>SUMIFS(СВЦЭМ!$D$33:$D$776,СВЦЭМ!$A$33:$A$776,$A146,СВЦЭМ!$B$33:$B$776,X$119)+'СЕТ СН'!$I$11+СВЦЭМ!$D$10+'СЕТ СН'!$I$5-'СЕТ СН'!$I$21</f>
        <v>3557.7926561499999</v>
      </c>
      <c r="Y146" s="36">
        <f>SUMIFS(СВЦЭМ!$D$33:$D$776,СВЦЭМ!$A$33:$A$776,$A146,СВЦЭМ!$B$33:$B$776,Y$119)+'СЕТ СН'!$I$11+СВЦЭМ!$D$10+'СЕТ СН'!$I$5-'СЕТ СН'!$I$21</f>
        <v>3569.2874876599999</v>
      </c>
    </row>
    <row r="147" spans="1:27" ht="15.5" x14ac:dyDescent="0.3">
      <c r="A147" s="35">
        <f t="shared" si="3"/>
        <v>43858</v>
      </c>
      <c r="B147" s="36">
        <f>SUMIFS(СВЦЭМ!$D$33:$D$776,СВЦЭМ!$A$33:$A$776,$A147,СВЦЭМ!$B$33:$B$776,B$119)+'СЕТ СН'!$I$11+СВЦЭМ!$D$10+'СЕТ СН'!$I$5-'СЕТ СН'!$I$21</f>
        <v>3526.6386934000002</v>
      </c>
      <c r="C147" s="36">
        <f>SUMIFS(СВЦЭМ!$D$33:$D$776,СВЦЭМ!$A$33:$A$776,$A147,СВЦЭМ!$B$33:$B$776,C$119)+'СЕТ СН'!$I$11+СВЦЭМ!$D$10+'СЕТ СН'!$I$5-'СЕТ СН'!$I$21</f>
        <v>3557.3207590800002</v>
      </c>
      <c r="D147" s="36">
        <f>SUMIFS(СВЦЭМ!$D$33:$D$776,СВЦЭМ!$A$33:$A$776,$A147,СВЦЭМ!$B$33:$B$776,D$119)+'СЕТ СН'!$I$11+СВЦЭМ!$D$10+'СЕТ СН'!$I$5-'СЕТ СН'!$I$21</f>
        <v>3573.2638342800001</v>
      </c>
      <c r="E147" s="36">
        <f>SUMIFS(СВЦЭМ!$D$33:$D$776,СВЦЭМ!$A$33:$A$776,$A147,СВЦЭМ!$B$33:$B$776,E$119)+'СЕТ СН'!$I$11+СВЦЭМ!$D$10+'СЕТ СН'!$I$5-'СЕТ СН'!$I$21</f>
        <v>3573.0536410099999</v>
      </c>
      <c r="F147" s="36">
        <f>SUMIFS(СВЦЭМ!$D$33:$D$776,СВЦЭМ!$A$33:$A$776,$A147,СВЦЭМ!$B$33:$B$776,F$119)+'СЕТ СН'!$I$11+СВЦЭМ!$D$10+'СЕТ СН'!$I$5-'СЕТ СН'!$I$21</f>
        <v>3577.55130237</v>
      </c>
      <c r="G147" s="36">
        <f>SUMIFS(СВЦЭМ!$D$33:$D$776,СВЦЭМ!$A$33:$A$776,$A147,СВЦЭМ!$B$33:$B$776,G$119)+'СЕТ СН'!$I$11+СВЦЭМ!$D$10+'СЕТ СН'!$I$5-'СЕТ СН'!$I$21</f>
        <v>3561.5152298499997</v>
      </c>
      <c r="H147" s="36">
        <f>SUMIFS(СВЦЭМ!$D$33:$D$776,СВЦЭМ!$A$33:$A$776,$A147,СВЦЭМ!$B$33:$B$776,H$119)+'СЕТ СН'!$I$11+СВЦЭМ!$D$10+'СЕТ СН'!$I$5-'СЕТ СН'!$I$21</f>
        <v>3531.3805958499997</v>
      </c>
      <c r="I147" s="36">
        <f>SUMIFS(СВЦЭМ!$D$33:$D$776,СВЦЭМ!$A$33:$A$776,$A147,СВЦЭМ!$B$33:$B$776,I$119)+'СЕТ СН'!$I$11+СВЦЭМ!$D$10+'СЕТ СН'!$I$5-'СЕТ СН'!$I$21</f>
        <v>3491.8063135500001</v>
      </c>
      <c r="J147" s="36">
        <f>SUMIFS(СВЦЭМ!$D$33:$D$776,СВЦЭМ!$A$33:$A$776,$A147,СВЦЭМ!$B$33:$B$776,J$119)+'СЕТ СН'!$I$11+СВЦЭМ!$D$10+'СЕТ СН'!$I$5-'СЕТ СН'!$I$21</f>
        <v>3474.6210047499999</v>
      </c>
      <c r="K147" s="36">
        <f>SUMIFS(СВЦЭМ!$D$33:$D$776,СВЦЭМ!$A$33:$A$776,$A147,СВЦЭМ!$B$33:$B$776,K$119)+'СЕТ СН'!$I$11+СВЦЭМ!$D$10+'СЕТ СН'!$I$5-'СЕТ СН'!$I$21</f>
        <v>3465.2264156199999</v>
      </c>
      <c r="L147" s="36">
        <f>SUMIFS(СВЦЭМ!$D$33:$D$776,СВЦЭМ!$A$33:$A$776,$A147,СВЦЭМ!$B$33:$B$776,L$119)+'СЕТ СН'!$I$11+СВЦЭМ!$D$10+'СЕТ СН'!$I$5-'СЕТ СН'!$I$21</f>
        <v>3459.2432737899999</v>
      </c>
      <c r="M147" s="36">
        <f>SUMIFS(СВЦЭМ!$D$33:$D$776,СВЦЭМ!$A$33:$A$776,$A147,СВЦЭМ!$B$33:$B$776,M$119)+'СЕТ СН'!$I$11+СВЦЭМ!$D$10+'СЕТ СН'!$I$5-'СЕТ СН'!$I$21</f>
        <v>3491.2006650600001</v>
      </c>
      <c r="N147" s="36">
        <f>SUMIFS(СВЦЭМ!$D$33:$D$776,СВЦЭМ!$A$33:$A$776,$A147,СВЦЭМ!$B$33:$B$776,N$119)+'СЕТ СН'!$I$11+СВЦЭМ!$D$10+'СЕТ СН'!$I$5-'СЕТ СН'!$I$21</f>
        <v>3507.0056245800001</v>
      </c>
      <c r="O147" s="36">
        <f>SUMIFS(СВЦЭМ!$D$33:$D$776,СВЦЭМ!$A$33:$A$776,$A147,СВЦЭМ!$B$33:$B$776,O$119)+'СЕТ СН'!$I$11+СВЦЭМ!$D$10+'СЕТ СН'!$I$5-'СЕТ СН'!$I$21</f>
        <v>3507.2139786500002</v>
      </c>
      <c r="P147" s="36">
        <f>SUMIFS(СВЦЭМ!$D$33:$D$776,СВЦЭМ!$A$33:$A$776,$A147,СВЦЭМ!$B$33:$B$776,P$119)+'СЕТ СН'!$I$11+СВЦЭМ!$D$10+'СЕТ СН'!$I$5-'СЕТ СН'!$I$21</f>
        <v>3521.81949012</v>
      </c>
      <c r="Q147" s="36">
        <f>SUMIFS(СВЦЭМ!$D$33:$D$776,СВЦЭМ!$A$33:$A$776,$A147,СВЦЭМ!$B$33:$B$776,Q$119)+'СЕТ СН'!$I$11+СВЦЭМ!$D$10+'СЕТ СН'!$I$5-'СЕТ СН'!$I$21</f>
        <v>3530.1910020099999</v>
      </c>
      <c r="R147" s="36">
        <f>SUMIFS(СВЦЭМ!$D$33:$D$776,СВЦЭМ!$A$33:$A$776,$A147,СВЦЭМ!$B$33:$B$776,R$119)+'СЕТ СН'!$I$11+СВЦЭМ!$D$10+'СЕТ СН'!$I$5-'СЕТ СН'!$I$21</f>
        <v>3528.2038959900001</v>
      </c>
      <c r="S147" s="36">
        <f>SUMIFS(СВЦЭМ!$D$33:$D$776,СВЦЭМ!$A$33:$A$776,$A147,СВЦЭМ!$B$33:$B$776,S$119)+'СЕТ СН'!$I$11+СВЦЭМ!$D$10+'СЕТ СН'!$I$5-'СЕТ СН'!$I$21</f>
        <v>3513.5106542600001</v>
      </c>
      <c r="T147" s="36">
        <f>SUMIFS(СВЦЭМ!$D$33:$D$776,СВЦЭМ!$A$33:$A$776,$A147,СВЦЭМ!$B$33:$B$776,T$119)+'СЕТ СН'!$I$11+СВЦЭМ!$D$10+'СЕТ СН'!$I$5-'СЕТ СН'!$I$21</f>
        <v>3492.66494306</v>
      </c>
      <c r="U147" s="36">
        <f>SUMIFS(СВЦЭМ!$D$33:$D$776,СВЦЭМ!$A$33:$A$776,$A147,СВЦЭМ!$B$33:$B$776,U$119)+'СЕТ СН'!$I$11+СВЦЭМ!$D$10+'СЕТ СН'!$I$5-'СЕТ СН'!$I$21</f>
        <v>3488.3579470499999</v>
      </c>
      <c r="V147" s="36">
        <f>SUMIFS(СВЦЭМ!$D$33:$D$776,СВЦЭМ!$A$33:$A$776,$A147,СВЦЭМ!$B$33:$B$776,V$119)+'СЕТ СН'!$I$11+СВЦЭМ!$D$10+'СЕТ СН'!$I$5-'СЕТ СН'!$I$21</f>
        <v>3498.83710182</v>
      </c>
      <c r="W147" s="36">
        <f>SUMIFS(СВЦЭМ!$D$33:$D$776,СВЦЭМ!$A$33:$A$776,$A147,СВЦЭМ!$B$33:$B$776,W$119)+'СЕТ СН'!$I$11+СВЦЭМ!$D$10+'СЕТ СН'!$I$5-'СЕТ СН'!$I$21</f>
        <v>3507.6915993799998</v>
      </c>
      <c r="X147" s="36">
        <f>SUMIFS(СВЦЭМ!$D$33:$D$776,СВЦЭМ!$A$33:$A$776,$A147,СВЦЭМ!$B$33:$B$776,X$119)+'СЕТ СН'!$I$11+СВЦЭМ!$D$10+'СЕТ СН'!$I$5-'СЕТ СН'!$I$21</f>
        <v>3515.0034330899998</v>
      </c>
      <c r="Y147" s="36">
        <f>SUMIFS(СВЦЭМ!$D$33:$D$776,СВЦЭМ!$A$33:$A$776,$A147,СВЦЭМ!$B$33:$B$776,Y$119)+'СЕТ СН'!$I$11+СВЦЭМ!$D$10+'СЕТ СН'!$I$5-'СЕТ СН'!$I$21</f>
        <v>3539.9553170999998</v>
      </c>
    </row>
    <row r="148" spans="1:27" ht="15.5" x14ac:dyDescent="0.3">
      <c r="A148" s="35">
        <f t="shared" si="3"/>
        <v>43859</v>
      </c>
      <c r="B148" s="36">
        <f>SUMIFS(СВЦЭМ!$D$33:$D$776,СВЦЭМ!$A$33:$A$776,$A148,СВЦЭМ!$B$33:$B$776,B$119)+'СЕТ СН'!$I$11+СВЦЭМ!$D$10+'СЕТ СН'!$I$5-'СЕТ СН'!$I$21</f>
        <v>3581.2313826099999</v>
      </c>
      <c r="C148" s="36">
        <f>SUMIFS(СВЦЭМ!$D$33:$D$776,СВЦЭМ!$A$33:$A$776,$A148,СВЦЭМ!$B$33:$B$776,C$119)+'СЕТ СН'!$I$11+СВЦЭМ!$D$10+'СЕТ СН'!$I$5-'СЕТ СН'!$I$21</f>
        <v>3602.43259468</v>
      </c>
      <c r="D148" s="36">
        <f>SUMIFS(СВЦЭМ!$D$33:$D$776,СВЦЭМ!$A$33:$A$776,$A148,СВЦЭМ!$B$33:$B$776,D$119)+'СЕТ СН'!$I$11+СВЦЭМ!$D$10+'СЕТ СН'!$I$5-'СЕТ СН'!$I$21</f>
        <v>3604.8908314700002</v>
      </c>
      <c r="E148" s="36">
        <f>SUMIFS(СВЦЭМ!$D$33:$D$776,СВЦЭМ!$A$33:$A$776,$A148,СВЦЭМ!$B$33:$B$776,E$119)+'СЕТ СН'!$I$11+СВЦЭМ!$D$10+'СЕТ СН'!$I$5-'СЕТ СН'!$I$21</f>
        <v>3606.2336173799999</v>
      </c>
      <c r="F148" s="36">
        <f>SUMIFS(СВЦЭМ!$D$33:$D$776,СВЦЭМ!$A$33:$A$776,$A148,СВЦЭМ!$B$33:$B$776,F$119)+'СЕТ СН'!$I$11+СВЦЭМ!$D$10+'СЕТ СН'!$I$5-'СЕТ СН'!$I$21</f>
        <v>3599.5638370299998</v>
      </c>
      <c r="G148" s="36">
        <f>SUMIFS(СВЦЭМ!$D$33:$D$776,СВЦЭМ!$A$33:$A$776,$A148,СВЦЭМ!$B$33:$B$776,G$119)+'СЕТ СН'!$I$11+СВЦЭМ!$D$10+'СЕТ СН'!$I$5-'СЕТ СН'!$I$21</f>
        <v>3587.9249850300002</v>
      </c>
      <c r="H148" s="36">
        <f>SUMIFS(СВЦЭМ!$D$33:$D$776,СВЦЭМ!$A$33:$A$776,$A148,СВЦЭМ!$B$33:$B$776,H$119)+'СЕТ СН'!$I$11+СВЦЭМ!$D$10+'СЕТ СН'!$I$5-'СЕТ СН'!$I$21</f>
        <v>3549.0589978799999</v>
      </c>
      <c r="I148" s="36">
        <f>SUMIFS(СВЦЭМ!$D$33:$D$776,СВЦЭМ!$A$33:$A$776,$A148,СВЦЭМ!$B$33:$B$776,I$119)+'СЕТ СН'!$I$11+СВЦЭМ!$D$10+'СЕТ СН'!$I$5-'СЕТ СН'!$I$21</f>
        <v>3517.9455714400001</v>
      </c>
      <c r="J148" s="36">
        <f>SUMIFS(СВЦЭМ!$D$33:$D$776,СВЦЭМ!$A$33:$A$776,$A148,СВЦЭМ!$B$33:$B$776,J$119)+'СЕТ СН'!$I$11+СВЦЭМ!$D$10+'СЕТ СН'!$I$5-'СЕТ СН'!$I$21</f>
        <v>3495.41448236</v>
      </c>
      <c r="K148" s="36">
        <f>SUMIFS(СВЦЭМ!$D$33:$D$776,СВЦЭМ!$A$33:$A$776,$A148,СВЦЭМ!$B$33:$B$776,K$119)+'СЕТ СН'!$I$11+СВЦЭМ!$D$10+'СЕТ СН'!$I$5-'СЕТ СН'!$I$21</f>
        <v>3484.0044501399998</v>
      </c>
      <c r="L148" s="36">
        <f>SUMIFS(СВЦЭМ!$D$33:$D$776,СВЦЭМ!$A$33:$A$776,$A148,СВЦЭМ!$B$33:$B$776,L$119)+'СЕТ СН'!$I$11+СВЦЭМ!$D$10+'СЕТ СН'!$I$5-'СЕТ СН'!$I$21</f>
        <v>3471.2310040500001</v>
      </c>
      <c r="M148" s="36">
        <f>SUMIFS(СВЦЭМ!$D$33:$D$776,СВЦЭМ!$A$33:$A$776,$A148,СВЦЭМ!$B$33:$B$776,M$119)+'СЕТ СН'!$I$11+СВЦЭМ!$D$10+'СЕТ СН'!$I$5-'СЕТ СН'!$I$21</f>
        <v>3477.2993769599998</v>
      </c>
      <c r="N148" s="36">
        <f>SUMIFS(СВЦЭМ!$D$33:$D$776,СВЦЭМ!$A$33:$A$776,$A148,СВЦЭМ!$B$33:$B$776,N$119)+'СЕТ СН'!$I$11+СВЦЭМ!$D$10+'СЕТ СН'!$I$5-'СЕТ СН'!$I$21</f>
        <v>3504.1669594099999</v>
      </c>
      <c r="O148" s="36">
        <f>SUMIFS(СВЦЭМ!$D$33:$D$776,СВЦЭМ!$A$33:$A$776,$A148,СВЦЭМ!$B$33:$B$776,O$119)+'СЕТ СН'!$I$11+СВЦЭМ!$D$10+'СЕТ СН'!$I$5-'СЕТ СН'!$I$21</f>
        <v>3529.46947593</v>
      </c>
      <c r="P148" s="36">
        <f>SUMIFS(СВЦЭМ!$D$33:$D$776,СВЦЭМ!$A$33:$A$776,$A148,СВЦЭМ!$B$33:$B$776,P$119)+'СЕТ СН'!$I$11+СВЦЭМ!$D$10+'СЕТ СН'!$I$5-'СЕТ СН'!$I$21</f>
        <v>3557.2841769299998</v>
      </c>
      <c r="Q148" s="36">
        <f>SUMIFS(СВЦЭМ!$D$33:$D$776,СВЦЭМ!$A$33:$A$776,$A148,СВЦЭМ!$B$33:$B$776,Q$119)+'СЕТ СН'!$I$11+СВЦЭМ!$D$10+'СЕТ СН'!$I$5-'СЕТ СН'!$I$21</f>
        <v>3573.9250705700001</v>
      </c>
      <c r="R148" s="36">
        <f>SUMIFS(СВЦЭМ!$D$33:$D$776,СВЦЭМ!$A$33:$A$776,$A148,СВЦЭМ!$B$33:$B$776,R$119)+'СЕТ СН'!$I$11+СВЦЭМ!$D$10+'СЕТ СН'!$I$5-'СЕТ СН'!$I$21</f>
        <v>3560.40505097</v>
      </c>
      <c r="S148" s="36">
        <f>SUMIFS(СВЦЭМ!$D$33:$D$776,СВЦЭМ!$A$33:$A$776,$A148,СВЦЭМ!$B$33:$B$776,S$119)+'СЕТ СН'!$I$11+СВЦЭМ!$D$10+'СЕТ СН'!$I$5-'СЕТ СН'!$I$21</f>
        <v>3541.0481501700001</v>
      </c>
      <c r="T148" s="36">
        <f>SUMIFS(СВЦЭМ!$D$33:$D$776,СВЦЭМ!$A$33:$A$776,$A148,СВЦЭМ!$B$33:$B$776,T$119)+'СЕТ СН'!$I$11+СВЦЭМ!$D$10+'СЕТ СН'!$I$5-'СЕТ СН'!$I$21</f>
        <v>3501.79337485</v>
      </c>
      <c r="U148" s="36">
        <f>SUMIFS(СВЦЭМ!$D$33:$D$776,СВЦЭМ!$A$33:$A$776,$A148,СВЦЭМ!$B$33:$B$776,U$119)+'СЕТ СН'!$I$11+СВЦЭМ!$D$10+'СЕТ СН'!$I$5-'СЕТ СН'!$I$21</f>
        <v>3496.0567619100002</v>
      </c>
      <c r="V148" s="36">
        <f>SUMIFS(СВЦЭМ!$D$33:$D$776,СВЦЭМ!$A$33:$A$776,$A148,СВЦЭМ!$B$33:$B$776,V$119)+'СЕТ СН'!$I$11+СВЦЭМ!$D$10+'СЕТ СН'!$I$5-'СЕТ СН'!$I$21</f>
        <v>3505.7236125700001</v>
      </c>
      <c r="W148" s="36">
        <f>SUMIFS(СВЦЭМ!$D$33:$D$776,СВЦЭМ!$A$33:$A$776,$A148,СВЦЭМ!$B$33:$B$776,W$119)+'СЕТ СН'!$I$11+СВЦЭМ!$D$10+'СЕТ СН'!$I$5-'СЕТ СН'!$I$21</f>
        <v>3521.3715866699999</v>
      </c>
      <c r="X148" s="36">
        <f>SUMIFS(СВЦЭМ!$D$33:$D$776,СВЦЭМ!$A$33:$A$776,$A148,СВЦЭМ!$B$33:$B$776,X$119)+'СЕТ СН'!$I$11+СВЦЭМ!$D$10+'СЕТ СН'!$I$5-'СЕТ СН'!$I$21</f>
        <v>3522.4269089899999</v>
      </c>
      <c r="Y148" s="36">
        <f>SUMIFS(СВЦЭМ!$D$33:$D$776,СВЦЭМ!$A$33:$A$776,$A148,СВЦЭМ!$B$33:$B$776,Y$119)+'СЕТ СН'!$I$11+СВЦЭМ!$D$10+'СЕТ СН'!$I$5-'СЕТ СН'!$I$21</f>
        <v>3555.1733896599999</v>
      </c>
    </row>
    <row r="149" spans="1:27" ht="15.5" x14ac:dyDescent="0.3">
      <c r="A149" s="35">
        <f t="shared" si="3"/>
        <v>43860</v>
      </c>
      <c r="B149" s="36">
        <f>SUMIFS(СВЦЭМ!$D$33:$D$776,СВЦЭМ!$A$33:$A$776,$A149,СВЦЭМ!$B$33:$B$776,B$119)+'СЕТ СН'!$I$11+СВЦЭМ!$D$10+'СЕТ СН'!$I$5-'СЕТ СН'!$I$21</f>
        <v>3579.4169915500001</v>
      </c>
      <c r="C149" s="36">
        <f>SUMIFS(СВЦЭМ!$D$33:$D$776,СВЦЭМ!$A$33:$A$776,$A149,СВЦЭМ!$B$33:$B$776,C$119)+'СЕТ СН'!$I$11+СВЦЭМ!$D$10+'СЕТ СН'!$I$5-'СЕТ СН'!$I$21</f>
        <v>3600.0694628000001</v>
      </c>
      <c r="D149" s="36">
        <f>SUMIFS(СВЦЭМ!$D$33:$D$776,СВЦЭМ!$A$33:$A$776,$A149,СВЦЭМ!$B$33:$B$776,D$119)+'СЕТ СН'!$I$11+СВЦЭМ!$D$10+'СЕТ СН'!$I$5-'СЕТ СН'!$I$21</f>
        <v>3604.2724041500001</v>
      </c>
      <c r="E149" s="36">
        <f>SUMIFS(СВЦЭМ!$D$33:$D$776,СВЦЭМ!$A$33:$A$776,$A149,СВЦЭМ!$B$33:$B$776,E$119)+'СЕТ СН'!$I$11+СВЦЭМ!$D$10+'СЕТ СН'!$I$5-'СЕТ СН'!$I$21</f>
        <v>3606.0522670099999</v>
      </c>
      <c r="F149" s="36">
        <f>SUMIFS(СВЦЭМ!$D$33:$D$776,СВЦЭМ!$A$33:$A$776,$A149,СВЦЭМ!$B$33:$B$776,F$119)+'СЕТ СН'!$I$11+СВЦЭМ!$D$10+'СЕТ СН'!$I$5-'СЕТ СН'!$I$21</f>
        <v>3594.34577752</v>
      </c>
      <c r="G149" s="36">
        <f>SUMIFS(СВЦЭМ!$D$33:$D$776,СВЦЭМ!$A$33:$A$776,$A149,СВЦЭМ!$B$33:$B$776,G$119)+'СЕТ СН'!$I$11+СВЦЭМ!$D$10+'СЕТ СН'!$I$5-'СЕТ СН'!$I$21</f>
        <v>3582.8587577899998</v>
      </c>
      <c r="H149" s="36">
        <f>SUMIFS(СВЦЭМ!$D$33:$D$776,СВЦЭМ!$A$33:$A$776,$A149,СВЦЭМ!$B$33:$B$776,H$119)+'СЕТ СН'!$I$11+СВЦЭМ!$D$10+'СЕТ СН'!$I$5-'СЕТ СН'!$I$21</f>
        <v>3550.8805224299999</v>
      </c>
      <c r="I149" s="36">
        <f>SUMIFS(СВЦЭМ!$D$33:$D$776,СВЦЭМ!$A$33:$A$776,$A149,СВЦЭМ!$B$33:$B$776,I$119)+'СЕТ СН'!$I$11+СВЦЭМ!$D$10+'СЕТ СН'!$I$5-'СЕТ СН'!$I$21</f>
        <v>3520.2864463000001</v>
      </c>
      <c r="J149" s="36">
        <f>SUMIFS(СВЦЭМ!$D$33:$D$776,СВЦЭМ!$A$33:$A$776,$A149,СВЦЭМ!$B$33:$B$776,J$119)+'СЕТ СН'!$I$11+СВЦЭМ!$D$10+'СЕТ СН'!$I$5-'СЕТ СН'!$I$21</f>
        <v>3492.2151005400001</v>
      </c>
      <c r="K149" s="36">
        <f>SUMIFS(СВЦЭМ!$D$33:$D$776,СВЦЭМ!$A$33:$A$776,$A149,СВЦЭМ!$B$33:$B$776,K$119)+'СЕТ СН'!$I$11+СВЦЭМ!$D$10+'СЕТ СН'!$I$5-'СЕТ СН'!$I$21</f>
        <v>3475.0318594800001</v>
      </c>
      <c r="L149" s="36">
        <f>SUMIFS(СВЦЭМ!$D$33:$D$776,СВЦЭМ!$A$33:$A$776,$A149,СВЦЭМ!$B$33:$B$776,L$119)+'СЕТ СН'!$I$11+СВЦЭМ!$D$10+'СЕТ СН'!$I$5-'СЕТ СН'!$I$21</f>
        <v>3477.0332639200001</v>
      </c>
      <c r="M149" s="36">
        <f>SUMIFS(СВЦЭМ!$D$33:$D$776,СВЦЭМ!$A$33:$A$776,$A149,СВЦЭМ!$B$33:$B$776,M$119)+'СЕТ СН'!$I$11+СВЦЭМ!$D$10+'СЕТ СН'!$I$5-'СЕТ СН'!$I$21</f>
        <v>3490.331807</v>
      </c>
      <c r="N149" s="36">
        <f>SUMIFS(СВЦЭМ!$D$33:$D$776,СВЦЭМ!$A$33:$A$776,$A149,СВЦЭМ!$B$33:$B$776,N$119)+'СЕТ СН'!$I$11+СВЦЭМ!$D$10+'СЕТ СН'!$I$5-'СЕТ СН'!$I$21</f>
        <v>3501.5435926499999</v>
      </c>
      <c r="O149" s="36">
        <f>SUMIFS(СВЦЭМ!$D$33:$D$776,СВЦЭМ!$A$33:$A$776,$A149,СВЦЭМ!$B$33:$B$776,O$119)+'СЕТ СН'!$I$11+СВЦЭМ!$D$10+'СЕТ СН'!$I$5-'СЕТ СН'!$I$21</f>
        <v>3535.6915940499998</v>
      </c>
      <c r="P149" s="36">
        <f>SUMIFS(СВЦЭМ!$D$33:$D$776,СВЦЭМ!$A$33:$A$776,$A149,СВЦЭМ!$B$33:$B$776,P$119)+'СЕТ СН'!$I$11+СВЦЭМ!$D$10+'СЕТ СН'!$I$5-'СЕТ СН'!$I$21</f>
        <v>3568.3337826400002</v>
      </c>
      <c r="Q149" s="36">
        <f>SUMIFS(СВЦЭМ!$D$33:$D$776,СВЦЭМ!$A$33:$A$776,$A149,СВЦЭМ!$B$33:$B$776,Q$119)+'СЕТ СН'!$I$11+СВЦЭМ!$D$10+'СЕТ СН'!$I$5-'СЕТ СН'!$I$21</f>
        <v>3575.98399638</v>
      </c>
      <c r="R149" s="36">
        <f>SUMIFS(СВЦЭМ!$D$33:$D$776,СВЦЭМ!$A$33:$A$776,$A149,СВЦЭМ!$B$33:$B$776,R$119)+'СЕТ СН'!$I$11+СВЦЭМ!$D$10+'СЕТ СН'!$I$5-'СЕТ СН'!$I$21</f>
        <v>3552.5704361099997</v>
      </c>
      <c r="S149" s="36">
        <f>SUMIFS(СВЦЭМ!$D$33:$D$776,СВЦЭМ!$A$33:$A$776,$A149,СВЦЭМ!$B$33:$B$776,S$119)+'СЕТ СН'!$I$11+СВЦЭМ!$D$10+'СЕТ СН'!$I$5-'СЕТ СН'!$I$21</f>
        <v>3514.5142045799998</v>
      </c>
      <c r="T149" s="36">
        <f>SUMIFS(СВЦЭМ!$D$33:$D$776,СВЦЭМ!$A$33:$A$776,$A149,СВЦЭМ!$B$33:$B$776,T$119)+'СЕТ СН'!$I$11+СВЦЭМ!$D$10+'СЕТ СН'!$I$5-'СЕТ СН'!$I$21</f>
        <v>3494.2901462499999</v>
      </c>
      <c r="U149" s="36">
        <f>SUMIFS(СВЦЭМ!$D$33:$D$776,СВЦЭМ!$A$33:$A$776,$A149,СВЦЭМ!$B$33:$B$776,U$119)+'СЕТ СН'!$I$11+СВЦЭМ!$D$10+'СЕТ СН'!$I$5-'СЕТ СН'!$I$21</f>
        <v>3496.1149098300002</v>
      </c>
      <c r="V149" s="36">
        <f>SUMIFS(СВЦЭМ!$D$33:$D$776,СВЦЭМ!$A$33:$A$776,$A149,СВЦЭМ!$B$33:$B$776,V$119)+'СЕТ СН'!$I$11+СВЦЭМ!$D$10+'СЕТ СН'!$I$5-'СЕТ СН'!$I$21</f>
        <v>3496.28279509</v>
      </c>
      <c r="W149" s="36">
        <f>SUMIFS(СВЦЭМ!$D$33:$D$776,СВЦЭМ!$A$33:$A$776,$A149,СВЦЭМ!$B$33:$B$776,W$119)+'СЕТ СН'!$I$11+СВЦЭМ!$D$10+'СЕТ СН'!$I$5-'СЕТ СН'!$I$21</f>
        <v>3504.6858395099998</v>
      </c>
      <c r="X149" s="36">
        <f>SUMIFS(СВЦЭМ!$D$33:$D$776,СВЦЭМ!$A$33:$A$776,$A149,СВЦЭМ!$B$33:$B$776,X$119)+'СЕТ СН'!$I$11+СВЦЭМ!$D$10+'СЕТ СН'!$I$5-'СЕТ СН'!$I$21</f>
        <v>3504.5232534799998</v>
      </c>
      <c r="Y149" s="36">
        <f>SUMIFS(СВЦЭМ!$D$33:$D$776,СВЦЭМ!$A$33:$A$776,$A149,СВЦЭМ!$B$33:$B$776,Y$119)+'СЕТ СН'!$I$11+СВЦЭМ!$D$10+'СЕТ СН'!$I$5-'СЕТ СН'!$I$21</f>
        <v>3505.5271782199998</v>
      </c>
    </row>
    <row r="150" spans="1:27" ht="15.5" x14ac:dyDescent="0.3">
      <c r="A150" s="35">
        <f t="shared" si="3"/>
        <v>43861</v>
      </c>
      <c r="B150" s="36">
        <f>SUMIFS(СВЦЭМ!$D$33:$D$776,СВЦЭМ!$A$33:$A$776,$A150,СВЦЭМ!$B$33:$B$776,B$119)+'СЕТ СН'!$I$11+СВЦЭМ!$D$10+'СЕТ СН'!$I$5-'СЕТ СН'!$I$21</f>
        <v>3544.3159223000002</v>
      </c>
      <c r="C150" s="36">
        <f>SUMIFS(СВЦЭМ!$D$33:$D$776,СВЦЭМ!$A$33:$A$776,$A150,СВЦЭМ!$B$33:$B$776,C$119)+'СЕТ СН'!$I$11+СВЦЭМ!$D$10+'СЕТ СН'!$I$5-'СЕТ СН'!$I$21</f>
        <v>3568.2331543999999</v>
      </c>
      <c r="D150" s="36">
        <f>SUMIFS(СВЦЭМ!$D$33:$D$776,СВЦЭМ!$A$33:$A$776,$A150,СВЦЭМ!$B$33:$B$776,D$119)+'СЕТ СН'!$I$11+СВЦЭМ!$D$10+'СЕТ СН'!$I$5-'СЕТ СН'!$I$21</f>
        <v>3580.9623210700001</v>
      </c>
      <c r="E150" s="36">
        <f>SUMIFS(СВЦЭМ!$D$33:$D$776,СВЦЭМ!$A$33:$A$776,$A150,СВЦЭМ!$B$33:$B$776,E$119)+'СЕТ СН'!$I$11+СВЦЭМ!$D$10+'СЕТ СН'!$I$5-'СЕТ СН'!$I$21</f>
        <v>3584.0287848899998</v>
      </c>
      <c r="F150" s="36">
        <f>SUMIFS(СВЦЭМ!$D$33:$D$776,СВЦЭМ!$A$33:$A$776,$A150,СВЦЭМ!$B$33:$B$776,F$119)+'СЕТ СН'!$I$11+СВЦЭМ!$D$10+'СЕТ СН'!$I$5-'СЕТ СН'!$I$21</f>
        <v>3571.2749094000001</v>
      </c>
      <c r="G150" s="36">
        <f>SUMIFS(СВЦЭМ!$D$33:$D$776,СВЦЭМ!$A$33:$A$776,$A150,СВЦЭМ!$B$33:$B$776,G$119)+'СЕТ СН'!$I$11+СВЦЭМ!$D$10+'СЕТ СН'!$I$5-'СЕТ СН'!$I$21</f>
        <v>3550.1859309800002</v>
      </c>
      <c r="H150" s="36">
        <f>SUMIFS(СВЦЭМ!$D$33:$D$776,СВЦЭМ!$A$33:$A$776,$A150,СВЦЭМ!$B$33:$B$776,H$119)+'СЕТ СН'!$I$11+СВЦЭМ!$D$10+'СЕТ СН'!$I$5-'СЕТ СН'!$I$21</f>
        <v>3527.1195826600001</v>
      </c>
      <c r="I150" s="36">
        <f>SUMIFS(СВЦЭМ!$D$33:$D$776,СВЦЭМ!$A$33:$A$776,$A150,СВЦЭМ!$B$33:$B$776,I$119)+'СЕТ СН'!$I$11+СВЦЭМ!$D$10+'СЕТ СН'!$I$5-'СЕТ СН'!$I$21</f>
        <v>3520.1463416699999</v>
      </c>
      <c r="J150" s="36">
        <f>SUMIFS(СВЦЭМ!$D$33:$D$776,СВЦЭМ!$A$33:$A$776,$A150,СВЦЭМ!$B$33:$B$776,J$119)+'СЕТ СН'!$I$11+СВЦЭМ!$D$10+'СЕТ СН'!$I$5-'СЕТ СН'!$I$21</f>
        <v>3497.3971866500001</v>
      </c>
      <c r="K150" s="36">
        <f>SUMIFS(СВЦЭМ!$D$33:$D$776,СВЦЭМ!$A$33:$A$776,$A150,СВЦЭМ!$B$33:$B$776,K$119)+'СЕТ СН'!$I$11+СВЦЭМ!$D$10+'СЕТ СН'!$I$5-'СЕТ СН'!$I$21</f>
        <v>3483.9715749400002</v>
      </c>
      <c r="L150" s="36">
        <f>SUMIFS(СВЦЭМ!$D$33:$D$776,СВЦЭМ!$A$33:$A$776,$A150,СВЦЭМ!$B$33:$B$776,L$119)+'СЕТ СН'!$I$11+СВЦЭМ!$D$10+'СЕТ СН'!$I$5-'СЕТ СН'!$I$21</f>
        <v>3485.7157531000003</v>
      </c>
      <c r="M150" s="36">
        <f>SUMIFS(СВЦЭМ!$D$33:$D$776,СВЦЭМ!$A$33:$A$776,$A150,СВЦЭМ!$B$33:$B$776,M$119)+'СЕТ СН'!$I$11+СВЦЭМ!$D$10+'СЕТ СН'!$I$5-'СЕТ СН'!$I$21</f>
        <v>3503.5897783400001</v>
      </c>
      <c r="N150" s="36">
        <f>SUMIFS(СВЦЭМ!$D$33:$D$776,СВЦЭМ!$A$33:$A$776,$A150,СВЦЭМ!$B$33:$B$776,N$119)+'СЕТ СН'!$I$11+СВЦЭМ!$D$10+'СЕТ СН'!$I$5-'СЕТ СН'!$I$21</f>
        <v>3514.6334728399997</v>
      </c>
      <c r="O150" s="36">
        <f>SUMIFS(СВЦЭМ!$D$33:$D$776,СВЦЭМ!$A$33:$A$776,$A150,СВЦЭМ!$B$33:$B$776,O$119)+'СЕТ СН'!$I$11+СВЦЭМ!$D$10+'СЕТ СН'!$I$5-'СЕТ СН'!$I$21</f>
        <v>3518.03901554</v>
      </c>
      <c r="P150" s="36">
        <f>SUMIFS(СВЦЭМ!$D$33:$D$776,СВЦЭМ!$A$33:$A$776,$A150,СВЦЭМ!$B$33:$B$776,P$119)+'СЕТ СН'!$I$11+СВЦЭМ!$D$10+'СЕТ СН'!$I$5-'СЕТ СН'!$I$21</f>
        <v>3528.7610819500001</v>
      </c>
      <c r="Q150" s="36">
        <f>SUMIFS(СВЦЭМ!$D$33:$D$776,СВЦЭМ!$A$33:$A$776,$A150,СВЦЭМ!$B$33:$B$776,Q$119)+'СЕТ СН'!$I$11+СВЦЭМ!$D$10+'СЕТ СН'!$I$5-'СЕТ СН'!$I$21</f>
        <v>3529.4644121299998</v>
      </c>
      <c r="R150" s="36">
        <f>SUMIFS(СВЦЭМ!$D$33:$D$776,СВЦЭМ!$A$33:$A$776,$A150,СВЦЭМ!$B$33:$B$776,R$119)+'СЕТ СН'!$I$11+СВЦЭМ!$D$10+'СЕТ СН'!$I$5-'СЕТ СН'!$I$21</f>
        <v>3521.52042768</v>
      </c>
      <c r="S150" s="36">
        <f>SUMIFS(СВЦЭМ!$D$33:$D$776,СВЦЭМ!$A$33:$A$776,$A150,СВЦЭМ!$B$33:$B$776,S$119)+'СЕТ СН'!$I$11+СВЦЭМ!$D$10+'СЕТ СН'!$I$5-'СЕТ СН'!$I$21</f>
        <v>3515.4644171700002</v>
      </c>
      <c r="T150" s="36">
        <f>SUMIFS(СВЦЭМ!$D$33:$D$776,СВЦЭМ!$A$33:$A$776,$A150,СВЦЭМ!$B$33:$B$776,T$119)+'СЕТ СН'!$I$11+СВЦЭМ!$D$10+'СЕТ СН'!$I$5-'СЕТ СН'!$I$21</f>
        <v>3493.40372484</v>
      </c>
      <c r="U150" s="36">
        <f>SUMIFS(СВЦЭМ!$D$33:$D$776,СВЦЭМ!$A$33:$A$776,$A150,СВЦЭМ!$B$33:$B$776,U$119)+'СЕТ СН'!$I$11+СВЦЭМ!$D$10+'СЕТ СН'!$I$5-'СЕТ СН'!$I$21</f>
        <v>3491.14768086</v>
      </c>
      <c r="V150" s="36">
        <f>SUMIFS(СВЦЭМ!$D$33:$D$776,СВЦЭМ!$A$33:$A$776,$A150,СВЦЭМ!$B$33:$B$776,V$119)+'СЕТ СН'!$I$11+СВЦЭМ!$D$10+'СЕТ СН'!$I$5-'СЕТ СН'!$I$21</f>
        <v>3502.1662021900001</v>
      </c>
      <c r="W150" s="36">
        <f>SUMIFS(СВЦЭМ!$D$33:$D$776,СВЦЭМ!$A$33:$A$776,$A150,СВЦЭМ!$B$33:$B$776,W$119)+'СЕТ СН'!$I$11+СВЦЭМ!$D$10+'СЕТ СН'!$I$5-'СЕТ СН'!$I$21</f>
        <v>3512.9315420200001</v>
      </c>
      <c r="X150" s="36">
        <f>SUMIFS(СВЦЭМ!$D$33:$D$776,СВЦЭМ!$A$33:$A$776,$A150,СВЦЭМ!$B$33:$B$776,X$119)+'СЕТ СН'!$I$11+СВЦЭМ!$D$10+'СЕТ СН'!$I$5-'СЕТ СН'!$I$21</f>
        <v>3513.7771366299999</v>
      </c>
      <c r="Y150" s="36">
        <f>SUMIFS(СВЦЭМ!$D$33:$D$776,СВЦЭМ!$A$33:$A$776,$A150,СВЦЭМ!$B$33:$B$776,Y$119)+'СЕТ СН'!$I$11+СВЦЭМ!$D$10+'СЕТ СН'!$I$5-'СЕТ СН'!$I$21</f>
        <v>3526.8372768899999</v>
      </c>
    </row>
    <row r="151" spans="1:27" ht="15.5" x14ac:dyDescent="0.3">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5" x14ac:dyDescent="0.3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3">
      <c r="A153" s="130" t="s">
        <v>7</v>
      </c>
      <c r="B153" s="124" t="s">
        <v>106</v>
      </c>
      <c r="C153" s="125"/>
      <c r="D153" s="125"/>
      <c r="E153" s="125"/>
      <c r="F153" s="125"/>
      <c r="G153" s="125"/>
      <c r="H153" s="125"/>
      <c r="I153" s="125"/>
      <c r="J153" s="125"/>
      <c r="K153" s="125"/>
      <c r="L153" s="125"/>
      <c r="M153" s="125"/>
      <c r="N153" s="125"/>
      <c r="O153" s="125"/>
      <c r="P153" s="125"/>
      <c r="Q153" s="125"/>
      <c r="R153" s="125"/>
      <c r="S153" s="125"/>
      <c r="T153" s="125"/>
      <c r="U153" s="125"/>
      <c r="V153" s="125"/>
      <c r="W153" s="125"/>
      <c r="X153" s="125"/>
      <c r="Y153" s="126"/>
    </row>
    <row r="154" spans="1:27" ht="12.75" customHeight="1" x14ac:dyDescent="0.3">
      <c r="A154" s="131"/>
      <c r="B154" s="127"/>
      <c r="C154" s="128"/>
      <c r="D154" s="128"/>
      <c r="E154" s="128"/>
      <c r="F154" s="128"/>
      <c r="G154" s="128"/>
      <c r="H154" s="128"/>
      <c r="I154" s="128"/>
      <c r="J154" s="128"/>
      <c r="K154" s="128"/>
      <c r="L154" s="128"/>
      <c r="M154" s="128"/>
      <c r="N154" s="128"/>
      <c r="O154" s="128"/>
      <c r="P154" s="128"/>
      <c r="Q154" s="128"/>
      <c r="R154" s="128"/>
      <c r="S154" s="128"/>
      <c r="T154" s="128"/>
      <c r="U154" s="128"/>
      <c r="V154" s="128"/>
      <c r="W154" s="128"/>
      <c r="X154" s="128"/>
      <c r="Y154" s="129"/>
    </row>
    <row r="155" spans="1:27" s="46" customFormat="1" ht="12.75" customHeight="1" x14ac:dyDescent="0.3">
      <c r="A155" s="132"/>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3">
      <c r="A156" s="35" t="str">
        <f>A120</f>
        <v>01.01.2020</v>
      </c>
      <c r="B156" s="36">
        <f>SUMIFS(СВЦЭМ!$E$33:$E$776,СВЦЭМ!$A$33:$A$776,$A156,СВЦЭМ!$B$33:$B$776,B$155)+'СЕТ СН'!$F$12</f>
        <v>154.55406926000001</v>
      </c>
      <c r="C156" s="36">
        <f>SUMIFS(СВЦЭМ!$E$33:$E$776,СВЦЭМ!$A$33:$A$776,$A156,СВЦЭМ!$B$33:$B$776,C$155)+'СЕТ СН'!$F$12</f>
        <v>149.71013579999999</v>
      </c>
      <c r="D156" s="36">
        <f>SUMIFS(СВЦЭМ!$E$33:$E$776,СВЦЭМ!$A$33:$A$776,$A156,СВЦЭМ!$B$33:$B$776,D$155)+'СЕТ СН'!$F$12</f>
        <v>152.82331361000001</v>
      </c>
      <c r="E156" s="36">
        <f>SUMIFS(СВЦЭМ!$E$33:$E$776,СВЦЭМ!$A$33:$A$776,$A156,СВЦЭМ!$B$33:$B$776,E$155)+'СЕТ СН'!$F$12</f>
        <v>160.17981712</v>
      </c>
      <c r="F156" s="36">
        <f>SUMIFS(СВЦЭМ!$E$33:$E$776,СВЦЭМ!$A$33:$A$776,$A156,СВЦЭМ!$B$33:$B$776,F$155)+'СЕТ СН'!$F$12</f>
        <v>163.08852118999999</v>
      </c>
      <c r="G156" s="36">
        <f>SUMIFS(СВЦЭМ!$E$33:$E$776,СВЦЭМ!$A$33:$A$776,$A156,СВЦЭМ!$B$33:$B$776,G$155)+'СЕТ СН'!$F$12</f>
        <v>163.33208073</v>
      </c>
      <c r="H156" s="36">
        <f>SUMIFS(СВЦЭМ!$E$33:$E$776,СВЦЭМ!$A$33:$A$776,$A156,СВЦЭМ!$B$33:$B$776,H$155)+'СЕТ СН'!$F$12</f>
        <v>162.94185801</v>
      </c>
      <c r="I156" s="36">
        <f>SUMIFS(СВЦЭМ!$E$33:$E$776,СВЦЭМ!$A$33:$A$776,$A156,СВЦЭМ!$B$33:$B$776,I$155)+'СЕТ СН'!$F$12</f>
        <v>163.58211169</v>
      </c>
      <c r="J156" s="36">
        <f>SUMIFS(СВЦЭМ!$E$33:$E$776,СВЦЭМ!$A$33:$A$776,$A156,СВЦЭМ!$B$33:$B$776,J$155)+'СЕТ СН'!$F$12</f>
        <v>164.32572931000001</v>
      </c>
      <c r="K156" s="36">
        <f>SUMIFS(СВЦЭМ!$E$33:$E$776,СВЦЭМ!$A$33:$A$776,$A156,СВЦЭМ!$B$33:$B$776,K$155)+'СЕТ СН'!$F$12</f>
        <v>161.05650399999999</v>
      </c>
      <c r="L156" s="36">
        <f>SUMIFS(СВЦЭМ!$E$33:$E$776,СВЦЭМ!$A$33:$A$776,$A156,СВЦЭМ!$B$33:$B$776,L$155)+'СЕТ СН'!$F$12</f>
        <v>157.24068639999999</v>
      </c>
      <c r="M156" s="36">
        <f>SUMIFS(СВЦЭМ!$E$33:$E$776,СВЦЭМ!$A$33:$A$776,$A156,СВЦЭМ!$B$33:$B$776,M$155)+'СЕТ СН'!$F$12</f>
        <v>154.72226051000001</v>
      </c>
      <c r="N156" s="36">
        <f>SUMIFS(СВЦЭМ!$E$33:$E$776,СВЦЭМ!$A$33:$A$776,$A156,СВЦЭМ!$B$33:$B$776,N$155)+'СЕТ СН'!$F$12</f>
        <v>154.00936211000001</v>
      </c>
      <c r="O156" s="36">
        <f>SUMIFS(СВЦЭМ!$E$33:$E$776,СВЦЭМ!$A$33:$A$776,$A156,СВЦЭМ!$B$33:$B$776,O$155)+'СЕТ СН'!$F$12</f>
        <v>157.70218792</v>
      </c>
      <c r="P156" s="36">
        <f>SUMIFS(СВЦЭМ!$E$33:$E$776,СВЦЭМ!$A$33:$A$776,$A156,СВЦЭМ!$B$33:$B$776,P$155)+'СЕТ СН'!$F$12</f>
        <v>159.03518597999999</v>
      </c>
      <c r="Q156" s="36">
        <f>SUMIFS(СВЦЭМ!$E$33:$E$776,СВЦЭМ!$A$33:$A$776,$A156,СВЦЭМ!$B$33:$B$776,Q$155)+'СЕТ СН'!$F$12</f>
        <v>160.94376840000001</v>
      </c>
      <c r="R156" s="36">
        <f>SUMIFS(СВЦЭМ!$E$33:$E$776,СВЦЭМ!$A$33:$A$776,$A156,СВЦЭМ!$B$33:$B$776,R$155)+'СЕТ СН'!$F$12</f>
        <v>161.62020213</v>
      </c>
      <c r="S156" s="36">
        <f>SUMIFS(СВЦЭМ!$E$33:$E$776,СВЦЭМ!$A$33:$A$776,$A156,СВЦЭМ!$B$33:$B$776,S$155)+'СЕТ СН'!$F$12</f>
        <v>161.42574343999999</v>
      </c>
      <c r="T156" s="36">
        <f>SUMIFS(СВЦЭМ!$E$33:$E$776,СВЦЭМ!$A$33:$A$776,$A156,СВЦЭМ!$B$33:$B$776,T$155)+'СЕТ СН'!$F$12</f>
        <v>151.71880250999999</v>
      </c>
      <c r="U156" s="36">
        <f>SUMIFS(СВЦЭМ!$E$33:$E$776,СВЦЭМ!$A$33:$A$776,$A156,СВЦЭМ!$B$33:$B$776,U$155)+'СЕТ СН'!$F$12</f>
        <v>150.89583372999999</v>
      </c>
      <c r="V156" s="36">
        <f>SUMIFS(СВЦЭМ!$E$33:$E$776,СВЦЭМ!$A$33:$A$776,$A156,СВЦЭМ!$B$33:$B$776,V$155)+'СЕТ СН'!$F$12</f>
        <v>155.28921621000001</v>
      </c>
      <c r="W156" s="36">
        <f>SUMIFS(СВЦЭМ!$E$33:$E$776,СВЦЭМ!$A$33:$A$776,$A156,СВЦЭМ!$B$33:$B$776,W$155)+'СЕТ СН'!$F$12</f>
        <v>155.35397828000001</v>
      </c>
      <c r="X156" s="36">
        <f>SUMIFS(СВЦЭМ!$E$33:$E$776,СВЦЭМ!$A$33:$A$776,$A156,СВЦЭМ!$B$33:$B$776,X$155)+'СЕТ СН'!$F$12</f>
        <v>153.42118959999999</v>
      </c>
      <c r="Y156" s="36">
        <f>SUMIFS(СВЦЭМ!$E$33:$E$776,СВЦЭМ!$A$33:$A$776,$A156,СВЦЭМ!$B$33:$B$776,Y$155)+'СЕТ СН'!$F$12</f>
        <v>154.93250384999999</v>
      </c>
      <c r="AA156" s="45"/>
    </row>
    <row r="157" spans="1:27" ht="15.5" x14ac:dyDescent="0.3">
      <c r="A157" s="35">
        <f>A156+1</f>
        <v>43832</v>
      </c>
      <c r="B157" s="36">
        <f>SUMIFS(СВЦЭМ!$E$33:$E$776,СВЦЭМ!$A$33:$A$776,$A157,СВЦЭМ!$B$33:$B$776,B$155)+'СЕТ СН'!$F$12</f>
        <v>167.20989660000001</v>
      </c>
      <c r="C157" s="36">
        <f>SUMIFS(СВЦЭМ!$E$33:$E$776,СВЦЭМ!$A$33:$A$776,$A157,СВЦЭМ!$B$33:$B$776,C$155)+'СЕТ СН'!$F$12</f>
        <v>166.88218064</v>
      </c>
      <c r="D157" s="36">
        <f>SUMIFS(СВЦЭМ!$E$33:$E$776,СВЦЭМ!$A$33:$A$776,$A157,СВЦЭМ!$B$33:$B$776,D$155)+'СЕТ СН'!$F$12</f>
        <v>169.76598093000001</v>
      </c>
      <c r="E157" s="36">
        <f>SUMIFS(СВЦЭМ!$E$33:$E$776,СВЦЭМ!$A$33:$A$776,$A157,СВЦЭМ!$B$33:$B$776,E$155)+'СЕТ СН'!$F$12</f>
        <v>174.87043180000001</v>
      </c>
      <c r="F157" s="36">
        <f>SUMIFS(СВЦЭМ!$E$33:$E$776,СВЦЭМ!$A$33:$A$776,$A157,СВЦЭМ!$B$33:$B$776,F$155)+'СЕТ СН'!$F$12</f>
        <v>175.44426136000001</v>
      </c>
      <c r="G157" s="36">
        <f>SUMIFS(СВЦЭМ!$E$33:$E$776,СВЦЭМ!$A$33:$A$776,$A157,СВЦЭМ!$B$33:$B$776,G$155)+'СЕТ СН'!$F$12</f>
        <v>175.22330339999999</v>
      </c>
      <c r="H157" s="36">
        <f>SUMIFS(СВЦЭМ!$E$33:$E$776,СВЦЭМ!$A$33:$A$776,$A157,СВЦЭМ!$B$33:$B$776,H$155)+'СЕТ СН'!$F$12</f>
        <v>174.01270708000001</v>
      </c>
      <c r="I157" s="36">
        <f>SUMIFS(СВЦЭМ!$E$33:$E$776,СВЦЭМ!$A$33:$A$776,$A157,СВЦЭМ!$B$33:$B$776,I$155)+'СЕТ СН'!$F$12</f>
        <v>172.03379329000001</v>
      </c>
      <c r="J157" s="36">
        <f>SUMIFS(СВЦЭМ!$E$33:$E$776,СВЦЭМ!$A$33:$A$776,$A157,СВЦЭМ!$B$33:$B$776,J$155)+'СЕТ СН'!$F$12</f>
        <v>168.54003111</v>
      </c>
      <c r="K157" s="36">
        <f>SUMIFS(СВЦЭМ!$E$33:$E$776,СВЦЭМ!$A$33:$A$776,$A157,СВЦЭМ!$B$33:$B$776,K$155)+'СЕТ СН'!$F$12</f>
        <v>165.03876871</v>
      </c>
      <c r="L157" s="36">
        <f>SUMIFS(СВЦЭМ!$E$33:$E$776,СВЦЭМ!$A$33:$A$776,$A157,СВЦЭМ!$B$33:$B$776,L$155)+'СЕТ СН'!$F$12</f>
        <v>162.81731877000001</v>
      </c>
      <c r="M157" s="36">
        <f>SUMIFS(СВЦЭМ!$E$33:$E$776,СВЦЭМ!$A$33:$A$776,$A157,СВЦЭМ!$B$33:$B$776,M$155)+'СЕТ СН'!$F$12</f>
        <v>160.88114050999999</v>
      </c>
      <c r="N157" s="36">
        <f>SUMIFS(СВЦЭМ!$E$33:$E$776,СВЦЭМ!$A$33:$A$776,$A157,СВЦЭМ!$B$33:$B$776,N$155)+'СЕТ СН'!$F$12</f>
        <v>163.72749668</v>
      </c>
      <c r="O157" s="36">
        <f>SUMIFS(СВЦЭМ!$E$33:$E$776,СВЦЭМ!$A$33:$A$776,$A157,СВЦЭМ!$B$33:$B$776,O$155)+'СЕТ СН'!$F$12</f>
        <v>166.45686904999999</v>
      </c>
      <c r="P157" s="36">
        <f>SUMIFS(СВЦЭМ!$E$33:$E$776,СВЦЭМ!$A$33:$A$776,$A157,СВЦЭМ!$B$33:$B$776,P$155)+'СЕТ СН'!$F$12</f>
        <v>167.5469267</v>
      </c>
      <c r="Q157" s="36">
        <f>SUMIFS(СВЦЭМ!$E$33:$E$776,СВЦЭМ!$A$33:$A$776,$A157,СВЦЭМ!$B$33:$B$776,Q$155)+'СЕТ СН'!$F$12</f>
        <v>169.70077151999999</v>
      </c>
      <c r="R157" s="36">
        <f>SUMIFS(СВЦЭМ!$E$33:$E$776,СВЦЭМ!$A$33:$A$776,$A157,СВЦЭМ!$B$33:$B$776,R$155)+'СЕТ СН'!$F$12</f>
        <v>168.77152221</v>
      </c>
      <c r="S157" s="36">
        <f>SUMIFS(СВЦЭМ!$E$33:$E$776,СВЦЭМ!$A$33:$A$776,$A157,СВЦЭМ!$B$33:$B$776,S$155)+'СЕТ СН'!$F$12</f>
        <v>164.34086726999999</v>
      </c>
      <c r="T157" s="36">
        <f>SUMIFS(СВЦЭМ!$E$33:$E$776,СВЦЭМ!$A$33:$A$776,$A157,СВЦЭМ!$B$33:$B$776,T$155)+'СЕТ СН'!$F$12</f>
        <v>157.44714372000001</v>
      </c>
      <c r="U157" s="36">
        <f>SUMIFS(СВЦЭМ!$E$33:$E$776,СВЦЭМ!$A$33:$A$776,$A157,СВЦЭМ!$B$33:$B$776,U$155)+'СЕТ СН'!$F$12</f>
        <v>157.12407786</v>
      </c>
      <c r="V157" s="36">
        <f>SUMIFS(СВЦЭМ!$E$33:$E$776,СВЦЭМ!$A$33:$A$776,$A157,СВЦЭМ!$B$33:$B$776,V$155)+'СЕТ СН'!$F$12</f>
        <v>162.69113894</v>
      </c>
      <c r="W157" s="36">
        <f>SUMIFS(СВЦЭМ!$E$33:$E$776,СВЦЭМ!$A$33:$A$776,$A157,СВЦЭМ!$B$33:$B$776,W$155)+'СЕТ СН'!$F$12</f>
        <v>164.85364088</v>
      </c>
      <c r="X157" s="36">
        <f>SUMIFS(СВЦЭМ!$E$33:$E$776,СВЦЭМ!$A$33:$A$776,$A157,СВЦЭМ!$B$33:$B$776,X$155)+'СЕТ СН'!$F$12</f>
        <v>164.57851615000001</v>
      </c>
      <c r="Y157" s="36">
        <f>SUMIFS(СВЦЭМ!$E$33:$E$776,СВЦЭМ!$A$33:$A$776,$A157,СВЦЭМ!$B$33:$B$776,Y$155)+'СЕТ СН'!$F$12</f>
        <v>165.89749454</v>
      </c>
    </row>
    <row r="158" spans="1:27" ht="15.5" x14ac:dyDescent="0.3">
      <c r="A158" s="35">
        <f t="shared" ref="A158:A186" si="4">A157+1</f>
        <v>43833</v>
      </c>
      <c r="B158" s="36">
        <f>SUMIFS(СВЦЭМ!$E$33:$E$776,СВЦЭМ!$A$33:$A$776,$A158,СВЦЭМ!$B$33:$B$776,B$155)+'СЕТ СН'!$F$12</f>
        <v>170.75426854</v>
      </c>
      <c r="C158" s="36">
        <f>SUMIFS(СВЦЭМ!$E$33:$E$776,СВЦЭМ!$A$33:$A$776,$A158,СВЦЭМ!$B$33:$B$776,C$155)+'СЕТ СН'!$F$12</f>
        <v>169.48406711999999</v>
      </c>
      <c r="D158" s="36">
        <f>SUMIFS(СВЦЭМ!$E$33:$E$776,СВЦЭМ!$A$33:$A$776,$A158,СВЦЭМ!$B$33:$B$776,D$155)+'СЕТ СН'!$F$12</f>
        <v>172.33221463000001</v>
      </c>
      <c r="E158" s="36">
        <f>SUMIFS(СВЦЭМ!$E$33:$E$776,СВЦЭМ!$A$33:$A$776,$A158,СВЦЭМ!$B$33:$B$776,E$155)+'СЕТ СН'!$F$12</f>
        <v>177.69487687</v>
      </c>
      <c r="F158" s="36">
        <f>SUMIFS(СВЦЭМ!$E$33:$E$776,СВЦЭМ!$A$33:$A$776,$A158,СВЦЭМ!$B$33:$B$776,F$155)+'СЕТ СН'!$F$12</f>
        <v>178.48440681</v>
      </c>
      <c r="G158" s="36">
        <f>SUMIFS(СВЦЭМ!$E$33:$E$776,СВЦЭМ!$A$33:$A$776,$A158,СВЦЭМ!$B$33:$B$776,G$155)+'СЕТ СН'!$F$12</f>
        <v>178.17868648999999</v>
      </c>
      <c r="H158" s="36">
        <f>SUMIFS(СВЦЭМ!$E$33:$E$776,СВЦЭМ!$A$33:$A$776,$A158,СВЦЭМ!$B$33:$B$776,H$155)+'СЕТ СН'!$F$12</f>
        <v>176.33427596999999</v>
      </c>
      <c r="I158" s="36">
        <f>SUMIFS(СВЦЭМ!$E$33:$E$776,СВЦЭМ!$A$33:$A$776,$A158,СВЦЭМ!$B$33:$B$776,I$155)+'СЕТ СН'!$F$12</f>
        <v>174.47434706999999</v>
      </c>
      <c r="J158" s="36">
        <f>SUMIFS(СВЦЭМ!$E$33:$E$776,СВЦЭМ!$A$33:$A$776,$A158,СВЦЭМ!$B$33:$B$776,J$155)+'СЕТ СН'!$F$12</f>
        <v>169.93510001000001</v>
      </c>
      <c r="K158" s="36">
        <f>SUMIFS(СВЦЭМ!$E$33:$E$776,СВЦЭМ!$A$33:$A$776,$A158,СВЦЭМ!$B$33:$B$776,K$155)+'СЕТ СН'!$F$12</f>
        <v>165.73709201</v>
      </c>
      <c r="L158" s="36">
        <f>SUMIFS(СВЦЭМ!$E$33:$E$776,СВЦЭМ!$A$33:$A$776,$A158,СВЦЭМ!$B$33:$B$776,L$155)+'СЕТ СН'!$F$12</f>
        <v>162.9776233</v>
      </c>
      <c r="M158" s="36">
        <f>SUMIFS(СВЦЭМ!$E$33:$E$776,СВЦЭМ!$A$33:$A$776,$A158,СВЦЭМ!$B$33:$B$776,M$155)+'СЕТ СН'!$F$12</f>
        <v>162.96615247</v>
      </c>
      <c r="N158" s="36">
        <f>SUMIFS(СВЦЭМ!$E$33:$E$776,СВЦЭМ!$A$33:$A$776,$A158,СВЦЭМ!$B$33:$B$776,N$155)+'СЕТ СН'!$F$12</f>
        <v>164.33244947</v>
      </c>
      <c r="O158" s="36">
        <f>SUMIFS(СВЦЭМ!$E$33:$E$776,СВЦЭМ!$A$33:$A$776,$A158,СВЦЭМ!$B$33:$B$776,O$155)+'СЕТ СН'!$F$12</f>
        <v>166.15427177000001</v>
      </c>
      <c r="P158" s="36">
        <f>SUMIFS(СВЦЭМ!$E$33:$E$776,СВЦЭМ!$A$33:$A$776,$A158,СВЦЭМ!$B$33:$B$776,P$155)+'СЕТ СН'!$F$12</f>
        <v>168.41520237</v>
      </c>
      <c r="Q158" s="36">
        <f>SUMIFS(СВЦЭМ!$E$33:$E$776,СВЦЭМ!$A$33:$A$776,$A158,СВЦЭМ!$B$33:$B$776,Q$155)+'СЕТ СН'!$F$12</f>
        <v>170.40806834</v>
      </c>
      <c r="R158" s="36">
        <f>SUMIFS(СВЦЭМ!$E$33:$E$776,СВЦЭМ!$A$33:$A$776,$A158,СВЦЭМ!$B$33:$B$776,R$155)+'СЕТ СН'!$F$12</f>
        <v>168.97946309</v>
      </c>
      <c r="S158" s="36">
        <f>SUMIFS(СВЦЭМ!$E$33:$E$776,СВЦЭМ!$A$33:$A$776,$A158,СВЦЭМ!$B$33:$B$776,S$155)+'СЕТ СН'!$F$12</f>
        <v>164.79547539000001</v>
      </c>
      <c r="T158" s="36">
        <f>SUMIFS(СВЦЭМ!$E$33:$E$776,СВЦЭМ!$A$33:$A$776,$A158,СВЦЭМ!$B$33:$B$776,T$155)+'СЕТ СН'!$F$12</f>
        <v>158.51922175000001</v>
      </c>
      <c r="U158" s="36">
        <f>SUMIFS(СВЦЭМ!$E$33:$E$776,СВЦЭМ!$A$33:$A$776,$A158,СВЦЭМ!$B$33:$B$776,U$155)+'СЕТ СН'!$F$12</f>
        <v>158.09549892999999</v>
      </c>
      <c r="V158" s="36">
        <f>SUMIFS(СВЦЭМ!$E$33:$E$776,СВЦЭМ!$A$33:$A$776,$A158,СВЦЭМ!$B$33:$B$776,V$155)+'СЕТ СН'!$F$12</f>
        <v>163.75393076</v>
      </c>
      <c r="W158" s="36">
        <f>SUMIFS(СВЦЭМ!$E$33:$E$776,СВЦЭМ!$A$33:$A$776,$A158,СВЦЭМ!$B$33:$B$776,W$155)+'СЕТ СН'!$F$12</f>
        <v>165.80355671999999</v>
      </c>
      <c r="X158" s="36">
        <f>SUMIFS(СВЦЭМ!$E$33:$E$776,СВЦЭМ!$A$33:$A$776,$A158,СВЦЭМ!$B$33:$B$776,X$155)+'СЕТ СН'!$F$12</f>
        <v>168.47874636</v>
      </c>
      <c r="Y158" s="36">
        <f>SUMIFS(СВЦЭМ!$E$33:$E$776,СВЦЭМ!$A$33:$A$776,$A158,СВЦЭМ!$B$33:$B$776,Y$155)+'СЕТ СН'!$F$12</f>
        <v>170.05680480000001</v>
      </c>
    </row>
    <row r="159" spans="1:27" ht="15.5" x14ac:dyDescent="0.3">
      <c r="A159" s="35">
        <f t="shared" si="4"/>
        <v>43834</v>
      </c>
      <c r="B159" s="36">
        <f>SUMIFS(СВЦЭМ!$E$33:$E$776,СВЦЭМ!$A$33:$A$776,$A159,СВЦЭМ!$B$33:$B$776,B$155)+'СЕТ СН'!$F$12</f>
        <v>171.13902866000001</v>
      </c>
      <c r="C159" s="36">
        <f>SUMIFS(СВЦЭМ!$E$33:$E$776,СВЦЭМ!$A$33:$A$776,$A159,СВЦЭМ!$B$33:$B$776,C$155)+'СЕТ СН'!$F$12</f>
        <v>172.40470187</v>
      </c>
      <c r="D159" s="36">
        <f>SUMIFS(СВЦЭМ!$E$33:$E$776,СВЦЭМ!$A$33:$A$776,$A159,СВЦЭМ!$B$33:$B$776,D$155)+'СЕТ СН'!$F$12</f>
        <v>174.63753248</v>
      </c>
      <c r="E159" s="36">
        <f>SUMIFS(СВЦЭМ!$E$33:$E$776,СВЦЭМ!$A$33:$A$776,$A159,СВЦЭМ!$B$33:$B$776,E$155)+'СЕТ СН'!$F$12</f>
        <v>175.61976945999999</v>
      </c>
      <c r="F159" s="36">
        <f>SUMIFS(СВЦЭМ!$E$33:$E$776,СВЦЭМ!$A$33:$A$776,$A159,СВЦЭМ!$B$33:$B$776,F$155)+'СЕТ СН'!$F$12</f>
        <v>176.34873954</v>
      </c>
      <c r="G159" s="36">
        <f>SUMIFS(СВЦЭМ!$E$33:$E$776,СВЦЭМ!$A$33:$A$776,$A159,СВЦЭМ!$B$33:$B$776,G$155)+'СЕТ СН'!$F$12</f>
        <v>175.87159113000001</v>
      </c>
      <c r="H159" s="36">
        <f>SUMIFS(СВЦЭМ!$E$33:$E$776,СВЦЭМ!$A$33:$A$776,$A159,СВЦЭМ!$B$33:$B$776,H$155)+'СЕТ СН'!$F$12</f>
        <v>176.56348864</v>
      </c>
      <c r="I159" s="36">
        <f>SUMIFS(СВЦЭМ!$E$33:$E$776,СВЦЭМ!$A$33:$A$776,$A159,СВЦЭМ!$B$33:$B$776,I$155)+'СЕТ СН'!$F$12</f>
        <v>174.54417622</v>
      </c>
      <c r="J159" s="36">
        <f>SUMIFS(СВЦЭМ!$E$33:$E$776,СВЦЭМ!$A$33:$A$776,$A159,СВЦЭМ!$B$33:$B$776,J$155)+'СЕТ СН'!$F$12</f>
        <v>170.49540164999999</v>
      </c>
      <c r="K159" s="36">
        <f>SUMIFS(СВЦЭМ!$E$33:$E$776,СВЦЭМ!$A$33:$A$776,$A159,СВЦЭМ!$B$33:$B$776,K$155)+'СЕТ СН'!$F$12</f>
        <v>164.68168832000001</v>
      </c>
      <c r="L159" s="36">
        <f>SUMIFS(СВЦЭМ!$E$33:$E$776,СВЦЭМ!$A$33:$A$776,$A159,СВЦЭМ!$B$33:$B$776,L$155)+'СЕТ СН'!$F$12</f>
        <v>162.33017434999999</v>
      </c>
      <c r="M159" s="36">
        <f>SUMIFS(СВЦЭМ!$E$33:$E$776,СВЦЭМ!$A$33:$A$776,$A159,СВЦЭМ!$B$33:$B$776,M$155)+'СЕТ СН'!$F$12</f>
        <v>163.15132427</v>
      </c>
      <c r="N159" s="36">
        <f>SUMIFS(СВЦЭМ!$E$33:$E$776,СВЦЭМ!$A$33:$A$776,$A159,СВЦЭМ!$B$33:$B$776,N$155)+'СЕТ СН'!$F$12</f>
        <v>163.75666484000001</v>
      </c>
      <c r="O159" s="36">
        <f>SUMIFS(СВЦЭМ!$E$33:$E$776,СВЦЭМ!$A$33:$A$776,$A159,СВЦЭМ!$B$33:$B$776,O$155)+'СЕТ СН'!$F$12</f>
        <v>164.8237853</v>
      </c>
      <c r="P159" s="36">
        <f>SUMIFS(СВЦЭМ!$E$33:$E$776,СВЦЭМ!$A$33:$A$776,$A159,СВЦЭМ!$B$33:$B$776,P$155)+'СЕТ СН'!$F$12</f>
        <v>166.20469627</v>
      </c>
      <c r="Q159" s="36">
        <f>SUMIFS(СВЦЭМ!$E$33:$E$776,СВЦЭМ!$A$33:$A$776,$A159,СВЦЭМ!$B$33:$B$776,Q$155)+'СЕТ СН'!$F$12</f>
        <v>168.61534488999999</v>
      </c>
      <c r="R159" s="36">
        <f>SUMIFS(СВЦЭМ!$E$33:$E$776,СВЦЭМ!$A$33:$A$776,$A159,СВЦЭМ!$B$33:$B$776,R$155)+'СЕТ СН'!$F$12</f>
        <v>170.08322383000001</v>
      </c>
      <c r="S159" s="36">
        <f>SUMIFS(СВЦЭМ!$E$33:$E$776,СВЦЭМ!$A$33:$A$776,$A159,СВЦЭМ!$B$33:$B$776,S$155)+'СЕТ СН'!$F$12</f>
        <v>167.50868216999999</v>
      </c>
      <c r="T159" s="36">
        <f>SUMIFS(СВЦЭМ!$E$33:$E$776,СВЦЭМ!$A$33:$A$776,$A159,СВЦЭМ!$B$33:$B$776,T$155)+'СЕТ СН'!$F$12</f>
        <v>158.91825037999999</v>
      </c>
      <c r="U159" s="36">
        <f>SUMIFS(СВЦЭМ!$E$33:$E$776,СВЦЭМ!$A$33:$A$776,$A159,СВЦЭМ!$B$33:$B$776,U$155)+'СЕТ СН'!$F$12</f>
        <v>159.00329855000001</v>
      </c>
      <c r="V159" s="36">
        <f>SUMIFS(СВЦЭМ!$E$33:$E$776,СВЦЭМ!$A$33:$A$776,$A159,СВЦЭМ!$B$33:$B$776,V$155)+'СЕТ СН'!$F$12</f>
        <v>164.32257091</v>
      </c>
      <c r="W159" s="36">
        <f>SUMIFS(СВЦЭМ!$E$33:$E$776,СВЦЭМ!$A$33:$A$776,$A159,СВЦЭМ!$B$33:$B$776,W$155)+'СЕТ СН'!$F$12</f>
        <v>165.62943741999999</v>
      </c>
      <c r="X159" s="36">
        <f>SUMIFS(СВЦЭМ!$E$33:$E$776,СВЦЭМ!$A$33:$A$776,$A159,СВЦЭМ!$B$33:$B$776,X$155)+'СЕТ СН'!$F$12</f>
        <v>167.36569385999999</v>
      </c>
      <c r="Y159" s="36">
        <f>SUMIFS(СВЦЭМ!$E$33:$E$776,СВЦЭМ!$A$33:$A$776,$A159,СВЦЭМ!$B$33:$B$776,Y$155)+'СЕТ СН'!$F$12</f>
        <v>168.67853538</v>
      </c>
    </row>
    <row r="160" spans="1:27" ht="15.5" x14ac:dyDescent="0.3">
      <c r="A160" s="35">
        <f t="shared" si="4"/>
        <v>43835</v>
      </c>
      <c r="B160" s="36">
        <f>SUMIFS(СВЦЭМ!$E$33:$E$776,СВЦЭМ!$A$33:$A$776,$A160,СВЦЭМ!$B$33:$B$776,B$155)+'СЕТ СН'!$F$12</f>
        <v>164.95292097999999</v>
      </c>
      <c r="C160" s="36">
        <f>SUMIFS(СВЦЭМ!$E$33:$E$776,СВЦЭМ!$A$33:$A$776,$A160,СВЦЭМ!$B$33:$B$776,C$155)+'СЕТ СН'!$F$12</f>
        <v>166.69921246000001</v>
      </c>
      <c r="D160" s="36">
        <f>SUMIFS(СВЦЭМ!$E$33:$E$776,СВЦЭМ!$A$33:$A$776,$A160,СВЦЭМ!$B$33:$B$776,D$155)+'СЕТ СН'!$F$12</f>
        <v>170.50537077000001</v>
      </c>
      <c r="E160" s="36">
        <f>SUMIFS(СВЦЭМ!$E$33:$E$776,СВЦЭМ!$A$33:$A$776,$A160,СВЦЭМ!$B$33:$B$776,E$155)+'СЕТ СН'!$F$12</f>
        <v>177.48511375999999</v>
      </c>
      <c r="F160" s="36">
        <f>SUMIFS(СВЦЭМ!$E$33:$E$776,СВЦЭМ!$A$33:$A$776,$A160,СВЦЭМ!$B$33:$B$776,F$155)+'СЕТ СН'!$F$12</f>
        <v>179.08512403</v>
      </c>
      <c r="G160" s="36">
        <f>SUMIFS(СВЦЭМ!$E$33:$E$776,СВЦЭМ!$A$33:$A$776,$A160,СВЦЭМ!$B$33:$B$776,G$155)+'СЕТ СН'!$F$12</f>
        <v>174.67267293</v>
      </c>
      <c r="H160" s="36">
        <f>SUMIFS(СВЦЭМ!$E$33:$E$776,СВЦЭМ!$A$33:$A$776,$A160,СВЦЭМ!$B$33:$B$776,H$155)+'СЕТ СН'!$F$12</f>
        <v>172.61992911999999</v>
      </c>
      <c r="I160" s="36">
        <f>SUMIFS(СВЦЭМ!$E$33:$E$776,СВЦЭМ!$A$33:$A$776,$A160,СВЦЭМ!$B$33:$B$776,I$155)+'СЕТ СН'!$F$12</f>
        <v>169.23020928</v>
      </c>
      <c r="J160" s="36">
        <f>SUMIFS(СВЦЭМ!$E$33:$E$776,СВЦЭМ!$A$33:$A$776,$A160,СВЦЭМ!$B$33:$B$776,J$155)+'СЕТ СН'!$F$12</f>
        <v>166.49233900999999</v>
      </c>
      <c r="K160" s="36">
        <f>SUMIFS(СВЦЭМ!$E$33:$E$776,СВЦЭМ!$A$33:$A$776,$A160,СВЦЭМ!$B$33:$B$776,K$155)+'СЕТ СН'!$F$12</f>
        <v>161.06896806</v>
      </c>
      <c r="L160" s="36">
        <f>SUMIFS(СВЦЭМ!$E$33:$E$776,СВЦЭМ!$A$33:$A$776,$A160,СВЦЭМ!$B$33:$B$776,L$155)+'СЕТ СН'!$F$12</f>
        <v>156.33313514</v>
      </c>
      <c r="M160" s="36">
        <f>SUMIFS(СВЦЭМ!$E$33:$E$776,СВЦЭМ!$A$33:$A$776,$A160,СВЦЭМ!$B$33:$B$776,M$155)+'СЕТ СН'!$F$12</f>
        <v>156.03882684000001</v>
      </c>
      <c r="N160" s="36">
        <f>SUMIFS(СВЦЭМ!$E$33:$E$776,СВЦЭМ!$A$33:$A$776,$A160,СВЦЭМ!$B$33:$B$776,N$155)+'СЕТ СН'!$F$12</f>
        <v>156.52268232</v>
      </c>
      <c r="O160" s="36">
        <f>SUMIFS(СВЦЭМ!$E$33:$E$776,СВЦЭМ!$A$33:$A$776,$A160,СВЦЭМ!$B$33:$B$776,O$155)+'СЕТ СН'!$F$12</f>
        <v>159.49074711</v>
      </c>
      <c r="P160" s="36">
        <f>SUMIFS(СВЦЭМ!$E$33:$E$776,СВЦЭМ!$A$33:$A$776,$A160,СВЦЭМ!$B$33:$B$776,P$155)+'СЕТ СН'!$F$12</f>
        <v>162.26816639</v>
      </c>
      <c r="Q160" s="36">
        <f>SUMIFS(СВЦЭМ!$E$33:$E$776,СВЦЭМ!$A$33:$A$776,$A160,СВЦЭМ!$B$33:$B$776,Q$155)+'СЕТ СН'!$F$12</f>
        <v>163.41287546000001</v>
      </c>
      <c r="R160" s="36">
        <f>SUMIFS(СВЦЭМ!$E$33:$E$776,СВЦЭМ!$A$33:$A$776,$A160,СВЦЭМ!$B$33:$B$776,R$155)+'СЕТ СН'!$F$12</f>
        <v>162.65637713000001</v>
      </c>
      <c r="S160" s="36">
        <f>SUMIFS(СВЦЭМ!$E$33:$E$776,СВЦЭМ!$A$33:$A$776,$A160,СВЦЭМ!$B$33:$B$776,S$155)+'СЕТ СН'!$F$12</f>
        <v>158.02416735</v>
      </c>
      <c r="T160" s="36">
        <f>SUMIFS(СВЦЭМ!$E$33:$E$776,СВЦЭМ!$A$33:$A$776,$A160,СВЦЭМ!$B$33:$B$776,T$155)+'СЕТ СН'!$F$12</f>
        <v>149.64227091000001</v>
      </c>
      <c r="U160" s="36">
        <f>SUMIFS(СВЦЭМ!$E$33:$E$776,СВЦЭМ!$A$33:$A$776,$A160,СВЦЭМ!$B$33:$B$776,U$155)+'СЕТ СН'!$F$12</f>
        <v>150.55470568999999</v>
      </c>
      <c r="V160" s="36">
        <f>SUMIFS(СВЦЭМ!$E$33:$E$776,СВЦЭМ!$A$33:$A$776,$A160,СВЦЭМ!$B$33:$B$776,V$155)+'СЕТ СН'!$F$12</f>
        <v>157.17763725</v>
      </c>
      <c r="W160" s="36">
        <f>SUMIFS(СВЦЭМ!$E$33:$E$776,СВЦЭМ!$A$33:$A$776,$A160,СВЦЭМ!$B$33:$B$776,W$155)+'СЕТ СН'!$F$12</f>
        <v>158.64254903</v>
      </c>
      <c r="X160" s="36">
        <f>SUMIFS(СВЦЭМ!$E$33:$E$776,СВЦЭМ!$A$33:$A$776,$A160,СВЦЭМ!$B$33:$B$776,X$155)+'СЕТ СН'!$F$12</f>
        <v>160.56943649999999</v>
      </c>
      <c r="Y160" s="36">
        <f>SUMIFS(СВЦЭМ!$E$33:$E$776,СВЦЭМ!$A$33:$A$776,$A160,СВЦЭМ!$B$33:$B$776,Y$155)+'СЕТ СН'!$F$12</f>
        <v>162.65690126000001</v>
      </c>
    </row>
    <row r="161" spans="1:25" ht="15.5" x14ac:dyDescent="0.3">
      <c r="A161" s="35">
        <f t="shared" si="4"/>
        <v>43836</v>
      </c>
      <c r="B161" s="36">
        <f>SUMIFS(СВЦЭМ!$E$33:$E$776,СВЦЭМ!$A$33:$A$776,$A161,СВЦЭМ!$B$33:$B$776,B$155)+'СЕТ СН'!$F$12</f>
        <v>168.85842933999999</v>
      </c>
      <c r="C161" s="36">
        <f>SUMIFS(СВЦЭМ!$E$33:$E$776,СВЦЭМ!$A$33:$A$776,$A161,СВЦЭМ!$B$33:$B$776,C$155)+'СЕТ СН'!$F$12</f>
        <v>166.6831808</v>
      </c>
      <c r="D161" s="36">
        <f>SUMIFS(СВЦЭМ!$E$33:$E$776,СВЦЭМ!$A$33:$A$776,$A161,СВЦЭМ!$B$33:$B$776,D$155)+'СЕТ СН'!$F$12</f>
        <v>169.93760487</v>
      </c>
      <c r="E161" s="36">
        <f>SUMIFS(СВЦЭМ!$E$33:$E$776,СВЦЭМ!$A$33:$A$776,$A161,СВЦЭМ!$B$33:$B$776,E$155)+'СЕТ СН'!$F$12</f>
        <v>175.15972138999999</v>
      </c>
      <c r="F161" s="36">
        <f>SUMIFS(СВЦЭМ!$E$33:$E$776,СВЦЭМ!$A$33:$A$776,$A161,СВЦЭМ!$B$33:$B$776,F$155)+'СЕТ СН'!$F$12</f>
        <v>175.44995030000001</v>
      </c>
      <c r="G161" s="36">
        <f>SUMIFS(СВЦЭМ!$E$33:$E$776,СВЦЭМ!$A$33:$A$776,$A161,СВЦЭМ!$B$33:$B$776,G$155)+'СЕТ СН'!$F$12</f>
        <v>174.89246408</v>
      </c>
      <c r="H161" s="36">
        <f>SUMIFS(СВЦЭМ!$E$33:$E$776,СВЦЭМ!$A$33:$A$776,$A161,СВЦЭМ!$B$33:$B$776,H$155)+'СЕТ СН'!$F$12</f>
        <v>173.25967338999999</v>
      </c>
      <c r="I161" s="36">
        <f>SUMIFS(СВЦЭМ!$E$33:$E$776,СВЦЭМ!$A$33:$A$776,$A161,СВЦЭМ!$B$33:$B$776,I$155)+'СЕТ СН'!$F$12</f>
        <v>170.54600095000001</v>
      </c>
      <c r="J161" s="36">
        <f>SUMIFS(СВЦЭМ!$E$33:$E$776,СВЦЭМ!$A$33:$A$776,$A161,СВЦЭМ!$B$33:$B$776,J$155)+'СЕТ СН'!$F$12</f>
        <v>165.77842803999999</v>
      </c>
      <c r="K161" s="36">
        <f>SUMIFS(СВЦЭМ!$E$33:$E$776,СВЦЭМ!$A$33:$A$776,$A161,СВЦЭМ!$B$33:$B$776,K$155)+'СЕТ СН'!$F$12</f>
        <v>161.70602144</v>
      </c>
      <c r="L161" s="36">
        <f>SUMIFS(СВЦЭМ!$E$33:$E$776,СВЦЭМ!$A$33:$A$776,$A161,СВЦЭМ!$B$33:$B$776,L$155)+'СЕТ СН'!$F$12</f>
        <v>157.35581782</v>
      </c>
      <c r="M161" s="36">
        <f>SUMIFS(СВЦЭМ!$E$33:$E$776,СВЦЭМ!$A$33:$A$776,$A161,СВЦЭМ!$B$33:$B$776,M$155)+'СЕТ СН'!$F$12</f>
        <v>157.02975559999999</v>
      </c>
      <c r="N161" s="36">
        <f>SUMIFS(СВЦЭМ!$E$33:$E$776,СВЦЭМ!$A$33:$A$776,$A161,СВЦЭМ!$B$33:$B$776,N$155)+'СЕТ СН'!$F$12</f>
        <v>159.99811281000001</v>
      </c>
      <c r="O161" s="36">
        <f>SUMIFS(СВЦЭМ!$E$33:$E$776,СВЦЭМ!$A$33:$A$776,$A161,СВЦЭМ!$B$33:$B$776,O$155)+'СЕТ СН'!$F$12</f>
        <v>161.20089665</v>
      </c>
      <c r="P161" s="36">
        <f>SUMIFS(СВЦЭМ!$E$33:$E$776,СВЦЭМ!$A$33:$A$776,$A161,СВЦЭМ!$B$33:$B$776,P$155)+'СЕТ СН'!$F$12</f>
        <v>164.19332406999999</v>
      </c>
      <c r="Q161" s="36">
        <f>SUMIFS(СВЦЭМ!$E$33:$E$776,СВЦЭМ!$A$33:$A$776,$A161,СВЦЭМ!$B$33:$B$776,Q$155)+'СЕТ СН'!$F$12</f>
        <v>164.8844622</v>
      </c>
      <c r="R161" s="36">
        <f>SUMIFS(СВЦЭМ!$E$33:$E$776,СВЦЭМ!$A$33:$A$776,$A161,СВЦЭМ!$B$33:$B$776,R$155)+'СЕТ СН'!$F$12</f>
        <v>163.4656267</v>
      </c>
      <c r="S161" s="36">
        <f>SUMIFS(СВЦЭМ!$E$33:$E$776,СВЦЭМ!$A$33:$A$776,$A161,СВЦЭМ!$B$33:$B$776,S$155)+'СЕТ СН'!$F$12</f>
        <v>159.18190777000001</v>
      </c>
      <c r="T161" s="36">
        <f>SUMIFS(СВЦЭМ!$E$33:$E$776,СВЦЭМ!$A$33:$A$776,$A161,СВЦЭМ!$B$33:$B$776,T$155)+'СЕТ СН'!$F$12</f>
        <v>150.33331709000001</v>
      </c>
      <c r="U161" s="36">
        <f>SUMIFS(СВЦЭМ!$E$33:$E$776,СВЦЭМ!$A$33:$A$776,$A161,СВЦЭМ!$B$33:$B$776,U$155)+'СЕТ СН'!$F$12</f>
        <v>151.68039213</v>
      </c>
      <c r="V161" s="36">
        <f>SUMIFS(СВЦЭМ!$E$33:$E$776,СВЦЭМ!$A$33:$A$776,$A161,СВЦЭМ!$B$33:$B$776,V$155)+'СЕТ СН'!$F$12</f>
        <v>159.02212263999999</v>
      </c>
      <c r="W161" s="36">
        <f>SUMIFS(СВЦЭМ!$E$33:$E$776,СВЦЭМ!$A$33:$A$776,$A161,СВЦЭМ!$B$33:$B$776,W$155)+'СЕТ СН'!$F$12</f>
        <v>161.08197050999999</v>
      </c>
      <c r="X161" s="36">
        <f>SUMIFS(СВЦЭМ!$E$33:$E$776,СВЦЭМ!$A$33:$A$776,$A161,СВЦЭМ!$B$33:$B$776,X$155)+'СЕТ СН'!$F$12</f>
        <v>163.85477882000001</v>
      </c>
      <c r="Y161" s="36">
        <f>SUMIFS(СВЦЭМ!$E$33:$E$776,СВЦЭМ!$A$33:$A$776,$A161,СВЦЭМ!$B$33:$B$776,Y$155)+'СЕТ СН'!$F$12</f>
        <v>163.7959602</v>
      </c>
    </row>
    <row r="162" spans="1:25" ht="15.5" x14ac:dyDescent="0.3">
      <c r="A162" s="35">
        <f t="shared" si="4"/>
        <v>43837</v>
      </c>
      <c r="B162" s="36">
        <f>SUMIFS(СВЦЭМ!$E$33:$E$776,СВЦЭМ!$A$33:$A$776,$A162,СВЦЭМ!$B$33:$B$776,B$155)+'СЕТ СН'!$F$12</f>
        <v>168.75693791</v>
      </c>
      <c r="C162" s="36">
        <f>SUMIFS(СВЦЭМ!$E$33:$E$776,СВЦЭМ!$A$33:$A$776,$A162,СВЦЭМ!$B$33:$B$776,C$155)+'СЕТ СН'!$F$12</f>
        <v>169.78723088000001</v>
      </c>
      <c r="D162" s="36">
        <f>SUMIFS(СВЦЭМ!$E$33:$E$776,СВЦЭМ!$A$33:$A$776,$A162,СВЦЭМ!$B$33:$B$776,D$155)+'СЕТ СН'!$F$12</f>
        <v>172.72919464</v>
      </c>
      <c r="E162" s="36">
        <f>SUMIFS(СВЦЭМ!$E$33:$E$776,СВЦЭМ!$A$33:$A$776,$A162,СВЦЭМ!$B$33:$B$776,E$155)+'СЕТ СН'!$F$12</f>
        <v>177.28809077</v>
      </c>
      <c r="F162" s="36">
        <f>SUMIFS(СВЦЭМ!$E$33:$E$776,СВЦЭМ!$A$33:$A$776,$A162,СВЦЭМ!$B$33:$B$776,F$155)+'СЕТ СН'!$F$12</f>
        <v>178.75001832999999</v>
      </c>
      <c r="G162" s="36">
        <f>SUMIFS(СВЦЭМ!$E$33:$E$776,СВЦЭМ!$A$33:$A$776,$A162,СВЦЭМ!$B$33:$B$776,G$155)+'СЕТ СН'!$F$12</f>
        <v>177.55397062</v>
      </c>
      <c r="H162" s="36">
        <f>SUMIFS(СВЦЭМ!$E$33:$E$776,СВЦЭМ!$A$33:$A$776,$A162,СВЦЭМ!$B$33:$B$776,H$155)+'СЕТ СН'!$F$12</f>
        <v>174.34264021000001</v>
      </c>
      <c r="I162" s="36">
        <f>SUMIFS(СВЦЭМ!$E$33:$E$776,СВЦЭМ!$A$33:$A$776,$A162,СВЦЭМ!$B$33:$B$776,I$155)+'СЕТ СН'!$F$12</f>
        <v>170.50399654</v>
      </c>
      <c r="J162" s="36">
        <f>SUMIFS(СВЦЭМ!$E$33:$E$776,СВЦЭМ!$A$33:$A$776,$A162,СВЦЭМ!$B$33:$B$776,J$155)+'СЕТ СН'!$F$12</f>
        <v>165.62025768000001</v>
      </c>
      <c r="K162" s="36">
        <f>SUMIFS(СВЦЭМ!$E$33:$E$776,СВЦЭМ!$A$33:$A$776,$A162,СВЦЭМ!$B$33:$B$776,K$155)+'СЕТ СН'!$F$12</f>
        <v>161.66915026000001</v>
      </c>
      <c r="L162" s="36">
        <f>SUMIFS(СВЦЭМ!$E$33:$E$776,СВЦЭМ!$A$33:$A$776,$A162,СВЦЭМ!$B$33:$B$776,L$155)+'СЕТ СН'!$F$12</f>
        <v>158.87061145999999</v>
      </c>
      <c r="M162" s="36">
        <f>SUMIFS(СВЦЭМ!$E$33:$E$776,СВЦЭМ!$A$33:$A$776,$A162,СВЦЭМ!$B$33:$B$776,M$155)+'СЕТ СН'!$F$12</f>
        <v>156.68861502999999</v>
      </c>
      <c r="N162" s="36">
        <f>SUMIFS(СВЦЭМ!$E$33:$E$776,СВЦЭМ!$A$33:$A$776,$A162,СВЦЭМ!$B$33:$B$776,N$155)+'СЕТ СН'!$F$12</f>
        <v>158.00487899999999</v>
      </c>
      <c r="O162" s="36">
        <f>SUMIFS(СВЦЭМ!$E$33:$E$776,СВЦЭМ!$A$33:$A$776,$A162,СВЦЭМ!$B$33:$B$776,O$155)+'СЕТ СН'!$F$12</f>
        <v>159.82134765000001</v>
      </c>
      <c r="P162" s="36">
        <f>SUMIFS(СВЦЭМ!$E$33:$E$776,СВЦЭМ!$A$33:$A$776,$A162,СВЦЭМ!$B$33:$B$776,P$155)+'СЕТ СН'!$F$12</f>
        <v>161.38136638</v>
      </c>
      <c r="Q162" s="36">
        <f>SUMIFS(СВЦЭМ!$E$33:$E$776,СВЦЭМ!$A$33:$A$776,$A162,СВЦЭМ!$B$33:$B$776,Q$155)+'СЕТ СН'!$F$12</f>
        <v>161.96757301</v>
      </c>
      <c r="R162" s="36">
        <f>SUMIFS(СВЦЭМ!$E$33:$E$776,СВЦЭМ!$A$33:$A$776,$A162,СВЦЭМ!$B$33:$B$776,R$155)+'СЕТ СН'!$F$12</f>
        <v>162.18016329</v>
      </c>
      <c r="S162" s="36">
        <f>SUMIFS(СВЦЭМ!$E$33:$E$776,СВЦЭМ!$A$33:$A$776,$A162,СВЦЭМ!$B$33:$B$776,S$155)+'СЕТ СН'!$F$12</f>
        <v>160.07137028</v>
      </c>
      <c r="T162" s="36">
        <f>SUMIFS(СВЦЭМ!$E$33:$E$776,СВЦЭМ!$A$33:$A$776,$A162,СВЦЭМ!$B$33:$B$776,T$155)+'СЕТ СН'!$F$12</f>
        <v>152.25164118000001</v>
      </c>
      <c r="U162" s="36">
        <f>SUMIFS(СВЦЭМ!$E$33:$E$776,СВЦЭМ!$A$33:$A$776,$A162,СВЦЭМ!$B$33:$B$776,U$155)+'СЕТ СН'!$F$12</f>
        <v>152.36063049000001</v>
      </c>
      <c r="V162" s="36">
        <f>SUMIFS(СВЦЭМ!$E$33:$E$776,СВЦЭМ!$A$33:$A$776,$A162,СВЦЭМ!$B$33:$B$776,V$155)+'СЕТ СН'!$F$12</f>
        <v>159.94404098999999</v>
      </c>
      <c r="W162" s="36">
        <f>SUMIFS(СВЦЭМ!$E$33:$E$776,СВЦЭМ!$A$33:$A$776,$A162,СВЦЭМ!$B$33:$B$776,W$155)+'СЕТ СН'!$F$12</f>
        <v>162.45883115000001</v>
      </c>
      <c r="X162" s="36">
        <f>SUMIFS(СВЦЭМ!$E$33:$E$776,СВЦЭМ!$A$33:$A$776,$A162,СВЦЭМ!$B$33:$B$776,X$155)+'СЕТ СН'!$F$12</f>
        <v>164.43922165999999</v>
      </c>
      <c r="Y162" s="36">
        <f>SUMIFS(СВЦЭМ!$E$33:$E$776,СВЦЭМ!$A$33:$A$776,$A162,СВЦЭМ!$B$33:$B$776,Y$155)+'СЕТ СН'!$F$12</f>
        <v>167.82922919999999</v>
      </c>
    </row>
    <row r="163" spans="1:25" ht="15.5" x14ac:dyDescent="0.3">
      <c r="A163" s="35">
        <f t="shared" si="4"/>
        <v>43838</v>
      </c>
      <c r="B163" s="36">
        <f>SUMIFS(СВЦЭМ!$E$33:$E$776,СВЦЭМ!$A$33:$A$776,$A163,СВЦЭМ!$B$33:$B$776,B$155)+'СЕТ СН'!$F$12</f>
        <v>172.23970528000001</v>
      </c>
      <c r="C163" s="36">
        <f>SUMIFS(СВЦЭМ!$E$33:$E$776,СВЦЭМ!$A$33:$A$776,$A163,СВЦЭМ!$B$33:$B$776,C$155)+'СЕТ СН'!$F$12</f>
        <v>173.62741645</v>
      </c>
      <c r="D163" s="36">
        <f>SUMIFS(СВЦЭМ!$E$33:$E$776,СВЦЭМ!$A$33:$A$776,$A163,СВЦЭМ!$B$33:$B$776,D$155)+'СЕТ СН'!$F$12</f>
        <v>175.69242093</v>
      </c>
      <c r="E163" s="36">
        <f>SUMIFS(СВЦЭМ!$E$33:$E$776,СВЦЭМ!$A$33:$A$776,$A163,СВЦЭМ!$B$33:$B$776,E$155)+'СЕТ СН'!$F$12</f>
        <v>179.13676222999999</v>
      </c>
      <c r="F163" s="36">
        <f>SUMIFS(СВЦЭМ!$E$33:$E$776,СВЦЭМ!$A$33:$A$776,$A163,СВЦЭМ!$B$33:$B$776,F$155)+'СЕТ СН'!$F$12</f>
        <v>178.88863090000001</v>
      </c>
      <c r="G163" s="36">
        <f>SUMIFS(СВЦЭМ!$E$33:$E$776,СВЦЭМ!$A$33:$A$776,$A163,СВЦЭМ!$B$33:$B$776,G$155)+'СЕТ СН'!$F$12</f>
        <v>177.82685684</v>
      </c>
      <c r="H163" s="36">
        <f>SUMIFS(СВЦЭМ!$E$33:$E$776,СВЦЭМ!$A$33:$A$776,$A163,СВЦЭМ!$B$33:$B$776,H$155)+'СЕТ СН'!$F$12</f>
        <v>175.01169386999999</v>
      </c>
      <c r="I163" s="36">
        <f>SUMIFS(СВЦЭМ!$E$33:$E$776,СВЦЭМ!$A$33:$A$776,$A163,СВЦЭМ!$B$33:$B$776,I$155)+'СЕТ СН'!$F$12</f>
        <v>170.99834017000001</v>
      </c>
      <c r="J163" s="36">
        <f>SUMIFS(СВЦЭМ!$E$33:$E$776,СВЦЭМ!$A$33:$A$776,$A163,СВЦЭМ!$B$33:$B$776,J$155)+'СЕТ СН'!$F$12</f>
        <v>166.15501502000001</v>
      </c>
      <c r="K163" s="36">
        <f>SUMIFS(СВЦЭМ!$E$33:$E$776,СВЦЭМ!$A$33:$A$776,$A163,СВЦЭМ!$B$33:$B$776,K$155)+'СЕТ СН'!$F$12</f>
        <v>162.41432574999999</v>
      </c>
      <c r="L163" s="36">
        <f>SUMIFS(СВЦЭМ!$E$33:$E$776,СВЦЭМ!$A$33:$A$776,$A163,СВЦЭМ!$B$33:$B$776,L$155)+'СЕТ СН'!$F$12</f>
        <v>160.01742098</v>
      </c>
      <c r="M163" s="36">
        <f>SUMIFS(СВЦЭМ!$E$33:$E$776,СВЦЭМ!$A$33:$A$776,$A163,СВЦЭМ!$B$33:$B$776,M$155)+'СЕТ СН'!$F$12</f>
        <v>157.81762742999999</v>
      </c>
      <c r="N163" s="36">
        <f>SUMIFS(СВЦЭМ!$E$33:$E$776,СВЦЭМ!$A$33:$A$776,$A163,СВЦЭМ!$B$33:$B$776,N$155)+'СЕТ СН'!$F$12</f>
        <v>159.02813803000001</v>
      </c>
      <c r="O163" s="36">
        <f>SUMIFS(СВЦЭМ!$E$33:$E$776,СВЦЭМ!$A$33:$A$776,$A163,СВЦЭМ!$B$33:$B$776,O$155)+'СЕТ СН'!$F$12</f>
        <v>161.41659615</v>
      </c>
      <c r="P163" s="36">
        <f>SUMIFS(СВЦЭМ!$E$33:$E$776,СВЦЭМ!$A$33:$A$776,$A163,СВЦЭМ!$B$33:$B$776,P$155)+'СЕТ СН'!$F$12</f>
        <v>162.64973656999999</v>
      </c>
      <c r="Q163" s="36">
        <f>SUMIFS(СВЦЭМ!$E$33:$E$776,СВЦЭМ!$A$33:$A$776,$A163,СВЦЭМ!$B$33:$B$776,Q$155)+'СЕТ СН'!$F$12</f>
        <v>162.94457943</v>
      </c>
      <c r="R163" s="36">
        <f>SUMIFS(СВЦЭМ!$E$33:$E$776,СВЦЭМ!$A$33:$A$776,$A163,СВЦЭМ!$B$33:$B$776,R$155)+'СЕТ СН'!$F$12</f>
        <v>162.15206162999999</v>
      </c>
      <c r="S163" s="36">
        <f>SUMIFS(СВЦЭМ!$E$33:$E$776,СВЦЭМ!$A$33:$A$776,$A163,СВЦЭМ!$B$33:$B$776,S$155)+'СЕТ СН'!$F$12</f>
        <v>160.53272473000001</v>
      </c>
      <c r="T163" s="36">
        <f>SUMIFS(СВЦЭМ!$E$33:$E$776,СВЦЭМ!$A$33:$A$776,$A163,СВЦЭМ!$B$33:$B$776,T$155)+'СЕТ СН'!$F$12</f>
        <v>151.76287407000001</v>
      </c>
      <c r="U163" s="36">
        <f>SUMIFS(СВЦЭМ!$E$33:$E$776,СВЦЭМ!$A$33:$A$776,$A163,СВЦЭМ!$B$33:$B$776,U$155)+'СЕТ СН'!$F$12</f>
        <v>152.63618205</v>
      </c>
      <c r="V163" s="36">
        <f>SUMIFS(СВЦЭМ!$E$33:$E$776,СВЦЭМ!$A$33:$A$776,$A163,СВЦЭМ!$B$33:$B$776,V$155)+'СЕТ СН'!$F$12</f>
        <v>159.65986243</v>
      </c>
      <c r="W163" s="36">
        <f>SUMIFS(СВЦЭМ!$E$33:$E$776,СВЦЭМ!$A$33:$A$776,$A163,СВЦЭМ!$B$33:$B$776,W$155)+'СЕТ СН'!$F$12</f>
        <v>162.39459302</v>
      </c>
      <c r="X163" s="36">
        <f>SUMIFS(СВЦЭМ!$E$33:$E$776,СВЦЭМ!$A$33:$A$776,$A163,СВЦЭМ!$B$33:$B$776,X$155)+'СЕТ СН'!$F$12</f>
        <v>164.07684487</v>
      </c>
      <c r="Y163" s="36">
        <f>SUMIFS(СВЦЭМ!$E$33:$E$776,СВЦЭМ!$A$33:$A$776,$A163,СВЦЭМ!$B$33:$B$776,Y$155)+'СЕТ СН'!$F$12</f>
        <v>166.86355107</v>
      </c>
    </row>
    <row r="164" spans="1:25" ht="15.5" x14ac:dyDescent="0.3">
      <c r="A164" s="35">
        <f t="shared" si="4"/>
        <v>43839</v>
      </c>
      <c r="B164" s="36">
        <f>SUMIFS(СВЦЭМ!$E$33:$E$776,СВЦЭМ!$A$33:$A$776,$A164,СВЦЭМ!$B$33:$B$776,B$155)+'СЕТ СН'!$F$12</f>
        <v>163.20537658000001</v>
      </c>
      <c r="C164" s="36">
        <f>SUMIFS(СВЦЭМ!$E$33:$E$776,СВЦЭМ!$A$33:$A$776,$A164,СВЦЭМ!$B$33:$B$776,C$155)+'СЕТ СН'!$F$12</f>
        <v>165.8650298</v>
      </c>
      <c r="D164" s="36">
        <f>SUMIFS(СВЦЭМ!$E$33:$E$776,СВЦЭМ!$A$33:$A$776,$A164,СВЦЭМ!$B$33:$B$776,D$155)+'СЕТ СН'!$F$12</f>
        <v>169.42742165999999</v>
      </c>
      <c r="E164" s="36">
        <f>SUMIFS(СВЦЭМ!$E$33:$E$776,СВЦЭМ!$A$33:$A$776,$A164,СВЦЭМ!$B$33:$B$776,E$155)+'СЕТ СН'!$F$12</f>
        <v>170.16384588</v>
      </c>
      <c r="F164" s="36">
        <f>SUMIFS(СВЦЭМ!$E$33:$E$776,СВЦЭМ!$A$33:$A$776,$A164,СВЦЭМ!$B$33:$B$776,F$155)+'СЕТ СН'!$F$12</f>
        <v>170.41934588999999</v>
      </c>
      <c r="G164" s="36">
        <f>SUMIFS(СВЦЭМ!$E$33:$E$776,СВЦЭМ!$A$33:$A$776,$A164,СВЦЭМ!$B$33:$B$776,G$155)+'СЕТ СН'!$F$12</f>
        <v>169.22835035</v>
      </c>
      <c r="H164" s="36">
        <f>SUMIFS(СВЦЭМ!$E$33:$E$776,СВЦЭМ!$A$33:$A$776,$A164,СВЦЭМ!$B$33:$B$776,H$155)+'СЕТ СН'!$F$12</f>
        <v>160.01867526000001</v>
      </c>
      <c r="I164" s="36">
        <f>SUMIFS(СВЦЭМ!$E$33:$E$776,СВЦЭМ!$A$33:$A$776,$A164,СВЦЭМ!$B$33:$B$776,I$155)+'СЕТ СН'!$F$12</f>
        <v>154.62580815999999</v>
      </c>
      <c r="J164" s="36">
        <f>SUMIFS(СВЦЭМ!$E$33:$E$776,СВЦЭМ!$A$33:$A$776,$A164,СВЦЭМ!$B$33:$B$776,J$155)+'СЕТ СН'!$F$12</f>
        <v>151.47770102000001</v>
      </c>
      <c r="K164" s="36">
        <f>SUMIFS(СВЦЭМ!$E$33:$E$776,СВЦЭМ!$A$33:$A$776,$A164,СВЦЭМ!$B$33:$B$776,K$155)+'СЕТ СН'!$F$12</f>
        <v>150.85778961</v>
      </c>
      <c r="L164" s="36">
        <f>SUMIFS(СВЦЭМ!$E$33:$E$776,СВЦЭМ!$A$33:$A$776,$A164,СВЦЭМ!$B$33:$B$776,L$155)+'СЕТ СН'!$F$12</f>
        <v>150.54817826999999</v>
      </c>
      <c r="M164" s="36">
        <f>SUMIFS(СВЦЭМ!$E$33:$E$776,СВЦЭМ!$A$33:$A$776,$A164,СВЦЭМ!$B$33:$B$776,M$155)+'СЕТ СН'!$F$12</f>
        <v>153.29472860999999</v>
      </c>
      <c r="N164" s="36">
        <f>SUMIFS(СВЦЭМ!$E$33:$E$776,СВЦЭМ!$A$33:$A$776,$A164,СВЦЭМ!$B$33:$B$776,N$155)+'СЕТ СН'!$F$12</f>
        <v>156.55646399</v>
      </c>
      <c r="O164" s="36">
        <f>SUMIFS(СВЦЭМ!$E$33:$E$776,СВЦЭМ!$A$33:$A$776,$A164,СВЦЭМ!$B$33:$B$776,O$155)+'СЕТ СН'!$F$12</f>
        <v>160.95898527</v>
      </c>
      <c r="P164" s="36">
        <f>SUMIFS(СВЦЭМ!$E$33:$E$776,СВЦЭМ!$A$33:$A$776,$A164,СВЦЭМ!$B$33:$B$776,P$155)+'СЕТ СН'!$F$12</f>
        <v>164.10277074999999</v>
      </c>
      <c r="Q164" s="36">
        <f>SUMIFS(СВЦЭМ!$E$33:$E$776,СВЦЭМ!$A$33:$A$776,$A164,СВЦЭМ!$B$33:$B$776,Q$155)+'СЕТ СН'!$F$12</f>
        <v>164.78499540999999</v>
      </c>
      <c r="R164" s="36">
        <f>SUMIFS(СВЦЭМ!$E$33:$E$776,СВЦЭМ!$A$33:$A$776,$A164,СВЦЭМ!$B$33:$B$776,R$155)+'СЕТ СН'!$F$12</f>
        <v>163.31685045</v>
      </c>
      <c r="S164" s="36">
        <f>SUMIFS(СВЦЭМ!$E$33:$E$776,СВЦЭМ!$A$33:$A$776,$A164,СВЦЭМ!$B$33:$B$776,S$155)+'СЕТ СН'!$F$12</f>
        <v>161.47830535</v>
      </c>
      <c r="T164" s="36">
        <f>SUMIFS(СВЦЭМ!$E$33:$E$776,СВЦЭМ!$A$33:$A$776,$A164,СВЦЭМ!$B$33:$B$776,T$155)+'СЕТ СН'!$F$12</f>
        <v>151.77230564000001</v>
      </c>
      <c r="U164" s="36">
        <f>SUMIFS(СВЦЭМ!$E$33:$E$776,СВЦЭМ!$A$33:$A$776,$A164,СВЦЭМ!$B$33:$B$776,U$155)+'СЕТ СН'!$F$12</f>
        <v>151.88291022000001</v>
      </c>
      <c r="V164" s="36">
        <f>SUMIFS(СВЦЭМ!$E$33:$E$776,СВЦЭМ!$A$33:$A$776,$A164,СВЦЭМ!$B$33:$B$776,V$155)+'СЕТ СН'!$F$12</f>
        <v>158.60970788</v>
      </c>
      <c r="W164" s="36">
        <f>SUMIFS(СВЦЭМ!$E$33:$E$776,СВЦЭМ!$A$33:$A$776,$A164,СВЦЭМ!$B$33:$B$776,W$155)+'СЕТ СН'!$F$12</f>
        <v>162.62021863999999</v>
      </c>
      <c r="X164" s="36">
        <f>SUMIFS(СВЦЭМ!$E$33:$E$776,СВЦЭМ!$A$33:$A$776,$A164,СВЦЭМ!$B$33:$B$776,X$155)+'СЕТ СН'!$F$12</f>
        <v>163.13862958000001</v>
      </c>
      <c r="Y164" s="36">
        <f>SUMIFS(СВЦЭМ!$E$33:$E$776,СВЦЭМ!$A$33:$A$776,$A164,СВЦЭМ!$B$33:$B$776,Y$155)+'СЕТ СН'!$F$12</f>
        <v>167.5474323</v>
      </c>
    </row>
    <row r="165" spans="1:25" ht="15.5" x14ac:dyDescent="0.3">
      <c r="A165" s="35">
        <f t="shared" si="4"/>
        <v>43840</v>
      </c>
      <c r="B165" s="36">
        <f>SUMIFS(СВЦЭМ!$E$33:$E$776,СВЦЭМ!$A$33:$A$776,$A165,СВЦЭМ!$B$33:$B$776,B$155)+'СЕТ СН'!$F$12</f>
        <v>167.96697811999999</v>
      </c>
      <c r="C165" s="36">
        <f>SUMIFS(СВЦЭМ!$E$33:$E$776,СВЦЭМ!$A$33:$A$776,$A165,СВЦЭМ!$B$33:$B$776,C$155)+'СЕТ СН'!$F$12</f>
        <v>170.02956531000001</v>
      </c>
      <c r="D165" s="36">
        <f>SUMIFS(СВЦЭМ!$E$33:$E$776,СВЦЭМ!$A$33:$A$776,$A165,СВЦЭМ!$B$33:$B$776,D$155)+'СЕТ СН'!$F$12</f>
        <v>172.13480532</v>
      </c>
      <c r="E165" s="36">
        <f>SUMIFS(СВЦЭМ!$E$33:$E$776,СВЦЭМ!$A$33:$A$776,$A165,СВЦЭМ!$B$33:$B$776,E$155)+'СЕТ СН'!$F$12</f>
        <v>171.78062030000001</v>
      </c>
      <c r="F165" s="36">
        <f>SUMIFS(СВЦЭМ!$E$33:$E$776,СВЦЭМ!$A$33:$A$776,$A165,СВЦЭМ!$B$33:$B$776,F$155)+'СЕТ СН'!$F$12</f>
        <v>169.70600765</v>
      </c>
      <c r="G165" s="36">
        <f>SUMIFS(СВЦЭМ!$E$33:$E$776,СВЦЭМ!$A$33:$A$776,$A165,СВЦЭМ!$B$33:$B$776,G$155)+'СЕТ СН'!$F$12</f>
        <v>167.09980243999999</v>
      </c>
      <c r="H165" s="36">
        <f>SUMIFS(СВЦЭМ!$E$33:$E$776,СВЦЭМ!$A$33:$A$776,$A165,СВЦЭМ!$B$33:$B$776,H$155)+'СЕТ СН'!$F$12</f>
        <v>160.46120435</v>
      </c>
      <c r="I165" s="36">
        <f>SUMIFS(СВЦЭМ!$E$33:$E$776,СВЦЭМ!$A$33:$A$776,$A165,СВЦЭМ!$B$33:$B$776,I$155)+'СЕТ СН'!$F$12</f>
        <v>154.40485131</v>
      </c>
      <c r="J165" s="36">
        <f>SUMIFS(СВЦЭМ!$E$33:$E$776,СВЦЭМ!$A$33:$A$776,$A165,СВЦЭМ!$B$33:$B$776,J$155)+'СЕТ СН'!$F$12</f>
        <v>153.71963998999999</v>
      </c>
      <c r="K165" s="36">
        <f>SUMIFS(СВЦЭМ!$E$33:$E$776,СВЦЭМ!$A$33:$A$776,$A165,СВЦЭМ!$B$33:$B$776,K$155)+'СЕТ СН'!$F$12</f>
        <v>151.36396031999999</v>
      </c>
      <c r="L165" s="36">
        <f>SUMIFS(СВЦЭМ!$E$33:$E$776,СВЦЭМ!$A$33:$A$776,$A165,СВЦЭМ!$B$33:$B$776,L$155)+'СЕТ СН'!$F$12</f>
        <v>150.84084066</v>
      </c>
      <c r="M165" s="36">
        <f>SUMIFS(СВЦЭМ!$E$33:$E$776,СВЦЭМ!$A$33:$A$776,$A165,СВЦЭМ!$B$33:$B$776,M$155)+'СЕТ СН'!$F$12</f>
        <v>152.71417220999999</v>
      </c>
      <c r="N165" s="36">
        <f>SUMIFS(СВЦЭМ!$E$33:$E$776,СВЦЭМ!$A$33:$A$776,$A165,СВЦЭМ!$B$33:$B$776,N$155)+'СЕТ СН'!$F$12</f>
        <v>153.55065857</v>
      </c>
      <c r="O165" s="36">
        <f>SUMIFS(СВЦЭМ!$E$33:$E$776,СВЦЭМ!$A$33:$A$776,$A165,СВЦЭМ!$B$33:$B$776,O$155)+'СЕТ СН'!$F$12</f>
        <v>155.83492107999999</v>
      </c>
      <c r="P165" s="36">
        <f>SUMIFS(СВЦЭМ!$E$33:$E$776,СВЦЭМ!$A$33:$A$776,$A165,СВЦЭМ!$B$33:$B$776,P$155)+'СЕТ СН'!$F$12</f>
        <v>157.13242614000001</v>
      </c>
      <c r="Q165" s="36">
        <f>SUMIFS(СВЦЭМ!$E$33:$E$776,СВЦЭМ!$A$33:$A$776,$A165,СВЦЭМ!$B$33:$B$776,Q$155)+'СЕТ СН'!$F$12</f>
        <v>156.83977603</v>
      </c>
      <c r="R165" s="36">
        <f>SUMIFS(СВЦЭМ!$E$33:$E$776,СВЦЭМ!$A$33:$A$776,$A165,СВЦЭМ!$B$33:$B$776,R$155)+'СЕТ СН'!$F$12</f>
        <v>154.84949078</v>
      </c>
      <c r="S165" s="36">
        <f>SUMIFS(СВЦЭМ!$E$33:$E$776,СВЦЭМ!$A$33:$A$776,$A165,СВЦЭМ!$B$33:$B$776,S$155)+'СЕТ СН'!$F$12</f>
        <v>153.70959740999999</v>
      </c>
      <c r="T165" s="36">
        <f>SUMIFS(СВЦЭМ!$E$33:$E$776,СВЦЭМ!$A$33:$A$776,$A165,СВЦЭМ!$B$33:$B$776,T$155)+'СЕТ СН'!$F$12</f>
        <v>146.31909005</v>
      </c>
      <c r="U165" s="36">
        <f>SUMIFS(СВЦЭМ!$E$33:$E$776,СВЦЭМ!$A$33:$A$776,$A165,СВЦЭМ!$B$33:$B$776,U$155)+'СЕТ СН'!$F$12</f>
        <v>146.21438121</v>
      </c>
      <c r="V165" s="36">
        <f>SUMIFS(СВЦЭМ!$E$33:$E$776,СВЦЭМ!$A$33:$A$776,$A165,СВЦЭМ!$B$33:$B$776,V$155)+'СЕТ СН'!$F$12</f>
        <v>151.59499045000001</v>
      </c>
      <c r="W165" s="36">
        <f>SUMIFS(СВЦЭМ!$E$33:$E$776,СВЦЭМ!$A$33:$A$776,$A165,СВЦЭМ!$B$33:$B$776,W$155)+'СЕТ СН'!$F$12</f>
        <v>153.70020059999999</v>
      </c>
      <c r="X165" s="36">
        <f>SUMIFS(СВЦЭМ!$E$33:$E$776,СВЦЭМ!$A$33:$A$776,$A165,СВЦЭМ!$B$33:$B$776,X$155)+'СЕТ СН'!$F$12</f>
        <v>154.24673758</v>
      </c>
      <c r="Y165" s="36">
        <f>SUMIFS(СВЦЭМ!$E$33:$E$776,СВЦЭМ!$A$33:$A$776,$A165,СВЦЭМ!$B$33:$B$776,Y$155)+'СЕТ СН'!$F$12</f>
        <v>156.57966019</v>
      </c>
    </row>
    <row r="166" spans="1:25" ht="15.5" x14ac:dyDescent="0.3">
      <c r="A166" s="35">
        <f t="shared" si="4"/>
        <v>43841</v>
      </c>
      <c r="B166" s="36">
        <f>SUMIFS(СВЦЭМ!$E$33:$E$776,СВЦЭМ!$A$33:$A$776,$A166,СВЦЭМ!$B$33:$B$776,B$155)+'СЕТ СН'!$F$12</f>
        <v>156.6948414</v>
      </c>
      <c r="C166" s="36">
        <f>SUMIFS(СВЦЭМ!$E$33:$E$776,СВЦЭМ!$A$33:$A$776,$A166,СВЦЭМ!$B$33:$B$776,C$155)+'СЕТ СН'!$F$12</f>
        <v>160.90501567000001</v>
      </c>
      <c r="D166" s="36">
        <f>SUMIFS(СВЦЭМ!$E$33:$E$776,СВЦЭМ!$A$33:$A$776,$A166,СВЦЭМ!$B$33:$B$776,D$155)+'СЕТ СН'!$F$12</f>
        <v>166.04290423</v>
      </c>
      <c r="E166" s="36">
        <f>SUMIFS(СВЦЭМ!$E$33:$E$776,СВЦЭМ!$A$33:$A$776,$A166,СВЦЭМ!$B$33:$B$776,E$155)+'СЕТ СН'!$F$12</f>
        <v>170.21942627999999</v>
      </c>
      <c r="F166" s="36">
        <f>SUMIFS(СВЦЭМ!$E$33:$E$776,СВЦЭМ!$A$33:$A$776,$A166,СВЦЭМ!$B$33:$B$776,F$155)+'СЕТ СН'!$F$12</f>
        <v>170.66603079999999</v>
      </c>
      <c r="G166" s="36">
        <f>SUMIFS(СВЦЭМ!$E$33:$E$776,СВЦЭМ!$A$33:$A$776,$A166,СВЦЭМ!$B$33:$B$776,G$155)+'СЕТ СН'!$F$12</f>
        <v>170.79709296999999</v>
      </c>
      <c r="H166" s="36">
        <f>SUMIFS(СВЦЭМ!$E$33:$E$776,СВЦЭМ!$A$33:$A$776,$A166,СВЦЭМ!$B$33:$B$776,H$155)+'СЕТ СН'!$F$12</f>
        <v>167.15234229999999</v>
      </c>
      <c r="I166" s="36">
        <f>SUMIFS(СВЦЭМ!$E$33:$E$776,СВЦЭМ!$A$33:$A$776,$A166,СВЦЭМ!$B$33:$B$776,I$155)+'СЕТ СН'!$F$12</f>
        <v>165.30350329999999</v>
      </c>
      <c r="J166" s="36">
        <f>SUMIFS(СВЦЭМ!$E$33:$E$776,СВЦЭМ!$A$33:$A$776,$A166,СВЦЭМ!$B$33:$B$776,J$155)+'СЕТ СН'!$F$12</f>
        <v>159.95444621999999</v>
      </c>
      <c r="K166" s="36">
        <f>SUMIFS(СВЦЭМ!$E$33:$E$776,СВЦЭМ!$A$33:$A$776,$A166,СВЦЭМ!$B$33:$B$776,K$155)+'СЕТ СН'!$F$12</f>
        <v>154.17606273999999</v>
      </c>
      <c r="L166" s="36">
        <f>SUMIFS(СВЦЭМ!$E$33:$E$776,СВЦЭМ!$A$33:$A$776,$A166,СВЦЭМ!$B$33:$B$776,L$155)+'СЕТ СН'!$F$12</f>
        <v>151.87914001999999</v>
      </c>
      <c r="M166" s="36">
        <f>SUMIFS(СВЦЭМ!$E$33:$E$776,СВЦЭМ!$A$33:$A$776,$A166,СВЦЭМ!$B$33:$B$776,M$155)+'СЕТ СН'!$F$12</f>
        <v>153.15530742999999</v>
      </c>
      <c r="N166" s="36">
        <f>SUMIFS(СВЦЭМ!$E$33:$E$776,СВЦЭМ!$A$33:$A$776,$A166,СВЦЭМ!$B$33:$B$776,N$155)+'СЕТ СН'!$F$12</f>
        <v>154.41085844</v>
      </c>
      <c r="O166" s="36">
        <f>SUMIFS(СВЦЭМ!$E$33:$E$776,СВЦЭМ!$A$33:$A$776,$A166,СВЦЭМ!$B$33:$B$776,O$155)+'СЕТ СН'!$F$12</f>
        <v>156.83351205</v>
      </c>
      <c r="P166" s="36">
        <f>SUMIFS(СВЦЭМ!$E$33:$E$776,СВЦЭМ!$A$33:$A$776,$A166,СВЦЭМ!$B$33:$B$776,P$155)+'СЕТ СН'!$F$12</f>
        <v>159.18262376000001</v>
      </c>
      <c r="Q166" s="36">
        <f>SUMIFS(СВЦЭМ!$E$33:$E$776,СВЦЭМ!$A$33:$A$776,$A166,СВЦЭМ!$B$33:$B$776,Q$155)+'СЕТ СН'!$F$12</f>
        <v>159.30210582999999</v>
      </c>
      <c r="R166" s="36">
        <f>SUMIFS(СВЦЭМ!$E$33:$E$776,СВЦЭМ!$A$33:$A$776,$A166,СВЦЭМ!$B$33:$B$776,R$155)+'СЕТ СН'!$F$12</f>
        <v>156.90382498</v>
      </c>
      <c r="S166" s="36">
        <f>SUMIFS(СВЦЭМ!$E$33:$E$776,СВЦЭМ!$A$33:$A$776,$A166,СВЦЭМ!$B$33:$B$776,S$155)+'СЕТ СН'!$F$12</f>
        <v>152.80127450000001</v>
      </c>
      <c r="T166" s="36">
        <f>SUMIFS(СВЦЭМ!$E$33:$E$776,СВЦЭМ!$A$33:$A$776,$A166,СВЦЭМ!$B$33:$B$776,T$155)+'СЕТ СН'!$F$12</f>
        <v>147.03667129999999</v>
      </c>
      <c r="U166" s="36">
        <f>SUMIFS(СВЦЭМ!$E$33:$E$776,СВЦЭМ!$A$33:$A$776,$A166,СВЦЭМ!$B$33:$B$776,U$155)+'СЕТ СН'!$F$12</f>
        <v>147.62239045999999</v>
      </c>
      <c r="V166" s="36">
        <f>SUMIFS(СВЦЭМ!$E$33:$E$776,СВЦЭМ!$A$33:$A$776,$A166,СВЦЭМ!$B$33:$B$776,V$155)+'СЕТ СН'!$F$12</f>
        <v>154.23191138000001</v>
      </c>
      <c r="W166" s="36">
        <f>SUMIFS(СВЦЭМ!$E$33:$E$776,СВЦЭМ!$A$33:$A$776,$A166,СВЦЭМ!$B$33:$B$776,W$155)+'СЕТ СН'!$F$12</f>
        <v>157.36500178</v>
      </c>
      <c r="X166" s="36">
        <f>SUMIFS(СВЦЭМ!$E$33:$E$776,СВЦЭМ!$A$33:$A$776,$A166,СВЦЭМ!$B$33:$B$776,X$155)+'СЕТ СН'!$F$12</f>
        <v>161.24925754</v>
      </c>
      <c r="Y166" s="36">
        <f>SUMIFS(СВЦЭМ!$E$33:$E$776,СВЦЭМ!$A$33:$A$776,$A166,СВЦЭМ!$B$33:$B$776,Y$155)+'СЕТ СН'!$F$12</f>
        <v>164.47791493</v>
      </c>
    </row>
    <row r="167" spans="1:25" ht="15.5" x14ac:dyDescent="0.3">
      <c r="A167" s="35">
        <f t="shared" si="4"/>
        <v>43842</v>
      </c>
      <c r="B167" s="36">
        <f>SUMIFS(СВЦЭМ!$E$33:$E$776,СВЦЭМ!$A$33:$A$776,$A167,СВЦЭМ!$B$33:$B$776,B$155)+'СЕТ СН'!$F$12</f>
        <v>166.59907645999999</v>
      </c>
      <c r="C167" s="36">
        <f>SUMIFS(СВЦЭМ!$E$33:$E$776,СВЦЭМ!$A$33:$A$776,$A167,СВЦЭМ!$B$33:$B$776,C$155)+'СЕТ СН'!$F$12</f>
        <v>169.22569326999999</v>
      </c>
      <c r="D167" s="36">
        <f>SUMIFS(СВЦЭМ!$E$33:$E$776,СВЦЭМ!$A$33:$A$776,$A167,СВЦЭМ!$B$33:$B$776,D$155)+'СЕТ СН'!$F$12</f>
        <v>171.69142814</v>
      </c>
      <c r="E167" s="36">
        <f>SUMIFS(СВЦЭМ!$E$33:$E$776,СВЦЭМ!$A$33:$A$776,$A167,СВЦЭМ!$B$33:$B$776,E$155)+'СЕТ СН'!$F$12</f>
        <v>175.59737050999999</v>
      </c>
      <c r="F167" s="36">
        <f>SUMIFS(СВЦЭМ!$E$33:$E$776,СВЦЭМ!$A$33:$A$776,$A167,СВЦЭМ!$B$33:$B$776,F$155)+'СЕТ СН'!$F$12</f>
        <v>175.70396473</v>
      </c>
      <c r="G167" s="36">
        <f>SUMIFS(СВЦЭМ!$E$33:$E$776,СВЦЭМ!$A$33:$A$776,$A167,СВЦЭМ!$B$33:$B$776,G$155)+'СЕТ СН'!$F$12</f>
        <v>174.01735758000001</v>
      </c>
      <c r="H167" s="36">
        <f>SUMIFS(СВЦЭМ!$E$33:$E$776,СВЦЭМ!$A$33:$A$776,$A167,СВЦЭМ!$B$33:$B$776,H$155)+'СЕТ СН'!$F$12</f>
        <v>171.63175337000001</v>
      </c>
      <c r="I167" s="36">
        <f>SUMIFS(СВЦЭМ!$E$33:$E$776,СВЦЭМ!$A$33:$A$776,$A167,СВЦЭМ!$B$33:$B$776,I$155)+'СЕТ СН'!$F$12</f>
        <v>168.29810682999999</v>
      </c>
      <c r="J167" s="36">
        <f>SUMIFS(СВЦЭМ!$E$33:$E$776,СВЦЭМ!$A$33:$A$776,$A167,СВЦЭМ!$B$33:$B$776,J$155)+'СЕТ СН'!$F$12</f>
        <v>160.0101823</v>
      </c>
      <c r="K167" s="36">
        <f>SUMIFS(СВЦЭМ!$E$33:$E$776,СВЦЭМ!$A$33:$A$776,$A167,СВЦЭМ!$B$33:$B$776,K$155)+'СЕТ СН'!$F$12</f>
        <v>155.92800213999999</v>
      </c>
      <c r="L167" s="36">
        <f>SUMIFS(СВЦЭМ!$E$33:$E$776,СВЦЭМ!$A$33:$A$776,$A167,СВЦЭМ!$B$33:$B$776,L$155)+'СЕТ СН'!$F$12</f>
        <v>151.70113137000001</v>
      </c>
      <c r="M167" s="36">
        <f>SUMIFS(СВЦЭМ!$E$33:$E$776,СВЦЭМ!$A$33:$A$776,$A167,СВЦЭМ!$B$33:$B$776,M$155)+'СЕТ СН'!$F$12</f>
        <v>151.31966360000001</v>
      </c>
      <c r="N167" s="36">
        <f>SUMIFS(СВЦЭМ!$E$33:$E$776,СВЦЭМ!$A$33:$A$776,$A167,СВЦЭМ!$B$33:$B$776,N$155)+'СЕТ СН'!$F$12</f>
        <v>153.91500588</v>
      </c>
      <c r="O167" s="36">
        <f>SUMIFS(СВЦЭМ!$E$33:$E$776,СВЦЭМ!$A$33:$A$776,$A167,СВЦЭМ!$B$33:$B$776,O$155)+'СЕТ СН'!$F$12</f>
        <v>156.45372777</v>
      </c>
      <c r="P167" s="36">
        <f>SUMIFS(СВЦЭМ!$E$33:$E$776,СВЦЭМ!$A$33:$A$776,$A167,СВЦЭМ!$B$33:$B$776,P$155)+'СЕТ СН'!$F$12</f>
        <v>157.65951347000001</v>
      </c>
      <c r="Q167" s="36">
        <f>SUMIFS(СВЦЭМ!$E$33:$E$776,СВЦЭМ!$A$33:$A$776,$A167,СВЦЭМ!$B$33:$B$776,Q$155)+'СЕТ СН'!$F$12</f>
        <v>158.08465383000001</v>
      </c>
      <c r="R167" s="36">
        <f>SUMIFS(СВЦЭМ!$E$33:$E$776,СВЦЭМ!$A$33:$A$776,$A167,СВЦЭМ!$B$33:$B$776,R$155)+'СЕТ СН'!$F$12</f>
        <v>157.78620505999999</v>
      </c>
      <c r="S167" s="36">
        <f>SUMIFS(СВЦЭМ!$E$33:$E$776,СВЦЭМ!$A$33:$A$776,$A167,СВЦЭМ!$B$33:$B$776,S$155)+'СЕТ СН'!$F$12</f>
        <v>153.23479850999999</v>
      </c>
      <c r="T167" s="36">
        <f>SUMIFS(СВЦЭМ!$E$33:$E$776,СВЦЭМ!$A$33:$A$776,$A167,СВЦЭМ!$B$33:$B$776,T$155)+'СЕТ СН'!$F$12</f>
        <v>147.63059994</v>
      </c>
      <c r="U167" s="36">
        <f>SUMIFS(СВЦЭМ!$E$33:$E$776,СВЦЭМ!$A$33:$A$776,$A167,СВЦЭМ!$B$33:$B$776,U$155)+'СЕТ СН'!$F$12</f>
        <v>148.32396388000001</v>
      </c>
      <c r="V167" s="36">
        <f>SUMIFS(СВЦЭМ!$E$33:$E$776,СВЦЭМ!$A$33:$A$776,$A167,СВЦЭМ!$B$33:$B$776,V$155)+'СЕТ СН'!$F$12</f>
        <v>152.56170216999999</v>
      </c>
      <c r="W167" s="36">
        <f>SUMIFS(СВЦЭМ!$E$33:$E$776,СВЦЭМ!$A$33:$A$776,$A167,СВЦЭМ!$B$33:$B$776,W$155)+'СЕТ СН'!$F$12</f>
        <v>154.76092692</v>
      </c>
      <c r="X167" s="36">
        <f>SUMIFS(СВЦЭМ!$E$33:$E$776,СВЦЭМ!$A$33:$A$776,$A167,СВЦЭМ!$B$33:$B$776,X$155)+'СЕТ СН'!$F$12</f>
        <v>156.52643201000001</v>
      </c>
      <c r="Y167" s="36">
        <f>SUMIFS(СВЦЭМ!$E$33:$E$776,СВЦЭМ!$A$33:$A$776,$A167,СВЦЭМ!$B$33:$B$776,Y$155)+'СЕТ СН'!$F$12</f>
        <v>161.75962665</v>
      </c>
    </row>
    <row r="168" spans="1:25" ht="15.5" x14ac:dyDescent="0.3">
      <c r="A168" s="35">
        <f t="shared" si="4"/>
        <v>43843</v>
      </c>
      <c r="B168" s="36">
        <f>SUMIFS(СВЦЭМ!$E$33:$E$776,СВЦЭМ!$A$33:$A$776,$A168,СВЦЭМ!$B$33:$B$776,B$155)+'СЕТ СН'!$F$12</f>
        <v>177.69959075</v>
      </c>
      <c r="C168" s="36">
        <f>SUMIFS(СВЦЭМ!$E$33:$E$776,СВЦЭМ!$A$33:$A$776,$A168,СВЦЭМ!$B$33:$B$776,C$155)+'СЕТ СН'!$F$12</f>
        <v>181.39101947</v>
      </c>
      <c r="D168" s="36">
        <f>SUMIFS(СВЦЭМ!$E$33:$E$776,СВЦЭМ!$A$33:$A$776,$A168,СВЦЭМ!$B$33:$B$776,D$155)+'СЕТ СН'!$F$12</f>
        <v>183.95193094999999</v>
      </c>
      <c r="E168" s="36">
        <f>SUMIFS(СВЦЭМ!$E$33:$E$776,СВЦЭМ!$A$33:$A$776,$A168,СВЦЭМ!$B$33:$B$776,E$155)+'СЕТ СН'!$F$12</f>
        <v>182.13626862999999</v>
      </c>
      <c r="F168" s="36">
        <f>SUMIFS(СВЦЭМ!$E$33:$E$776,СВЦЭМ!$A$33:$A$776,$A168,СВЦЭМ!$B$33:$B$776,F$155)+'СЕТ СН'!$F$12</f>
        <v>181.11320509999999</v>
      </c>
      <c r="G168" s="36">
        <f>SUMIFS(СВЦЭМ!$E$33:$E$776,СВЦЭМ!$A$33:$A$776,$A168,СВЦЭМ!$B$33:$B$776,G$155)+'СЕТ СН'!$F$12</f>
        <v>177.90342870000001</v>
      </c>
      <c r="H168" s="36">
        <f>SUMIFS(СВЦЭМ!$E$33:$E$776,СВЦЭМ!$A$33:$A$776,$A168,СВЦЭМ!$B$33:$B$776,H$155)+'СЕТ СН'!$F$12</f>
        <v>170.88800241999999</v>
      </c>
      <c r="I168" s="36">
        <f>SUMIFS(СВЦЭМ!$E$33:$E$776,СВЦЭМ!$A$33:$A$776,$A168,СВЦЭМ!$B$33:$B$776,I$155)+'СЕТ СН'!$F$12</f>
        <v>164.30627788000001</v>
      </c>
      <c r="J168" s="36">
        <f>SUMIFS(СВЦЭМ!$E$33:$E$776,СВЦЭМ!$A$33:$A$776,$A168,СВЦЭМ!$B$33:$B$776,J$155)+'СЕТ СН'!$F$12</f>
        <v>161.27950422000001</v>
      </c>
      <c r="K168" s="36">
        <f>SUMIFS(СВЦЭМ!$E$33:$E$776,СВЦЭМ!$A$33:$A$776,$A168,СВЦЭМ!$B$33:$B$776,K$155)+'СЕТ СН'!$F$12</f>
        <v>158.98265255000001</v>
      </c>
      <c r="L168" s="36">
        <f>SUMIFS(СВЦЭМ!$E$33:$E$776,СВЦЭМ!$A$33:$A$776,$A168,СВЦЭМ!$B$33:$B$776,L$155)+'СЕТ СН'!$F$12</f>
        <v>158.90158699</v>
      </c>
      <c r="M168" s="36">
        <f>SUMIFS(СВЦЭМ!$E$33:$E$776,СВЦЭМ!$A$33:$A$776,$A168,СВЦЭМ!$B$33:$B$776,M$155)+'СЕТ СН'!$F$12</f>
        <v>160.19886245000001</v>
      </c>
      <c r="N168" s="36">
        <f>SUMIFS(СВЦЭМ!$E$33:$E$776,СВЦЭМ!$A$33:$A$776,$A168,СВЦЭМ!$B$33:$B$776,N$155)+'СЕТ СН'!$F$12</f>
        <v>160.81814790000001</v>
      </c>
      <c r="O168" s="36">
        <f>SUMIFS(СВЦЭМ!$E$33:$E$776,СВЦЭМ!$A$33:$A$776,$A168,СВЦЭМ!$B$33:$B$776,O$155)+'СЕТ СН'!$F$12</f>
        <v>160.11616977</v>
      </c>
      <c r="P168" s="36">
        <f>SUMIFS(СВЦЭМ!$E$33:$E$776,СВЦЭМ!$A$33:$A$776,$A168,СВЦЭМ!$B$33:$B$776,P$155)+'СЕТ СН'!$F$12</f>
        <v>157.53559955</v>
      </c>
      <c r="Q168" s="36">
        <f>SUMIFS(СВЦЭМ!$E$33:$E$776,СВЦЭМ!$A$33:$A$776,$A168,СВЦЭМ!$B$33:$B$776,Q$155)+'СЕТ СН'!$F$12</f>
        <v>161.12589998000001</v>
      </c>
      <c r="R168" s="36">
        <f>SUMIFS(СВЦЭМ!$E$33:$E$776,СВЦЭМ!$A$33:$A$776,$A168,СВЦЭМ!$B$33:$B$776,R$155)+'СЕТ СН'!$F$12</f>
        <v>156.71653474999999</v>
      </c>
      <c r="S168" s="36">
        <f>SUMIFS(СВЦЭМ!$E$33:$E$776,СВЦЭМ!$A$33:$A$776,$A168,СВЦЭМ!$B$33:$B$776,S$155)+'СЕТ СН'!$F$12</f>
        <v>154.46260136000001</v>
      </c>
      <c r="T168" s="36">
        <f>SUMIFS(СВЦЭМ!$E$33:$E$776,СВЦЭМ!$A$33:$A$776,$A168,СВЦЭМ!$B$33:$B$776,T$155)+'СЕТ СН'!$F$12</f>
        <v>147.25971522</v>
      </c>
      <c r="U168" s="36">
        <f>SUMIFS(СВЦЭМ!$E$33:$E$776,СВЦЭМ!$A$33:$A$776,$A168,СВЦЭМ!$B$33:$B$776,U$155)+'СЕТ СН'!$F$12</f>
        <v>146.89091324</v>
      </c>
      <c r="V168" s="36">
        <f>SUMIFS(СВЦЭМ!$E$33:$E$776,СВЦЭМ!$A$33:$A$776,$A168,СВЦЭМ!$B$33:$B$776,V$155)+'СЕТ СН'!$F$12</f>
        <v>152.98107254000001</v>
      </c>
      <c r="W168" s="36">
        <f>SUMIFS(СВЦЭМ!$E$33:$E$776,СВЦЭМ!$A$33:$A$776,$A168,СВЦЭМ!$B$33:$B$776,W$155)+'СЕТ СН'!$F$12</f>
        <v>157.44803211000001</v>
      </c>
      <c r="X168" s="36">
        <f>SUMIFS(СВЦЭМ!$E$33:$E$776,СВЦЭМ!$A$33:$A$776,$A168,СВЦЭМ!$B$33:$B$776,X$155)+'СЕТ СН'!$F$12</f>
        <v>156.79822107999999</v>
      </c>
      <c r="Y168" s="36">
        <f>SUMIFS(СВЦЭМ!$E$33:$E$776,СВЦЭМ!$A$33:$A$776,$A168,СВЦЭМ!$B$33:$B$776,Y$155)+'СЕТ СН'!$F$12</f>
        <v>160.27242691000001</v>
      </c>
    </row>
    <row r="169" spans="1:25" ht="15.5" x14ac:dyDescent="0.3">
      <c r="A169" s="35">
        <f t="shared" si="4"/>
        <v>43844</v>
      </c>
      <c r="B169" s="36">
        <f>SUMIFS(СВЦЭМ!$E$33:$E$776,СВЦЭМ!$A$33:$A$776,$A169,СВЦЭМ!$B$33:$B$776,B$155)+'СЕТ СН'!$F$12</f>
        <v>168.76561835999999</v>
      </c>
      <c r="C169" s="36">
        <f>SUMIFS(СВЦЭМ!$E$33:$E$776,СВЦЭМ!$A$33:$A$776,$A169,СВЦЭМ!$B$33:$B$776,C$155)+'СЕТ СН'!$F$12</f>
        <v>170.53240024999999</v>
      </c>
      <c r="D169" s="36">
        <f>SUMIFS(СВЦЭМ!$E$33:$E$776,СВЦЭМ!$A$33:$A$776,$A169,СВЦЭМ!$B$33:$B$776,D$155)+'СЕТ СН'!$F$12</f>
        <v>172.52515707000001</v>
      </c>
      <c r="E169" s="36">
        <f>SUMIFS(СВЦЭМ!$E$33:$E$776,СВЦЭМ!$A$33:$A$776,$A169,СВЦЭМ!$B$33:$B$776,E$155)+'СЕТ СН'!$F$12</f>
        <v>173.53741500000001</v>
      </c>
      <c r="F169" s="36">
        <f>SUMIFS(СВЦЭМ!$E$33:$E$776,СВЦЭМ!$A$33:$A$776,$A169,СВЦЭМ!$B$33:$B$776,F$155)+'СЕТ СН'!$F$12</f>
        <v>173.12327152</v>
      </c>
      <c r="G169" s="36">
        <f>SUMIFS(СВЦЭМ!$E$33:$E$776,СВЦЭМ!$A$33:$A$776,$A169,СВЦЭМ!$B$33:$B$776,G$155)+'СЕТ СН'!$F$12</f>
        <v>170.71080101000001</v>
      </c>
      <c r="H169" s="36">
        <f>SUMIFS(СВЦЭМ!$E$33:$E$776,СВЦЭМ!$A$33:$A$776,$A169,СВЦЭМ!$B$33:$B$776,H$155)+'СЕТ СН'!$F$12</f>
        <v>162.74348248000001</v>
      </c>
      <c r="I169" s="36">
        <f>SUMIFS(СВЦЭМ!$E$33:$E$776,СВЦЭМ!$A$33:$A$776,$A169,СВЦЭМ!$B$33:$B$776,I$155)+'СЕТ СН'!$F$12</f>
        <v>159.21867570000001</v>
      </c>
      <c r="J169" s="36">
        <f>SUMIFS(СВЦЭМ!$E$33:$E$776,СВЦЭМ!$A$33:$A$776,$A169,СВЦЭМ!$B$33:$B$776,J$155)+'СЕТ СН'!$F$12</f>
        <v>153.539118</v>
      </c>
      <c r="K169" s="36">
        <f>SUMIFS(СВЦЭМ!$E$33:$E$776,СВЦЭМ!$A$33:$A$776,$A169,СВЦЭМ!$B$33:$B$776,K$155)+'СЕТ СН'!$F$12</f>
        <v>153.35334007</v>
      </c>
      <c r="L169" s="36">
        <f>SUMIFS(СВЦЭМ!$E$33:$E$776,СВЦЭМ!$A$33:$A$776,$A169,СВЦЭМ!$B$33:$B$776,L$155)+'СЕТ СН'!$F$12</f>
        <v>153.18377905</v>
      </c>
      <c r="M169" s="36">
        <f>SUMIFS(СВЦЭМ!$E$33:$E$776,СВЦЭМ!$A$33:$A$776,$A169,СВЦЭМ!$B$33:$B$776,M$155)+'СЕТ СН'!$F$12</f>
        <v>155.75118166999999</v>
      </c>
      <c r="N169" s="36">
        <f>SUMIFS(СВЦЭМ!$E$33:$E$776,СВЦЭМ!$A$33:$A$776,$A169,СВЦЭМ!$B$33:$B$776,N$155)+'СЕТ СН'!$F$12</f>
        <v>157.40711218000001</v>
      </c>
      <c r="O169" s="36">
        <f>SUMIFS(СВЦЭМ!$E$33:$E$776,СВЦЭМ!$A$33:$A$776,$A169,СВЦЭМ!$B$33:$B$776,O$155)+'СЕТ СН'!$F$12</f>
        <v>159.75167106000001</v>
      </c>
      <c r="P169" s="36">
        <f>SUMIFS(СВЦЭМ!$E$33:$E$776,СВЦЭМ!$A$33:$A$776,$A169,СВЦЭМ!$B$33:$B$776,P$155)+'СЕТ СН'!$F$12</f>
        <v>161.45391889999999</v>
      </c>
      <c r="Q169" s="36">
        <f>SUMIFS(СВЦЭМ!$E$33:$E$776,СВЦЭМ!$A$33:$A$776,$A169,СВЦЭМ!$B$33:$B$776,Q$155)+'СЕТ СН'!$F$12</f>
        <v>163.87939047</v>
      </c>
      <c r="R169" s="36">
        <f>SUMIFS(СВЦЭМ!$E$33:$E$776,СВЦЭМ!$A$33:$A$776,$A169,СВЦЭМ!$B$33:$B$776,R$155)+'СЕТ СН'!$F$12</f>
        <v>164.79204242</v>
      </c>
      <c r="S169" s="36">
        <f>SUMIFS(СВЦЭМ!$E$33:$E$776,СВЦЭМ!$A$33:$A$776,$A169,СВЦЭМ!$B$33:$B$776,S$155)+'СЕТ СН'!$F$12</f>
        <v>164.64122472</v>
      </c>
      <c r="T169" s="36">
        <f>SUMIFS(СВЦЭМ!$E$33:$E$776,СВЦЭМ!$A$33:$A$776,$A169,СВЦЭМ!$B$33:$B$776,T$155)+'СЕТ СН'!$F$12</f>
        <v>155.29872842</v>
      </c>
      <c r="U169" s="36">
        <f>SUMIFS(СВЦЭМ!$E$33:$E$776,СВЦЭМ!$A$33:$A$776,$A169,СВЦЭМ!$B$33:$B$776,U$155)+'СЕТ СН'!$F$12</f>
        <v>155.25946601000001</v>
      </c>
      <c r="V169" s="36">
        <f>SUMIFS(СВЦЭМ!$E$33:$E$776,СВЦЭМ!$A$33:$A$776,$A169,СВЦЭМ!$B$33:$B$776,V$155)+'СЕТ СН'!$F$12</f>
        <v>161.17315742</v>
      </c>
      <c r="W169" s="36">
        <f>SUMIFS(СВЦЭМ!$E$33:$E$776,СВЦЭМ!$A$33:$A$776,$A169,СВЦЭМ!$B$33:$B$776,W$155)+'СЕТ СН'!$F$12</f>
        <v>164.19596945000001</v>
      </c>
      <c r="X169" s="36">
        <f>SUMIFS(СВЦЭМ!$E$33:$E$776,СВЦЭМ!$A$33:$A$776,$A169,СВЦЭМ!$B$33:$B$776,X$155)+'СЕТ СН'!$F$12</f>
        <v>164.58811381999999</v>
      </c>
      <c r="Y169" s="36">
        <f>SUMIFS(СВЦЭМ!$E$33:$E$776,СВЦЭМ!$A$33:$A$776,$A169,СВЦЭМ!$B$33:$B$776,Y$155)+'СЕТ СН'!$F$12</f>
        <v>167.26258780000001</v>
      </c>
    </row>
    <row r="170" spans="1:25" ht="15.5" x14ac:dyDescent="0.3">
      <c r="A170" s="35">
        <f t="shared" si="4"/>
        <v>43845</v>
      </c>
      <c r="B170" s="36">
        <f>SUMIFS(СВЦЭМ!$E$33:$E$776,СВЦЭМ!$A$33:$A$776,$A170,СВЦЭМ!$B$33:$B$776,B$155)+'СЕТ СН'!$F$12</f>
        <v>173.25500344</v>
      </c>
      <c r="C170" s="36">
        <f>SUMIFS(СВЦЭМ!$E$33:$E$776,СВЦЭМ!$A$33:$A$776,$A170,СВЦЭМ!$B$33:$B$776,C$155)+'СЕТ СН'!$F$12</f>
        <v>174.21931438999999</v>
      </c>
      <c r="D170" s="36">
        <f>SUMIFS(СВЦЭМ!$E$33:$E$776,СВЦЭМ!$A$33:$A$776,$A170,СВЦЭМ!$B$33:$B$776,D$155)+'СЕТ СН'!$F$12</f>
        <v>175.32097776000001</v>
      </c>
      <c r="E170" s="36">
        <f>SUMIFS(СВЦЭМ!$E$33:$E$776,СВЦЭМ!$A$33:$A$776,$A170,СВЦЭМ!$B$33:$B$776,E$155)+'СЕТ СН'!$F$12</f>
        <v>178.12119371</v>
      </c>
      <c r="F170" s="36">
        <f>SUMIFS(СВЦЭМ!$E$33:$E$776,СВЦЭМ!$A$33:$A$776,$A170,СВЦЭМ!$B$33:$B$776,F$155)+'СЕТ СН'!$F$12</f>
        <v>175.71204817</v>
      </c>
      <c r="G170" s="36">
        <f>SUMIFS(СВЦЭМ!$E$33:$E$776,СВЦЭМ!$A$33:$A$776,$A170,СВЦЭМ!$B$33:$B$776,G$155)+'СЕТ СН'!$F$12</f>
        <v>171.32210574000001</v>
      </c>
      <c r="H170" s="36">
        <f>SUMIFS(СВЦЭМ!$E$33:$E$776,СВЦЭМ!$A$33:$A$776,$A170,СВЦЭМ!$B$33:$B$776,H$155)+'СЕТ СН'!$F$12</f>
        <v>163.74480481000001</v>
      </c>
      <c r="I170" s="36">
        <f>SUMIFS(СВЦЭМ!$E$33:$E$776,СВЦЭМ!$A$33:$A$776,$A170,СВЦЭМ!$B$33:$B$776,I$155)+'СЕТ СН'!$F$12</f>
        <v>158.00949915999999</v>
      </c>
      <c r="J170" s="36">
        <f>SUMIFS(СВЦЭМ!$E$33:$E$776,СВЦЭМ!$A$33:$A$776,$A170,СВЦЭМ!$B$33:$B$776,J$155)+'СЕТ СН'!$F$12</f>
        <v>155.76136807</v>
      </c>
      <c r="K170" s="36">
        <f>SUMIFS(СВЦЭМ!$E$33:$E$776,СВЦЭМ!$A$33:$A$776,$A170,СВЦЭМ!$B$33:$B$776,K$155)+'СЕТ СН'!$F$12</f>
        <v>154.61915814</v>
      </c>
      <c r="L170" s="36">
        <f>SUMIFS(СВЦЭМ!$E$33:$E$776,СВЦЭМ!$A$33:$A$776,$A170,СВЦЭМ!$B$33:$B$776,L$155)+'СЕТ СН'!$F$12</f>
        <v>154.16234087999999</v>
      </c>
      <c r="M170" s="36">
        <f>SUMIFS(СВЦЭМ!$E$33:$E$776,СВЦЭМ!$A$33:$A$776,$A170,СВЦЭМ!$B$33:$B$776,M$155)+'СЕТ СН'!$F$12</f>
        <v>159.14937771000001</v>
      </c>
      <c r="N170" s="36">
        <f>SUMIFS(СВЦЭМ!$E$33:$E$776,СВЦЭМ!$A$33:$A$776,$A170,СВЦЭМ!$B$33:$B$776,N$155)+'СЕТ СН'!$F$12</f>
        <v>163.10151679000001</v>
      </c>
      <c r="O170" s="36">
        <f>SUMIFS(СВЦЭМ!$E$33:$E$776,СВЦЭМ!$A$33:$A$776,$A170,СВЦЭМ!$B$33:$B$776,O$155)+'СЕТ СН'!$F$12</f>
        <v>166.25507883</v>
      </c>
      <c r="P170" s="36">
        <f>SUMIFS(СВЦЭМ!$E$33:$E$776,СВЦЭМ!$A$33:$A$776,$A170,СВЦЭМ!$B$33:$B$776,P$155)+'СЕТ СН'!$F$12</f>
        <v>168.91867778</v>
      </c>
      <c r="Q170" s="36">
        <f>SUMIFS(СВЦЭМ!$E$33:$E$776,СВЦЭМ!$A$33:$A$776,$A170,СВЦЭМ!$B$33:$B$776,Q$155)+'СЕТ СН'!$F$12</f>
        <v>170.16834521999999</v>
      </c>
      <c r="R170" s="36">
        <f>SUMIFS(СВЦЭМ!$E$33:$E$776,СВЦЭМ!$A$33:$A$776,$A170,СВЦЭМ!$B$33:$B$776,R$155)+'СЕТ СН'!$F$12</f>
        <v>168.71204157</v>
      </c>
      <c r="S170" s="36">
        <f>SUMIFS(СВЦЭМ!$E$33:$E$776,СВЦЭМ!$A$33:$A$776,$A170,СВЦЭМ!$B$33:$B$776,S$155)+'СЕТ СН'!$F$12</f>
        <v>163.54506537</v>
      </c>
      <c r="T170" s="36">
        <f>SUMIFS(СВЦЭМ!$E$33:$E$776,СВЦЭМ!$A$33:$A$776,$A170,СВЦЭМ!$B$33:$B$776,T$155)+'СЕТ СН'!$F$12</f>
        <v>154.73957845999999</v>
      </c>
      <c r="U170" s="36">
        <f>SUMIFS(СВЦЭМ!$E$33:$E$776,СВЦЭМ!$A$33:$A$776,$A170,СВЦЭМ!$B$33:$B$776,U$155)+'СЕТ СН'!$F$12</f>
        <v>154.06563510000001</v>
      </c>
      <c r="V170" s="36">
        <f>SUMIFS(СВЦЭМ!$E$33:$E$776,СВЦЭМ!$A$33:$A$776,$A170,СВЦЭМ!$B$33:$B$776,V$155)+'СЕТ СН'!$F$12</f>
        <v>159.8655583</v>
      </c>
      <c r="W170" s="36">
        <f>SUMIFS(СВЦЭМ!$E$33:$E$776,СВЦЭМ!$A$33:$A$776,$A170,СВЦЭМ!$B$33:$B$776,W$155)+'СЕТ СН'!$F$12</f>
        <v>163.82800487</v>
      </c>
      <c r="X170" s="36">
        <f>SUMIFS(СВЦЭМ!$E$33:$E$776,СВЦЭМ!$A$33:$A$776,$A170,СВЦЭМ!$B$33:$B$776,X$155)+'СЕТ СН'!$F$12</f>
        <v>164.59391772000001</v>
      </c>
      <c r="Y170" s="36">
        <f>SUMIFS(СВЦЭМ!$E$33:$E$776,СВЦЭМ!$A$33:$A$776,$A170,СВЦЭМ!$B$33:$B$776,Y$155)+'СЕТ СН'!$F$12</f>
        <v>167.44066147999999</v>
      </c>
    </row>
    <row r="171" spans="1:25" ht="15.5" x14ac:dyDescent="0.3">
      <c r="A171" s="35">
        <f t="shared" si="4"/>
        <v>43846</v>
      </c>
      <c r="B171" s="36">
        <f>SUMIFS(СВЦЭМ!$E$33:$E$776,СВЦЭМ!$A$33:$A$776,$A171,СВЦЭМ!$B$33:$B$776,B$155)+'СЕТ СН'!$F$12</f>
        <v>168.17514510000001</v>
      </c>
      <c r="C171" s="36">
        <f>SUMIFS(СВЦЭМ!$E$33:$E$776,СВЦЭМ!$A$33:$A$776,$A171,СВЦЭМ!$B$33:$B$776,C$155)+'СЕТ СН'!$F$12</f>
        <v>170.17467407000001</v>
      </c>
      <c r="D171" s="36">
        <f>SUMIFS(СВЦЭМ!$E$33:$E$776,СВЦЭМ!$A$33:$A$776,$A171,СВЦЭМ!$B$33:$B$776,D$155)+'СЕТ СН'!$F$12</f>
        <v>171.77855095000001</v>
      </c>
      <c r="E171" s="36">
        <f>SUMIFS(СВЦЭМ!$E$33:$E$776,СВЦЭМ!$A$33:$A$776,$A171,СВЦЭМ!$B$33:$B$776,E$155)+'СЕТ СН'!$F$12</f>
        <v>174.20943105999999</v>
      </c>
      <c r="F171" s="36">
        <f>SUMIFS(СВЦЭМ!$E$33:$E$776,СВЦЭМ!$A$33:$A$776,$A171,СВЦЭМ!$B$33:$B$776,F$155)+'СЕТ СН'!$F$12</f>
        <v>172.98083876000001</v>
      </c>
      <c r="G171" s="36">
        <f>SUMIFS(СВЦЭМ!$E$33:$E$776,СВЦЭМ!$A$33:$A$776,$A171,СВЦЭМ!$B$33:$B$776,G$155)+'СЕТ СН'!$F$12</f>
        <v>166.73594438000001</v>
      </c>
      <c r="H171" s="36">
        <f>SUMIFS(СВЦЭМ!$E$33:$E$776,СВЦЭМ!$A$33:$A$776,$A171,СВЦЭМ!$B$33:$B$776,H$155)+'СЕТ СН'!$F$12</f>
        <v>158.31794237</v>
      </c>
      <c r="I171" s="36">
        <f>SUMIFS(СВЦЭМ!$E$33:$E$776,СВЦЭМ!$A$33:$A$776,$A171,СВЦЭМ!$B$33:$B$776,I$155)+'СЕТ СН'!$F$12</f>
        <v>157.99952059</v>
      </c>
      <c r="J171" s="36">
        <f>SUMIFS(СВЦЭМ!$E$33:$E$776,СВЦЭМ!$A$33:$A$776,$A171,СВЦЭМ!$B$33:$B$776,J$155)+'СЕТ СН'!$F$12</f>
        <v>154.42308252999999</v>
      </c>
      <c r="K171" s="36">
        <f>SUMIFS(СВЦЭМ!$E$33:$E$776,СВЦЭМ!$A$33:$A$776,$A171,СВЦЭМ!$B$33:$B$776,K$155)+'СЕТ СН'!$F$12</f>
        <v>157.06557487000001</v>
      </c>
      <c r="L171" s="36">
        <f>SUMIFS(СВЦЭМ!$E$33:$E$776,СВЦЭМ!$A$33:$A$776,$A171,СВЦЭМ!$B$33:$B$776,L$155)+'СЕТ СН'!$F$12</f>
        <v>158.21283887999999</v>
      </c>
      <c r="M171" s="36">
        <f>SUMIFS(СВЦЭМ!$E$33:$E$776,СВЦЭМ!$A$33:$A$776,$A171,СВЦЭМ!$B$33:$B$776,M$155)+'СЕТ СН'!$F$12</f>
        <v>161.25861244000001</v>
      </c>
      <c r="N171" s="36">
        <f>SUMIFS(СВЦЭМ!$E$33:$E$776,СВЦЭМ!$A$33:$A$776,$A171,СВЦЭМ!$B$33:$B$776,N$155)+'СЕТ СН'!$F$12</f>
        <v>162.45038640000001</v>
      </c>
      <c r="O171" s="36">
        <f>SUMIFS(СВЦЭМ!$E$33:$E$776,СВЦЭМ!$A$33:$A$776,$A171,СВЦЭМ!$B$33:$B$776,O$155)+'СЕТ СН'!$F$12</f>
        <v>166.36954537</v>
      </c>
      <c r="P171" s="36">
        <f>SUMIFS(СВЦЭМ!$E$33:$E$776,СВЦЭМ!$A$33:$A$776,$A171,СВЦЭМ!$B$33:$B$776,P$155)+'СЕТ СН'!$F$12</f>
        <v>168.23609053999999</v>
      </c>
      <c r="Q171" s="36">
        <f>SUMIFS(СВЦЭМ!$E$33:$E$776,СВЦЭМ!$A$33:$A$776,$A171,СВЦЭМ!$B$33:$B$776,Q$155)+'СЕТ СН'!$F$12</f>
        <v>168.83448920000001</v>
      </c>
      <c r="R171" s="36">
        <f>SUMIFS(СВЦЭМ!$E$33:$E$776,СВЦЭМ!$A$33:$A$776,$A171,СВЦЭМ!$B$33:$B$776,R$155)+'СЕТ СН'!$F$12</f>
        <v>167.30330631999999</v>
      </c>
      <c r="S171" s="36">
        <f>SUMIFS(СВЦЭМ!$E$33:$E$776,СВЦЭМ!$A$33:$A$776,$A171,СВЦЭМ!$B$33:$B$776,S$155)+'СЕТ СН'!$F$12</f>
        <v>164.87494294000001</v>
      </c>
      <c r="T171" s="36">
        <f>SUMIFS(СВЦЭМ!$E$33:$E$776,СВЦЭМ!$A$33:$A$776,$A171,СВЦЭМ!$B$33:$B$776,T$155)+'СЕТ СН'!$F$12</f>
        <v>156.12607247</v>
      </c>
      <c r="U171" s="36">
        <f>SUMIFS(СВЦЭМ!$E$33:$E$776,СВЦЭМ!$A$33:$A$776,$A171,СВЦЭМ!$B$33:$B$776,U$155)+'СЕТ СН'!$F$12</f>
        <v>156.75294887999999</v>
      </c>
      <c r="V171" s="36">
        <f>SUMIFS(СВЦЭМ!$E$33:$E$776,СВЦЭМ!$A$33:$A$776,$A171,СВЦЭМ!$B$33:$B$776,V$155)+'СЕТ СН'!$F$12</f>
        <v>163.35239795999999</v>
      </c>
      <c r="W171" s="36">
        <f>SUMIFS(СВЦЭМ!$E$33:$E$776,СВЦЭМ!$A$33:$A$776,$A171,СВЦЭМ!$B$33:$B$776,W$155)+'СЕТ СН'!$F$12</f>
        <v>167.50255386000001</v>
      </c>
      <c r="X171" s="36">
        <f>SUMIFS(СВЦЭМ!$E$33:$E$776,СВЦЭМ!$A$33:$A$776,$A171,СВЦЭМ!$B$33:$B$776,X$155)+'СЕТ СН'!$F$12</f>
        <v>167.36857237999999</v>
      </c>
      <c r="Y171" s="36">
        <f>SUMIFS(СВЦЭМ!$E$33:$E$776,СВЦЭМ!$A$33:$A$776,$A171,СВЦЭМ!$B$33:$B$776,Y$155)+'СЕТ СН'!$F$12</f>
        <v>167.76885999000001</v>
      </c>
    </row>
    <row r="172" spans="1:25" ht="15.5" x14ac:dyDescent="0.3">
      <c r="A172" s="35">
        <f t="shared" si="4"/>
        <v>43847</v>
      </c>
      <c r="B172" s="36">
        <f>SUMIFS(СВЦЭМ!$E$33:$E$776,СВЦЭМ!$A$33:$A$776,$A172,СВЦЭМ!$B$33:$B$776,B$155)+'СЕТ СН'!$F$12</f>
        <v>166.66097396000001</v>
      </c>
      <c r="C172" s="36">
        <f>SUMIFS(СВЦЭМ!$E$33:$E$776,СВЦЭМ!$A$33:$A$776,$A172,СВЦЭМ!$B$33:$B$776,C$155)+'СЕТ СН'!$F$12</f>
        <v>170.56724080999999</v>
      </c>
      <c r="D172" s="36">
        <f>SUMIFS(СВЦЭМ!$E$33:$E$776,СВЦЭМ!$A$33:$A$776,$A172,СВЦЭМ!$B$33:$B$776,D$155)+'СЕТ СН'!$F$12</f>
        <v>172.65269531999999</v>
      </c>
      <c r="E172" s="36">
        <f>SUMIFS(СВЦЭМ!$E$33:$E$776,СВЦЭМ!$A$33:$A$776,$A172,СВЦЭМ!$B$33:$B$776,E$155)+'СЕТ СН'!$F$12</f>
        <v>170.55183023999999</v>
      </c>
      <c r="F172" s="36">
        <f>SUMIFS(СВЦЭМ!$E$33:$E$776,СВЦЭМ!$A$33:$A$776,$A172,СВЦЭМ!$B$33:$B$776,F$155)+'СЕТ СН'!$F$12</f>
        <v>169.30905584000001</v>
      </c>
      <c r="G172" s="36">
        <f>SUMIFS(СВЦЭМ!$E$33:$E$776,СВЦЭМ!$A$33:$A$776,$A172,СВЦЭМ!$B$33:$B$776,G$155)+'СЕТ СН'!$F$12</f>
        <v>167.92236697000001</v>
      </c>
      <c r="H172" s="36">
        <f>SUMIFS(СВЦЭМ!$E$33:$E$776,СВЦЭМ!$A$33:$A$776,$A172,СВЦЭМ!$B$33:$B$776,H$155)+'СЕТ СН'!$F$12</f>
        <v>161.28539380000001</v>
      </c>
      <c r="I172" s="36">
        <f>SUMIFS(СВЦЭМ!$E$33:$E$776,СВЦЭМ!$A$33:$A$776,$A172,СВЦЭМ!$B$33:$B$776,I$155)+'СЕТ СН'!$F$12</f>
        <v>158.95344241999999</v>
      </c>
      <c r="J172" s="36">
        <f>SUMIFS(СВЦЭМ!$E$33:$E$776,СВЦЭМ!$A$33:$A$776,$A172,СВЦЭМ!$B$33:$B$776,J$155)+'СЕТ СН'!$F$12</f>
        <v>153.87114898999999</v>
      </c>
      <c r="K172" s="36">
        <f>SUMIFS(СВЦЭМ!$E$33:$E$776,СВЦЭМ!$A$33:$A$776,$A172,СВЦЭМ!$B$33:$B$776,K$155)+'СЕТ СН'!$F$12</f>
        <v>151.61518423999999</v>
      </c>
      <c r="L172" s="36">
        <f>SUMIFS(СВЦЭМ!$E$33:$E$776,СВЦЭМ!$A$33:$A$776,$A172,СВЦЭМ!$B$33:$B$776,L$155)+'СЕТ СН'!$F$12</f>
        <v>153.80538845999999</v>
      </c>
      <c r="M172" s="36">
        <f>SUMIFS(СВЦЭМ!$E$33:$E$776,СВЦЭМ!$A$33:$A$776,$A172,СВЦЭМ!$B$33:$B$776,M$155)+'СЕТ СН'!$F$12</f>
        <v>157.91449628000001</v>
      </c>
      <c r="N172" s="36">
        <f>SUMIFS(СВЦЭМ!$E$33:$E$776,СВЦЭМ!$A$33:$A$776,$A172,СВЦЭМ!$B$33:$B$776,N$155)+'СЕТ СН'!$F$12</f>
        <v>159.98413959999999</v>
      </c>
      <c r="O172" s="36">
        <f>SUMIFS(СВЦЭМ!$E$33:$E$776,СВЦЭМ!$A$33:$A$776,$A172,СВЦЭМ!$B$33:$B$776,O$155)+'СЕТ СН'!$F$12</f>
        <v>163.83318238000001</v>
      </c>
      <c r="P172" s="36">
        <f>SUMIFS(СВЦЭМ!$E$33:$E$776,СВЦЭМ!$A$33:$A$776,$A172,СВЦЭМ!$B$33:$B$776,P$155)+'СЕТ СН'!$F$12</f>
        <v>165.70628264000001</v>
      </c>
      <c r="Q172" s="36">
        <f>SUMIFS(СВЦЭМ!$E$33:$E$776,СВЦЭМ!$A$33:$A$776,$A172,СВЦЭМ!$B$33:$B$776,Q$155)+'СЕТ СН'!$F$12</f>
        <v>166.73448171000001</v>
      </c>
      <c r="R172" s="36">
        <f>SUMIFS(СВЦЭМ!$E$33:$E$776,СВЦЭМ!$A$33:$A$776,$A172,СВЦЭМ!$B$33:$B$776,R$155)+'СЕТ СН'!$F$12</f>
        <v>164.39801019000001</v>
      </c>
      <c r="S172" s="36">
        <f>SUMIFS(СВЦЭМ!$E$33:$E$776,СВЦЭМ!$A$33:$A$776,$A172,СВЦЭМ!$B$33:$B$776,S$155)+'СЕТ СН'!$F$12</f>
        <v>162.28670521000001</v>
      </c>
      <c r="T172" s="36">
        <f>SUMIFS(СВЦЭМ!$E$33:$E$776,СВЦЭМ!$A$33:$A$776,$A172,СВЦЭМ!$B$33:$B$776,T$155)+'СЕТ СН'!$F$12</f>
        <v>152.71717938</v>
      </c>
      <c r="U172" s="36">
        <f>SUMIFS(СВЦЭМ!$E$33:$E$776,СВЦЭМ!$A$33:$A$776,$A172,СВЦЭМ!$B$33:$B$776,U$155)+'СЕТ СН'!$F$12</f>
        <v>152.37809408000001</v>
      </c>
      <c r="V172" s="36">
        <f>SUMIFS(СВЦЭМ!$E$33:$E$776,СВЦЭМ!$A$33:$A$776,$A172,СВЦЭМ!$B$33:$B$776,V$155)+'СЕТ СН'!$F$12</f>
        <v>159.27900185999999</v>
      </c>
      <c r="W172" s="36">
        <f>SUMIFS(СВЦЭМ!$E$33:$E$776,СВЦЭМ!$A$33:$A$776,$A172,СВЦЭМ!$B$33:$B$776,W$155)+'СЕТ СН'!$F$12</f>
        <v>161.24868197000001</v>
      </c>
      <c r="X172" s="36">
        <f>SUMIFS(СВЦЭМ!$E$33:$E$776,СВЦЭМ!$A$33:$A$776,$A172,СВЦЭМ!$B$33:$B$776,X$155)+'СЕТ СН'!$F$12</f>
        <v>161.05513492</v>
      </c>
      <c r="Y172" s="36">
        <f>SUMIFS(СВЦЭМ!$E$33:$E$776,СВЦЭМ!$A$33:$A$776,$A172,СВЦЭМ!$B$33:$B$776,Y$155)+'СЕТ СН'!$F$12</f>
        <v>163.97370789999999</v>
      </c>
    </row>
    <row r="173" spans="1:25" ht="15.5" x14ac:dyDescent="0.3">
      <c r="A173" s="35">
        <f t="shared" si="4"/>
        <v>43848</v>
      </c>
      <c r="B173" s="36">
        <f>SUMIFS(СВЦЭМ!$E$33:$E$776,СВЦЭМ!$A$33:$A$776,$A173,СВЦЭМ!$B$33:$B$776,B$155)+'СЕТ СН'!$F$12</f>
        <v>165.26172316</v>
      </c>
      <c r="C173" s="36">
        <f>SUMIFS(СВЦЭМ!$E$33:$E$776,СВЦЭМ!$A$33:$A$776,$A173,СВЦЭМ!$B$33:$B$776,C$155)+'СЕТ СН'!$F$12</f>
        <v>172.71278371</v>
      </c>
      <c r="D173" s="36">
        <f>SUMIFS(СВЦЭМ!$E$33:$E$776,СВЦЭМ!$A$33:$A$776,$A173,СВЦЭМ!$B$33:$B$776,D$155)+'СЕТ СН'!$F$12</f>
        <v>176.24644608</v>
      </c>
      <c r="E173" s="36">
        <f>SUMIFS(СВЦЭМ!$E$33:$E$776,СВЦЭМ!$A$33:$A$776,$A173,СВЦЭМ!$B$33:$B$776,E$155)+'СЕТ СН'!$F$12</f>
        <v>175.98413937999999</v>
      </c>
      <c r="F173" s="36">
        <f>SUMIFS(СВЦЭМ!$E$33:$E$776,СВЦЭМ!$A$33:$A$776,$A173,СВЦЭМ!$B$33:$B$776,F$155)+'СЕТ СН'!$F$12</f>
        <v>168.81168055000001</v>
      </c>
      <c r="G173" s="36">
        <f>SUMIFS(СВЦЭМ!$E$33:$E$776,СВЦЭМ!$A$33:$A$776,$A173,СВЦЭМ!$B$33:$B$776,G$155)+'СЕТ СН'!$F$12</f>
        <v>168.06166207000001</v>
      </c>
      <c r="H173" s="36">
        <f>SUMIFS(СВЦЭМ!$E$33:$E$776,СВЦЭМ!$A$33:$A$776,$A173,СВЦЭМ!$B$33:$B$776,H$155)+'СЕТ СН'!$F$12</f>
        <v>163.21861824999999</v>
      </c>
      <c r="I173" s="36">
        <f>SUMIFS(СВЦЭМ!$E$33:$E$776,СВЦЭМ!$A$33:$A$776,$A173,СВЦЭМ!$B$33:$B$776,I$155)+'СЕТ СН'!$F$12</f>
        <v>156.61817490000001</v>
      </c>
      <c r="J173" s="36">
        <f>SUMIFS(СВЦЭМ!$E$33:$E$776,СВЦЭМ!$A$33:$A$776,$A173,СВЦЭМ!$B$33:$B$776,J$155)+'СЕТ СН'!$F$12</f>
        <v>154.63070379000001</v>
      </c>
      <c r="K173" s="36">
        <f>SUMIFS(СВЦЭМ!$E$33:$E$776,СВЦЭМ!$A$33:$A$776,$A173,СВЦЭМ!$B$33:$B$776,K$155)+'СЕТ СН'!$F$12</f>
        <v>154.80103733999999</v>
      </c>
      <c r="L173" s="36">
        <f>SUMIFS(СВЦЭМ!$E$33:$E$776,СВЦЭМ!$A$33:$A$776,$A173,СВЦЭМ!$B$33:$B$776,L$155)+'СЕТ СН'!$F$12</f>
        <v>156.25290304000001</v>
      </c>
      <c r="M173" s="36">
        <f>SUMIFS(СВЦЭМ!$E$33:$E$776,СВЦЭМ!$A$33:$A$776,$A173,СВЦЭМ!$B$33:$B$776,M$155)+'СЕТ СН'!$F$12</f>
        <v>156.91715121999999</v>
      </c>
      <c r="N173" s="36">
        <f>SUMIFS(СВЦЭМ!$E$33:$E$776,СВЦЭМ!$A$33:$A$776,$A173,СВЦЭМ!$B$33:$B$776,N$155)+'СЕТ СН'!$F$12</f>
        <v>158.36419726</v>
      </c>
      <c r="O173" s="36">
        <f>SUMIFS(СВЦЭМ!$E$33:$E$776,СВЦЭМ!$A$33:$A$776,$A173,СВЦЭМ!$B$33:$B$776,O$155)+'СЕТ СН'!$F$12</f>
        <v>160.46342038</v>
      </c>
      <c r="P173" s="36">
        <f>SUMIFS(СВЦЭМ!$E$33:$E$776,СВЦЭМ!$A$33:$A$776,$A173,СВЦЭМ!$B$33:$B$776,P$155)+'СЕТ СН'!$F$12</f>
        <v>163.26925721999999</v>
      </c>
      <c r="Q173" s="36">
        <f>SUMIFS(СВЦЭМ!$E$33:$E$776,СВЦЭМ!$A$33:$A$776,$A173,СВЦЭМ!$B$33:$B$776,Q$155)+'СЕТ СН'!$F$12</f>
        <v>164.46218291</v>
      </c>
      <c r="R173" s="36">
        <f>SUMIFS(СВЦЭМ!$E$33:$E$776,СВЦЭМ!$A$33:$A$776,$A173,СВЦЭМ!$B$33:$B$776,R$155)+'СЕТ СН'!$F$12</f>
        <v>162.27507745</v>
      </c>
      <c r="S173" s="36">
        <f>SUMIFS(СВЦЭМ!$E$33:$E$776,СВЦЭМ!$A$33:$A$776,$A173,СВЦЭМ!$B$33:$B$776,S$155)+'СЕТ СН'!$F$12</f>
        <v>159.60289836999999</v>
      </c>
      <c r="T173" s="36">
        <f>SUMIFS(СВЦЭМ!$E$33:$E$776,СВЦЭМ!$A$33:$A$776,$A173,СВЦЭМ!$B$33:$B$776,T$155)+'СЕТ СН'!$F$12</f>
        <v>157.89775460000001</v>
      </c>
      <c r="U173" s="36">
        <f>SUMIFS(СВЦЭМ!$E$33:$E$776,СВЦЭМ!$A$33:$A$776,$A173,СВЦЭМ!$B$33:$B$776,U$155)+'СЕТ СН'!$F$12</f>
        <v>157.93101604</v>
      </c>
      <c r="V173" s="36">
        <f>SUMIFS(СВЦЭМ!$E$33:$E$776,СВЦЭМ!$A$33:$A$776,$A173,СВЦЭМ!$B$33:$B$776,V$155)+'СЕТ СН'!$F$12</f>
        <v>159.12381811</v>
      </c>
      <c r="W173" s="36">
        <f>SUMIFS(СВЦЭМ!$E$33:$E$776,СВЦЭМ!$A$33:$A$776,$A173,СВЦЭМ!$B$33:$B$776,W$155)+'СЕТ СН'!$F$12</f>
        <v>161.18594486999999</v>
      </c>
      <c r="X173" s="36">
        <f>SUMIFS(СВЦЭМ!$E$33:$E$776,СВЦЭМ!$A$33:$A$776,$A173,СВЦЭМ!$B$33:$B$776,X$155)+'СЕТ СН'!$F$12</f>
        <v>161.14947529</v>
      </c>
      <c r="Y173" s="36">
        <f>SUMIFS(СВЦЭМ!$E$33:$E$776,СВЦЭМ!$A$33:$A$776,$A173,СВЦЭМ!$B$33:$B$776,Y$155)+'СЕТ СН'!$F$12</f>
        <v>165.02101123</v>
      </c>
    </row>
    <row r="174" spans="1:25" ht="15.5" x14ac:dyDescent="0.3">
      <c r="A174" s="35">
        <f t="shared" si="4"/>
        <v>43849</v>
      </c>
      <c r="B174" s="36">
        <f>SUMIFS(СВЦЭМ!$E$33:$E$776,СВЦЭМ!$A$33:$A$776,$A174,СВЦЭМ!$B$33:$B$776,B$155)+'СЕТ СН'!$F$12</f>
        <v>166.98319254</v>
      </c>
      <c r="C174" s="36">
        <f>SUMIFS(СВЦЭМ!$E$33:$E$776,СВЦЭМ!$A$33:$A$776,$A174,СВЦЭМ!$B$33:$B$776,C$155)+'СЕТ СН'!$F$12</f>
        <v>168.87501230999999</v>
      </c>
      <c r="D174" s="36">
        <f>SUMIFS(СВЦЭМ!$E$33:$E$776,СВЦЭМ!$A$33:$A$776,$A174,СВЦЭМ!$B$33:$B$776,D$155)+'СЕТ СН'!$F$12</f>
        <v>171.34903621000001</v>
      </c>
      <c r="E174" s="36">
        <f>SUMIFS(СВЦЭМ!$E$33:$E$776,СВЦЭМ!$A$33:$A$776,$A174,СВЦЭМ!$B$33:$B$776,E$155)+'СЕТ СН'!$F$12</f>
        <v>173.31513208999999</v>
      </c>
      <c r="F174" s="36">
        <f>SUMIFS(СВЦЭМ!$E$33:$E$776,СВЦЭМ!$A$33:$A$776,$A174,СВЦЭМ!$B$33:$B$776,F$155)+'СЕТ СН'!$F$12</f>
        <v>172.91143313000001</v>
      </c>
      <c r="G174" s="36">
        <f>SUMIFS(СВЦЭМ!$E$33:$E$776,СВЦЭМ!$A$33:$A$776,$A174,СВЦЭМ!$B$33:$B$776,G$155)+'СЕТ СН'!$F$12</f>
        <v>172.28899951</v>
      </c>
      <c r="H174" s="36">
        <f>SUMIFS(СВЦЭМ!$E$33:$E$776,СВЦЭМ!$A$33:$A$776,$A174,СВЦЭМ!$B$33:$B$776,H$155)+'СЕТ СН'!$F$12</f>
        <v>168.08755909000001</v>
      </c>
      <c r="I174" s="36">
        <f>SUMIFS(СВЦЭМ!$E$33:$E$776,СВЦЭМ!$A$33:$A$776,$A174,СВЦЭМ!$B$33:$B$776,I$155)+'СЕТ СН'!$F$12</f>
        <v>162.39406362</v>
      </c>
      <c r="J174" s="36">
        <f>SUMIFS(СВЦЭМ!$E$33:$E$776,СВЦЭМ!$A$33:$A$776,$A174,СВЦЭМ!$B$33:$B$776,J$155)+'СЕТ СН'!$F$12</f>
        <v>162.08736009</v>
      </c>
      <c r="K174" s="36">
        <f>SUMIFS(СВЦЭМ!$E$33:$E$776,СВЦЭМ!$A$33:$A$776,$A174,СВЦЭМ!$B$33:$B$776,K$155)+'СЕТ СН'!$F$12</f>
        <v>156.57478938</v>
      </c>
      <c r="L174" s="36">
        <f>SUMIFS(СВЦЭМ!$E$33:$E$776,СВЦЭМ!$A$33:$A$776,$A174,СВЦЭМ!$B$33:$B$776,L$155)+'СЕТ СН'!$F$12</f>
        <v>156.40140366</v>
      </c>
      <c r="M174" s="36">
        <f>SUMIFS(СВЦЭМ!$E$33:$E$776,СВЦЭМ!$A$33:$A$776,$A174,СВЦЭМ!$B$33:$B$776,M$155)+'СЕТ СН'!$F$12</f>
        <v>156.68099846999999</v>
      </c>
      <c r="N174" s="36">
        <f>SUMIFS(СВЦЭМ!$E$33:$E$776,СВЦЭМ!$A$33:$A$776,$A174,СВЦЭМ!$B$33:$B$776,N$155)+'СЕТ СН'!$F$12</f>
        <v>157.80650322</v>
      </c>
      <c r="O174" s="36">
        <f>SUMIFS(СВЦЭМ!$E$33:$E$776,СВЦЭМ!$A$33:$A$776,$A174,СВЦЭМ!$B$33:$B$776,O$155)+'СЕТ СН'!$F$12</f>
        <v>161.62830658999999</v>
      </c>
      <c r="P174" s="36">
        <f>SUMIFS(СВЦЭМ!$E$33:$E$776,СВЦЭМ!$A$33:$A$776,$A174,СВЦЭМ!$B$33:$B$776,P$155)+'СЕТ СН'!$F$12</f>
        <v>163.90627269000001</v>
      </c>
      <c r="Q174" s="36">
        <f>SUMIFS(СВЦЭМ!$E$33:$E$776,СВЦЭМ!$A$33:$A$776,$A174,СВЦЭМ!$B$33:$B$776,Q$155)+'СЕТ СН'!$F$12</f>
        <v>164.76109176</v>
      </c>
      <c r="R174" s="36">
        <f>SUMIFS(СВЦЭМ!$E$33:$E$776,СВЦЭМ!$A$33:$A$776,$A174,СВЦЭМ!$B$33:$B$776,R$155)+'СЕТ СН'!$F$12</f>
        <v>161.58370894999999</v>
      </c>
      <c r="S174" s="36">
        <f>SUMIFS(СВЦЭМ!$E$33:$E$776,СВЦЭМ!$A$33:$A$776,$A174,СВЦЭМ!$B$33:$B$776,S$155)+'СЕТ СН'!$F$12</f>
        <v>155.95153533000001</v>
      </c>
      <c r="T174" s="36">
        <f>SUMIFS(СВЦЭМ!$E$33:$E$776,СВЦЭМ!$A$33:$A$776,$A174,СВЦЭМ!$B$33:$B$776,T$155)+'СЕТ СН'!$F$12</f>
        <v>157.09797737</v>
      </c>
      <c r="U174" s="36">
        <f>SUMIFS(СВЦЭМ!$E$33:$E$776,СВЦЭМ!$A$33:$A$776,$A174,СВЦЭМ!$B$33:$B$776,U$155)+'СЕТ СН'!$F$12</f>
        <v>156.52455334000001</v>
      </c>
      <c r="V174" s="36">
        <f>SUMIFS(СВЦЭМ!$E$33:$E$776,СВЦЭМ!$A$33:$A$776,$A174,СВЦЭМ!$B$33:$B$776,V$155)+'СЕТ СН'!$F$12</f>
        <v>155.06762749000001</v>
      </c>
      <c r="W174" s="36">
        <f>SUMIFS(СВЦЭМ!$E$33:$E$776,СВЦЭМ!$A$33:$A$776,$A174,СВЦЭМ!$B$33:$B$776,W$155)+'СЕТ СН'!$F$12</f>
        <v>157.05114533</v>
      </c>
      <c r="X174" s="36">
        <f>SUMIFS(СВЦЭМ!$E$33:$E$776,СВЦЭМ!$A$33:$A$776,$A174,СВЦЭМ!$B$33:$B$776,X$155)+'СЕТ СН'!$F$12</f>
        <v>160.33359998</v>
      </c>
      <c r="Y174" s="36">
        <f>SUMIFS(СВЦЭМ!$E$33:$E$776,СВЦЭМ!$A$33:$A$776,$A174,СВЦЭМ!$B$33:$B$776,Y$155)+'СЕТ СН'!$F$12</f>
        <v>162.87957186</v>
      </c>
    </row>
    <row r="175" spans="1:25" ht="15.5" x14ac:dyDescent="0.3">
      <c r="A175" s="35">
        <f t="shared" si="4"/>
        <v>43850</v>
      </c>
      <c r="B175" s="36">
        <f>SUMIFS(СВЦЭМ!$E$33:$E$776,СВЦЭМ!$A$33:$A$776,$A175,СВЦЭМ!$B$33:$B$776,B$155)+'СЕТ СН'!$F$12</f>
        <v>173.2744836</v>
      </c>
      <c r="C175" s="36">
        <f>SUMIFS(СВЦЭМ!$E$33:$E$776,СВЦЭМ!$A$33:$A$776,$A175,СВЦЭМ!$B$33:$B$776,C$155)+'СЕТ СН'!$F$12</f>
        <v>176.6814511</v>
      </c>
      <c r="D175" s="36">
        <f>SUMIFS(СВЦЭМ!$E$33:$E$776,СВЦЭМ!$A$33:$A$776,$A175,СВЦЭМ!$B$33:$B$776,D$155)+'СЕТ СН'!$F$12</f>
        <v>178.74740732000001</v>
      </c>
      <c r="E175" s="36">
        <f>SUMIFS(СВЦЭМ!$E$33:$E$776,СВЦЭМ!$A$33:$A$776,$A175,СВЦЭМ!$B$33:$B$776,E$155)+'СЕТ СН'!$F$12</f>
        <v>178.11141902</v>
      </c>
      <c r="F175" s="36">
        <f>SUMIFS(СВЦЭМ!$E$33:$E$776,СВЦЭМ!$A$33:$A$776,$A175,СВЦЭМ!$B$33:$B$776,F$155)+'СЕТ СН'!$F$12</f>
        <v>175.64274035</v>
      </c>
      <c r="G175" s="36">
        <f>SUMIFS(СВЦЭМ!$E$33:$E$776,СВЦЭМ!$A$33:$A$776,$A175,СВЦЭМ!$B$33:$B$776,G$155)+'СЕТ СН'!$F$12</f>
        <v>172.06354490999999</v>
      </c>
      <c r="H175" s="36">
        <f>SUMIFS(СВЦЭМ!$E$33:$E$776,СВЦЭМ!$A$33:$A$776,$A175,СВЦЭМ!$B$33:$B$776,H$155)+'СЕТ СН'!$F$12</f>
        <v>163.20165531000001</v>
      </c>
      <c r="I175" s="36">
        <f>SUMIFS(СВЦЭМ!$E$33:$E$776,СВЦЭМ!$A$33:$A$776,$A175,СВЦЭМ!$B$33:$B$776,I$155)+'СЕТ СН'!$F$12</f>
        <v>160.47397669</v>
      </c>
      <c r="J175" s="36">
        <f>SUMIFS(СВЦЭМ!$E$33:$E$776,СВЦЭМ!$A$33:$A$776,$A175,СВЦЭМ!$B$33:$B$776,J$155)+'СЕТ СН'!$F$12</f>
        <v>155.03178256000001</v>
      </c>
      <c r="K175" s="36">
        <f>SUMIFS(СВЦЭМ!$E$33:$E$776,СВЦЭМ!$A$33:$A$776,$A175,СВЦЭМ!$B$33:$B$776,K$155)+'СЕТ СН'!$F$12</f>
        <v>149.99434969999999</v>
      </c>
      <c r="L175" s="36">
        <f>SUMIFS(СВЦЭМ!$E$33:$E$776,СВЦЭМ!$A$33:$A$776,$A175,СВЦЭМ!$B$33:$B$776,L$155)+'СЕТ СН'!$F$12</f>
        <v>150.84768577</v>
      </c>
      <c r="M175" s="36">
        <f>SUMIFS(СВЦЭМ!$E$33:$E$776,СВЦЭМ!$A$33:$A$776,$A175,СВЦЭМ!$B$33:$B$776,M$155)+'СЕТ СН'!$F$12</f>
        <v>153.54187984999999</v>
      </c>
      <c r="N175" s="36">
        <f>SUMIFS(СВЦЭМ!$E$33:$E$776,СВЦЭМ!$A$33:$A$776,$A175,СВЦЭМ!$B$33:$B$776,N$155)+'СЕТ СН'!$F$12</f>
        <v>155.54490935000001</v>
      </c>
      <c r="O175" s="36">
        <f>SUMIFS(СВЦЭМ!$E$33:$E$776,СВЦЭМ!$A$33:$A$776,$A175,СВЦЭМ!$B$33:$B$776,O$155)+'СЕТ СН'!$F$12</f>
        <v>159.37092049</v>
      </c>
      <c r="P175" s="36">
        <f>SUMIFS(СВЦЭМ!$E$33:$E$776,СВЦЭМ!$A$33:$A$776,$A175,СВЦЭМ!$B$33:$B$776,P$155)+'СЕТ СН'!$F$12</f>
        <v>162.39840747</v>
      </c>
      <c r="Q175" s="36">
        <f>SUMIFS(СВЦЭМ!$E$33:$E$776,СВЦЭМ!$A$33:$A$776,$A175,СВЦЭМ!$B$33:$B$776,Q$155)+'СЕТ СН'!$F$12</f>
        <v>163.21442393999999</v>
      </c>
      <c r="R175" s="36">
        <f>SUMIFS(СВЦЭМ!$E$33:$E$776,СВЦЭМ!$A$33:$A$776,$A175,СВЦЭМ!$B$33:$B$776,R$155)+'СЕТ СН'!$F$12</f>
        <v>163.62136429</v>
      </c>
      <c r="S175" s="36">
        <f>SUMIFS(СВЦЭМ!$E$33:$E$776,СВЦЭМ!$A$33:$A$776,$A175,СВЦЭМ!$B$33:$B$776,S$155)+'СЕТ СН'!$F$12</f>
        <v>159.07598197999999</v>
      </c>
      <c r="T175" s="36">
        <f>SUMIFS(СВЦЭМ!$E$33:$E$776,СВЦЭМ!$A$33:$A$776,$A175,СВЦЭМ!$B$33:$B$776,T$155)+'СЕТ СН'!$F$12</f>
        <v>152.07680945000001</v>
      </c>
      <c r="U175" s="36">
        <f>SUMIFS(СВЦЭМ!$E$33:$E$776,СВЦЭМ!$A$33:$A$776,$A175,СВЦЭМ!$B$33:$B$776,U$155)+'СЕТ СН'!$F$12</f>
        <v>153.72557022999999</v>
      </c>
      <c r="V175" s="36">
        <f>SUMIFS(СВЦЭМ!$E$33:$E$776,СВЦЭМ!$A$33:$A$776,$A175,СВЦЭМ!$B$33:$B$776,V$155)+'СЕТ СН'!$F$12</f>
        <v>156.39319488999999</v>
      </c>
      <c r="W175" s="36">
        <f>SUMIFS(СВЦЭМ!$E$33:$E$776,СВЦЭМ!$A$33:$A$776,$A175,СВЦЭМ!$B$33:$B$776,W$155)+'СЕТ СН'!$F$12</f>
        <v>160.69724552</v>
      </c>
      <c r="X175" s="36">
        <f>SUMIFS(СВЦЭМ!$E$33:$E$776,СВЦЭМ!$A$33:$A$776,$A175,СВЦЭМ!$B$33:$B$776,X$155)+'СЕТ СН'!$F$12</f>
        <v>162.23854222</v>
      </c>
      <c r="Y175" s="36">
        <f>SUMIFS(СВЦЭМ!$E$33:$E$776,СВЦЭМ!$A$33:$A$776,$A175,СВЦЭМ!$B$33:$B$776,Y$155)+'СЕТ СН'!$F$12</f>
        <v>165.15389177</v>
      </c>
    </row>
    <row r="176" spans="1:25" ht="15.5" x14ac:dyDescent="0.3">
      <c r="A176" s="35">
        <f t="shared" si="4"/>
        <v>43851</v>
      </c>
      <c r="B176" s="36">
        <f>SUMIFS(СВЦЭМ!$E$33:$E$776,СВЦЭМ!$A$33:$A$776,$A176,СВЦЭМ!$B$33:$B$776,B$155)+'СЕТ СН'!$F$12</f>
        <v>169.45201564999999</v>
      </c>
      <c r="C176" s="36">
        <f>SUMIFS(СВЦЭМ!$E$33:$E$776,СВЦЭМ!$A$33:$A$776,$A176,СВЦЭМ!$B$33:$B$776,C$155)+'СЕТ СН'!$F$12</f>
        <v>172.74182324</v>
      </c>
      <c r="D176" s="36">
        <f>SUMIFS(СВЦЭМ!$E$33:$E$776,СВЦЭМ!$A$33:$A$776,$A176,СВЦЭМ!$B$33:$B$776,D$155)+'СЕТ СН'!$F$12</f>
        <v>174.67370604999999</v>
      </c>
      <c r="E176" s="36">
        <f>SUMIFS(СВЦЭМ!$E$33:$E$776,СВЦЭМ!$A$33:$A$776,$A176,СВЦЭМ!$B$33:$B$776,E$155)+'СЕТ СН'!$F$12</f>
        <v>175.76542541000001</v>
      </c>
      <c r="F176" s="36">
        <f>SUMIFS(СВЦЭМ!$E$33:$E$776,СВЦЭМ!$A$33:$A$776,$A176,СВЦЭМ!$B$33:$B$776,F$155)+'СЕТ СН'!$F$12</f>
        <v>172.48965985999999</v>
      </c>
      <c r="G176" s="36">
        <f>SUMIFS(СВЦЭМ!$E$33:$E$776,СВЦЭМ!$A$33:$A$776,$A176,СВЦЭМ!$B$33:$B$776,G$155)+'СЕТ СН'!$F$12</f>
        <v>167.51719761999999</v>
      </c>
      <c r="H176" s="36">
        <f>SUMIFS(СВЦЭМ!$E$33:$E$776,СВЦЭМ!$A$33:$A$776,$A176,СВЦЭМ!$B$33:$B$776,H$155)+'СЕТ СН'!$F$12</f>
        <v>160.64415937000001</v>
      </c>
      <c r="I176" s="36">
        <f>SUMIFS(СВЦЭМ!$E$33:$E$776,СВЦЭМ!$A$33:$A$776,$A176,СВЦЭМ!$B$33:$B$776,I$155)+'СЕТ СН'!$F$12</f>
        <v>155.76963352999999</v>
      </c>
      <c r="J176" s="36">
        <f>SUMIFS(СВЦЭМ!$E$33:$E$776,СВЦЭМ!$A$33:$A$776,$A176,СВЦЭМ!$B$33:$B$776,J$155)+'СЕТ СН'!$F$12</f>
        <v>150.98149207</v>
      </c>
      <c r="K176" s="36">
        <f>SUMIFS(СВЦЭМ!$E$33:$E$776,СВЦЭМ!$A$33:$A$776,$A176,СВЦЭМ!$B$33:$B$776,K$155)+'СЕТ СН'!$F$12</f>
        <v>151.33882059000001</v>
      </c>
      <c r="L176" s="36">
        <f>SUMIFS(СВЦЭМ!$E$33:$E$776,СВЦЭМ!$A$33:$A$776,$A176,СВЦЭМ!$B$33:$B$776,L$155)+'СЕТ СН'!$F$12</f>
        <v>152.70991868999999</v>
      </c>
      <c r="M176" s="36">
        <f>SUMIFS(СВЦЭМ!$E$33:$E$776,СВЦЭМ!$A$33:$A$776,$A176,СВЦЭМ!$B$33:$B$776,M$155)+'СЕТ СН'!$F$12</f>
        <v>153.59874776000001</v>
      </c>
      <c r="N176" s="36">
        <f>SUMIFS(СВЦЭМ!$E$33:$E$776,СВЦЭМ!$A$33:$A$776,$A176,СВЦЭМ!$B$33:$B$776,N$155)+'СЕТ СН'!$F$12</f>
        <v>157.96362176</v>
      </c>
      <c r="O176" s="36">
        <f>SUMIFS(СВЦЭМ!$E$33:$E$776,СВЦЭМ!$A$33:$A$776,$A176,СВЦЭМ!$B$33:$B$776,O$155)+'СЕТ СН'!$F$12</f>
        <v>159.97880823</v>
      </c>
      <c r="P176" s="36">
        <f>SUMIFS(СВЦЭМ!$E$33:$E$776,СВЦЭМ!$A$33:$A$776,$A176,СВЦЭМ!$B$33:$B$776,P$155)+'СЕТ СН'!$F$12</f>
        <v>162.06426829</v>
      </c>
      <c r="Q176" s="36">
        <f>SUMIFS(СВЦЭМ!$E$33:$E$776,СВЦЭМ!$A$33:$A$776,$A176,СВЦЭМ!$B$33:$B$776,Q$155)+'СЕТ СН'!$F$12</f>
        <v>163.63005265000001</v>
      </c>
      <c r="R176" s="36">
        <f>SUMIFS(СВЦЭМ!$E$33:$E$776,СВЦЭМ!$A$33:$A$776,$A176,СВЦЭМ!$B$33:$B$776,R$155)+'СЕТ СН'!$F$12</f>
        <v>161.20058452000001</v>
      </c>
      <c r="S176" s="36">
        <f>SUMIFS(СВЦЭМ!$E$33:$E$776,СВЦЭМ!$A$33:$A$776,$A176,СВЦЭМ!$B$33:$B$776,S$155)+'СЕТ СН'!$F$12</f>
        <v>157.50787728</v>
      </c>
      <c r="T176" s="36">
        <f>SUMIFS(СВЦЭМ!$E$33:$E$776,СВЦЭМ!$A$33:$A$776,$A176,СВЦЭМ!$B$33:$B$776,T$155)+'СЕТ СН'!$F$12</f>
        <v>154.22742067999999</v>
      </c>
      <c r="U176" s="36">
        <f>SUMIFS(СВЦЭМ!$E$33:$E$776,СВЦЭМ!$A$33:$A$776,$A176,СВЦЭМ!$B$33:$B$776,U$155)+'СЕТ СН'!$F$12</f>
        <v>154.96072941</v>
      </c>
      <c r="V176" s="36">
        <f>SUMIFS(СВЦЭМ!$E$33:$E$776,СВЦЭМ!$A$33:$A$776,$A176,СВЦЭМ!$B$33:$B$776,V$155)+'СЕТ СН'!$F$12</f>
        <v>158.24408435999999</v>
      </c>
      <c r="W176" s="36">
        <f>SUMIFS(СВЦЭМ!$E$33:$E$776,СВЦЭМ!$A$33:$A$776,$A176,СВЦЭМ!$B$33:$B$776,W$155)+'СЕТ СН'!$F$12</f>
        <v>161.77190653</v>
      </c>
      <c r="X176" s="36">
        <f>SUMIFS(СВЦЭМ!$E$33:$E$776,СВЦЭМ!$A$33:$A$776,$A176,СВЦЭМ!$B$33:$B$776,X$155)+'СЕТ СН'!$F$12</f>
        <v>163.82438304999999</v>
      </c>
      <c r="Y176" s="36">
        <f>SUMIFS(СВЦЭМ!$E$33:$E$776,СВЦЭМ!$A$33:$A$776,$A176,СВЦЭМ!$B$33:$B$776,Y$155)+'СЕТ СН'!$F$12</f>
        <v>166.55265875000001</v>
      </c>
    </row>
    <row r="177" spans="1:27" ht="15.5" x14ac:dyDescent="0.3">
      <c r="A177" s="35">
        <f t="shared" si="4"/>
        <v>43852</v>
      </c>
      <c r="B177" s="36">
        <f>SUMIFS(СВЦЭМ!$E$33:$E$776,СВЦЭМ!$A$33:$A$776,$A177,СВЦЭМ!$B$33:$B$776,B$155)+'СЕТ СН'!$F$12</f>
        <v>166.90592694</v>
      </c>
      <c r="C177" s="36">
        <f>SUMIFS(СВЦЭМ!$E$33:$E$776,СВЦЭМ!$A$33:$A$776,$A177,СВЦЭМ!$B$33:$B$776,C$155)+'СЕТ СН'!$F$12</f>
        <v>168.77764543000001</v>
      </c>
      <c r="D177" s="36">
        <f>SUMIFS(СВЦЭМ!$E$33:$E$776,СВЦЭМ!$A$33:$A$776,$A177,СВЦЭМ!$B$33:$B$776,D$155)+'СЕТ СН'!$F$12</f>
        <v>171.04390183999999</v>
      </c>
      <c r="E177" s="36">
        <f>SUMIFS(СВЦЭМ!$E$33:$E$776,СВЦЭМ!$A$33:$A$776,$A177,СВЦЭМ!$B$33:$B$776,E$155)+'СЕТ СН'!$F$12</f>
        <v>171.39357715</v>
      </c>
      <c r="F177" s="36">
        <f>SUMIFS(СВЦЭМ!$E$33:$E$776,СВЦЭМ!$A$33:$A$776,$A177,СВЦЭМ!$B$33:$B$776,F$155)+'СЕТ СН'!$F$12</f>
        <v>169.18621028000001</v>
      </c>
      <c r="G177" s="36">
        <f>SUMIFS(СВЦЭМ!$E$33:$E$776,СВЦЭМ!$A$33:$A$776,$A177,СВЦЭМ!$B$33:$B$776,G$155)+'СЕТ СН'!$F$12</f>
        <v>165.52698208999999</v>
      </c>
      <c r="H177" s="36">
        <f>SUMIFS(СВЦЭМ!$E$33:$E$776,СВЦЭМ!$A$33:$A$776,$A177,СВЦЭМ!$B$33:$B$776,H$155)+'СЕТ СН'!$F$12</f>
        <v>157.46186925000001</v>
      </c>
      <c r="I177" s="36">
        <f>SUMIFS(СВЦЭМ!$E$33:$E$776,СВЦЭМ!$A$33:$A$776,$A177,СВЦЭМ!$B$33:$B$776,I$155)+'СЕТ СН'!$F$12</f>
        <v>154.33190682</v>
      </c>
      <c r="J177" s="36">
        <f>SUMIFS(СВЦЭМ!$E$33:$E$776,СВЦЭМ!$A$33:$A$776,$A177,СВЦЭМ!$B$33:$B$776,J$155)+'СЕТ СН'!$F$12</f>
        <v>150.88924483</v>
      </c>
      <c r="K177" s="36">
        <f>SUMIFS(СВЦЭМ!$E$33:$E$776,СВЦЭМ!$A$33:$A$776,$A177,СВЦЭМ!$B$33:$B$776,K$155)+'СЕТ СН'!$F$12</f>
        <v>151.72895699</v>
      </c>
      <c r="L177" s="36">
        <f>SUMIFS(СВЦЭМ!$E$33:$E$776,СВЦЭМ!$A$33:$A$776,$A177,СВЦЭМ!$B$33:$B$776,L$155)+'СЕТ СН'!$F$12</f>
        <v>150.60241348</v>
      </c>
      <c r="M177" s="36">
        <f>SUMIFS(СВЦЭМ!$E$33:$E$776,СВЦЭМ!$A$33:$A$776,$A177,СВЦЭМ!$B$33:$B$776,M$155)+'СЕТ СН'!$F$12</f>
        <v>152.55125328</v>
      </c>
      <c r="N177" s="36">
        <f>SUMIFS(СВЦЭМ!$E$33:$E$776,СВЦЭМ!$A$33:$A$776,$A177,СВЦЭМ!$B$33:$B$776,N$155)+'СЕТ СН'!$F$12</f>
        <v>157.57862394</v>
      </c>
      <c r="O177" s="36">
        <f>SUMIFS(СВЦЭМ!$E$33:$E$776,СВЦЭМ!$A$33:$A$776,$A177,СВЦЭМ!$B$33:$B$776,O$155)+'СЕТ СН'!$F$12</f>
        <v>161.63805398</v>
      </c>
      <c r="P177" s="36">
        <f>SUMIFS(СВЦЭМ!$E$33:$E$776,СВЦЭМ!$A$33:$A$776,$A177,СВЦЭМ!$B$33:$B$776,P$155)+'СЕТ СН'!$F$12</f>
        <v>165.12362096999999</v>
      </c>
      <c r="Q177" s="36">
        <f>SUMIFS(СВЦЭМ!$E$33:$E$776,СВЦЭМ!$A$33:$A$776,$A177,СВЦЭМ!$B$33:$B$776,Q$155)+'СЕТ СН'!$F$12</f>
        <v>166.50418049999999</v>
      </c>
      <c r="R177" s="36">
        <f>SUMIFS(СВЦЭМ!$E$33:$E$776,СВЦЭМ!$A$33:$A$776,$A177,СВЦЭМ!$B$33:$B$776,R$155)+'СЕТ СН'!$F$12</f>
        <v>164.99320857000001</v>
      </c>
      <c r="S177" s="36">
        <f>SUMIFS(СВЦЭМ!$E$33:$E$776,СВЦЭМ!$A$33:$A$776,$A177,СВЦЭМ!$B$33:$B$776,S$155)+'СЕТ СН'!$F$12</f>
        <v>160.83356900999999</v>
      </c>
      <c r="T177" s="36">
        <f>SUMIFS(СВЦЭМ!$E$33:$E$776,СВЦЭМ!$A$33:$A$776,$A177,СВЦЭМ!$B$33:$B$776,T$155)+'СЕТ СН'!$F$12</f>
        <v>157.06255257999999</v>
      </c>
      <c r="U177" s="36">
        <f>SUMIFS(СВЦЭМ!$E$33:$E$776,СВЦЭМ!$A$33:$A$776,$A177,СВЦЭМ!$B$33:$B$776,U$155)+'СЕТ СН'!$F$12</f>
        <v>157.80061040000001</v>
      </c>
      <c r="V177" s="36">
        <f>SUMIFS(СВЦЭМ!$E$33:$E$776,СВЦЭМ!$A$33:$A$776,$A177,СВЦЭМ!$B$33:$B$776,V$155)+'СЕТ СН'!$F$12</f>
        <v>156.81248242999999</v>
      </c>
      <c r="W177" s="36">
        <f>SUMIFS(СВЦЭМ!$E$33:$E$776,СВЦЭМ!$A$33:$A$776,$A177,СВЦЭМ!$B$33:$B$776,W$155)+'СЕТ СН'!$F$12</f>
        <v>159.44422521000001</v>
      </c>
      <c r="X177" s="36">
        <f>SUMIFS(СВЦЭМ!$E$33:$E$776,СВЦЭМ!$A$33:$A$776,$A177,СВЦЭМ!$B$33:$B$776,X$155)+'СЕТ СН'!$F$12</f>
        <v>162.24583948</v>
      </c>
      <c r="Y177" s="36">
        <f>SUMIFS(СВЦЭМ!$E$33:$E$776,СВЦЭМ!$A$33:$A$776,$A177,СВЦЭМ!$B$33:$B$776,Y$155)+'СЕТ СН'!$F$12</f>
        <v>164.77187609999999</v>
      </c>
    </row>
    <row r="178" spans="1:27" ht="15.5" x14ac:dyDescent="0.3">
      <c r="A178" s="35">
        <f t="shared" si="4"/>
        <v>43853</v>
      </c>
      <c r="B178" s="36">
        <f>SUMIFS(СВЦЭМ!$E$33:$E$776,СВЦЭМ!$A$33:$A$776,$A178,СВЦЭМ!$B$33:$B$776,B$155)+'СЕТ СН'!$F$12</f>
        <v>169.26986596</v>
      </c>
      <c r="C178" s="36">
        <f>SUMIFS(СВЦЭМ!$E$33:$E$776,СВЦЭМ!$A$33:$A$776,$A178,СВЦЭМ!$B$33:$B$776,C$155)+'СЕТ СН'!$F$12</f>
        <v>170.53693275000001</v>
      </c>
      <c r="D178" s="36">
        <f>SUMIFS(СВЦЭМ!$E$33:$E$776,СВЦЭМ!$A$33:$A$776,$A178,СВЦЭМ!$B$33:$B$776,D$155)+'СЕТ СН'!$F$12</f>
        <v>173.01009298</v>
      </c>
      <c r="E178" s="36">
        <f>SUMIFS(СВЦЭМ!$E$33:$E$776,СВЦЭМ!$A$33:$A$776,$A178,СВЦЭМ!$B$33:$B$776,E$155)+'СЕТ СН'!$F$12</f>
        <v>174.10870566</v>
      </c>
      <c r="F178" s="36">
        <f>SUMIFS(СВЦЭМ!$E$33:$E$776,СВЦЭМ!$A$33:$A$776,$A178,СВЦЭМ!$B$33:$B$776,F$155)+'СЕТ СН'!$F$12</f>
        <v>172.58779157999999</v>
      </c>
      <c r="G178" s="36">
        <f>SUMIFS(СВЦЭМ!$E$33:$E$776,СВЦЭМ!$A$33:$A$776,$A178,СВЦЭМ!$B$33:$B$776,G$155)+'СЕТ СН'!$F$12</f>
        <v>169.0400348</v>
      </c>
      <c r="H178" s="36">
        <f>SUMIFS(СВЦЭМ!$E$33:$E$776,СВЦЭМ!$A$33:$A$776,$A178,СВЦЭМ!$B$33:$B$776,H$155)+'СЕТ СН'!$F$12</f>
        <v>161.67358851</v>
      </c>
      <c r="I178" s="36">
        <f>SUMIFS(СВЦЭМ!$E$33:$E$776,СВЦЭМ!$A$33:$A$776,$A178,СВЦЭМ!$B$33:$B$776,I$155)+'СЕТ СН'!$F$12</f>
        <v>158.04033329999999</v>
      </c>
      <c r="J178" s="36">
        <f>SUMIFS(СВЦЭМ!$E$33:$E$776,СВЦЭМ!$A$33:$A$776,$A178,СВЦЭМ!$B$33:$B$776,J$155)+'СЕТ СН'!$F$12</f>
        <v>154.00384313999999</v>
      </c>
      <c r="K178" s="36">
        <f>SUMIFS(СВЦЭМ!$E$33:$E$776,СВЦЭМ!$A$33:$A$776,$A178,СВЦЭМ!$B$33:$B$776,K$155)+'СЕТ СН'!$F$12</f>
        <v>154.90372374</v>
      </c>
      <c r="L178" s="36">
        <f>SUMIFS(СВЦЭМ!$E$33:$E$776,СВЦЭМ!$A$33:$A$776,$A178,СВЦЭМ!$B$33:$B$776,L$155)+'СЕТ СН'!$F$12</f>
        <v>154.42432550999999</v>
      </c>
      <c r="M178" s="36">
        <f>SUMIFS(СВЦЭМ!$E$33:$E$776,СВЦЭМ!$A$33:$A$776,$A178,СВЦЭМ!$B$33:$B$776,M$155)+'СЕТ СН'!$F$12</f>
        <v>155.40355002999999</v>
      </c>
      <c r="N178" s="36">
        <f>SUMIFS(СВЦЭМ!$E$33:$E$776,СВЦЭМ!$A$33:$A$776,$A178,СВЦЭМ!$B$33:$B$776,N$155)+'СЕТ СН'!$F$12</f>
        <v>157.56870845</v>
      </c>
      <c r="O178" s="36">
        <f>SUMIFS(СВЦЭМ!$E$33:$E$776,СВЦЭМ!$A$33:$A$776,$A178,СВЦЭМ!$B$33:$B$776,O$155)+'СЕТ СН'!$F$12</f>
        <v>161.65050919999999</v>
      </c>
      <c r="P178" s="36">
        <f>SUMIFS(СВЦЭМ!$E$33:$E$776,СВЦЭМ!$A$33:$A$776,$A178,СВЦЭМ!$B$33:$B$776,P$155)+'СЕТ СН'!$F$12</f>
        <v>165.20790521000001</v>
      </c>
      <c r="Q178" s="36">
        <f>SUMIFS(СВЦЭМ!$E$33:$E$776,СВЦЭМ!$A$33:$A$776,$A178,СВЦЭМ!$B$33:$B$776,Q$155)+'СЕТ СН'!$F$12</f>
        <v>168.76603588</v>
      </c>
      <c r="R178" s="36">
        <f>SUMIFS(СВЦЭМ!$E$33:$E$776,СВЦЭМ!$A$33:$A$776,$A178,СВЦЭМ!$B$33:$B$776,R$155)+'СЕТ СН'!$F$12</f>
        <v>163.65783024999999</v>
      </c>
      <c r="S178" s="36">
        <f>SUMIFS(СВЦЭМ!$E$33:$E$776,СВЦЭМ!$A$33:$A$776,$A178,СВЦЭМ!$B$33:$B$776,S$155)+'СЕТ СН'!$F$12</f>
        <v>159.08137506</v>
      </c>
      <c r="T178" s="36">
        <f>SUMIFS(СВЦЭМ!$E$33:$E$776,СВЦЭМ!$A$33:$A$776,$A178,СВЦЭМ!$B$33:$B$776,T$155)+'СЕТ СН'!$F$12</f>
        <v>155.44661683999999</v>
      </c>
      <c r="U178" s="36">
        <f>SUMIFS(СВЦЭМ!$E$33:$E$776,СВЦЭМ!$A$33:$A$776,$A178,СВЦЭМ!$B$33:$B$776,U$155)+'СЕТ СН'!$F$12</f>
        <v>156.62533561999999</v>
      </c>
      <c r="V178" s="36">
        <f>SUMIFS(СВЦЭМ!$E$33:$E$776,СВЦЭМ!$A$33:$A$776,$A178,СВЦЭМ!$B$33:$B$776,V$155)+'СЕТ СН'!$F$12</f>
        <v>159.17736185999999</v>
      </c>
      <c r="W178" s="36">
        <f>SUMIFS(СВЦЭМ!$E$33:$E$776,СВЦЭМ!$A$33:$A$776,$A178,СВЦЭМ!$B$33:$B$776,W$155)+'СЕТ СН'!$F$12</f>
        <v>163.33808046999999</v>
      </c>
      <c r="X178" s="36">
        <f>SUMIFS(СВЦЭМ!$E$33:$E$776,СВЦЭМ!$A$33:$A$776,$A178,СВЦЭМ!$B$33:$B$776,X$155)+'СЕТ СН'!$F$12</f>
        <v>166.90701425</v>
      </c>
      <c r="Y178" s="36">
        <f>SUMIFS(СВЦЭМ!$E$33:$E$776,СВЦЭМ!$A$33:$A$776,$A178,СВЦЭМ!$B$33:$B$776,Y$155)+'СЕТ СН'!$F$12</f>
        <v>168.47979770000001</v>
      </c>
    </row>
    <row r="179" spans="1:27" ht="15.5" x14ac:dyDescent="0.3">
      <c r="A179" s="35">
        <f t="shared" si="4"/>
        <v>43854</v>
      </c>
      <c r="B179" s="36">
        <f>SUMIFS(СВЦЭМ!$E$33:$E$776,СВЦЭМ!$A$33:$A$776,$A179,СВЦЭМ!$B$33:$B$776,B$155)+'СЕТ СН'!$F$12</f>
        <v>161.53871950999999</v>
      </c>
      <c r="C179" s="36">
        <f>SUMIFS(СВЦЭМ!$E$33:$E$776,СВЦЭМ!$A$33:$A$776,$A179,СВЦЭМ!$B$33:$B$776,C$155)+'СЕТ СН'!$F$12</f>
        <v>163.79907706</v>
      </c>
      <c r="D179" s="36">
        <f>SUMIFS(СВЦЭМ!$E$33:$E$776,СВЦЭМ!$A$33:$A$776,$A179,СВЦЭМ!$B$33:$B$776,D$155)+'СЕТ СН'!$F$12</f>
        <v>166.34162444</v>
      </c>
      <c r="E179" s="36">
        <f>SUMIFS(СВЦЭМ!$E$33:$E$776,СВЦЭМ!$A$33:$A$776,$A179,СВЦЭМ!$B$33:$B$776,E$155)+'СЕТ СН'!$F$12</f>
        <v>168.31302839</v>
      </c>
      <c r="F179" s="36">
        <f>SUMIFS(СВЦЭМ!$E$33:$E$776,СВЦЭМ!$A$33:$A$776,$A179,СВЦЭМ!$B$33:$B$776,F$155)+'СЕТ СН'!$F$12</f>
        <v>165.77852027</v>
      </c>
      <c r="G179" s="36">
        <f>SUMIFS(СВЦЭМ!$E$33:$E$776,СВЦЭМ!$A$33:$A$776,$A179,СВЦЭМ!$B$33:$B$776,G$155)+'СЕТ СН'!$F$12</f>
        <v>161.96661897000001</v>
      </c>
      <c r="H179" s="36">
        <f>SUMIFS(СВЦЭМ!$E$33:$E$776,СВЦЭМ!$A$33:$A$776,$A179,СВЦЭМ!$B$33:$B$776,H$155)+'СЕТ СН'!$F$12</f>
        <v>153.52375542999999</v>
      </c>
      <c r="I179" s="36">
        <f>SUMIFS(СВЦЭМ!$E$33:$E$776,СВЦЭМ!$A$33:$A$776,$A179,СВЦЭМ!$B$33:$B$776,I$155)+'СЕТ СН'!$F$12</f>
        <v>151.84490245999999</v>
      </c>
      <c r="J179" s="36">
        <f>SUMIFS(СВЦЭМ!$E$33:$E$776,СВЦЭМ!$A$33:$A$776,$A179,СВЦЭМ!$B$33:$B$776,J$155)+'СЕТ СН'!$F$12</f>
        <v>148.10999035</v>
      </c>
      <c r="K179" s="36">
        <f>SUMIFS(СВЦЭМ!$E$33:$E$776,СВЦЭМ!$A$33:$A$776,$A179,СВЦЭМ!$B$33:$B$776,K$155)+'СЕТ СН'!$F$12</f>
        <v>148.38186195</v>
      </c>
      <c r="L179" s="36">
        <f>SUMIFS(СВЦЭМ!$E$33:$E$776,СВЦЭМ!$A$33:$A$776,$A179,СВЦЭМ!$B$33:$B$776,L$155)+'СЕТ СН'!$F$12</f>
        <v>148.46229235999999</v>
      </c>
      <c r="M179" s="36">
        <f>SUMIFS(СВЦЭМ!$E$33:$E$776,СВЦЭМ!$A$33:$A$776,$A179,СВЦЭМ!$B$33:$B$776,M$155)+'СЕТ СН'!$F$12</f>
        <v>150.37405921999999</v>
      </c>
      <c r="N179" s="36">
        <f>SUMIFS(СВЦЭМ!$E$33:$E$776,СВЦЭМ!$A$33:$A$776,$A179,СВЦЭМ!$B$33:$B$776,N$155)+'СЕТ СН'!$F$12</f>
        <v>149.72626317999999</v>
      </c>
      <c r="O179" s="36">
        <f>SUMIFS(СВЦЭМ!$E$33:$E$776,СВЦЭМ!$A$33:$A$776,$A179,СВЦЭМ!$B$33:$B$776,O$155)+'СЕТ СН'!$F$12</f>
        <v>153.05382499999999</v>
      </c>
      <c r="P179" s="36">
        <f>SUMIFS(СВЦЭМ!$E$33:$E$776,СВЦЭМ!$A$33:$A$776,$A179,СВЦЭМ!$B$33:$B$776,P$155)+'СЕТ СН'!$F$12</f>
        <v>155.88807564999999</v>
      </c>
      <c r="Q179" s="36">
        <f>SUMIFS(СВЦЭМ!$E$33:$E$776,СВЦЭМ!$A$33:$A$776,$A179,СВЦЭМ!$B$33:$B$776,Q$155)+'СЕТ СН'!$F$12</f>
        <v>158.52326388</v>
      </c>
      <c r="R179" s="36">
        <f>SUMIFS(СВЦЭМ!$E$33:$E$776,СВЦЭМ!$A$33:$A$776,$A179,СВЦЭМ!$B$33:$B$776,R$155)+'СЕТ СН'!$F$12</f>
        <v>158.33152842000001</v>
      </c>
      <c r="S179" s="36">
        <f>SUMIFS(СВЦЭМ!$E$33:$E$776,СВЦЭМ!$A$33:$A$776,$A179,СВЦЭМ!$B$33:$B$776,S$155)+'СЕТ СН'!$F$12</f>
        <v>158.08811320999999</v>
      </c>
      <c r="T179" s="36">
        <f>SUMIFS(СВЦЭМ!$E$33:$E$776,СВЦЭМ!$A$33:$A$776,$A179,СВЦЭМ!$B$33:$B$776,T$155)+'СЕТ СН'!$F$12</f>
        <v>152.23355291999999</v>
      </c>
      <c r="U179" s="36">
        <f>SUMIFS(СВЦЭМ!$E$33:$E$776,СВЦЭМ!$A$33:$A$776,$A179,СВЦЭМ!$B$33:$B$776,U$155)+'СЕТ СН'!$F$12</f>
        <v>152.95171786</v>
      </c>
      <c r="V179" s="36">
        <f>SUMIFS(СВЦЭМ!$E$33:$E$776,СВЦЭМ!$A$33:$A$776,$A179,СВЦЭМ!$B$33:$B$776,V$155)+'СЕТ СН'!$F$12</f>
        <v>153.99074718</v>
      </c>
      <c r="W179" s="36">
        <f>SUMIFS(СВЦЭМ!$E$33:$E$776,СВЦЭМ!$A$33:$A$776,$A179,СВЦЭМ!$B$33:$B$776,W$155)+'СЕТ СН'!$F$12</f>
        <v>156.96867008000001</v>
      </c>
      <c r="X179" s="36">
        <f>SUMIFS(СВЦЭМ!$E$33:$E$776,СВЦЭМ!$A$33:$A$776,$A179,СВЦЭМ!$B$33:$B$776,X$155)+'СЕТ СН'!$F$12</f>
        <v>157.6436009</v>
      </c>
      <c r="Y179" s="36">
        <f>SUMIFS(СВЦЭМ!$E$33:$E$776,СВЦЭМ!$A$33:$A$776,$A179,СВЦЭМ!$B$33:$B$776,Y$155)+'СЕТ СН'!$F$12</f>
        <v>159.02927223</v>
      </c>
    </row>
    <row r="180" spans="1:27" ht="15.5" x14ac:dyDescent="0.3">
      <c r="A180" s="35">
        <f t="shared" si="4"/>
        <v>43855</v>
      </c>
      <c r="B180" s="36">
        <f>SUMIFS(СВЦЭМ!$E$33:$E$776,СВЦЭМ!$A$33:$A$776,$A180,СВЦЭМ!$B$33:$B$776,B$155)+'СЕТ СН'!$F$12</f>
        <v>167.22719839999999</v>
      </c>
      <c r="C180" s="36">
        <f>SUMIFS(СВЦЭМ!$E$33:$E$776,СВЦЭМ!$A$33:$A$776,$A180,СВЦЭМ!$B$33:$B$776,C$155)+'СЕТ СН'!$F$12</f>
        <v>171.64038414999999</v>
      </c>
      <c r="D180" s="36">
        <f>SUMIFS(СВЦЭМ!$E$33:$E$776,СВЦЭМ!$A$33:$A$776,$A180,СВЦЭМ!$B$33:$B$776,D$155)+'СЕТ СН'!$F$12</f>
        <v>176.71802255</v>
      </c>
      <c r="E180" s="36">
        <f>SUMIFS(СВЦЭМ!$E$33:$E$776,СВЦЭМ!$A$33:$A$776,$A180,СВЦЭМ!$B$33:$B$776,E$155)+'СЕТ СН'!$F$12</f>
        <v>177.26370083</v>
      </c>
      <c r="F180" s="36">
        <f>SUMIFS(СВЦЭМ!$E$33:$E$776,СВЦЭМ!$A$33:$A$776,$A180,СВЦЭМ!$B$33:$B$776,F$155)+'СЕТ СН'!$F$12</f>
        <v>170.58284913</v>
      </c>
      <c r="G180" s="36">
        <f>SUMIFS(СВЦЭМ!$E$33:$E$776,СВЦЭМ!$A$33:$A$776,$A180,СВЦЭМ!$B$33:$B$776,G$155)+'СЕТ СН'!$F$12</f>
        <v>169.33547625</v>
      </c>
      <c r="H180" s="36">
        <f>SUMIFS(СВЦЭМ!$E$33:$E$776,СВЦЭМ!$A$33:$A$776,$A180,СВЦЭМ!$B$33:$B$776,H$155)+'СЕТ СН'!$F$12</f>
        <v>164.10348567</v>
      </c>
      <c r="I180" s="36">
        <f>SUMIFS(СВЦЭМ!$E$33:$E$776,СВЦЭМ!$A$33:$A$776,$A180,СВЦЭМ!$B$33:$B$776,I$155)+'СЕТ СН'!$F$12</f>
        <v>161.92240380999999</v>
      </c>
      <c r="J180" s="36">
        <f>SUMIFS(СВЦЭМ!$E$33:$E$776,СВЦЭМ!$A$33:$A$776,$A180,СВЦЭМ!$B$33:$B$776,J$155)+'СЕТ СН'!$F$12</f>
        <v>157.70425230000001</v>
      </c>
      <c r="K180" s="36">
        <f>SUMIFS(СВЦЭМ!$E$33:$E$776,СВЦЭМ!$A$33:$A$776,$A180,СВЦЭМ!$B$33:$B$776,K$155)+'СЕТ СН'!$F$12</f>
        <v>151.37413624000001</v>
      </c>
      <c r="L180" s="36">
        <f>SUMIFS(СВЦЭМ!$E$33:$E$776,СВЦЭМ!$A$33:$A$776,$A180,СВЦЭМ!$B$33:$B$776,L$155)+'СЕТ СН'!$F$12</f>
        <v>149.07652481</v>
      </c>
      <c r="M180" s="36">
        <f>SUMIFS(СВЦЭМ!$E$33:$E$776,СВЦЭМ!$A$33:$A$776,$A180,СВЦЭМ!$B$33:$B$776,M$155)+'СЕТ СН'!$F$12</f>
        <v>154.02471861000001</v>
      </c>
      <c r="N180" s="36">
        <f>SUMIFS(СВЦЭМ!$E$33:$E$776,СВЦЭМ!$A$33:$A$776,$A180,СВЦЭМ!$B$33:$B$776,N$155)+'СЕТ СН'!$F$12</f>
        <v>156.72608192000001</v>
      </c>
      <c r="O180" s="36">
        <f>SUMIFS(СВЦЭМ!$E$33:$E$776,СВЦЭМ!$A$33:$A$776,$A180,СВЦЭМ!$B$33:$B$776,O$155)+'СЕТ СН'!$F$12</f>
        <v>160.04083111</v>
      </c>
      <c r="P180" s="36">
        <f>SUMIFS(СВЦЭМ!$E$33:$E$776,СВЦЭМ!$A$33:$A$776,$A180,СВЦЭМ!$B$33:$B$776,P$155)+'СЕТ СН'!$F$12</f>
        <v>162.73837055000001</v>
      </c>
      <c r="Q180" s="36">
        <f>SUMIFS(СВЦЭМ!$E$33:$E$776,СВЦЭМ!$A$33:$A$776,$A180,СВЦЭМ!$B$33:$B$776,Q$155)+'СЕТ СН'!$F$12</f>
        <v>164.42001887000001</v>
      </c>
      <c r="R180" s="36">
        <f>SUMIFS(СВЦЭМ!$E$33:$E$776,СВЦЭМ!$A$33:$A$776,$A180,СВЦЭМ!$B$33:$B$776,R$155)+'СЕТ СН'!$F$12</f>
        <v>164.06764312999999</v>
      </c>
      <c r="S180" s="36">
        <f>SUMIFS(СВЦЭМ!$E$33:$E$776,СВЦЭМ!$A$33:$A$776,$A180,СВЦЭМ!$B$33:$B$776,S$155)+'СЕТ СН'!$F$12</f>
        <v>163.88720559999999</v>
      </c>
      <c r="T180" s="36">
        <f>SUMIFS(СВЦЭМ!$E$33:$E$776,СВЦЭМ!$A$33:$A$776,$A180,СВЦЭМ!$B$33:$B$776,T$155)+'СЕТ СН'!$F$12</f>
        <v>158.91963727999999</v>
      </c>
      <c r="U180" s="36">
        <f>SUMIFS(СВЦЭМ!$E$33:$E$776,СВЦЭМ!$A$33:$A$776,$A180,СВЦЭМ!$B$33:$B$776,U$155)+'СЕТ СН'!$F$12</f>
        <v>159.26811885999999</v>
      </c>
      <c r="V180" s="36">
        <f>SUMIFS(СВЦЭМ!$E$33:$E$776,СВЦЭМ!$A$33:$A$776,$A180,СВЦЭМ!$B$33:$B$776,V$155)+'СЕТ СН'!$F$12</f>
        <v>160.40148872</v>
      </c>
      <c r="W180" s="36">
        <f>SUMIFS(СВЦЭМ!$E$33:$E$776,СВЦЭМ!$A$33:$A$776,$A180,СВЦЭМ!$B$33:$B$776,W$155)+'СЕТ СН'!$F$12</f>
        <v>162.67783138999999</v>
      </c>
      <c r="X180" s="36">
        <f>SUMIFS(СВЦЭМ!$E$33:$E$776,СВЦЭМ!$A$33:$A$776,$A180,СВЦЭМ!$B$33:$B$776,X$155)+'СЕТ СН'!$F$12</f>
        <v>163.28365879</v>
      </c>
      <c r="Y180" s="36">
        <f>SUMIFS(СВЦЭМ!$E$33:$E$776,СВЦЭМ!$A$33:$A$776,$A180,СВЦЭМ!$B$33:$B$776,Y$155)+'СЕТ СН'!$F$12</f>
        <v>165.36878891000001</v>
      </c>
    </row>
    <row r="181" spans="1:27" ht="15.5" x14ac:dyDescent="0.3">
      <c r="A181" s="35">
        <f t="shared" si="4"/>
        <v>43856</v>
      </c>
      <c r="B181" s="36">
        <f>SUMIFS(СВЦЭМ!$E$33:$E$776,СВЦЭМ!$A$33:$A$776,$A181,СВЦЭМ!$B$33:$B$776,B$155)+'СЕТ СН'!$F$12</f>
        <v>164.072214</v>
      </c>
      <c r="C181" s="36">
        <f>SUMIFS(СВЦЭМ!$E$33:$E$776,СВЦЭМ!$A$33:$A$776,$A181,СВЦЭМ!$B$33:$B$776,C$155)+'СЕТ СН'!$F$12</f>
        <v>167.96173417</v>
      </c>
      <c r="D181" s="36">
        <f>SUMIFS(СВЦЭМ!$E$33:$E$776,СВЦЭМ!$A$33:$A$776,$A181,СВЦЭМ!$B$33:$B$776,D$155)+'СЕТ СН'!$F$12</f>
        <v>172.91900971999999</v>
      </c>
      <c r="E181" s="36">
        <f>SUMIFS(СВЦЭМ!$E$33:$E$776,СВЦЭМ!$A$33:$A$776,$A181,СВЦЭМ!$B$33:$B$776,E$155)+'СЕТ СН'!$F$12</f>
        <v>174.11837750999999</v>
      </c>
      <c r="F181" s="36">
        <f>SUMIFS(СВЦЭМ!$E$33:$E$776,СВЦЭМ!$A$33:$A$776,$A181,СВЦЭМ!$B$33:$B$776,F$155)+'СЕТ СН'!$F$12</f>
        <v>167.31895936000001</v>
      </c>
      <c r="G181" s="36">
        <f>SUMIFS(СВЦЭМ!$E$33:$E$776,СВЦЭМ!$A$33:$A$776,$A181,СВЦЭМ!$B$33:$B$776,G$155)+'СЕТ СН'!$F$12</f>
        <v>165.56091176999999</v>
      </c>
      <c r="H181" s="36">
        <f>SUMIFS(СВЦЭМ!$E$33:$E$776,СВЦЭМ!$A$33:$A$776,$A181,СВЦЭМ!$B$33:$B$776,H$155)+'СЕТ СН'!$F$12</f>
        <v>159.98544175999999</v>
      </c>
      <c r="I181" s="36">
        <f>SUMIFS(СВЦЭМ!$E$33:$E$776,СВЦЭМ!$A$33:$A$776,$A181,СВЦЭМ!$B$33:$B$776,I$155)+'СЕТ СН'!$F$12</f>
        <v>157.16733203000001</v>
      </c>
      <c r="J181" s="36">
        <f>SUMIFS(СВЦЭМ!$E$33:$E$776,СВЦЭМ!$A$33:$A$776,$A181,СВЦЭМ!$B$33:$B$776,J$155)+'СЕТ СН'!$F$12</f>
        <v>151.91985704999999</v>
      </c>
      <c r="K181" s="36">
        <f>SUMIFS(СВЦЭМ!$E$33:$E$776,СВЦЭМ!$A$33:$A$776,$A181,СВЦЭМ!$B$33:$B$776,K$155)+'СЕТ СН'!$F$12</f>
        <v>146.46429598</v>
      </c>
      <c r="L181" s="36">
        <f>SUMIFS(СВЦЭМ!$E$33:$E$776,СВЦЭМ!$A$33:$A$776,$A181,СВЦЭМ!$B$33:$B$776,L$155)+'СЕТ СН'!$F$12</f>
        <v>144.84401724</v>
      </c>
      <c r="M181" s="36">
        <f>SUMIFS(СВЦЭМ!$E$33:$E$776,СВЦЭМ!$A$33:$A$776,$A181,СВЦЭМ!$B$33:$B$776,M$155)+'СЕТ СН'!$F$12</f>
        <v>150.72386868000001</v>
      </c>
      <c r="N181" s="36">
        <f>SUMIFS(СВЦЭМ!$E$33:$E$776,СВЦЭМ!$A$33:$A$776,$A181,СВЦЭМ!$B$33:$B$776,N$155)+'СЕТ СН'!$F$12</f>
        <v>152.67753804</v>
      </c>
      <c r="O181" s="36">
        <f>SUMIFS(СВЦЭМ!$E$33:$E$776,СВЦЭМ!$A$33:$A$776,$A181,СВЦЭМ!$B$33:$B$776,O$155)+'СЕТ СН'!$F$12</f>
        <v>155.57120977</v>
      </c>
      <c r="P181" s="36">
        <f>SUMIFS(СВЦЭМ!$E$33:$E$776,СВЦЭМ!$A$33:$A$776,$A181,СВЦЭМ!$B$33:$B$776,P$155)+'СЕТ СН'!$F$12</f>
        <v>158.08538103999999</v>
      </c>
      <c r="Q181" s="36">
        <f>SUMIFS(СВЦЭМ!$E$33:$E$776,СВЦЭМ!$A$33:$A$776,$A181,СВЦЭМ!$B$33:$B$776,Q$155)+'СЕТ СН'!$F$12</f>
        <v>159.94304163000001</v>
      </c>
      <c r="R181" s="36">
        <f>SUMIFS(СВЦЭМ!$E$33:$E$776,СВЦЭМ!$A$33:$A$776,$A181,СВЦЭМ!$B$33:$B$776,R$155)+'СЕТ СН'!$F$12</f>
        <v>159.94091373000001</v>
      </c>
      <c r="S181" s="36">
        <f>SUMIFS(СВЦЭМ!$E$33:$E$776,СВЦЭМ!$A$33:$A$776,$A181,СВЦЭМ!$B$33:$B$776,S$155)+'СЕТ СН'!$F$12</f>
        <v>160.63174011999999</v>
      </c>
      <c r="T181" s="36">
        <f>SUMIFS(СВЦЭМ!$E$33:$E$776,СВЦЭМ!$A$33:$A$776,$A181,СВЦЭМ!$B$33:$B$776,T$155)+'СЕТ СН'!$F$12</f>
        <v>155.87403491000001</v>
      </c>
      <c r="U181" s="36">
        <f>SUMIFS(СВЦЭМ!$E$33:$E$776,СВЦЭМ!$A$33:$A$776,$A181,СВЦЭМ!$B$33:$B$776,U$155)+'СЕТ СН'!$F$12</f>
        <v>156.13732807</v>
      </c>
      <c r="V181" s="36">
        <f>SUMIFS(СВЦЭМ!$E$33:$E$776,СВЦЭМ!$A$33:$A$776,$A181,СВЦЭМ!$B$33:$B$776,V$155)+'СЕТ СН'!$F$12</f>
        <v>157.31389125999999</v>
      </c>
      <c r="W181" s="36">
        <f>SUMIFS(СВЦЭМ!$E$33:$E$776,СВЦЭМ!$A$33:$A$776,$A181,СВЦЭМ!$B$33:$B$776,W$155)+'СЕТ СН'!$F$12</f>
        <v>159.95936437</v>
      </c>
      <c r="X181" s="36">
        <f>SUMIFS(СВЦЭМ!$E$33:$E$776,СВЦЭМ!$A$33:$A$776,$A181,СВЦЭМ!$B$33:$B$776,X$155)+'СЕТ СН'!$F$12</f>
        <v>160.46661040999999</v>
      </c>
      <c r="Y181" s="36">
        <f>SUMIFS(СВЦЭМ!$E$33:$E$776,СВЦЭМ!$A$33:$A$776,$A181,СВЦЭМ!$B$33:$B$776,Y$155)+'СЕТ СН'!$F$12</f>
        <v>162.16879288999999</v>
      </c>
    </row>
    <row r="182" spans="1:27" ht="15.5" x14ac:dyDescent="0.3">
      <c r="A182" s="35">
        <f t="shared" si="4"/>
        <v>43857</v>
      </c>
      <c r="B182" s="36">
        <f>SUMIFS(СВЦЭМ!$E$33:$E$776,СВЦЭМ!$A$33:$A$776,$A182,СВЦЭМ!$B$33:$B$776,B$155)+'СЕТ СН'!$F$12</f>
        <v>167.19786575000001</v>
      </c>
      <c r="C182" s="36">
        <f>SUMIFS(СВЦЭМ!$E$33:$E$776,СВЦЭМ!$A$33:$A$776,$A182,СВЦЭМ!$B$33:$B$776,C$155)+'СЕТ СН'!$F$12</f>
        <v>168.60742063000001</v>
      </c>
      <c r="D182" s="36">
        <f>SUMIFS(СВЦЭМ!$E$33:$E$776,СВЦЭМ!$A$33:$A$776,$A182,СВЦЭМ!$B$33:$B$776,D$155)+'СЕТ СН'!$F$12</f>
        <v>171.06166299</v>
      </c>
      <c r="E182" s="36">
        <f>SUMIFS(СВЦЭМ!$E$33:$E$776,СВЦЭМ!$A$33:$A$776,$A182,СВЦЭМ!$B$33:$B$776,E$155)+'СЕТ СН'!$F$12</f>
        <v>173.0115662</v>
      </c>
      <c r="F182" s="36">
        <f>SUMIFS(СВЦЭМ!$E$33:$E$776,СВЦЭМ!$A$33:$A$776,$A182,СВЦЭМ!$B$33:$B$776,F$155)+'СЕТ СН'!$F$12</f>
        <v>171.98686608</v>
      </c>
      <c r="G182" s="36">
        <f>SUMIFS(СВЦЭМ!$E$33:$E$776,СВЦЭМ!$A$33:$A$776,$A182,СВЦЭМ!$B$33:$B$776,G$155)+'СЕТ СН'!$F$12</f>
        <v>170.70138378999999</v>
      </c>
      <c r="H182" s="36">
        <f>SUMIFS(СВЦЭМ!$E$33:$E$776,СВЦЭМ!$A$33:$A$776,$A182,СВЦЭМ!$B$33:$B$776,H$155)+'СЕТ СН'!$F$12</f>
        <v>162.85900620000001</v>
      </c>
      <c r="I182" s="36">
        <f>SUMIFS(СВЦЭМ!$E$33:$E$776,СВЦЭМ!$A$33:$A$776,$A182,СВЦЭМ!$B$33:$B$776,I$155)+'СЕТ СН'!$F$12</f>
        <v>157.55041241000001</v>
      </c>
      <c r="J182" s="36">
        <f>SUMIFS(СВЦЭМ!$E$33:$E$776,СВЦЭМ!$A$33:$A$776,$A182,СВЦЭМ!$B$33:$B$776,J$155)+'СЕТ СН'!$F$12</f>
        <v>150.80570546000001</v>
      </c>
      <c r="K182" s="36">
        <f>SUMIFS(СВЦЭМ!$E$33:$E$776,СВЦЭМ!$A$33:$A$776,$A182,СВЦЭМ!$B$33:$B$776,K$155)+'СЕТ СН'!$F$12</f>
        <v>150.45539656</v>
      </c>
      <c r="L182" s="36">
        <f>SUMIFS(СВЦЭМ!$E$33:$E$776,СВЦЭМ!$A$33:$A$776,$A182,СВЦЭМ!$B$33:$B$776,L$155)+'СЕТ СН'!$F$12</f>
        <v>152.95393658</v>
      </c>
      <c r="M182" s="36">
        <f>SUMIFS(СВЦЭМ!$E$33:$E$776,СВЦЭМ!$A$33:$A$776,$A182,СВЦЭМ!$B$33:$B$776,M$155)+'СЕТ СН'!$F$12</f>
        <v>154.86728410000001</v>
      </c>
      <c r="N182" s="36">
        <f>SUMIFS(СВЦЭМ!$E$33:$E$776,СВЦЭМ!$A$33:$A$776,$A182,СВЦЭМ!$B$33:$B$776,N$155)+'СЕТ СН'!$F$12</f>
        <v>158.16784290000001</v>
      </c>
      <c r="O182" s="36">
        <f>SUMIFS(СВЦЭМ!$E$33:$E$776,СВЦЭМ!$A$33:$A$776,$A182,СВЦЭМ!$B$33:$B$776,O$155)+'СЕТ СН'!$F$12</f>
        <v>162.64100694999999</v>
      </c>
      <c r="P182" s="36">
        <f>SUMIFS(СВЦЭМ!$E$33:$E$776,СВЦЭМ!$A$33:$A$776,$A182,СВЦЭМ!$B$33:$B$776,P$155)+'СЕТ СН'!$F$12</f>
        <v>166.35568567999999</v>
      </c>
      <c r="Q182" s="36">
        <f>SUMIFS(СВЦЭМ!$E$33:$E$776,СВЦЭМ!$A$33:$A$776,$A182,СВЦЭМ!$B$33:$B$776,Q$155)+'СЕТ СН'!$F$12</f>
        <v>168.29474859999999</v>
      </c>
      <c r="R182" s="36">
        <f>SUMIFS(СВЦЭМ!$E$33:$E$776,СВЦЭМ!$A$33:$A$776,$A182,СВЦЭМ!$B$33:$B$776,R$155)+'СЕТ СН'!$F$12</f>
        <v>168.17582282999999</v>
      </c>
      <c r="S182" s="36">
        <f>SUMIFS(СВЦЭМ!$E$33:$E$776,СВЦЭМ!$A$33:$A$776,$A182,СВЦЭМ!$B$33:$B$776,S$155)+'СЕТ СН'!$F$12</f>
        <v>164.25327038</v>
      </c>
      <c r="T182" s="36">
        <f>SUMIFS(СВЦЭМ!$E$33:$E$776,СВЦЭМ!$A$33:$A$776,$A182,СВЦЭМ!$B$33:$B$776,T$155)+'СЕТ СН'!$F$12</f>
        <v>158.49786684</v>
      </c>
      <c r="U182" s="36">
        <f>SUMIFS(СВЦЭМ!$E$33:$E$776,СВЦЭМ!$A$33:$A$776,$A182,СВЦЭМ!$B$33:$B$776,U$155)+'СЕТ СН'!$F$12</f>
        <v>160.94170796</v>
      </c>
      <c r="V182" s="36">
        <f>SUMIFS(СВЦЭМ!$E$33:$E$776,СВЦЭМ!$A$33:$A$776,$A182,СВЦЭМ!$B$33:$B$776,V$155)+'СЕТ СН'!$F$12</f>
        <v>161.23115433999999</v>
      </c>
      <c r="W182" s="36">
        <f>SUMIFS(СВЦЭМ!$E$33:$E$776,СВЦЭМ!$A$33:$A$776,$A182,СВЦЭМ!$B$33:$B$776,W$155)+'СЕТ СН'!$F$12</f>
        <v>163.42594933000001</v>
      </c>
      <c r="X182" s="36">
        <f>SUMIFS(СВЦЭМ!$E$33:$E$776,СВЦЭМ!$A$33:$A$776,$A182,СВЦЭМ!$B$33:$B$776,X$155)+'СЕТ СН'!$F$12</f>
        <v>164.34905624000001</v>
      </c>
      <c r="Y182" s="36">
        <f>SUMIFS(СВЦЭМ!$E$33:$E$776,СВЦЭМ!$A$33:$A$776,$A182,СВЦЭМ!$B$33:$B$776,Y$155)+'СЕТ СН'!$F$12</f>
        <v>166.61170122999999</v>
      </c>
    </row>
    <row r="183" spans="1:27" ht="15.5" x14ac:dyDescent="0.3">
      <c r="A183" s="35">
        <f t="shared" si="4"/>
        <v>43858</v>
      </c>
      <c r="B183" s="36">
        <f>SUMIFS(СВЦЭМ!$E$33:$E$776,СВЦЭМ!$A$33:$A$776,$A183,СВЦЭМ!$B$33:$B$776,B$155)+'СЕТ СН'!$F$12</f>
        <v>158.21670381000001</v>
      </c>
      <c r="C183" s="36">
        <f>SUMIFS(СВЦЭМ!$E$33:$E$776,СВЦЭМ!$A$33:$A$776,$A183,СВЦЭМ!$B$33:$B$776,C$155)+'СЕТ СН'!$F$12</f>
        <v>164.25616792</v>
      </c>
      <c r="D183" s="36">
        <f>SUMIFS(СВЦЭМ!$E$33:$E$776,СВЦЭМ!$A$33:$A$776,$A183,СВЦЭМ!$B$33:$B$776,D$155)+'СЕТ СН'!$F$12</f>
        <v>167.39440611000001</v>
      </c>
      <c r="E183" s="36">
        <f>SUMIFS(СВЦЭМ!$E$33:$E$776,СВЦЭМ!$A$33:$A$776,$A183,СВЦЭМ!$B$33:$B$776,E$155)+'СЕТ СН'!$F$12</f>
        <v>167.35303163</v>
      </c>
      <c r="F183" s="36">
        <f>SUMIFS(СВЦЭМ!$E$33:$E$776,СВЦЭМ!$A$33:$A$776,$A183,СВЦЭМ!$B$33:$B$776,F$155)+'СЕТ СН'!$F$12</f>
        <v>168.23835220999999</v>
      </c>
      <c r="G183" s="36">
        <f>SUMIFS(СВЦЭМ!$E$33:$E$776,СВЦЭМ!$A$33:$A$776,$A183,СВЦЭМ!$B$33:$B$776,G$155)+'СЕТ СН'!$F$12</f>
        <v>165.08180841000001</v>
      </c>
      <c r="H183" s="36">
        <f>SUMIFS(СВЦЭМ!$E$33:$E$776,СВЦЭМ!$A$33:$A$776,$A183,СВЦЭМ!$B$33:$B$776,H$155)+'СЕТ СН'!$F$12</f>
        <v>159.15010086000001</v>
      </c>
      <c r="I183" s="36">
        <f>SUMIFS(СВЦЭМ!$E$33:$E$776,СВЦЭМ!$A$33:$A$776,$A183,СВЦЭМ!$B$33:$B$776,I$155)+'СЕТ СН'!$F$12</f>
        <v>151.36029101</v>
      </c>
      <c r="J183" s="36">
        <f>SUMIFS(СВЦЭМ!$E$33:$E$776,СВЦЭМ!$A$33:$A$776,$A183,СВЦЭМ!$B$33:$B$776,J$155)+'СЕТ СН'!$F$12</f>
        <v>147.97753130000001</v>
      </c>
      <c r="K183" s="36">
        <f>SUMIFS(СВЦЭМ!$E$33:$E$776,СВЦЭМ!$A$33:$A$776,$A183,СВЦЭМ!$B$33:$B$776,K$155)+'СЕТ СН'!$F$12</f>
        <v>146.12829844999999</v>
      </c>
      <c r="L183" s="36">
        <f>SUMIFS(СВЦЭМ!$E$33:$E$776,СВЦЭМ!$A$33:$A$776,$A183,СВЦЭМ!$B$33:$B$776,L$155)+'СЕТ СН'!$F$12</f>
        <v>144.95057557999999</v>
      </c>
      <c r="M183" s="36">
        <f>SUMIFS(СВЦЭМ!$E$33:$E$776,СВЦЭМ!$A$33:$A$776,$A183,СВЦЭМ!$B$33:$B$776,M$155)+'СЕТ СН'!$F$12</f>
        <v>151.24107504</v>
      </c>
      <c r="N183" s="36">
        <f>SUMIFS(СВЦЭМ!$E$33:$E$776,СВЦЭМ!$A$33:$A$776,$A183,СВЦЭМ!$B$33:$B$776,N$155)+'СЕТ СН'!$F$12</f>
        <v>154.35212652000001</v>
      </c>
      <c r="O183" s="36">
        <f>SUMIFS(СВЦЭМ!$E$33:$E$776,СВЦЭМ!$A$33:$A$776,$A183,СВЦЭМ!$B$33:$B$776,O$155)+'СЕТ СН'!$F$12</f>
        <v>154.39313897</v>
      </c>
      <c r="P183" s="36">
        <f>SUMIFS(СВЦЭМ!$E$33:$E$776,СВЦЭМ!$A$33:$A$776,$A183,СВЦЭМ!$B$33:$B$776,P$155)+'СЕТ СН'!$F$12</f>
        <v>157.26809084999999</v>
      </c>
      <c r="Q183" s="36">
        <f>SUMIFS(СВЦЭМ!$E$33:$E$776,СВЦЭМ!$A$33:$A$776,$A183,СВЦЭМ!$B$33:$B$776,Q$155)+'СЕТ СН'!$F$12</f>
        <v>158.91594097000001</v>
      </c>
      <c r="R183" s="36">
        <f>SUMIFS(СВЦЭМ!$E$33:$E$776,СВЦЭМ!$A$33:$A$776,$A183,СВЦЭМ!$B$33:$B$776,R$155)+'СЕТ СН'!$F$12</f>
        <v>158.52479861</v>
      </c>
      <c r="S183" s="36">
        <f>SUMIFS(СВЦЭМ!$E$33:$E$776,СВЦЭМ!$A$33:$A$776,$A183,СВЦЭМ!$B$33:$B$776,S$155)+'СЕТ СН'!$F$12</f>
        <v>155.63257788999999</v>
      </c>
      <c r="T183" s="36">
        <f>SUMIFS(СВЦЭМ!$E$33:$E$776,СВЦЭМ!$A$33:$A$776,$A183,СВЦЭМ!$B$33:$B$776,T$155)+'СЕТ СН'!$F$12</f>
        <v>151.52930382</v>
      </c>
      <c r="U183" s="36">
        <f>SUMIFS(СВЦЭМ!$E$33:$E$776,СВЦЭМ!$A$33:$A$776,$A183,СВЦЭМ!$B$33:$B$776,U$155)+'СЕТ СН'!$F$12</f>
        <v>150.68151384000001</v>
      </c>
      <c r="V183" s="36">
        <f>SUMIFS(СВЦЭМ!$E$33:$E$776,СВЦЭМ!$A$33:$A$776,$A183,СВЦЭМ!$B$33:$B$776,V$155)+'СЕТ СН'!$F$12</f>
        <v>152.74423282000001</v>
      </c>
      <c r="W183" s="36">
        <f>SUMIFS(СВЦЭМ!$E$33:$E$776,СВЦЭМ!$A$33:$A$776,$A183,СВЦЭМ!$B$33:$B$776,W$155)+'СЕТ СН'!$F$12</f>
        <v>154.48715394000001</v>
      </c>
      <c r="X183" s="36">
        <f>SUMIFS(СВЦЭМ!$E$33:$E$776,СВЦЭМ!$A$33:$A$776,$A183,СВЦЭМ!$B$33:$B$776,X$155)+'СЕТ СН'!$F$12</f>
        <v>155.92641678999999</v>
      </c>
      <c r="Y183" s="36">
        <f>SUMIFS(СВЦЭМ!$E$33:$E$776,СВЦЭМ!$A$33:$A$776,$A183,СВЦЭМ!$B$33:$B$776,Y$155)+'СЕТ СН'!$F$12</f>
        <v>160.83795076000001</v>
      </c>
    </row>
    <row r="184" spans="1:27" ht="15.5" x14ac:dyDescent="0.3">
      <c r="A184" s="35">
        <f t="shared" si="4"/>
        <v>43859</v>
      </c>
      <c r="B184" s="36">
        <f>SUMIFS(СВЦЭМ!$E$33:$E$776,СВЦЭМ!$A$33:$A$776,$A184,СВЦЭМ!$B$33:$B$776,B$155)+'СЕТ СН'!$F$12</f>
        <v>168.96273995999999</v>
      </c>
      <c r="C184" s="36">
        <f>SUMIFS(СВЦЭМ!$E$33:$E$776,СВЦЭМ!$A$33:$A$776,$A184,СВЦЭМ!$B$33:$B$776,C$155)+'СЕТ СН'!$F$12</f>
        <v>173.1359909</v>
      </c>
      <c r="D184" s="36">
        <f>SUMIFS(СВЦЭМ!$E$33:$E$776,СВЦЭМ!$A$33:$A$776,$A184,СВЦЭМ!$B$33:$B$776,D$155)+'СЕТ СН'!$F$12</f>
        <v>173.61987073</v>
      </c>
      <c r="E184" s="36">
        <f>SUMIFS(СВЦЭМ!$E$33:$E$776,СВЦЭМ!$A$33:$A$776,$A184,СВЦЭМ!$B$33:$B$776,E$155)+'СЕТ СН'!$F$12</f>
        <v>173.88418498999999</v>
      </c>
      <c r="F184" s="36">
        <f>SUMIFS(СВЦЭМ!$E$33:$E$776,СВЦЭМ!$A$33:$A$776,$A184,СВЦЭМ!$B$33:$B$776,F$155)+'СЕТ СН'!$F$12</f>
        <v>172.57130405000001</v>
      </c>
      <c r="G184" s="36">
        <f>SUMIFS(СВЦЭМ!$E$33:$E$776,СВЦЭМ!$A$33:$A$776,$A184,СВЦЭМ!$B$33:$B$776,G$155)+'СЕТ СН'!$F$12</f>
        <v>170.28031003999999</v>
      </c>
      <c r="H184" s="36">
        <f>SUMIFS(СВЦЭМ!$E$33:$E$776,СВЦЭМ!$A$33:$A$776,$A184,СВЦЭМ!$B$33:$B$776,H$155)+'СЕТ СН'!$F$12</f>
        <v>162.62992115</v>
      </c>
      <c r="I184" s="36">
        <f>SUMIFS(СВЦЭМ!$E$33:$E$776,СВЦЭМ!$A$33:$A$776,$A184,СВЦЭМ!$B$33:$B$776,I$155)+'СЕТ СН'!$F$12</f>
        <v>156.50554790000001</v>
      </c>
      <c r="J184" s="36">
        <f>SUMIFS(СВЦЭМ!$E$33:$E$776,СВЦЭМ!$A$33:$A$776,$A184,СВЦЭМ!$B$33:$B$776,J$155)+'СЕТ СН'!$F$12</f>
        <v>152.0705237</v>
      </c>
      <c r="K184" s="36">
        <f>SUMIFS(СВЦЭМ!$E$33:$E$776,СВЦЭМ!$A$33:$A$776,$A184,СВЦЭМ!$B$33:$B$776,K$155)+'СЕТ СН'!$F$12</f>
        <v>149.82457062</v>
      </c>
      <c r="L184" s="36">
        <f>SUMIFS(СВЦЭМ!$E$33:$E$776,СВЦЭМ!$A$33:$A$776,$A184,СВЦЭМ!$B$33:$B$776,L$155)+'СЕТ СН'!$F$12</f>
        <v>147.31024287</v>
      </c>
      <c r="M184" s="36">
        <f>SUMIFS(СВЦЭМ!$E$33:$E$776,СВЦЭМ!$A$33:$A$776,$A184,СВЦЭМ!$B$33:$B$776,M$155)+'СЕТ СН'!$F$12</f>
        <v>148.50474263999999</v>
      </c>
      <c r="N184" s="36">
        <f>SUMIFS(СВЦЭМ!$E$33:$E$776,СВЦЭМ!$A$33:$A$776,$A184,СВЦЭМ!$B$33:$B$776,N$155)+'СЕТ СН'!$F$12</f>
        <v>153.79336308000001</v>
      </c>
      <c r="O184" s="36">
        <f>SUMIFS(СВЦЭМ!$E$33:$E$776,СВЦЭМ!$A$33:$A$776,$A184,СВЦЭМ!$B$33:$B$776,O$155)+'СЕТ СН'!$F$12</f>
        <v>158.77391563</v>
      </c>
      <c r="P184" s="36">
        <f>SUMIFS(СВЦЭМ!$E$33:$E$776,СВЦЭМ!$A$33:$A$776,$A184,СВЦЭМ!$B$33:$B$776,P$155)+'СЕТ СН'!$F$12</f>
        <v>164.24896708</v>
      </c>
      <c r="Q184" s="36">
        <f>SUMIFS(СВЦЭМ!$E$33:$E$776,СВЦЭМ!$A$33:$A$776,$A184,СВЦЭМ!$B$33:$B$776,Q$155)+'СЕТ СН'!$F$12</f>
        <v>167.524564</v>
      </c>
      <c r="R184" s="36">
        <f>SUMIFS(СВЦЭМ!$E$33:$E$776,СВЦЭМ!$A$33:$A$776,$A184,СВЦЭМ!$B$33:$B$776,R$155)+'СЕТ СН'!$F$12</f>
        <v>164.86328057</v>
      </c>
      <c r="S184" s="36">
        <f>SUMIFS(СВЦЭМ!$E$33:$E$776,СВЦЭМ!$A$33:$A$776,$A184,СВЦЭМ!$B$33:$B$776,S$155)+'СЕТ СН'!$F$12</f>
        <v>161.05306424</v>
      </c>
      <c r="T184" s="36">
        <f>SUMIFS(СВЦЭМ!$E$33:$E$776,СВЦЭМ!$A$33:$A$776,$A184,СВЦЭМ!$B$33:$B$776,T$155)+'СЕТ СН'!$F$12</f>
        <v>153.32614620999999</v>
      </c>
      <c r="U184" s="36">
        <f>SUMIFS(СВЦЭМ!$E$33:$E$776,СВЦЭМ!$A$33:$A$776,$A184,СВЦЭМ!$B$33:$B$776,U$155)+'СЕТ СН'!$F$12</f>
        <v>152.19695014000001</v>
      </c>
      <c r="V184" s="36">
        <f>SUMIFS(СВЦЭМ!$E$33:$E$776,СВЦЭМ!$A$33:$A$776,$A184,СВЦЭМ!$B$33:$B$776,V$155)+'СЕТ СН'!$F$12</f>
        <v>154.09977501</v>
      </c>
      <c r="W184" s="36">
        <f>SUMIFS(СВЦЭМ!$E$33:$E$776,СВЦЭМ!$A$33:$A$776,$A184,СВЦЭМ!$B$33:$B$776,W$155)+'СЕТ СН'!$F$12</f>
        <v>157.17992544000001</v>
      </c>
      <c r="X184" s="36">
        <f>SUMIFS(СВЦЭМ!$E$33:$E$776,СВЦЭМ!$A$33:$A$776,$A184,СВЦЭМ!$B$33:$B$776,X$155)+'СЕТ СН'!$F$12</f>
        <v>157.38765531000001</v>
      </c>
      <c r="Y184" s="36">
        <f>SUMIFS(СВЦЭМ!$E$33:$E$776,СВЦЭМ!$A$33:$A$776,$A184,СВЦЭМ!$B$33:$B$776,Y$155)+'СЕТ СН'!$F$12</f>
        <v>163.83347928000001</v>
      </c>
    </row>
    <row r="185" spans="1:27" ht="15.5" x14ac:dyDescent="0.3">
      <c r="A185" s="35">
        <f t="shared" si="4"/>
        <v>43860</v>
      </c>
      <c r="B185" s="36">
        <f>SUMIFS(СВЦЭМ!$E$33:$E$776,СВЦЭМ!$A$33:$A$776,$A185,СВЦЭМ!$B$33:$B$776,B$155)+'СЕТ СН'!$F$12</f>
        <v>168.60559484999999</v>
      </c>
      <c r="C185" s="36">
        <f>SUMIFS(СВЦЭМ!$E$33:$E$776,СВЦЭМ!$A$33:$A$776,$A185,СВЦЭМ!$B$33:$B$776,C$155)+'СЕТ СН'!$F$12</f>
        <v>172.67083152999999</v>
      </c>
      <c r="D185" s="36">
        <f>SUMIFS(СВЦЭМ!$E$33:$E$776,СВЦЭМ!$A$33:$A$776,$A185,СВЦЭМ!$B$33:$B$776,D$155)+'СЕТ СН'!$F$12</f>
        <v>173.49813936999999</v>
      </c>
      <c r="E185" s="36">
        <f>SUMIFS(СВЦЭМ!$E$33:$E$776,СВЦЭМ!$A$33:$A$776,$A185,СВЦЭМ!$B$33:$B$776,E$155)+'СЕТ СН'!$F$12</f>
        <v>173.84848794000001</v>
      </c>
      <c r="F185" s="36">
        <f>SUMIFS(СВЦЭМ!$E$33:$E$776,СВЦЭМ!$A$33:$A$776,$A185,СВЦЭМ!$B$33:$B$776,F$155)+'СЕТ СН'!$F$12</f>
        <v>171.54418014999999</v>
      </c>
      <c r="G185" s="36">
        <f>SUMIFS(СВЦЭМ!$E$33:$E$776,СВЦЭМ!$A$33:$A$776,$A185,СВЦЭМ!$B$33:$B$776,G$155)+'СЕТ СН'!$F$12</f>
        <v>169.28307283000001</v>
      </c>
      <c r="H185" s="36">
        <f>SUMIFS(СВЦЭМ!$E$33:$E$776,СВЦЭМ!$A$33:$A$776,$A185,СВЦЭМ!$B$33:$B$776,H$155)+'СЕТ СН'!$F$12</f>
        <v>162.98847042</v>
      </c>
      <c r="I185" s="36">
        <f>SUMIFS(СВЦЭМ!$E$33:$E$776,СВЦЭМ!$A$33:$A$776,$A185,СВЦЭМ!$B$33:$B$776,I$155)+'СЕТ СН'!$F$12</f>
        <v>156.96632618999999</v>
      </c>
      <c r="J185" s="36">
        <f>SUMIFS(СВЦЭМ!$E$33:$E$776,СВЦЭМ!$A$33:$A$776,$A185,СВЦЭМ!$B$33:$B$776,J$155)+'СЕТ СН'!$F$12</f>
        <v>151.44075673</v>
      </c>
      <c r="K185" s="36">
        <f>SUMIFS(СВЦЭМ!$E$33:$E$776,СВЦЭМ!$A$33:$A$776,$A185,СВЦЭМ!$B$33:$B$776,K$155)+'СЕТ СН'!$F$12</f>
        <v>148.05840402999999</v>
      </c>
      <c r="L185" s="36">
        <f>SUMIFS(СВЦЭМ!$E$33:$E$776,СВЦЭМ!$A$33:$A$776,$A185,СВЦЭМ!$B$33:$B$776,L$155)+'СЕТ СН'!$F$12</f>
        <v>148.45236088999999</v>
      </c>
      <c r="M185" s="36">
        <f>SUMIFS(СВЦЭМ!$E$33:$E$776,СВЦЭМ!$A$33:$A$776,$A185,СВЦЭМ!$B$33:$B$776,M$155)+'СЕТ СН'!$F$12</f>
        <v>151.07004884</v>
      </c>
      <c r="N185" s="36">
        <f>SUMIFS(СВЦЭМ!$E$33:$E$776,СВЦЭМ!$A$33:$A$776,$A185,СВЦЭМ!$B$33:$B$776,N$155)+'СЕТ СН'!$F$12</f>
        <v>153.27697903000001</v>
      </c>
      <c r="O185" s="36">
        <f>SUMIFS(СВЦЭМ!$E$33:$E$776,СВЦЭМ!$A$33:$A$776,$A185,СВЦЭМ!$B$33:$B$776,O$155)+'СЕТ СН'!$F$12</f>
        <v>159.99867864000001</v>
      </c>
      <c r="P185" s="36">
        <f>SUMIFS(СВЦЭМ!$E$33:$E$776,СВЦЭМ!$A$33:$A$776,$A185,СВЦЭМ!$B$33:$B$776,P$155)+'СЕТ СН'!$F$12</f>
        <v>166.42397374000001</v>
      </c>
      <c r="Q185" s="36">
        <f>SUMIFS(СВЦЭМ!$E$33:$E$776,СВЦЭМ!$A$33:$A$776,$A185,СВЦЭМ!$B$33:$B$776,Q$155)+'СЕТ СН'!$F$12</f>
        <v>167.92984337999999</v>
      </c>
      <c r="R185" s="36">
        <f>SUMIFS(СВЦЭМ!$E$33:$E$776,СВЦЭМ!$A$33:$A$776,$A185,СВЦЭМ!$B$33:$B$776,R$155)+'СЕТ СН'!$F$12</f>
        <v>163.32111337000001</v>
      </c>
      <c r="S185" s="36">
        <f>SUMIFS(СВЦЭМ!$E$33:$E$776,СВЦЭМ!$A$33:$A$776,$A185,СВЦЭМ!$B$33:$B$776,S$155)+'СЕТ СН'!$F$12</f>
        <v>155.83011694999999</v>
      </c>
      <c r="T185" s="36">
        <f>SUMIFS(СВЦЭМ!$E$33:$E$776,СВЦЭМ!$A$33:$A$776,$A185,СВЦЭМ!$B$33:$B$776,T$155)+'СЕТ СН'!$F$12</f>
        <v>151.84920915000001</v>
      </c>
      <c r="U185" s="36">
        <f>SUMIFS(СВЦЭМ!$E$33:$E$776,СВЦЭМ!$A$33:$A$776,$A185,СВЦЭМ!$B$33:$B$776,U$155)+'СЕТ СН'!$F$12</f>
        <v>152.20839599000001</v>
      </c>
      <c r="V185" s="36">
        <f>SUMIFS(СВЦЭМ!$E$33:$E$776,СВЦЭМ!$A$33:$A$776,$A185,СВЦЭМ!$B$33:$B$776,V$155)+'СЕТ СН'!$F$12</f>
        <v>152.24144256</v>
      </c>
      <c r="W185" s="36">
        <f>SUMIFS(СВЦЭМ!$E$33:$E$776,СВЦЭМ!$A$33:$A$776,$A185,СВЦЭМ!$B$33:$B$776,W$155)+'СЕТ СН'!$F$12</f>
        <v>153.89549955000001</v>
      </c>
      <c r="X185" s="36">
        <f>SUMIFS(СВЦЭМ!$E$33:$E$776,СВЦЭМ!$A$33:$A$776,$A185,СВЦЭМ!$B$33:$B$776,X$155)+'СЕТ СН'!$F$12</f>
        <v>153.86349608</v>
      </c>
      <c r="Y185" s="36">
        <f>SUMIFS(СВЦЭМ!$E$33:$E$776,СВЦЭМ!$A$33:$A$776,$A185,СВЦЭМ!$B$33:$B$776,Y$155)+'СЕТ СН'!$F$12</f>
        <v>154.06110882999999</v>
      </c>
    </row>
    <row r="186" spans="1:27" ht="15.5" x14ac:dyDescent="0.3">
      <c r="A186" s="35">
        <f t="shared" si="4"/>
        <v>43861</v>
      </c>
      <c r="B186" s="36">
        <f>SUMIFS(СВЦЭМ!$E$33:$E$776,СВЦЭМ!$A$33:$A$776,$A186,СВЦЭМ!$B$33:$B$776,B$155)+'СЕТ СН'!$F$12</f>
        <v>161.69629318</v>
      </c>
      <c r="C186" s="36">
        <f>SUMIFS(СВЦЭМ!$E$33:$E$776,СВЦЭМ!$A$33:$A$776,$A186,СВЦЭМ!$B$33:$B$776,C$155)+'СЕТ СН'!$F$12</f>
        <v>166.40416604999999</v>
      </c>
      <c r="D186" s="36">
        <f>SUMIFS(СВЦЭМ!$E$33:$E$776,СВЦЭМ!$A$33:$A$776,$A186,СВЦЭМ!$B$33:$B$776,D$155)+'СЕТ СН'!$F$12</f>
        <v>168.90977783</v>
      </c>
      <c r="E186" s="36">
        <f>SUMIFS(СВЦЭМ!$E$33:$E$776,СВЦЭМ!$A$33:$A$776,$A186,СВЦЭМ!$B$33:$B$776,E$155)+'СЕТ СН'!$F$12</f>
        <v>169.5133812</v>
      </c>
      <c r="F186" s="36">
        <f>SUMIFS(СВЦЭМ!$E$33:$E$776,СВЦЭМ!$A$33:$A$776,$A186,СВЦЭМ!$B$33:$B$776,F$155)+'СЕТ СН'!$F$12</f>
        <v>167.00290573000001</v>
      </c>
      <c r="G186" s="36">
        <f>SUMIFS(СВЦЭМ!$E$33:$E$776,СВЦЭМ!$A$33:$A$776,$A186,СВЦЭМ!$B$33:$B$776,G$155)+'СЕТ СН'!$F$12</f>
        <v>162.85174688999999</v>
      </c>
      <c r="H186" s="36">
        <f>SUMIFS(СВЦЭМ!$E$33:$E$776,СВЦЭМ!$A$33:$A$776,$A186,СВЦЭМ!$B$33:$B$776,H$155)+'СЕТ СН'!$F$12</f>
        <v>158.31136215000001</v>
      </c>
      <c r="I186" s="36">
        <f>SUMIFS(СВЦЭМ!$E$33:$E$776,СВЦЭМ!$A$33:$A$776,$A186,СВЦЭМ!$B$33:$B$776,I$155)+'СЕТ СН'!$F$12</f>
        <v>156.93874797000001</v>
      </c>
      <c r="J186" s="36">
        <f>SUMIFS(СВЦЭМ!$E$33:$E$776,СВЦЭМ!$A$33:$A$776,$A186,СВЦЭМ!$B$33:$B$776,J$155)+'СЕТ СН'!$F$12</f>
        <v>152.46079961999999</v>
      </c>
      <c r="K186" s="36">
        <f>SUMIFS(СВЦЭМ!$E$33:$E$776,СВЦЭМ!$A$33:$A$776,$A186,СВЦЭМ!$B$33:$B$776,K$155)+'СЕТ СН'!$F$12</f>
        <v>149.81809946000001</v>
      </c>
      <c r="L186" s="36">
        <f>SUMIFS(СВЦЭМ!$E$33:$E$776,СВЦЭМ!$A$33:$A$776,$A186,СВЦЭМ!$B$33:$B$776,L$155)+'СЕТ СН'!$F$12</f>
        <v>150.16142384</v>
      </c>
      <c r="M186" s="36">
        <f>SUMIFS(СВЦЭМ!$E$33:$E$776,СВЦЭМ!$A$33:$A$776,$A186,СВЦЭМ!$B$33:$B$776,M$155)+'СЕТ СН'!$F$12</f>
        <v>153.67975064000001</v>
      </c>
      <c r="N186" s="36">
        <f>SUMIFS(СВЦЭМ!$E$33:$E$776,СВЦЭМ!$A$33:$A$776,$A186,СВЦЭМ!$B$33:$B$776,N$155)+'СЕТ СН'!$F$12</f>
        <v>155.85359373</v>
      </c>
      <c r="O186" s="36">
        <f>SUMIFS(СВЦЭМ!$E$33:$E$776,СВЦЭМ!$A$33:$A$776,$A186,СВЦЭМ!$B$33:$B$776,O$155)+'СЕТ СН'!$F$12</f>
        <v>156.52394146</v>
      </c>
      <c r="P186" s="36">
        <f>SUMIFS(СВЦЭМ!$E$33:$E$776,СВЦЭМ!$A$33:$A$776,$A186,СВЦЭМ!$B$33:$B$776,P$155)+'СЕТ СН'!$F$12</f>
        <v>158.63447521000001</v>
      </c>
      <c r="Q186" s="36">
        <f>SUMIFS(СВЦЭМ!$E$33:$E$776,СВЦЭМ!$A$33:$A$776,$A186,СВЦЭМ!$B$33:$B$776,Q$155)+'СЕТ СН'!$F$12</f>
        <v>158.77291887000001</v>
      </c>
      <c r="R186" s="36">
        <f>SUMIFS(СВЦЭМ!$E$33:$E$776,СВЦЭМ!$A$33:$A$776,$A186,СВЦЭМ!$B$33:$B$776,R$155)+'СЕТ СН'!$F$12</f>
        <v>157.20922333999999</v>
      </c>
      <c r="S186" s="36">
        <f>SUMIFS(СВЦЭМ!$E$33:$E$776,СВЦЭМ!$A$33:$A$776,$A186,СВЦЭМ!$B$33:$B$776,S$155)+'СЕТ СН'!$F$12</f>
        <v>156.01715698999999</v>
      </c>
      <c r="T186" s="36">
        <f>SUMIFS(СВЦЭМ!$E$33:$E$776,СВЦЭМ!$A$33:$A$776,$A186,СВЦЭМ!$B$33:$B$776,T$155)+'СЕТ СН'!$F$12</f>
        <v>151.67472577999999</v>
      </c>
      <c r="U186" s="36">
        <f>SUMIFS(СВЦЭМ!$E$33:$E$776,СВЦЭМ!$A$33:$A$776,$A186,СВЦЭМ!$B$33:$B$776,U$155)+'СЕТ СН'!$F$12</f>
        <v>151.23064561999999</v>
      </c>
      <c r="V186" s="36">
        <f>SUMIFS(СВЦЭМ!$E$33:$E$776,СВЦЭМ!$A$33:$A$776,$A186,СВЦЭМ!$B$33:$B$776,V$155)+'СЕТ СН'!$F$12</f>
        <v>153.39953362</v>
      </c>
      <c r="W186" s="36">
        <f>SUMIFS(СВЦЭМ!$E$33:$E$776,СВЦЭМ!$A$33:$A$776,$A186,СВЦЭМ!$B$33:$B$776,W$155)+'СЕТ СН'!$F$12</f>
        <v>155.51858532</v>
      </c>
      <c r="X186" s="36">
        <f>SUMIFS(СВЦЭМ!$E$33:$E$776,СВЦЭМ!$A$33:$A$776,$A186,СВЦЭМ!$B$33:$B$776,X$155)+'СЕТ СН'!$F$12</f>
        <v>155.68503233999999</v>
      </c>
      <c r="Y186" s="36">
        <f>SUMIFS(СВЦЭМ!$E$33:$E$776,СВЦЭМ!$A$33:$A$776,$A186,СВЦЭМ!$B$33:$B$776,Y$155)+'СЕТ СН'!$F$12</f>
        <v>158.25579303000001</v>
      </c>
    </row>
    <row r="187" spans="1:27" ht="15.5" x14ac:dyDescent="0.3">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3">
      <c r="A188" s="130" t="s">
        <v>7</v>
      </c>
      <c r="B188" s="124" t="s">
        <v>107</v>
      </c>
      <c r="C188" s="125"/>
      <c r="D188" s="125"/>
      <c r="E188" s="125"/>
      <c r="F188" s="125"/>
      <c r="G188" s="125"/>
      <c r="H188" s="125"/>
      <c r="I188" s="125"/>
      <c r="J188" s="125"/>
      <c r="K188" s="125"/>
      <c r="L188" s="125"/>
      <c r="M188" s="125"/>
      <c r="N188" s="125"/>
      <c r="O188" s="125"/>
      <c r="P188" s="125"/>
      <c r="Q188" s="125"/>
      <c r="R188" s="125"/>
      <c r="S188" s="125"/>
      <c r="T188" s="125"/>
      <c r="U188" s="125"/>
      <c r="V188" s="125"/>
      <c r="W188" s="125"/>
      <c r="X188" s="125"/>
      <c r="Y188" s="126"/>
    </row>
    <row r="189" spans="1:27" ht="12.75" customHeight="1" x14ac:dyDescent="0.3">
      <c r="A189" s="131"/>
      <c r="B189" s="127"/>
      <c r="C189" s="128"/>
      <c r="D189" s="128"/>
      <c r="E189" s="128"/>
      <c r="F189" s="128"/>
      <c r="G189" s="128"/>
      <c r="H189" s="128"/>
      <c r="I189" s="128"/>
      <c r="J189" s="128"/>
      <c r="K189" s="128"/>
      <c r="L189" s="128"/>
      <c r="M189" s="128"/>
      <c r="N189" s="128"/>
      <c r="O189" s="128"/>
      <c r="P189" s="128"/>
      <c r="Q189" s="128"/>
      <c r="R189" s="128"/>
      <c r="S189" s="128"/>
      <c r="T189" s="128"/>
      <c r="U189" s="128"/>
      <c r="V189" s="128"/>
      <c r="W189" s="128"/>
      <c r="X189" s="128"/>
      <c r="Y189" s="129"/>
    </row>
    <row r="190" spans="1:27" s="46" customFormat="1" ht="12.75" customHeight="1" x14ac:dyDescent="0.3">
      <c r="A190" s="132"/>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3">
      <c r="A191" s="35" t="str">
        <f>A156</f>
        <v>01.01.2020</v>
      </c>
      <c r="B191" s="36">
        <f>SUMIFS(СВЦЭМ!$F$33:$F$776,СВЦЭМ!$A$33:$A$776,$A191,СВЦЭМ!$B$33:$B$776,B$190)+'СЕТ СН'!$F$12</f>
        <v>154.55406926000001</v>
      </c>
      <c r="C191" s="36">
        <f>SUMIFS(СВЦЭМ!$F$33:$F$776,СВЦЭМ!$A$33:$A$776,$A191,СВЦЭМ!$B$33:$B$776,C$190)+'СЕТ СН'!$F$12</f>
        <v>149.71013579999999</v>
      </c>
      <c r="D191" s="36">
        <f>SUMIFS(СВЦЭМ!$F$33:$F$776,СВЦЭМ!$A$33:$A$776,$A191,СВЦЭМ!$B$33:$B$776,D$190)+'СЕТ СН'!$F$12</f>
        <v>152.82331361000001</v>
      </c>
      <c r="E191" s="36">
        <f>SUMIFS(СВЦЭМ!$F$33:$F$776,СВЦЭМ!$A$33:$A$776,$A191,СВЦЭМ!$B$33:$B$776,E$190)+'СЕТ СН'!$F$12</f>
        <v>160.17981712</v>
      </c>
      <c r="F191" s="36">
        <f>SUMIFS(СВЦЭМ!$F$33:$F$776,СВЦЭМ!$A$33:$A$776,$A191,СВЦЭМ!$B$33:$B$776,F$190)+'СЕТ СН'!$F$12</f>
        <v>163.08852118999999</v>
      </c>
      <c r="G191" s="36">
        <f>SUMIFS(СВЦЭМ!$F$33:$F$776,СВЦЭМ!$A$33:$A$776,$A191,СВЦЭМ!$B$33:$B$776,G$190)+'СЕТ СН'!$F$12</f>
        <v>163.33208073</v>
      </c>
      <c r="H191" s="36">
        <f>SUMIFS(СВЦЭМ!$F$33:$F$776,СВЦЭМ!$A$33:$A$776,$A191,СВЦЭМ!$B$33:$B$776,H$190)+'СЕТ СН'!$F$12</f>
        <v>162.94185801</v>
      </c>
      <c r="I191" s="36">
        <f>SUMIFS(СВЦЭМ!$F$33:$F$776,СВЦЭМ!$A$33:$A$776,$A191,СВЦЭМ!$B$33:$B$776,I$190)+'СЕТ СН'!$F$12</f>
        <v>163.58211169</v>
      </c>
      <c r="J191" s="36">
        <f>SUMIFS(СВЦЭМ!$F$33:$F$776,СВЦЭМ!$A$33:$A$776,$A191,СВЦЭМ!$B$33:$B$776,J$190)+'СЕТ СН'!$F$12</f>
        <v>164.32572931000001</v>
      </c>
      <c r="K191" s="36">
        <f>SUMIFS(СВЦЭМ!$F$33:$F$776,СВЦЭМ!$A$33:$A$776,$A191,СВЦЭМ!$B$33:$B$776,K$190)+'СЕТ СН'!$F$12</f>
        <v>161.05650399999999</v>
      </c>
      <c r="L191" s="36">
        <f>SUMIFS(СВЦЭМ!$F$33:$F$776,СВЦЭМ!$A$33:$A$776,$A191,СВЦЭМ!$B$33:$B$776,L$190)+'СЕТ СН'!$F$12</f>
        <v>157.24068639999999</v>
      </c>
      <c r="M191" s="36">
        <f>SUMIFS(СВЦЭМ!$F$33:$F$776,СВЦЭМ!$A$33:$A$776,$A191,СВЦЭМ!$B$33:$B$776,M$190)+'СЕТ СН'!$F$12</f>
        <v>154.72226051000001</v>
      </c>
      <c r="N191" s="36">
        <f>SUMIFS(СВЦЭМ!$F$33:$F$776,СВЦЭМ!$A$33:$A$776,$A191,СВЦЭМ!$B$33:$B$776,N$190)+'СЕТ СН'!$F$12</f>
        <v>154.00936211000001</v>
      </c>
      <c r="O191" s="36">
        <f>SUMIFS(СВЦЭМ!$F$33:$F$776,СВЦЭМ!$A$33:$A$776,$A191,СВЦЭМ!$B$33:$B$776,O$190)+'СЕТ СН'!$F$12</f>
        <v>157.70218792</v>
      </c>
      <c r="P191" s="36">
        <f>SUMIFS(СВЦЭМ!$F$33:$F$776,СВЦЭМ!$A$33:$A$776,$A191,СВЦЭМ!$B$33:$B$776,P$190)+'СЕТ СН'!$F$12</f>
        <v>159.03518597999999</v>
      </c>
      <c r="Q191" s="36">
        <f>SUMIFS(СВЦЭМ!$F$33:$F$776,СВЦЭМ!$A$33:$A$776,$A191,СВЦЭМ!$B$33:$B$776,Q$190)+'СЕТ СН'!$F$12</f>
        <v>160.94376840000001</v>
      </c>
      <c r="R191" s="36">
        <f>SUMIFS(СВЦЭМ!$F$33:$F$776,СВЦЭМ!$A$33:$A$776,$A191,СВЦЭМ!$B$33:$B$776,R$190)+'СЕТ СН'!$F$12</f>
        <v>161.62020213</v>
      </c>
      <c r="S191" s="36">
        <f>SUMIFS(СВЦЭМ!$F$33:$F$776,СВЦЭМ!$A$33:$A$776,$A191,СВЦЭМ!$B$33:$B$776,S$190)+'СЕТ СН'!$F$12</f>
        <v>161.42574343999999</v>
      </c>
      <c r="T191" s="36">
        <f>SUMIFS(СВЦЭМ!$F$33:$F$776,СВЦЭМ!$A$33:$A$776,$A191,СВЦЭМ!$B$33:$B$776,T$190)+'СЕТ СН'!$F$12</f>
        <v>151.71880250999999</v>
      </c>
      <c r="U191" s="36">
        <f>SUMIFS(СВЦЭМ!$F$33:$F$776,СВЦЭМ!$A$33:$A$776,$A191,СВЦЭМ!$B$33:$B$776,U$190)+'СЕТ СН'!$F$12</f>
        <v>150.89583372999999</v>
      </c>
      <c r="V191" s="36">
        <f>SUMIFS(СВЦЭМ!$F$33:$F$776,СВЦЭМ!$A$33:$A$776,$A191,СВЦЭМ!$B$33:$B$776,V$190)+'СЕТ СН'!$F$12</f>
        <v>155.28921621000001</v>
      </c>
      <c r="W191" s="36">
        <f>SUMIFS(СВЦЭМ!$F$33:$F$776,СВЦЭМ!$A$33:$A$776,$A191,СВЦЭМ!$B$33:$B$776,W$190)+'СЕТ СН'!$F$12</f>
        <v>155.35397828000001</v>
      </c>
      <c r="X191" s="36">
        <f>SUMIFS(СВЦЭМ!$F$33:$F$776,СВЦЭМ!$A$33:$A$776,$A191,СВЦЭМ!$B$33:$B$776,X$190)+'СЕТ СН'!$F$12</f>
        <v>153.42118959999999</v>
      </c>
      <c r="Y191" s="36">
        <f>SUMIFS(СВЦЭМ!$F$33:$F$776,СВЦЭМ!$A$33:$A$776,$A191,СВЦЭМ!$B$33:$B$776,Y$190)+'СЕТ СН'!$F$12</f>
        <v>154.93250384999999</v>
      </c>
      <c r="AA191" s="45"/>
    </row>
    <row r="192" spans="1:27" ht="15.5" x14ac:dyDescent="0.3">
      <c r="A192" s="35">
        <f>A191+1</f>
        <v>43832</v>
      </c>
      <c r="B192" s="36">
        <f>SUMIFS(СВЦЭМ!$F$33:$F$776,СВЦЭМ!$A$33:$A$776,$A192,СВЦЭМ!$B$33:$B$776,B$190)+'СЕТ СН'!$F$12</f>
        <v>167.20989660000001</v>
      </c>
      <c r="C192" s="36">
        <f>SUMIFS(СВЦЭМ!$F$33:$F$776,СВЦЭМ!$A$33:$A$776,$A192,СВЦЭМ!$B$33:$B$776,C$190)+'СЕТ СН'!$F$12</f>
        <v>166.88218064</v>
      </c>
      <c r="D192" s="36">
        <f>SUMIFS(СВЦЭМ!$F$33:$F$776,СВЦЭМ!$A$33:$A$776,$A192,СВЦЭМ!$B$33:$B$776,D$190)+'СЕТ СН'!$F$12</f>
        <v>169.76598093000001</v>
      </c>
      <c r="E192" s="36">
        <f>SUMIFS(СВЦЭМ!$F$33:$F$776,СВЦЭМ!$A$33:$A$776,$A192,СВЦЭМ!$B$33:$B$776,E$190)+'СЕТ СН'!$F$12</f>
        <v>174.87043180000001</v>
      </c>
      <c r="F192" s="36">
        <f>SUMIFS(СВЦЭМ!$F$33:$F$776,СВЦЭМ!$A$33:$A$776,$A192,СВЦЭМ!$B$33:$B$776,F$190)+'СЕТ СН'!$F$12</f>
        <v>175.44426136000001</v>
      </c>
      <c r="G192" s="36">
        <f>SUMIFS(СВЦЭМ!$F$33:$F$776,СВЦЭМ!$A$33:$A$776,$A192,СВЦЭМ!$B$33:$B$776,G$190)+'СЕТ СН'!$F$12</f>
        <v>175.22330339999999</v>
      </c>
      <c r="H192" s="36">
        <f>SUMIFS(СВЦЭМ!$F$33:$F$776,СВЦЭМ!$A$33:$A$776,$A192,СВЦЭМ!$B$33:$B$776,H$190)+'СЕТ СН'!$F$12</f>
        <v>174.01270708000001</v>
      </c>
      <c r="I192" s="36">
        <f>SUMIFS(СВЦЭМ!$F$33:$F$776,СВЦЭМ!$A$33:$A$776,$A192,СВЦЭМ!$B$33:$B$776,I$190)+'СЕТ СН'!$F$12</f>
        <v>172.03379329000001</v>
      </c>
      <c r="J192" s="36">
        <f>SUMIFS(СВЦЭМ!$F$33:$F$776,СВЦЭМ!$A$33:$A$776,$A192,СВЦЭМ!$B$33:$B$776,J$190)+'СЕТ СН'!$F$12</f>
        <v>168.54003111</v>
      </c>
      <c r="K192" s="36">
        <f>SUMIFS(СВЦЭМ!$F$33:$F$776,СВЦЭМ!$A$33:$A$776,$A192,СВЦЭМ!$B$33:$B$776,K$190)+'СЕТ СН'!$F$12</f>
        <v>165.03876871</v>
      </c>
      <c r="L192" s="36">
        <f>SUMIFS(СВЦЭМ!$F$33:$F$776,СВЦЭМ!$A$33:$A$776,$A192,СВЦЭМ!$B$33:$B$776,L$190)+'СЕТ СН'!$F$12</f>
        <v>162.81731877000001</v>
      </c>
      <c r="M192" s="36">
        <f>SUMIFS(СВЦЭМ!$F$33:$F$776,СВЦЭМ!$A$33:$A$776,$A192,СВЦЭМ!$B$33:$B$776,M$190)+'СЕТ СН'!$F$12</f>
        <v>160.88114050999999</v>
      </c>
      <c r="N192" s="36">
        <f>SUMIFS(СВЦЭМ!$F$33:$F$776,СВЦЭМ!$A$33:$A$776,$A192,СВЦЭМ!$B$33:$B$776,N$190)+'СЕТ СН'!$F$12</f>
        <v>163.72749668</v>
      </c>
      <c r="O192" s="36">
        <f>SUMIFS(СВЦЭМ!$F$33:$F$776,СВЦЭМ!$A$33:$A$776,$A192,СВЦЭМ!$B$33:$B$776,O$190)+'СЕТ СН'!$F$12</f>
        <v>166.45686904999999</v>
      </c>
      <c r="P192" s="36">
        <f>SUMIFS(СВЦЭМ!$F$33:$F$776,СВЦЭМ!$A$33:$A$776,$A192,СВЦЭМ!$B$33:$B$776,P$190)+'СЕТ СН'!$F$12</f>
        <v>167.5469267</v>
      </c>
      <c r="Q192" s="36">
        <f>SUMIFS(СВЦЭМ!$F$33:$F$776,СВЦЭМ!$A$33:$A$776,$A192,СВЦЭМ!$B$33:$B$776,Q$190)+'СЕТ СН'!$F$12</f>
        <v>169.70077151999999</v>
      </c>
      <c r="R192" s="36">
        <f>SUMIFS(СВЦЭМ!$F$33:$F$776,СВЦЭМ!$A$33:$A$776,$A192,СВЦЭМ!$B$33:$B$776,R$190)+'СЕТ СН'!$F$12</f>
        <v>168.77152221</v>
      </c>
      <c r="S192" s="36">
        <f>SUMIFS(СВЦЭМ!$F$33:$F$776,СВЦЭМ!$A$33:$A$776,$A192,СВЦЭМ!$B$33:$B$776,S$190)+'СЕТ СН'!$F$12</f>
        <v>164.34086726999999</v>
      </c>
      <c r="T192" s="36">
        <f>SUMIFS(СВЦЭМ!$F$33:$F$776,СВЦЭМ!$A$33:$A$776,$A192,СВЦЭМ!$B$33:$B$776,T$190)+'СЕТ СН'!$F$12</f>
        <v>157.44714372000001</v>
      </c>
      <c r="U192" s="36">
        <f>SUMIFS(СВЦЭМ!$F$33:$F$776,СВЦЭМ!$A$33:$A$776,$A192,СВЦЭМ!$B$33:$B$776,U$190)+'СЕТ СН'!$F$12</f>
        <v>157.12407786</v>
      </c>
      <c r="V192" s="36">
        <f>SUMIFS(СВЦЭМ!$F$33:$F$776,СВЦЭМ!$A$33:$A$776,$A192,СВЦЭМ!$B$33:$B$776,V$190)+'СЕТ СН'!$F$12</f>
        <v>162.69113894</v>
      </c>
      <c r="W192" s="36">
        <f>SUMIFS(СВЦЭМ!$F$33:$F$776,СВЦЭМ!$A$33:$A$776,$A192,СВЦЭМ!$B$33:$B$776,W$190)+'СЕТ СН'!$F$12</f>
        <v>164.85364088</v>
      </c>
      <c r="X192" s="36">
        <f>SUMIFS(СВЦЭМ!$F$33:$F$776,СВЦЭМ!$A$33:$A$776,$A192,СВЦЭМ!$B$33:$B$776,X$190)+'СЕТ СН'!$F$12</f>
        <v>164.57851615000001</v>
      </c>
      <c r="Y192" s="36">
        <f>SUMIFS(СВЦЭМ!$F$33:$F$776,СВЦЭМ!$A$33:$A$776,$A192,СВЦЭМ!$B$33:$B$776,Y$190)+'СЕТ СН'!$F$12</f>
        <v>165.89749454</v>
      </c>
    </row>
    <row r="193" spans="1:25" ht="15.5" x14ac:dyDescent="0.3">
      <c r="A193" s="35">
        <f t="shared" ref="A193:A221" si="5">A192+1</f>
        <v>43833</v>
      </c>
      <c r="B193" s="36">
        <f>SUMIFS(СВЦЭМ!$F$33:$F$776,СВЦЭМ!$A$33:$A$776,$A193,СВЦЭМ!$B$33:$B$776,B$190)+'СЕТ СН'!$F$12</f>
        <v>170.75426854</v>
      </c>
      <c r="C193" s="36">
        <f>SUMIFS(СВЦЭМ!$F$33:$F$776,СВЦЭМ!$A$33:$A$776,$A193,СВЦЭМ!$B$33:$B$776,C$190)+'СЕТ СН'!$F$12</f>
        <v>169.48406711999999</v>
      </c>
      <c r="D193" s="36">
        <f>SUMIFS(СВЦЭМ!$F$33:$F$776,СВЦЭМ!$A$33:$A$776,$A193,СВЦЭМ!$B$33:$B$776,D$190)+'СЕТ СН'!$F$12</f>
        <v>172.33221463000001</v>
      </c>
      <c r="E193" s="36">
        <f>SUMIFS(СВЦЭМ!$F$33:$F$776,СВЦЭМ!$A$33:$A$776,$A193,СВЦЭМ!$B$33:$B$776,E$190)+'СЕТ СН'!$F$12</f>
        <v>177.69487687</v>
      </c>
      <c r="F193" s="36">
        <f>SUMIFS(СВЦЭМ!$F$33:$F$776,СВЦЭМ!$A$33:$A$776,$A193,СВЦЭМ!$B$33:$B$776,F$190)+'СЕТ СН'!$F$12</f>
        <v>178.48440681</v>
      </c>
      <c r="G193" s="36">
        <f>SUMIFS(СВЦЭМ!$F$33:$F$776,СВЦЭМ!$A$33:$A$776,$A193,СВЦЭМ!$B$33:$B$776,G$190)+'СЕТ СН'!$F$12</f>
        <v>178.17868648999999</v>
      </c>
      <c r="H193" s="36">
        <f>SUMIFS(СВЦЭМ!$F$33:$F$776,СВЦЭМ!$A$33:$A$776,$A193,СВЦЭМ!$B$33:$B$776,H$190)+'СЕТ СН'!$F$12</f>
        <v>176.33427596999999</v>
      </c>
      <c r="I193" s="36">
        <f>SUMIFS(СВЦЭМ!$F$33:$F$776,СВЦЭМ!$A$33:$A$776,$A193,СВЦЭМ!$B$33:$B$776,I$190)+'СЕТ СН'!$F$12</f>
        <v>174.47434706999999</v>
      </c>
      <c r="J193" s="36">
        <f>SUMIFS(СВЦЭМ!$F$33:$F$776,СВЦЭМ!$A$33:$A$776,$A193,СВЦЭМ!$B$33:$B$776,J$190)+'СЕТ СН'!$F$12</f>
        <v>169.93510001000001</v>
      </c>
      <c r="K193" s="36">
        <f>SUMIFS(СВЦЭМ!$F$33:$F$776,СВЦЭМ!$A$33:$A$776,$A193,СВЦЭМ!$B$33:$B$776,K$190)+'СЕТ СН'!$F$12</f>
        <v>165.73709201</v>
      </c>
      <c r="L193" s="36">
        <f>SUMIFS(СВЦЭМ!$F$33:$F$776,СВЦЭМ!$A$33:$A$776,$A193,СВЦЭМ!$B$33:$B$776,L$190)+'СЕТ СН'!$F$12</f>
        <v>162.9776233</v>
      </c>
      <c r="M193" s="36">
        <f>SUMIFS(СВЦЭМ!$F$33:$F$776,СВЦЭМ!$A$33:$A$776,$A193,СВЦЭМ!$B$33:$B$776,M$190)+'СЕТ СН'!$F$12</f>
        <v>162.96615247</v>
      </c>
      <c r="N193" s="36">
        <f>SUMIFS(СВЦЭМ!$F$33:$F$776,СВЦЭМ!$A$33:$A$776,$A193,СВЦЭМ!$B$33:$B$776,N$190)+'СЕТ СН'!$F$12</f>
        <v>164.33244947</v>
      </c>
      <c r="O193" s="36">
        <f>SUMIFS(СВЦЭМ!$F$33:$F$776,СВЦЭМ!$A$33:$A$776,$A193,СВЦЭМ!$B$33:$B$776,O$190)+'СЕТ СН'!$F$12</f>
        <v>166.15427177000001</v>
      </c>
      <c r="P193" s="36">
        <f>SUMIFS(СВЦЭМ!$F$33:$F$776,СВЦЭМ!$A$33:$A$776,$A193,СВЦЭМ!$B$33:$B$776,P$190)+'СЕТ СН'!$F$12</f>
        <v>168.41520237</v>
      </c>
      <c r="Q193" s="36">
        <f>SUMIFS(СВЦЭМ!$F$33:$F$776,СВЦЭМ!$A$33:$A$776,$A193,СВЦЭМ!$B$33:$B$776,Q$190)+'СЕТ СН'!$F$12</f>
        <v>170.40806834</v>
      </c>
      <c r="R193" s="36">
        <f>SUMIFS(СВЦЭМ!$F$33:$F$776,СВЦЭМ!$A$33:$A$776,$A193,СВЦЭМ!$B$33:$B$776,R$190)+'СЕТ СН'!$F$12</f>
        <v>168.97946309</v>
      </c>
      <c r="S193" s="36">
        <f>SUMIFS(СВЦЭМ!$F$33:$F$776,СВЦЭМ!$A$33:$A$776,$A193,СВЦЭМ!$B$33:$B$776,S$190)+'СЕТ СН'!$F$12</f>
        <v>164.79547539000001</v>
      </c>
      <c r="T193" s="36">
        <f>SUMIFS(СВЦЭМ!$F$33:$F$776,СВЦЭМ!$A$33:$A$776,$A193,СВЦЭМ!$B$33:$B$776,T$190)+'СЕТ СН'!$F$12</f>
        <v>158.51922175000001</v>
      </c>
      <c r="U193" s="36">
        <f>SUMIFS(СВЦЭМ!$F$33:$F$776,СВЦЭМ!$A$33:$A$776,$A193,СВЦЭМ!$B$33:$B$776,U$190)+'СЕТ СН'!$F$12</f>
        <v>158.09549892999999</v>
      </c>
      <c r="V193" s="36">
        <f>SUMIFS(СВЦЭМ!$F$33:$F$776,СВЦЭМ!$A$33:$A$776,$A193,СВЦЭМ!$B$33:$B$776,V$190)+'СЕТ СН'!$F$12</f>
        <v>163.75393076</v>
      </c>
      <c r="W193" s="36">
        <f>SUMIFS(СВЦЭМ!$F$33:$F$776,СВЦЭМ!$A$33:$A$776,$A193,СВЦЭМ!$B$33:$B$776,W$190)+'СЕТ СН'!$F$12</f>
        <v>165.80355671999999</v>
      </c>
      <c r="X193" s="36">
        <f>SUMIFS(СВЦЭМ!$F$33:$F$776,СВЦЭМ!$A$33:$A$776,$A193,СВЦЭМ!$B$33:$B$776,X$190)+'СЕТ СН'!$F$12</f>
        <v>168.47874636</v>
      </c>
      <c r="Y193" s="36">
        <f>SUMIFS(СВЦЭМ!$F$33:$F$776,СВЦЭМ!$A$33:$A$776,$A193,СВЦЭМ!$B$33:$B$776,Y$190)+'СЕТ СН'!$F$12</f>
        <v>170.05680480000001</v>
      </c>
    </row>
    <row r="194" spans="1:25" ht="15.5" x14ac:dyDescent="0.3">
      <c r="A194" s="35">
        <f t="shared" si="5"/>
        <v>43834</v>
      </c>
      <c r="B194" s="36">
        <f>SUMIFS(СВЦЭМ!$F$33:$F$776,СВЦЭМ!$A$33:$A$776,$A194,СВЦЭМ!$B$33:$B$776,B$190)+'СЕТ СН'!$F$12</f>
        <v>171.13902866000001</v>
      </c>
      <c r="C194" s="36">
        <f>SUMIFS(СВЦЭМ!$F$33:$F$776,СВЦЭМ!$A$33:$A$776,$A194,СВЦЭМ!$B$33:$B$776,C$190)+'СЕТ СН'!$F$12</f>
        <v>172.40470187</v>
      </c>
      <c r="D194" s="36">
        <f>SUMIFS(СВЦЭМ!$F$33:$F$776,СВЦЭМ!$A$33:$A$776,$A194,СВЦЭМ!$B$33:$B$776,D$190)+'СЕТ СН'!$F$12</f>
        <v>174.63753248</v>
      </c>
      <c r="E194" s="36">
        <f>SUMIFS(СВЦЭМ!$F$33:$F$776,СВЦЭМ!$A$33:$A$776,$A194,СВЦЭМ!$B$33:$B$776,E$190)+'СЕТ СН'!$F$12</f>
        <v>175.61976945999999</v>
      </c>
      <c r="F194" s="36">
        <f>SUMIFS(СВЦЭМ!$F$33:$F$776,СВЦЭМ!$A$33:$A$776,$A194,СВЦЭМ!$B$33:$B$776,F$190)+'СЕТ СН'!$F$12</f>
        <v>176.34873954</v>
      </c>
      <c r="G194" s="36">
        <f>SUMIFS(СВЦЭМ!$F$33:$F$776,СВЦЭМ!$A$33:$A$776,$A194,СВЦЭМ!$B$33:$B$776,G$190)+'СЕТ СН'!$F$12</f>
        <v>175.87159113000001</v>
      </c>
      <c r="H194" s="36">
        <f>SUMIFS(СВЦЭМ!$F$33:$F$776,СВЦЭМ!$A$33:$A$776,$A194,СВЦЭМ!$B$33:$B$776,H$190)+'СЕТ СН'!$F$12</f>
        <v>176.56348864</v>
      </c>
      <c r="I194" s="36">
        <f>SUMIFS(СВЦЭМ!$F$33:$F$776,СВЦЭМ!$A$33:$A$776,$A194,СВЦЭМ!$B$33:$B$776,I$190)+'СЕТ СН'!$F$12</f>
        <v>174.54417622</v>
      </c>
      <c r="J194" s="36">
        <f>SUMIFS(СВЦЭМ!$F$33:$F$776,СВЦЭМ!$A$33:$A$776,$A194,СВЦЭМ!$B$33:$B$776,J$190)+'СЕТ СН'!$F$12</f>
        <v>170.49540164999999</v>
      </c>
      <c r="K194" s="36">
        <f>SUMIFS(СВЦЭМ!$F$33:$F$776,СВЦЭМ!$A$33:$A$776,$A194,СВЦЭМ!$B$33:$B$776,K$190)+'СЕТ СН'!$F$12</f>
        <v>164.68168832000001</v>
      </c>
      <c r="L194" s="36">
        <f>SUMIFS(СВЦЭМ!$F$33:$F$776,СВЦЭМ!$A$33:$A$776,$A194,СВЦЭМ!$B$33:$B$776,L$190)+'СЕТ СН'!$F$12</f>
        <v>162.33017434999999</v>
      </c>
      <c r="M194" s="36">
        <f>SUMIFS(СВЦЭМ!$F$33:$F$776,СВЦЭМ!$A$33:$A$776,$A194,СВЦЭМ!$B$33:$B$776,M$190)+'СЕТ СН'!$F$12</f>
        <v>163.15132427</v>
      </c>
      <c r="N194" s="36">
        <f>SUMIFS(СВЦЭМ!$F$33:$F$776,СВЦЭМ!$A$33:$A$776,$A194,СВЦЭМ!$B$33:$B$776,N$190)+'СЕТ СН'!$F$12</f>
        <v>163.75666484000001</v>
      </c>
      <c r="O194" s="36">
        <f>SUMIFS(СВЦЭМ!$F$33:$F$776,СВЦЭМ!$A$33:$A$776,$A194,СВЦЭМ!$B$33:$B$776,O$190)+'СЕТ СН'!$F$12</f>
        <v>164.8237853</v>
      </c>
      <c r="P194" s="36">
        <f>SUMIFS(СВЦЭМ!$F$33:$F$776,СВЦЭМ!$A$33:$A$776,$A194,СВЦЭМ!$B$33:$B$776,P$190)+'СЕТ СН'!$F$12</f>
        <v>166.20469627</v>
      </c>
      <c r="Q194" s="36">
        <f>SUMIFS(СВЦЭМ!$F$33:$F$776,СВЦЭМ!$A$33:$A$776,$A194,СВЦЭМ!$B$33:$B$776,Q$190)+'СЕТ СН'!$F$12</f>
        <v>168.61534488999999</v>
      </c>
      <c r="R194" s="36">
        <f>SUMIFS(СВЦЭМ!$F$33:$F$776,СВЦЭМ!$A$33:$A$776,$A194,СВЦЭМ!$B$33:$B$776,R$190)+'СЕТ СН'!$F$12</f>
        <v>170.08322383000001</v>
      </c>
      <c r="S194" s="36">
        <f>SUMIFS(СВЦЭМ!$F$33:$F$776,СВЦЭМ!$A$33:$A$776,$A194,СВЦЭМ!$B$33:$B$776,S$190)+'СЕТ СН'!$F$12</f>
        <v>167.50868216999999</v>
      </c>
      <c r="T194" s="36">
        <f>SUMIFS(СВЦЭМ!$F$33:$F$776,СВЦЭМ!$A$33:$A$776,$A194,СВЦЭМ!$B$33:$B$776,T$190)+'СЕТ СН'!$F$12</f>
        <v>158.91825037999999</v>
      </c>
      <c r="U194" s="36">
        <f>SUMIFS(СВЦЭМ!$F$33:$F$776,СВЦЭМ!$A$33:$A$776,$A194,СВЦЭМ!$B$33:$B$776,U$190)+'СЕТ СН'!$F$12</f>
        <v>159.00329855000001</v>
      </c>
      <c r="V194" s="36">
        <f>SUMIFS(СВЦЭМ!$F$33:$F$776,СВЦЭМ!$A$33:$A$776,$A194,СВЦЭМ!$B$33:$B$776,V$190)+'СЕТ СН'!$F$12</f>
        <v>164.32257091</v>
      </c>
      <c r="W194" s="36">
        <f>SUMIFS(СВЦЭМ!$F$33:$F$776,СВЦЭМ!$A$33:$A$776,$A194,СВЦЭМ!$B$33:$B$776,W$190)+'СЕТ СН'!$F$12</f>
        <v>165.62943741999999</v>
      </c>
      <c r="X194" s="36">
        <f>SUMIFS(СВЦЭМ!$F$33:$F$776,СВЦЭМ!$A$33:$A$776,$A194,СВЦЭМ!$B$33:$B$776,X$190)+'СЕТ СН'!$F$12</f>
        <v>167.36569385999999</v>
      </c>
      <c r="Y194" s="36">
        <f>SUMIFS(СВЦЭМ!$F$33:$F$776,СВЦЭМ!$A$33:$A$776,$A194,СВЦЭМ!$B$33:$B$776,Y$190)+'СЕТ СН'!$F$12</f>
        <v>168.67853538</v>
      </c>
    </row>
    <row r="195" spans="1:25" ht="15.5" x14ac:dyDescent="0.3">
      <c r="A195" s="35">
        <f t="shared" si="5"/>
        <v>43835</v>
      </c>
      <c r="B195" s="36">
        <f>SUMIFS(СВЦЭМ!$F$33:$F$776,СВЦЭМ!$A$33:$A$776,$A195,СВЦЭМ!$B$33:$B$776,B$190)+'СЕТ СН'!$F$12</f>
        <v>164.95292097999999</v>
      </c>
      <c r="C195" s="36">
        <f>SUMIFS(СВЦЭМ!$F$33:$F$776,СВЦЭМ!$A$33:$A$776,$A195,СВЦЭМ!$B$33:$B$776,C$190)+'СЕТ СН'!$F$12</f>
        <v>166.69921246000001</v>
      </c>
      <c r="D195" s="36">
        <f>SUMIFS(СВЦЭМ!$F$33:$F$776,СВЦЭМ!$A$33:$A$776,$A195,СВЦЭМ!$B$33:$B$776,D$190)+'СЕТ СН'!$F$12</f>
        <v>170.50537077000001</v>
      </c>
      <c r="E195" s="36">
        <f>SUMIFS(СВЦЭМ!$F$33:$F$776,СВЦЭМ!$A$33:$A$776,$A195,СВЦЭМ!$B$33:$B$776,E$190)+'СЕТ СН'!$F$12</f>
        <v>177.48511375999999</v>
      </c>
      <c r="F195" s="36">
        <f>SUMIFS(СВЦЭМ!$F$33:$F$776,СВЦЭМ!$A$33:$A$776,$A195,СВЦЭМ!$B$33:$B$776,F$190)+'СЕТ СН'!$F$12</f>
        <v>179.08512403</v>
      </c>
      <c r="G195" s="36">
        <f>SUMIFS(СВЦЭМ!$F$33:$F$776,СВЦЭМ!$A$33:$A$776,$A195,СВЦЭМ!$B$33:$B$776,G$190)+'СЕТ СН'!$F$12</f>
        <v>174.67267293</v>
      </c>
      <c r="H195" s="36">
        <f>SUMIFS(СВЦЭМ!$F$33:$F$776,СВЦЭМ!$A$33:$A$776,$A195,СВЦЭМ!$B$33:$B$776,H$190)+'СЕТ СН'!$F$12</f>
        <v>172.61992911999999</v>
      </c>
      <c r="I195" s="36">
        <f>SUMIFS(СВЦЭМ!$F$33:$F$776,СВЦЭМ!$A$33:$A$776,$A195,СВЦЭМ!$B$33:$B$776,I$190)+'СЕТ СН'!$F$12</f>
        <v>169.23020928</v>
      </c>
      <c r="J195" s="36">
        <f>SUMIFS(СВЦЭМ!$F$33:$F$776,СВЦЭМ!$A$33:$A$776,$A195,СВЦЭМ!$B$33:$B$776,J$190)+'СЕТ СН'!$F$12</f>
        <v>166.49233900999999</v>
      </c>
      <c r="K195" s="36">
        <f>SUMIFS(СВЦЭМ!$F$33:$F$776,СВЦЭМ!$A$33:$A$776,$A195,СВЦЭМ!$B$33:$B$776,K$190)+'СЕТ СН'!$F$12</f>
        <v>161.06896806</v>
      </c>
      <c r="L195" s="36">
        <f>SUMIFS(СВЦЭМ!$F$33:$F$776,СВЦЭМ!$A$33:$A$776,$A195,СВЦЭМ!$B$33:$B$776,L$190)+'СЕТ СН'!$F$12</f>
        <v>156.33313514</v>
      </c>
      <c r="M195" s="36">
        <f>SUMIFS(СВЦЭМ!$F$33:$F$776,СВЦЭМ!$A$33:$A$776,$A195,СВЦЭМ!$B$33:$B$776,M$190)+'СЕТ СН'!$F$12</f>
        <v>156.03882684000001</v>
      </c>
      <c r="N195" s="36">
        <f>SUMIFS(СВЦЭМ!$F$33:$F$776,СВЦЭМ!$A$33:$A$776,$A195,СВЦЭМ!$B$33:$B$776,N$190)+'СЕТ СН'!$F$12</f>
        <v>156.52268232</v>
      </c>
      <c r="O195" s="36">
        <f>SUMIFS(СВЦЭМ!$F$33:$F$776,СВЦЭМ!$A$33:$A$776,$A195,СВЦЭМ!$B$33:$B$776,O$190)+'СЕТ СН'!$F$12</f>
        <v>159.49074711</v>
      </c>
      <c r="P195" s="36">
        <f>SUMIFS(СВЦЭМ!$F$33:$F$776,СВЦЭМ!$A$33:$A$776,$A195,СВЦЭМ!$B$33:$B$776,P$190)+'СЕТ СН'!$F$12</f>
        <v>162.26816639</v>
      </c>
      <c r="Q195" s="36">
        <f>SUMIFS(СВЦЭМ!$F$33:$F$776,СВЦЭМ!$A$33:$A$776,$A195,СВЦЭМ!$B$33:$B$776,Q$190)+'СЕТ СН'!$F$12</f>
        <v>163.41287546000001</v>
      </c>
      <c r="R195" s="36">
        <f>SUMIFS(СВЦЭМ!$F$33:$F$776,СВЦЭМ!$A$33:$A$776,$A195,СВЦЭМ!$B$33:$B$776,R$190)+'СЕТ СН'!$F$12</f>
        <v>162.65637713000001</v>
      </c>
      <c r="S195" s="36">
        <f>SUMIFS(СВЦЭМ!$F$33:$F$776,СВЦЭМ!$A$33:$A$776,$A195,СВЦЭМ!$B$33:$B$776,S$190)+'СЕТ СН'!$F$12</f>
        <v>158.02416735</v>
      </c>
      <c r="T195" s="36">
        <f>SUMIFS(СВЦЭМ!$F$33:$F$776,СВЦЭМ!$A$33:$A$776,$A195,СВЦЭМ!$B$33:$B$776,T$190)+'СЕТ СН'!$F$12</f>
        <v>149.64227091000001</v>
      </c>
      <c r="U195" s="36">
        <f>SUMIFS(СВЦЭМ!$F$33:$F$776,СВЦЭМ!$A$33:$A$776,$A195,СВЦЭМ!$B$33:$B$776,U$190)+'СЕТ СН'!$F$12</f>
        <v>150.55470568999999</v>
      </c>
      <c r="V195" s="36">
        <f>SUMIFS(СВЦЭМ!$F$33:$F$776,СВЦЭМ!$A$33:$A$776,$A195,СВЦЭМ!$B$33:$B$776,V$190)+'СЕТ СН'!$F$12</f>
        <v>157.17763725</v>
      </c>
      <c r="W195" s="36">
        <f>SUMIFS(СВЦЭМ!$F$33:$F$776,СВЦЭМ!$A$33:$A$776,$A195,СВЦЭМ!$B$33:$B$776,W$190)+'СЕТ СН'!$F$12</f>
        <v>158.64254903</v>
      </c>
      <c r="X195" s="36">
        <f>SUMIFS(СВЦЭМ!$F$33:$F$776,СВЦЭМ!$A$33:$A$776,$A195,СВЦЭМ!$B$33:$B$776,X$190)+'СЕТ СН'!$F$12</f>
        <v>160.56943649999999</v>
      </c>
      <c r="Y195" s="36">
        <f>SUMIFS(СВЦЭМ!$F$33:$F$776,СВЦЭМ!$A$33:$A$776,$A195,СВЦЭМ!$B$33:$B$776,Y$190)+'СЕТ СН'!$F$12</f>
        <v>162.65690126000001</v>
      </c>
    </row>
    <row r="196" spans="1:25" ht="15.5" x14ac:dyDescent="0.3">
      <c r="A196" s="35">
        <f t="shared" si="5"/>
        <v>43836</v>
      </c>
      <c r="B196" s="36">
        <f>SUMIFS(СВЦЭМ!$F$33:$F$776,СВЦЭМ!$A$33:$A$776,$A196,СВЦЭМ!$B$33:$B$776,B$190)+'СЕТ СН'!$F$12</f>
        <v>168.85842933999999</v>
      </c>
      <c r="C196" s="36">
        <f>SUMIFS(СВЦЭМ!$F$33:$F$776,СВЦЭМ!$A$33:$A$776,$A196,СВЦЭМ!$B$33:$B$776,C$190)+'СЕТ СН'!$F$12</f>
        <v>166.6831808</v>
      </c>
      <c r="D196" s="36">
        <f>SUMIFS(СВЦЭМ!$F$33:$F$776,СВЦЭМ!$A$33:$A$776,$A196,СВЦЭМ!$B$33:$B$776,D$190)+'СЕТ СН'!$F$12</f>
        <v>169.93760487</v>
      </c>
      <c r="E196" s="36">
        <f>SUMIFS(СВЦЭМ!$F$33:$F$776,СВЦЭМ!$A$33:$A$776,$A196,СВЦЭМ!$B$33:$B$776,E$190)+'СЕТ СН'!$F$12</f>
        <v>175.15972138999999</v>
      </c>
      <c r="F196" s="36">
        <f>SUMIFS(СВЦЭМ!$F$33:$F$776,СВЦЭМ!$A$33:$A$776,$A196,СВЦЭМ!$B$33:$B$776,F$190)+'СЕТ СН'!$F$12</f>
        <v>175.44995030000001</v>
      </c>
      <c r="G196" s="36">
        <f>SUMIFS(СВЦЭМ!$F$33:$F$776,СВЦЭМ!$A$33:$A$776,$A196,СВЦЭМ!$B$33:$B$776,G$190)+'СЕТ СН'!$F$12</f>
        <v>174.89246408</v>
      </c>
      <c r="H196" s="36">
        <f>SUMIFS(СВЦЭМ!$F$33:$F$776,СВЦЭМ!$A$33:$A$776,$A196,СВЦЭМ!$B$33:$B$776,H$190)+'СЕТ СН'!$F$12</f>
        <v>173.25967338999999</v>
      </c>
      <c r="I196" s="36">
        <f>SUMIFS(СВЦЭМ!$F$33:$F$776,СВЦЭМ!$A$33:$A$776,$A196,СВЦЭМ!$B$33:$B$776,I$190)+'СЕТ СН'!$F$12</f>
        <v>170.54600095000001</v>
      </c>
      <c r="J196" s="36">
        <f>SUMIFS(СВЦЭМ!$F$33:$F$776,СВЦЭМ!$A$33:$A$776,$A196,СВЦЭМ!$B$33:$B$776,J$190)+'СЕТ СН'!$F$12</f>
        <v>165.77842803999999</v>
      </c>
      <c r="K196" s="36">
        <f>SUMIFS(СВЦЭМ!$F$33:$F$776,СВЦЭМ!$A$33:$A$776,$A196,СВЦЭМ!$B$33:$B$776,K$190)+'СЕТ СН'!$F$12</f>
        <v>161.70602144</v>
      </c>
      <c r="L196" s="36">
        <f>SUMIFS(СВЦЭМ!$F$33:$F$776,СВЦЭМ!$A$33:$A$776,$A196,СВЦЭМ!$B$33:$B$776,L$190)+'СЕТ СН'!$F$12</f>
        <v>157.35581782</v>
      </c>
      <c r="M196" s="36">
        <f>SUMIFS(СВЦЭМ!$F$33:$F$776,СВЦЭМ!$A$33:$A$776,$A196,СВЦЭМ!$B$33:$B$776,M$190)+'СЕТ СН'!$F$12</f>
        <v>157.02975559999999</v>
      </c>
      <c r="N196" s="36">
        <f>SUMIFS(СВЦЭМ!$F$33:$F$776,СВЦЭМ!$A$33:$A$776,$A196,СВЦЭМ!$B$33:$B$776,N$190)+'СЕТ СН'!$F$12</f>
        <v>159.99811281000001</v>
      </c>
      <c r="O196" s="36">
        <f>SUMIFS(СВЦЭМ!$F$33:$F$776,СВЦЭМ!$A$33:$A$776,$A196,СВЦЭМ!$B$33:$B$776,O$190)+'СЕТ СН'!$F$12</f>
        <v>161.20089665</v>
      </c>
      <c r="P196" s="36">
        <f>SUMIFS(СВЦЭМ!$F$33:$F$776,СВЦЭМ!$A$33:$A$776,$A196,СВЦЭМ!$B$33:$B$776,P$190)+'СЕТ СН'!$F$12</f>
        <v>164.19332406999999</v>
      </c>
      <c r="Q196" s="36">
        <f>SUMIFS(СВЦЭМ!$F$33:$F$776,СВЦЭМ!$A$33:$A$776,$A196,СВЦЭМ!$B$33:$B$776,Q$190)+'СЕТ СН'!$F$12</f>
        <v>164.8844622</v>
      </c>
      <c r="R196" s="36">
        <f>SUMIFS(СВЦЭМ!$F$33:$F$776,СВЦЭМ!$A$33:$A$776,$A196,СВЦЭМ!$B$33:$B$776,R$190)+'СЕТ СН'!$F$12</f>
        <v>163.4656267</v>
      </c>
      <c r="S196" s="36">
        <f>SUMIFS(СВЦЭМ!$F$33:$F$776,СВЦЭМ!$A$33:$A$776,$A196,СВЦЭМ!$B$33:$B$776,S$190)+'СЕТ СН'!$F$12</f>
        <v>159.18190777000001</v>
      </c>
      <c r="T196" s="36">
        <f>SUMIFS(СВЦЭМ!$F$33:$F$776,СВЦЭМ!$A$33:$A$776,$A196,СВЦЭМ!$B$33:$B$776,T$190)+'СЕТ СН'!$F$12</f>
        <v>150.33331709000001</v>
      </c>
      <c r="U196" s="36">
        <f>SUMIFS(СВЦЭМ!$F$33:$F$776,СВЦЭМ!$A$33:$A$776,$A196,СВЦЭМ!$B$33:$B$776,U$190)+'СЕТ СН'!$F$12</f>
        <v>151.68039213</v>
      </c>
      <c r="V196" s="36">
        <f>SUMIFS(СВЦЭМ!$F$33:$F$776,СВЦЭМ!$A$33:$A$776,$A196,СВЦЭМ!$B$33:$B$776,V$190)+'СЕТ СН'!$F$12</f>
        <v>159.02212263999999</v>
      </c>
      <c r="W196" s="36">
        <f>SUMIFS(СВЦЭМ!$F$33:$F$776,СВЦЭМ!$A$33:$A$776,$A196,СВЦЭМ!$B$33:$B$776,W$190)+'СЕТ СН'!$F$12</f>
        <v>161.08197050999999</v>
      </c>
      <c r="X196" s="36">
        <f>SUMIFS(СВЦЭМ!$F$33:$F$776,СВЦЭМ!$A$33:$A$776,$A196,СВЦЭМ!$B$33:$B$776,X$190)+'СЕТ СН'!$F$12</f>
        <v>163.85477882000001</v>
      </c>
      <c r="Y196" s="36">
        <f>SUMIFS(СВЦЭМ!$F$33:$F$776,СВЦЭМ!$A$33:$A$776,$A196,СВЦЭМ!$B$33:$B$776,Y$190)+'СЕТ СН'!$F$12</f>
        <v>163.7959602</v>
      </c>
    </row>
    <row r="197" spans="1:25" ht="15.5" x14ac:dyDescent="0.3">
      <c r="A197" s="35">
        <f t="shared" si="5"/>
        <v>43837</v>
      </c>
      <c r="B197" s="36">
        <f>SUMIFS(СВЦЭМ!$F$33:$F$776,СВЦЭМ!$A$33:$A$776,$A197,СВЦЭМ!$B$33:$B$776,B$190)+'СЕТ СН'!$F$12</f>
        <v>168.75693791</v>
      </c>
      <c r="C197" s="36">
        <f>SUMIFS(СВЦЭМ!$F$33:$F$776,СВЦЭМ!$A$33:$A$776,$A197,СВЦЭМ!$B$33:$B$776,C$190)+'СЕТ СН'!$F$12</f>
        <v>169.78723088000001</v>
      </c>
      <c r="D197" s="36">
        <f>SUMIFS(СВЦЭМ!$F$33:$F$776,СВЦЭМ!$A$33:$A$776,$A197,СВЦЭМ!$B$33:$B$776,D$190)+'СЕТ СН'!$F$12</f>
        <v>172.72919464</v>
      </c>
      <c r="E197" s="36">
        <f>SUMIFS(СВЦЭМ!$F$33:$F$776,СВЦЭМ!$A$33:$A$776,$A197,СВЦЭМ!$B$33:$B$776,E$190)+'СЕТ СН'!$F$12</f>
        <v>177.28809077</v>
      </c>
      <c r="F197" s="36">
        <f>SUMIFS(СВЦЭМ!$F$33:$F$776,СВЦЭМ!$A$33:$A$776,$A197,СВЦЭМ!$B$33:$B$776,F$190)+'СЕТ СН'!$F$12</f>
        <v>178.75001832999999</v>
      </c>
      <c r="G197" s="36">
        <f>SUMIFS(СВЦЭМ!$F$33:$F$776,СВЦЭМ!$A$33:$A$776,$A197,СВЦЭМ!$B$33:$B$776,G$190)+'СЕТ СН'!$F$12</f>
        <v>177.55397062</v>
      </c>
      <c r="H197" s="36">
        <f>SUMIFS(СВЦЭМ!$F$33:$F$776,СВЦЭМ!$A$33:$A$776,$A197,СВЦЭМ!$B$33:$B$776,H$190)+'СЕТ СН'!$F$12</f>
        <v>174.34264021000001</v>
      </c>
      <c r="I197" s="36">
        <f>SUMIFS(СВЦЭМ!$F$33:$F$776,СВЦЭМ!$A$33:$A$776,$A197,СВЦЭМ!$B$33:$B$776,I$190)+'СЕТ СН'!$F$12</f>
        <v>170.50399654</v>
      </c>
      <c r="J197" s="36">
        <f>SUMIFS(СВЦЭМ!$F$33:$F$776,СВЦЭМ!$A$33:$A$776,$A197,СВЦЭМ!$B$33:$B$776,J$190)+'СЕТ СН'!$F$12</f>
        <v>165.62025768000001</v>
      </c>
      <c r="K197" s="36">
        <f>SUMIFS(СВЦЭМ!$F$33:$F$776,СВЦЭМ!$A$33:$A$776,$A197,СВЦЭМ!$B$33:$B$776,K$190)+'СЕТ СН'!$F$12</f>
        <v>161.66915026000001</v>
      </c>
      <c r="L197" s="36">
        <f>SUMIFS(СВЦЭМ!$F$33:$F$776,СВЦЭМ!$A$33:$A$776,$A197,СВЦЭМ!$B$33:$B$776,L$190)+'СЕТ СН'!$F$12</f>
        <v>158.87061145999999</v>
      </c>
      <c r="M197" s="36">
        <f>SUMIFS(СВЦЭМ!$F$33:$F$776,СВЦЭМ!$A$33:$A$776,$A197,СВЦЭМ!$B$33:$B$776,M$190)+'СЕТ СН'!$F$12</f>
        <v>156.68861502999999</v>
      </c>
      <c r="N197" s="36">
        <f>SUMIFS(СВЦЭМ!$F$33:$F$776,СВЦЭМ!$A$33:$A$776,$A197,СВЦЭМ!$B$33:$B$776,N$190)+'СЕТ СН'!$F$12</f>
        <v>158.00487899999999</v>
      </c>
      <c r="O197" s="36">
        <f>SUMIFS(СВЦЭМ!$F$33:$F$776,СВЦЭМ!$A$33:$A$776,$A197,СВЦЭМ!$B$33:$B$776,O$190)+'СЕТ СН'!$F$12</f>
        <v>159.82134765000001</v>
      </c>
      <c r="P197" s="36">
        <f>SUMIFS(СВЦЭМ!$F$33:$F$776,СВЦЭМ!$A$33:$A$776,$A197,СВЦЭМ!$B$33:$B$776,P$190)+'СЕТ СН'!$F$12</f>
        <v>161.38136638</v>
      </c>
      <c r="Q197" s="36">
        <f>SUMIFS(СВЦЭМ!$F$33:$F$776,СВЦЭМ!$A$33:$A$776,$A197,СВЦЭМ!$B$33:$B$776,Q$190)+'СЕТ СН'!$F$12</f>
        <v>161.96757301</v>
      </c>
      <c r="R197" s="36">
        <f>SUMIFS(СВЦЭМ!$F$33:$F$776,СВЦЭМ!$A$33:$A$776,$A197,СВЦЭМ!$B$33:$B$776,R$190)+'СЕТ СН'!$F$12</f>
        <v>162.18016329</v>
      </c>
      <c r="S197" s="36">
        <f>SUMIFS(СВЦЭМ!$F$33:$F$776,СВЦЭМ!$A$33:$A$776,$A197,СВЦЭМ!$B$33:$B$776,S$190)+'СЕТ СН'!$F$12</f>
        <v>160.07137028</v>
      </c>
      <c r="T197" s="36">
        <f>SUMIFS(СВЦЭМ!$F$33:$F$776,СВЦЭМ!$A$33:$A$776,$A197,СВЦЭМ!$B$33:$B$776,T$190)+'СЕТ СН'!$F$12</f>
        <v>152.25164118000001</v>
      </c>
      <c r="U197" s="36">
        <f>SUMIFS(СВЦЭМ!$F$33:$F$776,СВЦЭМ!$A$33:$A$776,$A197,СВЦЭМ!$B$33:$B$776,U$190)+'СЕТ СН'!$F$12</f>
        <v>152.36063049000001</v>
      </c>
      <c r="V197" s="36">
        <f>SUMIFS(СВЦЭМ!$F$33:$F$776,СВЦЭМ!$A$33:$A$776,$A197,СВЦЭМ!$B$33:$B$776,V$190)+'СЕТ СН'!$F$12</f>
        <v>159.94404098999999</v>
      </c>
      <c r="W197" s="36">
        <f>SUMIFS(СВЦЭМ!$F$33:$F$776,СВЦЭМ!$A$33:$A$776,$A197,СВЦЭМ!$B$33:$B$776,W$190)+'СЕТ СН'!$F$12</f>
        <v>162.45883115000001</v>
      </c>
      <c r="X197" s="36">
        <f>SUMIFS(СВЦЭМ!$F$33:$F$776,СВЦЭМ!$A$33:$A$776,$A197,СВЦЭМ!$B$33:$B$776,X$190)+'СЕТ СН'!$F$12</f>
        <v>164.43922165999999</v>
      </c>
      <c r="Y197" s="36">
        <f>SUMIFS(СВЦЭМ!$F$33:$F$776,СВЦЭМ!$A$33:$A$776,$A197,СВЦЭМ!$B$33:$B$776,Y$190)+'СЕТ СН'!$F$12</f>
        <v>167.82922919999999</v>
      </c>
    </row>
    <row r="198" spans="1:25" ht="15.5" x14ac:dyDescent="0.3">
      <c r="A198" s="35">
        <f t="shared" si="5"/>
        <v>43838</v>
      </c>
      <c r="B198" s="36">
        <f>SUMIFS(СВЦЭМ!$F$33:$F$776,СВЦЭМ!$A$33:$A$776,$A198,СВЦЭМ!$B$33:$B$776,B$190)+'СЕТ СН'!$F$12</f>
        <v>172.23970528000001</v>
      </c>
      <c r="C198" s="36">
        <f>SUMIFS(СВЦЭМ!$F$33:$F$776,СВЦЭМ!$A$33:$A$776,$A198,СВЦЭМ!$B$33:$B$776,C$190)+'СЕТ СН'!$F$12</f>
        <v>173.62741645</v>
      </c>
      <c r="D198" s="36">
        <f>SUMIFS(СВЦЭМ!$F$33:$F$776,СВЦЭМ!$A$33:$A$776,$A198,СВЦЭМ!$B$33:$B$776,D$190)+'СЕТ СН'!$F$12</f>
        <v>175.69242093</v>
      </c>
      <c r="E198" s="36">
        <f>SUMIFS(СВЦЭМ!$F$33:$F$776,СВЦЭМ!$A$33:$A$776,$A198,СВЦЭМ!$B$33:$B$776,E$190)+'СЕТ СН'!$F$12</f>
        <v>179.13676222999999</v>
      </c>
      <c r="F198" s="36">
        <f>SUMIFS(СВЦЭМ!$F$33:$F$776,СВЦЭМ!$A$33:$A$776,$A198,СВЦЭМ!$B$33:$B$776,F$190)+'СЕТ СН'!$F$12</f>
        <v>178.88863090000001</v>
      </c>
      <c r="G198" s="36">
        <f>SUMIFS(СВЦЭМ!$F$33:$F$776,СВЦЭМ!$A$33:$A$776,$A198,СВЦЭМ!$B$33:$B$776,G$190)+'СЕТ СН'!$F$12</f>
        <v>177.82685684</v>
      </c>
      <c r="H198" s="36">
        <f>SUMIFS(СВЦЭМ!$F$33:$F$776,СВЦЭМ!$A$33:$A$776,$A198,СВЦЭМ!$B$33:$B$776,H$190)+'СЕТ СН'!$F$12</f>
        <v>175.01169386999999</v>
      </c>
      <c r="I198" s="36">
        <f>SUMIFS(СВЦЭМ!$F$33:$F$776,СВЦЭМ!$A$33:$A$776,$A198,СВЦЭМ!$B$33:$B$776,I$190)+'СЕТ СН'!$F$12</f>
        <v>170.99834017000001</v>
      </c>
      <c r="J198" s="36">
        <f>SUMIFS(СВЦЭМ!$F$33:$F$776,СВЦЭМ!$A$33:$A$776,$A198,СВЦЭМ!$B$33:$B$776,J$190)+'СЕТ СН'!$F$12</f>
        <v>166.15501502000001</v>
      </c>
      <c r="K198" s="36">
        <f>SUMIFS(СВЦЭМ!$F$33:$F$776,СВЦЭМ!$A$33:$A$776,$A198,СВЦЭМ!$B$33:$B$776,K$190)+'СЕТ СН'!$F$12</f>
        <v>162.41432574999999</v>
      </c>
      <c r="L198" s="36">
        <f>SUMIFS(СВЦЭМ!$F$33:$F$776,СВЦЭМ!$A$33:$A$776,$A198,СВЦЭМ!$B$33:$B$776,L$190)+'СЕТ СН'!$F$12</f>
        <v>160.01742098</v>
      </c>
      <c r="M198" s="36">
        <f>SUMIFS(СВЦЭМ!$F$33:$F$776,СВЦЭМ!$A$33:$A$776,$A198,СВЦЭМ!$B$33:$B$776,M$190)+'СЕТ СН'!$F$12</f>
        <v>157.81762742999999</v>
      </c>
      <c r="N198" s="36">
        <f>SUMIFS(СВЦЭМ!$F$33:$F$776,СВЦЭМ!$A$33:$A$776,$A198,СВЦЭМ!$B$33:$B$776,N$190)+'СЕТ СН'!$F$12</f>
        <v>159.02813803000001</v>
      </c>
      <c r="O198" s="36">
        <f>SUMIFS(СВЦЭМ!$F$33:$F$776,СВЦЭМ!$A$33:$A$776,$A198,СВЦЭМ!$B$33:$B$776,O$190)+'СЕТ СН'!$F$12</f>
        <v>161.41659615</v>
      </c>
      <c r="P198" s="36">
        <f>SUMIFS(СВЦЭМ!$F$33:$F$776,СВЦЭМ!$A$33:$A$776,$A198,СВЦЭМ!$B$33:$B$776,P$190)+'СЕТ СН'!$F$12</f>
        <v>162.64973656999999</v>
      </c>
      <c r="Q198" s="36">
        <f>SUMIFS(СВЦЭМ!$F$33:$F$776,СВЦЭМ!$A$33:$A$776,$A198,СВЦЭМ!$B$33:$B$776,Q$190)+'СЕТ СН'!$F$12</f>
        <v>162.94457943</v>
      </c>
      <c r="R198" s="36">
        <f>SUMIFS(СВЦЭМ!$F$33:$F$776,СВЦЭМ!$A$33:$A$776,$A198,СВЦЭМ!$B$33:$B$776,R$190)+'СЕТ СН'!$F$12</f>
        <v>162.15206162999999</v>
      </c>
      <c r="S198" s="36">
        <f>SUMIFS(СВЦЭМ!$F$33:$F$776,СВЦЭМ!$A$33:$A$776,$A198,СВЦЭМ!$B$33:$B$776,S$190)+'СЕТ СН'!$F$12</f>
        <v>160.53272473000001</v>
      </c>
      <c r="T198" s="36">
        <f>SUMIFS(СВЦЭМ!$F$33:$F$776,СВЦЭМ!$A$33:$A$776,$A198,СВЦЭМ!$B$33:$B$776,T$190)+'СЕТ СН'!$F$12</f>
        <v>151.76287407000001</v>
      </c>
      <c r="U198" s="36">
        <f>SUMIFS(СВЦЭМ!$F$33:$F$776,СВЦЭМ!$A$33:$A$776,$A198,СВЦЭМ!$B$33:$B$776,U$190)+'СЕТ СН'!$F$12</f>
        <v>152.63618205</v>
      </c>
      <c r="V198" s="36">
        <f>SUMIFS(СВЦЭМ!$F$33:$F$776,СВЦЭМ!$A$33:$A$776,$A198,СВЦЭМ!$B$33:$B$776,V$190)+'СЕТ СН'!$F$12</f>
        <v>159.65986243</v>
      </c>
      <c r="W198" s="36">
        <f>SUMIFS(СВЦЭМ!$F$33:$F$776,СВЦЭМ!$A$33:$A$776,$A198,СВЦЭМ!$B$33:$B$776,W$190)+'СЕТ СН'!$F$12</f>
        <v>162.39459302</v>
      </c>
      <c r="X198" s="36">
        <f>SUMIFS(СВЦЭМ!$F$33:$F$776,СВЦЭМ!$A$33:$A$776,$A198,СВЦЭМ!$B$33:$B$776,X$190)+'СЕТ СН'!$F$12</f>
        <v>164.07684487</v>
      </c>
      <c r="Y198" s="36">
        <f>SUMIFS(СВЦЭМ!$F$33:$F$776,СВЦЭМ!$A$33:$A$776,$A198,СВЦЭМ!$B$33:$B$776,Y$190)+'СЕТ СН'!$F$12</f>
        <v>166.86355107</v>
      </c>
    </row>
    <row r="199" spans="1:25" ht="15.5" x14ac:dyDescent="0.3">
      <c r="A199" s="35">
        <f t="shared" si="5"/>
        <v>43839</v>
      </c>
      <c r="B199" s="36">
        <f>SUMIFS(СВЦЭМ!$F$33:$F$776,СВЦЭМ!$A$33:$A$776,$A199,СВЦЭМ!$B$33:$B$776,B$190)+'СЕТ СН'!$F$12</f>
        <v>163.20537658000001</v>
      </c>
      <c r="C199" s="36">
        <f>SUMIFS(СВЦЭМ!$F$33:$F$776,СВЦЭМ!$A$33:$A$776,$A199,СВЦЭМ!$B$33:$B$776,C$190)+'СЕТ СН'!$F$12</f>
        <v>165.8650298</v>
      </c>
      <c r="D199" s="36">
        <f>SUMIFS(СВЦЭМ!$F$33:$F$776,СВЦЭМ!$A$33:$A$776,$A199,СВЦЭМ!$B$33:$B$776,D$190)+'СЕТ СН'!$F$12</f>
        <v>169.42742165999999</v>
      </c>
      <c r="E199" s="36">
        <f>SUMIFS(СВЦЭМ!$F$33:$F$776,СВЦЭМ!$A$33:$A$776,$A199,СВЦЭМ!$B$33:$B$776,E$190)+'СЕТ СН'!$F$12</f>
        <v>170.16384588</v>
      </c>
      <c r="F199" s="36">
        <f>SUMIFS(СВЦЭМ!$F$33:$F$776,СВЦЭМ!$A$33:$A$776,$A199,СВЦЭМ!$B$33:$B$776,F$190)+'СЕТ СН'!$F$12</f>
        <v>170.41934588999999</v>
      </c>
      <c r="G199" s="36">
        <f>SUMIFS(СВЦЭМ!$F$33:$F$776,СВЦЭМ!$A$33:$A$776,$A199,СВЦЭМ!$B$33:$B$776,G$190)+'СЕТ СН'!$F$12</f>
        <v>169.22835035</v>
      </c>
      <c r="H199" s="36">
        <f>SUMIFS(СВЦЭМ!$F$33:$F$776,СВЦЭМ!$A$33:$A$776,$A199,СВЦЭМ!$B$33:$B$776,H$190)+'СЕТ СН'!$F$12</f>
        <v>160.01867526000001</v>
      </c>
      <c r="I199" s="36">
        <f>SUMIFS(СВЦЭМ!$F$33:$F$776,СВЦЭМ!$A$33:$A$776,$A199,СВЦЭМ!$B$33:$B$776,I$190)+'СЕТ СН'!$F$12</f>
        <v>154.62580815999999</v>
      </c>
      <c r="J199" s="36">
        <f>SUMIFS(СВЦЭМ!$F$33:$F$776,СВЦЭМ!$A$33:$A$776,$A199,СВЦЭМ!$B$33:$B$776,J$190)+'СЕТ СН'!$F$12</f>
        <v>151.47770102000001</v>
      </c>
      <c r="K199" s="36">
        <f>SUMIFS(СВЦЭМ!$F$33:$F$776,СВЦЭМ!$A$33:$A$776,$A199,СВЦЭМ!$B$33:$B$776,K$190)+'СЕТ СН'!$F$12</f>
        <v>150.85778961</v>
      </c>
      <c r="L199" s="36">
        <f>SUMIFS(СВЦЭМ!$F$33:$F$776,СВЦЭМ!$A$33:$A$776,$A199,СВЦЭМ!$B$33:$B$776,L$190)+'СЕТ СН'!$F$12</f>
        <v>150.54817826999999</v>
      </c>
      <c r="M199" s="36">
        <f>SUMIFS(СВЦЭМ!$F$33:$F$776,СВЦЭМ!$A$33:$A$776,$A199,СВЦЭМ!$B$33:$B$776,M$190)+'СЕТ СН'!$F$12</f>
        <v>153.29472860999999</v>
      </c>
      <c r="N199" s="36">
        <f>SUMIFS(СВЦЭМ!$F$33:$F$776,СВЦЭМ!$A$33:$A$776,$A199,СВЦЭМ!$B$33:$B$776,N$190)+'СЕТ СН'!$F$12</f>
        <v>156.55646399</v>
      </c>
      <c r="O199" s="36">
        <f>SUMIFS(СВЦЭМ!$F$33:$F$776,СВЦЭМ!$A$33:$A$776,$A199,СВЦЭМ!$B$33:$B$776,O$190)+'СЕТ СН'!$F$12</f>
        <v>160.95898527</v>
      </c>
      <c r="P199" s="36">
        <f>SUMIFS(СВЦЭМ!$F$33:$F$776,СВЦЭМ!$A$33:$A$776,$A199,СВЦЭМ!$B$33:$B$776,P$190)+'СЕТ СН'!$F$12</f>
        <v>164.10277074999999</v>
      </c>
      <c r="Q199" s="36">
        <f>SUMIFS(СВЦЭМ!$F$33:$F$776,СВЦЭМ!$A$33:$A$776,$A199,СВЦЭМ!$B$33:$B$776,Q$190)+'СЕТ СН'!$F$12</f>
        <v>164.78499540999999</v>
      </c>
      <c r="R199" s="36">
        <f>SUMIFS(СВЦЭМ!$F$33:$F$776,СВЦЭМ!$A$33:$A$776,$A199,СВЦЭМ!$B$33:$B$776,R$190)+'СЕТ СН'!$F$12</f>
        <v>163.31685045</v>
      </c>
      <c r="S199" s="36">
        <f>SUMIFS(СВЦЭМ!$F$33:$F$776,СВЦЭМ!$A$33:$A$776,$A199,СВЦЭМ!$B$33:$B$776,S$190)+'СЕТ СН'!$F$12</f>
        <v>161.47830535</v>
      </c>
      <c r="T199" s="36">
        <f>SUMIFS(СВЦЭМ!$F$33:$F$776,СВЦЭМ!$A$33:$A$776,$A199,СВЦЭМ!$B$33:$B$776,T$190)+'СЕТ СН'!$F$12</f>
        <v>151.77230564000001</v>
      </c>
      <c r="U199" s="36">
        <f>SUMIFS(СВЦЭМ!$F$33:$F$776,СВЦЭМ!$A$33:$A$776,$A199,СВЦЭМ!$B$33:$B$776,U$190)+'СЕТ СН'!$F$12</f>
        <v>151.88291022000001</v>
      </c>
      <c r="V199" s="36">
        <f>SUMIFS(СВЦЭМ!$F$33:$F$776,СВЦЭМ!$A$33:$A$776,$A199,СВЦЭМ!$B$33:$B$776,V$190)+'СЕТ СН'!$F$12</f>
        <v>158.60970788</v>
      </c>
      <c r="W199" s="36">
        <f>SUMIFS(СВЦЭМ!$F$33:$F$776,СВЦЭМ!$A$33:$A$776,$A199,СВЦЭМ!$B$33:$B$776,W$190)+'СЕТ СН'!$F$12</f>
        <v>162.62021863999999</v>
      </c>
      <c r="X199" s="36">
        <f>SUMIFS(СВЦЭМ!$F$33:$F$776,СВЦЭМ!$A$33:$A$776,$A199,СВЦЭМ!$B$33:$B$776,X$190)+'СЕТ СН'!$F$12</f>
        <v>163.13862958000001</v>
      </c>
      <c r="Y199" s="36">
        <f>SUMIFS(СВЦЭМ!$F$33:$F$776,СВЦЭМ!$A$33:$A$776,$A199,СВЦЭМ!$B$33:$B$776,Y$190)+'СЕТ СН'!$F$12</f>
        <v>167.5474323</v>
      </c>
    </row>
    <row r="200" spans="1:25" ht="15.5" x14ac:dyDescent="0.3">
      <c r="A200" s="35">
        <f t="shared" si="5"/>
        <v>43840</v>
      </c>
      <c r="B200" s="36">
        <f>SUMIFS(СВЦЭМ!$F$33:$F$776,СВЦЭМ!$A$33:$A$776,$A200,СВЦЭМ!$B$33:$B$776,B$190)+'СЕТ СН'!$F$12</f>
        <v>167.96697811999999</v>
      </c>
      <c r="C200" s="36">
        <f>SUMIFS(СВЦЭМ!$F$33:$F$776,СВЦЭМ!$A$33:$A$776,$A200,СВЦЭМ!$B$33:$B$776,C$190)+'СЕТ СН'!$F$12</f>
        <v>170.02956531000001</v>
      </c>
      <c r="D200" s="36">
        <f>SUMIFS(СВЦЭМ!$F$33:$F$776,СВЦЭМ!$A$33:$A$776,$A200,СВЦЭМ!$B$33:$B$776,D$190)+'СЕТ СН'!$F$12</f>
        <v>172.13480532</v>
      </c>
      <c r="E200" s="36">
        <f>SUMIFS(СВЦЭМ!$F$33:$F$776,СВЦЭМ!$A$33:$A$776,$A200,СВЦЭМ!$B$33:$B$776,E$190)+'СЕТ СН'!$F$12</f>
        <v>171.78062030000001</v>
      </c>
      <c r="F200" s="36">
        <f>SUMIFS(СВЦЭМ!$F$33:$F$776,СВЦЭМ!$A$33:$A$776,$A200,СВЦЭМ!$B$33:$B$776,F$190)+'СЕТ СН'!$F$12</f>
        <v>169.70600765</v>
      </c>
      <c r="G200" s="36">
        <f>SUMIFS(СВЦЭМ!$F$33:$F$776,СВЦЭМ!$A$33:$A$776,$A200,СВЦЭМ!$B$33:$B$776,G$190)+'СЕТ СН'!$F$12</f>
        <v>167.09980243999999</v>
      </c>
      <c r="H200" s="36">
        <f>SUMIFS(СВЦЭМ!$F$33:$F$776,СВЦЭМ!$A$33:$A$776,$A200,СВЦЭМ!$B$33:$B$776,H$190)+'СЕТ СН'!$F$12</f>
        <v>160.46120435</v>
      </c>
      <c r="I200" s="36">
        <f>SUMIFS(СВЦЭМ!$F$33:$F$776,СВЦЭМ!$A$33:$A$776,$A200,СВЦЭМ!$B$33:$B$776,I$190)+'СЕТ СН'!$F$12</f>
        <v>154.40485131</v>
      </c>
      <c r="J200" s="36">
        <f>SUMIFS(СВЦЭМ!$F$33:$F$776,СВЦЭМ!$A$33:$A$776,$A200,СВЦЭМ!$B$33:$B$776,J$190)+'СЕТ СН'!$F$12</f>
        <v>153.71963998999999</v>
      </c>
      <c r="K200" s="36">
        <f>SUMIFS(СВЦЭМ!$F$33:$F$776,СВЦЭМ!$A$33:$A$776,$A200,СВЦЭМ!$B$33:$B$776,K$190)+'СЕТ СН'!$F$12</f>
        <v>151.36396031999999</v>
      </c>
      <c r="L200" s="36">
        <f>SUMIFS(СВЦЭМ!$F$33:$F$776,СВЦЭМ!$A$33:$A$776,$A200,СВЦЭМ!$B$33:$B$776,L$190)+'СЕТ СН'!$F$12</f>
        <v>150.84084066</v>
      </c>
      <c r="M200" s="36">
        <f>SUMIFS(СВЦЭМ!$F$33:$F$776,СВЦЭМ!$A$33:$A$776,$A200,СВЦЭМ!$B$33:$B$776,M$190)+'СЕТ СН'!$F$12</f>
        <v>152.71417220999999</v>
      </c>
      <c r="N200" s="36">
        <f>SUMIFS(СВЦЭМ!$F$33:$F$776,СВЦЭМ!$A$33:$A$776,$A200,СВЦЭМ!$B$33:$B$776,N$190)+'СЕТ СН'!$F$12</f>
        <v>153.55065857</v>
      </c>
      <c r="O200" s="36">
        <f>SUMIFS(СВЦЭМ!$F$33:$F$776,СВЦЭМ!$A$33:$A$776,$A200,СВЦЭМ!$B$33:$B$776,O$190)+'СЕТ СН'!$F$12</f>
        <v>155.83492107999999</v>
      </c>
      <c r="P200" s="36">
        <f>SUMIFS(СВЦЭМ!$F$33:$F$776,СВЦЭМ!$A$33:$A$776,$A200,СВЦЭМ!$B$33:$B$776,P$190)+'СЕТ СН'!$F$12</f>
        <v>157.13242614000001</v>
      </c>
      <c r="Q200" s="36">
        <f>SUMIFS(СВЦЭМ!$F$33:$F$776,СВЦЭМ!$A$33:$A$776,$A200,СВЦЭМ!$B$33:$B$776,Q$190)+'СЕТ СН'!$F$12</f>
        <v>156.83977603</v>
      </c>
      <c r="R200" s="36">
        <f>SUMIFS(СВЦЭМ!$F$33:$F$776,СВЦЭМ!$A$33:$A$776,$A200,СВЦЭМ!$B$33:$B$776,R$190)+'СЕТ СН'!$F$12</f>
        <v>154.84949078</v>
      </c>
      <c r="S200" s="36">
        <f>SUMIFS(СВЦЭМ!$F$33:$F$776,СВЦЭМ!$A$33:$A$776,$A200,СВЦЭМ!$B$33:$B$776,S$190)+'СЕТ СН'!$F$12</f>
        <v>153.70959740999999</v>
      </c>
      <c r="T200" s="36">
        <f>SUMIFS(СВЦЭМ!$F$33:$F$776,СВЦЭМ!$A$33:$A$776,$A200,СВЦЭМ!$B$33:$B$776,T$190)+'СЕТ СН'!$F$12</f>
        <v>146.31909005</v>
      </c>
      <c r="U200" s="36">
        <f>SUMIFS(СВЦЭМ!$F$33:$F$776,СВЦЭМ!$A$33:$A$776,$A200,СВЦЭМ!$B$33:$B$776,U$190)+'СЕТ СН'!$F$12</f>
        <v>146.21438121</v>
      </c>
      <c r="V200" s="36">
        <f>SUMIFS(СВЦЭМ!$F$33:$F$776,СВЦЭМ!$A$33:$A$776,$A200,СВЦЭМ!$B$33:$B$776,V$190)+'СЕТ СН'!$F$12</f>
        <v>151.59499045000001</v>
      </c>
      <c r="W200" s="36">
        <f>SUMIFS(СВЦЭМ!$F$33:$F$776,СВЦЭМ!$A$33:$A$776,$A200,СВЦЭМ!$B$33:$B$776,W$190)+'СЕТ СН'!$F$12</f>
        <v>153.70020059999999</v>
      </c>
      <c r="X200" s="36">
        <f>SUMIFS(СВЦЭМ!$F$33:$F$776,СВЦЭМ!$A$33:$A$776,$A200,СВЦЭМ!$B$33:$B$776,X$190)+'СЕТ СН'!$F$12</f>
        <v>154.24673758</v>
      </c>
      <c r="Y200" s="36">
        <f>SUMIFS(СВЦЭМ!$F$33:$F$776,СВЦЭМ!$A$33:$A$776,$A200,СВЦЭМ!$B$33:$B$776,Y$190)+'СЕТ СН'!$F$12</f>
        <v>156.57966019</v>
      </c>
    </row>
    <row r="201" spans="1:25" ht="15.5" x14ac:dyDescent="0.3">
      <c r="A201" s="35">
        <f t="shared" si="5"/>
        <v>43841</v>
      </c>
      <c r="B201" s="36">
        <f>SUMIFS(СВЦЭМ!$F$33:$F$776,СВЦЭМ!$A$33:$A$776,$A201,СВЦЭМ!$B$33:$B$776,B$190)+'СЕТ СН'!$F$12</f>
        <v>156.6948414</v>
      </c>
      <c r="C201" s="36">
        <f>SUMIFS(СВЦЭМ!$F$33:$F$776,СВЦЭМ!$A$33:$A$776,$A201,СВЦЭМ!$B$33:$B$776,C$190)+'СЕТ СН'!$F$12</f>
        <v>160.90501567000001</v>
      </c>
      <c r="D201" s="36">
        <f>SUMIFS(СВЦЭМ!$F$33:$F$776,СВЦЭМ!$A$33:$A$776,$A201,СВЦЭМ!$B$33:$B$776,D$190)+'СЕТ СН'!$F$12</f>
        <v>166.04290423</v>
      </c>
      <c r="E201" s="36">
        <f>SUMIFS(СВЦЭМ!$F$33:$F$776,СВЦЭМ!$A$33:$A$776,$A201,СВЦЭМ!$B$33:$B$776,E$190)+'СЕТ СН'!$F$12</f>
        <v>170.21942627999999</v>
      </c>
      <c r="F201" s="36">
        <f>SUMIFS(СВЦЭМ!$F$33:$F$776,СВЦЭМ!$A$33:$A$776,$A201,СВЦЭМ!$B$33:$B$776,F$190)+'СЕТ СН'!$F$12</f>
        <v>170.66603079999999</v>
      </c>
      <c r="G201" s="36">
        <f>SUMIFS(СВЦЭМ!$F$33:$F$776,СВЦЭМ!$A$33:$A$776,$A201,СВЦЭМ!$B$33:$B$776,G$190)+'СЕТ СН'!$F$12</f>
        <v>170.79709296999999</v>
      </c>
      <c r="H201" s="36">
        <f>SUMIFS(СВЦЭМ!$F$33:$F$776,СВЦЭМ!$A$33:$A$776,$A201,СВЦЭМ!$B$33:$B$776,H$190)+'СЕТ СН'!$F$12</f>
        <v>167.15234229999999</v>
      </c>
      <c r="I201" s="36">
        <f>SUMIFS(СВЦЭМ!$F$33:$F$776,СВЦЭМ!$A$33:$A$776,$A201,СВЦЭМ!$B$33:$B$776,I$190)+'СЕТ СН'!$F$12</f>
        <v>165.30350329999999</v>
      </c>
      <c r="J201" s="36">
        <f>SUMIFS(СВЦЭМ!$F$33:$F$776,СВЦЭМ!$A$33:$A$776,$A201,СВЦЭМ!$B$33:$B$776,J$190)+'СЕТ СН'!$F$12</f>
        <v>159.95444621999999</v>
      </c>
      <c r="K201" s="36">
        <f>SUMIFS(СВЦЭМ!$F$33:$F$776,СВЦЭМ!$A$33:$A$776,$A201,СВЦЭМ!$B$33:$B$776,K$190)+'СЕТ СН'!$F$12</f>
        <v>154.17606273999999</v>
      </c>
      <c r="L201" s="36">
        <f>SUMIFS(СВЦЭМ!$F$33:$F$776,СВЦЭМ!$A$33:$A$776,$A201,СВЦЭМ!$B$33:$B$776,L$190)+'СЕТ СН'!$F$12</f>
        <v>151.87914001999999</v>
      </c>
      <c r="M201" s="36">
        <f>SUMIFS(СВЦЭМ!$F$33:$F$776,СВЦЭМ!$A$33:$A$776,$A201,СВЦЭМ!$B$33:$B$776,M$190)+'СЕТ СН'!$F$12</f>
        <v>153.15530742999999</v>
      </c>
      <c r="N201" s="36">
        <f>SUMIFS(СВЦЭМ!$F$33:$F$776,СВЦЭМ!$A$33:$A$776,$A201,СВЦЭМ!$B$33:$B$776,N$190)+'СЕТ СН'!$F$12</f>
        <v>154.41085844</v>
      </c>
      <c r="O201" s="36">
        <f>SUMIFS(СВЦЭМ!$F$33:$F$776,СВЦЭМ!$A$33:$A$776,$A201,СВЦЭМ!$B$33:$B$776,O$190)+'СЕТ СН'!$F$12</f>
        <v>156.83351205</v>
      </c>
      <c r="P201" s="36">
        <f>SUMIFS(СВЦЭМ!$F$33:$F$776,СВЦЭМ!$A$33:$A$776,$A201,СВЦЭМ!$B$33:$B$776,P$190)+'СЕТ СН'!$F$12</f>
        <v>159.18262376000001</v>
      </c>
      <c r="Q201" s="36">
        <f>SUMIFS(СВЦЭМ!$F$33:$F$776,СВЦЭМ!$A$33:$A$776,$A201,СВЦЭМ!$B$33:$B$776,Q$190)+'СЕТ СН'!$F$12</f>
        <v>159.30210582999999</v>
      </c>
      <c r="R201" s="36">
        <f>SUMIFS(СВЦЭМ!$F$33:$F$776,СВЦЭМ!$A$33:$A$776,$A201,СВЦЭМ!$B$33:$B$776,R$190)+'СЕТ СН'!$F$12</f>
        <v>156.90382498</v>
      </c>
      <c r="S201" s="36">
        <f>SUMIFS(СВЦЭМ!$F$33:$F$776,СВЦЭМ!$A$33:$A$776,$A201,СВЦЭМ!$B$33:$B$776,S$190)+'СЕТ СН'!$F$12</f>
        <v>152.80127450000001</v>
      </c>
      <c r="T201" s="36">
        <f>SUMIFS(СВЦЭМ!$F$33:$F$776,СВЦЭМ!$A$33:$A$776,$A201,СВЦЭМ!$B$33:$B$776,T$190)+'СЕТ СН'!$F$12</f>
        <v>147.03667129999999</v>
      </c>
      <c r="U201" s="36">
        <f>SUMIFS(СВЦЭМ!$F$33:$F$776,СВЦЭМ!$A$33:$A$776,$A201,СВЦЭМ!$B$33:$B$776,U$190)+'СЕТ СН'!$F$12</f>
        <v>147.62239045999999</v>
      </c>
      <c r="V201" s="36">
        <f>SUMIFS(СВЦЭМ!$F$33:$F$776,СВЦЭМ!$A$33:$A$776,$A201,СВЦЭМ!$B$33:$B$776,V$190)+'СЕТ СН'!$F$12</f>
        <v>154.23191138000001</v>
      </c>
      <c r="W201" s="36">
        <f>SUMIFS(СВЦЭМ!$F$33:$F$776,СВЦЭМ!$A$33:$A$776,$A201,СВЦЭМ!$B$33:$B$776,W$190)+'СЕТ СН'!$F$12</f>
        <v>157.36500178</v>
      </c>
      <c r="X201" s="36">
        <f>SUMIFS(СВЦЭМ!$F$33:$F$776,СВЦЭМ!$A$33:$A$776,$A201,СВЦЭМ!$B$33:$B$776,X$190)+'СЕТ СН'!$F$12</f>
        <v>161.24925754</v>
      </c>
      <c r="Y201" s="36">
        <f>SUMIFS(СВЦЭМ!$F$33:$F$776,СВЦЭМ!$A$33:$A$776,$A201,СВЦЭМ!$B$33:$B$776,Y$190)+'СЕТ СН'!$F$12</f>
        <v>164.47791493</v>
      </c>
    </row>
    <row r="202" spans="1:25" ht="15.5" x14ac:dyDescent="0.3">
      <c r="A202" s="35">
        <f t="shared" si="5"/>
        <v>43842</v>
      </c>
      <c r="B202" s="36">
        <f>SUMIFS(СВЦЭМ!$F$33:$F$776,СВЦЭМ!$A$33:$A$776,$A202,СВЦЭМ!$B$33:$B$776,B$190)+'СЕТ СН'!$F$12</f>
        <v>166.59907645999999</v>
      </c>
      <c r="C202" s="36">
        <f>SUMIFS(СВЦЭМ!$F$33:$F$776,СВЦЭМ!$A$33:$A$776,$A202,СВЦЭМ!$B$33:$B$776,C$190)+'СЕТ СН'!$F$12</f>
        <v>169.22569326999999</v>
      </c>
      <c r="D202" s="36">
        <f>SUMIFS(СВЦЭМ!$F$33:$F$776,СВЦЭМ!$A$33:$A$776,$A202,СВЦЭМ!$B$33:$B$776,D$190)+'СЕТ СН'!$F$12</f>
        <v>171.69142814</v>
      </c>
      <c r="E202" s="36">
        <f>SUMIFS(СВЦЭМ!$F$33:$F$776,СВЦЭМ!$A$33:$A$776,$A202,СВЦЭМ!$B$33:$B$776,E$190)+'СЕТ СН'!$F$12</f>
        <v>175.59737050999999</v>
      </c>
      <c r="F202" s="36">
        <f>SUMIFS(СВЦЭМ!$F$33:$F$776,СВЦЭМ!$A$33:$A$776,$A202,СВЦЭМ!$B$33:$B$776,F$190)+'СЕТ СН'!$F$12</f>
        <v>175.70396473</v>
      </c>
      <c r="G202" s="36">
        <f>SUMIFS(СВЦЭМ!$F$33:$F$776,СВЦЭМ!$A$33:$A$776,$A202,СВЦЭМ!$B$33:$B$776,G$190)+'СЕТ СН'!$F$12</f>
        <v>174.01735758000001</v>
      </c>
      <c r="H202" s="36">
        <f>SUMIFS(СВЦЭМ!$F$33:$F$776,СВЦЭМ!$A$33:$A$776,$A202,СВЦЭМ!$B$33:$B$776,H$190)+'СЕТ СН'!$F$12</f>
        <v>171.63175337000001</v>
      </c>
      <c r="I202" s="36">
        <f>SUMIFS(СВЦЭМ!$F$33:$F$776,СВЦЭМ!$A$33:$A$776,$A202,СВЦЭМ!$B$33:$B$776,I$190)+'СЕТ СН'!$F$12</f>
        <v>168.29810682999999</v>
      </c>
      <c r="J202" s="36">
        <f>SUMIFS(СВЦЭМ!$F$33:$F$776,СВЦЭМ!$A$33:$A$776,$A202,СВЦЭМ!$B$33:$B$776,J$190)+'СЕТ СН'!$F$12</f>
        <v>160.0101823</v>
      </c>
      <c r="K202" s="36">
        <f>SUMIFS(СВЦЭМ!$F$33:$F$776,СВЦЭМ!$A$33:$A$776,$A202,СВЦЭМ!$B$33:$B$776,K$190)+'СЕТ СН'!$F$12</f>
        <v>155.92800213999999</v>
      </c>
      <c r="L202" s="36">
        <f>SUMIFS(СВЦЭМ!$F$33:$F$776,СВЦЭМ!$A$33:$A$776,$A202,СВЦЭМ!$B$33:$B$776,L$190)+'СЕТ СН'!$F$12</f>
        <v>151.70113137000001</v>
      </c>
      <c r="M202" s="36">
        <f>SUMIFS(СВЦЭМ!$F$33:$F$776,СВЦЭМ!$A$33:$A$776,$A202,СВЦЭМ!$B$33:$B$776,M$190)+'СЕТ СН'!$F$12</f>
        <v>151.31966360000001</v>
      </c>
      <c r="N202" s="36">
        <f>SUMIFS(СВЦЭМ!$F$33:$F$776,СВЦЭМ!$A$33:$A$776,$A202,СВЦЭМ!$B$33:$B$776,N$190)+'СЕТ СН'!$F$12</f>
        <v>153.91500588</v>
      </c>
      <c r="O202" s="36">
        <f>SUMIFS(СВЦЭМ!$F$33:$F$776,СВЦЭМ!$A$33:$A$776,$A202,СВЦЭМ!$B$33:$B$776,O$190)+'СЕТ СН'!$F$12</f>
        <v>156.45372777</v>
      </c>
      <c r="P202" s="36">
        <f>SUMIFS(СВЦЭМ!$F$33:$F$776,СВЦЭМ!$A$33:$A$776,$A202,СВЦЭМ!$B$33:$B$776,P$190)+'СЕТ СН'!$F$12</f>
        <v>157.65951347000001</v>
      </c>
      <c r="Q202" s="36">
        <f>SUMIFS(СВЦЭМ!$F$33:$F$776,СВЦЭМ!$A$33:$A$776,$A202,СВЦЭМ!$B$33:$B$776,Q$190)+'СЕТ СН'!$F$12</f>
        <v>158.08465383000001</v>
      </c>
      <c r="R202" s="36">
        <f>SUMIFS(СВЦЭМ!$F$33:$F$776,СВЦЭМ!$A$33:$A$776,$A202,СВЦЭМ!$B$33:$B$776,R$190)+'СЕТ СН'!$F$12</f>
        <v>157.78620505999999</v>
      </c>
      <c r="S202" s="36">
        <f>SUMIFS(СВЦЭМ!$F$33:$F$776,СВЦЭМ!$A$33:$A$776,$A202,СВЦЭМ!$B$33:$B$776,S$190)+'СЕТ СН'!$F$12</f>
        <v>153.23479850999999</v>
      </c>
      <c r="T202" s="36">
        <f>SUMIFS(СВЦЭМ!$F$33:$F$776,СВЦЭМ!$A$33:$A$776,$A202,СВЦЭМ!$B$33:$B$776,T$190)+'СЕТ СН'!$F$12</f>
        <v>147.63059994</v>
      </c>
      <c r="U202" s="36">
        <f>SUMIFS(СВЦЭМ!$F$33:$F$776,СВЦЭМ!$A$33:$A$776,$A202,СВЦЭМ!$B$33:$B$776,U$190)+'СЕТ СН'!$F$12</f>
        <v>148.32396388000001</v>
      </c>
      <c r="V202" s="36">
        <f>SUMIFS(СВЦЭМ!$F$33:$F$776,СВЦЭМ!$A$33:$A$776,$A202,СВЦЭМ!$B$33:$B$776,V$190)+'СЕТ СН'!$F$12</f>
        <v>152.56170216999999</v>
      </c>
      <c r="W202" s="36">
        <f>SUMIFS(СВЦЭМ!$F$33:$F$776,СВЦЭМ!$A$33:$A$776,$A202,СВЦЭМ!$B$33:$B$776,W$190)+'СЕТ СН'!$F$12</f>
        <v>154.76092692</v>
      </c>
      <c r="X202" s="36">
        <f>SUMIFS(СВЦЭМ!$F$33:$F$776,СВЦЭМ!$A$33:$A$776,$A202,СВЦЭМ!$B$33:$B$776,X$190)+'СЕТ СН'!$F$12</f>
        <v>156.52643201000001</v>
      </c>
      <c r="Y202" s="36">
        <f>SUMIFS(СВЦЭМ!$F$33:$F$776,СВЦЭМ!$A$33:$A$776,$A202,СВЦЭМ!$B$33:$B$776,Y$190)+'СЕТ СН'!$F$12</f>
        <v>161.75962665</v>
      </c>
    </row>
    <row r="203" spans="1:25" ht="15.5" x14ac:dyDescent="0.3">
      <c r="A203" s="35">
        <f t="shared" si="5"/>
        <v>43843</v>
      </c>
      <c r="B203" s="36">
        <f>SUMIFS(СВЦЭМ!$F$33:$F$776,СВЦЭМ!$A$33:$A$776,$A203,СВЦЭМ!$B$33:$B$776,B$190)+'СЕТ СН'!$F$12</f>
        <v>177.69959075</v>
      </c>
      <c r="C203" s="36">
        <f>SUMIFS(СВЦЭМ!$F$33:$F$776,СВЦЭМ!$A$33:$A$776,$A203,СВЦЭМ!$B$33:$B$776,C$190)+'СЕТ СН'!$F$12</f>
        <v>181.39101947</v>
      </c>
      <c r="D203" s="36">
        <f>SUMIFS(СВЦЭМ!$F$33:$F$776,СВЦЭМ!$A$33:$A$776,$A203,СВЦЭМ!$B$33:$B$776,D$190)+'СЕТ СН'!$F$12</f>
        <v>183.95193094999999</v>
      </c>
      <c r="E203" s="36">
        <f>SUMIFS(СВЦЭМ!$F$33:$F$776,СВЦЭМ!$A$33:$A$776,$A203,СВЦЭМ!$B$33:$B$776,E$190)+'СЕТ СН'!$F$12</f>
        <v>182.13626862999999</v>
      </c>
      <c r="F203" s="36">
        <f>SUMIFS(СВЦЭМ!$F$33:$F$776,СВЦЭМ!$A$33:$A$776,$A203,СВЦЭМ!$B$33:$B$776,F$190)+'СЕТ СН'!$F$12</f>
        <v>181.11320509999999</v>
      </c>
      <c r="G203" s="36">
        <f>SUMIFS(СВЦЭМ!$F$33:$F$776,СВЦЭМ!$A$33:$A$776,$A203,СВЦЭМ!$B$33:$B$776,G$190)+'СЕТ СН'!$F$12</f>
        <v>177.90342870000001</v>
      </c>
      <c r="H203" s="36">
        <f>SUMIFS(СВЦЭМ!$F$33:$F$776,СВЦЭМ!$A$33:$A$776,$A203,СВЦЭМ!$B$33:$B$776,H$190)+'СЕТ СН'!$F$12</f>
        <v>170.88800241999999</v>
      </c>
      <c r="I203" s="36">
        <f>SUMIFS(СВЦЭМ!$F$33:$F$776,СВЦЭМ!$A$33:$A$776,$A203,СВЦЭМ!$B$33:$B$776,I$190)+'СЕТ СН'!$F$12</f>
        <v>164.30627788000001</v>
      </c>
      <c r="J203" s="36">
        <f>SUMIFS(СВЦЭМ!$F$33:$F$776,СВЦЭМ!$A$33:$A$776,$A203,СВЦЭМ!$B$33:$B$776,J$190)+'СЕТ СН'!$F$12</f>
        <v>161.27950422000001</v>
      </c>
      <c r="K203" s="36">
        <f>SUMIFS(СВЦЭМ!$F$33:$F$776,СВЦЭМ!$A$33:$A$776,$A203,СВЦЭМ!$B$33:$B$776,K$190)+'СЕТ СН'!$F$12</f>
        <v>158.98265255000001</v>
      </c>
      <c r="L203" s="36">
        <f>SUMIFS(СВЦЭМ!$F$33:$F$776,СВЦЭМ!$A$33:$A$776,$A203,СВЦЭМ!$B$33:$B$776,L$190)+'СЕТ СН'!$F$12</f>
        <v>158.90158699</v>
      </c>
      <c r="M203" s="36">
        <f>SUMIFS(СВЦЭМ!$F$33:$F$776,СВЦЭМ!$A$33:$A$776,$A203,СВЦЭМ!$B$33:$B$776,M$190)+'СЕТ СН'!$F$12</f>
        <v>160.19886245000001</v>
      </c>
      <c r="N203" s="36">
        <f>SUMIFS(СВЦЭМ!$F$33:$F$776,СВЦЭМ!$A$33:$A$776,$A203,СВЦЭМ!$B$33:$B$776,N$190)+'СЕТ СН'!$F$12</f>
        <v>160.81814790000001</v>
      </c>
      <c r="O203" s="36">
        <f>SUMIFS(СВЦЭМ!$F$33:$F$776,СВЦЭМ!$A$33:$A$776,$A203,СВЦЭМ!$B$33:$B$776,O$190)+'СЕТ СН'!$F$12</f>
        <v>160.11616977</v>
      </c>
      <c r="P203" s="36">
        <f>SUMIFS(СВЦЭМ!$F$33:$F$776,СВЦЭМ!$A$33:$A$776,$A203,СВЦЭМ!$B$33:$B$776,P$190)+'СЕТ СН'!$F$12</f>
        <v>157.53559955</v>
      </c>
      <c r="Q203" s="36">
        <f>SUMIFS(СВЦЭМ!$F$33:$F$776,СВЦЭМ!$A$33:$A$776,$A203,СВЦЭМ!$B$33:$B$776,Q$190)+'СЕТ СН'!$F$12</f>
        <v>161.12589998000001</v>
      </c>
      <c r="R203" s="36">
        <f>SUMIFS(СВЦЭМ!$F$33:$F$776,СВЦЭМ!$A$33:$A$776,$A203,СВЦЭМ!$B$33:$B$776,R$190)+'СЕТ СН'!$F$12</f>
        <v>156.71653474999999</v>
      </c>
      <c r="S203" s="36">
        <f>SUMIFS(СВЦЭМ!$F$33:$F$776,СВЦЭМ!$A$33:$A$776,$A203,СВЦЭМ!$B$33:$B$776,S$190)+'СЕТ СН'!$F$12</f>
        <v>154.46260136000001</v>
      </c>
      <c r="T203" s="36">
        <f>SUMIFS(СВЦЭМ!$F$33:$F$776,СВЦЭМ!$A$33:$A$776,$A203,СВЦЭМ!$B$33:$B$776,T$190)+'СЕТ СН'!$F$12</f>
        <v>147.25971522</v>
      </c>
      <c r="U203" s="36">
        <f>SUMIFS(СВЦЭМ!$F$33:$F$776,СВЦЭМ!$A$33:$A$776,$A203,СВЦЭМ!$B$33:$B$776,U$190)+'СЕТ СН'!$F$12</f>
        <v>146.89091324</v>
      </c>
      <c r="V203" s="36">
        <f>SUMIFS(СВЦЭМ!$F$33:$F$776,СВЦЭМ!$A$33:$A$776,$A203,СВЦЭМ!$B$33:$B$776,V$190)+'СЕТ СН'!$F$12</f>
        <v>152.98107254000001</v>
      </c>
      <c r="W203" s="36">
        <f>SUMIFS(СВЦЭМ!$F$33:$F$776,СВЦЭМ!$A$33:$A$776,$A203,СВЦЭМ!$B$33:$B$776,W$190)+'СЕТ СН'!$F$12</f>
        <v>157.44803211000001</v>
      </c>
      <c r="X203" s="36">
        <f>SUMIFS(СВЦЭМ!$F$33:$F$776,СВЦЭМ!$A$33:$A$776,$A203,СВЦЭМ!$B$33:$B$776,X$190)+'СЕТ СН'!$F$12</f>
        <v>156.79822107999999</v>
      </c>
      <c r="Y203" s="36">
        <f>SUMIFS(СВЦЭМ!$F$33:$F$776,СВЦЭМ!$A$33:$A$776,$A203,СВЦЭМ!$B$33:$B$776,Y$190)+'СЕТ СН'!$F$12</f>
        <v>160.27242691000001</v>
      </c>
    </row>
    <row r="204" spans="1:25" ht="15.5" x14ac:dyDescent="0.3">
      <c r="A204" s="35">
        <f t="shared" si="5"/>
        <v>43844</v>
      </c>
      <c r="B204" s="36">
        <f>SUMIFS(СВЦЭМ!$F$33:$F$776,СВЦЭМ!$A$33:$A$776,$A204,СВЦЭМ!$B$33:$B$776,B$190)+'СЕТ СН'!$F$12</f>
        <v>168.76561835999999</v>
      </c>
      <c r="C204" s="36">
        <f>SUMIFS(СВЦЭМ!$F$33:$F$776,СВЦЭМ!$A$33:$A$776,$A204,СВЦЭМ!$B$33:$B$776,C$190)+'СЕТ СН'!$F$12</f>
        <v>170.53240024999999</v>
      </c>
      <c r="D204" s="36">
        <f>SUMIFS(СВЦЭМ!$F$33:$F$776,СВЦЭМ!$A$33:$A$776,$A204,СВЦЭМ!$B$33:$B$776,D$190)+'СЕТ СН'!$F$12</f>
        <v>172.52515707000001</v>
      </c>
      <c r="E204" s="36">
        <f>SUMIFS(СВЦЭМ!$F$33:$F$776,СВЦЭМ!$A$33:$A$776,$A204,СВЦЭМ!$B$33:$B$776,E$190)+'СЕТ СН'!$F$12</f>
        <v>173.53741500000001</v>
      </c>
      <c r="F204" s="36">
        <f>SUMIFS(СВЦЭМ!$F$33:$F$776,СВЦЭМ!$A$33:$A$776,$A204,СВЦЭМ!$B$33:$B$776,F$190)+'СЕТ СН'!$F$12</f>
        <v>173.12327152</v>
      </c>
      <c r="G204" s="36">
        <f>SUMIFS(СВЦЭМ!$F$33:$F$776,СВЦЭМ!$A$33:$A$776,$A204,СВЦЭМ!$B$33:$B$776,G$190)+'СЕТ СН'!$F$12</f>
        <v>170.71080101000001</v>
      </c>
      <c r="H204" s="36">
        <f>SUMIFS(СВЦЭМ!$F$33:$F$776,СВЦЭМ!$A$33:$A$776,$A204,СВЦЭМ!$B$33:$B$776,H$190)+'СЕТ СН'!$F$12</f>
        <v>162.74348248000001</v>
      </c>
      <c r="I204" s="36">
        <f>SUMIFS(СВЦЭМ!$F$33:$F$776,СВЦЭМ!$A$33:$A$776,$A204,СВЦЭМ!$B$33:$B$776,I$190)+'СЕТ СН'!$F$12</f>
        <v>159.21867570000001</v>
      </c>
      <c r="J204" s="36">
        <f>SUMIFS(СВЦЭМ!$F$33:$F$776,СВЦЭМ!$A$33:$A$776,$A204,СВЦЭМ!$B$33:$B$776,J$190)+'СЕТ СН'!$F$12</f>
        <v>153.539118</v>
      </c>
      <c r="K204" s="36">
        <f>SUMIFS(СВЦЭМ!$F$33:$F$776,СВЦЭМ!$A$33:$A$776,$A204,СВЦЭМ!$B$33:$B$776,K$190)+'СЕТ СН'!$F$12</f>
        <v>153.35334007</v>
      </c>
      <c r="L204" s="36">
        <f>SUMIFS(СВЦЭМ!$F$33:$F$776,СВЦЭМ!$A$33:$A$776,$A204,СВЦЭМ!$B$33:$B$776,L$190)+'СЕТ СН'!$F$12</f>
        <v>153.18377905</v>
      </c>
      <c r="M204" s="36">
        <f>SUMIFS(СВЦЭМ!$F$33:$F$776,СВЦЭМ!$A$33:$A$776,$A204,СВЦЭМ!$B$33:$B$776,M$190)+'СЕТ СН'!$F$12</f>
        <v>155.75118166999999</v>
      </c>
      <c r="N204" s="36">
        <f>SUMIFS(СВЦЭМ!$F$33:$F$776,СВЦЭМ!$A$33:$A$776,$A204,СВЦЭМ!$B$33:$B$776,N$190)+'СЕТ СН'!$F$12</f>
        <v>157.40711218000001</v>
      </c>
      <c r="O204" s="36">
        <f>SUMIFS(СВЦЭМ!$F$33:$F$776,СВЦЭМ!$A$33:$A$776,$A204,СВЦЭМ!$B$33:$B$776,O$190)+'СЕТ СН'!$F$12</f>
        <v>159.75167106000001</v>
      </c>
      <c r="P204" s="36">
        <f>SUMIFS(СВЦЭМ!$F$33:$F$776,СВЦЭМ!$A$33:$A$776,$A204,СВЦЭМ!$B$33:$B$776,P$190)+'СЕТ СН'!$F$12</f>
        <v>161.45391889999999</v>
      </c>
      <c r="Q204" s="36">
        <f>SUMIFS(СВЦЭМ!$F$33:$F$776,СВЦЭМ!$A$33:$A$776,$A204,СВЦЭМ!$B$33:$B$776,Q$190)+'СЕТ СН'!$F$12</f>
        <v>163.87939047</v>
      </c>
      <c r="R204" s="36">
        <f>SUMIFS(СВЦЭМ!$F$33:$F$776,СВЦЭМ!$A$33:$A$776,$A204,СВЦЭМ!$B$33:$B$776,R$190)+'СЕТ СН'!$F$12</f>
        <v>164.79204242</v>
      </c>
      <c r="S204" s="36">
        <f>SUMIFS(СВЦЭМ!$F$33:$F$776,СВЦЭМ!$A$33:$A$776,$A204,СВЦЭМ!$B$33:$B$776,S$190)+'СЕТ СН'!$F$12</f>
        <v>164.64122472</v>
      </c>
      <c r="T204" s="36">
        <f>SUMIFS(СВЦЭМ!$F$33:$F$776,СВЦЭМ!$A$33:$A$776,$A204,СВЦЭМ!$B$33:$B$776,T$190)+'СЕТ СН'!$F$12</f>
        <v>155.29872842</v>
      </c>
      <c r="U204" s="36">
        <f>SUMIFS(СВЦЭМ!$F$33:$F$776,СВЦЭМ!$A$33:$A$776,$A204,СВЦЭМ!$B$33:$B$776,U$190)+'СЕТ СН'!$F$12</f>
        <v>155.25946601000001</v>
      </c>
      <c r="V204" s="36">
        <f>SUMIFS(СВЦЭМ!$F$33:$F$776,СВЦЭМ!$A$33:$A$776,$A204,СВЦЭМ!$B$33:$B$776,V$190)+'СЕТ СН'!$F$12</f>
        <v>161.17315742</v>
      </c>
      <c r="W204" s="36">
        <f>SUMIFS(СВЦЭМ!$F$33:$F$776,СВЦЭМ!$A$33:$A$776,$A204,СВЦЭМ!$B$33:$B$776,W$190)+'СЕТ СН'!$F$12</f>
        <v>164.19596945000001</v>
      </c>
      <c r="X204" s="36">
        <f>SUMIFS(СВЦЭМ!$F$33:$F$776,СВЦЭМ!$A$33:$A$776,$A204,СВЦЭМ!$B$33:$B$776,X$190)+'СЕТ СН'!$F$12</f>
        <v>164.58811381999999</v>
      </c>
      <c r="Y204" s="36">
        <f>SUMIFS(СВЦЭМ!$F$33:$F$776,СВЦЭМ!$A$33:$A$776,$A204,СВЦЭМ!$B$33:$B$776,Y$190)+'СЕТ СН'!$F$12</f>
        <v>167.26258780000001</v>
      </c>
    </row>
    <row r="205" spans="1:25" ht="15.5" x14ac:dyDescent="0.3">
      <c r="A205" s="35">
        <f t="shared" si="5"/>
        <v>43845</v>
      </c>
      <c r="B205" s="36">
        <f>SUMIFS(СВЦЭМ!$F$33:$F$776,СВЦЭМ!$A$33:$A$776,$A205,СВЦЭМ!$B$33:$B$776,B$190)+'СЕТ СН'!$F$12</f>
        <v>173.25500344</v>
      </c>
      <c r="C205" s="36">
        <f>SUMIFS(СВЦЭМ!$F$33:$F$776,СВЦЭМ!$A$33:$A$776,$A205,СВЦЭМ!$B$33:$B$776,C$190)+'СЕТ СН'!$F$12</f>
        <v>174.21931438999999</v>
      </c>
      <c r="D205" s="36">
        <f>SUMIFS(СВЦЭМ!$F$33:$F$776,СВЦЭМ!$A$33:$A$776,$A205,СВЦЭМ!$B$33:$B$776,D$190)+'СЕТ СН'!$F$12</f>
        <v>175.32097776000001</v>
      </c>
      <c r="E205" s="36">
        <f>SUMIFS(СВЦЭМ!$F$33:$F$776,СВЦЭМ!$A$33:$A$776,$A205,СВЦЭМ!$B$33:$B$776,E$190)+'СЕТ СН'!$F$12</f>
        <v>178.12119371</v>
      </c>
      <c r="F205" s="36">
        <f>SUMIFS(СВЦЭМ!$F$33:$F$776,СВЦЭМ!$A$33:$A$776,$A205,СВЦЭМ!$B$33:$B$776,F$190)+'СЕТ СН'!$F$12</f>
        <v>175.71204817</v>
      </c>
      <c r="G205" s="36">
        <f>SUMIFS(СВЦЭМ!$F$33:$F$776,СВЦЭМ!$A$33:$A$776,$A205,СВЦЭМ!$B$33:$B$776,G$190)+'СЕТ СН'!$F$12</f>
        <v>171.32210574000001</v>
      </c>
      <c r="H205" s="36">
        <f>SUMIFS(СВЦЭМ!$F$33:$F$776,СВЦЭМ!$A$33:$A$776,$A205,СВЦЭМ!$B$33:$B$776,H$190)+'СЕТ СН'!$F$12</f>
        <v>163.74480481000001</v>
      </c>
      <c r="I205" s="36">
        <f>SUMIFS(СВЦЭМ!$F$33:$F$776,СВЦЭМ!$A$33:$A$776,$A205,СВЦЭМ!$B$33:$B$776,I$190)+'СЕТ СН'!$F$12</f>
        <v>158.00949915999999</v>
      </c>
      <c r="J205" s="36">
        <f>SUMIFS(СВЦЭМ!$F$33:$F$776,СВЦЭМ!$A$33:$A$776,$A205,СВЦЭМ!$B$33:$B$776,J$190)+'СЕТ СН'!$F$12</f>
        <v>155.76136807</v>
      </c>
      <c r="K205" s="36">
        <f>SUMIFS(СВЦЭМ!$F$33:$F$776,СВЦЭМ!$A$33:$A$776,$A205,СВЦЭМ!$B$33:$B$776,K$190)+'СЕТ СН'!$F$12</f>
        <v>154.61915814</v>
      </c>
      <c r="L205" s="36">
        <f>SUMIFS(СВЦЭМ!$F$33:$F$776,СВЦЭМ!$A$33:$A$776,$A205,СВЦЭМ!$B$33:$B$776,L$190)+'СЕТ СН'!$F$12</f>
        <v>154.16234087999999</v>
      </c>
      <c r="M205" s="36">
        <f>SUMIFS(СВЦЭМ!$F$33:$F$776,СВЦЭМ!$A$33:$A$776,$A205,СВЦЭМ!$B$33:$B$776,M$190)+'СЕТ СН'!$F$12</f>
        <v>159.14937771000001</v>
      </c>
      <c r="N205" s="36">
        <f>SUMIFS(СВЦЭМ!$F$33:$F$776,СВЦЭМ!$A$33:$A$776,$A205,СВЦЭМ!$B$33:$B$776,N$190)+'СЕТ СН'!$F$12</f>
        <v>163.10151679000001</v>
      </c>
      <c r="O205" s="36">
        <f>SUMIFS(СВЦЭМ!$F$33:$F$776,СВЦЭМ!$A$33:$A$776,$A205,СВЦЭМ!$B$33:$B$776,O$190)+'СЕТ СН'!$F$12</f>
        <v>166.25507883</v>
      </c>
      <c r="P205" s="36">
        <f>SUMIFS(СВЦЭМ!$F$33:$F$776,СВЦЭМ!$A$33:$A$776,$A205,СВЦЭМ!$B$33:$B$776,P$190)+'СЕТ СН'!$F$12</f>
        <v>168.91867778</v>
      </c>
      <c r="Q205" s="36">
        <f>SUMIFS(СВЦЭМ!$F$33:$F$776,СВЦЭМ!$A$33:$A$776,$A205,СВЦЭМ!$B$33:$B$776,Q$190)+'СЕТ СН'!$F$12</f>
        <v>170.16834521999999</v>
      </c>
      <c r="R205" s="36">
        <f>SUMIFS(СВЦЭМ!$F$33:$F$776,СВЦЭМ!$A$33:$A$776,$A205,СВЦЭМ!$B$33:$B$776,R$190)+'СЕТ СН'!$F$12</f>
        <v>168.71204157</v>
      </c>
      <c r="S205" s="36">
        <f>SUMIFS(СВЦЭМ!$F$33:$F$776,СВЦЭМ!$A$33:$A$776,$A205,СВЦЭМ!$B$33:$B$776,S$190)+'СЕТ СН'!$F$12</f>
        <v>163.54506537</v>
      </c>
      <c r="T205" s="36">
        <f>SUMIFS(СВЦЭМ!$F$33:$F$776,СВЦЭМ!$A$33:$A$776,$A205,СВЦЭМ!$B$33:$B$776,T$190)+'СЕТ СН'!$F$12</f>
        <v>154.73957845999999</v>
      </c>
      <c r="U205" s="36">
        <f>SUMIFS(СВЦЭМ!$F$33:$F$776,СВЦЭМ!$A$33:$A$776,$A205,СВЦЭМ!$B$33:$B$776,U$190)+'СЕТ СН'!$F$12</f>
        <v>154.06563510000001</v>
      </c>
      <c r="V205" s="36">
        <f>SUMIFS(СВЦЭМ!$F$33:$F$776,СВЦЭМ!$A$33:$A$776,$A205,СВЦЭМ!$B$33:$B$776,V$190)+'СЕТ СН'!$F$12</f>
        <v>159.8655583</v>
      </c>
      <c r="W205" s="36">
        <f>SUMIFS(СВЦЭМ!$F$33:$F$776,СВЦЭМ!$A$33:$A$776,$A205,СВЦЭМ!$B$33:$B$776,W$190)+'СЕТ СН'!$F$12</f>
        <v>163.82800487</v>
      </c>
      <c r="X205" s="36">
        <f>SUMIFS(СВЦЭМ!$F$33:$F$776,СВЦЭМ!$A$33:$A$776,$A205,СВЦЭМ!$B$33:$B$776,X$190)+'СЕТ СН'!$F$12</f>
        <v>164.59391772000001</v>
      </c>
      <c r="Y205" s="36">
        <f>SUMIFS(СВЦЭМ!$F$33:$F$776,СВЦЭМ!$A$33:$A$776,$A205,СВЦЭМ!$B$33:$B$776,Y$190)+'СЕТ СН'!$F$12</f>
        <v>167.44066147999999</v>
      </c>
    </row>
    <row r="206" spans="1:25" ht="15.5" x14ac:dyDescent="0.3">
      <c r="A206" s="35">
        <f t="shared" si="5"/>
        <v>43846</v>
      </c>
      <c r="B206" s="36">
        <f>SUMIFS(СВЦЭМ!$F$33:$F$776,СВЦЭМ!$A$33:$A$776,$A206,СВЦЭМ!$B$33:$B$776,B$190)+'СЕТ СН'!$F$12</f>
        <v>168.17514510000001</v>
      </c>
      <c r="C206" s="36">
        <f>SUMIFS(СВЦЭМ!$F$33:$F$776,СВЦЭМ!$A$33:$A$776,$A206,СВЦЭМ!$B$33:$B$776,C$190)+'СЕТ СН'!$F$12</f>
        <v>170.17467407000001</v>
      </c>
      <c r="D206" s="36">
        <f>SUMIFS(СВЦЭМ!$F$33:$F$776,СВЦЭМ!$A$33:$A$776,$A206,СВЦЭМ!$B$33:$B$776,D$190)+'СЕТ СН'!$F$12</f>
        <v>171.77855095000001</v>
      </c>
      <c r="E206" s="36">
        <f>SUMIFS(СВЦЭМ!$F$33:$F$776,СВЦЭМ!$A$33:$A$776,$A206,СВЦЭМ!$B$33:$B$776,E$190)+'СЕТ СН'!$F$12</f>
        <v>174.20943105999999</v>
      </c>
      <c r="F206" s="36">
        <f>SUMIFS(СВЦЭМ!$F$33:$F$776,СВЦЭМ!$A$33:$A$776,$A206,СВЦЭМ!$B$33:$B$776,F$190)+'СЕТ СН'!$F$12</f>
        <v>172.98083876000001</v>
      </c>
      <c r="G206" s="36">
        <f>SUMIFS(СВЦЭМ!$F$33:$F$776,СВЦЭМ!$A$33:$A$776,$A206,СВЦЭМ!$B$33:$B$776,G$190)+'СЕТ СН'!$F$12</f>
        <v>166.73594438000001</v>
      </c>
      <c r="H206" s="36">
        <f>SUMIFS(СВЦЭМ!$F$33:$F$776,СВЦЭМ!$A$33:$A$776,$A206,СВЦЭМ!$B$33:$B$776,H$190)+'СЕТ СН'!$F$12</f>
        <v>158.31794237</v>
      </c>
      <c r="I206" s="36">
        <f>SUMIFS(СВЦЭМ!$F$33:$F$776,СВЦЭМ!$A$33:$A$776,$A206,СВЦЭМ!$B$33:$B$776,I$190)+'СЕТ СН'!$F$12</f>
        <v>157.99952059</v>
      </c>
      <c r="J206" s="36">
        <f>SUMIFS(СВЦЭМ!$F$33:$F$776,СВЦЭМ!$A$33:$A$776,$A206,СВЦЭМ!$B$33:$B$776,J$190)+'СЕТ СН'!$F$12</f>
        <v>154.42308252999999</v>
      </c>
      <c r="K206" s="36">
        <f>SUMIFS(СВЦЭМ!$F$33:$F$776,СВЦЭМ!$A$33:$A$776,$A206,СВЦЭМ!$B$33:$B$776,K$190)+'СЕТ СН'!$F$12</f>
        <v>157.06557487000001</v>
      </c>
      <c r="L206" s="36">
        <f>SUMIFS(СВЦЭМ!$F$33:$F$776,СВЦЭМ!$A$33:$A$776,$A206,СВЦЭМ!$B$33:$B$776,L$190)+'СЕТ СН'!$F$12</f>
        <v>158.21283887999999</v>
      </c>
      <c r="M206" s="36">
        <f>SUMIFS(СВЦЭМ!$F$33:$F$776,СВЦЭМ!$A$33:$A$776,$A206,СВЦЭМ!$B$33:$B$776,M$190)+'СЕТ СН'!$F$12</f>
        <v>161.25861244000001</v>
      </c>
      <c r="N206" s="36">
        <f>SUMIFS(СВЦЭМ!$F$33:$F$776,СВЦЭМ!$A$33:$A$776,$A206,СВЦЭМ!$B$33:$B$776,N$190)+'СЕТ СН'!$F$12</f>
        <v>162.45038640000001</v>
      </c>
      <c r="O206" s="36">
        <f>SUMIFS(СВЦЭМ!$F$33:$F$776,СВЦЭМ!$A$33:$A$776,$A206,СВЦЭМ!$B$33:$B$776,O$190)+'СЕТ СН'!$F$12</f>
        <v>166.36954537</v>
      </c>
      <c r="P206" s="36">
        <f>SUMIFS(СВЦЭМ!$F$33:$F$776,СВЦЭМ!$A$33:$A$776,$A206,СВЦЭМ!$B$33:$B$776,P$190)+'СЕТ СН'!$F$12</f>
        <v>168.23609053999999</v>
      </c>
      <c r="Q206" s="36">
        <f>SUMIFS(СВЦЭМ!$F$33:$F$776,СВЦЭМ!$A$33:$A$776,$A206,СВЦЭМ!$B$33:$B$776,Q$190)+'СЕТ СН'!$F$12</f>
        <v>168.83448920000001</v>
      </c>
      <c r="R206" s="36">
        <f>SUMIFS(СВЦЭМ!$F$33:$F$776,СВЦЭМ!$A$33:$A$776,$A206,СВЦЭМ!$B$33:$B$776,R$190)+'СЕТ СН'!$F$12</f>
        <v>167.30330631999999</v>
      </c>
      <c r="S206" s="36">
        <f>SUMIFS(СВЦЭМ!$F$33:$F$776,СВЦЭМ!$A$33:$A$776,$A206,СВЦЭМ!$B$33:$B$776,S$190)+'СЕТ СН'!$F$12</f>
        <v>164.87494294000001</v>
      </c>
      <c r="T206" s="36">
        <f>SUMIFS(СВЦЭМ!$F$33:$F$776,СВЦЭМ!$A$33:$A$776,$A206,СВЦЭМ!$B$33:$B$776,T$190)+'СЕТ СН'!$F$12</f>
        <v>156.12607247</v>
      </c>
      <c r="U206" s="36">
        <f>SUMIFS(СВЦЭМ!$F$33:$F$776,СВЦЭМ!$A$33:$A$776,$A206,СВЦЭМ!$B$33:$B$776,U$190)+'СЕТ СН'!$F$12</f>
        <v>156.75294887999999</v>
      </c>
      <c r="V206" s="36">
        <f>SUMIFS(СВЦЭМ!$F$33:$F$776,СВЦЭМ!$A$33:$A$776,$A206,СВЦЭМ!$B$33:$B$776,V$190)+'СЕТ СН'!$F$12</f>
        <v>163.35239795999999</v>
      </c>
      <c r="W206" s="36">
        <f>SUMIFS(СВЦЭМ!$F$33:$F$776,СВЦЭМ!$A$33:$A$776,$A206,СВЦЭМ!$B$33:$B$776,W$190)+'СЕТ СН'!$F$12</f>
        <v>167.50255386000001</v>
      </c>
      <c r="X206" s="36">
        <f>SUMIFS(СВЦЭМ!$F$33:$F$776,СВЦЭМ!$A$33:$A$776,$A206,СВЦЭМ!$B$33:$B$776,X$190)+'СЕТ СН'!$F$12</f>
        <v>167.36857237999999</v>
      </c>
      <c r="Y206" s="36">
        <f>SUMIFS(СВЦЭМ!$F$33:$F$776,СВЦЭМ!$A$33:$A$776,$A206,СВЦЭМ!$B$33:$B$776,Y$190)+'СЕТ СН'!$F$12</f>
        <v>167.76885999000001</v>
      </c>
    </row>
    <row r="207" spans="1:25" ht="15.5" x14ac:dyDescent="0.3">
      <c r="A207" s="35">
        <f t="shared" si="5"/>
        <v>43847</v>
      </c>
      <c r="B207" s="36">
        <f>SUMIFS(СВЦЭМ!$F$33:$F$776,СВЦЭМ!$A$33:$A$776,$A207,СВЦЭМ!$B$33:$B$776,B$190)+'СЕТ СН'!$F$12</f>
        <v>166.66097396000001</v>
      </c>
      <c r="C207" s="36">
        <f>SUMIFS(СВЦЭМ!$F$33:$F$776,СВЦЭМ!$A$33:$A$776,$A207,СВЦЭМ!$B$33:$B$776,C$190)+'СЕТ СН'!$F$12</f>
        <v>170.56724080999999</v>
      </c>
      <c r="D207" s="36">
        <f>SUMIFS(СВЦЭМ!$F$33:$F$776,СВЦЭМ!$A$33:$A$776,$A207,СВЦЭМ!$B$33:$B$776,D$190)+'СЕТ СН'!$F$12</f>
        <v>172.65269531999999</v>
      </c>
      <c r="E207" s="36">
        <f>SUMIFS(СВЦЭМ!$F$33:$F$776,СВЦЭМ!$A$33:$A$776,$A207,СВЦЭМ!$B$33:$B$776,E$190)+'СЕТ СН'!$F$12</f>
        <v>170.55183023999999</v>
      </c>
      <c r="F207" s="36">
        <f>SUMIFS(СВЦЭМ!$F$33:$F$776,СВЦЭМ!$A$33:$A$776,$A207,СВЦЭМ!$B$33:$B$776,F$190)+'СЕТ СН'!$F$12</f>
        <v>169.30905584000001</v>
      </c>
      <c r="G207" s="36">
        <f>SUMIFS(СВЦЭМ!$F$33:$F$776,СВЦЭМ!$A$33:$A$776,$A207,СВЦЭМ!$B$33:$B$776,G$190)+'СЕТ СН'!$F$12</f>
        <v>167.92236697000001</v>
      </c>
      <c r="H207" s="36">
        <f>SUMIFS(СВЦЭМ!$F$33:$F$776,СВЦЭМ!$A$33:$A$776,$A207,СВЦЭМ!$B$33:$B$776,H$190)+'СЕТ СН'!$F$12</f>
        <v>161.28539380000001</v>
      </c>
      <c r="I207" s="36">
        <f>SUMIFS(СВЦЭМ!$F$33:$F$776,СВЦЭМ!$A$33:$A$776,$A207,СВЦЭМ!$B$33:$B$776,I$190)+'СЕТ СН'!$F$12</f>
        <v>158.95344241999999</v>
      </c>
      <c r="J207" s="36">
        <f>SUMIFS(СВЦЭМ!$F$33:$F$776,СВЦЭМ!$A$33:$A$776,$A207,СВЦЭМ!$B$33:$B$776,J$190)+'СЕТ СН'!$F$12</f>
        <v>153.87114898999999</v>
      </c>
      <c r="K207" s="36">
        <f>SUMIFS(СВЦЭМ!$F$33:$F$776,СВЦЭМ!$A$33:$A$776,$A207,СВЦЭМ!$B$33:$B$776,K$190)+'СЕТ СН'!$F$12</f>
        <v>151.61518423999999</v>
      </c>
      <c r="L207" s="36">
        <f>SUMIFS(СВЦЭМ!$F$33:$F$776,СВЦЭМ!$A$33:$A$776,$A207,СВЦЭМ!$B$33:$B$776,L$190)+'СЕТ СН'!$F$12</f>
        <v>153.80538845999999</v>
      </c>
      <c r="M207" s="36">
        <f>SUMIFS(СВЦЭМ!$F$33:$F$776,СВЦЭМ!$A$33:$A$776,$A207,СВЦЭМ!$B$33:$B$776,M$190)+'СЕТ СН'!$F$12</f>
        <v>157.91449628000001</v>
      </c>
      <c r="N207" s="36">
        <f>SUMIFS(СВЦЭМ!$F$33:$F$776,СВЦЭМ!$A$33:$A$776,$A207,СВЦЭМ!$B$33:$B$776,N$190)+'СЕТ СН'!$F$12</f>
        <v>159.98413959999999</v>
      </c>
      <c r="O207" s="36">
        <f>SUMIFS(СВЦЭМ!$F$33:$F$776,СВЦЭМ!$A$33:$A$776,$A207,СВЦЭМ!$B$33:$B$776,O$190)+'СЕТ СН'!$F$12</f>
        <v>163.83318238000001</v>
      </c>
      <c r="P207" s="36">
        <f>SUMIFS(СВЦЭМ!$F$33:$F$776,СВЦЭМ!$A$33:$A$776,$A207,СВЦЭМ!$B$33:$B$776,P$190)+'СЕТ СН'!$F$12</f>
        <v>165.70628264000001</v>
      </c>
      <c r="Q207" s="36">
        <f>SUMIFS(СВЦЭМ!$F$33:$F$776,СВЦЭМ!$A$33:$A$776,$A207,СВЦЭМ!$B$33:$B$776,Q$190)+'СЕТ СН'!$F$12</f>
        <v>166.73448171000001</v>
      </c>
      <c r="R207" s="36">
        <f>SUMIFS(СВЦЭМ!$F$33:$F$776,СВЦЭМ!$A$33:$A$776,$A207,СВЦЭМ!$B$33:$B$776,R$190)+'СЕТ СН'!$F$12</f>
        <v>164.39801019000001</v>
      </c>
      <c r="S207" s="36">
        <f>SUMIFS(СВЦЭМ!$F$33:$F$776,СВЦЭМ!$A$33:$A$776,$A207,СВЦЭМ!$B$33:$B$776,S$190)+'СЕТ СН'!$F$12</f>
        <v>162.28670521000001</v>
      </c>
      <c r="T207" s="36">
        <f>SUMIFS(СВЦЭМ!$F$33:$F$776,СВЦЭМ!$A$33:$A$776,$A207,СВЦЭМ!$B$33:$B$776,T$190)+'СЕТ СН'!$F$12</f>
        <v>152.71717938</v>
      </c>
      <c r="U207" s="36">
        <f>SUMIFS(СВЦЭМ!$F$33:$F$776,СВЦЭМ!$A$33:$A$776,$A207,СВЦЭМ!$B$33:$B$776,U$190)+'СЕТ СН'!$F$12</f>
        <v>152.37809408000001</v>
      </c>
      <c r="V207" s="36">
        <f>SUMIFS(СВЦЭМ!$F$33:$F$776,СВЦЭМ!$A$33:$A$776,$A207,СВЦЭМ!$B$33:$B$776,V$190)+'СЕТ СН'!$F$12</f>
        <v>159.27900185999999</v>
      </c>
      <c r="W207" s="36">
        <f>SUMIFS(СВЦЭМ!$F$33:$F$776,СВЦЭМ!$A$33:$A$776,$A207,СВЦЭМ!$B$33:$B$776,W$190)+'СЕТ СН'!$F$12</f>
        <v>161.24868197000001</v>
      </c>
      <c r="X207" s="36">
        <f>SUMIFS(СВЦЭМ!$F$33:$F$776,СВЦЭМ!$A$33:$A$776,$A207,СВЦЭМ!$B$33:$B$776,X$190)+'СЕТ СН'!$F$12</f>
        <v>161.05513492</v>
      </c>
      <c r="Y207" s="36">
        <f>SUMIFS(СВЦЭМ!$F$33:$F$776,СВЦЭМ!$A$33:$A$776,$A207,СВЦЭМ!$B$33:$B$776,Y$190)+'СЕТ СН'!$F$12</f>
        <v>163.97370789999999</v>
      </c>
    </row>
    <row r="208" spans="1:25" ht="15.5" x14ac:dyDescent="0.3">
      <c r="A208" s="35">
        <f t="shared" si="5"/>
        <v>43848</v>
      </c>
      <c r="B208" s="36">
        <f>SUMIFS(СВЦЭМ!$F$33:$F$776,СВЦЭМ!$A$33:$A$776,$A208,СВЦЭМ!$B$33:$B$776,B$190)+'СЕТ СН'!$F$12</f>
        <v>165.26172316</v>
      </c>
      <c r="C208" s="36">
        <f>SUMIFS(СВЦЭМ!$F$33:$F$776,СВЦЭМ!$A$33:$A$776,$A208,СВЦЭМ!$B$33:$B$776,C$190)+'СЕТ СН'!$F$12</f>
        <v>172.71278371</v>
      </c>
      <c r="D208" s="36">
        <f>SUMIFS(СВЦЭМ!$F$33:$F$776,СВЦЭМ!$A$33:$A$776,$A208,СВЦЭМ!$B$33:$B$776,D$190)+'СЕТ СН'!$F$12</f>
        <v>176.24644608</v>
      </c>
      <c r="E208" s="36">
        <f>SUMIFS(СВЦЭМ!$F$33:$F$776,СВЦЭМ!$A$33:$A$776,$A208,СВЦЭМ!$B$33:$B$776,E$190)+'СЕТ СН'!$F$12</f>
        <v>175.98413937999999</v>
      </c>
      <c r="F208" s="36">
        <f>SUMIFS(СВЦЭМ!$F$33:$F$776,СВЦЭМ!$A$33:$A$776,$A208,СВЦЭМ!$B$33:$B$776,F$190)+'СЕТ СН'!$F$12</f>
        <v>168.81168055000001</v>
      </c>
      <c r="G208" s="36">
        <f>SUMIFS(СВЦЭМ!$F$33:$F$776,СВЦЭМ!$A$33:$A$776,$A208,СВЦЭМ!$B$33:$B$776,G$190)+'СЕТ СН'!$F$12</f>
        <v>168.06166207000001</v>
      </c>
      <c r="H208" s="36">
        <f>SUMIFS(СВЦЭМ!$F$33:$F$776,СВЦЭМ!$A$33:$A$776,$A208,СВЦЭМ!$B$33:$B$776,H$190)+'СЕТ СН'!$F$12</f>
        <v>163.21861824999999</v>
      </c>
      <c r="I208" s="36">
        <f>SUMIFS(СВЦЭМ!$F$33:$F$776,СВЦЭМ!$A$33:$A$776,$A208,СВЦЭМ!$B$33:$B$776,I$190)+'СЕТ СН'!$F$12</f>
        <v>156.61817490000001</v>
      </c>
      <c r="J208" s="36">
        <f>SUMIFS(СВЦЭМ!$F$33:$F$776,СВЦЭМ!$A$33:$A$776,$A208,СВЦЭМ!$B$33:$B$776,J$190)+'СЕТ СН'!$F$12</f>
        <v>154.63070379000001</v>
      </c>
      <c r="K208" s="36">
        <f>SUMIFS(СВЦЭМ!$F$33:$F$776,СВЦЭМ!$A$33:$A$776,$A208,СВЦЭМ!$B$33:$B$776,K$190)+'СЕТ СН'!$F$12</f>
        <v>154.80103733999999</v>
      </c>
      <c r="L208" s="36">
        <f>SUMIFS(СВЦЭМ!$F$33:$F$776,СВЦЭМ!$A$33:$A$776,$A208,СВЦЭМ!$B$33:$B$776,L$190)+'СЕТ СН'!$F$12</f>
        <v>156.25290304000001</v>
      </c>
      <c r="M208" s="36">
        <f>SUMIFS(СВЦЭМ!$F$33:$F$776,СВЦЭМ!$A$33:$A$776,$A208,СВЦЭМ!$B$33:$B$776,M$190)+'СЕТ СН'!$F$12</f>
        <v>156.91715121999999</v>
      </c>
      <c r="N208" s="36">
        <f>SUMIFS(СВЦЭМ!$F$33:$F$776,СВЦЭМ!$A$33:$A$776,$A208,СВЦЭМ!$B$33:$B$776,N$190)+'СЕТ СН'!$F$12</f>
        <v>158.36419726</v>
      </c>
      <c r="O208" s="36">
        <f>SUMIFS(СВЦЭМ!$F$33:$F$776,СВЦЭМ!$A$33:$A$776,$A208,СВЦЭМ!$B$33:$B$776,O$190)+'СЕТ СН'!$F$12</f>
        <v>160.46342038</v>
      </c>
      <c r="P208" s="36">
        <f>SUMIFS(СВЦЭМ!$F$33:$F$776,СВЦЭМ!$A$33:$A$776,$A208,СВЦЭМ!$B$33:$B$776,P$190)+'СЕТ СН'!$F$12</f>
        <v>163.26925721999999</v>
      </c>
      <c r="Q208" s="36">
        <f>SUMIFS(СВЦЭМ!$F$33:$F$776,СВЦЭМ!$A$33:$A$776,$A208,СВЦЭМ!$B$33:$B$776,Q$190)+'СЕТ СН'!$F$12</f>
        <v>164.46218291</v>
      </c>
      <c r="R208" s="36">
        <f>SUMIFS(СВЦЭМ!$F$33:$F$776,СВЦЭМ!$A$33:$A$776,$A208,СВЦЭМ!$B$33:$B$776,R$190)+'СЕТ СН'!$F$12</f>
        <v>162.27507745</v>
      </c>
      <c r="S208" s="36">
        <f>SUMIFS(СВЦЭМ!$F$33:$F$776,СВЦЭМ!$A$33:$A$776,$A208,СВЦЭМ!$B$33:$B$776,S$190)+'СЕТ СН'!$F$12</f>
        <v>159.60289836999999</v>
      </c>
      <c r="T208" s="36">
        <f>SUMIFS(СВЦЭМ!$F$33:$F$776,СВЦЭМ!$A$33:$A$776,$A208,СВЦЭМ!$B$33:$B$776,T$190)+'СЕТ СН'!$F$12</f>
        <v>157.89775460000001</v>
      </c>
      <c r="U208" s="36">
        <f>SUMIFS(СВЦЭМ!$F$33:$F$776,СВЦЭМ!$A$33:$A$776,$A208,СВЦЭМ!$B$33:$B$776,U$190)+'СЕТ СН'!$F$12</f>
        <v>157.93101604</v>
      </c>
      <c r="V208" s="36">
        <f>SUMIFS(СВЦЭМ!$F$33:$F$776,СВЦЭМ!$A$33:$A$776,$A208,СВЦЭМ!$B$33:$B$776,V$190)+'СЕТ СН'!$F$12</f>
        <v>159.12381811</v>
      </c>
      <c r="W208" s="36">
        <f>SUMIFS(СВЦЭМ!$F$33:$F$776,СВЦЭМ!$A$33:$A$776,$A208,СВЦЭМ!$B$33:$B$776,W$190)+'СЕТ СН'!$F$12</f>
        <v>161.18594486999999</v>
      </c>
      <c r="X208" s="36">
        <f>SUMIFS(СВЦЭМ!$F$33:$F$776,СВЦЭМ!$A$33:$A$776,$A208,СВЦЭМ!$B$33:$B$776,X$190)+'СЕТ СН'!$F$12</f>
        <v>161.14947529</v>
      </c>
      <c r="Y208" s="36">
        <f>SUMIFS(СВЦЭМ!$F$33:$F$776,СВЦЭМ!$A$33:$A$776,$A208,СВЦЭМ!$B$33:$B$776,Y$190)+'СЕТ СН'!$F$12</f>
        <v>165.02101123</v>
      </c>
    </row>
    <row r="209" spans="1:25" ht="15.5" x14ac:dyDescent="0.3">
      <c r="A209" s="35">
        <f t="shared" si="5"/>
        <v>43849</v>
      </c>
      <c r="B209" s="36">
        <f>SUMIFS(СВЦЭМ!$F$33:$F$776,СВЦЭМ!$A$33:$A$776,$A209,СВЦЭМ!$B$33:$B$776,B$190)+'СЕТ СН'!$F$12</f>
        <v>166.98319254</v>
      </c>
      <c r="C209" s="36">
        <f>SUMIFS(СВЦЭМ!$F$33:$F$776,СВЦЭМ!$A$33:$A$776,$A209,СВЦЭМ!$B$33:$B$776,C$190)+'СЕТ СН'!$F$12</f>
        <v>168.87501230999999</v>
      </c>
      <c r="D209" s="36">
        <f>SUMIFS(СВЦЭМ!$F$33:$F$776,СВЦЭМ!$A$33:$A$776,$A209,СВЦЭМ!$B$33:$B$776,D$190)+'СЕТ СН'!$F$12</f>
        <v>171.34903621000001</v>
      </c>
      <c r="E209" s="36">
        <f>SUMIFS(СВЦЭМ!$F$33:$F$776,СВЦЭМ!$A$33:$A$776,$A209,СВЦЭМ!$B$33:$B$776,E$190)+'СЕТ СН'!$F$12</f>
        <v>173.31513208999999</v>
      </c>
      <c r="F209" s="36">
        <f>SUMIFS(СВЦЭМ!$F$33:$F$776,СВЦЭМ!$A$33:$A$776,$A209,СВЦЭМ!$B$33:$B$776,F$190)+'СЕТ СН'!$F$12</f>
        <v>172.91143313000001</v>
      </c>
      <c r="G209" s="36">
        <f>SUMIFS(СВЦЭМ!$F$33:$F$776,СВЦЭМ!$A$33:$A$776,$A209,СВЦЭМ!$B$33:$B$776,G$190)+'СЕТ СН'!$F$12</f>
        <v>172.28899951</v>
      </c>
      <c r="H209" s="36">
        <f>SUMIFS(СВЦЭМ!$F$33:$F$776,СВЦЭМ!$A$33:$A$776,$A209,СВЦЭМ!$B$33:$B$776,H$190)+'СЕТ СН'!$F$12</f>
        <v>168.08755909000001</v>
      </c>
      <c r="I209" s="36">
        <f>SUMIFS(СВЦЭМ!$F$33:$F$776,СВЦЭМ!$A$33:$A$776,$A209,СВЦЭМ!$B$33:$B$776,I$190)+'СЕТ СН'!$F$12</f>
        <v>162.39406362</v>
      </c>
      <c r="J209" s="36">
        <f>SUMIFS(СВЦЭМ!$F$33:$F$776,СВЦЭМ!$A$33:$A$776,$A209,СВЦЭМ!$B$33:$B$776,J$190)+'СЕТ СН'!$F$12</f>
        <v>162.08736009</v>
      </c>
      <c r="K209" s="36">
        <f>SUMIFS(СВЦЭМ!$F$33:$F$776,СВЦЭМ!$A$33:$A$776,$A209,СВЦЭМ!$B$33:$B$776,K$190)+'СЕТ СН'!$F$12</f>
        <v>156.57478938</v>
      </c>
      <c r="L209" s="36">
        <f>SUMIFS(СВЦЭМ!$F$33:$F$776,СВЦЭМ!$A$33:$A$776,$A209,СВЦЭМ!$B$33:$B$776,L$190)+'СЕТ СН'!$F$12</f>
        <v>156.40140366</v>
      </c>
      <c r="M209" s="36">
        <f>SUMIFS(СВЦЭМ!$F$33:$F$776,СВЦЭМ!$A$33:$A$776,$A209,СВЦЭМ!$B$33:$B$776,M$190)+'СЕТ СН'!$F$12</f>
        <v>156.68099846999999</v>
      </c>
      <c r="N209" s="36">
        <f>SUMIFS(СВЦЭМ!$F$33:$F$776,СВЦЭМ!$A$33:$A$776,$A209,СВЦЭМ!$B$33:$B$776,N$190)+'СЕТ СН'!$F$12</f>
        <v>157.80650322</v>
      </c>
      <c r="O209" s="36">
        <f>SUMIFS(СВЦЭМ!$F$33:$F$776,СВЦЭМ!$A$33:$A$776,$A209,СВЦЭМ!$B$33:$B$776,O$190)+'СЕТ СН'!$F$12</f>
        <v>161.62830658999999</v>
      </c>
      <c r="P209" s="36">
        <f>SUMIFS(СВЦЭМ!$F$33:$F$776,СВЦЭМ!$A$33:$A$776,$A209,СВЦЭМ!$B$33:$B$776,P$190)+'СЕТ СН'!$F$12</f>
        <v>163.90627269000001</v>
      </c>
      <c r="Q209" s="36">
        <f>SUMIFS(СВЦЭМ!$F$33:$F$776,СВЦЭМ!$A$33:$A$776,$A209,СВЦЭМ!$B$33:$B$776,Q$190)+'СЕТ СН'!$F$12</f>
        <v>164.76109176</v>
      </c>
      <c r="R209" s="36">
        <f>SUMIFS(СВЦЭМ!$F$33:$F$776,СВЦЭМ!$A$33:$A$776,$A209,СВЦЭМ!$B$33:$B$776,R$190)+'СЕТ СН'!$F$12</f>
        <v>161.58370894999999</v>
      </c>
      <c r="S209" s="36">
        <f>SUMIFS(СВЦЭМ!$F$33:$F$776,СВЦЭМ!$A$33:$A$776,$A209,СВЦЭМ!$B$33:$B$776,S$190)+'СЕТ СН'!$F$12</f>
        <v>155.95153533000001</v>
      </c>
      <c r="T209" s="36">
        <f>SUMIFS(СВЦЭМ!$F$33:$F$776,СВЦЭМ!$A$33:$A$776,$A209,СВЦЭМ!$B$33:$B$776,T$190)+'СЕТ СН'!$F$12</f>
        <v>157.09797737</v>
      </c>
      <c r="U209" s="36">
        <f>SUMIFS(СВЦЭМ!$F$33:$F$776,СВЦЭМ!$A$33:$A$776,$A209,СВЦЭМ!$B$33:$B$776,U$190)+'СЕТ СН'!$F$12</f>
        <v>156.52455334000001</v>
      </c>
      <c r="V209" s="36">
        <f>SUMIFS(СВЦЭМ!$F$33:$F$776,СВЦЭМ!$A$33:$A$776,$A209,СВЦЭМ!$B$33:$B$776,V$190)+'СЕТ СН'!$F$12</f>
        <v>155.06762749000001</v>
      </c>
      <c r="W209" s="36">
        <f>SUMIFS(СВЦЭМ!$F$33:$F$776,СВЦЭМ!$A$33:$A$776,$A209,СВЦЭМ!$B$33:$B$776,W$190)+'СЕТ СН'!$F$12</f>
        <v>157.05114533</v>
      </c>
      <c r="X209" s="36">
        <f>SUMIFS(СВЦЭМ!$F$33:$F$776,СВЦЭМ!$A$33:$A$776,$A209,СВЦЭМ!$B$33:$B$776,X$190)+'СЕТ СН'!$F$12</f>
        <v>160.33359998</v>
      </c>
      <c r="Y209" s="36">
        <f>SUMIFS(СВЦЭМ!$F$33:$F$776,СВЦЭМ!$A$33:$A$776,$A209,СВЦЭМ!$B$33:$B$776,Y$190)+'СЕТ СН'!$F$12</f>
        <v>162.87957186</v>
      </c>
    </row>
    <row r="210" spans="1:25" ht="15.5" x14ac:dyDescent="0.3">
      <c r="A210" s="35">
        <f t="shared" si="5"/>
        <v>43850</v>
      </c>
      <c r="B210" s="36">
        <f>SUMIFS(СВЦЭМ!$F$33:$F$776,СВЦЭМ!$A$33:$A$776,$A210,СВЦЭМ!$B$33:$B$776,B$190)+'СЕТ СН'!$F$12</f>
        <v>173.2744836</v>
      </c>
      <c r="C210" s="36">
        <f>SUMIFS(СВЦЭМ!$F$33:$F$776,СВЦЭМ!$A$33:$A$776,$A210,СВЦЭМ!$B$33:$B$776,C$190)+'СЕТ СН'!$F$12</f>
        <v>176.6814511</v>
      </c>
      <c r="D210" s="36">
        <f>SUMIFS(СВЦЭМ!$F$33:$F$776,СВЦЭМ!$A$33:$A$776,$A210,СВЦЭМ!$B$33:$B$776,D$190)+'СЕТ СН'!$F$12</f>
        <v>178.74740732000001</v>
      </c>
      <c r="E210" s="36">
        <f>SUMIFS(СВЦЭМ!$F$33:$F$776,СВЦЭМ!$A$33:$A$776,$A210,СВЦЭМ!$B$33:$B$776,E$190)+'СЕТ СН'!$F$12</f>
        <v>178.11141902</v>
      </c>
      <c r="F210" s="36">
        <f>SUMIFS(СВЦЭМ!$F$33:$F$776,СВЦЭМ!$A$33:$A$776,$A210,СВЦЭМ!$B$33:$B$776,F$190)+'СЕТ СН'!$F$12</f>
        <v>175.64274035</v>
      </c>
      <c r="G210" s="36">
        <f>SUMIFS(СВЦЭМ!$F$33:$F$776,СВЦЭМ!$A$33:$A$776,$A210,СВЦЭМ!$B$33:$B$776,G$190)+'СЕТ СН'!$F$12</f>
        <v>172.06354490999999</v>
      </c>
      <c r="H210" s="36">
        <f>SUMIFS(СВЦЭМ!$F$33:$F$776,СВЦЭМ!$A$33:$A$776,$A210,СВЦЭМ!$B$33:$B$776,H$190)+'СЕТ СН'!$F$12</f>
        <v>163.20165531000001</v>
      </c>
      <c r="I210" s="36">
        <f>SUMIFS(СВЦЭМ!$F$33:$F$776,СВЦЭМ!$A$33:$A$776,$A210,СВЦЭМ!$B$33:$B$776,I$190)+'СЕТ СН'!$F$12</f>
        <v>160.47397669</v>
      </c>
      <c r="J210" s="36">
        <f>SUMIFS(СВЦЭМ!$F$33:$F$776,СВЦЭМ!$A$33:$A$776,$A210,СВЦЭМ!$B$33:$B$776,J$190)+'СЕТ СН'!$F$12</f>
        <v>155.03178256000001</v>
      </c>
      <c r="K210" s="36">
        <f>SUMIFS(СВЦЭМ!$F$33:$F$776,СВЦЭМ!$A$33:$A$776,$A210,СВЦЭМ!$B$33:$B$776,K$190)+'СЕТ СН'!$F$12</f>
        <v>149.99434969999999</v>
      </c>
      <c r="L210" s="36">
        <f>SUMIFS(СВЦЭМ!$F$33:$F$776,СВЦЭМ!$A$33:$A$776,$A210,СВЦЭМ!$B$33:$B$776,L$190)+'СЕТ СН'!$F$12</f>
        <v>150.84768577</v>
      </c>
      <c r="M210" s="36">
        <f>SUMIFS(СВЦЭМ!$F$33:$F$776,СВЦЭМ!$A$33:$A$776,$A210,СВЦЭМ!$B$33:$B$776,M$190)+'СЕТ СН'!$F$12</f>
        <v>153.54187984999999</v>
      </c>
      <c r="N210" s="36">
        <f>SUMIFS(СВЦЭМ!$F$33:$F$776,СВЦЭМ!$A$33:$A$776,$A210,СВЦЭМ!$B$33:$B$776,N$190)+'СЕТ СН'!$F$12</f>
        <v>155.54490935000001</v>
      </c>
      <c r="O210" s="36">
        <f>SUMIFS(СВЦЭМ!$F$33:$F$776,СВЦЭМ!$A$33:$A$776,$A210,СВЦЭМ!$B$33:$B$776,O$190)+'СЕТ СН'!$F$12</f>
        <v>159.37092049</v>
      </c>
      <c r="P210" s="36">
        <f>SUMIFS(СВЦЭМ!$F$33:$F$776,СВЦЭМ!$A$33:$A$776,$A210,СВЦЭМ!$B$33:$B$776,P$190)+'СЕТ СН'!$F$12</f>
        <v>162.39840747</v>
      </c>
      <c r="Q210" s="36">
        <f>SUMIFS(СВЦЭМ!$F$33:$F$776,СВЦЭМ!$A$33:$A$776,$A210,СВЦЭМ!$B$33:$B$776,Q$190)+'СЕТ СН'!$F$12</f>
        <v>163.21442393999999</v>
      </c>
      <c r="R210" s="36">
        <f>SUMIFS(СВЦЭМ!$F$33:$F$776,СВЦЭМ!$A$33:$A$776,$A210,СВЦЭМ!$B$33:$B$776,R$190)+'СЕТ СН'!$F$12</f>
        <v>163.62136429</v>
      </c>
      <c r="S210" s="36">
        <f>SUMIFS(СВЦЭМ!$F$33:$F$776,СВЦЭМ!$A$33:$A$776,$A210,СВЦЭМ!$B$33:$B$776,S$190)+'СЕТ СН'!$F$12</f>
        <v>159.07598197999999</v>
      </c>
      <c r="T210" s="36">
        <f>SUMIFS(СВЦЭМ!$F$33:$F$776,СВЦЭМ!$A$33:$A$776,$A210,СВЦЭМ!$B$33:$B$776,T$190)+'СЕТ СН'!$F$12</f>
        <v>152.07680945000001</v>
      </c>
      <c r="U210" s="36">
        <f>SUMIFS(СВЦЭМ!$F$33:$F$776,СВЦЭМ!$A$33:$A$776,$A210,СВЦЭМ!$B$33:$B$776,U$190)+'СЕТ СН'!$F$12</f>
        <v>153.72557022999999</v>
      </c>
      <c r="V210" s="36">
        <f>SUMIFS(СВЦЭМ!$F$33:$F$776,СВЦЭМ!$A$33:$A$776,$A210,СВЦЭМ!$B$33:$B$776,V$190)+'СЕТ СН'!$F$12</f>
        <v>156.39319488999999</v>
      </c>
      <c r="W210" s="36">
        <f>SUMIFS(СВЦЭМ!$F$33:$F$776,СВЦЭМ!$A$33:$A$776,$A210,СВЦЭМ!$B$33:$B$776,W$190)+'СЕТ СН'!$F$12</f>
        <v>160.69724552</v>
      </c>
      <c r="X210" s="36">
        <f>SUMIFS(СВЦЭМ!$F$33:$F$776,СВЦЭМ!$A$33:$A$776,$A210,СВЦЭМ!$B$33:$B$776,X$190)+'СЕТ СН'!$F$12</f>
        <v>162.23854222</v>
      </c>
      <c r="Y210" s="36">
        <f>SUMIFS(СВЦЭМ!$F$33:$F$776,СВЦЭМ!$A$33:$A$776,$A210,СВЦЭМ!$B$33:$B$776,Y$190)+'СЕТ СН'!$F$12</f>
        <v>165.15389177</v>
      </c>
    </row>
    <row r="211" spans="1:25" ht="15.5" x14ac:dyDescent="0.3">
      <c r="A211" s="35">
        <f t="shared" si="5"/>
        <v>43851</v>
      </c>
      <c r="B211" s="36">
        <f>SUMIFS(СВЦЭМ!$F$33:$F$776,СВЦЭМ!$A$33:$A$776,$A211,СВЦЭМ!$B$33:$B$776,B$190)+'СЕТ СН'!$F$12</f>
        <v>169.45201564999999</v>
      </c>
      <c r="C211" s="36">
        <f>SUMIFS(СВЦЭМ!$F$33:$F$776,СВЦЭМ!$A$33:$A$776,$A211,СВЦЭМ!$B$33:$B$776,C$190)+'СЕТ СН'!$F$12</f>
        <v>172.74182324</v>
      </c>
      <c r="D211" s="36">
        <f>SUMIFS(СВЦЭМ!$F$33:$F$776,СВЦЭМ!$A$33:$A$776,$A211,СВЦЭМ!$B$33:$B$776,D$190)+'СЕТ СН'!$F$12</f>
        <v>174.67370604999999</v>
      </c>
      <c r="E211" s="36">
        <f>SUMIFS(СВЦЭМ!$F$33:$F$776,СВЦЭМ!$A$33:$A$776,$A211,СВЦЭМ!$B$33:$B$776,E$190)+'СЕТ СН'!$F$12</f>
        <v>175.76542541000001</v>
      </c>
      <c r="F211" s="36">
        <f>SUMIFS(СВЦЭМ!$F$33:$F$776,СВЦЭМ!$A$33:$A$776,$A211,СВЦЭМ!$B$33:$B$776,F$190)+'СЕТ СН'!$F$12</f>
        <v>172.48965985999999</v>
      </c>
      <c r="G211" s="36">
        <f>SUMIFS(СВЦЭМ!$F$33:$F$776,СВЦЭМ!$A$33:$A$776,$A211,СВЦЭМ!$B$33:$B$776,G$190)+'СЕТ СН'!$F$12</f>
        <v>167.51719761999999</v>
      </c>
      <c r="H211" s="36">
        <f>SUMIFS(СВЦЭМ!$F$33:$F$776,СВЦЭМ!$A$33:$A$776,$A211,СВЦЭМ!$B$33:$B$776,H$190)+'СЕТ СН'!$F$12</f>
        <v>160.64415937000001</v>
      </c>
      <c r="I211" s="36">
        <f>SUMIFS(СВЦЭМ!$F$33:$F$776,СВЦЭМ!$A$33:$A$776,$A211,СВЦЭМ!$B$33:$B$776,I$190)+'СЕТ СН'!$F$12</f>
        <v>155.76963352999999</v>
      </c>
      <c r="J211" s="36">
        <f>SUMIFS(СВЦЭМ!$F$33:$F$776,СВЦЭМ!$A$33:$A$776,$A211,СВЦЭМ!$B$33:$B$776,J$190)+'СЕТ СН'!$F$12</f>
        <v>150.98149207</v>
      </c>
      <c r="K211" s="36">
        <f>SUMIFS(СВЦЭМ!$F$33:$F$776,СВЦЭМ!$A$33:$A$776,$A211,СВЦЭМ!$B$33:$B$776,K$190)+'СЕТ СН'!$F$12</f>
        <v>151.33882059000001</v>
      </c>
      <c r="L211" s="36">
        <f>SUMIFS(СВЦЭМ!$F$33:$F$776,СВЦЭМ!$A$33:$A$776,$A211,СВЦЭМ!$B$33:$B$776,L$190)+'СЕТ СН'!$F$12</f>
        <v>152.70991868999999</v>
      </c>
      <c r="M211" s="36">
        <f>SUMIFS(СВЦЭМ!$F$33:$F$776,СВЦЭМ!$A$33:$A$776,$A211,СВЦЭМ!$B$33:$B$776,M$190)+'СЕТ СН'!$F$12</f>
        <v>153.59874776000001</v>
      </c>
      <c r="N211" s="36">
        <f>SUMIFS(СВЦЭМ!$F$33:$F$776,СВЦЭМ!$A$33:$A$776,$A211,СВЦЭМ!$B$33:$B$776,N$190)+'СЕТ СН'!$F$12</f>
        <v>157.96362176</v>
      </c>
      <c r="O211" s="36">
        <f>SUMIFS(СВЦЭМ!$F$33:$F$776,СВЦЭМ!$A$33:$A$776,$A211,СВЦЭМ!$B$33:$B$776,O$190)+'СЕТ СН'!$F$12</f>
        <v>159.97880823</v>
      </c>
      <c r="P211" s="36">
        <f>SUMIFS(СВЦЭМ!$F$33:$F$776,СВЦЭМ!$A$33:$A$776,$A211,СВЦЭМ!$B$33:$B$776,P$190)+'СЕТ СН'!$F$12</f>
        <v>162.06426829</v>
      </c>
      <c r="Q211" s="36">
        <f>SUMIFS(СВЦЭМ!$F$33:$F$776,СВЦЭМ!$A$33:$A$776,$A211,СВЦЭМ!$B$33:$B$776,Q$190)+'СЕТ СН'!$F$12</f>
        <v>163.63005265000001</v>
      </c>
      <c r="R211" s="36">
        <f>SUMIFS(СВЦЭМ!$F$33:$F$776,СВЦЭМ!$A$33:$A$776,$A211,СВЦЭМ!$B$33:$B$776,R$190)+'СЕТ СН'!$F$12</f>
        <v>161.20058452000001</v>
      </c>
      <c r="S211" s="36">
        <f>SUMIFS(СВЦЭМ!$F$33:$F$776,СВЦЭМ!$A$33:$A$776,$A211,СВЦЭМ!$B$33:$B$776,S$190)+'СЕТ СН'!$F$12</f>
        <v>157.50787728</v>
      </c>
      <c r="T211" s="36">
        <f>SUMIFS(СВЦЭМ!$F$33:$F$776,СВЦЭМ!$A$33:$A$776,$A211,СВЦЭМ!$B$33:$B$776,T$190)+'СЕТ СН'!$F$12</f>
        <v>154.22742067999999</v>
      </c>
      <c r="U211" s="36">
        <f>SUMIFS(СВЦЭМ!$F$33:$F$776,СВЦЭМ!$A$33:$A$776,$A211,СВЦЭМ!$B$33:$B$776,U$190)+'СЕТ СН'!$F$12</f>
        <v>154.96072941</v>
      </c>
      <c r="V211" s="36">
        <f>SUMIFS(СВЦЭМ!$F$33:$F$776,СВЦЭМ!$A$33:$A$776,$A211,СВЦЭМ!$B$33:$B$776,V$190)+'СЕТ СН'!$F$12</f>
        <v>158.24408435999999</v>
      </c>
      <c r="W211" s="36">
        <f>SUMIFS(СВЦЭМ!$F$33:$F$776,СВЦЭМ!$A$33:$A$776,$A211,СВЦЭМ!$B$33:$B$776,W$190)+'СЕТ СН'!$F$12</f>
        <v>161.77190653</v>
      </c>
      <c r="X211" s="36">
        <f>SUMIFS(СВЦЭМ!$F$33:$F$776,СВЦЭМ!$A$33:$A$776,$A211,СВЦЭМ!$B$33:$B$776,X$190)+'СЕТ СН'!$F$12</f>
        <v>163.82438304999999</v>
      </c>
      <c r="Y211" s="36">
        <f>SUMIFS(СВЦЭМ!$F$33:$F$776,СВЦЭМ!$A$33:$A$776,$A211,СВЦЭМ!$B$33:$B$776,Y$190)+'СЕТ СН'!$F$12</f>
        <v>166.55265875000001</v>
      </c>
    </row>
    <row r="212" spans="1:25" ht="15.5" x14ac:dyDescent="0.3">
      <c r="A212" s="35">
        <f t="shared" si="5"/>
        <v>43852</v>
      </c>
      <c r="B212" s="36">
        <f>SUMIFS(СВЦЭМ!$F$33:$F$776,СВЦЭМ!$A$33:$A$776,$A212,СВЦЭМ!$B$33:$B$776,B$190)+'СЕТ СН'!$F$12</f>
        <v>166.90592694</v>
      </c>
      <c r="C212" s="36">
        <f>SUMIFS(СВЦЭМ!$F$33:$F$776,СВЦЭМ!$A$33:$A$776,$A212,СВЦЭМ!$B$33:$B$776,C$190)+'СЕТ СН'!$F$12</f>
        <v>168.77764543000001</v>
      </c>
      <c r="D212" s="36">
        <f>SUMIFS(СВЦЭМ!$F$33:$F$776,СВЦЭМ!$A$33:$A$776,$A212,СВЦЭМ!$B$33:$B$776,D$190)+'СЕТ СН'!$F$12</f>
        <v>171.04390183999999</v>
      </c>
      <c r="E212" s="36">
        <f>SUMIFS(СВЦЭМ!$F$33:$F$776,СВЦЭМ!$A$33:$A$776,$A212,СВЦЭМ!$B$33:$B$776,E$190)+'СЕТ СН'!$F$12</f>
        <v>171.39357715</v>
      </c>
      <c r="F212" s="36">
        <f>SUMIFS(СВЦЭМ!$F$33:$F$776,СВЦЭМ!$A$33:$A$776,$A212,СВЦЭМ!$B$33:$B$776,F$190)+'СЕТ СН'!$F$12</f>
        <v>169.18621028000001</v>
      </c>
      <c r="G212" s="36">
        <f>SUMIFS(СВЦЭМ!$F$33:$F$776,СВЦЭМ!$A$33:$A$776,$A212,СВЦЭМ!$B$33:$B$776,G$190)+'СЕТ СН'!$F$12</f>
        <v>165.52698208999999</v>
      </c>
      <c r="H212" s="36">
        <f>SUMIFS(СВЦЭМ!$F$33:$F$776,СВЦЭМ!$A$33:$A$776,$A212,СВЦЭМ!$B$33:$B$776,H$190)+'СЕТ СН'!$F$12</f>
        <v>157.46186925000001</v>
      </c>
      <c r="I212" s="36">
        <f>SUMIFS(СВЦЭМ!$F$33:$F$776,СВЦЭМ!$A$33:$A$776,$A212,СВЦЭМ!$B$33:$B$776,I$190)+'СЕТ СН'!$F$12</f>
        <v>154.33190682</v>
      </c>
      <c r="J212" s="36">
        <f>SUMIFS(СВЦЭМ!$F$33:$F$776,СВЦЭМ!$A$33:$A$776,$A212,СВЦЭМ!$B$33:$B$776,J$190)+'СЕТ СН'!$F$12</f>
        <v>150.88924483</v>
      </c>
      <c r="K212" s="36">
        <f>SUMIFS(СВЦЭМ!$F$33:$F$776,СВЦЭМ!$A$33:$A$776,$A212,СВЦЭМ!$B$33:$B$776,K$190)+'СЕТ СН'!$F$12</f>
        <v>151.72895699</v>
      </c>
      <c r="L212" s="36">
        <f>SUMIFS(СВЦЭМ!$F$33:$F$776,СВЦЭМ!$A$33:$A$776,$A212,СВЦЭМ!$B$33:$B$776,L$190)+'СЕТ СН'!$F$12</f>
        <v>150.60241348</v>
      </c>
      <c r="M212" s="36">
        <f>SUMIFS(СВЦЭМ!$F$33:$F$776,СВЦЭМ!$A$33:$A$776,$A212,СВЦЭМ!$B$33:$B$776,M$190)+'СЕТ СН'!$F$12</f>
        <v>152.55125328</v>
      </c>
      <c r="N212" s="36">
        <f>SUMIFS(СВЦЭМ!$F$33:$F$776,СВЦЭМ!$A$33:$A$776,$A212,СВЦЭМ!$B$33:$B$776,N$190)+'СЕТ СН'!$F$12</f>
        <v>157.57862394</v>
      </c>
      <c r="O212" s="36">
        <f>SUMIFS(СВЦЭМ!$F$33:$F$776,СВЦЭМ!$A$33:$A$776,$A212,СВЦЭМ!$B$33:$B$776,O$190)+'СЕТ СН'!$F$12</f>
        <v>161.63805398</v>
      </c>
      <c r="P212" s="36">
        <f>SUMIFS(СВЦЭМ!$F$33:$F$776,СВЦЭМ!$A$33:$A$776,$A212,СВЦЭМ!$B$33:$B$776,P$190)+'СЕТ СН'!$F$12</f>
        <v>165.12362096999999</v>
      </c>
      <c r="Q212" s="36">
        <f>SUMIFS(СВЦЭМ!$F$33:$F$776,СВЦЭМ!$A$33:$A$776,$A212,СВЦЭМ!$B$33:$B$776,Q$190)+'СЕТ СН'!$F$12</f>
        <v>166.50418049999999</v>
      </c>
      <c r="R212" s="36">
        <f>SUMIFS(СВЦЭМ!$F$33:$F$776,СВЦЭМ!$A$33:$A$776,$A212,СВЦЭМ!$B$33:$B$776,R$190)+'СЕТ СН'!$F$12</f>
        <v>164.99320857000001</v>
      </c>
      <c r="S212" s="36">
        <f>SUMIFS(СВЦЭМ!$F$33:$F$776,СВЦЭМ!$A$33:$A$776,$A212,СВЦЭМ!$B$33:$B$776,S$190)+'СЕТ СН'!$F$12</f>
        <v>160.83356900999999</v>
      </c>
      <c r="T212" s="36">
        <f>SUMIFS(СВЦЭМ!$F$33:$F$776,СВЦЭМ!$A$33:$A$776,$A212,СВЦЭМ!$B$33:$B$776,T$190)+'СЕТ СН'!$F$12</f>
        <v>157.06255257999999</v>
      </c>
      <c r="U212" s="36">
        <f>SUMIFS(СВЦЭМ!$F$33:$F$776,СВЦЭМ!$A$33:$A$776,$A212,СВЦЭМ!$B$33:$B$776,U$190)+'СЕТ СН'!$F$12</f>
        <v>157.80061040000001</v>
      </c>
      <c r="V212" s="36">
        <f>SUMIFS(СВЦЭМ!$F$33:$F$776,СВЦЭМ!$A$33:$A$776,$A212,СВЦЭМ!$B$33:$B$776,V$190)+'СЕТ СН'!$F$12</f>
        <v>156.81248242999999</v>
      </c>
      <c r="W212" s="36">
        <f>SUMIFS(СВЦЭМ!$F$33:$F$776,СВЦЭМ!$A$33:$A$776,$A212,СВЦЭМ!$B$33:$B$776,W$190)+'СЕТ СН'!$F$12</f>
        <v>159.44422521000001</v>
      </c>
      <c r="X212" s="36">
        <f>SUMIFS(СВЦЭМ!$F$33:$F$776,СВЦЭМ!$A$33:$A$776,$A212,СВЦЭМ!$B$33:$B$776,X$190)+'СЕТ СН'!$F$12</f>
        <v>162.24583948</v>
      </c>
      <c r="Y212" s="36">
        <f>SUMIFS(СВЦЭМ!$F$33:$F$776,СВЦЭМ!$A$33:$A$776,$A212,СВЦЭМ!$B$33:$B$776,Y$190)+'СЕТ СН'!$F$12</f>
        <v>164.77187609999999</v>
      </c>
    </row>
    <row r="213" spans="1:25" ht="15.5" x14ac:dyDescent="0.3">
      <c r="A213" s="35">
        <f t="shared" si="5"/>
        <v>43853</v>
      </c>
      <c r="B213" s="36">
        <f>SUMIFS(СВЦЭМ!$F$33:$F$776,СВЦЭМ!$A$33:$A$776,$A213,СВЦЭМ!$B$33:$B$776,B$190)+'СЕТ СН'!$F$12</f>
        <v>169.26986596</v>
      </c>
      <c r="C213" s="36">
        <f>SUMIFS(СВЦЭМ!$F$33:$F$776,СВЦЭМ!$A$33:$A$776,$A213,СВЦЭМ!$B$33:$B$776,C$190)+'СЕТ СН'!$F$12</f>
        <v>170.53693275000001</v>
      </c>
      <c r="D213" s="36">
        <f>SUMIFS(СВЦЭМ!$F$33:$F$776,СВЦЭМ!$A$33:$A$776,$A213,СВЦЭМ!$B$33:$B$776,D$190)+'СЕТ СН'!$F$12</f>
        <v>173.01009298</v>
      </c>
      <c r="E213" s="36">
        <f>SUMIFS(СВЦЭМ!$F$33:$F$776,СВЦЭМ!$A$33:$A$776,$A213,СВЦЭМ!$B$33:$B$776,E$190)+'СЕТ СН'!$F$12</f>
        <v>174.10870566</v>
      </c>
      <c r="F213" s="36">
        <f>SUMIFS(СВЦЭМ!$F$33:$F$776,СВЦЭМ!$A$33:$A$776,$A213,СВЦЭМ!$B$33:$B$776,F$190)+'СЕТ СН'!$F$12</f>
        <v>172.58779157999999</v>
      </c>
      <c r="G213" s="36">
        <f>SUMIFS(СВЦЭМ!$F$33:$F$776,СВЦЭМ!$A$33:$A$776,$A213,СВЦЭМ!$B$33:$B$776,G$190)+'СЕТ СН'!$F$12</f>
        <v>169.0400348</v>
      </c>
      <c r="H213" s="36">
        <f>SUMIFS(СВЦЭМ!$F$33:$F$776,СВЦЭМ!$A$33:$A$776,$A213,СВЦЭМ!$B$33:$B$776,H$190)+'СЕТ СН'!$F$12</f>
        <v>161.67358851</v>
      </c>
      <c r="I213" s="36">
        <f>SUMIFS(СВЦЭМ!$F$33:$F$776,СВЦЭМ!$A$33:$A$776,$A213,СВЦЭМ!$B$33:$B$776,I$190)+'СЕТ СН'!$F$12</f>
        <v>158.04033329999999</v>
      </c>
      <c r="J213" s="36">
        <f>SUMIFS(СВЦЭМ!$F$33:$F$776,СВЦЭМ!$A$33:$A$776,$A213,СВЦЭМ!$B$33:$B$776,J$190)+'СЕТ СН'!$F$12</f>
        <v>154.00384313999999</v>
      </c>
      <c r="K213" s="36">
        <f>SUMIFS(СВЦЭМ!$F$33:$F$776,СВЦЭМ!$A$33:$A$776,$A213,СВЦЭМ!$B$33:$B$776,K$190)+'СЕТ СН'!$F$12</f>
        <v>154.90372374</v>
      </c>
      <c r="L213" s="36">
        <f>SUMIFS(СВЦЭМ!$F$33:$F$776,СВЦЭМ!$A$33:$A$776,$A213,СВЦЭМ!$B$33:$B$776,L$190)+'СЕТ СН'!$F$12</f>
        <v>154.42432550999999</v>
      </c>
      <c r="M213" s="36">
        <f>SUMIFS(СВЦЭМ!$F$33:$F$776,СВЦЭМ!$A$33:$A$776,$A213,СВЦЭМ!$B$33:$B$776,M$190)+'СЕТ СН'!$F$12</f>
        <v>155.40355002999999</v>
      </c>
      <c r="N213" s="36">
        <f>SUMIFS(СВЦЭМ!$F$33:$F$776,СВЦЭМ!$A$33:$A$776,$A213,СВЦЭМ!$B$33:$B$776,N$190)+'СЕТ СН'!$F$12</f>
        <v>157.56870845</v>
      </c>
      <c r="O213" s="36">
        <f>SUMIFS(СВЦЭМ!$F$33:$F$776,СВЦЭМ!$A$33:$A$776,$A213,СВЦЭМ!$B$33:$B$776,O$190)+'СЕТ СН'!$F$12</f>
        <v>161.65050919999999</v>
      </c>
      <c r="P213" s="36">
        <f>SUMIFS(СВЦЭМ!$F$33:$F$776,СВЦЭМ!$A$33:$A$776,$A213,СВЦЭМ!$B$33:$B$776,P$190)+'СЕТ СН'!$F$12</f>
        <v>165.20790521000001</v>
      </c>
      <c r="Q213" s="36">
        <f>SUMIFS(СВЦЭМ!$F$33:$F$776,СВЦЭМ!$A$33:$A$776,$A213,СВЦЭМ!$B$33:$B$776,Q$190)+'СЕТ СН'!$F$12</f>
        <v>168.76603588</v>
      </c>
      <c r="R213" s="36">
        <f>SUMIFS(СВЦЭМ!$F$33:$F$776,СВЦЭМ!$A$33:$A$776,$A213,СВЦЭМ!$B$33:$B$776,R$190)+'СЕТ СН'!$F$12</f>
        <v>163.65783024999999</v>
      </c>
      <c r="S213" s="36">
        <f>SUMIFS(СВЦЭМ!$F$33:$F$776,СВЦЭМ!$A$33:$A$776,$A213,СВЦЭМ!$B$33:$B$776,S$190)+'СЕТ СН'!$F$12</f>
        <v>159.08137506</v>
      </c>
      <c r="T213" s="36">
        <f>SUMIFS(СВЦЭМ!$F$33:$F$776,СВЦЭМ!$A$33:$A$776,$A213,СВЦЭМ!$B$33:$B$776,T$190)+'СЕТ СН'!$F$12</f>
        <v>155.44661683999999</v>
      </c>
      <c r="U213" s="36">
        <f>SUMIFS(СВЦЭМ!$F$33:$F$776,СВЦЭМ!$A$33:$A$776,$A213,СВЦЭМ!$B$33:$B$776,U$190)+'СЕТ СН'!$F$12</f>
        <v>156.62533561999999</v>
      </c>
      <c r="V213" s="36">
        <f>SUMIFS(СВЦЭМ!$F$33:$F$776,СВЦЭМ!$A$33:$A$776,$A213,СВЦЭМ!$B$33:$B$776,V$190)+'СЕТ СН'!$F$12</f>
        <v>159.17736185999999</v>
      </c>
      <c r="W213" s="36">
        <f>SUMIFS(СВЦЭМ!$F$33:$F$776,СВЦЭМ!$A$33:$A$776,$A213,СВЦЭМ!$B$33:$B$776,W$190)+'СЕТ СН'!$F$12</f>
        <v>163.33808046999999</v>
      </c>
      <c r="X213" s="36">
        <f>SUMIFS(СВЦЭМ!$F$33:$F$776,СВЦЭМ!$A$33:$A$776,$A213,СВЦЭМ!$B$33:$B$776,X$190)+'СЕТ СН'!$F$12</f>
        <v>166.90701425</v>
      </c>
      <c r="Y213" s="36">
        <f>SUMIFS(СВЦЭМ!$F$33:$F$776,СВЦЭМ!$A$33:$A$776,$A213,СВЦЭМ!$B$33:$B$776,Y$190)+'СЕТ СН'!$F$12</f>
        <v>168.47979770000001</v>
      </c>
    </row>
    <row r="214" spans="1:25" ht="15.5" x14ac:dyDescent="0.3">
      <c r="A214" s="35">
        <f t="shared" si="5"/>
        <v>43854</v>
      </c>
      <c r="B214" s="36">
        <f>SUMIFS(СВЦЭМ!$F$33:$F$776,СВЦЭМ!$A$33:$A$776,$A214,СВЦЭМ!$B$33:$B$776,B$190)+'СЕТ СН'!$F$12</f>
        <v>161.53871950999999</v>
      </c>
      <c r="C214" s="36">
        <f>SUMIFS(СВЦЭМ!$F$33:$F$776,СВЦЭМ!$A$33:$A$776,$A214,СВЦЭМ!$B$33:$B$776,C$190)+'СЕТ СН'!$F$12</f>
        <v>163.79907706</v>
      </c>
      <c r="D214" s="36">
        <f>SUMIFS(СВЦЭМ!$F$33:$F$776,СВЦЭМ!$A$33:$A$776,$A214,СВЦЭМ!$B$33:$B$776,D$190)+'СЕТ СН'!$F$12</f>
        <v>166.34162444</v>
      </c>
      <c r="E214" s="36">
        <f>SUMIFS(СВЦЭМ!$F$33:$F$776,СВЦЭМ!$A$33:$A$776,$A214,СВЦЭМ!$B$33:$B$776,E$190)+'СЕТ СН'!$F$12</f>
        <v>168.31302839</v>
      </c>
      <c r="F214" s="36">
        <f>SUMIFS(СВЦЭМ!$F$33:$F$776,СВЦЭМ!$A$33:$A$776,$A214,СВЦЭМ!$B$33:$B$776,F$190)+'СЕТ СН'!$F$12</f>
        <v>165.77852027</v>
      </c>
      <c r="G214" s="36">
        <f>SUMIFS(СВЦЭМ!$F$33:$F$776,СВЦЭМ!$A$33:$A$776,$A214,СВЦЭМ!$B$33:$B$776,G$190)+'СЕТ СН'!$F$12</f>
        <v>161.96661897000001</v>
      </c>
      <c r="H214" s="36">
        <f>SUMIFS(СВЦЭМ!$F$33:$F$776,СВЦЭМ!$A$33:$A$776,$A214,СВЦЭМ!$B$33:$B$776,H$190)+'СЕТ СН'!$F$12</f>
        <v>153.52375542999999</v>
      </c>
      <c r="I214" s="36">
        <f>SUMIFS(СВЦЭМ!$F$33:$F$776,СВЦЭМ!$A$33:$A$776,$A214,СВЦЭМ!$B$33:$B$776,I$190)+'СЕТ СН'!$F$12</f>
        <v>151.84490245999999</v>
      </c>
      <c r="J214" s="36">
        <f>SUMIFS(СВЦЭМ!$F$33:$F$776,СВЦЭМ!$A$33:$A$776,$A214,СВЦЭМ!$B$33:$B$776,J$190)+'СЕТ СН'!$F$12</f>
        <v>148.10999035</v>
      </c>
      <c r="K214" s="36">
        <f>SUMIFS(СВЦЭМ!$F$33:$F$776,СВЦЭМ!$A$33:$A$776,$A214,СВЦЭМ!$B$33:$B$776,K$190)+'СЕТ СН'!$F$12</f>
        <v>148.38186195</v>
      </c>
      <c r="L214" s="36">
        <f>SUMIFS(СВЦЭМ!$F$33:$F$776,СВЦЭМ!$A$33:$A$776,$A214,СВЦЭМ!$B$33:$B$776,L$190)+'СЕТ СН'!$F$12</f>
        <v>148.46229235999999</v>
      </c>
      <c r="M214" s="36">
        <f>SUMIFS(СВЦЭМ!$F$33:$F$776,СВЦЭМ!$A$33:$A$776,$A214,СВЦЭМ!$B$33:$B$776,M$190)+'СЕТ СН'!$F$12</f>
        <v>150.37405921999999</v>
      </c>
      <c r="N214" s="36">
        <f>SUMIFS(СВЦЭМ!$F$33:$F$776,СВЦЭМ!$A$33:$A$776,$A214,СВЦЭМ!$B$33:$B$776,N$190)+'СЕТ СН'!$F$12</f>
        <v>149.72626317999999</v>
      </c>
      <c r="O214" s="36">
        <f>SUMIFS(СВЦЭМ!$F$33:$F$776,СВЦЭМ!$A$33:$A$776,$A214,СВЦЭМ!$B$33:$B$776,O$190)+'СЕТ СН'!$F$12</f>
        <v>153.05382499999999</v>
      </c>
      <c r="P214" s="36">
        <f>SUMIFS(СВЦЭМ!$F$33:$F$776,СВЦЭМ!$A$33:$A$776,$A214,СВЦЭМ!$B$33:$B$776,P$190)+'СЕТ СН'!$F$12</f>
        <v>155.88807564999999</v>
      </c>
      <c r="Q214" s="36">
        <f>SUMIFS(СВЦЭМ!$F$33:$F$776,СВЦЭМ!$A$33:$A$776,$A214,СВЦЭМ!$B$33:$B$776,Q$190)+'СЕТ СН'!$F$12</f>
        <v>158.52326388</v>
      </c>
      <c r="R214" s="36">
        <f>SUMIFS(СВЦЭМ!$F$33:$F$776,СВЦЭМ!$A$33:$A$776,$A214,СВЦЭМ!$B$33:$B$776,R$190)+'СЕТ СН'!$F$12</f>
        <v>158.33152842000001</v>
      </c>
      <c r="S214" s="36">
        <f>SUMIFS(СВЦЭМ!$F$33:$F$776,СВЦЭМ!$A$33:$A$776,$A214,СВЦЭМ!$B$33:$B$776,S$190)+'СЕТ СН'!$F$12</f>
        <v>158.08811320999999</v>
      </c>
      <c r="T214" s="36">
        <f>SUMIFS(СВЦЭМ!$F$33:$F$776,СВЦЭМ!$A$33:$A$776,$A214,СВЦЭМ!$B$33:$B$776,T$190)+'СЕТ СН'!$F$12</f>
        <v>152.23355291999999</v>
      </c>
      <c r="U214" s="36">
        <f>SUMIFS(СВЦЭМ!$F$33:$F$776,СВЦЭМ!$A$33:$A$776,$A214,СВЦЭМ!$B$33:$B$776,U$190)+'СЕТ СН'!$F$12</f>
        <v>152.95171786</v>
      </c>
      <c r="V214" s="36">
        <f>SUMIFS(СВЦЭМ!$F$33:$F$776,СВЦЭМ!$A$33:$A$776,$A214,СВЦЭМ!$B$33:$B$776,V$190)+'СЕТ СН'!$F$12</f>
        <v>153.99074718</v>
      </c>
      <c r="W214" s="36">
        <f>SUMIFS(СВЦЭМ!$F$33:$F$776,СВЦЭМ!$A$33:$A$776,$A214,СВЦЭМ!$B$33:$B$776,W$190)+'СЕТ СН'!$F$12</f>
        <v>156.96867008000001</v>
      </c>
      <c r="X214" s="36">
        <f>SUMIFS(СВЦЭМ!$F$33:$F$776,СВЦЭМ!$A$33:$A$776,$A214,СВЦЭМ!$B$33:$B$776,X$190)+'СЕТ СН'!$F$12</f>
        <v>157.6436009</v>
      </c>
      <c r="Y214" s="36">
        <f>SUMIFS(СВЦЭМ!$F$33:$F$776,СВЦЭМ!$A$33:$A$776,$A214,СВЦЭМ!$B$33:$B$776,Y$190)+'СЕТ СН'!$F$12</f>
        <v>159.02927223</v>
      </c>
    </row>
    <row r="215" spans="1:25" ht="15.5" x14ac:dyDescent="0.3">
      <c r="A215" s="35">
        <f t="shared" si="5"/>
        <v>43855</v>
      </c>
      <c r="B215" s="36">
        <f>SUMIFS(СВЦЭМ!$F$33:$F$776,СВЦЭМ!$A$33:$A$776,$A215,СВЦЭМ!$B$33:$B$776,B$190)+'СЕТ СН'!$F$12</f>
        <v>167.22719839999999</v>
      </c>
      <c r="C215" s="36">
        <f>SUMIFS(СВЦЭМ!$F$33:$F$776,СВЦЭМ!$A$33:$A$776,$A215,СВЦЭМ!$B$33:$B$776,C$190)+'СЕТ СН'!$F$12</f>
        <v>171.64038414999999</v>
      </c>
      <c r="D215" s="36">
        <f>SUMIFS(СВЦЭМ!$F$33:$F$776,СВЦЭМ!$A$33:$A$776,$A215,СВЦЭМ!$B$33:$B$776,D$190)+'СЕТ СН'!$F$12</f>
        <v>176.71802255</v>
      </c>
      <c r="E215" s="36">
        <f>SUMIFS(СВЦЭМ!$F$33:$F$776,СВЦЭМ!$A$33:$A$776,$A215,СВЦЭМ!$B$33:$B$776,E$190)+'СЕТ СН'!$F$12</f>
        <v>177.26370083</v>
      </c>
      <c r="F215" s="36">
        <f>SUMIFS(СВЦЭМ!$F$33:$F$776,СВЦЭМ!$A$33:$A$776,$A215,СВЦЭМ!$B$33:$B$776,F$190)+'СЕТ СН'!$F$12</f>
        <v>170.58284913</v>
      </c>
      <c r="G215" s="36">
        <f>SUMIFS(СВЦЭМ!$F$33:$F$776,СВЦЭМ!$A$33:$A$776,$A215,СВЦЭМ!$B$33:$B$776,G$190)+'СЕТ СН'!$F$12</f>
        <v>169.33547625</v>
      </c>
      <c r="H215" s="36">
        <f>SUMIFS(СВЦЭМ!$F$33:$F$776,СВЦЭМ!$A$33:$A$776,$A215,СВЦЭМ!$B$33:$B$776,H$190)+'СЕТ СН'!$F$12</f>
        <v>164.10348567</v>
      </c>
      <c r="I215" s="36">
        <f>SUMIFS(СВЦЭМ!$F$33:$F$776,СВЦЭМ!$A$33:$A$776,$A215,СВЦЭМ!$B$33:$B$776,I$190)+'СЕТ СН'!$F$12</f>
        <v>161.92240380999999</v>
      </c>
      <c r="J215" s="36">
        <f>SUMIFS(СВЦЭМ!$F$33:$F$776,СВЦЭМ!$A$33:$A$776,$A215,СВЦЭМ!$B$33:$B$776,J$190)+'СЕТ СН'!$F$12</f>
        <v>157.70425230000001</v>
      </c>
      <c r="K215" s="36">
        <f>SUMIFS(СВЦЭМ!$F$33:$F$776,СВЦЭМ!$A$33:$A$776,$A215,СВЦЭМ!$B$33:$B$776,K$190)+'СЕТ СН'!$F$12</f>
        <v>151.37413624000001</v>
      </c>
      <c r="L215" s="36">
        <f>SUMIFS(СВЦЭМ!$F$33:$F$776,СВЦЭМ!$A$33:$A$776,$A215,СВЦЭМ!$B$33:$B$776,L$190)+'СЕТ СН'!$F$12</f>
        <v>149.07652481</v>
      </c>
      <c r="M215" s="36">
        <f>SUMIFS(СВЦЭМ!$F$33:$F$776,СВЦЭМ!$A$33:$A$776,$A215,СВЦЭМ!$B$33:$B$776,M$190)+'СЕТ СН'!$F$12</f>
        <v>154.02471861000001</v>
      </c>
      <c r="N215" s="36">
        <f>SUMIFS(СВЦЭМ!$F$33:$F$776,СВЦЭМ!$A$33:$A$776,$A215,СВЦЭМ!$B$33:$B$776,N$190)+'СЕТ СН'!$F$12</f>
        <v>156.72608192000001</v>
      </c>
      <c r="O215" s="36">
        <f>SUMIFS(СВЦЭМ!$F$33:$F$776,СВЦЭМ!$A$33:$A$776,$A215,СВЦЭМ!$B$33:$B$776,O$190)+'СЕТ СН'!$F$12</f>
        <v>160.04083111</v>
      </c>
      <c r="P215" s="36">
        <f>SUMIFS(СВЦЭМ!$F$33:$F$776,СВЦЭМ!$A$33:$A$776,$A215,СВЦЭМ!$B$33:$B$776,P$190)+'СЕТ СН'!$F$12</f>
        <v>162.73837055000001</v>
      </c>
      <c r="Q215" s="36">
        <f>SUMIFS(СВЦЭМ!$F$33:$F$776,СВЦЭМ!$A$33:$A$776,$A215,СВЦЭМ!$B$33:$B$776,Q$190)+'СЕТ СН'!$F$12</f>
        <v>164.42001887000001</v>
      </c>
      <c r="R215" s="36">
        <f>SUMIFS(СВЦЭМ!$F$33:$F$776,СВЦЭМ!$A$33:$A$776,$A215,СВЦЭМ!$B$33:$B$776,R$190)+'СЕТ СН'!$F$12</f>
        <v>164.06764312999999</v>
      </c>
      <c r="S215" s="36">
        <f>SUMIFS(СВЦЭМ!$F$33:$F$776,СВЦЭМ!$A$33:$A$776,$A215,СВЦЭМ!$B$33:$B$776,S$190)+'СЕТ СН'!$F$12</f>
        <v>163.88720559999999</v>
      </c>
      <c r="T215" s="36">
        <f>SUMIFS(СВЦЭМ!$F$33:$F$776,СВЦЭМ!$A$33:$A$776,$A215,СВЦЭМ!$B$33:$B$776,T$190)+'СЕТ СН'!$F$12</f>
        <v>158.91963727999999</v>
      </c>
      <c r="U215" s="36">
        <f>SUMIFS(СВЦЭМ!$F$33:$F$776,СВЦЭМ!$A$33:$A$776,$A215,СВЦЭМ!$B$33:$B$776,U$190)+'СЕТ СН'!$F$12</f>
        <v>159.26811885999999</v>
      </c>
      <c r="V215" s="36">
        <f>SUMIFS(СВЦЭМ!$F$33:$F$776,СВЦЭМ!$A$33:$A$776,$A215,СВЦЭМ!$B$33:$B$776,V$190)+'СЕТ СН'!$F$12</f>
        <v>160.40148872</v>
      </c>
      <c r="W215" s="36">
        <f>SUMIFS(СВЦЭМ!$F$33:$F$776,СВЦЭМ!$A$33:$A$776,$A215,СВЦЭМ!$B$33:$B$776,W$190)+'СЕТ СН'!$F$12</f>
        <v>162.67783138999999</v>
      </c>
      <c r="X215" s="36">
        <f>SUMIFS(СВЦЭМ!$F$33:$F$776,СВЦЭМ!$A$33:$A$776,$A215,СВЦЭМ!$B$33:$B$776,X$190)+'СЕТ СН'!$F$12</f>
        <v>163.28365879</v>
      </c>
      <c r="Y215" s="36">
        <f>SUMIFS(СВЦЭМ!$F$33:$F$776,СВЦЭМ!$A$33:$A$776,$A215,СВЦЭМ!$B$33:$B$776,Y$190)+'СЕТ СН'!$F$12</f>
        <v>165.36878891000001</v>
      </c>
    </row>
    <row r="216" spans="1:25" ht="15.5" x14ac:dyDescent="0.3">
      <c r="A216" s="35">
        <f t="shared" si="5"/>
        <v>43856</v>
      </c>
      <c r="B216" s="36">
        <f>SUMIFS(СВЦЭМ!$F$33:$F$776,СВЦЭМ!$A$33:$A$776,$A216,СВЦЭМ!$B$33:$B$776,B$190)+'СЕТ СН'!$F$12</f>
        <v>164.072214</v>
      </c>
      <c r="C216" s="36">
        <f>SUMIFS(СВЦЭМ!$F$33:$F$776,СВЦЭМ!$A$33:$A$776,$A216,СВЦЭМ!$B$33:$B$776,C$190)+'СЕТ СН'!$F$12</f>
        <v>167.96173417</v>
      </c>
      <c r="D216" s="36">
        <f>SUMIFS(СВЦЭМ!$F$33:$F$776,СВЦЭМ!$A$33:$A$776,$A216,СВЦЭМ!$B$33:$B$776,D$190)+'СЕТ СН'!$F$12</f>
        <v>172.91900971999999</v>
      </c>
      <c r="E216" s="36">
        <f>SUMIFS(СВЦЭМ!$F$33:$F$776,СВЦЭМ!$A$33:$A$776,$A216,СВЦЭМ!$B$33:$B$776,E$190)+'СЕТ СН'!$F$12</f>
        <v>174.11837750999999</v>
      </c>
      <c r="F216" s="36">
        <f>SUMIFS(СВЦЭМ!$F$33:$F$776,СВЦЭМ!$A$33:$A$776,$A216,СВЦЭМ!$B$33:$B$776,F$190)+'СЕТ СН'!$F$12</f>
        <v>167.31895936000001</v>
      </c>
      <c r="G216" s="36">
        <f>SUMIFS(СВЦЭМ!$F$33:$F$776,СВЦЭМ!$A$33:$A$776,$A216,СВЦЭМ!$B$33:$B$776,G$190)+'СЕТ СН'!$F$12</f>
        <v>165.56091176999999</v>
      </c>
      <c r="H216" s="36">
        <f>SUMIFS(СВЦЭМ!$F$33:$F$776,СВЦЭМ!$A$33:$A$776,$A216,СВЦЭМ!$B$33:$B$776,H$190)+'СЕТ СН'!$F$12</f>
        <v>159.98544175999999</v>
      </c>
      <c r="I216" s="36">
        <f>SUMIFS(СВЦЭМ!$F$33:$F$776,СВЦЭМ!$A$33:$A$776,$A216,СВЦЭМ!$B$33:$B$776,I$190)+'СЕТ СН'!$F$12</f>
        <v>157.16733203000001</v>
      </c>
      <c r="J216" s="36">
        <f>SUMIFS(СВЦЭМ!$F$33:$F$776,СВЦЭМ!$A$33:$A$776,$A216,СВЦЭМ!$B$33:$B$776,J$190)+'СЕТ СН'!$F$12</f>
        <v>151.91985704999999</v>
      </c>
      <c r="K216" s="36">
        <f>SUMIFS(СВЦЭМ!$F$33:$F$776,СВЦЭМ!$A$33:$A$776,$A216,СВЦЭМ!$B$33:$B$776,K$190)+'СЕТ СН'!$F$12</f>
        <v>146.46429598</v>
      </c>
      <c r="L216" s="36">
        <f>SUMIFS(СВЦЭМ!$F$33:$F$776,СВЦЭМ!$A$33:$A$776,$A216,СВЦЭМ!$B$33:$B$776,L$190)+'СЕТ СН'!$F$12</f>
        <v>144.84401724</v>
      </c>
      <c r="M216" s="36">
        <f>SUMIFS(СВЦЭМ!$F$33:$F$776,СВЦЭМ!$A$33:$A$776,$A216,СВЦЭМ!$B$33:$B$776,M$190)+'СЕТ СН'!$F$12</f>
        <v>150.72386868000001</v>
      </c>
      <c r="N216" s="36">
        <f>SUMIFS(СВЦЭМ!$F$33:$F$776,СВЦЭМ!$A$33:$A$776,$A216,СВЦЭМ!$B$33:$B$776,N$190)+'СЕТ СН'!$F$12</f>
        <v>152.67753804</v>
      </c>
      <c r="O216" s="36">
        <f>SUMIFS(СВЦЭМ!$F$33:$F$776,СВЦЭМ!$A$33:$A$776,$A216,СВЦЭМ!$B$33:$B$776,O$190)+'СЕТ СН'!$F$12</f>
        <v>155.57120977</v>
      </c>
      <c r="P216" s="36">
        <f>SUMIFS(СВЦЭМ!$F$33:$F$776,СВЦЭМ!$A$33:$A$776,$A216,СВЦЭМ!$B$33:$B$776,P$190)+'СЕТ СН'!$F$12</f>
        <v>158.08538103999999</v>
      </c>
      <c r="Q216" s="36">
        <f>SUMIFS(СВЦЭМ!$F$33:$F$776,СВЦЭМ!$A$33:$A$776,$A216,СВЦЭМ!$B$33:$B$776,Q$190)+'СЕТ СН'!$F$12</f>
        <v>159.94304163000001</v>
      </c>
      <c r="R216" s="36">
        <f>SUMIFS(СВЦЭМ!$F$33:$F$776,СВЦЭМ!$A$33:$A$776,$A216,СВЦЭМ!$B$33:$B$776,R$190)+'СЕТ СН'!$F$12</f>
        <v>159.94091373000001</v>
      </c>
      <c r="S216" s="36">
        <f>SUMIFS(СВЦЭМ!$F$33:$F$776,СВЦЭМ!$A$33:$A$776,$A216,СВЦЭМ!$B$33:$B$776,S$190)+'СЕТ СН'!$F$12</f>
        <v>160.63174011999999</v>
      </c>
      <c r="T216" s="36">
        <f>SUMIFS(СВЦЭМ!$F$33:$F$776,СВЦЭМ!$A$33:$A$776,$A216,СВЦЭМ!$B$33:$B$776,T$190)+'СЕТ СН'!$F$12</f>
        <v>155.87403491000001</v>
      </c>
      <c r="U216" s="36">
        <f>SUMIFS(СВЦЭМ!$F$33:$F$776,СВЦЭМ!$A$33:$A$776,$A216,СВЦЭМ!$B$33:$B$776,U$190)+'СЕТ СН'!$F$12</f>
        <v>156.13732807</v>
      </c>
      <c r="V216" s="36">
        <f>SUMIFS(СВЦЭМ!$F$33:$F$776,СВЦЭМ!$A$33:$A$776,$A216,СВЦЭМ!$B$33:$B$776,V$190)+'СЕТ СН'!$F$12</f>
        <v>157.31389125999999</v>
      </c>
      <c r="W216" s="36">
        <f>SUMIFS(СВЦЭМ!$F$33:$F$776,СВЦЭМ!$A$33:$A$776,$A216,СВЦЭМ!$B$33:$B$776,W$190)+'СЕТ СН'!$F$12</f>
        <v>159.95936437</v>
      </c>
      <c r="X216" s="36">
        <f>SUMIFS(СВЦЭМ!$F$33:$F$776,СВЦЭМ!$A$33:$A$776,$A216,СВЦЭМ!$B$33:$B$776,X$190)+'СЕТ СН'!$F$12</f>
        <v>160.46661040999999</v>
      </c>
      <c r="Y216" s="36">
        <f>SUMIFS(СВЦЭМ!$F$33:$F$776,СВЦЭМ!$A$33:$A$776,$A216,СВЦЭМ!$B$33:$B$776,Y$190)+'СЕТ СН'!$F$12</f>
        <v>162.16879288999999</v>
      </c>
    </row>
    <row r="217" spans="1:25" ht="15.5" x14ac:dyDescent="0.3">
      <c r="A217" s="35">
        <f t="shared" si="5"/>
        <v>43857</v>
      </c>
      <c r="B217" s="36">
        <f>SUMIFS(СВЦЭМ!$F$33:$F$776,СВЦЭМ!$A$33:$A$776,$A217,СВЦЭМ!$B$33:$B$776,B$190)+'СЕТ СН'!$F$12</f>
        <v>167.19786575000001</v>
      </c>
      <c r="C217" s="36">
        <f>SUMIFS(СВЦЭМ!$F$33:$F$776,СВЦЭМ!$A$33:$A$776,$A217,СВЦЭМ!$B$33:$B$776,C$190)+'СЕТ СН'!$F$12</f>
        <v>168.60742063000001</v>
      </c>
      <c r="D217" s="36">
        <f>SUMIFS(СВЦЭМ!$F$33:$F$776,СВЦЭМ!$A$33:$A$776,$A217,СВЦЭМ!$B$33:$B$776,D$190)+'СЕТ СН'!$F$12</f>
        <v>171.06166299</v>
      </c>
      <c r="E217" s="36">
        <f>SUMIFS(СВЦЭМ!$F$33:$F$776,СВЦЭМ!$A$33:$A$776,$A217,СВЦЭМ!$B$33:$B$776,E$190)+'СЕТ СН'!$F$12</f>
        <v>173.0115662</v>
      </c>
      <c r="F217" s="36">
        <f>SUMIFS(СВЦЭМ!$F$33:$F$776,СВЦЭМ!$A$33:$A$776,$A217,СВЦЭМ!$B$33:$B$776,F$190)+'СЕТ СН'!$F$12</f>
        <v>171.98686608</v>
      </c>
      <c r="G217" s="36">
        <f>SUMIFS(СВЦЭМ!$F$33:$F$776,СВЦЭМ!$A$33:$A$776,$A217,СВЦЭМ!$B$33:$B$776,G$190)+'СЕТ СН'!$F$12</f>
        <v>170.70138378999999</v>
      </c>
      <c r="H217" s="36">
        <f>SUMIFS(СВЦЭМ!$F$33:$F$776,СВЦЭМ!$A$33:$A$776,$A217,СВЦЭМ!$B$33:$B$776,H$190)+'СЕТ СН'!$F$12</f>
        <v>162.85900620000001</v>
      </c>
      <c r="I217" s="36">
        <f>SUMIFS(СВЦЭМ!$F$33:$F$776,СВЦЭМ!$A$33:$A$776,$A217,СВЦЭМ!$B$33:$B$776,I$190)+'СЕТ СН'!$F$12</f>
        <v>157.55041241000001</v>
      </c>
      <c r="J217" s="36">
        <f>SUMIFS(СВЦЭМ!$F$33:$F$776,СВЦЭМ!$A$33:$A$776,$A217,СВЦЭМ!$B$33:$B$776,J$190)+'СЕТ СН'!$F$12</f>
        <v>150.80570546000001</v>
      </c>
      <c r="K217" s="36">
        <f>SUMIFS(СВЦЭМ!$F$33:$F$776,СВЦЭМ!$A$33:$A$776,$A217,СВЦЭМ!$B$33:$B$776,K$190)+'СЕТ СН'!$F$12</f>
        <v>150.45539656</v>
      </c>
      <c r="L217" s="36">
        <f>SUMIFS(СВЦЭМ!$F$33:$F$776,СВЦЭМ!$A$33:$A$776,$A217,СВЦЭМ!$B$33:$B$776,L$190)+'СЕТ СН'!$F$12</f>
        <v>152.95393658</v>
      </c>
      <c r="M217" s="36">
        <f>SUMIFS(СВЦЭМ!$F$33:$F$776,СВЦЭМ!$A$33:$A$776,$A217,СВЦЭМ!$B$33:$B$776,M$190)+'СЕТ СН'!$F$12</f>
        <v>154.86728410000001</v>
      </c>
      <c r="N217" s="36">
        <f>SUMIFS(СВЦЭМ!$F$33:$F$776,СВЦЭМ!$A$33:$A$776,$A217,СВЦЭМ!$B$33:$B$776,N$190)+'СЕТ СН'!$F$12</f>
        <v>158.16784290000001</v>
      </c>
      <c r="O217" s="36">
        <f>SUMIFS(СВЦЭМ!$F$33:$F$776,СВЦЭМ!$A$33:$A$776,$A217,СВЦЭМ!$B$33:$B$776,O$190)+'СЕТ СН'!$F$12</f>
        <v>162.64100694999999</v>
      </c>
      <c r="P217" s="36">
        <f>SUMIFS(СВЦЭМ!$F$33:$F$776,СВЦЭМ!$A$33:$A$776,$A217,СВЦЭМ!$B$33:$B$776,P$190)+'СЕТ СН'!$F$12</f>
        <v>166.35568567999999</v>
      </c>
      <c r="Q217" s="36">
        <f>SUMIFS(СВЦЭМ!$F$33:$F$776,СВЦЭМ!$A$33:$A$776,$A217,СВЦЭМ!$B$33:$B$776,Q$190)+'СЕТ СН'!$F$12</f>
        <v>168.29474859999999</v>
      </c>
      <c r="R217" s="36">
        <f>SUMIFS(СВЦЭМ!$F$33:$F$776,СВЦЭМ!$A$33:$A$776,$A217,СВЦЭМ!$B$33:$B$776,R$190)+'СЕТ СН'!$F$12</f>
        <v>168.17582282999999</v>
      </c>
      <c r="S217" s="36">
        <f>SUMIFS(СВЦЭМ!$F$33:$F$776,СВЦЭМ!$A$33:$A$776,$A217,СВЦЭМ!$B$33:$B$776,S$190)+'СЕТ СН'!$F$12</f>
        <v>164.25327038</v>
      </c>
      <c r="T217" s="36">
        <f>SUMIFS(СВЦЭМ!$F$33:$F$776,СВЦЭМ!$A$33:$A$776,$A217,СВЦЭМ!$B$33:$B$776,T$190)+'СЕТ СН'!$F$12</f>
        <v>158.49786684</v>
      </c>
      <c r="U217" s="36">
        <f>SUMIFS(СВЦЭМ!$F$33:$F$776,СВЦЭМ!$A$33:$A$776,$A217,СВЦЭМ!$B$33:$B$776,U$190)+'СЕТ СН'!$F$12</f>
        <v>160.94170796</v>
      </c>
      <c r="V217" s="36">
        <f>SUMIFS(СВЦЭМ!$F$33:$F$776,СВЦЭМ!$A$33:$A$776,$A217,СВЦЭМ!$B$33:$B$776,V$190)+'СЕТ СН'!$F$12</f>
        <v>161.23115433999999</v>
      </c>
      <c r="W217" s="36">
        <f>SUMIFS(СВЦЭМ!$F$33:$F$776,СВЦЭМ!$A$33:$A$776,$A217,СВЦЭМ!$B$33:$B$776,W$190)+'СЕТ СН'!$F$12</f>
        <v>163.42594933000001</v>
      </c>
      <c r="X217" s="36">
        <f>SUMIFS(СВЦЭМ!$F$33:$F$776,СВЦЭМ!$A$33:$A$776,$A217,СВЦЭМ!$B$33:$B$776,X$190)+'СЕТ СН'!$F$12</f>
        <v>164.34905624000001</v>
      </c>
      <c r="Y217" s="36">
        <f>SUMIFS(СВЦЭМ!$F$33:$F$776,СВЦЭМ!$A$33:$A$776,$A217,СВЦЭМ!$B$33:$B$776,Y$190)+'СЕТ СН'!$F$12</f>
        <v>166.61170122999999</v>
      </c>
    </row>
    <row r="218" spans="1:25" ht="15.5" x14ac:dyDescent="0.3">
      <c r="A218" s="35">
        <f t="shared" si="5"/>
        <v>43858</v>
      </c>
      <c r="B218" s="36">
        <f>SUMIFS(СВЦЭМ!$F$33:$F$776,СВЦЭМ!$A$33:$A$776,$A218,СВЦЭМ!$B$33:$B$776,B$190)+'СЕТ СН'!$F$12</f>
        <v>158.21670381000001</v>
      </c>
      <c r="C218" s="36">
        <f>SUMIFS(СВЦЭМ!$F$33:$F$776,СВЦЭМ!$A$33:$A$776,$A218,СВЦЭМ!$B$33:$B$776,C$190)+'СЕТ СН'!$F$12</f>
        <v>164.25616792</v>
      </c>
      <c r="D218" s="36">
        <f>SUMIFS(СВЦЭМ!$F$33:$F$776,СВЦЭМ!$A$33:$A$776,$A218,СВЦЭМ!$B$33:$B$776,D$190)+'СЕТ СН'!$F$12</f>
        <v>167.39440611000001</v>
      </c>
      <c r="E218" s="36">
        <f>SUMIFS(СВЦЭМ!$F$33:$F$776,СВЦЭМ!$A$33:$A$776,$A218,СВЦЭМ!$B$33:$B$776,E$190)+'СЕТ СН'!$F$12</f>
        <v>167.35303163</v>
      </c>
      <c r="F218" s="36">
        <f>SUMIFS(СВЦЭМ!$F$33:$F$776,СВЦЭМ!$A$33:$A$776,$A218,СВЦЭМ!$B$33:$B$776,F$190)+'СЕТ СН'!$F$12</f>
        <v>168.23835220999999</v>
      </c>
      <c r="G218" s="36">
        <f>SUMIFS(СВЦЭМ!$F$33:$F$776,СВЦЭМ!$A$33:$A$776,$A218,СВЦЭМ!$B$33:$B$776,G$190)+'СЕТ СН'!$F$12</f>
        <v>165.08180841000001</v>
      </c>
      <c r="H218" s="36">
        <f>SUMIFS(СВЦЭМ!$F$33:$F$776,СВЦЭМ!$A$33:$A$776,$A218,СВЦЭМ!$B$33:$B$776,H$190)+'СЕТ СН'!$F$12</f>
        <v>159.15010086000001</v>
      </c>
      <c r="I218" s="36">
        <f>SUMIFS(СВЦЭМ!$F$33:$F$776,СВЦЭМ!$A$33:$A$776,$A218,СВЦЭМ!$B$33:$B$776,I$190)+'СЕТ СН'!$F$12</f>
        <v>151.36029101</v>
      </c>
      <c r="J218" s="36">
        <f>SUMIFS(СВЦЭМ!$F$33:$F$776,СВЦЭМ!$A$33:$A$776,$A218,СВЦЭМ!$B$33:$B$776,J$190)+'СЕТ СН'!$F$12</f>
        <v>147.97753130000001</v>
      </c>
      <c r="K218" s="36">
        <f>SUMIFS(СВЦЭМ!$F$33:$F$776,СВЦЭМ!$A$33:$A$776,$A218,СВЦЭМ!$B$33:$B$776,K$190)+'СЕТ СН'!$F$12</f>
        <v>146.12829844999999</v>
      </c>
      <c r="L218" s="36">
        <f>SUMIFS(СВЦЭМ!$F$33:$F$776,СВЦЭМ!$A$33:$A$776,$A218,СВЦЭМ!$B$33:$B$776,L$190)+'СЕТ СН'!$F$12</f>
        <v>144.95057557999999</v>
      </c>
      <c r="M218" s="36">
        <f>SUMIFS(СВЦЭМ!$F$33:$F$776,СВЦЭМ!$A$33:$A$776,$A218,СВЦЭМ!$B$33:$B$776,M$190)+'СЕТ СН'!$F$12</f>
        <v>151.24107504</v>
      </c>
      <c r="N218" s="36">
        <f>SUMIFS(СВЦЭМ!$F$33:$F$776,СВЦЭМ!$A$33:$A$776,$A218,СВЦЭМ!$B$33:$B$776,N$190)+'СЕТ СН'!$F$12</f>
        <v>154.35212652000001</v>
      </c>
      <c r="O218" s="36">
        <f>SUMIFS(СВЦЭМ!$F$33:$F$776,СВЦЭМ!$A$33:$A$776,$A218,СВЦЭМ!$B$33:$B$776,O$190)+'СЕТ СН'!$F$12</f>
        <v>154.39313897</v>
      </c>
      <c r="P218" s="36">
        <f>SUMIFS(СВЦЭМ!$F$33:$F$776,СВЦЭМ!$A$33:$A$776,$A218,СВЦЭМ!$B$33:$B$776,P$190)+'СЕТ СН'!$F$12</f>
        <v>157.26809084999999</v>
      </c>
      <c r="Q218" s="36">
        <f>SUMIFS(СВЦЭМ!$F$33:$F$776,СВЦЭМ!$A$33:$A$776,$A218,СВЦЭМ!$B$33:$B$776,Q$190)+'СЕТ СН'!$F$12</f>
        <v>158.91594097000001</v>
      </c>
      <c r="R218" s="36">
        <f>SUMIFS(СВЦЭМ!$F$33:$F$776,СВЦЭМ!$A$33:$A$776,$A218,СВЦЭМ!$B$33:$B$776,R$190)+'СЕТ СН'!$F$12</f>
        <v>158.52479861</v>
      </c>
      <c r="S218" s="36">
        <f>SUMIFS(СВЦЭМ!$F$33:$F$776,СВЦЭМ!$A$33:$A$776,$A218,СВЦЭМ!$B$33:$B$776,S$190)+'СЕТ СН'!$F$12</f>
        <v>155.63257788999999</v>
      </c>
      <c r="T218" s="36">
        <f>SUMIFS(СВЦЭМ!$F$33:$F$776,СВЦЭМ!$A$33:$A$776,$A218,СВЦЭМ!$B$33:$B$776,T$190)+'СЕТ СН'!$F$12</f>
        <v>151.52930382</v>
      </c>
      <c r="U218" s="36">
        <f>SUMIFS(СВЦЭМ!$F$33:$F$776,СВЦЭМ!$A$33:$A$776,$A218,СВЦЭМ!$B$33:$B$776,U$190)+'СЕТ СН'!$F$12</f>
        <v>150.68151384000001</v>
      </c>
      <c r="V218" s="36">
        <f>SUMIFS(СВЦЭМ!$F$33:$F$776,СВЦЭМ!$A$33:$A$776,$A218,СВЦЭМ!$B$33:$B$776,V$190)+'СЕТ СН'!$F$12</f>
        <v>152.74423282000001</v>
      </c>
      <c r="W218" s="36">
        <f>SUMIFS(СВЦЭМ!$F$33:$F$776,СВЦЭМ!$A$33:$A$776,$A218,СВЦЭМ!$B$33:$B$776,W$190)+'СЕТ СН'!$F$12</f>
        <v>154.48715394000001</v>
      </c>
      <c r="X218" s="36">
        <f>SUMIFS(СВЦЭМ!$F$33:$F$776,СВЦЭМ!$A$33:$A$776,$A218,СВЦЭМ!$B$33:$B$776,X$190)+'СЕТ СН'!$F$12</f>
        <v>155.92641678999999</v>
      </c>
      <c r="Y218" s="36">
        <f>SUMIFS(СВЦЭМ!$F$33:$F$776,СВЦЭМ!$A$33:$A$776,$A218,СВЦЭМ!$B$33:$B$776,Y$190)+'СЕТ СН'!$F$12</f>
        <v>160.83795076000001</v>
      </c>
    </row>
    <row r="219" spans="1:25" ht="15.5" x14ac:dyDescent="0.3">
      <c r="A219" s="35">
        <f t="shared" si="5"/>
        <v>43859</v>
      </c>
      <c r="B219" s="36">
        <f>SUMIFS(СВЦЭМ!$F$33:$F$776,СВЦЭМ!$A$33:$A$776,$A219,СВЦЭМ!$B$33:$B$776,B$190)+'СЕТ СН'!$F$12</f>
        <v>168.96273995999999</v>
      </c>
      <c r="C219" s="36">
        <f>SUMIFS(СВЦЭМ!$F$33:$F$776,СВЦЭМ!$A$33:$A$776,$A219,СВЦЭМ!$B$33:$B$776,C$190)+'СЕТ СН'!$F$12</f>
        <v>173.1359909</v>
      </c>
      <c r="D219" s="36">
        <f>SUMIFS(СВЦЭМ!$F$33:$F$776,СВЦЭМ!$A$33:$A$776,$A219,СВЦЭМ!$B$33:$B$776,D$190)+'СЕТ СН'!$F$12</f>
        <v>173.61987073</v>
      </c>
      <c r="E219" s="36">
        <f>SUMIFS(СВЦЭМ!$F$33:$F$776,СВЦЭМ!$A$33:$A$776,$A219,СВЦЭМ!$B$33:$B$776,E$190)+'СЕТ СН'!$F$12</f>
        <v>173.88418498999999</v>
      </c>
      <c r="F219" s="36">
        <f>SUMIFS(СВЦЭМ!$F$33:$F$776,СВЦЭМ!$A$33:$A$776,$A219,СВЦЭМ!$B$33:$B$776,F$190)+'СЕТ СН'!$F$12</f>
        <v>172.57130405000001</v>
      </c>
      <c r="G219" s="36">
        <f>SUMIFS(СВЦЭМ!$F$33:$F$776,СВЦЭМ!$A$33:$A$776,$A219,СВЦЭМ!$B$33:$B$776,G$190)+'СЕТ СН'!$F$12</f>
        <v>170.28031003999999</v>
      </c>
      <c r="H219" s="36">
        <f>SUMIFS(СВЦЭМ!$F$33:$F$776,СВЦЭМ!$A$33:$A$776,$A219,СВЦЭМ!$B$33:$B$776,H$190)+'СЕТ СН'!$F$12</f>
        <v>162.62992115</v>
      </c>
      <c r="I219" s="36">
        <f>SUMIFS(СВЦЭМ!$F$33:$F$776,СВЦЭМ!$A$33:$A$776,$A219,СВЦЭМ!$B$33:$B$776,I$190)+'СЕТ СН'!$F$12</f>
        <v>156.50554790000001</v>
      </c>
      <c r="J219" s="36">
        <f>SUMIFS(СВЦЭМ!$F$33:$F$776,СВЦЭМ!$A$33:$A$776,$A219,СВЦЭМ!$B$33:$B$776,J$190)+'СЕТ СН'!$F$12</f>
        <v>152.0705237</v>
      </c>
      <c r="K219" s="36">
        <f>SUMIFS(СВЦЭМ!$F$33:$F$776,СВЦЭМ!$A$33:$A$776,$A219,СВЦЭМ!$B$33:$B$776,K$190)+'СЕТ СН'!$F$12</f>
        <v>149.82457062</v>
      </c>
      <c r="L219" s="36">
        <f>SUMIFS(СВЦЭМ!$F$33:$F$776,СВЦЭМ!$A$33:$A$776,$A219,СВЦЭМ!$B$33:$B$776,L$190)+'СЕТ СН'!$F$12</f>
        <v>147.31024287</v>
      </c>
      <c r="M219" s="36">
        <f>SUMIFS(СВЦЭМ!$F$33:$F$776,СВЦЭМ!$A$33:$A$776,$A219,СВЦЭМ!$B$33:$B$776,M$190)+'СЕТ СН'!$F$12</f>
        <v>148.50474263999999</v>
      </c>
      <c r="N219" s="36">
        <f>SUMIFS(СВЦЭМ!$F$33:$F$776,СВЦЭМ!$A$33:$A$776,$A219,СВЦЭМ!$B$33:$B$776,N$190)+'СЕТ СН'!$F$12</f>
        <v>153.79336308000001</v>
      </c>
      <c r="O219" s="36">
        <f>SUMIFS(СВЦЭМ!$F$33:$F$776,СВЦЭМ!$A$33:$A$776,$A219,СВЦЭМ!$B$33:$B$776,O$190)+'СЕТ СН'!$F$12</f>
        <v>158.77391563</v>
      </c>
      <c r="P219" s="36">
        <f>SUMIFS(СВЦЭМ!$F$33:$F$776,СВЦЭМ!$A$33:$A$776,$A219,СВЦЭМ!$B$33:$B$776,P$190)+'СЕТ СН'!$F$12</f>
        <v>164.24896708</v>
      </c>
      <c r="Q219" s="36">
        <f>SUMIFS(СВЦЭМ!$F$33:$F$776,СВЦЭМ!$A$33:$A$776,$A219,СВЦЭМ!$B$33:$B$776,Q$190)+'СЕТ СН'!$F$12</f>
        <v>167.524564</v>
      </c>
      <c r="R219" s="36">
        <f>SUMIFS(СВЦЭМ!$F$33:$F$776,СВЦЭМ!$A$33:$A$776,$A219,СВЦЭМ!$B$33:$B$776,R$190)+'СЕТ СН'!$F$12</f>
        <v>164.86328057</v>
      </c>
      <c r="S219" s="36">
        <f>SUMIFS(СВЦЭМ!$F$33:$F$776,СВЦЭМ!$A$33:$A$776,$A219,СВЦЭМ!$B$33:$B$776,S$190)+'СЕТ СН'!$F$12</f>
        <v>161.05306424</v>
      </c>
      <c r="T219" s="36">
        <f>SUMIFS(СВЦЭМ!$F$33:$F$776,СВЦЭМ!$A$33:$A$776,$A219,СВЦЭМ!$B$33:$B$776,T$190)+'СЕТ СН'!$F$12</f>
        <v>153.32614620999999</v>
      </c>
      <c r="U219" s="36">
        <f>SUMIFS(СВЦЭМ!$F$33:$F$776,СВЦЭМ!$A$33:$A$776,$A219,СВЦЭМ!$B$33:$B$776,U$190)+'СЕТ СН'!$F$12</f>
        <v>152.19695014000001</v>
      </c>
      <c r="V219" s="36">
        <f>SUMIFS(СВЦЭМ!$F$33:$F$776,СВЦЭМ!$A$33:$A$776,$A219,СВЦЭМ!$B$33:$B$776,V$190)+'СЕТ СН'!$F$12</f>
        <v>154.09977501</v>
      </c>
      <c r="W219" s="36">
        <f>SUMIFS(СВЦЭМ!$F$33:$F$776,СВЦЭМ!$A$33:$A$776,$A219,СВЦЭМ!$B$33:$B$776,W$190)+'СЕТ СН'!$F$12</f>
        <v>157.17992544000001</v>
      </c>
      <c r="X219" s="36">
        <f>SUMIFS(СВЦЭМ!$F$33:$F$776,СВЦЭМ!$A$33:$A$776,$A219,СВЦЭМ!$B$33:$B$776,X$190)+'СЕТ СН'!$F$12</f>
        <v>157.38765531000001</v>
      </c>
      <c r="Y219" s="36">
        <f>SUMIFS(СВЦЭМ!$F$33:$F$776,СВЦЭМ!$A$33:$A$776,$A219,СВЦЭМ!$B$33:$B$776,Y$190)+'СЕТ СН'!$F$12</f>
        <v>163.83347928000001</v>
      </c>
    </row>
    <row r="220" spans="1:25" ht="15.5" x14ac:dyDescent="0.3">
      <c r="A220" s="35">
        <f t="shared" si="5"/>
        <v>43860</v>
      </c>
      <c r="B220" s="36">
        <f>SUMIFS(СВЦЭМ!$F$33:$F$776,СВЦЭМ!$A$33:$A$776,$A220,СВЦЭМ!$B$33:$B$776,B$190)+'СЕТ СН'!$F$12</f>
        <v>168.60559484999999</v>
      </c>
      <c r="C220" s="36">
        <f>SUMIFS(СВЦЭМ!$F$33:$F$776,СВЦЭМ!$A$33:$A$776,$A220,СВЦЭМ!$B$33:$B$776,C$190)+'СЕТ СН'!$F$12</f>
        <v>172.67083152999999</v>
      </c>
      <c r="D220" s="36">
        <f>SUMIFS(СВЦЭМ!$F$33:$F$776,СВЦЭМ!$A$33:$A$776,$A220,СВЦЭМ!$B$33:$B$776,D$190)+'СЕТ СН'!$F$12</f>
        <v>173.49813936999999</v>
      </c>
      <c r="E220" s="36">
        <f>SUMIFS(СВЦЭМ!$F$33:$F$776,СВЦЭМ!$A$33:$A$776,$A220,СВЦЭМ!$B$33:$B$776,E$190)+'СЕТ СН'!$F$12</f>
        <v>173.84848794000001</v>
      </c>
      <c r="F220" s="36">
        <f>SUMIFS(СВЦЭМ!$F$33:$F$776,СВЦЭМ!$A$33:$A$776,$A220,СВЦЭМ!$B$33:$B$776,F$190)+'СЕТ СН'!$F$12</f>
        <v>171.54418014999999</v>
      </c>
      <c r="G220" s="36">
        <f>SUMIFS(СВЦЭМ!$F$33:$F$776,СВЦЭМ!$A$33:$A$776,$A220,СВЦЭМ!$B$33:$B$776,G$190)+'СЕТ СН'!$F$12</f>
        <v>169.28307283000001</v>
      </c>
      <c r="H220" s="36">
        <f>SUMIFS(СВЦЭМ!$F$33:$F$776,СВЦЭМ!$A$33:$A$776,$A220,СВЦЭМ!$B$33:$B$776,H$190)+'СЕТ СН'!$F$12</f>
        <v>162.98847042</v>
      </c>
      <c r="I220" s="36">
        <f>SUMIFS(СВЦЭМ!$F$33:$F$776,СВЦЭМ!$A$33:$A$776,$A220,СВЦЭМ!$B$33:$B$776,I$190)+'СЕТ СН'!$F$12</f>
        <v>156.96632618999999</v>
      </c>
      <c r="J220" s="36">
        <f>SUMIFS(СВЦЭМ!$F$33:$F$776,СВЦЭМ!$A$33:$A$776,$A220,СВЦЭМ!$B$33:$B$776,J$190)+'СЕТ СН'!$F$12</f>
        <v>151.44075673</v>
      </c>
      <c r="K220" s="36">
        <f>SUMIFS(СВЦЭМ!$F$33:$F$776,СВЦЭМ!$A$33:$A$776,$A220,СВЦЭМ!$B$33:$B$776,K$190)+'СЕТ СН'!$F$12</f>
        <v>148.05840402999999</v>
      </c>
      <c r="L220" s="36">
        <f>SUMIFS(СВЦЭМ!$F$33:$F$776,СВЦЭМ!$A$33:$A$776,$A220,СВЦЭМ!$B$33:$B$776,L$190)+'СЕТ СН'!$F$12</f>
        <v>148.45236088999999</v>
      </c>
      <c r="M220" s="36">
        <f>SUMIFS(СВЦЭМ!$F$33:$F$776,СВЦЭМ!$A$33:$A$776,$A220,СВЦЭМ!$B$33:$B$776,M$190)+'СЕТ СН'!$F$12</f>
        <v>151.07004884</v>
      </c>
      <c r="N220" s="36">
        <f>SUMIFS(СВЦЭМ!$F$33:$F$776,СВЦЭМ!$A$33:$A$776,$A220,СВЦЭМ!$B$33:$B$776,N$190)+'СЕТ СН'!$F$12</f>
        <v>153.27697903000001</v>
      </c>
      <c r="O220" s="36">
        <f>SUMIFS(СВЦЭМ!$F$33:$F$776,СВЦЭМ!$A$33:$A$776,$A220,СВЦЭМ!$B$33:$B$776,O$190)+'СЕТ СН'!$F$12</f>
        <v>159.99867864000001</v>
      </c>
      <c r="P220" s="36">
        <f>SUMIFS(СВЦЭМ!$F$33:$F$776,СВЦЭМ!$A$33:$A$776,$A220,СВЦЭМ!$B$33:$B$776,P$190)+'СЕТ СН'!$F$12</f>
        <v>166.42397374000001</v>
      </c>
      <c r="Q220" s="36">
        <f>SUMIFS(СВЦЭМ!$F$33:$F$776,СВЦЭМ!$A$33:$A$776,$A220,СВЦЭМ!$B$33:$B$776,Q$190)+'СЕТ СН'!$F$12</f>
        <v>167.92984337999999</v>
      </c>
      <c r="R220" s="36">
        <f>SUMIFS(СВЦЭМ!$F$33:$F$776,СВЦЭМ!$A$33:$A$776,$A220,СВЦЭМ!$B$33:$B$776,R$190)+'СЕТ СН'!$F$12</f>
        <v>163.32111337000001</v>
      </c>
      <c r="S220" s="36">
        <f>SUMIFS(СВЦЭМ!$F$33:$F$776,СВЦЭМ!$A$33:$A$776,$A220,СВЦЭМ!$B$33:$B$776,S$190)+'СЕТ СН'!$F$12</f>
        <v>155.83011694999999</v>
      </c>
      <c r="T220" s="36">
        <f>SUMIFS(СВЦЭМ!$F$33:$F$776,СВЦЭМ!$A$33:$A$776,$A220,СВЦЭМ!$B$33:$B$776,T$190)+'СЕТ СН'!$F$12</f>
        <v>151.84920915000001</v>
      </c>
      <c r="U220" s="36">
        <f>SUMIFS(СВЦЭМ!$F$33:$F$776,СВЦЭМ!$A$33:$A$776,$A220,СВЦЭМ!$B$33:$B$776,U$190)+'СЕТ СН'!$F$12</f>
        <v>152.20839599000001</v>
      </c>
      <c r="V220" s="36">
        <f>SUMIFS(СВЦЭМ!$F$33:$F$776,СВЦЭМ!$A$33:$A$776,$A220,СВЦЭМ!$B$33:$B$776,V$190)+'СЕТ СН'!$F$12</f>
        <v>152.24144256</v>
      </c>
      <c r="W220" s="36">
        <f>SUMIFS(СВЦЭМ!$F$33:$F$776,СВЦЭМ!$A$33:$A$776,$A220,СВЦЭМ!$B$33:$B$776,W$190)+'СЕТ СН'!$F$12</f>
        <v>153.89549955000001</v>
      </c>
      <c r="X220" s="36">
        <f>SUMIFS(СВЦЭМ!$F$33:$F$776,СВЦЭМ!$A$33:$A$776,$A220,СВЦЭМ!$B$33:$B$776,X$190)+'СЕТ СН'!$F$12</f>
        <v>153.86349608</v>
      </c>
      <c r="Y220" s="36">
        <f>SUMIFS(СВЦЭМ!$F$33:$F$776,СВЦЭМ!$A$33:$A$776,$A220,СВЦЭМ!$B$33:$B$776,Y$190)+'СЕТ СН'!$F$12</f>
        <v>154.06110882999999</v>
      </c>
    </row>
    <row r="221" spans="1:25" ht="15.5" x14ac:dyDescent="0.3">
      <c r="A221" s="35">
        <f t="shared" si="5"/>
        <v>43861</v>
      </c>
      <c r="B221" s="36">
        <f>SUMIFS(СВЦЭМ!$F$33:$F$776,СВЦЭМ!$A$33:$A$776,$A221,СВЦЭМ!$B$33:$B$776,B$190)+'СЕТ СН'!$F$12</f>
        <v>161.69629318</v>
      </c>
      <c r="C221" s="36">
        <f>SUMIFS(СВЦЭМ!$F$33:$F$776,СВЦЭМ!$A$33:$A$776,$A221,СВЦЭМ!$B$33:$B$776,C$190)+'СЕТ СН'!$F$12</f>
        <v>166.40416604999999</v>
      </c>
      <c r="D221" s="36">
        <f>SUMIFS(СВЦЭМ!$F$33:$F$776,СВЦЭМ!$A$33:$A$776,$A221,СВЦЭМ!$B$33:$B$776,D$190)+'СЕТ СН'!$F$12</f>
        <v>168.90977783</v>
      </c>
      <c r="E221" s="36">
        <f>SUMIFS(СВЦЭМ!$F$33:$F$776,СВЦЭМ!$A$33:$A$776,$A221,СВЦЭМ!$B$33:$B$776,E$190)+'СЕТ СН'!$F$12</f>
        <v>169.5133812</v>
      </c>
      <c r="F221" s="36">
        <f>SUMIFS(СВЦЭМ!$F$33:$F$776,СВЦЭМ!$A$33:$A$776,$A221,СВЦЭМ!$B$33:$B$776,F$190)+'СЕТ СН'!$F$12</f>
        <v>167.00290573000001</v>
      </c>
      <c r="G221" s="36">
        <f>SUMIFS(СВЦЭМ!$F$33:$F$776,СВЦЭМ!$A$33:$A$776,$A221,СВЦЭМ!$B$33:$B$776,G$190)+'СЕТ СН'!$F$12</f>
        <v>162.85174688999999</v>
      </c>
      <c r="H221" s="36">
        <f>SUMIFS(СВЦЭМ!$F$33:$F$776,СВЦЭМ!$A$33:$A$776,$A221,СВЦЭМ!$B$33:$B$776,H$190)+'СЕТ СН'!$F$12</f>
        <v>158.31136215000001</v>
      </c>
      <c r="I221" s="36">
        <f>SUMIFS(СВЦЭМ!$F$33:$F$776,СВЦЭМ!$A$33:$A$776,$A221,СВЦЭМ!$B$33:$B$776,I$190)+'СЕТ СН'!$F$12</f>
        <v>156.93874797000001</v>
      </c>
      <c r="J221" s="36">
        <f>SUMIFS(СВЦЭМ!$F$33:$F$776,СВЦЭМ!$A$33:$A$776,$A221,СВЦЭМ!$B$33:$B$776,J$190)+'СЕТ СН'!$F$12</f>
        <v>152.46079961999999</v>
      </c>
      <c r="K221" s="36">
        <f>SUMIFS(СВЦЭМ!$F$33:$F$776,СВЦЭМ!$A$33:$A$776,$A221,СВЦЭМ!$B$33:$B$776,K$190)+'СЕТ СН'!$F$12</f>
        <v>149.81809946000001</v>
      </c>
      <c r="L221" s="36">
        <f>SUMIFS(СВЦЭМ!$F$33:$F$776,СВЦЭМ!$A$33:$A$776,$A221,СВЦЭМ!$B$33:$B$776,L$190)+'СЕТ СН'!$F$12</f>
        <v>150.16142384</v>
      </c>
      <c r="M221" s="36">
        <f>SUMIFS(СВЦЭМ!$F$33:$F$776,СВЦЭМ!$A$33:$A$776,$A221,СВЦЭМ!$B$33:$B$776,M$190)+'СЕТ СН'!$F$12</f>
        <v>153.67975064000001</v>
      </c>
      <c r="N221" s="36">
        <f>SUMIFS(СВЦЭМ!$F$33:$F$776,СВЦЭМ!$A$33:$A$776,$A221,СВЦЭМ!$B$33:$B$776,N$190)+'СЕТ СН'!$F$12</f>
        <v>155.85359373</v>
      </c>
      <c r="O221" s="36">
        <f>SUMIFS(СВЦЭМ!$F$33:$F$776,СВЦЭМ!$A$33:$A$776,$A221,СВЦЭМ!$B$33:$B$776,O$190)+'СЕТ СН'!$F$12</f>
        <v>156.52394146</v>
      </c>
      <c r="P221" s="36">
        <f>SUMIFS(СВЦЭМ!$F$33:$F$776,СВЦЭМ!$A$33:$A$776,$A221,СВЦЭМ!$B$33:$B$776,P$190)+'СЕТ СН'!$F$12</f>
        <v>158.63447521000001</v>
      </c>
      <c r="Q221" s="36">
        <f>SUMIFS(СВЦЭМ!$F$33:$F$776,СВЦЭМ!$A$33:$A$776,$A221,СВЦЭМ!$B$33:$B$776,Q$190)+'СЕТ СН'!$F$12</f>
        <v>158.77291887000001</v>
      </c>
      <c r="R221" s="36">
        <f>SUMIFS(СВЦЭМ!$F$33:$F$776,СВЦЭМ!$A$33:$A$776,$A221,СВЦЭМ!$B$33:$B$776,R$190)+'СЕТ СН'!$F$12</f>
        <v>157.20922333999999</v>
      </c>
      <c r="S221" s="36">
        <f>SUMIFS(СВЦЭМ!$F$33:$F$776,СВЦЭМ!$A$33:$A$776,$A221,СВЦЭМ!$B$33:$B$776,S$190)+'СЕТ СН'!$F$12</f>
        <v>156.01715698999999</v>
      </c>
      <c r="T221" s="36">
        <f>SUMIFS(СВЦЭМ!$F$33:$F$776,СВЦЭМ!$A$33:$A$776,$A221,СВЦЭМ!$B$33:$B$776,T$190)+'СЕТ СН'!$F$12</f>
        <v>151.67472577999999</v>
      </c>
      <c r="U221" s="36">
        <f>SUMIFS(СВЦЭМ!$F$33:$F$776,СВЦЭМ!$A$33:$A$776,$A221,СВЦЭМ!$B$33:$B$776,U$190)+'СЕТ СН'!$F$12</f>
        <v>151.23064561999999</v>
      </c>
      <c r="V221" s="36">
        <f>SUMIFS(СВЦЭМ!$F$33:$F$776,СВЦЭМ!$A$33:$A$776,$A221,СВЦЭМ!$B$33:$B$776,V$190)+'СЕТ СН'!$F$12</f>
        <v>153.39953362</v>
      </c>
      <c r="W221" s="36">
        <f>SUMIFS(СВЦЭМ!$F$33:$F$776,СВЦЭМ!$A$33:$A$776,$A221,СВЦЭМ!$B$33:$B$776,W$190)+'СЕТ СН'!$F$12</f>
        <v>155.51858532</v>
      </c>
      <c r="X221" s="36">
        <f>SUMIFS(СВЦЭМ!$F$33:$F$776,СВЦЭМ!$A$33:$A$776,$A221,СВЦЭМ!$B$33:$B$776,X$190)+'СЕТ СН'!$F$12</f>
        <v>155.68503233999999</v>
      </c>
      <c r="Y221" s="36">
        <f>SUMIFS(СВЦЭМ!$F$33:$F$776,СВЦЭМ!$A$33:$A$776,$A221,СВЦЭМ!$B$33:$B$776,Y$190)+'СЕТ СН'!$F$12</f>
        <v>158.25579303000001</v>
      </c>
    </row>
    <row r="222" spans="1:25" ht="15.5" x14ac:dyDescent="0.3">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3">
      <c r="A223" s="130" t="s">
        <v>7</v>
      </c>
      <c r="B223" s="124" t="s">
        <v>88</v>
      </c>
      <c r="C223" s="125"/>
      <c r="D223" s="125"/>
      <c r="E223" s="125"/>
      <c r="F223" s="125"/>
      <c r="G223" s="125"/>
      <c r="H223" s="125"/>
      <c r="I223" s="125"/>
      <c r="J223" s="125"/>
      <c r="K223" s="125"/>
      <c r="L223" s="125"/>
      <c r="M223" s="125"/>
      <c r="N223" s="125"/>
      <c r="O223" s="125"/>
      <c r="P223" s="125"/>
      <c r="Q223" s="125"/>
      <c r="R223" s="125"/>
      <c r="S223" s="125"/>
      <c r="T223" s="125"/>
      <c r="U223" s="125"/>
      <c r="V223" s="125"/>
      <c r="W223" s="125"/>
      <c r="X223" s="125"/>
      <c r="Y223" s="126"/>
    </row>
    <row r="224" spans="1:25" ht="12.75" hidden="1" customHeight="1" x14ac:dyDescent="0.3">
      <c r="A224" s="131"/>
      <c r="B224" s="127"/>
      <c r="C224" s="128"/>
      <c r="D224" s="128"/>
      <c r="E224" s="128"/>
      <c r="F224" s="128"/>
      <c r="G224" s="128"/>
      <c r="H224" s="128"/>
      <c r="I224" s="128"/>
      <c r="J224" s="128"/>
      <c r="K224" s="128"/>
      <c r="L224" s="128"/>
      <c r="M224" s="128"/>
      <c r="N224" s="128"/>
      <c r="O224" s="128"/>
      <c r="P224" s="128"/>
      <c r="Q224" s="128"/>
      <c r="R224" s="128"/>
      <c r="S224" s="128"/>
      <c r="T224" s="128"/>
      <c r="U224" s="128"/>
      <c r="V224" s="128"/>
      <c r="W224" s="128"/>
      <c r="X224" s="128"/>
      <c r="Y224" s="129"/>
    </row>
    <row r="225" spans="1:27" s="46" customFormat="1" ht="12.75" hidden="1" customHeight="1" x14ac:dyDescent="0.3">
      <c r="A225" s="132"/>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3">
      <c r="A226" s="35" t="str">
        <f>A191</f>
        <v>01.01.2020</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5" hidden="1" x14ac:dyDescent="0.3">
      <c r="A227" s="35">
        <f>A226+1</f>
        <v>43832</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5" hidden="1" x14ac:dyDescent="0.3">
      <c r="A228" s="35">
        <f t="shared" ref="A228:A256" si="6">A227+1</f>
        <v>43833</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5" hidden="1" x14ac:dyDescent="0.3">
      <c r="A229" s="35">
        <f t="shared" si="6"/>
        <v>43834</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5" hidden="1" x14ac:dyDescent="0.3">
      <c r="A230" s="35">
        <f t="shared" si="6"/>
        <v>43835</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5" hidden="1" x14ac:dyDescent="0.3">
      <c r="A231" s="35">
        <f t="shared" si="6"/>
        <v>43836</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5" hidden="1" x14ac:dyDescent="0.3">
      <c r="A232" s="35">
        <f t="shared" si="6"/>
        <v>43837</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5" hidden="1" x14ac:dyDescent="0.3">
      <c r="A233" s="35">
        <f t="shared" si="6"/>
        <v>43838</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5" hidden="1" x14ac:dyDescent="0.3">
      <c r="A234" s="35">
        <f t="shared" si="6"/>
        <v>43839</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5" hidden="1" x14ac:dyDescent="0.3">
      <c r="A235" s="35">
        <f t="shared" si="6"/>
        <v>43840</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5" hidden="1" x14ac:dyDescent="0.3">
      <c r="A236" s="35">
        <f t="shared" si="6"/>
        <v>43841</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5" hidden="1" x14ac:dyDescent="0.3">
      <c r="A237" s="35">
        <f t="shared" si="6"/>
        <v>43842</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5" hidden="1" x14ac:dyDescent="0.3">
      <c r="A238" s="35">
        <f t="shared" si="6"/>
        <v>43843</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5" hidden="1" x14ac:dyDescent="0.3">
      <c r="A239" s="35">
        <f t="shared" si="6"/>
        <v>43844</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5" hidden="1" x14ac:dyDescent="0.3">
      <c r="A240" s="35">
        <f t="shared" si="6"/>
        <v>43845</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5" hidden="1" x14ac:dyDescent="0.3">
      <c r="A241" s="35">
        <f t="shared" si="6"/>
        <v>43846</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5" hidden="1" x14ac:dyDescent="0.3">
      <c r="A242" s="35">
        <f t="shared" si="6"/>
        <v>43847</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5" hidden="1" x14ac:dyDescent="0.3">
      <c r="A243" s="35">
        <f t="shared" si="6"/>
        <v>43848</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5" hidden="1" x14ac:dyDescent="0.3">
      <c r="A244" s="35">
        <f t="shared" si="6"/>
        <v>43849</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5" hidden="1" x14ac:dyDescent="0.3">
      <c r="A245" s="35">
        <f t="shared" si="6"/>
        <v>43850</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5" hidden="1" x14ac:dyDescent="0.3">
      <c r="A246" s="35">
        <f t="shared" si="6"/>
        <v>43851</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5" hidden="1" x14ac:dyDescent="0.3">
      <c r="A247" s="35">
        <f t="shared" si="6"/>
        <v>43852</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5" hidden="1" x14ac:dyDescent="0.3">
      <c r="A248" s="35">
        <f t="shared" si="6"/>
        <v>43853</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5" hidden="1" x14ac:dyDescent="0.3">
      <c r="A249" s="35">
        <f t="shared" si="6"/>
        <v>43854</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5" hidden="1" x14ac:dyDescent="0.3">
      <c r="A250" s="35">
        <f t="shared" si="6"/>
        <v>43855</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5" hidden="1" x14ac:dyDescent="0.3">
      <c r="A251" s="35">
        <f t="shared" si="6"/>
        <v>43856</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5" hidden="1" x14ac:dyDescent="0.3">
      <c r="A252" s="35">
        <f t="shared" si="6"/>
        <v>43857</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5" hidden="1" x14ac:dyDescent="0.3">
      <c r="A253" s="35">
        <f t="shared" si="6"/>
        <v>43858</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5" hidden="1" x14ac:dyDescent="0.3">
      <c r="A254" s="35">
        <f t="shared" si="6"/>
        <v>43859</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5" hidden="1" x14ac:dyDescent="0.3">
      <c r="A255" s="35">
        <f t="shared" si="6"/>
        <v>43860</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5" hidden="1" x14ac:dyDescent="0.3">
      <c r="A256" s="35">
        <f t="shared" si="6"/>
        <v>43861</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5" hidden="1" x14ac:dyDescent="0.3">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3">
      <c r="A258" s="130" t="s">
        <v>7</v>
      </c>
      <c r="B258" s="124" t="s">
        <v>89</v>
      </c>
      <c r="C258" s="125"/>
      <c r="D258" s="125"/>
      <c r="E258" s="125"/>
      <c r="F258" s="125"/>
      <c r="G258" s="125"/>
      <c r="H258" s="125"/>
      <c r="I258" s="125"/>
      <c r="J258" s="125"/>
      <c r="K258" s="125"/>
      <c r="L258" s="125"/>
      <c r="M258" s="125"/>
      <c r="N258" s="125"/>
      <c r="O258" s="125"/>
      <c r="P258" s="125"/>
      <c r="Q258" s="125"/>
      <c r="R258" s="125"/>
      <c r="S258" s="125"/>
      <c r="T258" s="125"/>
      <c r="U258" s="125"/>
      <c r="V258" s="125"/>
      <c r="W258" s="125"/>
      <c r="X258" s="125"/>
      <c r="Y258" s="126"/>
    </row>
    <row r="259" spans="1:27" ht="12.75" hidden="1" customHeight="1" x14ac:dyDescent="0.3">
      <c r="A259" s="131"/>
      <c r="B259" s="127"/>
      <c r="C259" s="128"/>
      <c r="D259" s="128"/>
      <c r="E259" s="128"/>
      <c r="F259" s="128"/>
      <c r="G259" s="128"/>
      <c r="H259" s="128"/>
      <c r="I259" s="128"/>
      <c r="J259" s="128"/>
      <c r="K259" s="128"/>
      <c r="L259" s="128"/>
      <c r="M259" s="128"/>
      <c r="N259" s="128"/>
      <c r="O259" s="128"/>
      <c r="P259" s="128"/>
      <c r="Q259" s="128"/>
      <c r="R259" s="128"/>
      <c r="S259" s="128"/>
      <c r="T259" s="128"/>
      <c r="U259" s="128"/>
      <c r="V259" s="128"/>
      <c r="W259" s="128"/>
      <c r="X259" s="128"/>
      <c r="Y259" s="129"/>
    </row>
    <row r="260" spans="1:27" s="46" customFormat="1" ht="12.75" hidden="1" customHeight="1" x14ac:dyDescent="0.3">
      <c r="A260" s="132"/>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3">
      <c r="A261" s="35" t="str">
        <f>A226</f>
        <v>01.01.2020</v>
      </c>
      <c r="B261" s="36">
        <f>SUMIFS(СВЦЭМ!$H$34:$H$777,СВЦЭМ!$A$34:$A$777,$A261,СВЦЭМ!$B$33:$B$776,B$260)+'СЕТ СН'!$F$12</f>
        <v>0</v>
      </c>
      <c r="C261" s="36">
        <f>SUMIFS(СВЦЭМ!$H$34:$H$777,СВЦЭМ!$A$34:$A$777,$A261,СВЦЭМ!$B$33:$B$776,C$260)+'СЕТ СН'!$F$12</f>
        <v>0</v>
      </c>
      <c r="D261" s="36">
        <f>SUMIFS(СВЦЭМ!$H$34:$H$777,СВЦЭМ!$A$34:$A$777,$A261,СВЦЭМ!$B$33:$B$776,D$260)+'СЕТ СН'!$F$12</f>
        <v>0</v>
      </c>
      <c r="E261" s="36">
        <f>SUMIFS(СВЦЭМ!$H$34:$H$777,СВЦЭМ!$A$34:$A$777,$A261,СВЦЭМ!$B$33:$B$776,E$260)+'СЕТ СН'!$F$12</f>
        <v>0</v>
      </c>
      <c r="F261" s="36">
        <f>SUMIFS(СВЦЭМ!$H$34:$H$777,СВЦЭМ!$A$34:$A$777,$A261,СВЦЭМ!$B$33:$B$776,F$260)+'СЕТ СН'!$F$12</f>
        <v>0</v>
      </c>
      <c r="G261" s="36">
        <f>SUMIFS(СВЦЭМ!$H$34:$H$777,СВЦЭМ!$A$34:$A$777,$A261,СВЦЭМ!$B$33:$B$776,G$260)+'СЕТ СН'!$F$12</f>
        <v>0</v>
      </c>
      <c r="H261" s="36">
        <f>SUMIFS(СВЦЭМ!$H$34:$H$777,СВЦЭМ!$A$34:$A$777,$A261,СВЦЭМ!$B$33:$B$776,H$260)+'СЕТ СН'!$F$12</f>
        <v>0</v>
      </c>
      <c r="I261" s="36">
        <f>SUMIFS(СВЦЭМ!$H$34:$H$777,СВЦЭМ!$A$34:$A$777,$A261,СВЦЭМ!$B$33:$B$776,I$260)+'СЕТ СН'!$F$12</f>
        <v>0</v>
      </c>
      <c r="J261" s="36">
        <f>SUMIFS(СВЦЭМ!$H$34:$H$777,СВЦЭМ!$A$34:$A$777,$A261,СВЦЭМ!$B$33:$B$776,J$260)+'СЕТ СН'!$F$12</f>
        <v>0</v>
      </c>
      <c r="K261" s="36">
        <f>SUMIFS(СВЦЭМ!$H$34:$H$777,СВЦЭМ!$A$34:$A$777,$A261,СВЦЭМ!$B$33:$B$776,K$260)+'СЕТ СН'!$F$12</f>
        <v>0</v>
      </c>
      <c r="L261" s="36">
        <f>SUMIFS(СВЦЭМ!$H$34:$H$777,СВЦЭМ!$A$34:$A$777,$A261,СВЦЭМ!$B$33:$B$776,L$260)+'СЕТ СН'!$F$12</f>
        <v>0</v>
      </c>
      <c r="M261" s="36">
        <f>SUMIFS(СВЦЭМ!$H$34:$H$777,СВЦЭМ!$A$34:$A$777,$A261,СВЦЭМ!$B$33:$B$776,M$260)+'СЕТ СН'!$F$12</f>
        <v>0</v>
      </c>
      <c r="N261" s="36">
        <f>SUMIFS(СВЦЭМ!$H$34:$H$777,СВЦЭМ!$A$34:$A$777,$A261,СВЦЭМ!$B$33:$B$776,N$260)+'СЕТ СН'!$F$12</f>
        <v>0</v>
      </c>
      <c r="O261" s="36">
        <f>SUMIFS(СВЦЭМ!$H$34:$H$777,СВЦЭМ!$A$34:$A$777,$A261,СВЦЭМ!$B$33:$B$776,O$260)+'СЕТ СН'!$F$12</f>
        <v>0</v>
      </c>
      <c r="P261" s="36">
        <f>SUMIFS(СВЦЭМ!$H$34:$H$777,СВЦЭМ!$A$34:$A$777,$A261,СВЦЭМ!$B$33:$B$776,P$260)+'СЕТ СН'!$F$12</f>
        <v>0</v>
      </c>
      <c r="Q261" s="36">
        <f>SUMIFS(СВЦЭМ!$H$34:$H$777,СВЦЭМ!$A$34:$A$777,$A261,СВЦЭМ!$B$33:$B$776,Q$260)+'СЕТ СН'!$F$12</f>
        <v>0</v>
      </c>
      <c r="R261" s="36">
        <f>SUMIFS(СВЦЭМ!$H$34:$H$777,СВЦЭМ!$A$34:$A$777,$A261,СВЦЭМ!$B$33:$B$776,R$260)+'СЕТ СН'!$F$12</f>
        <v>0</v>
      </c>
      <c r="S261" s="36">
        <f>SUMIFS(СВЦЭМ!$H$34:$H$777,СВЦЭМ!$A$34:$A$777,$A261,СВЦЭМ!$B$33:$B$776,S$260)+'СЕТ СН'!$F$12</f>
        <v>0</v>
      </c>
      <c r="T261" s="36">
        <f>SUMIFS(СВЦЭМ!$H$34:$H$777,СВЦЭМ!$A$34:$A$777,$A261,СВЦЭМ!$B$33:$B$776,T$260)+'СЕТ СН'!$F$12</f>
        <v>0</v>
      </c>
      <c r="U261" s="36">
        <f>SUMIFS(СВЦЭМ!$H$34:$H$777,СВЦЭМ!$A$34:$A$777,$A261,СВЦЭМ!$B$33:$B$776,U$260)+'СЕТ СН'!$F$12</f>
        <v>0</v>
      </c>
      <c r="V261" s="36">
        <f>SUMIFS(СВЦЭМ!$H$34:$H$777,СВЦЭМ!$A$34:$A$777,$A261,СВЦЭМ!$B$33:$B$776,V$260)+'СЕТ СН'!$F$12</f>
        <v>0</v>
      </c>
      <c r="W261" s="36">
        <f>SUMIFS(СВЦЭМ!$H$34:$H$777,СВЦЭМ!$A$34:$A$777,$A261,СВЦЭМ!$B$33:$B$776,W$260)+'СЕТ СН'!$F$12</f>
        <v>0</v>
      </c>
      <c r="X261" s="36">
        <f>SUMIFS(СВЦЭМ!$H$34:$H$777,СВЦЭМ!$A$34:$A$777,$A261,СВЦЭМ!$B$33:$B$776,X$260)+'СЕТ СН'!$F$12</f>
        <v>0</v>
      </c>
      <c r="Y261" s="36">
        <f>SUMIFS(СВЦЭМ!$H$34:$H$777,СВЦЭМ!$A$34:$A$777,$A261,СВЦЭМ!$B$33:$B$776,Y$260)+'СЕТ СН'!$F$12</f>
        <v>0</v>
      </c>
      <c r="AA261" s="45"/>
    </row>
    <row r="262" spans="1:27" ht="15.5" hidden="1" x14ac:dyDescent="0.3">
      <c r="A262" s="35">
        <f>A261+1</f>
        <v>43832</v>
      </c>
      <c r="B262" s="36">
        <f>SUMIFS(СВЦЭМ!$H$34:$H$777,СВЦЭМ!$A$34:$A$777,$A262,СВЦЭМ!$B$33:$B$776,B$260)+'СЕТ СН'!$F$12</f>
        <v>0</v>
      </c>
      <c r="C262" s="36">
        <f>SUMIFS(СВЦЭМ!$H$34:$H$777,СВЦЭМ!$A$34:$A$777,$A262,СВЦЭМ!$B$33:$B$776,C$260)+'СЕТ СН'!$F$12</f>
        <v>0</v>
      </c>
      <c r="D262" s="36">
        <f>SUMIFS(СВЦЭМ!$H$34:$H$777,СВЦЭМ!$A$34:$A$777,$A262,СВЦЭМ!$B$33:$B$776,D$260)+'СЕТ СН'!$F$12</f>
        <v>0</v>
      </c>
      <c r="E262" s="36">
        <f>SUMIFS(СВЦЭМ!$H$34:$H$777,СВЦЭМ!$A$34:$A$777,$A262,СВЦЭМ!$B$33:$B$776,E$260)+'СЕТ СН'!$F$12</f>
        <v>0</v>
      </c>
      <c r="F262" s="36">
        <f>SUMIFS(СВЦЭМ!$H$34:$H$777,СВЦЭМ!$A$34:$A$777,$A262,СВЦЭМ!$B$33:$B$776,F$260)+'СЕТ СН'!$F$12</f>
        <v>0</v>
      </c>
      <c r="G262" s="36">
        <f>SUMIFS(СВЦЭМ!$H$34:$H$777,СВЦЭМ!$A$34:$A$777,$A262,СВЦЭМ!$B$33:$B$776,G$260)+'СЕТ СН'!$F$12</f>
        <v>0</v>
      </c>
      <c r="H262" s="36">
        <f>SUMIFS(СВЦЭМ!$H$34:$H$777,СВЦЭМ!$A$34:$A$777,$A262,СВЦЭМ!$B$33:$B$776,H$260)+'СЕТ СН'!$F$12</f>
        <v>0</v>
      </c>
      <c r="I262" s="36">
        <f>SUMIFS(СВЦЭМ!$H$34:$H$777,СВЦЭМ!$A$34:$A$777,$A262,СВЦЭМ!$B$33:$B$776,I$260)+'СЕТ СН'!$F$12</f>
        <v>0</v>
      </c>
      <c r="J262" s="36">
        <f>SUMIFS(СВЦЭМ!$H$34:$H$777,СВЦЭМ!$A$34:$A$777,$A262,СВЦЭМ!$B$33:$B$776,J$260)+'СЕТ СН'!$F$12</f>
        <v>0</v>
      </c>
      <c r="K262" s="36">
        <f>SUMIFS(СВЦЭМ!$H$34:$H$777,СВЦЭМ!$A$34:$A$777,$A262,СВЦЭМ!$B$33:$B$776,K$260)+'СЕТ СН'!$F$12</f>
        <v>0</v>
      </c>
      <c r="L262" s="36">
        <f>SUMIFS(СВЦЭМ!$H$34:$H$777,СВЦЭМ!$A$34:$A$777,$A262,СВЦЭМ!$B$33:$B$776,L$260)+'СЕТ СН'!$F$12</f>
        <v>0</v>
      </c>
      <c r="M262" s="36">
        <f>SUMIFS(СВЦЭМ!$H$34:$H$777,СВЦЭМ!$A$34:$A$777,$A262,СВЦЭМ!$B$33:$B$776,M$260)+'СЕТ СН'!$F$12</f>
        <v>0</v>
      </c>
      <c r="N262" s="36">
        <f>SUMIFS(СВЦЭМ!$H$34:$H$777,СВЦЭМ!$A$34:$A$777,$A262,СВЦЭМ!$B$33:$B$776,N$260)+'СЕТ СН'!$F$12</f>
        <v>0</v>
      </c>
      <c r="O262" s="36">
        <f>SUMIFS(СВЦЭМ!$H$34:$H$777,СВЦЭМ!$A$34:$A$777,$A262,СВЦЭМ!$B$33:$B$776,O$260)+'СЕТ СН'!$F$12</f>
        <v>0</v>
      </c>
      <c r="P262" s="36">
        <f>SUMIFS(СВЦЭМ!$H$34:$H$777,СВЦЭМ!$A$34:$A$777,$A262,СВЦЭМ!$B$33:$B$776,P$260)+'СЕТ СН'!$F$12</f>
        <v>0</v>
      </c>
      <c r="Q262" s="36">
        <f>SUMIFS(СВЦЭМ!$H$34:$H$777,СВЦЭМ!$A$34:$A$777,$A262,СВЦЭМ!$B$33:$B$776,Q$260)+'СЕТ СН'!$F$12</f>
        <v>0</v>
      </c>
      <c r="R262" s="36">
        <f>SUMIFS(СВЦЭМ!$H$34:$H$777,СВЦЭМ!$A$34:$A$777,$A262,СВЦЭМ!$B$33:$B$776,R$260)+'СЕТ СН'!$F$12</f>
        <v>0</v>
      </c>
      <c r="S262" s="36">
        <f>SUMIFS(СВЦЭМ!$H$34:$H$777,СВЦЭМ!$A$34:$A$777,$A262,СВЦЭМ!$B$33:$B$776,S$260)+'СЕТ СН'!$F$12</f>
        <v>0</v>
      </c>
      <c r="T262" s="36">
        <f>SUMIFS(СВЦЭМ!$H$34:$H$777,СВЦЭМ!$A$34:$A$777,$A262,СВЦЭМ!$B$33:$B$776,T$260)+'СЕТ СН'!$F$12</f>
        <v>0</v>
      </c>
      <c r="U262" s="36">
        <f>SUMIFS(СВЦЭМ!$H$34:$H$777,СВЦЭМ!$A$34:$A$777,$A262,СВЦЭМ!$B$33:$B$776,U$260)+'СЕТ СН'!$F$12</f>
        <v>0</v>
      </c>
      <c r="V262" s="36">
        <f>SUMIFS(СВЦЭМ!$H$34:$H$777,СВЦЭМ!$A$34:$A$777,$A262,СВЦЭМ!$B$33:$B$776,V$260)+'СЕТ СН'!$F$12</f>
        <v>0</v>
      </c>
      <c r="W262" s="36">
        <f>SUMIFS(СВЦЭМ!$H$34:$H$777,СВЦЭМ!$A$34:$A$777,$A262,СВЦЭМ!$B$33:$B$776,W$260)+'СЕТ СН'!$F$12</f>
        <v>0</v>
      </c>
      <c r="X262" s="36">
        <f>SUMIFS(СВЦЭМ!$H$34:$H$777,СВЦЭМ!$A$34:$A$777,$A262,СВЦЭМ!$B$33:$B$776,X$260)+'СЕТ СН'!$F$12</f>
        <v>0</v>
      </c>
      <c r="Y262" s="36">
        <f>SUMIFS(СВЦЭМ!$H$34:$H$777,СВЦЭМ!$A$34:$A$777,$A262,СВЦЭМ!$B$33:$B$776,Y$260)+'СЕТ СН'!$F$12</f>
        <v>0</v>
      </c>
    </row>
    <row r="263" spans="1:27" ht="15.5" hidden="1" x14ac:dyDescent="0.3">
      <c r="A263" s="35">
        <f t="shared" ref="A263:A291" si="7">A262+1</f>
        <v>43833</v>
      </c>
      <c r="B263" s="36">
        <f>SUMIFS(СВЦЭМ!$H$34:$H$777,СВЦЭМ!$A$34:$A$777,$A263,СВЦЭМ!$B$33:$B$776,B$260)+'СЕТ СН'!$F$12</f>
        <v>0</v>
      </c>
      <c r="C263" s="36">
        <f>SUMIFS(СВЦЭМ!$H$34:$H$777,СВЦЭМ!$A$34:$A$777,$A263,СВЦЭМ!$B$33:$B$776,C$260)+'СЕТ СН'!$F$12</f>
        <v>0</v>
      </c>
      <c r="D263" s="36">
        <f>SUMIFS(СВЦЭМ!$H$34:$H$777,СВЦЭМ!$A$34:$A$777,$A263,СВЦЭМ!$B$33:$B$776,D$260)+'СЕТ СН'!$F$12</f>
        <v>0</v>
      </c>
      <c r="E263" s="36">
        <f>SUMIFS(СВЦЭМ!$H$34:$H$777,СВЦЭМ!$A$34:$A$777,$A263,СВЦЭМ!$B$33:$B$776,E$260)+'СЕТ СН'!$F$12</f>
        <v>0</v>
      </c>
      <c r="F263" s="36">
        <f>SUMIFS(СВЦЭМ!$H$34:$H$777,СВЦЭМ!$A$34:$A$777,$A263,СВЦЭМ!$B$33:$B$776,F$260)+'СЕТ СН'!$F$12</f>
        <v>0</v>
      </c>
      <c r="G263" s="36">
        <f>SUMIFS(СВЦЭМ!$H$34:$H$777,СВЦЭМ!$A$34:$A$777,$A263,СВЦЭМ!$B$33:$B$776,G$260)+'СЕТ СН'!$F$12</f>
        <v>0</v>
      </c>
      <c r="H263" s="36">
        <f>SUMIFS(СВЦЭМ!$H$34:$H$777,СВЦЭМ!$A$34:$A$777,$A263,СВЦЭМ!$B$33:$B$776,H$260)+'СЕТ СН'!$F$12</f>
        <v>0</v>
      </c>
      <c r="I263" s="36">
        <f>SUMIFS(СВЦЭМ!$H$34:$H$777,СВЦЭМ!$A$34:$A$777,$A263,СВЦЭМ!$B$33:$B$776,I$260)+'СЕТ СН'!$F$12</f>
        <v>0</v>
      </c>
      <c r="J263" s="36">
        <f>SUMIFS(СВЦЭМ!$H$34:$H$777,СВЦЭМ!$A$34:$A$777,$A263,СВЦЭМ!$B$33:$B$776,J$260)+'СЕТ СН'!$F$12</f>
        <v>0</v>
      </c>
      <c r="K263" s="36">
        <f>SUMIFS(СВЦЭМ!$H$34:$H$777,СВЦЭМ!$A$34:$A$777,$A263,СВЦЭМ!$B$33:$B$776,K$260)+'СЕТ СН'!$F$12</f>
        <v>0</v>
      </c>
      <c r="L263" s="36">
        <f>SUMIFS(СВЦЭМ!$H$34:$H$777,СВЦЭМ!$A$34:$A$777,$A263,СВЦЭМ!$B$33:$B$776,L$260)+'СЕТ СН'!$F$12</f>
        <v>0</v>
      </c>
      <c r="M263" s="36">
        <f>SUMIFS(СВЦЭМ!$H$34:$H$777,СВЦЭМ!$A$34:$A$777,$A263,СВЦЭМ!$B$33:$B$776,M$260)+'СЕТ СН'!$F$12</f>
        <v>0</v>
      </c>
      <c r="N263" s="36">
        <f>SUMIFS(СВЦЭМ!$H$34:$H$777,СВЦЭМ!$A$34:$A$777,$A263,СВЦЭМ!$B$33:$B$776,N$260)+'СЕТ СН'!$F$12</f>
        <v>0</v>
      </c>
      <c r="O263" s="36">
        <f>SUMIFS(СВЦЭМ!$H$34:$H$777,СВЦЭМ!$A$34:$A$777,$A263,СВЦЭМ!$B$33:$B$776,O$260)+'СЕТ СН'!$F$12</f>
        <v>0</v>
      </c>
      <c r="P263" s="36">
        <f>SUMIFS(СВЦЭМ!$H$34:$H$777,СВЦЭМ!$A$34:$A$777,$A263,СВЦЭМ!$B$33:$B$776,P$260)+'СЕТ СН'!$F$12</f>
        <v>0</v>
      </c>
      <c r="Q263" s="36">
        <f>SUMIFS(СВЦЭМ!$H$34:$H$777,СВЦЭМ!$A$34:$A$777,$A263,СВЦЭМ!$B$33:$B$776,Q$260)+'СЕТ СН'!$F$12</f>
        <v>0</v>
      </c>
      <c r="R263" s="36">
        <f>SUMIFS(СВЦЭМ!$H$34:$H$777,СВЦЭМ!$A$34:$A$777,$A263,СВЦЭМ!$B$33:$B$776,R$260)+'СЕТ СН'!$F$12</f>
        <v>0</v>
      </c>
      <c r="S263" s="36">
        <f>SUMIFS(СВЦЭМ!$H$34:$H$777,СВЦЭМ!$A$34:$A$777,$A263,СВЦЭМ!$B$33:$B$776,S$260)+'СЕТ СН'!$F$12</f>
        <v>0</v>
      </c>
      <c r="T263" s="36">
        <f>SUMIFS(СВЦЭМ!$H$34:$H$777,СВЦЭМ!$A$34:$A$777,$A263,СВЦЭМ!$B$33:$B$776,T$260)+'СЕТ СН'!$F$12</f>
        <v>0</v>
      </c>
      <c r="U263" s="36">
        <f>SUMIFS(СВЦЭМ!$H$34:$H$777,СВЦЭМ!$A$34:$A$777,$A263,СВЦЭМ!$B$33:$B$776,U$260)+'СЕТ СН'!$F$12</f>
        <v>0</v>
      </c>
      <c r="V263" s="36">
        <f>SUMIFS(СВЦЭМ!$H$34:$H$777,СВЦЭМ!$A$34:$A$777,$A263,СВЦЭМ!$B$33:$B$776,V$260)+'СЕТ СН'!$F$12</f>
        <v>0</v>
      </c>
      <c r="W263" s="36">
        <f>SUMIFS(СВЦЭМ!$H$34:$H$777,СВЦЭМ!$A$34:$A$777,$A263,СВЦЭМ!$B$33:$B$776,W$260)+'СЕТ СН'!$F$12</f>
        <v>0</v>
      </c>
      <c r="X263" s="36">
        <f>SUMIFS(СВЦЭМ!$H$34:$H$777,СВЦЭМ!$A$34:$A$777,$A263,СВЦЭМ!$B$33:$B$776,X$260)+'СЕТ СН'!$F$12</f>
        <v>0</v>
      </c>
      <c r="Y263" s="36">
        <f>SUMIFS(СВЦЭМ!$H$34:$H$777,СВЦЭМ!$A$34:$A$777,$A263,СВЦЭМ!$B$33:$B$776,Y$260)+'СЕТ СН'!$F$12</f>
        <v>0</v>
      </c>
    </row>
    <row r="264" spans="1:27" ht="15.5" hidden="1" x14ac:dyDescent="0.3">
      <c r="A264" s="35">
        <f t="shared" si="7"/>
        <v>43834</v>
      </c>
      <c r="B264" s="36">
        <f>SUMIFS(СВЦЭМ!$H$34:$H$777,СВЦЭМ!$A$34:$A$777,$A264,СВЦЭМ!$B$33:$B$776,B$260)+'СЕТ СН'!$F$12</f>
        <v>0</v>
      </c>
      <c r="C264" s="36">
        <f>SUMIFS(СВЦЭМ!$H$34:$H$777,СВЦЭМ!$A$34:$A$777,$A264,СВЦЭМ!$B$33:$B$776,C$260)+'СЕТ СН'!$F$12</f>
        <v>0</v>
      </c>
      <c r="D264" s="36">
        <f>SUMIFS(СВЦЭМ!$H$34:$H$777,СВЦЭМ!$A$34:$A$777,$A264,СВЦЭМ!$B$33:$B$776,D$260)+'СЕТ СН'!$F$12</f>
        <v>0</v>
      </c>
      <c r="E264" s="36">
        <f>SUMIFS(СВЦЭМ!$H$34:$H$777,СВЦЭМ!$A$34:$A$777,$A264,СВЦЭМ!$B$33:$B$776,E$260)+'СЕТ СН'!$F$12</f>
        <v>0</v>
      </c>
      <c r="F264" s="36">
        <f>SUMIFS(СВЦЭМ!$H$34:$H$777,СВЦЭМ!$A$34:$A$777,$A264,СВЦЭМ!$B$33:$B$776,F$260)+'СЕТ СН'!$F$12</f>
        <v>0</v>
      </c>
      <c r="G264" s="36">
        <f>SUMIFS(СВЦЭМ!$H$34:$H$777,СВЦЭМ!$A$34:$A$777,$A264,СВЦЭМ!$B$33:$B$776,G$260)+'СЕТ СН'!$F$12</f>
        <v>0</v>
      </c>
      <c r="H264" s="36">
        <f>SUMIFS(СВЦЭМ!$H$34:$H$777,СВЦЭМ!$A$34:$A$777,$A264,СВЦЭМ!$B$33:$B$776,H$260)+'СЕТ СН'!$F$12</f>
        <v>0</v>
      </c>
      <c r="I264" s="36">
        <f>SUMIFS(СВЦЭМ!$H$34:$H$777,СВЦЭМ!$A$34:$A$777,$A264,СВЦЭМ!$B$33:$B$776,I$260)+'СЕТ СН'!$F$12</f>
        <v>0</v>
      </c>
      <c r="J264" s="36">
        <f>SUMIFS(СВЦЭМ!$H$34:$H$777,СВЦЭМ!$A$34:$A$777,$A264,СВЦЭМ!$B$33:$B$776,J$260)+'СЕТ СН'!$F$12</f>
        <v>0</v>
      </c>
      <c r="K264" s="36">
        <f>SUMIFS(СВЦЭМ!$H$34:$H$777,СВЦЭМ!$A$34:$A$777,$A264,СВЦЭМ!$B$33:$B$776,K$260)+'СЕТ СН'!$F$12</f>
        <v>0</v>
      </c>
      <c r="L264" s="36">
        <f>SUMIFS(СВЦЭМ!$H$34:$H$777,СВЦЭМ!$A$34:$A$777,$A264,СВЦЭМ!$B$33:$B$776,L$260)+'СЕТ СН'!$F$12</f>
        <v>0</v>
      </c>
      <c r="M264" s="36">
        <f>SUMIFS(СВЦЭМ!$H$34:$H$777,СВЦЭМ!$A$34:$A$777,$A264,СВЦЭМ!$B$33:$B$776,M$260)+'СЕТ СН'!$F$12</f>
        <v>0</v>
      </c>
      <c r="N264" s="36">
        <f>SUMIFS(СВЦЭМ!$H$34:$H$777,СВЦЭМ!$A$34:$A$777,$A264,СВЦЭМ!$B$33:$B$776,N$260)+'СЕТ СН'!$F$12</f>
        <v>0</v>
      </c>
      <c r="O264" s="36">
        <f>SUMIFS(СВЦЭМ!$H$34:$H$777,СВЦЭМ!$A$34:$A$777,$A264,СВЦЭМ!$B$33:$B$776,O$260)+'СЕТ СН'!$F$12</f>
        <v>0</v>
      </c>
      <c r="P264" s="36">
        <f>SUMIFS(СВЦЭМ!$H$34:$H$777,СВЦЭМ!$A$34:$A$777,$A264,СВЦЭМ!$B$33:$B$776,P$260)+'СЕТ СН'!$F$12</f>
        <v>0</v>
      </c>
      <c r="Q264" s="36">
        <f>SUMIFS(СВЦЭМ!$H$34:$H$777,СВЦЭМ!$A$34:$A$777,$A264,СВЦЭМ!$B$33:$B$776,Q$260)+'СЕТ СН'!$F$12</f>
        <v>0</v>
      </c>
      <c r="R264" s="36">
        <f>SUMIFS(СВЦЭМ!$H$34:$H$777,СВЦЭМ!$A$34:$A$777,$A264,СВЦЭМ!$B$33:$B$776,R$260)+'СЕТ СН'!$F$12</f>
        <v>0</v>
      </c>
      <c r="S264" s="36">
        <f>SUMIFS(СВЦЭМ!$H$34:$H$777,СВЦЭМ!$A$34:$A$777,$A264,СВЦЭМ!$B$33:$B$776,S$260)+'СЕТ СН'!$F$12</f>
        <v>0</v>
      </c>
      <c r="T264" s="36">
        <f>SUMIFS(СВЦЭМ!$H$34:$H$777,СВЦЭМ!$A$34:$A$777,$A264,СВЦЭМ!$B$33:$B$776,T$260)+'СЕТ СН'!$F$12</f>
        <v>0</v>
      </c>
      <c r="U264" s="36">
        <f>SUMIFS(СВЦЭМ!$H$34:$H$777,СВЦЭМ!$A$34:$A$777,$A264,СВЦЭМ!$B$33:$B$776,U$260)+'СЕТ СН'!$F$12</f>
        <v>0</v>
      </c>
      <c r="V264" s="36">
        <f>SUMIFS(СВЦЭМ!$H$34:$H$777,СВЦЭМ!$A$34:$A$777,$A264,СВЦЭМ!$B$33:$B$776,V$260)+'СЕТ СН'!$F$12</f>
        <v>0</v>
      </c>
      <c r="W264" s="36">
        <f>SUMIFS(СВЦЭМ!$H$34:$H$777,СВЦЭМ!$A$34:$A$777,$A264,СВЦЭМ!$B$33:$B$776,W$260)+'СЕТ СН'!$F$12</f>
        <v>0</v>
      </c>
      <c r="X264" s="36">
        <f>SUMIFS(СВЦЭМ!$H$34:$H$777,СВЦЭМ!$A$34:$A$777,$A264,СВЦЭМ!$B$33:$B$776,X$260)+'СЕТ СН'!$F$12</f>
        <v>0</v>
      </c>
      <c r="Y264" s="36">
        <f>SUMIFS(СВЦЭМ!$H$34:$H$777,СВЦЭМ!$A$34:$A$777,$A264,СВЦЭМ!$B$33:$B$776,Y$260)+'СЕТ СН'!$F$12</f>
        <v>0</v>
      </c>
    </row>
    <row r="265" spans="1:27" ht="15.5" hidden="1" x14ac:dyDescent="0.3">
      <c r="A265" s="35">
        <f t="shared" si="7"/>
        <v>43835</v>
      </c>
      <c r="B265" s="36">
        <f>SUMIFS(СВЦЭМ!$H$34:$H$777,СВЦЭМ!$A$34:$A$777,$A265,СВЦЭМ!$B$33:$B$776,B$260)+'СЕТ СН'!$F$12</f>
        <v>0</v>
      </c>
      <c r="C265" s="36">
        <f>SUMIFS(СВЦЭМ!$H$34:$H$777,СВЦЭМ!$A$34:$A$777,$A265,СВЦЭМ!$B$33:$B$776,C$260)+'СЕТ СН'!$F$12</f>
        <v>0</v>
      </c>
      <c r="D265" s="36">
        <f>SUMIFS(СВЦЭМ!$H$34:$H$777,СВЦЭМ!$A$34:$A$777,$A265,СВЦЭМ!$B$33:$B$776,D$260)+'СЕТ СН'!$F$12</f>
        <v>0</v>
      </c>
      <c r="E265" s="36">
        <f>SUMIFS(СВЦЭМ!$H$34:$H$777,СВЦЭМ!$A$34:$A$777,$A265,СВЦЭМ!$B$33:$B$776,E$260)+'СЕТ СН'!$F$12</f>
        <v>0</v>
      </c>
      <c r="F265" s="36">
        <f>SUMIFS(СВЦЭМ!$H$34:$H$777,СВЦЭМ!$A$34:$A$777,$A265,СВЦЭМ!$B$33:$B$776,F$260)+'СЕТ СН'!$F$12</f>
        <v>0</v>
      </c>
      <c r="G265" s="36">
        <f>SUMIFS(СВЦЭМ!$H$34:$H$777,СВЦЭМ!$A$34:$A$777,$A265,СВЦЭМ!$B$33:$B$776,G$260)+'СЕТ СН'!$F$12</f>
        <v>0</v>
      </c>
      <c r="H265" s="36">
        <f>SUMIFS(СВЦЭМ!$H$34:$H$777,СВЦЭМ!$A$34:$A$777,$A265,СВЦЭМ!$B$33:$B$776,H$260)+'СЕТ СН'!$F$12</f>
        <v>0</v>
      </c>
      <c r="I265" s="36">
        <f>SUMIFS(СВЦЭМ!$H$34:$H$777,СВЦЭМ!$A$34:$A$777,$A265,СВЦЭМ!$B$33:$B$776,I$260)+'СЕТ СН'!$F$12</f>
        <v>0</v>
      </c>
      <c r="J265" s="36">
        <f>SUMIFS(СВЦЭМ!$H$34:$H$777,СВЦЭМ!$A$34:$A$777,$A265,СВЦЭМ!$B$33:$B$776,J$260)+'СЕТ СН'!$F$12</f>
        <v>0</v>
      </c>
      <c r="K265" s="36">
        <f>SUMIFS(СВЦЭМ!$H$34:$H$777,СВЦЭМ!$A$34:$A$777,$A265,СВЦЭМ!$B$33:$B$776,K$260)+'СЕТ СН'!$F$12</f>
        <v>0</v>
      </c>
      <c r="L265" s="36">
        <f>SUMIFS(СВЦЭМ!$H$34:$H$777,СВЦЭМ!$A$34:$A$777,$A265,СВЦЭМ!$B$33:$B$776,L$260)+'СЕТ СН'!$F$12</f>
        <v>0</v>
      </c>
      <c r="M265" s="36">
        <f>SUMIFS(СВЦЭМ!$H$34:$H$777,СВЦЭМ!$A$34:$A$777,$A265,СВЦЭМ!$B$33:$B$776,M$260)+'СЕТ СН'!$F$12</f>
        <v>0</v>
      </c>
      <c r="N265" s="36">
        <f>SUMIFS(СВЦЭМ!$H$34:$H$777,СВЦЭМ!$A$34:$A$777,$A265,СВЦЭМ!$B$33:$B$776,N$260)+'СЕТ СН'!$F$12</f>
        <v>0</v>
      </c>
      <c r="O265" s="36">
        <f>SUMIFS(СВЦЭМ!$H$34:$H$777,СВЦЭМ!$A$34:$A$777,$A265,СВЦЭМ!$B$33:$B$776,O$260)+'СЕТ СН'!$F$12</f>
        <v>0</v>
      </c>
      <c r="P265" s="36">
        <f>SUMIFS(СВЦЭМ!$H$34:$H$777,СВЦЭМ!$A$34:$A$777,$A265,СВЦЭМ!$B$33:$B$776,P$260)+'СЕТ СН'!$F$12</f>
        <v>0</v>
      </c>
      <c r="Q265" s="36">
        <f>SUMIFS(СВЦЭМ!$H$34:$H$777,СВЦЭМ!$A$34:$A$777,$A265,СВЦЭМ!$B$33:$B$776,Q$260)+'СЕТ СН'!$F$12</f>
        <v>0</v>
      </c>
      <c r="R265" s="36">
        <f>SUMIFS(СВЦЭМ!$H$34:$H$777,СВЦЭМ!$A$34:$A$777,$A265,СВЦЭМ!$B$33:$B$776,R$260)+'СЕТ СН'!$F$12</f>
        <v>0</v>
      </c>
      <c r="S265" s="36">
        <f>SUMIFS(СВЦЭМ!$H$34:$H$777,СВЦЭМ!$A$34:$A$777,$A265,СВЦЭМ!$B$33:$B$776,S$260)+'СЕТ СН'!$F$12</f>
        <v>0</v>
      </c>
      <c r="T265" s="36">
        <f>SUMIFS(СВЦЭМ!$H$34:$H$777,СВЦЭМ!$A$34:$A$777,$A265,СВЦЭМ!$B$33:$B$776,T$260)+'СЕТ СН'!$F$12</f>
        <v>0</v>
      </c>
      <c r="U265" s="36">
        <f>SUMIFS(СВЦЭМ!$H$34:$H$777,СВЦЭМ!$A$34:$A$777,$A265,СВЦЭМ!$B$33:$B$776,U$260)+'СЕТ СН'!$F$12</f>
        <v>0</v>
      </c>
      <c r="V265" s="36">
        <f>SUMIFS(СВЦЭМ!$H$34:$H$777,СВЦЭМ!$A$34:$A$777,$A265,СВЦЭМ!$B$33:$B$776,V$260)+'СЕТ СН'!$F$12</f>
        <v>0</v>
      </c>
      <c r="W265" s="36">
        <f>SUMIFS(СВЦЭМ!$H$34:$H$777,СВЦЭМ!$A$34:$A$777,$A265,СВЦЭМ!$B$33:$B$776,W$260)+'СЕТ СН'!$F$12</f>
        <v>0</v>
      </c>
      <c r="X265" s="36">
        <f>SUMIFS(СВЦЭМ!$H$34:$H$777,СВЦЭМ!$A$34:$A$777,$A265,СВЦЭМ!$B$33:$B$776,X$260)+'СЕТ СН'!$F$12</f>
        <v>0</v>
      </c>
      <c r="Y265" s="36">
        <f>SUMIFS(СВЦЭМ!$H$34:$H$777,СВЦЭМ!$A$34:$A$777,$A265,СВЦЭМ!$B$33:$B$776,Y$260)+'СЕТ СН'!$F$12</f>
        <v>0</v>
      </c>
    </row>
    <row r="266" spans="1:27" ht="15.5" hidden="1" x14ac:dyDescent="0.3">
      <c r="A266" s="35">
        <f t="shared" si="7"/>
        <v>43836</v>
      </c>
      <c r="B266" s="36">
        <f>SUMIFS(СВЦЭМ!$H$34:$H$777,СВЦЭМ!$A$34:$A$777,$A266,СВЦЭМ!$B$33:$B$776,B$260)+'СЕТ СН'!$F$12</f>
        <v>0</v>
      </c>
      <c r="C266" s="36">
        <f>SUMIFS(СВЦЭМ!$H$34:$H$777,СВЦЭМ!$A$34:$A$777,$A266,СВЦЭМ!$B$33:$B$776,C$260)+'СЕТ СН'!$F$12</f>
        <v>0</v>
      </c>
      <c r="D266" s="36">
        <f>SUMIFS(СВЦЭМ!$H$34:$H$777,СВЦЭМ!$A$34:$A$777,$A266,СВЦЭМ!$B$33:$B$776,D$260)+'СЕТ СН'!$F$12</f>
        <v>0</v>
      </c>
      <c r="E266" s="36">
        <f>SUMIFS(СВЦЭМ!$H$34:$H$777,СВЦЭМ!$A$34:$A$777,$A266,СВЦЭМ!$B$33:$B$776,E$260)+'СЕТ СН'!$F$12</f>
        <v>0</v>
      </c>
      <c r="F266" s="36">
        <f>SUMIFS(СВЦЭМ!$H$34:$H$777,СВЦЭМ!$A$34:$A$777,$A266,СВЦЭМ!$B$33:$B$776,F$260)+'СЕТ СН'!$F$12</f>
        <v>0</v>
      </c>
      <c r="G266" s="36">
        <f>SUMIFS(СВЦЭМ!$H$34:$H$777,СВЦЭМ!$A$34:$A$777,$A266,СВЦЭМ!$B$33:$B$776,G$260)+'СЕТ СН'!$F$12</f>
        <v>0</v>
      </c>
      <c r="H266" s="36">
        <f>SUMIFS(СВЦЭМ!$H$34:$H$777,СВЦЭМ!$A$34:$A$777,$A266,СВЦЭМ!$B$33:$B$776,H$260)+'СЕТ СН'!$F$12</f>
        <v>0</v>
      </c>
      <c r="I266" s="36">
        <f>SUMIFS(СВЦЭМ!$H$34:$H$777,СВЦЭМ!$A$34:$A$777,$A266,СВЦЭМ!$B$33:$B$776,I$260)+'СЕТ СН'!$F$12</f>
        <v>0</v>
      </c>
      <c r="J266" s="36">
        <f>SUMIFS(СВЦЭМ!$H$34:$H$777,СВЦЭМ!$A$34:$A$777,$A266,СВЦЭМ!$B$33:$B$776,J$260)+'СЕТ СН'!$F$12</f>
        <v>0</v>
      </c>
      <c r="K266" s="36">
        <f>SUMIFS(СВЦЭМ!$H$34:$H$777,СВЦЭМ!$A$34:$A$777,$A266,СВЦЭМ!$B$33:$B$776,K$260)+'СЕТ СН'!$F$12</f>
        <v>0</v>
      </c>
      <c r="L266" s="36">
        <f>SUMIFS(СВЦЭМ!$H$34:$H$777,СВЦЭМ!$A$34:$A$777,$A266,СВЦЭМ!$B$33:$B$776,L$260)+'СЕТ СН'!$F$12</f>
        <v>0</v>
      </c>
      <c r="M266" s="36">
        <f>SUMIFS(СВЦЭМ!$H$34:$H$777,СВЦЭМ!$A$34:$A$777,$A266,СВЦЭМ!$B$33:$B$776,M$260)+'СЕТ СН'!$F$12</f>
        <v>0</v>
      </c>
      <c r="N266" s="36">
        <f>SUMIFS(СВЦЭМ!$H$34:$H$777,СВЦЭМ!$A$34:$A$777,$A266,СВЦЭМ!$B$33:$B$776,N$260)+'СЕТ СН'!$F$12</f>
        <v>0</v>
      </c>
      <c r="O266" s="36">
        <f>SUMIFS(СВЦЭМ!$H$34:$H$777,СВЦЭМ!$A$34:$A$777,$A266,СВЦЭМ!$B$33:$B$776,O$260)+'СЕТ СН'!$F$12</f>
        <v>0</v>
      </c>
      <c r="P266" s="36">
        <f>SUMIFS(СВЦЭМ!$H$34:$H$777,СВЦЭМ!$A$34:$A$777,$A266,СВЦЭМ!$B$33:$B$776,P$260)+'СЕТ СН'!$F$12</f>
        <v>0</v>
      </c>
      <c r="Q266" s="36">
        <f>SUMIFS(СВЦЭМ!$H$34:$H$777,СВЦЭМ!$A$34:$A$777,$A266,СВЦЭМ!$B$33:$B$776,Q$260)+'СЕТ СН'!$F$12</f>
        <v>0</v>
      </c>
      <c r="R266" s="36">
        <f>SUMIFS(СВЦЭМ!$H$34:$H$777,СВЦЭМ!$A$34:$A$777,$A266,СВЦЭМ!$B$33:$B$776,R$260)+'СЕТ СН'!$F$12</f>
        <v>0</v>
      </c>
      <c r="S266" s="36">
        <f>SUMIFS(СВЦЭМ!$H$34:$H$777,СВЦЭМ!$A$34:$A$777,$A266,СВЦЭМ!$B$33:$B$776,S$260)+'СЕТ СН'!$F$12</f>
        <v>0</v>
      </c>
      <c r="T266" s="36">
        <f>SUMIFS(СВЦЭМ!$H$34:$H$777,СВЦЭМ!$A$34:$A$777,$A266,СВЦЭМ!$B$33:$B$776,T$260)+'СЕТ СН'!$F$12</f>
        <v>0</v>
      </c>
      <c r="U266" s="36">
        <f>SUMIFS(СВЦЭМ!$H$34:$H$777,СВЦЭМ!$A$34:$A$777,$A266,СВЦЭМ!$B$33:$B$776,U$260)+'СЕТ СН'!$F$12</f>
        <v>0</v>
      </c>
      <c r="V266" s="36">
        <f>SUMIFS(СВЦЭМ!$H$34:$H$777,СВЦЭМ!$A$34:$A$777,$A266,СВЦЭМ!$B$33:$B$776,V$260)+'СЕТ СН'!$F$12</f>
        <v>0</v>
      </c>
      <c r="W266" s="36">
        <f>SUMIFS(СВЦЭМ!$H$34:$H$777,СВЦЭМ!$A$34:$A$777,$A266,СВЦЭМ!$B$33:$B$776,W$260)+'СЕТ СН'!$F$12</f>
        <v>0</v>
      </c>
      <c r="X266" s="36">
        <f>SUMIFS(СВЦЭМ!$H$34:$H$777,СВЦЭМ!$A$34:$A$777,$A266,СВЦЭМ!$B$33:$B$776,X$260)+'СЕТ СН'!$F$12</f>
        <v>0</v>
      </c>
      <c r="Y266" s="36">
        <f>SUMIFS(СВЦЭМ!$H$34:$H$777,СВЦЭМ!$A$34:$A$777,$A266,СВЦЭМ!$B$33:$B$776,Y$260)+'СЕТ СН'!$F$12</f>
        <v>0</v>
      </c>
    </row>
    <row r="267" spans="1:27" ht="15.5" hidden="1" x14ac:dyDescent="0.3">
      <c r="A267" s="35">
        <f t="shared" si="7"/>
        <v>43837</v>
      </c>
      <c r="B267" s="36">
        <f>SUMIFS(СВЦЭМ!$H$34:$H$777,СВЦЭМ!$A$34:$A$777,$A267,СВЦЭМ!$B$33:$B$776,B$260)+'СЕТ СН'!$F$12</f>
        <v>0</v>
      </c>
      <c r="C267" s="36">
        <f>SUMIFS(СВЦЭМ!$H$34:$H$777,СВЦЭМ!$A$34:$A$777,$A267,СВЦЭМ!$B$33:$B$776,C$260)+'СЕТ СН'!$F$12</f>
        <v>0</v>
      </c>
      <c r="D267" s="36">
        <f>SUMIFS(СВЦЭМ!$H$34:$H$777,СВЦЭМ!$A$34:$A$777,$A267,СВЦЭМ!$B$33:$B$776,D$260)+'СЕТ СН'!$F$12</f>
        <v>0</v>
      </c>
      <c r="E267" s="36">
        <f>SUMIFS(СВЦЭМ!$H$34:$H$777,СВЦЭМ!$A$34:$A$777,$A267,СВЦЭМ!$B$33:$B$776,E$260)+'СЕТ СН'!$F$12</f>
        <v>0</v>
      </c>
      <c r="F267" s="36">
        <f>SUMIFS(СВЦЭМ!$H$34:$H$777,СВЦЭМ!$A$34:$A$777,$A267,СВЦЭМ!$B$33:$B$776,F$260)+'СЕТ СН'!$F$12</f>
        <v>0</v>
      </c>
      <c r="G267" s="36">
        <f>SUMIFS(СВЦЭМ!$H$34:$H$777,СВЦЭМ!$A$34:$A$777,$A267,СВЦЭМ!$B$33:$B$776,G$260)+'СЕТ СН'!$F$12</f>
        <v>0</v>
      </c>
      <c r="H267" s="36">
        <f>SUMIFS(СВЦЭМ!$H$34:$H$777,СВЦЭМ!$A$34:$A$777,$A267,СВЦЭМ!$B$33:$B$776,H$260)+'СЕТ СН'!$F$12</f>
        <v>0</v>
      </c>
      <c r="I267" s="36">
        <f>SUMIFS(СВЦЭМ!$H$34:$H$777,СВЦЭМ!$A$34:$A$777,$A267,СВЦЭМ!$B$33:$B$776,I$260)+'СЕТ СН'!$F$12</f>
        <v>0</v>
      </c>
      <c r="J267" s="36">
        <f>SUMIFS(СВЦЭМ!$H$34:$H$777,СВЦЭМ!$A$34:$A$777,$A267,СВЦЭМ!$B$33:$B$776,J$260)+'СЕТ СН'!$F$12</f>
        <v>0</v>
      </c>
      <c r="K267" s="36">
        <f>SUMIFS(СВЦЭМ!$H$34:$H$777,СВЦЭМ!$A$34:$A$777,$A267,СВЦЭМ!$B$33:$B$776,K$260)+'СЕТ СН'!$F$12</f>
        <v>0</v>
      </c>
      <c r="L267" s="36">
        <f>SUMIFS(СВЦЭМ!$H$34:$H$777,СВЦЭМ!$A$34:$A$777,$A267,СВЦЭМ!$B$33:$B$776,L$260)+'СЕТ СН'!$F$12</f>
        <v>0</v>
      </c>
      <c r="M267" s="36">
        <f>SUMIFS(СВЦЭМ!$H$34:$H$777,СВЦЭМ!$A$34:$A$777,$A267,СВЦЭМ!$B$33:$B$776,M$260)+'СЕТ СН'!$F$12</f>
        <v>0</v>
      </c>
      <c r="N267" s="36">
        <f>SUMIFS(СВЦЭМ!$H$34:$H$777,СВЦЭМ!$A$34:$A$777,$A267,СВЦЭМ!$B$33:$B$776,N$260)+'СЕТ СН'!$F$12</f>
        <v>0</v>
      </c>
      <c r="O267" s="36">
        <f>SUMIFS(СВЦЭМ!$H$34:$H$777,СВЦЭМ!$A$34:$A$777,$A267,СВЦЭМ!$B$33:$B$776,O$260)+'СЕТ СН'!$F$12</f>
        <v>0</v>
      </c>
      <c r="P267" s="36">
        <f>SUMIFS(СВЦЭМ!$H$34:$H$777,СВЦЭМ!$A$34:$A$777,$A267,СВЦЭМ!$B$33:$B$776,P$260)+'СЕТ СН'!$F$12</f>
        <v>0</v>
      </c>
      <c r="Q267" s="36">
        <f>SUMIFS(СВЦЭМ!$H$34:$H$777,СВЦЭМ!$A$34:$A$777,$A267,СВЦЭМ!$B$33:$B$776,Q$260)+'СЕТ СН'!$F$12</f>
        <v>0</v>
      </c>
      <c r="R267" s="36">
        <f>SUMIFS(СВЦЭМ!$H$34:$H$777,СВЦЭМ!$A$34:$A$777,$A267,СВЦЭМ!$B$33:$B$776,R$260)+'СЕТ СН'!$F$12</f>
        <v>0</v>
      </c>
      <c r="S267" s="36">
        <f>SUMIFS(СВЦЭМ!$H$34:$H$777,СВЦЭМ!$A$34:$A$777,$A267,СВЦЭМ!$B$33:$B$776,S$260)+'СЕТ СН'!$F$12</f>
        <v>0</v>
      </c>
      <c r="T267" s="36">
        <f>SUMIFS(СВЦЭМ!$H$34:$H$777,СВЦЭМ!$A$34:$A$777,$A267,СВЦЭМ!$B$33:$B$776,T$260)+'СЕТ СН'!$F$12</f>
        <v>0</v>
      </c>
      <c r="U267" s="36">
        <f>SUMIFS(СВЦЭМ!$H$34:$H$777,СВЦЭМ!$A$34:$A$777,$A267,СВЦЭМ!$B$33:$B$776,U$260)+'СЕТ СН'!$F$12</f>
        <v>0</v>
      </c>
      <c r="V267" s="36">
        <f>SUMIFS(СВЦЭМ!$H$34:$H$777,СВЦЭМ!$A$34:$A$777,$A267,СВЦЭМ!$B$33:$B$776,V$260)+'СЕТ СН'!$F$12</f>
        <v>0</v>
      </c>
      <c r="W267" s="36">
        <f>SUMIFS(СВЦЭМ!$H$34:$H$777,СВЦЭМ!$A$34:$A$777,$A267,СВЦЭМ!$B$33:$B$776,W$260)+'СЕТ СН'!$F$12</f>
        <v>0</v>
      </c>
      <c r="X267" s="36">
        <f>SUMIFS(СВЦЭМ!$H$34:$H$777,СВЦЭМ!$A$34:$A$777,$A267,СВЦЭМ!$B$33:$B$776,X$260)+'СЕТ СН'!$F$12</f>
        <v>0</v>
      </c>
      <c r="Y267" s="36">
        <f>SUMIFS(СВЦЭМ!$H$34:$H$777,СВЦЭМ!$A$34:$A$777,$A267,СВЦЭМ!$B$33:$B$776,Y$260)+'СЕТ СН'!$F$12</f>
        <v>0</v>
      </c>
    </row>
    <row r="268" spans="1:27" ht="15.5" hidden="1" x14ac:dyDescent="0.3">
      <c r="A268" s="35">
        <f t="shared" si="7"/>
        <v>43838</v>
      </c>
      <c r="B268" s="36">
        <f>SUMIFS(СВЦЭМ!$H$34:$H$777,СВЦЭМ!$A$34:$A$777,$A268,СВЦЭМ!$B$33:$B$776,B$260)+'СЕТ СН'!$F$12</f>
        <v>0</v>
      </c>
      <c r="C268" s="36">
        <f>SUMIFS(СВЦЭМ!$H$34:$H$777,СВЦЭМ!$A$34:$A$777,$A268,СВЦЭМ!$B$33:$B$776,C$260)+'СЕТ СН'!$F$12</f>
        <v>0</v>
      </c>
      <c r="D268" s="36">
        <f>SUMIFS(СВЦЭМ!$H$34:$H$777,СВЦЭМ!$A$34:$A$777,$A268,СВЦЭМ!$B$33:$B$776,D$260)+'СЕТ СН'!$F$12</f>
        <v>0</v>
      </c>
      <c r="E268" s="36">
        <f>SUMIFS(СВЦЭМ!$H$34:$H$777,СВЦЭМ!$A$34:$A$777,$A268,СВЦЭМ!$B$33:$B$776,E$260)+'СЕТ СН'!$F$12</f>
        <v>0</v>
      </c>
      <c r="F268" s="36">
        <f>SUMIFS(СВЦЭМ!$H$34:$H$777,СВЦЭМ!$A$34:$A$777,$A268,СВЦЭМ!$B$33:$B$776,F$260)+'СЕТ СН'!$F$12</f>
        <v>0</v>
      </c>
      <c r="G268" s="36">
        <f>SUMIFS(СВЦЭМ!$H$34:$H$777,СВЦЭМ!$A$34:$A$777,$A268,СВЦЭМ!$B$33:$B$776,G$260)+'СЕТ СН'!$F$12</f>
        <v>0</v>
      </c>
      <c r="H268" s="36">
        <f>SUMIFS(СВЦЭМ!$H$34:$H$777,СВЦЭМ!$A$34:$A$777,$A268,СВЦЭМ!$B$33:$B$776,H$260)+'СЕТ СН'!$F$12</f>
        <v>0</v>
      </c>
      <c r="I268" s="36">
        <f>SUMIFS(СВЦЭМ!$H$34:$H$777,СВЦЭМ!$A$34:$A$777,$A268,СВЦЭМ!$B$33:$B$776,I$260)+'СЕТ СН'!$F$12</f>
        <v>0</v>
      </c>
      <c r="J268" s="36">
        <f>SUMIFS(СВЦЭМ!$H$34:$H$777,СВЦЭМ!$A$34:$A$777,$A268,СВЦЭМ!$B$33:$B$776,J$260)+'СЕТ СН'!$F$12</f>
        <v>0</v>
      </c>
      <c r="K268" s="36">
        <f>SUMIFS(СВЦЭМ!$H$34:$H$777,СВЦЭМ!$A$34:$A$777,$A268,СВЦЭМ!$B$33:$B$776,K$260)+'СЕТ СН'!$F$12</f>
        <v>0</v>
      </c>
      <c r="L268" s="36">
        <f>SUMIFS(СВЦЭМ!$H$34:$H$777,СВЦЭМ!$A$34:$A$777,$A268,СВЦЭМ!$B$33:$B$776,L$260)+'СЕТ СН'!$F$12</f>
        <v>0</v>
      </c>
      <c r="M268" s="36">
        <f>SUMIFS(СВЦЭМ!$H$34:$H$777,СВЦЭМ!$A$34:$A$777,$A268,СВЦЭМ!$B$33:$B$776,M$260)+'СЕТ СН'!$F$12</f>
        <v>0</v>
      </c>
      <c r="N268" s="36">
        <f>SUMIFS(СВЦЭМ!$H$34:$H$777,СВЦЭМ!$A$34:$A$777,$A268,СВЦЭМ!$B$33:$B$776,N$260)+'СЕТ СН'!$F$12</f>
        <v>0</v>
      </c>
      <c r="O268" s="36">
        <f>SUMIFS(СВЦЭМ!$H$34:$H$777,СВЦЭМ!$A$34:$A$777,$A268,СВЦЭМ!$B$33:$B$776,O$260)+'СЕТ СН'!$F$12</f>
        <v>0</v>
      </c>
      <c r="P268" s="36">
        <f>SUMIFS(СВЦЭМ!$H$34:$H$777,СВЦЭМ!$A$34:$A$777,$A268,СВЦЭМ!$B$33:$B$776,P$260)+'СЕТ СН'!$F$12</f>
        <v>0</v>
      </c>
      <c r="Q268" s="36">
        <f>SUMIFS(СВЦЭМ!$H$34:$H$777,СВЦЭМ!$A$34:$A$777,$A268,СВЦЭМ!$B$33:$B$776,Q$260)+'СЕТ СН'!$F$12</f>
        <v>0</v>
      </c>
      <c r="R268" s="36">
        <f>SUMIFS(СВЦЭМ!$H$34:$H$777,СВЦЭМ!$A$34:$A$777,$A268,СВЦЭМ!$B$33:$B$776,R$260)+'СЕТ СН'!$F$12</f>
        <v>0</v>
      </c>
      <c r="S268" s="36">
        <f>SUMIFS(СВЦЭМ!$H$34:$H$777,СВЦЭМ!$A$34:$A$777,$A268,СВЦЭМ!$B$33:$B$776,S$260)+'СЕТ СН'!$F$12</f>
        <v>0</v>
      </c>
      <c r="T268" s="36">
        <f>SUMIFS(СВЦЭМ!$H$34:$H$777,СВЦЭМ!$A$34:$A$777,$A268,СВЦЭМ!$B$33:$B$776,T$260)+'СЕТ СН'!$F$12</f>
        <v>0</v>
      </c>
      <c r="U268" s="36">
        <f>SUMIFS(СВЦЭМ!$H$34:$H$777,СВЦЭМ!$A$34:$A$777,$A268,СВЦЭМ!$B$33:$B$776,U$260)+'СЕТ СН'!$F$12</f>
        <v>0</v>
      </c>
      <c r="V268" s="36">
        <f>SUMIFS(СВЦЭМ!$H$34:$H$777,СВЦЭМ!$A$34:$A$777,$A268,СВЦЭМ!$B$33:$B$776,V$260)+'СЕТ СН'!$F$12</f>
        <v>0</v>
      </c>
      <c r="W268" s="36">
        <f>SUMIFS(СВЦЭМ!$H$34:$H$777,СВЦЭМ!$A$34:$A$777,$A268,СВЦЭМ!$B$33:$B$776,W$260)+'СЕТ СН'!$F$12</f>
        <v>0</v>
      </c>
      <c r="X268" s="36">
        <f>SUMIFS(СВЦЭМ!$H$34:$H$777,СВЦЭМ!$A$34:$A$777,$A268,СВЦЭМ!$B$33:$B$776,X$260)+'СЕТ СН'!$F$12</f>
        <v>0</v>
      </c>
      <c r="Y268" s="36">
        <f>SUMIFS(СВЦЭМ!$H$34:$H$777,СВЦЭМ!$A$34:$A$777,$A268,СВЦЭМ!$B$33:$B$776,Y$260)+'СЕТ СН'!$F$12</f>
        <v>0</v>
      </c>
    </row>
    <row r="269" spans="1:27" ht="15.5" hidden="1" x14ac:dyDescent="0.3">
      <c r="A269" s="35">
        <f t="shared" si="7"/>
        <v>43839</v>
      </c>
      <c r="B269" s="36">
        <f>SUMIFS(СВЦЭМ!$H$34:$H$777,СВЦЭМ!$A$34:$A$777,$A269,СВЦЭМ!$B$33:$B$776,B$260)+'СЕТ СН'!$F$12</f>
        <v>0</v>
      </c>
      <c r="C269" s="36">
        <f>SUMIFS(СВЦЭМ!$H$34:$H$777,СВЦЭМ!$A$34:$A$777,$A269,СВЦЭМ!$B$33:$B$776,C$260)+'СЕТ СН'!$F$12</f>
        <v>0</v>
      </c>
      <c r="D269" s="36">
        <f>SUMIFS(СВЦЭМ!$H$34:$H$777,СВЦЭМ!$A$34:$A$777,$A269,СВЦЭМ!$B$33:$B$776,D$260)+'СЕТ СН'!$F$12</f>
        <v>0</v>
      </c>
      <c r="E269" s="36">
        <f>SUMIFS(СВЦЭМ!$H$34:$H$777,СВЦЭМ!$A$34:$A$777,$A269,СВЦЭМ!$B$33:$B$776,E$260)+'СЕТ СН'!$F$12</f>
        <v>0</v>
      </c>
      <c r="F269" s="36">
        <f>SUMIFS(СВЦЭМ!$H$34:$H$777,СВЦЭМ!$A$34:$A$777,$A269,СВЦЭМ!$B$33:$B$776,F$260)+'СЕТ СН'!$F$12</f>
        <v>0</v>
      </c>
      <c r="G269" s="36">
        <f>SUMIFS(СВЦЭМ!$H$34:$H$777,СВЦЭМ!$A$34:$A$777,$A269,СВЦЭМ!$B$33:$B$776,G$260)+'СЕТ СН'!$F$12</f>
        <v>0</v>
      </c>
      <c r="H269" s="36">
        <f>SUMIFS(СВЦЭМ!$H$34:$H$777,СВЦЭМ!$A$34:$A$777,$A269,СВЦЭМ!$B$33:$B$776,H$260)+'СЕТ СН'!$F$12</f>
        <v>0</v>
      </c>
      <c r="I269" s="36">
        <f>SUMIFS(СВЦЭМ!$H$34:$H$777,СВЦЭМ!$A$34:$A$777,$A269,СВЦЭМ!$B$33:$B$776,I$260)+'СЕТ СН'!$F$12</f>
        <v>0</v>
      </c>
      <c r="J269" s="36">
        <f>SUMIFS(СВЦЭМ!$H$34:$H$777,СВЦЭМ!$A$34:$A$777,$A269,СВЦЭМ!$B$33:$B$776,J$260)+'СЕТ СН'!$F$12</f>
        <v>0</v>
      </c>
      <c r="K269" s="36">
        <f>SUMIFS(СВЦЭМ!$H$34:$H$777,СВЦЭМ!$A$34:$A$777,$A269,СВЦЭМ!$B$33:$B$776,K$260)+'СЕТ СН'!$F$12</f>
        <v>0</v>
      </c>
      <c r="L269" s="36">
        <f>SUMIFS(СВЦЭМ!$H$34:$H$777,СВЦЭМ!$A$34:$A$777,$A269,СВЦЭМ!$B$33:$B$776,L$260)+'СЕТ СН'!$F$12</f>
        <v>0</v>
      </c>
      <c r="M269" s="36">
        <f>SUMIFS(СВЦЭМ!$H$34:$H$777,СВЦЭМ!$A$34:$A$777,$A269,СВЦЭМ!$B$33:$B$776,M$260)+'СЕТ СН'!$F$12</f>
        <v>0</v>
      </c>
      <c r="N269" s="36">
        <f>SUMIFS(СВЦЭМ!$H$34:$H$777,СВЦЭМ!$A$34:$A$777,$A269,СВЦЭМ!$B$33:$B$776,N$260)+'СЕТ СН'!$F$12</f>
        <v>0</v>
      </c>
      <c r="O269" s="36">
        <f>SUMIFS(СВЦЭМ!$H$34:$H$777,СВЦЭМ!$A$34:$A$777,$A269,СВЦЭМ!$B$33:$B$776,O$260)+'СЕТ СН'!$F$12</f>
        <v>0</v>
      </c>
      <c r="P269" s="36">
        <f>SUMIFS(СВЦЭМ!$H$34:$H$777,СВЦЭМ!$A$34:$A$777,$A269,СВЦЭМ!$B$33:$B$776,P$260)+'СЕТ СН'!$F$12</f>
        <v>0</v>
      </c>
      <c r="Q269" s="36">
        <f>SUMIFS(СВЦЭМ!$H$34:$H$777,СВЦЭМ!$A$34:$A$777,$A269,СВЦЭМ!$B$33:$B$776,Q$260)+'СЕТ СН'!$F$12</f>
        <v>0</v>
      </c>
      <c r="R269" s="36">
        <f>SUMIFS(СВЦЭМ!$H$34:$H$777,СВЦЭМ!$A$34:$A$777,$A269,СВЦЭМ!$B$33:$B$776,R$260)+'СЕТ СН'!$F$12</f>
        <v>0</v>
      </c>
      <c r="S269" s="36">
        <f>SUMIFS(СВЦЭМ!$H$34:$H$777,СВЦЭМ!$A$34:$A$777,$A269,СВЦЭМ!$B$33:$B$776,S$260)+'СЕТ СН'!$F$12</f>
        <v>0</v>
      </c>
      <c r="T269" s="36">
        <f>SUMIFS(СВЦЭМ!$H$34:$H$777,СВЦЭМ!$A$34:$A$777,$A269,СВЦЭМ!$B$33:$B$776,T$260)+'СЕТ СН'!$F$12</f>
        <v>0</v>
      </c>
      <c r="U269" s="36">
        <f>SUMIFS(СВЦЭМ!$H$34:$H$777,СВЦЭМ!$A$34:$A$777,$A269,СВЦЭМ!$B$33:$B$776,U$260)+'СЕТ СН'!$F$12</f>
        <v>0</v>
      </c>
      <c r="V269" s="36">
        <f>SUMIFS(СВЦЭМ!$H$34:$H$777,СВЦЭМ!$A$34:$A$777,$A269,СВЦЭМ!$B$33:$B$776,V$260)+'СЕТ СН'!$F$12</f>
        <v>0</v>
      </c>
      <c r="W269" s="36">
        <f>SUMIFS(СВЦЭМ!$H$34:$H$777,СВЦЭМ!$A$34:$A$777,$A269,СВЦЭМ!$B$33:$B$776,W$260)+'СЕТ СН'!$F$12</f>
        <v>0</v>
      </c>
      <c r="X269" s="36">
        <f>SUMIFS(СВЦЭМ!$H$34:$H$777,СВЦЭМ!$A$34:$A$777,$A269,СВЦЭМ!$B$33:$B$776,X$260)+'СЕТ СН'!$F$12</f>
        <v>0</v>
      </c>
      <c r="Y269" s="36">
        <f>SUMIFS(СВЦЭМ!$H$34:$H$777,СВЦЭМ!$A$34:$A$777,$A269,СВЦЭМ!$B$33:$B$776,Y$260)+'СЕТ СН'!$F$12</f>
        <v>0</v>
      </c>
    </row>
    <row r="270" spans="1:27" ht="15.5" hidden="1" x14ac:dyDescent="0.3">
      <c r="A270" s="35">
        <f t="shared" si="7"/>
        <v>43840</v>
      </c>
      <c r="B270" s="36">
        <f>SUMIFS(СВЦЭМ!$H$34:$H$777,СВЦЭМ!$A$34:$A$777,$A270,СВЦЭМ!$B$33:$B$776,B$260)+'СЕТ СН'!$F$12</f>
        <v>0</v>
      </c>
      <c r="C270" s="36">
        <f>SUMIFS(СВЦЭМ!$H$34:$H$777,СВЦЭМ!$A$34:$A$777,$A270,СВЦЭМ!$B$33:$B$776,C$260)+'СЕТ СН'!$F$12</f>
        <v>0</v>
      </c>
      <c r="D270" s="36">
        <f>SUMIFS(СВЦЭМ!$H$34:$H$777,СВЦЭМ!$A$34:$A$777,$A270,СВЦЭМ!$B$33:$B$776,D$260)+'СЕТ СН'!$F$12</f>
        <v>0</v>
      </c>
      <c r="E270" s="36">
        <f>SUMIFS(СВЦЭМ!$H$34:$H$777,СВЦЭМ!$A$34:$A$777,$A270,СВЦЭМ!$B$33:$B$776,E$260)+'СЕТ СН'!$F$12</f>
        <v>0</v>
      </c>
      <c r="F270" s="36">
        <f>SUMIFS(СВЦЭМ!$H$34:$H$777,СВЦЭМ!$A$34:$A$777,$A270,СВЦЭМ!$B$33:$B$776,F$260)+'СЕТ СН'!$F$12</f>
        <v>0</v>
      </c>
      <c r="G270" s="36">
        <f>SUMIFS(СВЦЭМ!$H$34:$H$777,СВЦЭМ!$A$34:$A$777,$A270,СВЦЭМ!$B$33:$B$776,G$260)+'СЕТ СН'!$F$12</f>
        <v>0</v>
      </c>
      <c r="H270" s="36">
        <f>SUMIFS(СВЦЭМ!$H$34:$H$777,СВЦЭМ!$A$34:$A$777,$A270,СВЦЭМ!$B$33:$B$776,H$260)+'СЕТ СН'!$F$12</f>
        <v>0</v>
      </c>
      <c r="I270" s="36">
        <f>SUMIFS(СВЦЭМ!$H$34:$H$777,СВЦЭМ!$A$34:$A$777,$A270,СВЦЭМ!$B$33:$B$776,I$260)+'СЕТ СН'!$F$12</f>
        <v>0</v>
      </c>
      <c r="J270" s="36">
        <f>SUMIFS(СВЦЭМ!$H$34:$H$777,СВЦЭМ!$A$34:$A$777,$A270,СВЦЭМ!$B$33:$B$776,J$260)+'СЕТ СН'!$F$12</f>
        <v>0</v>
      </c>
      <c r="K270" s="36">
        <f>SUMIFS(СВЦЭМ!$H$34:$H$777,СВЦЭМ!$A$34:$A$777,$A270,СВЦЭМ!$B$33:$B$776,K$260)+'СЕТ СН'!$F$12</f>
        <v>0</v>
      </c>
      <c r="L270" s="36">
        <f>SUMIFS(СВЦЭМ!$H$34:$H$777,СВЦЭМ!$A$34:$A$777,$A270,СВЦЭМ!$B$33:$B$776,L$260)+'СЕТ СН'!$F$12</f>
        <v>0</v>
      </c>
      <c r="M270" s="36">
        <f>SUMIFS(СВЦЭМ!$H$34:$H$777,СВЦЭМ!$A$34:$A$777,$A270,СВЦЭМ!$B$33:$B$776,M$260)+'СЕТ СН'!$F$12</f>
        <v>0</v>
      </c>
      <c r="N270" s="36">
        <f>SUMIFS(СВЦЭМ!$H$34:$H$777,СВЦЭМ!$A$34:$A$777,$A270,СВЦЭМ!$B$33:$B$776,N$260)+'СЕТ СН'!$F$12</f>
        <v>0</v>
      </c>
      <c r="O270" s="36">
        <f>SUMIFS(СВЦЭМ!$H$34:$H$777,СВЦЭМ!$A$34:$A$777,$A270,СВЦЭМ!$B$33:$B$776,O$260)+'СЕТ СН'!$F$12</f>
        <v>0</v>
      </c>
      <c r="P270" s="36">
        <f>SUMIFS(СВЦЭМ!$H$34:$H$777,СВЦЭМ!$A$34:$A$777,$A270,СВЦЭМ!$B$33:$B$776,P$260)+'СЕТ СН'!$F$12</f>
        <v>0</v>
      </c>
      <c r="Q270" s="36">
        <f>SUMIFS(СВЦЭМ!$H$34:$H$777,СВЦЭМ!$A$34:$A$777,$A270,СВЦЭМ!$B$33:$B$776,Q$260)+'СЕТ СН'!$F$12</f>
        <v>0</v>
      </c>
      <c r="R270" s="36">
        <f>SUMIFS(СВЦЭМ!$H$34:$H$777,СВЦЭМ!$A$34:$A$777,$A270,СВЦЭМ!$B$33:$B$776,R$260)+'СЕТ СН'!$F$12</f>
        <v>0</v>
      </c>
      <c r="S270" s="36">
        <f>SUMIFS(СВЦЭМ!$H$34:$H$777,СВЦЭМ!$A$34:$A$777,$A270,СВЦЭМ!$B$33:$B$776,S$260)+'СЕТ СН'!$F$12</f>
        <v>0</v>
      </c>
      <c r="T270" s="36">
        <f>SUMIFS(СВЦЭМ!$H$34:$H$777,СВЦЭМ!$A$34:$A$777,$A270,СВЦЭМ!$B$33:$B$776,T$260)+'СЕТ СН'!$F$12</f>
        <v>0</v>
      </c>
      <c r="U270" s="36">
        <f>SUMIFS(СВЦЭМ!$H$34:$H$777,СВЦЭМ!$A$34:$A$777,$A270,СВЦЭМ!$B$33:$B$776,U$260)+'СЕТ СН'!$F$12</f>
        <v>0</v>
      </c>
      <c r="V270" s="36">
        <f>SUMIFS(СВЦЭМ!$H$34:$H$777,СВЦЭМ!$A$34:$A$777,$A270,СВЦЭМ!$B$33:$B$776,V$260)+'СЕТ СН'!$F$12</f>
        <v>0</v>
      </c>
      <c r="W270" s="36">
        <f>SUMIFS(СВЦЭМ!$H$34:$H$777,СВЦЭМ!$A$34:$A$777,$A270,СВЦЭМ!$B$33:$B$776,W$260)+'СЕТ СН'!$F$12</f>
        <v>0</v>
      </c>
      <c r="X270" s="36">
        <f>SUMIFS(СВЦЭМ!$H$34:$H$777,СВЦЭМ!$A$34:$A$777,$A270,СВЦЭМ!$B$33:$B$776,X$260)+'СЕТ СН'!$F$12</f>
        <v>0</v>
      </c>
      <c r="Y270" s="36">
        <f>SUMIFS(СВЦЭМ!$H$34:$H$777,СВЦЭМ!$A$34:$A$777,$A270,СВЦЭМ!$B$33:$B$776,Y$260)+'СЕТ СН'!$F$12</f>
        <v>0</v>
      </c>
    </row>
    <row r="271" spans="1:27" ht="15.5" hidden="1" x14ac:dyDescent="0.3">
      <c r="A271" s="35">
        <f t="shared" si="7"/>
        <v>43841</v>
      </c>
      <c r="B271" s="36">
        <f>SUMIFS(СВЦЭМ!$H$34:$H$777,СВЦЭМ!$A$34:$A$777,$A271,СВЦЭМ!$B$33:$B$776,B$260)+'СЕТ СН'!$F$12</f>
        <v>0</v>
      </c>
      <c r="C271" s="36">
        <f>SUMIFS(СВЦЭМ!$H$34:$H$777,СВЦЭМ!$A$34:$A$777,$A271,СВЦЭМ!$B$33:$B$776,C$260)+'СЕТ СН'!$F$12</f>
        <v>0</v>
      </c>
      <c r="D271" s="36">
        <f>SUMIFS(СВЦЭМ!$H$34:$H$777,СВЦЭМ!$A$34:$A$777,$A271,СВЦЭМ!$B$33:$B$776,D$260)+'СЕТ СН'!$F$12</f>
        <v>0</v>
      </c>
      <c r="E271" s="36">
        <f>SUMIFS(СВЦЭМ!$H$34:$H$777,СВЦЭМ!$A$34:$A$777,$A271,СВЦЭМ!$B$33:$B$776,E$260)+'СЕТ СН'!$F$12</f>
        <v>0</v>
      </c>
      <c r="F271" s="36">
        <f>SUMIFS(СВЦЭМ!$H$34:$H$777,СВЦЭМ!$A$34:$A$777,$A271,СВЦЭМ!$B$33:$B$776,F$260)+'СЕТ СН'!$F$12</f>
        <v>0</v>
      </c>
      <c r="G271" s="36">
        <f>SUMIFS(СВЦЭМ!$H$34:$H$777,СВЦЭМ!$A$34:$A$777,$A271,СВЦЭМ!$B$33:$B$776,G$260)+'СЕТ СН'!$F$12</f>
        <v>0</v>
      </c>
      <c r="H271" s="36">
        <f>SUMIFS(СВЦЭМ!$H$34:$H$777,СВЦЭМ!$A$34:$A$777,$A271,СВЦЭМ!$B$33:$B$776,H$260)+'СЕТ СН'!$F$12</f>
        <v>0</v>
      </c>
      <c r="I271" s="36">
        <f>SUMIFS(СВЦЭМ!$H$34:$H$777,СВЦЭМ!$A$34:$A$777,$A271,СВЦЭМ!$B$33:$B$776,I$260)+'СЕТ СН'!$F$12</f>
        <v>0</v>
      </c>
      <c r="J271" s="36">
        <f>SUMIFS(СВЦЭМ!$H$34:$H$777,СВЦЭМ!$A$34:$A$777,$A271,СВЦЭМ!$B$33:$B$776,J$260)+'СЕТ СН'!$F$12</f>
        <v>0</v>
      </c>
      <c r="K271" s="36">
        <f>SUMIFS(СВЦЭМ!$H$34:$H$777,СВЦЭМ!$A$34:$A$777,$A271,СВЦЭМ!$B$33:$B$776,K$260)+'СЕТ СН'!$F$12</f>
        <v>0</v>
      </c>
      <c r="L271" s="36">
        <f>SUMIFS(СВЦЭМ!$H$34:$H$777,СВЦЭМ!$A$34:$A$777,$A271,СВЦЭМ!$B$33:$B$776,L$260)+'СЕТ СН'!$F$12</f>
        <v>0</v>
      </c>
      <c r="M271" s="36">
        <f>SUMIFS(СВЦЭМ!$H$34:$H$777,СВЦЭМ!$A$34:$A$777,$A271,СВЦЭМ!$B$33:$B$776,M$260)+'СЕТ СН'!$F$12</f>
        <v>0</v>
      </c>
      <c r="N271" s="36">
        <f>SUMIFS(СВЦЭМ!$H$34:$H$777,СВЦЭМ!$A$34:$A$777,$A271,СВЦЭМ!$B$33:$B$776,N$260)+'СЕТ СН'!$F$12</f>
        <v>0</v>
      </c>
      <c r="O271" s="36">
        <f>SUMIFS(СВЦЭМ!$H$34:$H$777,СВЦЭМ!$A$34:$A$777,$A271,СВЦЭМ!$B$33:$B$776,O$260)+'СЕТ СН'!$F$12</f>
        <v>0</v>
      </c>
      <c r="P271" s="36">
        <f>SUMIFS(СВЦЭМ!$H$34:$H$777,СВЦЭМ!$A$34:$A$777,$A271,СВЦЭМ!$B$33:$B$776,P$260)+'СЕТ СН'!$F$12</f>
        <v>0</v>
      </c>
      <c r="Q271" s="36">
        <f>SUMIFS(СВЦЭМ!$H$34:$H$777,СВЦЭМ!$A$34:$A$777,$A271,СВЦЭМ!$B$33:$B$776,Q$260)+'СЕТ СН'!$F$12</f>
        <v>0</v>
      </c>
      <c r="R271" s="36">
        <f>SUMIFS(СВЦЭМ!$H$34:$H$777,СВЦЭМ!$A$34:$A$777,$A271,СВЦЭМ!$B$33:$B$776,R$260)+'СЕТ СН'!$F$12</f>
        <v>0</v>
      </c>
      <c r="S271" s="36">
        <f>SUMIFS(СВЦЭМ!$H$34:$H$777,СВЦЭМ!$A$34:$A$777,$A271,СВЦЭМ!$B$33:$B$776,S$260)+'СЕТ СН'!$F$12</f>
        <v>0</v>
      </c>
      <c r="T271" s="36">
        <f>SUMIFS(СВЦЭМ!$H$34:$H$777,СВЦЭМ!$A$34:$A$777,$A271,СВЦЭМ!$B$33:$B$776,T$260)+'СЕТ СН'!$F$12</f>
        <v>0</v>
      </c>
      <c r="U271" s="36">
        <f>SUMIFS(СВЦЭМ!$H$34:$H$777,СВЦЭМ!$A$34:$A$777,$A271,СВЦЭМ!$B$33:$B$776,U$260)+'СЕТ СН'!$F$12</f>
        <v>0</v>
      </c>
      <c r="V271" s="36">
        <f>SUMIFS(СВЦЭМ!$H$34:$H$777,СВЦЭМ!$A$34:$A$777,$A271,СВЦЭМ!$B$33:$B$776,V$260)+'СЕТ СН'!$F$12</f>
        <v>0</v>
      </c>
      <c r="W271" s="36">
        <f>SUMIFS(СВЦЭМ!$H$34:$H$777,СВЦЭМ!$A$34:$A$777,$A271,СВЦЭМ!$B$33:$B$776,W$260)+'СЕТ СН'!$F$12</f>
        <v>0</v>
      </c>
      <c r="X271" s="36">
        <f>SUMIFS(СВЦЭМ!$H$34:$H$777,СВЦЭМ!$A$34:$A$777,$A271,СВЦЭМ!$B$33:$B$776,X$260)+'СЕТ СН'!$F$12</f>
        <v>0</v>
      </c>
      <c r="Y271" s="36">
        <f>SUMIFS(СВЦЭМ!$H$34:$H$777,СВЦЭМ!$A$34:$A$777,$A271,СВЦЭМ!$B$33:$B$776,Y$260)+'СЕТ СН'!$F$12</f>
        <v>0</v>
      </c>
    </row>
    <row r="272" spans="1:27" ht="15.5" hidden="1" x14ac:dyDescent="0.3">
      <c r="A272" s="35">
        <f t="shared" si="7"/>
        <v>43842</v>
      </c>
      <c r="B272" s="36">
        <f>SUMIFS(СВЦЭМ!$H$34:$H$777,СВЦЭМ!$A$34:$A$777,$A272,СВЦЭМ!$B$33:$B$776,B$260)+'СЕТ СН'!$F$12</f>
        <v>0</v>
      </c>
      <c r="C272" s="36">
        <f>SUMIFS(СВЦЭМ!$H$34:$H$777,СВЦЭМ!$A$34:$A$777,$A272,СВЦЭМ!$B$33:$B$776,C$260)+'СЕТ СН'!$F$12</f>
        <v>0</v>
      </c>
      <c r="D272" s="36">
        <f>SUMIFS(СВЦЭМ!$H$34:$H$777,СВЦЭМ!$A$34:$A$777,$A272,СВЦЭМ!$B$33:$B$776,D$260)+'СЕТ СН'!$F$12</f>
        <v>0</v>
      </c>
      <c r="E272" s="36">
        <f>SUMIFS(СВЦЭМ!$H$34:$H$777,СВЦЭМ!$A$34:$A$777,$A272,СВЦЭМ!$B$33:$B$776,E$260)+'СЕТ СН'!$F$12</f>
        <v>0</v>
      </c>
      <c r="F272" s="36">
        <f>SUMIFS(СВЦЭМ!$H$34:$H$777,СВЦЭМ!$A$34:$A$777,$A272,СВЦЭМ!$B$33:$B$776,F$260)+'СЕТ СН'!$F$12</f>
        <v>0</v>
      </c>
      <c r="G272" s="36">
        <f>SUMIFS(СВЦЭМ!$H$34:$H$777,СВЦЭМ!$A$34:$A$777,$A272,СВЦЭМ!$B$33:$B$776,G$260)+'СЕТ СН'!$F$12</f>
        <v>0</v>
      </c>
      <c r="H272" s="36">
        <f>SUMIFS(СВЦЭМ!$H$34:$H$777,СВЦЭМ!$A$34:$A$777,$A272,СВЦЭМ!$B$33:$B$776,H$260)+'СЕТ СН'!$F$12</f>
        <v>0</v>
      </c>
      <c r="I272" s="36">
        <f>SUMIFS(СВЦЭМ!$H$34:$H$777,СВЦЭМ!$A$34:$A$777,$A272,СВЦЭМ!$B$33:$B$776,I$260)+'СЕТ СН'!$F$12</f>
        <v>0</v>
      </c>
      <c r="J272" s="36">
        <f>SUMIFS(СВЦЭМ!$H$34:$H$777,СВЦЭМ!$A$34:$A$777,$A272,СВЦЭМ!$B$33:$B$776,J$260)+'СЕТ СН'!$F$12</f>
        <v>0</v>
      </c>
      <c r="K272" s="36">
        <f>SUMIFS(СВЦЭМ!$H$34:$H$777,СВЦЭМ!$A$34:$A$777,$A272,СВЦЭМ!$B$33:$B$776,K$260)+'СЕТ СН'!$F$12</f>
        <v>0</v>
      </c>
      <c r="L272" s="36">
        <f>SUMIFS(СВЦЭМ!$H$34:$H$777,СВЦЭМ!$A$34:$A$777,$A272,СВЦЭМ!$B$33:$B$776,L$260)+'СЕТ СН'!$F$12</f>
        <v>0</v>
      </c>
      <c r="M272" s="36">
        <f>SUMIFS(СВЦЭМ!$H$34:$H$777,СВЦЭМ!$A$34:$A$777,$A272,СВЦЭМ!$B$33:$B$776,M$260)+'СЕТ СН'!$F$12</f>
        <v>0</v>
      </c>
      <c r="N272" s="36">
        <f>SUMIFS(СВЦЭМ!$H$34:$H$777,СВЦЭМ!$A$34:$A$777,$A272,СВЦЭМ!$B$33:$B$776,N$260)+'СЕТ СН'!$F$12</f>
        <v>0</v>
      </c>
      <c r="O272" s="36">
        <f>SUMIFS(СВЦЭМ!$H$34:$H$777,СВЦЭМ!$A$34:$A$777,$A272,СВЦЭМ!$B$33:$B$776,O$260)+'СЕТ СН'!$F$12</f>
        <v>0</v>
      </c>
      <c r="P272" s="36">
        <f>SUMIFS(СВЦЭМ!$H$34:$H$777,СВЦЭМ!$A$34:$A$777,$A272,СВЦЭМ!$B$33:$B$776,P$260)+'СЕТ СН'!$F$12</f>
        <v>0</v>
      </c>
      <c r="Q272" s="36">
        <f>SUMIFS(СВЦЭМ!$H$34:$H$777,СВЦЭМ!$A$34:$A$777,$A272,СВЦЭМ!$B$33:$B$776,Q$260)+'СЕТ СН'!$F$12</f>
        <v>0</v>
      </c>
      <c r="R272" s="36">
        <f>SUMIFS(СВЦЭМ!$H$34:$H$777,СВЦЭМ!$A$34:$A$777,$A272,СВЦЭМ!$B$33:$B$776,R$260)+'СЕТ СН'!$F$12</f>
        <v>0</v>
      </c>
      <c r="S272" s="36">
        <f>SUMIFS(СВЦЭМ!$H$34:$H$777,СВЦЭМ!$A$34:$A$777,$A272,СВЦЭМ!$B$33:$B$776,S$260)+'СЕТ СН'!$F$12</f>
        <v>0</v>
      </c>
      <c r="T272" s="36">
        <f>SUMIFS(СВЦЭМ!$H$34:$H$777,СВЦЭМ!$A$34:$A$777,$A272,СВЦЭМ!$B$33:$B$776,T$260)+'СЕТ СН'!$F$12</f>
        <v>0</v>
      </c>
      <c r="U272" s="36">
        <f>SUMIFS(СВЦЭМ!$H$34:$H$777,СВЦЭМ!$A$34:$A$777,$A272,СВЦЭМ!$B$33:$B$776,U$260)+'СЕТ СН'!$F$12</f>
        <v>0</v>
      </c>
      <c r="V272" s="36">
        <f>SUMIFS(СВЦЭМ!$H$34:$H$777,СВЦЭМ!$A$34:$A$777,$A272,СВЦЭМ!$B$33:$B$776,V$260)+'СЕТ СН'!$F$12</f>
        <v>0</v>
      </c>
      <c r="W272" s="36">
        <f>SUMIFS(СВЦЭМ!$H$34:$H$777,СВЦЭМ!$A$34:$A$777,$A272,СВЦЭМ!$B$33:$B$776,W$260)+'СЕТ СН'!$F$12</f>
        <v>0</v>
      </c>
      <c r="X272" s="36">
        <f>SUMIFS(СВЦЭМ!$H$34:$H$777,СВЦЭМ!$A$34:$A$777,$A272,СВЦЭМ!$B$33:$B$776,X$260)+'СЕТ СН'!$F$12</f>
        <v>0</v>
      </c>
      <c r="Y272" s="36">
        <f>SUMIFS(СВЦЭМ!$H$34:$H$777,СВЦЭМ!$A$34:$A$777,$A272,СВЦЭМ!$B$33:$B$776,Y$260)+'СЕТ СН'!$F$12</f>
        <v>0</v>
      </c>
    </row>
    <row r="273" spans="1:25" ht="15.5" hidden="1" x14ac:dyDescent="0.3">
      <c r="A273" s="35">
        <f t="shared" si="7"/>
        <v>43843</v>
      </c>
      <c r="B273" s="36">
        <f>SUMIFS(СВЦЭМ!$H$34:$H$777,СВЦЭМ!$A$34:$A$777,$A273,СВЦЭМ!$B$33:$B$776,B$260)+'СЕТ СН'!$F$12</f>
        <v>0</v>
      </c>
      <c r="C273" s="36">
        <f>SUMIFS(СВЦЭМ!$H$34:$H$777,СВЦЭМ!$A$34:$A$777,$A273,СВЦЭМ!$B$33:$B$776,C$260)+'СЕТ СН'!$F$12</f>
        <v>0</v>
      </c>
      <c r="D273" s="36">
        <f>SUMIFS(СВЦЭМ!$H$34:$H$777,СВЦЭМ!$A$34:$A$777,$A273,СВЦЭМ!$B$33:$B$776,D$260)+'СЕТ СН'!$F$12</f>
        <v>0</v>
      </c>
      <c r="E273" s="36">
        <f>SUMIFS(СВЦЭМ!$H$34:$H$777,СВЦЭМ!$A$34:$A$777,$A273,СВЦЭМ!$B$33:$B$776,E$260)+'СЕТ СН'!$F$12</f>
        <v>0</v>
      </c>
      <c r="F273" s="36">
        <f>SUMIFS(СВЦЭМ!$H$34:$H$777,СВЦЭМ!$A$34:$A$777,$A273,СВЦЭМ!$B$33:$B$776,F$260)+'СЕТ СН'!$F$12</f>
        <v>0</v>
      </c>
      <c r="G273" s="36">
        <f>SUMIFS(СВЦЭМ!$H$34:$H$777,СВЦЭМ!$A$34:$A$777,$A273,СВЦЭМ!$B$33:$B$776,G$260)+'СЕТ СН'!$F$12</f>
        <v>0</v>
      </c>
      <c r="H273" s="36">
        <f>SUMIFS(СВЦЭМ!$H$34:$H$777,СВЦЭМ!$A$34:$A$777,$A273,СВЦЭМ!$B$33:$B$776,H$260)+'СЕТ СН'!$F$12</f>
        <v>0</v>
      </c>
      <c r="I273" s="36">
        <f>SUMIFS(СВЦЭМ!$H$34:$H$777,СВЦЭМ!$A$34:$A$777,$A273,СВЦЭМ!$B$33:$B$776,I$260)+'СЕТ СН'!$F$12</f>
        <v>0</v>
      </c>
      <c r="J273" s="36">
        <f>SUMIFS(СВЦЭМ!$H$34:$H$777,СВЦЭМ!$A$34:$A$777,$A273,СВЦЭМ!$B$33:$B$776,J$260)+'СЕТ СН'!$F$12</f>
        <v>0</v>
      </c>
      <c r="K273" s="36">
        <f>SUMIFS(СВЦЭМ!$H$34:$H$777,СВЦЭМ!$A$34:$A$777,$A273,СВЦЭМ!$B$33:$B$776,K$260)+'СЕТ СН'!$F$12</f>
        <v>0</v>
      </c>
      <c r="L273" s="36">
        <f>SUMIFS(СВЦЭМ!$H$34:$H$777,СВЦЭМ!$A$34:$A$777,$A273,СВЦЭМ!$B$33:$B$776,L$260)+'СЕТ СН'!$F$12</f>
        <v>0</v>
      </c>
      <c r="M273" s="36">
        <f>SUMIFS(СВЦЭМ!$H$34:$H$777,СВЦЭМ!$A$34:$A$777,$A273,СВЦЭМ!$B$33:$B$776,M$260)+'СЕТ СН'!$F$12</f>
        <v>0</v>
      </c>
      <c r="N273" s="36">
        <f>SUMIFS(СВЦЭМ!$H$34:$H$777,СВЦЭМ!$A$34:$A$777,$A273,СВЦЭМ!$B$33:$B$776,N$260)+'СЕТ СН'!$F$12</f>
        <v>0</v>
      </c>
      <c r="O273" s="36">
        <f>SUMIFS(СВЦЭМ!$H$34:$H$777,СВЦЭМ!$A$34:$A$777,$A273,СВЦЭМ!$B$33:$B$776,O$260)+'СЕТ СН'!$F$12</f>
        <v>0</v>
      </c>
      <c r="P273" s="36">
        <f>SUMIFS(СВЦЭМ!$H$34:$H$777,СВЦЭМ!$A$34:$A$777,$A273,СВЦЭМ!$B$33:$B$776,P$260)+'СЕТ СН'!$F$12</f>
        <v>0</v>
      </c>
      <c r="Q273" s="36">
        <f>SUMIFS(СВЦЭМ!$H$34:$H$777,СВЦЭМ!$A$34:$A$777,$A273,СВЦЭМ!$B$33:$B$776,Q$260)+'СЕТ СН'!$F$12</f>
        <v>0</v>
      </c>
      <c r="R273" s="36">
        <f>SUMIFS(СВЦЭМ!$H$34:$H$777,СВЦЭМ!$A$34:$A$777,$A273,СВЦЭМ!$B$33:$B$776,R$260)+'СЕТ СН'!$F$12</f>
        <v>0</v>
      </c>
      <c r="S273" s="36">
        <f>SUMIFS(СВЦЭМ!$H$34:$H$777,СВЦЭМ!$A$34:$A$777,$A273,СВЦЭМ!$B$33:$B$776,S$260)+'СЕТ СН'!$F$12</f>
        <v>0</v>
      </c>
      <c r="T273" s="36">
        <f>SUMIFS(СВЦЭМ!$H$34:$H$777,СВЦЭМ!$A$34:$A$777,$A273,СВЦЭМ!$B$33:$B$776,T$260)+'СЕТ СН'!$F$12</f>
        <v>0</v>
      </c>
      <c r="U273" s="36">
        <f>SUMIFS(СВЦЭМ!$H$34:$H$777,СВЦЭМ!$A$34:$A$777,$A273,СВЦЭМ!$B$33:$B$776,U$260)+'СЕТ СН'!$F$12</f>
        <v>0</v>
      </c>
      <c r="V273" s="36">
        <f>SUMIFS(СВЦЭМ!$H$34:$H$777,СВЦЭМ!$A$34:$A$777,$A273,СВЦЭМ!$B$33:$B$776,V$260)+'СЕТ СН'!$F$12</f>
        <v>0</v>
      </c>
      <c r="W273" s="36">
        <f>SUMIFS(СВЦЭМ!$H$34:$H$777,СВЦЭМ!$A$34:$A$777,$A273,СВЦЭМ!$B$33:$B$776,W$260)+'СЕТ СН'!$F$12</f>
        <v>0</v>
      </c>
      <c r="X273" s="36">
        <f>SUMIFS(СВЦЭМ!$H$34:$H$777,СВЦЭМ!$A$34:$A$777,$A273,СВЦЭМ!$B$33:$B$776,X$260)+'СЕТ СН'!$F$12</f>
        <v>0</v>
      </c>
      <c r="Y273" s="36">
        <f>SUMIFS(СВЦЭМ!$H$34:$H$777,СВЦЭМ!$A$34:$A$777,$A273,СВЦЭМ!$B$33:$B$776,Y$260)+'СЕТ СН'!$F$12</f>
        <v>0</v>
      </c>
    </row>
    <row r="274" spans="1:25" ht="15.5" hidden="1" x14ac:dyDescent="0.3">
      <c r="A274" s="35">
        <f t="shared" si="7"/>
        <v>43844</v>
      </c>
      <c r="B274" s="36">
        <f>SUMIFS(СВЦЭМ!$H$34:$H$777,СВЦЭМ!$A$34:$A$777,$A274,СВЦЭМ!$B$33:$B$776,B$260)+'СЕТ СН'!$F$12</f>
        <v>0</v>
      </c>
      <c r="C274" s="36">
        <f>SUMIFS(СВЦЭМ!$H$34:$H$777,СВЦЭМ!$A$34:$A$777,$A274,СВЦЭМ!$B$33:$B$776,C$260)+'СЕТ СН'!$F$12</f>
        <v>0</v>
      </c>
      <c r="D274" s="36">
        <f>SUMIFS(СВЦЭМ!$H$34:$H$777,СВЦЭМ!$A$34:$A$777,$A274,СВЦЭМ!$B$33:$B$776,D$260)+'СЕТ СН'!$F$12</f>
        <v>0</v>
      </c>
      <c r="E274" s="36">
        <f>SUMIFS(СВЦЭМ!$H$34:$H$777,СВЦЭМ!$A$34:$A$777,$A274,СВЦЭМ!$B$33:$B$776,E$260)+'СЕТ СН'!$F$12</f>
        <v>0</v>
      </c>
      <c r="F274" s="36">
        <f>SUMIFS(СВЦЭМ!$H$34:$H$777,СВЦЭМ!$A$34:$A$777,$A274,СВЦЭМ!$B$33:$B$776,F$260)+'СЕТ СН'!$F$12</f>
        <v>0</v>
      </c>
      <c r="G274" s="36">
        <f>SUMIFS(СВЦЭМ!$H$34:$H$777,СВЦЭМ!$A$34:$A$777,$A274,СВЦЭМ!$B$33:$B$776,G$260)+'СЕТ СН'!$F$12</f>
        <v>0</v>
      </c>
      <c r="H274" s="36">
        <f>SUMIFS(СВЦЭМ!$H$34:$H$777,СВЦЭМ!$A$34:$A$777,$A274,СВЦЭМ!$B$33:$B$776,H$260)+'СЕТ СН'!$F$12</f>
        <v>0</v>
      </c>
      <c r="I274" s="36">
        <f>SUMIFS(СВЦЭМ!$H$34:$H$777,СВЦЭМ!$A$34:$A$777,$A274,СВЦЭМ!$B$33:$B$776,I$260)+'СЕТ СН'!$F$12</f>
        <v>0</v>
      </c>
      <c r="J274" s="36">
        <f>SUMIFS(СВЦЭМ!$H$34:$H$777,СВЦЭМ!$A$34:$A$777,$A274,СВЦЭМ!$B$33:$B$776,J$260)+'СЕТ СН'!$F$12</f>
        <v>0</v>
      </c>
      <c r="K274" s="36">
        <f>SUMIFS(СВЦЭМ!$H$34:$H$777,СВЦЭМ!$A$34:$A$777,$A274,СВЦЭМ!$B$33:$B$776,K$260)+'СЕТ СН'!$F$12</f>
        <v>0</v>
      </c>
      <c r="L274" s="36">
        <f>SUMIFS(СВЦЭМ!$H$34:$H$777,СВЦЭМ!$A$34:$A$777,$A274,СВЦЭМ!$B$33:$B$776,L$260)+'СЕТ СН'!$F$12</f>
        <v>0</v>
      </c>
      <c r="M274" s="36">
        <f>SUMIFS(СВЦЭМ!$H$34:$H$777,СВЦЭМ!$A$34:$A$777,$A274,СВЦЭМ!$B$33:$B$776,M$260)+'СЕТ СН'!$F$12</f>
        <v>0</v>
      </c>
      <c r="N274" s="36">
        <f>SUMIFS(СВЦЭМ!$H$34:$H$777,СВЦЭМ!$A$34:$A$777,$A274,СВЦЭМ!$B$33:$B$776,N$260)+'СЕТ СН'!$F$12</f>
        <v>0</v>
      </c>
      <c r="O274" s="36">
        <f>SUMIFS(СВЦЭМ!$H$34:$H$777,СВЦЭМ!$A$34:$A$777,$A274,СВЦЭМ!$B$33:$B$776,O$260)+'СЕТ СН'!$F$12</f>
        <v>0</v>
      </c>
      <c r="P274" s="36">
        <f>SUMIFS(СВЦЭМ!$H$34:$H$777,СВЦЭМ!$A$34:$A$777,$A274,СВЦЭМ!$B$33:$B$776,P$260)+'СЕТ СН'!$F$12</f>
        <v>0</v>
      </c>
      <c r="Q274" s="36">
        <f>SUMIFS(СВЦЭМ!$H$34:$H$777,СВЦЭМ!$A$34:$A$777,$A274,СВЦЭМ!$B$33:$B$776,Q$260)+'СЕТ СН'!$F$12</f>
        <v>0</v>
      </c>
      <c r="R274" s="36">
        <f>SUMIFS(СВЦЭМ!$H$34:$H$777,СВЦЭМ!$A$34:$A$777,$A274,СВЦЭМ!$B$33:$B$776,R$260)+'СЕТ СН'!$F$12</f>
        <v>0</v>
      </c>
      <c r="S274" s="36">
        <f>SUMIFS(СВЦЭМ!$H$34:$H$777,СВЦЭМ!$A$34:$A$777,$A274,СВЦЭМ!$B$33:$B$776,S$260)+'СЕТ СН'!$F$12</f>
        <v>0</v>
      </c>
      <c r="T274" s="36">
        <f>SUMIFS(СВЦЭМ!$H$34:$H$777,СВЦЭМ!$A$34:$A$777,$A274,СВЦЭМ!$B$33:$B$776,T$260)+'СЕТ СН'!$F$12</f>
        <v>0</v>
      </c>
      <c r="U274" s="36">
        <f>SUMIFS(СВЦЭМ!$H$34:$H$777,СВЦЭМ!$A$34:$A$777,$A274,СВЦЭМ!$B$33:$B$776,U$260)+'СЕТ СН'!$F$12</f>
        <v>0</v>
      </c>
      <c r="V274" s="36">
        <f>SUMIFS(СВЦЭМ!$H$34:$H$777,СВЦЭМ!$A$34:$A$777,$A274,СВЦЭМ!$B$33:$B$776,V$260)+'СЕТ СН'!$F$12</f>
        <v>0</v>
      </c>
      <c r="W274" s="36">
        <f>SUMIFS(СВЦЭМ!$H$34:$H$777,СВЦЭМ!$A$34:$A$777,$A274,СВЦЭМ!$B$33:$B$776,W$260)+'СЕТ СН'!$F$12</f>
        <v>0</v>
      </c>
      <c r="X274" s="36">
        <f>SUMIFS(СВЦЭМ!$H$34:$H$777,СВЦЭМ!$A$34:$A$777,$A274,СВЦЭМ!$B$33:$B$776,X$260)+'СЕТ СН'!$F$12</f>
        <v>0</v>
      </c>
      <c r="Y274" s="36">
        <f>SUMIFS(СВЦЭМ!$H$34:$H$777,СВЦЭМ!$A$34:$A$777,$A274,СВЦЭМ!$B$33:$B$776,Y$260)+'СЕТ СН'!$F$12</f>
        <v>0</v>
      </c>
    </row>
    <row r="275" spans="1:25" ht="15.5" hidden="1" x14ac:dyDescent="0.3">
      <c r="A275" s="35">
        <f t="shared" si="7"/>
        <v>43845</v>
      </c>
      <c r="B275" s="36">
        <f>SUMIFS(СВЦЭМ!$H$34:$H$777,СВЦЭМ!$A$34:$A$777,$A275,СВЦЭМ!$B$33:$B$776,B$260)+'СЕТ СН'!$F$12</f>
        <v>0</v>
      </c>
      <c r="C275" s="36">
        <f>SUMIFS(СВЦЭМ!$H$34:$H$777,СВЦЭМ!$A$34:$A$777,$A275,СВЦЭМ!$B$33:$B$776,C$260)+'СЕТ СН'!$F$12</f>
        <v>0</v>
      </c>
      <c r="D275" s="36">
        <f>SUMIFS(СВЦЭМ!$H$34:$H$777,СВЦЭМ!$A$34:$A$777,$A275,СВЦЭМ!$B$33:$B$776,D$260)+'СЕТ СН'!$F$12</f>
        <v>0</v>
      </c>
      <c r="E275" s="36">
        <f>SUMIFS(СВЦЭМ!$H$34:$H$777,СВЦЭМ!$A$34:$A$777,$A275,СВЦЭМ!$B$33:$B$776,E$260)+'СЕТ СН'!$F$12</f>
        <v>0</v>
      </c>
      <c r="F275" s="36">
        <f>SUMIFS(СВЦЭМ!$H$34:$H$777,СВЦЭМ!$A$34:$A$777,$A275,СВЦЭМ!$B$33:$B$776,F$260)+'СЕТ СН'!$F$12</f>
        <v>0</v>
      </c>
      <c r="G275" s="36">
        <f>SUMIFS(СВЦЭМ!$H$34:$H$777,СВЦЭМ!$A$34:$A$777,$A275,СВЦЭМ!$B$33:$B$776,G$260)+'СЕТ СН'!$F$12</f>
        <v>0</v>
      </c>
      <c r="H275" s="36">
        <f>SUMIFS(СВЦЭМ!$H$34:$H$777,СВЦЭМ!$A$34:$A$777,$A275,СВЦЭМ!$B$33:$B$776,H$260)+'СЕТ СН'!$F$12</f>
        <v>0</v>
      </c>
      <c r="I275" s="36">
        <f>SUMIFS(СВЦЭМ!$H$34:$H$777,СВЦЭМ!$A$34:$A$777,$A275,СВЦЭМ!$B$33:$B$776,I$260)+'СЕТ СН'!$F$12</f>
        <v>0</v>
      </c>
      <c r="J275" s="36">
        <f>SUMIFS(СВЦЭМ!$H$34:$H$777,СВЦЭМ!$A$34:$A$777,$A275,СВЦЭМ!$B$33:$B$776,J$260)+'СЕТ СН'!$F$12</f>
        <v>0</v>
      </c>
      <c r="K275" s="36">
        <f>SUMIFS(СВЦЭМ!$H$34:$H$777,СВЦЭМ!$A$34:$A$777,$A275,СВЦЭМ!$B$33:$B$776,K$260)+'СЕТ СН'!$F$12</f>
        <v>0</v>
      </c>
      <c r="L275" s="36">
        <f>SUMIFS(СВЦЭМ!$H$34:$H$777,СВЦЭМ!$A$34:$A$777,$A275,СВЦЭМ!$B$33:$B$776,L$260)+'СЕТ СН'!$F$12</f>
        <v>0</v>
      </c>
      <c r="M275" s="36">
        <f>SUMIFS(СВЦЭМ!$H$34:$H$777,СВЦЭМ!$A$34:$A$777,$A275,СВЦЭМ!$B$33:$B$776,M$260)+'СЕТ СН'!$F$12</f>
        <v>0</v>
      </c>
      <c r="N275" s="36">
        <f>SUMIFS(СВЦЭМ!$H$34:$H$777,СВЦЭМ!$A$34:$A$777,$A275,СВЦЭМ!$B$33:$B$776,N$260)+'СЕТ СН'!$F$12</f>
        <v>0</v>
      </c>
      <c r="O275" s="36">
        <f>SUMIFS(СВЦЭМ!$H$34:$H$777,СВЦЭМ!$A$34:$A$777,$A275,СВЦЭМ!$B$33:$B$776,O$260)+'СЕТ СН'!$F$12</f>
        <v>0</v>
      </c>
      <c r="P275" s="36">
        <f>SUMIFS(СВЦЭМ!$H$34:$H$777,СВЦЭМ!$A$34:$A$777,$A275,СВЦЭМ!$B$33:$B$776,P$260)+'СЕТ СН'!$F$12</f>
        <v>0</v>
      </c>
      <c r="Q275" s="36">
        <f>SUMIFS(СВЦЭМ!$H$34:$H$777,СВЦЭМ!$A$34:$A$777,$A275,СВЦЭМ!$B$33:$B$776,Q$260)+'СЕТ СН'!$F$12</f>
        <v>0</v>
      </c>
      <c r="R275" s="36">
        <f>SUMIFS(СВЦЭМ!$H$34:$H$777,СВЦЭМ!$A$34:$A$777,$A275,СВЦЭМ!$B$33:$B$776,R$260)+'СЕТ СН'!$F$12</f>
        <v>0</v>
      </c>
      <c r="S275" s="36">
        <f>SUMIFS(СВЦЭМ!$H$34:$H$777,СВЦЭМ!$A$34:$A$777,$A275,СВЦЭМ!$B$33:$B$776,S$260)+'СЕТ СН'!$F$12</f>
        <v>0</v>
      </c>
      <c r="T275" s="36">
        <f>SUMIFS(СВЦЭМ!$H$34:$H$777,СВЦЭМ!$A$34:$A$777,$A275,СВЦЭМ!$B$33:$B$776,T$260)+'СЕТ СН'!$F$12</f>
        <v>0</v>
      </c>
      <c r="U275" s="36">
        <f>SUMIFS(СВЦЭМ!$H$34:$H$777,СВЦЭМ!$A$34:$A$777,$A275,СВЦЭМ!$B$33:$B$776,U$260)+'СЕТ СН'!$F$12</f>
        <v>0</v>
      </c>
      <c r="V275" s="36">
        <f>SUMIFS(СВЦЭМ!$H$34:$H$777,СВЦЭМ!$A$34:$A$777,$A275,СВЦЭМ!$B$33:$B$776,V$260)+'СЕТ СН'!$F$12</f>
        <v>0</v>
      </c>
      <c r="W275" s="36">
        <f>SUMIFS(СВЦЭМ!$H$34:$H$777,СВЦЭМ!$A$34:$A$777,$A275,СВЦЭМ!$B$33:$B$776,W$260)+'СЕТ СН'!$F$12</f>
        <v>0</v>
      </c>
      <c r="X275" s="36">
        <f>SUMIFS(СВЦЭМ!$H$34:$H$777,СВЦЭМ!$A$34:$A$777,$A275,СВЦЭМ!$B$33:$B$776,X$260)+'СЕТ СН'!$F$12</f>
        <v>0</v>
      </c>
      <c r="Y275" s="36">
        <f>SUMIFS(СВЦЭМ!$H$34:$H$777,СВЦЭМ!$A$34:$A$777,$A275,СВЦЭМ!$B$33:$B$776,Y$260)+'СЕТ СН'!$F$12</f>
        <v>0</v>
      </c>
    </row>
    <row r="276" spans="1:25" ht="15.5" hidden="1" x14ac:dyDescent="0.3">
      <c r="A276" s="35">
        <f t="shared" si="7"/>
        <v>43846</v>
      </c>
      <c r="B276" s="36">
        <f>SUMIFS(СВЦЭМ!$H$34:$H$777,СВЦЭМ!$A$34:$A$777,$A276,СВЦЭМ!$B$33:$B$776,B$260)+'СЕТ СН'!$F$12</f>
        <v>0</v>
      </c>
      <c r="C276" s="36">
        <f>SUMIFS(СВЦЭМ!$H$34:$H$777,СВЦЭМ!$A$34:$A$777,$A276,СВЦЭМ!$B$33:$B$776,C$260)+'СЕТ СН'!$F$12</f>
        <v>0</v>
      </c>
      <c r="D276" s="36">
        <f>SUMIFS(СВЦЭМ!$H$34:$H$777,СВЦЭМ!$A$34:$A$777,$A276,СВЦЭМ!$B$33:$B$776,D$260)+'СЕТ СН'!$F$12</f>
        <v>0</v>
      </c>
      <c r="E276" s="36">
        <f>SUMIFS(СВЦЭМ!$H$34:$H$777,СВЦЭМ!$A$34:$A$777,$A276,СВЦЭМ!$B$33:$B$776,E$260)+'СЕТ СН'!$F$12</f>
        <v>0</v>
      </c>
      <c r="F276" s="36">
        <f>SUMIFS(СВЦЭМ!$H$34:$H$777,СВЦЭМ!$A$34:$A$777,$A276,СВЦЭМ!$B$33:$B$776,F$260)+'СЕТ СН'!$F$12</f>
        <v>0</v>
      </c>
      <c r="G276" s="36">
        <f>SUMIFS(СВЦЭМ!$H$34:$H$777,СВЦЭМ!$A$34:$A$777,$A276,СВЦЭМ!$B$33:$B$776,G$260)+'СЕТ СН'!$F$12</f>
        <v>0</v>
      </c>
      <c r="H276" s="36">
        <f>SUMIFS(СВЦЭМ!$H$34:$H$777,СВЦЭМ!$A$34:$A$777,$A276,СВЦЭМ!$B$33:$B$776,H$260)+'СЕТ СН'!$F$12</f>
        <v>0</v>
      </c>
      <c r="I276" s="36">
        <f>SUMIFS(СВЦЭМ!$H$34:$H$777,СВЦЭМ!$A$34:$A$777,$A276,СВЦЭМ!$B$33:$B$776,I$260)+'СЕТ СН'!$F$12</f>
        <v>0</v>
      </c>
      <c r="J276" s="36">
        <f>SUMIFS(СВЦЭМ!$H$34:$H$777,СВЦЭМ!$A$34:$A$777,$A276,СВЦЭМ!$B$33:$B$776,J$260)+'СЕТ СН'!$F$12</f>
        <v>0</v>
      </c>
      <c r="K276" s="36">
        <f>SUMIFS(СВЦЭМ!$H$34:$H$777,СВЦЭМ!$A$34:$A$777,$A276,СВЦЭМ!$B$33:$B$776,K$260)+'СЕТ СН'!$F$12</f>
        <v>0</v>
      </c>
      <c r="L276" s="36">
        <f>SUMIFS(СВЦЭМ!$H$34:$H$777,СВЦЭМ!$A$34:$A$777,$A276,СВЦЭМ!$B$33:$B$776,L$260)+'СЕТ СН'!$F$12</f>
        <v>0</v>
      </c>
      <c r="M276" s="36">
        <f>SUMIFS(СВЦЭМ!$H$34:$H$777,СВЦЭМ!$A$34:$A$777,$A276,СВЦЭМ!$B$33:$B$776,M$260)+'СЕТ СН'!$F$12</f>
        <v>0</v>
      </c>
      <c r="N276" s="36">
        <f>SUMIFS(СВЦЭМ!$H$34:$H$777,СВЦЭМ!$A$34:$A$777,$A276,СВЦЭМ!$B$33:$B$776,N$260)+'СЕТ СН'!$F$12</f>
        <v>0</v>
      </c>
      <c r="O276" s="36">
        <f>SUMIFS(СВЦЭМ!$H$34:$H$777,СВЦЭМ!$A$34:$A$777,$A276,СВЦЭМ!$B$33:$B$776,O$260)+'СЕТ СН'!$F$12</f>
        <v>0</v>
      </c>
      <c r="P276" s="36">
        <f>SUMIFS(СВЦЭМ!$H$34:$H$777,СВЦЭМ!$A$34:$A$777,$A276,СВЦЭМ!$B$33:$B$776,P$260)+'СЕТ СН'!$F$12</f>
        <v>0</v>
      </c>
      <c r="Q276" s="36">
        <f>SUMIFS(СВЦЭМ!$H$34:$H$777,СВЦЭМ!$A$34:$A$777,$A276,СВЦЭМ!$B$33:$B$776,Q$260)+'СЕТ СН'!$F$12</f>
        <v>0</v>
      </c>
      <c r="R276" s="36">
        <f>SUMIFS(СВЦЭМ!$H$34:$H$777,СВЦЭМ!$A$34:$A$777,$A276,СВЦЭМ!$B$33:$B$776,R$260)+'СЕТ СН'!$F$12</f>
        <v>0</v>
      </c>
      <c r="S276" s="36">
        <f>SUMIFS(СВЦЭМ!$H$34:$H$777,СВЦЭМ!$A$34:$A$777,$A276,СВЦЭМ!$B$33:$B$776,S$260)+'СЕТ СН'!$F$12</f>
        <v>0</v>
      </c>
      <c r="T276" s="36">
        <f>SUMIFS(СВЦЭМ!$H$34:$H$777,СВЦЭМ!$A$34:$A$777,$A276,СВЦЭМ!$B$33:$B$776,T$260)+'СЕТ СН'!$F$12</f>
        <v>0</v>
      </c>
      <c r="U276" s="36">
        <f>SUMIFS(СВЦЭМ!$H$34:$H$777,СВЦЭМ!$A$34:$A$777,$A276,СВЦЭМ!$B$33:$B$776,U$260)+'СЕТ СН'!$F$12</f>
        <v>0</v>
      </c>
      <c r="V276" s="36">
        <f>SUMIFS(СВЦЭМ!$H$34:$H$777,СВЦЭМ!$A$34:$A$777,$A276,СВЦЭМ!$B$33:$B$776,V$260)+'СЕТ СН'!$F$12</f>
        <v>0</v>
      </c>
      <c r="W276" s="36">
        <f>SUMIFS(СВЦЭМ!$H$34:$H$777,СВЦЭМ!$A$34:$A$777,$A276,СВЦЭМ!$B$33:$B$776,W$260)+'СЕТ СН'!$F$12</f>
        <v>0</v>
      </c>
      <c r="X276" s="36">
        <f>SUMIFS(СВЦЭМ!$H$34:$H$777,СВЦЭМ!$A$34:$A$777,$A276,СВЦЭМ!$B$33:$B$776,X$260)+'СЕТ СН'!$F$12</f>
        <v>0</v>
      </c>
      <c r="Y276" s="36">
        <f>SUMIFS(СВЦЭМ!$H$34:$H$777,СВЦЭМ!$A$34:$A$777,$A276,СВЦЭМ!$B$33:$B$776,Y$260)+'СЕТ СН'!$F$12</f>
        <v>0</v>
      </c>
    </row>
    <row r="277" spans="1:25" ht="15.5" hidden="1" x14ac:dyDescent="0.3">
      <c r="A277" s="35">
        <f t="shared" si="7"/>
        <v>43847</v>
      </c>
      <c r="B277" s="36">
        <f>SUMIFS(СВЦЭМ!$H$34:$H$777,СВЦЭМ!$A$34:$A$777,$A277,СВЦЭМ!$B$33:$B$776,B$260)+'СЕТ СН'!$F$12</f>
        <v>0</v>
      </c>
      <c r="C277" s="36">
        <f>SUMIFS(СВЦЭМ!$H$34:$H$777,СВЦЭМ!$A$34:$A$777,$A277,СВЦЭМ!$B$33:$B$776,C$260)+'СЕТ СН'!$F$12</f>
        <v>0</v>
      </c>
      <c r="D277" s="36">
        <f>SUMIFS(СВЦЭМ!$H$34:$H$777,СВЦЭМ!$A$34:$A$777,$A277,СВЦЭМ!$B$33:$B$776,D$260)+'СЕТ СН'!$F$12</f>
        <v>0</v>
      </c>
      <c r="E277" s="36">
        <f>SUMIFS(СВЦЭМ!$H$34:$H$777,СВЦЭМ!$A$34:$A$777,$A277,СВЦЭМ!$B$33:$B$776,E$260)+'СЕТ СН'!$F$12</f>
        <v>0</v>
      </c>
      <c r="F277" s="36">
        <f>SUMIFS(СВЦЭМ!$H$34:$H$777,СВЦЭМ!$A$34:$A$777,$A277,СВЦЭМ!$B$33:$B$776,F$260)+'СЕТ СН'!$F$12</f>
        <v>0</v>
      </c>
      <c r="G277" s="36">
        <f>SUMIFS(СВЦЭМ!$H$34:$H$777,СВЦЭМ!$A$34:$A$777,$A277,СВЦЭМ!$B$33:$B$776,G$260)+'СЕТ СН'!$F$12</f>
        <v>0</v>
      </c>
      <c r="H277" s="36">
        <f>SUMIFS(СВЦЭМ!$H$34:$H$777,СВЦЭМ!$A$34:$A$777,$A277,СВЦЭМ!$B$33:$B$776,H$260)+'СЕТ СН'!$F$12</f>
        <v>0</v>
      </c>
      <c r="I277" s="36">
        <f>SUMIFS(СВЦЭМ!$H$34:$H$777,СВЦЭМ!$A$34:$A$777,$A277,СВЦЭМ!$B$33:$B$776,I$260)+'СЕТ СН'!$F$12</f>
        <v>0</v>
      </c>
      <c r="J277" s="36">
        <f>SUMIFS(СВЦЭМ!$H$34:$H$777,СВЦЭМ!$A$34:$A$777,$A277,СВЦЭМ!$B$33:$B$776,J$260)+'СЕТ СН'!$F$12</f>
        <v>0</v>
      </c>
      <c r="K277" s="36">
        <f>SUMIFS(СВЦЭМ!$H$34:$H$777,СВЦЭМ!$A$34:$A$777,$A277,СВЦЭМ!$B$33:$B$776,K$260)+'СЕТ СН'!$F$12</f>
        <v>0</v>
      </c>
      <c r="L277" s="36">
        <f>SUMIFS(СВЦЭМ!$H$34:$H$777,СВЦЭМ!$A$34:$A$777,$A277,СВЦЭМ!$B$33:$B$776,L$260)+'СЕТ СН'!$F$12</f>
        <v>0</v>
      </c>
      <c r="M277" s="36">
        <f>SUMIFS(СВЦЭМ!$H$34:$H$777,СВЦЭМ!$A$34:$A$777,$A277,СВЦЭМ!$B$33:$B$776,M$260)+'СЕТ СН'!$F$12</f>
        <v>0</v>
      </c>
      <c r="N277" s="36">
        <f>SUMIFS(СВЦЭМ!$H$34:$H$777,СВЦЭМ!$A$34:$A$777,$A277,СВЦЭМ!$B$33:$B$776,N$260)+'СЕТ СН'!$F$12</f>
        <v>0</v>
      </c>
      <c r="O277" s="36">
        <f>SUMIFS(СВЦЭМ!$H$34:$H$777,СВЦЭМ!$A$34:$A$777,$A277,СВЦЭМ!$B$33:$B$776,O$260)+'СЕТ СН'!$F$12</f>
        <v>0</v>
      </c>
      <c r="P277" s="36">
        <f>SUMIFS(СВЦЭМ!$H$34:$H$777,СВЦЭМ!$A$34:$A$777,$A277,СВЦЭМ!$B$33:$B$776,P$260)+'СЕТ СН'!$F$12</f>
        <v>0</v>
      </c>
      <c r="Q277" s="36">
        <f>SUMIFS(СВЦЭМ!$H$34:$H$777,СВЦЭМ!$A$34:$A$777,$A277,СВЦЭМ!$B$33:$B$776,Q$260)+'СЕТ СН'!$F$12</f>
        <v>0</v>
      </c>
      <c r="R277" s="36">
        <f>SUMIFS(СВЦЭМ!$H$34:$H$777,СВЦЭМ!$A$34:$A$777,$A277,СВЦЭМ!$B$33:$B$776,R$260)+'СЕТ СН'!$F$12</f>
        <v>0</v>
      </c>
      <c r="S277" s="36">
        <f>SUMIFS(СВЦЭМ!$H$34:$H$777,СВЦЭМ!$A$34:$A$777,$A277,СВЦЭМ!$B$33:$B$776,S$260)+'СЕТ СН'!$F$12</f>
        <v>0</v>
      </c>
      <c r="T277" s="36">
        <f>SUMIFS(СВЦЭМ!$H$34:$H$777,СВЦЭМ!$A$34:$A$777,$A277,СВЦЭМ!$B$33:$B$776,T$260)+'СЕТ СН'!$F$12</f>
        <v>0</v>
      </c>
      <c r="U277" s="36">
        <f>SUMIFS(СВЦЭМ!$H$34:$H$777,СВЦЭМ!$A$34:$A$777,$A277,СВЦЭМ!$B$33:$B$776,U$260)+'СЕТ СН'!$F$12</f>
        <v>0</v>
      </c>
      <c r="V277" s="36">
        <f>SUMIFS(СВЦЭМ!$H$34:$H$777,СВЦЭМ!$A$34:$A$777,$A277,СВЦЭМ!$B$33:$B$776,V$260)+'СЕТ СН'!$F$12</f>
        <v>0</v>
      </c>
      <c r="W277" s="36">
        <f>SUMIFS(СВЦЭМ!$H$34:$H$777,СВЦЭМ!$A$34:$A$777,$A277,СВЦЭМ!$B$33:$B$776,W$260)+'СЕТ СН'!$F$12</f>
        <v>0</v>
      </c>
      <c r="X277" s="36">
        <f>SUMIFS(СВЦЭМ!$H$34:$H$777,СВЦЭМ!$A$34:$A$777,$A277,СВЦЭМ!$B$33:$B$776,X$260)+'СЕТ СН'!$F$12</f>
        <v>0</v>
      </c>
      <c r="Y277" s="36">
        <f>SUMIFS(СВЦЭМ!$H$34:$H$777,СВЦЭМ!$A$34:$A$777,$A277,СВЦЭМ!$B$33:$B$776,Y$260)+'СЕТ СН'!$F$12</f>
        <v>0</v>
      </c>
    </row>
    <row r="278" spans="1:25" ht="15.5" hidden="1" x14ac:dyDescent="0.3">
      <c r="A278" s="35">
        <f t="shared" si="7"/>
        <v>43848</v>
      </c>
      <c r="B278" s="36">
        <f>SUMIFS(СВЦЭМ!$H$34:$H$777,СВЦЭМ!$A$34:$A$777,$A278,СВЦЭМ!$B$33:$B$776,B$260)+'СЕТ СН'!$F$12</f>
        <v>0</v>
      </c>
      <c r="C278" s="36">
        <f>SUMIFS(СВЦЭМ!$H$34:$H$777,СВЦЭМ!$A$34:$A$777,$A278,СВЦЭМ!$B$33:$B$776,C$260)+'СЕТ СН'!$F$12</f>
        <v>0</v>
      </c>
      <c r="D278" s="36">
        <f>SUMIFS(СВЦЭМ!$H$34:$H$777,СВЦЭМ!$A$34:$A$777,$A278,СВЦЭМ!$B$33:$B$776,D$260)+'СЕТ СН'!$F$12</f>
        <v>0</v>
      </c>
      <c r="E278" s="36">
        <f>SUMIFS(СВЦЭМ!$H$34:$H$777,СВЦЭМ!$A$34:$A$777,$A278,СВЦЭМ!$B$33:$B$776,E$260)+'СЕТ СН'!$F$12</f>
        <v>0</v>
      </c>
      <c r="F278" s="36">
        <f>SUMIFS(СВЦЭМ!$H$34:$H$777,СВЦЭМ!$A$34:$A$777,$A278,СВЦЭМ!$B$33:$B$776,F$260)+'СЕТ СН'!$F$12</f>
        <v>0</v>
      </c>
      <c r="G278" s="36">
        <f>SUMIFS(СВЦЭМ!$H$34:$H$777,СВЦЭМ!$A$34:$A$777,$A278,СВЦЭМ!$B$33:$B$776,G$260)+'СЕТ СН'!$F$12</f>
        <v>0</v>
      </c>
      <c r="H278" s="36">
        <f>SUMIFS(СВЦЭМ!$H$34:$H$777,СВЦЭМ!$A$34:$A$777,$A278,СВЦЭМ!$B$33:$B$776,H$260)+'СЕТ СН'!$F$12</f>
        <v>0</v>
      </c>
      <c r="I278" s="36">
        <f>SUMIFS(СВЦЭМ!$H$34:$H$777,СВЦЭМ!$A$34:$A$777,$A278,СВЦЭМ!$B$33:$B$776,I$260)+'СЕТ СН'!$F$12</f>
        <v>0</v>
      </c>
      <c r="J278" s="36">
        <f>SUMIFS(СВЦЭМ!$H$34:$H$777,СВЦЭМ!$A$34:$A$777,$A278,СВЦЭМ!$B$33:$B$776,J$260)+'СЕТ СН'!$F$12</f>
        <v>0</v>
      </c>
      <c r="K278" s="36">
        <f>SUMIFS(СВЦЭМ!$H$34:$H$777,СВЦЭМ!$A$34:$A$777,$A278,СВЦЭМ!$B$33:$B$776,K$260)+'СЕТ СН'!$F$12</f>
        <v>0</v>
      </c>
      <c r="L278" s="36">
        <f>SUMIFS(СВЦЭМ!$H$34:$H$777,СВЦЭМ!$A$34:$A$777,$A278,СВЦЭМ!$B$33:$B$776,L$260)+'СЕТ СН'!$F$12</f>
        <v>0</v>
      </c>
      <c r="M278" s="36">
        <f>SUMIFS(СВЦЭМ!$H$34:$H$777,СВЦЭМ!$A$34:$A$777,$A278,СВЦЭМ!$B$33:$B$776,M$260)+'СЕТ СН'!$F$12</f>
        <v>0</v>
      </c>
      <c r="N278" s="36">
        <f>SUMIFS(СВЦЭМ!$H$34:$H$777,СВЦЭМ!$A$34:$A$777,$A278,СВЦЭМ!$B$33:$B$776,N$260)+'СЕТ СН'!$F$12</f>
        <v>0</v>
      </c>
      <c r="O278" s="36">
        <f>SUMIFS(СВЦЭМ!$H$34:$H$777,СВЦЭМ!$A$34:$A$777,$A278,СВЦЭМ!$B$33:$B$776,O$260)+'СЕТ СН'!$F$12</f>
        <v>0</v>
      </c>
      <c r="P278" s="36">
        <f>SUMIFS(СВЦЭМ!$H$34:$H$777,СВЦЭМ!$A$34:$A$777,$A278,СВЦЭМ!$B$33:$B$776,P$260)+'СЕТ СН'!$F$12</f>
        <v>0</v>
      </c>
      <c r="Q278" s="36">
        <f>SUMIFS(СВЦЭМ!$H$34:$H$777,СВЦЭМ!$A$34:$A$777,$A278,СВЦЭМ!$B$33:$B$776,Q$260)+'СЕТ СН'!$F$12</f>
        <v>0</v>
      </c>
      <c r="R278" s="36">
        <f>SUMIFS(СВЦЭМ!$H$34:$H$777,СВЦЭМ!$A$34:$A$777,$A278,СВЦЭМ!$B$33:$B$776,R$260)+'СЕТ СН'!$F$12</f>
        <v>0</v>
      </c>
      <c r="S278" s="36">
        <f>SUMIFS(СВЦЭМ!$H$34:$H$777,СВЦЭМ!$A$34:$A$777,$A278,СВЦЭМ!$B$33:$B$776,S$260)+'СЕТ СН'!$F$12</f>
        <v>0</v>
      </c>
      <c r="T278" s="36">
        <f>SUMIFS(СВЦЭМ!$H$34:$H$777,СВЦЭМ!$A$34:$A$777,$A278,СВЦЭМ!$B$33:$B$776,T$260)+'СЕТ СН'!$F$12</f>
        <v>0</v>
      </c>
      <c r="U278" s="36">
        <f>SUMIFS(СВЦЭМ!$H$34:$H$777,СВЦЭМ!$A$34:$A$777,$A278,СВЦЭМ!$B$33:$B$776,U$260)+'СЕТ СН'!$F$12</f>
        <v>0</v>
      </c>
      <c r="V278" s="36">
        <f>SUMIFS(СВЦЭМ!$H$34:$H$777,СВЦЭМ!$A$34:$A$777,$A278,СВЦЭМ!$B$33:$B$776,V$260)+'СЕТ СН'!$F$12</f>
        <v>0</v>
      </c>
      <c r="W278" s="36">
        <f>SUMIFS(СВЦЭМ!$H$34:$H$777,СВЦЭМ!$A$34:$A$777,$A278,СВЦЭМ!$B$33:$B$776,W$260)+'СЕТ СН'!$F$12</f>
        <v>0</v>
      </c>
      <c r="X278" s="36">
        <f>SUMIFS(СВЦЭМ!$H$34:$H$777,СВЦЭМ!$A$34:$A$777,$A278,СВЦЭМ!$B$33:$B$776,X$260)+'СЕТ СН'!$F$12</f>
        <v>0</v>
      </c>
      <c r="Y278" s="36">
        <f>SUMIFS(СВЦЭМ!$H$34:$H$777,СВЦЭМ!$A$34:$A$777,$A278,СВЦЭМ!$B$33:$B$776,Y$260)+'СЕТ СН'!$F$12</f>
        <v>0</v>
      </c>
    </row>
    <row r="279" spans="1:25" ht="15.5" hidden="1" x14ac:dyDescent="0.3">
      <c r="A279" s="35">
        <f t="shared" si="7"/>
        <v>43849</v>
      </c>
      <c r="B279" s="36">
        <f>SUMIFS(СВЦЭМ!$H$34:$H$777,СВЦЭМ!$A$34:$A$777,$A279,СВЦЭМ!$B$33:$B$776,B$260)+'СЕТ СН'!$F$12</f>
        <v>0</v>
      </c>
      <c r="C279" s="36">
        <f>SUMIFS(СВЦЭМ!$H$34:$H$777,СВЦЭМ!$A$34:$A$777,$A279,СВЦЭМ!$B$33:$B$776,C$260)+'СЕТ СН'!$F$12</f>
        <v>0</v>
      </c>
      <c r="D279" s="36">
        <f>SUMIFS(СВЦЭМ!$H$34:$H$777,СВЦЭМ!$A$34:$A$777,$A279,СВЦЭМ!$B$33:$B$776,D$260)+'СЕТ СН'!$F$12</f>
        <v>0</v>
      </c>
      <c r="E279" s="36">
        <f>SUMIFS(СВЦЭМ!$H$34:$H$777,СВЦЭМ!$A$34:$A$777,$A279,СВЦЭМ!$B$33:$B$776,E$260)+'СЕТ СН'!$F$12</f>
        <v>0</v>
      </c>
      <c r="F279" s="36">
        <f>SUMIFS(СВЦЭМ!$H$34:$H$777,СВЦЭМ!$A$34:$A$777,$A279,СВЦЭМ!$B$33:$B$776,F$260)+'СЕТ СН'!$F$12</f>
        <v>0</v>
      </c>
      <c r="G279" s="36">
        <f>SUMIFS(СВЦЭМ!$H$34:$H$777,СВЦЭМ!$A$34:$A$777,$A279,СВЦЭМ!$B$33:$B$776,G$260)+'СЕТ СН'!$F$12</f>
        <v>0</v>
      </c>
      <c r="H279" s="36">
        <f>SUMIFS(СВЦЭМ!$H$34:$H$777,СВЦЭМ!$A$34:$A$777,$A279,СВЦЭМ!$B$33:$B$776,H$260)+'СЕТ СН'!$F$12</f>
        <v>0</v>
      </c>
      <c r="I279" s="36">
        <f>SUMIFS(СВЦЭМ!$H$34:$H$777,СВЦЭМ!$A$34:$A$777,$A279,СВЦЭМ!$B$33:$B$776,I$260)+'СЕТ СН'!$F$12</f>
        <v>0</v>
      </c>
      <c r="J279" s="36">
        <f>SUMIFS(СВЦЭМ!$H$34:$H$777,СВЦЭМ!$A$34:$A$777,$A279,СВЦЭМ!$B$33:$B$776,J$260)+'СЕТ СН'!$F$12</f>
        <v>0</v>
      </c>
      <c r="K279" s="36">
        <f>SUMIFS(СВЦЭМ!$H$34:$H$777,СВЦЭМ!$A$34:$A$777,$A279,СВЦЭМ!$B$33:$B$776,K$260)+'СЕТ СН'!$F$12</f>
        <v>0</v>
      </c>
      <c r="L279" s="36">
        <f>SUMIFS(СВЦЭМ!$H$34:$H$777,СВЦЭМ!$A$34:$A$777,$A279,СВЦЭМ!$B$33:$B$776,L$260)+'СЕТ СН'!$F$12</f>
        <v>0</v>
      </c>
      <c r="M279" s="36">
        <f>SUMIFS(СВЦЭМ!$H$34:$H$777,СВЦЭМ!$A$34:$A$777,$A279,СВЦЭМ!$B$33:$B$776,M$260)+'СЕТ СН'!$F$12</f>
        <v>0</v>
      </c>
      <c r="N279" s="36">
        <f>SUMIFS(СВЦЭМ!$H$34:$H$777,СВЦЭМ!$A$34:$A$777,$A279,СВЦЭМ!$B$33:$B$776,N$260)+'СЕТ СН'!$F$12</f>
        <v>0</v>
      </c>
      <c r="O279" s="36">
        <f>SUMIFS(СВЦЭМ!$H$34:$H$777,СВЦЭМ!$A$34:$A$777,$A279,СВЦЭМ!$B$33:$B$776,O$260)+'СЕТ СН'!$F$12</f>
        <v>0</v>
      </c>
      <c r="P279" s="36">
        <f>SUMIFS(СВЦЭМ!$H$34:$H$777,СВЦЭМ!$A$34:$A$777,$A279,СВЦЭМ!$B$33:$B$776,P$260)+'СЕТ СН'!$F$12</f>
        <v>0</v>
      </c>
      <c r="Q279" s="36">
        <f>SUMIFS(СВЦЭМ!$H$34:$H$777,СВЦЭМ!$A$34:$A$777,$A279,СВЦЭМ!$B$33:$B$776,Q$260)+'СЕТ СН'!$F$12</f>
        <v>0</v>
      </c>
      <c r="R279" s="36">
        <f>SUMIFS(СВЦЭМ!$H$34:$H$777,СВЦЭМ!$A$34:$A$777,$A279,СВЦЭМ!$B$33:$B$776,R$260)+'СЕТ СН'!$F$12</f>
        <v>0</v>
      </c>
      <c r="S279" s="36">
        <f>SUMIFS(СВЦЭМ!$H$34:$H$777,СВЦЭМ!$A$34:$A$777,$A279,СВЦЭМ!$B$33:$B$776,S$260)+'СЕТ СН'!$F$12</f>
        <v>0</v>
      </c>
      <c r="T279" s="36">
        <f>SUMIFS(СВЦЭМ!$H$34:$H$777,СВЦЭМ!$A$34:$A$777,$A279,СВЦЭМ!$B$33:$B$776,T$260)+'СЕТ СН'!$F$12</f>
        <v>0</v>
      </c>
      <c r="U279" s="36">
        <f>SUMIFS(СВЦЭМ!$H$34:$H$777,СВЦЭМ!$A$34:$A$777,$A279,СВЦЭМ!$B$33:$B$776,U$260)+'СЕТ СН'!$F$12</f>
        <v>0</v>
      </c>
      <c r="V279" s="36">
        <f>SUMIFS(СВЦЭМ!$H$34:$H$777,СВЦЭМ!$A$34:$A$777,$A279,СВЦЭМ!$B$33:$B$776,V$260)+'СЕТ СН'!$F$12</f>
        <v>0</v>
      </c>
      <c r="W279" s="36">
        <f>SUMIFS(СВЦЭМ!$H$34:$H$777,СВЦЭМ!$A$34:$A$777,$A279,СВЦЭМ!$B$33:$B$776,W$260)+'СЕТ СН'!$F$12</f>
        <v>0</v>
      </c>
      <c r="X279" s="36">
        <f>SUMIFS(СВЦЭМ!$H$34:$H$777,СВЦЭМ!$A$34:$A$777,$A279,СВЦЭМ!$B$33:$B$776,X$260)+'СЕТ СН'!$F$12</f>
        <v>0</v>
      </c>
      <c r="Y279" s="36">
        <f>SUMIFS(СВЦЭМ!$H$34:$H$777,СВЦЭМ!$A$34:$A$777,$A279,СВЦЭМ!$B$33:$B$776,Y$260)+'СЕТ СН'!$F$12</f>
        <v>0</v>
      </c>
    </row>
    <row r="280" spans="1:25" ht="15.5" hidden="1" x14ac:dyDescent="0.3">
      <c r="A280" s="35">
        <f t="shared" si="7"/>
        <v>43850</v>
      </c>
      <c r="B280" s="36">
        <f>SUMIFS(СВЦЭМ!$H$34:$H$777,СВЦЭМ!$A$34:$A$777,$A280,СВЦЭМ!$B$33:$B$776,B$260)+'СЕТ СН'!$F$12</f>
        <v>0</v>
      </c>
      <c r="C280" s="36">
        <f>SUMIFS(СВЦЭМ!$H$34:$H$777,СВЦЭМ!$A$34:$A$777,$A280,СВЦЭМ!$B$33:$B$776,C$260)+'СЕТ СН'!$F$12</f>
        <v>0</v>
      </c>
      <c r="D280" s="36">
        <f>SUMIFS(СВЦЭМ!$H$34:$H$777,СВЦЭМ!$A$34:$A$777,$A280,СВЦЭМ!$B$33:$B$776,D$260)+'СЕТ СН'!$F$12</f>
        <v>0</v>
      </c>
      <c r="E280" s="36">
        <f>SUMIFS(СВЦЭМ!$H$34:$H$777,СВЦЭМ!$A$34:$A$777,$A280,СВЦЭМ!$B$33:$B$776,E$260)+'СЕТ СН'!$F$12</f>
        <v>0</v>
      </c>
      <c r="F280" s="36">
        <f>SUMIFS(СВЦЭМ!$H$34:$H$777,СВЦЭМ!$A$34:$A$777,$A280,СВЦЭМ!$B$33:$B$776,F$260)+'СЕТ СН'!$F$12</f>
        <v>0</v>
      </c>
      <c r="G280" s="36">
        <f>SUMIFS(СВЦЭМ!$H$34:$H$777,СВЦЭМ!$A$34:$A$777,$A280,СВЦЭМ!$B$33:$B$776,G$260)+'СЕТ СН'!$F$12</f>
        <v>0</v>
      </c>
      <c r="H280" s="36">
        <f>SUMIFS(СВЦЭМ!$H$34:$H$777,СВЦЭМ!$A$34:$A$777,$A280,СВЦЭМ!$B$33:$B$776,H$260)+'СЕТ СН'!$F$12</f>
        <v>0</v>
      </c>
      <c r="I280" s="36">
        <f>SUMIFS(СВЦЭМ!$H$34:$H$777,СВЦЭМ!$A$34:$A$777,$A280,СВЦЭМ!$B$33:$B$776,I$260)+'СЕТ СН'!$F$12</f>
        <v>0</v>
      </c>
      <c r="J280" s="36">
        <f>SUMIFS(СВЦЭМ!$H$34:$H$777,СВЦЭМ!$A$34:$A$777,$A280,СВЦЭМ!$B$33:$B$776,J$260)+'СЕТ СН'!$F$12</f>
        <v>0</v>
      </c>
      <c r="K280" s="36">
        <f>SUMIFS(СВЦЭМ!$H$34:$H$777,СВЦЭМ!$A$34:$A$777,$A280,СВЦЭМ!$B$33:$B$776,K$260)+'СЕТ СН'!$F$12</f>
        <v>0</v>
      </c>
      <c r="L280" s="36">
        <f>SUMIFS(СВЦЭМ!$H$34:$H$777,СВЦЭМ!$A$34:$A$777,$A280,СВЦЭМ!$B$33:$B$776,L$260)+'СЕТ СН'!$F$12</f>
        <v>0</v>
      </c>
      <c r="M280" s="36">
        <f>SUMIFS(СВЦЭМ!$H$34:$H$777,СВЦЭМ!$A$34:$A$777,$A280,СВЦЭМ!$B$33:$B$776,M$260)+'СЕТ СН'!$F$12</f>
        <v>0</v>
      </c>
      <c r="N280" s="36">
        <f>SUMIFS(СВЦЭМ!$H$34:$H$777,СВЦЭМ!$A$34:$A$777,$A280,СВЦЭМ!$B$33:$B$776,N$260)+'СЕТ СН'!$F$12</f>
        <v>0</v>
      </c>
      <c r="O280" s="36">
        <f>SUMIFS(СВЦЭМ!$H$34:$H$777,СВЦЭМ!$A$34:$A$777,$A280,СВЦЭМ!$B$33:$B$776,O$260)+'СЕТ СН'!$F$12</f>
        <v>0</v>
      </c>
      <c r="P280" s="36">
        <f>SUMIFS(СВЦЭМ!$H$34:$H$777,СВЦЭМ!$A$34:$A$777,$A280,СВЦЭМ!$B$33:$B$776,P$260)+'СЕТ СН'!$F$12</f>
        <v>0</v>
      </c>
      <c r="Q280" s="36">
        <f>SUMIFS(СВЦЭМ!$H$34:$H$777,СВЦЭМ!$A$34:$A$777,$A280,СВЦЭМ!$B$33:$B$776,Q$260)+'СЕТ СН'!$F$12</f>
        <v>0</v>
      </c>
      <c r="R280" s="36">
        <f>SUMIFS(СВЦЭМ!$H$34:$H$777,СВЦЭМ!$A$34:$A$777,$A280,СВЦЭМ!$B$33:$B$776,R$260)+'СЕТ СН'!$F$12</f>
        <v>0</v>
      </c>
      <c r="S280" s="36">
        <f>SUMIFS(СВЦЭМ!$H$34:$H$777,СВЦЭМ!$A$34:$A$777,$A280,СВЦЭМ!$B$33:$B$776,S$260)+'СЕТ СН'!$F$12</f>
        <v>0</v>
      </c>
      <c r="T280" s="36">
        <f>SUMIFS(СВЦЭМ!$H$34:$H$777,СВЦЭМ!$A$34:$A$777,$A280,СВЦЭМ!$B$33:$B$776,T$260)+'СЕТ СН'!$F$12</f>
        <v>0</v>
      </c>
      <c r="U280" s="36">
        <f>SUMIFS(СВЦЭМ!$H$34:$H$777,СВЦЭМ!$A$34:$A$777,$A280,СВЦЭМ!$B$33:$B$776,U$260)+'СЕТ СН'!$F$12</f>
        <v>0</v>
      </c>
      <c r="V280" s="36">
        <f>SUMIFS(СВЦЭМ!$H$34:$H$777,СВЦЭМ!$A$34:$A$777,$A280,СВЦЭМ!$B$33:$B$776,V$260)+'СЕТ СН'!$F$12</f>
        <v>0</v>
      </c>
      <c r="W280" s="36">
        <f>SUMIFS(СВЦЭМ!$H$34:$H$777,СВЦЭМ!$A$34:$A$777,$A280,СВЦЭМ!$B$33:$B$776,W$260)+'СЕТ СН'!$F$12</f>
        <v>0</v>
      </c>
      <c r="X280" s="36">
        <f>SUMIFS(СВЦЭМ!$H$34:$H$777,СВЦЭМ!$A$34:$A$777,$A280,СВЦЭМ!$B$33:$B$776,X$260)+'СЕТ СН'!$F$12</f>
        <v>0</v>
      </c>
      <c r="Y280" s="36">
        <f>SUMIFS(СВЦЭМ!$H$34:$H$777,СВЦЭМ!$A$34:$A$777,$A280,СВЦЭМ!$B$33:$B$776,Y$260)+'СЕТ СН'!$F$12</f>
        <v>0</v>
      </c>
    </row>
    <row r="281" spans="1:25" ht="15.5" hidden="1" x14ac:dyDescent="0.3">
      <c r="A281" s="35">
        <f t="shared" si="7"/>
        <v>43851</v>
      </c>
      <c r="B281" s="36">
        <f>SUMIFS(СВЦЭМ!$H$34:$H$777,СВЦЭМ!$A$34:$A$777,$A281,СВЦЭМ!$B$33:$B$776,B$260)+'СЕТ СН'!$F$12</f>
        <v>0</v>
      </c>
      <c r="C281" s="36">
        <f>SUMIFS(СВЦЭМ!$H$34:$H$777,СВЦЭМ!$A$34:$A$777,$A281,СВЦЭМ!$B$33:$B$776,C$260)+'СЕТ СН'!$F$12</f>
        <v>0</v>
      </c>
      <c r="D281" s="36">
        <f>SUMIFS(СВЦЭМ!$H$34:$H$777,СВЦЭМ!$A$34:$A$777,$A281,СВЦЭМ!$B$33:$B$776,D$260)+'СЕТ СН'!$F$12</f>
        <v>0</v>
      </c>
      <c r="E281" s="36">
        <f>SUMIFS(СВЦЭМ!$H$34:$H$777,СВЦЭМ!$A$34:$A$777,$A281,СВЦЭМ!$B$33:$B$776,E$260)+'СЕТ СН'!$F$12</f>
        <v>0</v>
      </c>
      <c r="F281" s="36">
        <f>SUMIFS(СВЦЭМ!$H$34:$H$777,СВЦЭМ!$A$34:$A$777,$A281,СВЦЭМ!$B$33:$B$776,F$260)+'СЕТ СН'!$F$12</f>
        <v>0</v>
      </c>
      <c r="G281" s="36">
        <f>SUMIFS(СВЦЭМ!$H$34:$H$777,СВЦЭМ!$A$34:$A$777,$A281,СВЦЭМ!$B$33:$B$776,G$260)+'СЕТ СН'!$F$12</f>
        <v>0</v>
      </c>
      <c r="H281" s="36">
        <f>SUMIFS(СВЦЭМ!$H$34:$H$777,СВЦЭМ!$A$34:$A$777,$A281,СВЦЭМ!$B$33:$B$776,H$260)+'СЕТ СН'!$F$12</f>
        <v>0</v>
      </c>
      <c r="I281" s="36">
        <f>SUMIFS(СВЦЭМ!$H$34:$H$777,СВЦЭМ!$A$34:$A$777,$A281,СВЦЭМ!$B$33:$B$776,I$260)+'СЕТ СН'!$F$12</f>
        <v>0</v>
      </c>
      <c r="J281" s="36">
        <f>SUMIFS(СВЦЭМ!$H$34:$H$777,СВЦЭМ!$A$34:$A$777,$A281,СВЦЭМ!$B$33:$B$776,J$260)+'СЕТ СН'!$F$12</f>
        <v>0</v>
      </c>
      <c r="K281" s="36">
        <f>SUMIFS(СВЦЭМ!$H$34:$H$777,СВЦЭМ!$A$34:$A$777,$A281,СВЦЭМ!$B$33:$B$776,K$260)+'СЕТ СН'!$F$12</f>
        <v>0</v>
      </c>
      <c r="L281" s="36">
        <f>SUMIFS(СВЦЭМ!$H$34:$H$777,СВЦЭМ!$A$34:$A$777,$A281,СВЦЭМ!$B$33:$B$776,L$260)+'СЕТ СН'!$F$12</f>
        <v>0</v>
      </c>
      <c r="M281" s="36">
        <f>SUMIFS(СВЦЭМ!$H$34:$H$777,СВЦЭМ!$A$34:$A$777,$A281,СВЦЭМ!$B$33:$B$776,M$260)+'СЕТ СН'!$F$12</f>
        <v>0</v>
      </c>
      <c r="N281" s="36">
        <f>SUMIFS(СВЦЭМ!$H$34:$H$777,СВЦЭМ!$A$34:$A$777,$A281,СВЦЭМ!$B$33:$B$776,N$260)+'СЕТ СН'!$F$12</f>
        <v>0</v>
      </c>
      <c r="O281" s="36">
        <f>SUMIFS(СВЦЭМ!$H$34:$H$777,СВЦЭМ!$A$34:$A$777,$A281,СВЦЭМ!$B$33:$B$776,O$260)+'СЕТ СН'!$F$12</f>
        <v>0</v>
      </c>
      <c r="P281" s="36">
        <f>SUMIFS(СВЦЭМ!$H$34:$H$777,СВЦЭМ!$A$34:$A$777,$A281,СВЦЭМ!$B$33:$B$776,P$260)+'СЕТ СН'!$F$12</f>
        <v>0</v>
      </c>
      <c r="Q281" s="36">
        <f>SUMIFS(СВЦЭМ!$H$34:$H$777,СВЦЭМ!$A$34:$A$777,$A281,СВЦЭМ!$B$33:$B$776,Q$260)+'СЕТ СН'!$F$12</f>
        <v>0</v>
      </c>
      <c r="R281" s="36">
        <f>SUMIFS(СВЦЭМ!$H$34:$H$777,СВЦЭМ!$A$34:$A$777,$A281,СВЦЭМ!$B$33:$B$776,R$260)+'СЕТ СН'!$F$12</f>
        <v>0</v>
      </c>
      <c r="S281" s="36">
        <f>SUMIFS(СВЦЭМ!$H$34:$H$777,СВЦЭМ!$A$34:$A$777,$A281,СВЦЭМ!$B$33:$B$776,S$260)+'СЕТ СН'!$F$12</f>
        <v>0</v>
      </c>
      <c r="T281" s="36">
        <f>SUMIFS(СВЦЭМ!$H$34:$H$777,СВЦЭМ!$A$34:$A$777,$A281,СВЦЭМ!$B$33:$B$776,T$260)+'СЕТ СН'!$F$12</f>
        <v>0</v>
      </c>
      <c r="U281" s="36">
        <f>SUMIFS(СВЦЭМ!$H$34:$H$777,СВЦЭМ!$A$34:$A$777,$A281,СВЦЭМ!$B$33:$B$776,U$260)+'СЕТ СН'!$F$12</f>
        <v>0</v>
      </c>
      <c r="V281" s="36">
        <f>SUMIFS(СВЦЭМ!$H$34:$H$777,СВЦЭМ!$A$34:$A$777,$A281,СВЦЭМ!$B$33:$B$776,V$260)+'СЕТ СН'!$F$12</f>
        <v>0</v>
      </c>
      <c r="W281" s="36">
        <f>SUMIFS(СВЦЭМ!$H$34:$H$777,СВЦЭМ!$A$34:$A$777,$A281,СВЦЭМ!$B$33:$B$776,W$260)+'СЕТ СН'!$F$12</f>
        <v>0</v>
      </c>
      <c r="X281" s="36">
        <f>SUMIFS(СВЦЭМ!$H$34:$H$777,СВЦЭМ!$A$34:$A$777,$A281,СВЦЭМ!$B$33:$B$776,X$260)+'СЕТ СН'!$F$12</f>
        <v>0</v>
      </c>
      <c r="Y281" s="36">
        <f>SUMIFS(СВЦЭМ!$H$34:$H$777,СВЦЭМ!$A$34:$A$777,$A281,СВЦЭМ!$B$33:$B$776,Y$260)+'СЕТ СН'!$F$12</f>
        <v>0</v>
      </c>
    </row>
    <row r="282" spans="1:25" ht="15.5" hidden="1" x14ac:dyDescent="0.3">
      <c r="A282" s="35">
        <f t="shared" si="7"/>
        <v>43852</v>
      </c>
      <c r="B282" s="36">
        <f>SUMIFS(СВЦЭМ!$H$34:$H$777,СВЦЭМ!$A$34:$A$777,$A282,СВЦЭМ!$B$33:$B$776,B$260)+'СЕТ СН'!$F$12</f>
        <v>0</v>
      </c>
      <c r="C282" s="36">
        <f>SUMIFS(СВЦЭМ!$H$34:$H$777,СВЦЭМ!$A$34:$A$777,$A282,СВЦЭМ!$B$33:$B$776,C$260)+'СЕТ СН'!$F$12</f>
        <v>0</v>
      </c>
      <c r="D282" s="36">
        <f>SUMIFS(СВЦЭМ!$H$34:$H$777,СВЦЭМ!$A$34:$A$777,$A282,СВЦЭМ!$B$33:$B$776,D$260)+'СЕТ СН'!$F$12</f>
        <v>0</v>
      </c>
      <c r="E282" s="36">
        <f>SUMIFS(СВЦЭМ!$H$34:$H$777,СВЦЭМ!$A$34:$A$777,$A282,СВЦЭМ!$B$33:$B$776,E$260)+'СЕТ СН'!$F$12</f>
        <v>0</v>
      </c>
      <c r="F282" s="36">
        <f>SUMIFS(СВЦЭМ!$H$34:$H$777,СВЦЭМ!$A$34:$A$777,$A282,СВЦЭМ!$B$33:$B$776,F$260)+'СЕТ СН'!$F$12</f>
        <v>0</v>
      </c>
      <c r="G282" s="36">
        <f>SUMIFS(СВЦЭМ!$H$34:$H$777,СВЦЭМ!$A$34:$A$777,$A282,СВЦЭМ!$B$33:$B$776,G$260)+'СЕТ СН'!$F$12</f>
        <v>0</v>
      </c>
      <c r="H282" s="36">
        <f>SUMIFS(СВЦЭМ!$H$34:$H$777,СВЦЭМ!$A$34:$A$777,$A282,СВЦЭМ!$B$33:$B$776,H$260)+'СЕТ СН'!$F$12</f>
        <v>0</v>
      </c>
      <c r="I282" s="36">
        <f>SUMIFS(СВЦЭМ!$H$34:$H$777,СВЦЭМ!$A$34:$A$777,$A282,СВЦЭМ!$B$33:$B$776,I$260)+'СЕТ СН'!$F$12</f>
        <v>0</v>
      </c>
      <c r="J282" s="36">
        <f>SUMIFS(СВЦЭМ!$H$34:$H$777,СВЦЭМ!$A$34:$A$777,$A282,СВЦЭМ!$B$33:$B$776,J$260)+'СЕТ СН'!$F$12</f>
        <v>0</v>
      </c>
      <c r="K282" s="36">
        <f>SUMIFS(СВЦЭМ!$H$34:$H$777,СВЦЭМ!$A$34:$A$777,$A282,СВЦЭМ!$B$33:$B$776,K$260)+'СЕТ СН'!$F$12</f>
        <v>0</v>
      </c>
      <c r="L282" s="36">
        <f>SUMIFS(СВЦЭМ!$H$34:$H$777,СВЦЭМ!$A$34:$A$777,$A282,СВЦЭМ!$B$33:$B$776,L$260)+'СЕТ СН'!$F$12</f>
        <v>0</v>
      </c>
      <c r="M282" s="36">
        <f>SUMIFS(СВЦЭМ!$H$34:$H$777,СВЦЭМ!$A$34:$A$777,$A282,СВЦЭМ!$B$33:$B$776,M$260)+'СЕТ СН'!$F$12</f>
        <v>0</v>
      </c>
      <c r="N282" s="36">
        <f>SUMIFS(СВЦЭМ!$H$34:$H$777,СВЦЭМ!$A$34:$A$777,$A282,СВЦЭМ!$B$33:$B$776,N$260)+'СЕТ СН'!$F$12</f>
        <v>0</v>
      </c>
      <c r="O282" s="36">
        <f>SUMIFS(СВЦЭМ!$H$34:$H$777,СВЦЭМ!$A$34:$A$777,$A282,СВЦЭМ!$B$33:$B$776,O$260)+'СЕТ СН'!$F$12</f>
        <v>0</v>
      </c>
      <c r="P282" s="36">
        <f>SUMIFS(СВЦЭМ!$H$34:$H$777,СВЦЭМ!$A$34:$A$777,$A282,СВЦЭМ!$B$33:$B$776,P$260)+'СЕТ СН'!$F$12</f>
        <v>0</v>
      </c>
      <c r="Q282" s="36">
        <f>SUMIFS(СВЦЭМ!$H$34:$H$777,СВЦЭМ!$A$34:$A$777,$A282,СВЦЭМ!$B$33:$B$776,Q$260)+'СЕТ СН'!$F$12</f>
        <v>0</v>
      </c>
      <c r="R282" s="36">
        <f>SUMIFS(СВЦЭМ!$H$34:$H$777,СВЦЭМ!$A$34:$A$777,$A282,СВЦЭМ!$B$33:$B$776,R$260)+'СЕТ СН'!$F$12</f>
        <v>0</v>
      </c>
      <c r="S282" s="36">
        <f>SUMIFS(СВЦЭМ!$H$34:$H$777,СВЦЭМ!$A$34:$A$777,$A282,СВЦЭМ!$B$33:$B$776,S$260)+'СЕТ СН'!$F$12</f>
        <v>0</v>
      </c>
      <c r="T282" s="36">
        <f>SUMIFS(СВЦЭМ!$H$34:$H$777,СВЦЭМ!$A$34:$A$777,$A282,СВЦЭМ!$B$33:$B$776,T$260)+'СЕТ СН'!$F$12</f>
        <v>0</v>
      </c>
      <c r="U282" s="36">
        <f>SUMIFS(СВЦЭМ!$H$34:$H$777,СВЦЭМ!$A$34:$A$777,$A282,СВЦЭМ!$B$33:$B$776,U$260)+'СЕТ СН'!$F$12</f>
        <v>0</v>
      </c>
      <c r="V282" s="36">
        <f>SUMIFS(СВЦЭМ!$H$34:$H$777,СВЦЭМ!$A$34:$A$777,$A282,СВЦЭМ!$B$33:$B$776,V$260)+'СЕТ СН'!$F$12</f>
        <v>0</v>
      </c>
      <c r="W282" s="36">
        <f>SUMIFS(СВЦЭМ!$H$34:$H$777,СВЦЭМ!$A$34:$A$777,$A282,СВЦЭМ!$B$33:$B$776,W$260)+'СЕТ СН'!$F$12</f>
        <v>0</v>
      </c>
      <c r="X282" s="36">
        <f>SUMIFS(СВЦЭМ!$H$34:$H$777,СВЦЭМ!$A$34:$A$777,$A282,СВЦЭМ!$B$33:$B$776,X$260)+'СЕТ СН'!$F$12</f>
        <v>0</v>
      </c>
      <c r="Y282" s="36">
        <f>SUMIFS(СВЦЭМ!$H$34:$H$777,СВЦЭМ!$A$34:$A$777,$A282,СВЦЭМ!$B$33:$B$776,Y$260)+'СЕТ СН'!$F$12</f>
        <v>0</v>
      </c>
    </row>
    <row r="283" spans="1:25" ht="15.5" hidden="1" x14ac:dyDescent="0.3">
      <c r="A283" s="35">
        <f t="shared" si="7"/>
        <v>43853</v>
      </c>
      <c r="B283" s="36">
        <f>SUMIFS(СВЦЭМ!$H$34:$H$777,СВЦЭМ!$A$34:$A$777,$A283,СВЦЭМ!$B$33:$B$776,B$260)+'СЕТ СН'!$F$12</f>
        <v>0</v>
      </c>
      <c r="C283" s="36">
        <f>SUMIFS(СВЦЭМ!$H$34:$H$777,СВЦЭМ!$A$34:$A$777,$A283,СВЦЭМ!$B$33:$B$776,C$260)+'СЕТ СН'!$F$12</f>
        <v>0</v>
      </c>
      <c r="D283" s="36">
        <f>SUMIFS(СВЦЭМ!$H$34:$H$777,СВЦЭМ!$A$34:$A$777,$A283,СВЦЭМ!$B$33:$B$776,D$260)+'СЕТ СН'!$F$12</f>
        <v>0</v>
      </c>
      <c r="E283" s="36">
        <f>SUMIFS(СВЦЭМ!$H$34:$H$777,СВЦЭМ!$A$34:$A$777,$A283,СВЦЭМ!$B$33:$B$776,E$260)+'СЕТ СН'!$F$12</f>
        <v>0</v>
      </c>
      <c r="F283" s="36">
        <f>SUMIFS(СВЦЭМ!$H$34:$H$777,СВЦЭМ!$A$34:$A$777,$A283,СВЦЭМ!$B$33:$B$776,F$260)+'СЕТ СН'!$F$12</f>
        <v>0</v>
      </c>
      <c r="G283" s="36">
        <f>SUMIFS(СВЦЭМ!$H$34:$H$777,СВЦЭМ!$A$34:$A$777,$A283,СВЦЭМ!$B$33:$B$776,G$260)+'СЕТ СН'!$F$12</f>
        <v>0</v>
      </c>
      <c r="H283" s="36">
        <f>SUMIFS(СВЦЭМ!$H$34:$H$777,СВЦЭМ!$A$34:$A$777,$A283,СВЦЭМ!$B$33:$B$776,H$260)+'СЕТ СН'!$F$12</f>
        <v>0</v>
      </c>
      <c r="I283" s="36">
        <f>SUMIFS(СВЦЭМ!$H$34:$H$777,СВЦЭМ!$A$34:$A$777,$A283,СВЦЭМ!$B$33:$B$776,I$260)+'СЕТ СН'!$F$12</f>
        <v>0</v>
      </c>
      <c r="J283" s="36">
        <f>SUMIFS(СВЦЭМ!$H$34:$H$777,СВЦЭМ!$A$34:$A$777,$A283,СВЦЭМ!$B$33:$B$776,J$260)+'СЕТ СН'!$F$12</f>
        <v>0</v>
      </c>
      <c r="K283" s="36">
        <f>SUMIFS(СВЦЭМ!$H$34:$H$777,СВЦЭМ!$A$34:$A$777,$A283,СВЦЭМ!$B$33:$B$776,K$260)+'СЕТ СН'!$F$12</f>
        <v>0</v>
      </c>
      <c r="L283" s="36">
        <f>SUMIFS(СВЦЭМ!$H$34:$H$777,СВЦЭМ!$A$34:$A$777,$A283,СВЦЭМ!$B$33:$B$776,L$260)+'СЕТ СН'!$F$12</f>
        <v>0</v>
      </c>
      <c r="M283" s="36">
        <f>SUMIFS(СВЦЭМ!$H$34:$H$777,СВЦЭМ!$A$34:$A$777,$A283,СВЦЭМ!$B$33:$B$776,M$260)+'СЕТ СН'!$F$12</f>
        <v>0</v>
      </c>
      <c r="N283" s="36">
        <f>SUMIFS(СВЦЭМ!$H$34:$H$777,СВЦЭМ!$A$34:$A$777,$A283,СВЦЭМ!$B$33:$B$776,N$260)+'СЕТ СН'!$F$12</f>
        <v>0</v>
      </c>
      <c r="O283" s="36">
        <f>SUMIFS(СВЦЭМ!$H$34:$H$777,СВЦЭМ!$A$34:$A$777,$A283,СВЦЭМ!$B$33:$B$776,O$260)+'СЕТ СН'!$F$12</f>
        <v>0</v>
      </c>
      <c r="P283" s="36">
        <f>SUMIFS(СВЦЭМ!$H$34:$H$777,СВЦЭМ!$A$34:$A$777,$A283,СВЦЭМ!$B$33:$B$776,P$260)+'СЕТ СН'!$F$12</f>
        <v>0</v>
      </c>
      <c r="Q283" s="36">
        <f>SUMIFS(СВЦЭМ!$H$34:$H$777,СВЦЭМ!$A$34:$A$777,$A283,СВЦЭМ!$B$33:$B$776,Q$260)+'СЕТ СН'!$F$12</f>
        <v>0</v>
      </c>
      <c r="R283" s="36">
        <f>SUMIFS(СВЦЭМ!$H$34:$H$777,СВЦЭМ!$A$34:$A$777,$A283,СВЦЭМ!$B$33:$B$776,R$260)+'СЕТ СН'!$F$12</f>
        <v>0</v>
      </c>
      <c r="S283" s="36">
        <f>SUMIFS(СВЦЭМ!$H$34:$H$777,СВЦЭМ!$A$34:$A$777,$A283,СВЦЭМ!$B$33:$B$776,S$260)+'СЕТ СН'!$F$12</f>
        <v>0</v>
      </c>
      <c r="T283" s="36">
        <f>SUMIFS(СВЦЭМ!$H$34:$H$777,СВЦЭМ!$A$34:$A$777,$A283,СВЦЭМ!$B$33:$B$776,T$260)+'СЕТ СН'!$F$12</f>
        <v>0</v>
      </c>
      <c r="U283" s="36">
        <f>SUMIFS(СВЦЭМ!$H$34:$H$777,СВЦЭМ!$A$34:$A$777,$A283,СВЦЭМ!$B$33:$B$776,U$260)+'СЕТ СН'!$F$12</f>
        <v>0</v>
      </c>
      <c r="V283" s="36">
        <f>SUMIFS(СВЦЭМ!$H$34:$H$777,СВЦЭМ!$A$34:$A$777,$A283,СВЦЭМ!$B$33:$B$776,V$260)+'СЕТ СН'!$F$12</f>
        <v>0</v>
      </c>
      <c r="W283" s="36">
        <f>SUMIFS(СВЦЭМ!$H$34:$H$777,СВЦЭМ!$A$34:$A$777,$A283,СВЦЭМ!$B$33:$B$776,W$260)+'СЕТ СН'!$F$12</f>
        <v>0</v>
      </c>
      <c r="X283" s="36">
        <f>SUMIFS(СВЦЭМ!$H$34:$H$777,СВЦЭМ!$A$34:$A$777,$A283,СВЦЭМ!$B$33:$B$776,X$260)+'СЕТ СН'!$F$12</f>
        <v>0</v>
      </c>
      <c r="Y283" s="36">
        <f>SUMIFS(СВЦЭМ!$H$34:$H$777,СВЦЭМ!$A$34:$A$777,$A283,СВЦЭМ!$B$33:$B$776,Y$260)+'СЕТ СН'!$F$12</f>
        <v>0</v>
      </c>
    </row>
    <row r="284" spans="1:25" ht="15.5" hidden="1" x14ac:dyDescent="0.3">
      <c r="A284" s="35">
        <f t="shared" si="7"/>
        <v>43854</v>
      </c>
      <c r="B284" s="36">
        <f>SUMIFS(СВЦЭМ!$H$34:$H$777,СВЦЭМ!$A$34:$A$777,$A284,СВЦЭМ!$B$33:$B$776,B$260)+'СЕТ СН'!$F$12</f>
        <v>0</v>
      </c>
      <c r="C284" s="36">
        <f>SUMIFS(СВЦЭМ!$H$34:$H$777,СВЦЭМ!$A$34:$A$777,$A284,СВЦЭМ!$B$33:$B$776,C$260)+'СЕТ СН'!$F$12</f>
        <v>0</v>
      </c>
      <c r="D284" s="36">
        <f>SUMIFS(СВЦЭМ!$H$34:$H$777,СВЦЭМ!$A$34:$A$777,$A284,СВЦЭМ!$B$33:$B$776,D$260)+'СЕТ СН'!$F$12</f>
        <v>0</v>
      </c>
      <c r="E284" s="36">
        <f>SUMIFS(СВЦЭМ!$H$34:$H$777,СВЦЭМ!$A$34:$A$777,$A284,СВЦЭМ!$B$33:$B$776,E$260)+'СЕТ СН'!$F$12</f>
        <v>0</v>
      </c>
      <c r="F284" s="36">
        <f>SUMIFS(СВЦЭМ!$H$34:$H$777,СВЦЭМ!$A$34:$A$777,$A284,СВЦЭМ!$B$33:$B$776,F$260)+'СЕТ СН'!$F$12</f>
        <v>0</v>
      </c>
      <c r="G284" s="36">
        <f>SUMIFS(СВЦЭМ!$H$34:$H$777,СВЦЭМ!$A$34:$A$777,$A284,СВЦЭМ!$B$33:$B$776,G$260)+'СЕТ СН'!$F$12</f>
        <v>0</v>
      </c>
      <c r="H284" s="36">
        <f>SUMIFS(СВЦЭМ!$H$34:$H$777,СВЦЭМ!$A$34:$A$777,$A284,СВЦЭМ!$B$33:$B$776,H$260)+'СЕТ СН'!$F$12</f>
        <v>0</v>
      </c>
      <c r="I284" s="36">
        <f>SUMIFS(СВЦЭМ!$H$34:$H$777,СВЦЭМ!$A$34:$A$777,$A284,СВЦЭМ!$B$33:$B$776,I$260)+'СЕТ СН'!$F$12</f>
        <v>0</v>
      </c>
      <c r="J284" s="36">
        <f>SUMIFS(СВЦЭМ!$H$34:$H$777,СВЦЭМ!$A$34:$A$777,$A284,СВЦЭМ!$B$33:$B$776,J$260)+'СЕТ СН'!$F$12</f>
        <v>0</v>
      </c>
      <c r="K284" s="36">
        <f>SUMIFS(СВЦЭМ!$H$34:$H$777,СВЦЭМ!$A$34:$A$777,$A284,СВЦЭМ!$B$33:$B$776,K$260)+'СЕТ СН'!$F$12</f>
        <v>0</v>
      </c>
      <c r="L284" s="36">
        <f>SUMIFS(СВЦЭМ!$H$34:$H$777,СВЦЭМ!$A$34:$A$777,$A284,СВЦЭМ!$B$33:$B$776,L$260)+'СЕТ СН'!$F$12</f>
        <v>0</v>
      </c>
      <c r="M284" s="36">
        <f>SUMIFS(СВЦЭМ!$H$34:$H$777,СВЦЭМ!$A$34:$A$777,$A284,СВЦЭМ!$B$33:$B$776,M$260)+'СЕТ СН'!$F$12</f>
        <v>0</v>
      </c>
      <c r="N284" s="36">
        <f>SUMIFS(СВЦЭМ!$H$34:$H$777,СВЦЭМ!$A$34:$A$777,$A284,СВЦЭМ!$B$33:$B$776,N$260)+'СЕТ СН'!$F$12</f>
        <v>0</v>
      </c>
      <c r="O284" s="36">
        <f>SUMIFS(СВЦЭМ!$H$34:$H$777,СВЦЭМ!$A$34:$A$777,$A284,СВЦЭМ!$B$33:$B$776,O$260)+'СЕТ СН'!$F$12</f>
        <v>0</v>
      </c>
      <c r="P284" s="36">
        <f>SUMIFS(СВЦЭМ!$H$34:$H$777,СВЦЭМ!$A$34:$A$777,$A284,СВЦЭМ!$B$33:$B$776,P$260)+'СЕТ СН'!$F$12</f>
        <v>0</v>
      </c>
      <c r="Q284" s="36">
        <f>SUMIFS(СВЦЭМ!$H$34:$H$777,СВЦЭМ!$A$34:$A$777,$A284,СВЦЭМ!$B$33:$B$776,Q$260)+'СЕТ СН'!$F$12</f>
        <v>0</v>
      </c>
      <c r="R284" s="36">
        <f>SUMIFS(СВЦЭМ!$H$34:$H$777,СВЦЭМ!$A$34:$A$777,$A284,СВЦЭМ!$B$33:$B$776,R$260)+'СЕТ СН'!$F$12</f>
        <v>0</v>
      </c>
      <c r="S284" s="36">
        <f>SUMIFS(СВЦЭМ!$H$34:$H$777,СВЦЭМ!$A$34:$A$777,$A284,СВЦЭМ!$B$33:$B$776,S$260)+'СЕТ СН'!$F$12</f>
        <v>0</v>
      </c>
      <c r="T284" s="36">
        <f>SUMIFS(СВЦЭМ!$H$34:$H$777,СВЦЭМ!$A$34:$A$777,$A284,СВЦЭМ!$B$33:$B$776,T$260)+'СЕТ СН'!$F$12</f>
        <v>0</v>
      </c>
      <c r="U284" s="36">
        <f>SUMIFS(СВЦЭМ!$H$34:$H$777,СВЦЭМ!$A$34:$A$777,$A284,СВЦЭМ!$B$33:$B$776,U$260)+'СЕТ СН'!$F$12</f>
        <v>0</v>
      </c>
      <c r="V284" s="36">
        <f>SUMIFS(СВЦЭМ!$H$34:$H$777,СВЦЭМ!$A$34:$A$777,$A284,СВЦЭМ!$B$33:$B$776,V$260)+'СЕТ СН'!$F$12</f>
        <v>0</v>
      </c>
      <c r="W284" s="36">
        <f>SUMIFS(СВЦЭМ!$H$34:$H$777,СВЦЭМ!$A$34:$A$777,$A284,СВЦЭМ!$B$33:$B$776,W$260)+'СЕТ СН'!$F$12</f>
        <v>0</v>
      </c>
      <c r="X284" s="36">
        <f>SUMIFS(СВЦЭМ!$H$34:$H$777,СВЦЭМ!$A$34:$A$777,$A284,СВЦЭМ!$B$33:$B$776,X$260)+'СЕТ СН'!$F$12</f>
        <v>0</v>
      </c>
      <c r="Y284" s="36">
        <f>SUMIFS(СВЦЭМ!$H$34:$H$777,СВЦЭМ!$A$34:$A$777,$A284,СВЦЭМ!$B$33:$B$776,Y$260)+'СЕТ СН'!$F$12</f>
        <v>0</v>
      </c>
    </row>
    <row r="285" spans="1:25" ht="15.5" hidden="1" x14ac:dyDescent="0.3">
      <c r="A285" s="35">
        <f t="shared" si="7"/>
        <v>43855</v>
      </c>
      <c r="B285" s="36">
        <f>SUMIFS(СВЦЭМ!$H$34:$H$777,СВЦЭМ!$A$34:$A$777,$A285,СВЦЭМ!$B$33:$B$776,B$260)+'СЕТ СН'!$F$12</f>
        <v>0</v>
      </c>
      <c r="C285" s="36">
        <f>SUMIFS(СВЦЭМ!$H$34:$H$777,СВЦЭМ!$A$34:$A$777,$A285,СВЦЭМ!$B$33:$B$776,C$260)+'СЕТ СН'!$F$12</f>
        <v>0</v>
      </c>
      <c r="D285" s="36">
        <f>SUMIFS(СВЦЭМ!$H$34:$H$777,СВЦЭМ!$A$34:$A$777,$A285,СВЦЭМ!$B$33:$B$776,D$260)+'СЕТ СН'!$F$12</f>
        <v>0</v>
      </c>
      <c r="E285" s="36">
        <f>SUMIFS(СВЦЭМ!$H$34:$H$777,СВЦЭМ!$A$34:$A$777,$A285,СВЦЭМ!$B$33:$B$776,E$260)+'СЕТ СН'!$F$12</f>
        <v>0</v>
      </c>
      <c r="F285" s="36">
        <f>SUMIFS(СВЦЭМ!$H$34:$H$777,СВЦЭМ!$A$34:$A$777,$A285,СВЦЭМ!$B$33:$B$776,F$260)+'СЕТ СН'!$F$12</f>
        <v>0</v>
      </c>
      <c r="G285" s="36">
        <f>SUMIFS(СВЦЭМ!$H$34:$H$777,СВЦЭМ!$A$34:$A$777,$A285,СВЦЭМ!$B$33:$B$776,G$260)+'СЕТ СН'!$F$12</f>
        <v>0</v>
      </c>
      <c r="H285" s="36">
        <f>SUMIFS(СВЦЭМ!$H$34:$H$777,СВЦЭМ!$A$34:$A$777,$A285,СВЦЭМ!$B$33:$B$776,H$260)+'СЕТ СН'!$F$12</f>
        <v>0</v>
      </c>
      <c r="I285" s="36">
        <f>SUMIFS(СВЦЭМ!$H$34:$H$777,СВЦЭМ!$A$34:$A$777,$A285,СВЦЭМ!$B$33:$B$776,I$260)+'СЕТ СН'!$F$12</f>
        <v>0</v>
      </c>
      <c r="J285" s="36">
        <f>SUMIFS(СВЦЭМ!$H$34:$H$777,СВЦЭМ!$A$34:$A$777,$A285,СВЦЭМ!$B$33:$B$776,J$260)+'СЕТ СН'!$F$12</f>
        <v>0</v>
      </c>
      <c r="K285" s="36">
        <f>SUMIFS(СВЦЭМ!$H$34:$H$777,СВЦЭМ!$A$34:$A$777,$A285,СВЦЭМ!$B$33:$B$776,K$260)+'СЕТ СН'!$F$12</f>
        <v>0</v>
      </c>
      <c r="L285" s="36">
        <f>SUMIFS(СВЦЭМ!$H$34:$H$777,СВЦЭМ!$A$34:$A$777,$A285,СВЦЭМ!$B$33:$B$776,L$260)+'СЕТ СН'!$F$12</f>
        <v>0</v>
      </c>
      <c r="M285" s="36">
        <f>SUMIFS(СВЦЭМ!$H$34:$H$777,СВЦЭМ!$A$34:$A$777,$A285,СВЦЭМ!$B$33:$B$776,M$260)+'СЕТ СН'!$F$12</f>
        <v>0</v>
      </c>
      <c r="N285" s="36">
        <f>SUMIFS(СВЦЭМ!$H$34:$H$777,СВЦЭМ!$A$34:$A$777,$A285,СВЦЭМ!$B$33:$B$776,N$260)+'СЕТ СН'!$F$12</f>
        <v>0</v>
      </c>
      <c r="O285" s="36">
        <f>SUMIFS(СВЦЭМ!$H$34:$H$777,СВЦЭМ!$A$34:$A$777,$A285,СВЦЭМ!$B$33:$B$776,O$260)+'СЕТ СН'!$F$12</f>
        <v>0</v>
      </c>
      <c r="P285" s="36">
        <f>SUMIFS(СВЦЭМ!$H$34:$H$777,СВЦЭМ!$A$34:$A$777,$A285,СВЦЭМ!$B$33:$B$776,P$260)+'СЕТ СН'!$F$12</f>
        <v>0</v>
      </c>
      <c r="Q285" s="36">
        <f>SUMIFS(СВЦЭМ!$H$34:$H$777,СВЦЭМ!$A$34:$A$777,$A285,СВЦЭМ!$B$33:$B$776,Q$260)+'СЕТ СН'!$F$12</f>
        <v>0</v>
      </c>
      <c r="R285" s="36">
        <f>SUMIFS(СВЦЭМ!$H$34:$H$777,СВЦЭМ!$A$34:$A$777,$A285,СВЦЭМ!$B$33:$B$776,R$260)+'СЕТ СН'!$F$12</f>
        <v>0</v>
      </c>
      <c r="S285" s="36">
        <f>SUMIFS(СВЦЭМ!$H$34:$H$777,СВЦЭМ!$A$34:$A$777,$A285,СВЦЭМ!$B$33:$B$776,S$260)+'СЕТ СН'!$F$12</f>
        <v>0</v>
      </c>
      <c r="T285" s="36">
        <f>SUMIFS(СВЦЭМ!$H$34:$H$777,СВЦЭМ!$A$34:$A$777,$A285,СВЦЭМ!$B$33:$B$776,T$260)+'СЕТ СН'!$F$12</f>
        <v>0</v>
      </c>
      <c r="U285" s="36">
        <f>SUMIFS(СВЦЭМ!$H$34:$H$777,СВЦЭМ!$A$34:$A$777,$A285,СВЦЭМ!$B$33:$B$776,U$260)+'СЕТ СН'!$F$12</f>
        <v>0</v>
      </c>
      <c r="V285" s="36">
        <f>SUMIFS(СВЦЭМ!$H$34:$H$777,СВЦЭМ!$A$34:$A$777,$A285,СВЦЭМ!$B$33:$B$776,V$260)+'СЕТ СН'!$F$12</f>
        <v>0</v>
      </c>
      <c r="W285" s="36">
        <f>SUMIFS(СВЦЭМ!$H$34:$H$777,СВЦЭМ!$A$34:$A$777,$A285,СВЦЭМ!$B$33:$B$776,W$260)+'СЕТ СН'!$F$12</f>
        <v>0</v>
      </c>
      <c r="X285" s="36">
        <f>SUMIFS(СВЦЭМ!$H$34:$H$777,СВЦЭМ!$A$34:$A$777,$A285,СВЦЭМ!$B$33:$B$776,X$260)+'СЕТ СН'!$F$12</f>
        <v>0</v>
      </c>
      <c r="Y285" s="36">
        <f>SUMIFS(СВЦЭМ!$H$34:$H$777,СВЦЭМ!$A$34:$A$777,$A285,СВЦЭМ!$B$33:$B$776,Y$260)+'СЕТ СН'!$F$12</f>
        <v>0</v>
      </c>
    </row>
    <row r="286" spans="1:25" ht="15.5" hidden="1" x14ac:dyDescent="0.3">
      <c r="A286" s="35">
        <f t="shared" si="7"/>
        <v>43856</v>
      </c>
      <c r="B286" s="36">
        <f>SUMIFS(СВЦЭМ!$H$34:$H$777,СВЦЭМ!$A$34:$A$777,$A286,СВЦЭМ!$B$33:$B$776,B$260)+'СЕТ СН'!$F$12</f>
        <v>0</v>
      </c>
      <c r="C286" s="36">
        <f>SUMIFS(СВЦЭМ!$H$34:$H$777,СВЦЭМ!$A$34:$A$777,$A286,СВЦЭМ!$B$33:$B$776,C$260)+'СЕТ СН'!$F$12</f>
        <v>0</v>
      </c>
      <c r="D286" s="36">
        <f>SUMIFS(СВЦЭМ!$H$34:$H$777,СВЦЭМ!$A$34:$A$777,$A286,СВЦЭМ!$B$33:$B$776,D$260)+'СЕТ СН'!$F$12</f>
        <v>0</v>
      </c>
      <c r="E286" s="36">
        <f>SUMIFS(СВЦЭМ!$H$34:$H$777,СВЦЭМ!$A$34:$A$777,$A286,СВЦЭМ!$B$33:$B$776,E$260)+'СЕТ СН'!$F$12</f>
        <v>0</v>
      </c>
      <c r="F286" s="36">
        <f>SUMIFS(СВЦЭМ!$H$34:$H$777,СВЦЭМ!$A$34:$A$777,$A286,СВЦЭМ!$B$33:$B$776,F$260)+'СЕТ СН'!$F$12</f>
        <v>0</v>
      </c>
      <c r="G286" s="36">
        <f>SUMIFS(СВЦЭМ!$H$34:$H$777,СВЦЭМ!$A$34:$A$777,$A286,СВЦЭМ!$B$33:$B$776,G$260)+'СЕТ СН'!$F$12</f>
        <v>0</v>
      </c>
      <c r="H286" s="36">
        <f>SUMIFS(СВЦЭМ!$H$34:$H$777,СВЦЭМ!$A$34:$A$777,$A286,СВЦЭМ!$B$33:$B$776,H$260)+'СЕТ СН'!$F$12</f>
        <v>0</v>
      </c>
      <c r="I286" s="36">
        <f>SUMIFS(СВЦЭМ!$H$34:$H$777,СВЦЭМ!$A$34:$A$777,$A286,СВЦЭМ!$B$33:$B$776,I$260)+'СЕТ СН'!$F$12</f>
        <v>0</v>
      </c>
      <c r="J286" s="36">
        <f>SUMIFS(СВЦЭМ!$H$34:$H$777,СВЦЭМ!$A$34:$A$777,$A286,СВЦЭМ!$B$33:$B$776,J$260)+'СЕТ СН'!$F$12</f>
        <v>0</v>
      </c>
      <c r="K286" s="36">
        <f>SUMIFS(СВЦЭМ!$H$34:$H$777,СВЦЭМ!$A$34:$A$777,$A286,СВЦЭМ!$B$33:$B$776,K$260)+'СЕТ СН'!$F$12</f>
        <v>0</v>
      </c>
      <c r="L286" s="36">
        <f>SUMIFS(СВЦЭМ!$H$34:$H$777,СВЦЭМ!$A$34:$A$777,$A286,СВЦЭМ!$B$33:$B$776,L$260)+'СЕТ СН'!$F$12</f>
        <v>0</v>
      </c>
      <c r="M286" s="36">
        <f>SUMIFS(СВЦЭМ!$H$34:$H$777,СВЦЭМ!$A$34:$A$777,$A286,СВЦЭМ!$B$33:$B$776,M$260)+'СЕТ СН'!$F$12</f>
        <v>0</v>
      </c>
      <c r="N286" s="36">
        <f>SUMIFS(СВЦЭМ!$H$34:$H$777,СВЦЭМ!$A$34:$A$777,$A286,СВЦЭМ!$B$33:$B$776,N$260)+'СЕТ СН'!$F$12</f>
        <v>0</v>
      </c>
      <c r="O286" s="36">
        <f>SUMIFS(СВЦЭМ!$H$34:$H$777,СВЦЭМ!$A$34:$A$777,$A286,СВЦЭМ!$B$33:$B$776,O$260)+'СЕТ СН'!$F$12</f>
        <v>0</v>
      </c>
      <c r="P286" s="36">
        <f>SUMIFS(СВЦЭМ!$H$34:$H$777,СВЦЭМ!$A$34:$A$777,$A286,СВЦЭМ!$B$33:$B$776,P$260)+'СЕТ СН'!$F$12</f>
        <v>0</v>
      </c>
      <c r="Q286" s="36">
        <f>SUMIFS(СВЦЭМ!$H$34:$H$777,СВЦЭМ!$A$34:$A$777,$A286,СВЦЭМ!$B$33:$B$776,Q$260)+'СЕТ СН'!$F$12</f>
        <v>0</v>
      </c>
      <c r="R286" s="36">
        <f>SUMIFS(СВЦЭМ!$H$34:$H$777,СВЦЭМ!$A$34:$A$777,$A286,СВЦЭМ!$B$33:$B$776,R$260)+'СЕТ СН'!$F$12</f>
        <v>0</v>
      </c>
      <c r="S286" s="36">
        <f>SUMIFS(СВЦЭМ!$H$34:$H$777,СВЦЭМ!$A$34:$A$777,$A286,СВЦЭМ!$B$33:$B$776,S$260)+'СЕТ СН'!$F$12</f>
        <v>0</v>
      </c>
      <c r="T286" s="36">
        <f>SUMIFS(СВЦЭМ!$H$34:$H$777,СВЦЭМ!$A$34:$A$777,$A286,СВЦЭМ!$B$33:$B$776,T$260)+'СЕТ СН'!$F$12</f>
        <v>0</v>
      </c>
      <c r="U286" s="36">
        <f>SUMIFS(СВЦЭМ!$H$34:$H$777,СВЦЭМ!$A$34:$A$777,$A286,СВЦЭМ!$B$33:$B$776,U$260)+'СЕТ СН'!$F$12</f>
        <v>0</v>
      </c>
      <c r="V286" s="36">
        <f>SUMIFS(СВЦЭМ!$H$34:$H$777,СВЦЭМ!$A$34:$A$777,$A286,СВЦЭМ!$B$33:$B$776,V$260)+'СЕТ СН'!$F$12</f>
        <v>0</v>
      </c>
      <c r="W286" s="36">
        <f>SUMIFS(СВЦЭМ!$H$34:$H$777,СВЦЭМ!$A$34:$A$777,$A286,СВЦЭМ!$B$33:$B$776,W$260)+'СЕТ СН'!$F$12</f>
        <v>0</v>
      </c>
      <c r="X286" s="36">
        <f>SUMIFS(СВЦЭМ!$H$34:$H$777,СВЦЭМ!$A$34:$A$777,$A286,СВЦЭМ!$B$33:$B$776,X$260)+'СЕТ СН'!$F$12</f>
        <v>0</v>
      </c>
      <c r="Y286" s="36">
        <f>SUMIFS(СВЦЭМ!$H$34:$H$777,СВЦЭМ!$A$34:$A$777,$A286,СВЦЭМ!$B$33:$B$776,Y$260)+'СЕТ СН'!$F$12</f>
        <v>0</v>
      </c>
    </row>
    <row r="287" spans="1:25" ht="15.5" hidden="1" x14ac:dyDescent="0.3">
      <c r="A287" s="35">
        <f t="shared" si="7"/>
        <v>43857</v>
      </c>
      <c r="B287" s="36">
        <f>SUMIFS(СВЦЭМ!$H$34:$H$777,СВЦЭМ!$A$34:$A$777,$A287,СВЦЭМ!$B$33:$B$776,B$260)+'СЕТ СН'!$F$12</f>
        <v>0</v>
      </c>
      <c r="C287" s="36">
        <f>SUMIFS(СВЦЭМ!$H$34:$H$777,СВЦЭМ!$A$34:$A$777,$A287,СВЦЭМ!$B$33:$B$776,C$260)+'СЕТ СН'!$F$12</f>
        <v>0</v>
      </c>
      <c r="D287" s="36">
        <f>SUMIFS(СВЦЭМ!$H$34:$H$777,СВЦЭМ!$A$34:$A$777,$A287,СВЦЭМ!$B$33:$B$776,D$260)+'СЕТ СН'!$F$12</f>
        <v>0</v>
      </c>
      <c r="E287" s="36">
        <f>SUMIFS(СВЦЭМ!$H$34:$H$777,СВЦЭМ!$A$34:$A$777,$A287,СВЦЭМ!$B$33:$B$776,E$260)+'СЕТ СН'!$F$12</f>
        <v>0</v>
      </c>
      <c r="F287" s="36">
        <f>SUMIFS(СВЦЭМ!$H$34:$H$777,СВЦЭМ!$A$34:$A$777,$A287,СВЦЭМ!$B$33:$B$776,F$260)+'СЕТ СН'!$F$12</f>
        <v>0</v>
      </c>
      <c r="G287" s="36">
        <f>SUMIFS(СВЦЭМ!$H$34:$H$777,СВЦЭМ!$A$34:$A$777,$A287,СВЦЭМ!$B$33:$B$776,G$260)+'СЕТ СН'!$F$12</f>
        <v>0</v>
      </c>
      <c r="H287" s="36">
        <f>SUMIFS(СВЦЭМ!$H$34:$H$777,СВЦЭМ!$A$34:$A$777,$A287,СВЦЭМ!$B$33:$B$776,H$260)+'СЕТ СН'!$F$12</f>
        <v>0</v>
      </c>
      <c r="I287" s="36">
        <f>SUMIFS(СВЦЭМ!$H$34:$H$777,СВЦЭМ!$A$34:$A$777,$A287,СВЦЭМ!$B$33:$B$776,I$260)+'СЕТ СН'!$F$12</f>
        <v>0</v>
      </c>
      <c r="J287" s="36">
        <f>SUMIFS(СВЦЭМ!$H$34:$H$777,СВЦЭМ!$A$34:$A$777,$A287,СВЦЭМ!$B$33:$B$776,J$260)+'СЕТ СН'!$F$12</f>
        <v>0</v>
      </c>
      <c r="K287" s="36">
        <f>SUMIFS(СВЦЭМ!$H$34:$H$777,СВЦЭМ!$A$34:$A$777,$A287,СВЦЭМ!$B$33:$B$776,K$260)+'СЕТ СН'!$F$12</f>
        <v>0</v>
      </c>
      <c r="L287" s="36">
        <f>SUMIFS(СВЦЭМ!$H$34:$H$777,СВЦЭМ!$A$34:$A$777,$A287,СВЦЭМ!$B$33:$B$776,L$260)+'СЕТ СН'!$F$12</f>
        <v>0</v>
      </c>
      <c r="M287" s="36">
        <f>SUMIFS(СВЦЭМ!$H$34:$H$777,СВЦЭМ!$A$34:$A$777,$A287,СВЦЭМ!$B$33:$B$776,M$260)+'СЕТ СН'!$F$12</f>
        <v>0</v>
      </c>
      <c r="N287" s="36">
        <f>SUMIFS(СВЦЭМ!$H$34:$H$777,СВЦЭМ!$A$34:$A$777,$A287,СВЦЭМ!$B$33:$B$776,N$260)+'СЕТ СН'!$F$12</f>
        <v>0</v>
      </c>
      <c r="O287" s="36">
        <f>SUMIFS(СВЦЭМ!$H$34:$H$777,СВЦЭМ!$A$34:$A$777,$A287,СВЦЭМ!$B$33:$B$776,O$260)+'СЕТ СН'!$F$12</f>
        <v>0</v>
      </c>
      <c r="P287" s="36">
        <f>SUMIFS(СВЦЭМ!$H$34:$H$777,СВЦЭМ!$A$34:$A$777,$A287,СВЦЭМ!$B$33:$B$776,P$260)+'СЕТ СН'!$F$12</f>
        <v>0</v>
      </c>
      <c r="Q287" s="36">
        <f>SUMIFS(СВЦЭМ!$H$34:$H$777,СВЦЭМ!$A$34:$A$777,$A287,СВЦЭМ!$B$33:$B$776,Q$260)+'СЕТ СН'!$F$12</f>
        <v>0</v>
      </c>
      <c r="R287" s="36">
        <f>SUMIFS(СВЦЭМ!$H$34:$H$777,СВЦЭМ!$A$34:$A$777,$A287,СВЦЭМ!$B$33:$B$776,R$260)+'СЕТ СН'!$F$12</f>
        <v>0</v>
      </c>
      <c r="S287" s="36">
        <f>SUMIFS(СВЦЭМ!$H$34:$H$777,СВЦЭМ!$A$34:$A$777,$A287,СВЦЭМ!$B$33:$B$776,S$260)+'СЕТ СН'!$F$12</f>
        <v>0</v>
      </c>
      <c r="T287" s="36">
        <f>SUMIFS(СВЦЭМ!$H$34:$H$777,СВЦЭМ!$A$34:$A$777,$A287,СВЦЭМ!$B$33:$B$776,T$260)+'СЕТ СН'!$F$12</f>
        <v>0</v>
      </c>
      <c r="U287" s="36">
        <f>SUMIFS(СВЦЭМ!$H$34:$H$777,СВЦЭМ!$A$34:$A$777,$A287,СВЦЭМ!$B$33:$B$776,U$260)+'СЕТ СН'!$F$12</f>
        <v>0</v>
      </c>
      <c r="V287" s="36">
        <f>SUMIFS(СВЦЭМ!$H$34:$H$777,СВЦЭМ!$A$34:$A$777,$A287,СВЦЭМ!$B$33:$B$776,V$260)+'СЕТ СН'!$F$12</f>
        <v>0</v>
      </c>
      <c r="W287" s="36">
        <f>SUMIFS(СВЦЭМ!$H$34:$H$777,СВЦЭМ!$A$34:$A$777,$A287,СВЦЭМ!$B$33:$B$776,W$260)+'СЕТ СН'!$F$12</f>
        <v>0</v>
      </c>
      <c r="X287" s="36">
        <f>SUMIFS(СВЦЭМ!$H$34:$H$777,СВЦЭМ!$A$34:$A$777,$A287,СВЦЭМ!$B$33:$B$776,X$260)+'СЕТ СН'!$F$12</f>
        <v>0</v>
      </c>
      <c r="Y287" s="36">
        <f>SUMIFS(СВЦЭМ!$H$34:$H$777,СВЦЭМ!$A$34:$A$777,$A287,СВЦЭМ!$B$33:$B$776,Y$260)+'СЕТ СН'!$F$12</f>
        <v>0</v>
      </c>
    </row>
    <row r="288" spans="1:25" ht="15.5" hidden="1" x14ac:dyDescent="0.3">
      <c r="A288" s="35">
        <f t="shared" si="7"/>
        <v>43858</v>
      </c>
      <c r="B288" s="36">
        <f>SUMIFS(СВЦЭМ!$H$34:$H$777,СВЦЭМ!$A$34:$A$777,$A288,СВЦЭМ!$B$33:$B$776,B$260)+'СЕТ СН'!$F$12</f>
        <v>0</v>
      </c>
      <c r="C288" s="36">
        <f>SUMIFS(СВЦЭМ!$H$34:$H$777,СВЦЭМ!$A$34:$A$777,$A288,СВЦЭМ!$B$33:$B$776,C$260)+'СЕТ СН'!$F$12</f>
        <v>0</v>
      </c>
      <c r="D288" s="36">
        <f>SUMIFS(СВЦЭМ!$H$34:$H$777,СВЦЭМ!$A$34:$A$777,$A288,СВЦЭМ!$B$33:$B$776,D$260)+'СЕТ СН'!$F$12</f>
        <v>0</v>
      </c>
      <c r="E288" s="36">
        <f>SUMIFS(СВЦЭМ!$H$34:$H$777,СВЦЭМ!$A$34:$A$777,$A288,СВЦЭМ!$B$33:$B$776,E$260)+'СЕТ СН'!$F$12</f>
        <v>0</v>
      </c>
      <c r="F288" s="36">
        <f>SUMIFS(СВЦЭМ!$H$34:$H$777,СВЦЭМ!$A$34:$A$777,$A288,СВЦЭМ!$B$33:$B$776,F$260)+'СЕТ СН'!$F$12</f>
        <v>0</v>
      </c>
      <c r="G288" s="36">
        <f>SUMIFS(СВЦЭМ!$H$34:$H$777,СВЦЭМ!$A$34:$A$777,$A288,СВЦЭМ!$B$33:$B$776,G$260)+'СЕТ СН'!$F$12</f>
        <v>0</v>
      </c>
      <c r="H288" s="36">
        <f>SUMIFS(СВЦЭМ!$H$34:$H$777,СВЦЭМ!$A$34:$A$777,$A288,СВЦЭМ!$B$33:$B$776,H$260)+'СЕТ СН'!$F$12</f>
        <v>0</v>
      </c>
      <c r="I288" s="36">
        <f>SUMIFS(СВЦЭМ!$H$34:$H$777,СВЦЭМ!$A$34:$A$777,$A288,СВЦЭМ!$B$33:$B$776,I$260)+'СЕТ СН'!$F$12</f>
        <v>0</v>
      </c>
      <c r="J288" s="36">
        <f>SUMIFS(СВЦЭМ!$H$34:$H$777,СВЦЭМ!$A$34:$A$777,$A288,СВЦЭМ!$B$33:$B$776,J$260)+'СЕТ СН'!$F$12</f>
        <v>0</v>
      </c>
      <c r="K288" s="36">
        <f>SUMIFS(СВЦЭМ!$H$34:$H$777,СВЦЭМ!$A$34:$A$777,$A288,СВЦЭМ!$B$33:$B$776,K$260)+'СЕТ СН'!$F$12</f>
        <v>0</v>
      </c>
      <c r="L288" s="36">
        <f>SUMIFS(СВЦЭМ!$H$34:$H$777,СВЦЭМ!$A$34:$A$777,$A288,СВЦЭМ!$B$33:$B$776,L$260)+'СЕТ СН'!$F$12</f>
        <v>0</v>
      </c>
      <c r="M288" s="36">
        <f>SUMIFS(СВЦЭМ!$H$34:$H$777,СВЦЭМ!$A$34:$A$777,$A288,СВЦЭМ!$B$33:$B$776,M$260)+'СЕТ СН'!$F$12</f>
        <v>0</v>
      </c>
      <c r="N288" s="36">
        <f>SUMIFS(СВЦЭМ!$H$34:$H$777,СВЦЭМ!$A$34:$A$777,$A288,СВЦЭМ!$B$33:$B$776,N$260)+'СЕТ СН'!$F$12</f>
        <v>0</v>
      </c>
      <c r="O288" s="36">
        <f>SUMIFS(СВЦЭМ!$H$34:$H$777,СВЦЭМ!$A$34:$A$777,$A288,СВЦЭМ!$B$33:$B$776,O$260)+'СЕТ СН'!$F$12</f>
        <v>0</v>
      </c>
      <c r="P288" s="36">
        <f>SUMIFS(СВЦЭМ!$H$34:$H$777,СВЦЭМ!$A$34:$A$777,$A288,СВЦЭМ!$B$33:$B$776,P$260)+'СЕТ СН'!$F$12</f>
        <v>0</v>
      </c>
      <c r="Q288" s="36">
        <f>SUMIFS(СВЦЭМ!$H$34:$H$777,СВЦЭМ!$A$34:$A$777,$A288,СВЦЭМ!$B$33:$B$776,Q$260)+'СЕТ СН'!$F$12</f>
        <v>0</v>
      </c>
      <c r="R288" s="36">
        <f>SUMIFS(СВЦЭМ!$H$34:$H$777,СВЦЭМ!$A$34:$A$777,$A288,СВЦЭМ!$B$33:$B$776,R$260)+'СЕТ СН'!$F$12</f>
        <v>0</v>
      </c>
      <c r="S288" s="36">
        <f>SUMIFS(СВЦЭМ!$H$34:$H$777,СВЦЭМ!$A$34:$A$777,$A288,СВЦЭМ!$B$33:$B$776,S$260)+'СЕТ СН'!$F$12</f>
        <v>0</v>
      </c>
      <c r="T288" s="36">
        <f>SUMIFS(СВЦЭМ!$H$34:$H$777,СВЦЭМ!$A$34:$A$777,$A288,СВЦЭМ!$B$33:$B$776,T$260)+'СЕТ СН'!$F$12</f>
        <v>0</v>
      </c>
      <c r="U288" s="36">
        <f>SUMIFS(СВЦЭМ!$H$34:$H$777,СВЦЭМ!$A$34:$A$777,$A288,СВЦЭМ!$B$33:$B$776,U$260)+'СЕТ СН'!$F$12</f>
        <v>0</v>
      </c>
      <c r="V288" s="36">
        <f>SUMIFS(СВЦЭМ!$H$34:$H$777,СВЦЭМ!$A$34:$A$777,$A288,СВЦЭМ!$B$33:$B$776,V$260)+'СЕТ СН'!$F$12</f>
        <v>0</v>
      </c>
      <c r="W288" s="36">
        <f>SUMIFS(СВЦЭМ!$H$34:$H$777,СВЦЭМ!$A$34:$A$777,$A288,СВЦЭМ!$B$33:$B$776,W$260)+'СЕТ СН'!$F$12</f>
        <v>0</v>
      </c>
      <c r="X288" s="36">
        <f>SUMIFS(СВЦЭМ!$H$34:$H$777,СВЦЭМ!$A$34:$A$777,$A288,СВЦЭМ!$B$33:$B$776,X$260)+'СЕТ СН'!$F$12</f>
        <v>0</v>
      </c>
      <c r="Y288" s="36">
        <f>SUMIFS(СВЦЭМ!$H$34:$H$777,СВЦЭМ!$A$34:$A$777,$A288,СВЦЭМ!$B$33:$B$776,Y$260)+'СЕТ СН'!$F$12</f>
        <v>0</v>
      </c>
    </row>
    <row r="289" spans="1:27" ht="15.5" hidden="1" x14ac:dyDescent="0.3">
      <c r="A289" s="35">
        <f t="shared" si="7"/>
        <v>43859</v>
      </c>
      <c r="B289" s="36">
        <f>SUMIFS(СВЦЭМ!$H$34:$H$777,СВЦЭМ!$A$34:$A$777,$A289,СВЦЭМ!$B$33:$B$776,B$260)+'СЕТ СН'!$F$12</f>
        <v>0</v>
      </c>
      <c r="C289" s="36">
        <f>SUMIFS(СВЦЭМ!$H$34:$H$777,СВЦЭМ!$A$34:$A$777,$A289,СВЦЭМ!$B$33:$B$776,C$260)+'СЕТ СН'!$F$12</f>
        <v>0</v>
      </c>
      <c r="D289" s="36">
        <f>SUMIFS(СВЦЭМ!$H$34:$H$777,СВЦЭМ!$A$34:$A$777,$A289,СВЦЭМ!$B$33:$B$776,D$260)+'СЕТ СН'!$F$12</f>
        <v>0</v>
      </c>
      <c r="E289" s="36">
        <f>SUMIFS(СВЦЭМ!$H$34:$H$777,СВЦЭМ!$A$34:$A$777,$A289,СВЦЭМ!$B$33:$B$776,E$260)+'СЕТ СН'!$F$12</f>
        <v>0</v>
      </c>
      <c r="F289" s="36">
        <f>SUMIFS(СВЦЭМ!$H$34:$H$777,СВЦЭМ!$A$34:$A$777,$A289,СВЦЭМ!$B$33:$B$776,F$260)+'СЕТ СН'!$F$12</f>
        <v>0</v>
      </c>
      <c r="G289" s="36">
        <f>SUMIFS(СВЦЭМ!$H$34:$H$777,СВЦЭМ!$A$34:$A$777,$A289,СВЦЭМ!$B$33:$B$776,G$260)+'СЕТ СН'!$F$12</f>
        <v>0</v>
      </c>
      <c r="H289" s="36">
        <f>SUMIFS(СВЦЭМ!$H$34:$H$777,СВЦЭМ!$A$34:$A$777,$A289,СВЦЭМ!$B$33:$B$776,H$260)+'СЕТ СН'!$F$12</f>
        <v>0</v>
      </c>
      <c r="I289" s="36">
        <f>SUMIFS(СВЦЭМ!$H$34:$H$777,СВЦЭМ!$A$34:$A$777,$A289,СВЦЭМ!$B$33:$B$776,I$260)+'СЕТ СН'!$F$12</f>
        <v>0</v>
      </c>
      <c r="J289" s="36">
        <f>SUMIFS(СВЦЭМ!$H$34:$H$777,СВЦЭМ!$A$34:$A$777,$A289,СВЦЭМ!$B$33:$B$776,J$260)+'СЕТ СН'!$F$12</f>
        <v>0</v>
      </c>
      <c r="K289" s="36">
        <f>SUMIFS(СВЦЭМ!$H$34:$H$777,СВЦЭМ!$A$34:$A$777,$A289,СВЦЭМ!$B$33:$B$776,K$260)+'СЕТ СН'!$F$12</f>
        <v>0</v>
      </c>
      <c r="L289" s="36">
        <f>SUMIFS(СВЦЭМ!$H$34:$H$777,СВЦЭМ!$A$34:$A$777,$A289,СВЦЭМ!$B$33:$B$776,L$260)+'СЕТ СН'!$F$12</f>
        <v>0</v>
      </c>
      <c r="M289" s="36">
        <f>SUMIFS(СВЦЭМ!$H$34:$H$777,СВЦЭМ!$A$34:$A$777,$A289,СВЦЭМ!$B$33:$B$776,M$260)+'СЕТ СН'!$F$12</f>
        <v>0</v>
      </c>
      <c r="N289" s="36">
        <f>SUMIFS(СВЦЭМ!$H$34:$H$777,СВЦЭМ!$A$34:$A$777,$A289,СВЦЭМ!$B$33:$B$776,N$260)+'СЕТ СН'!$F$12</f>
        <v>0</v>
      </c>
      <c r="O289" s="36">
        <f>SUMIFS(СВЦЭМ!$H$34:$H$777,СВЦЭМ!$A$34:$A$777,$A289,СВЦЭМ!$B$33:$B$776,O$260)+'СЕТ СН'!$F$12</f>
        <v>0</v>
      </c>
      <c r="P289" s="36">
        <f>SUMIFS(СВЦЭМ!$H$34:$H$777,СВЦЭМ!$A$34:$A$777,$A289,СВЦЭМ!$B$33:$B$776,P$260)+'СЕТ СН'!$F$12</f>
        <v>0</v>
      </c>
      <c r="Q289" s="36">
        <f>SUMIFS(СВЦЭМ!$H$34:$H$777,СВЦЭМ!$A$34:$A$777,$A289,СВЦЭМ!$B$33:$B$776,Q$260)+'СЕТ СН'!$F$12</f>
        <v>0</v>
      </c>
      <c r="R289" s="36">
        <f>SUMIFS(СВЦЭМ!$H$34:$H$777,СВЦЭМ!$A$34:$A$777,$A289,СВЦЭМ!$B$33:$B$776,R$260)+'СЕТ СН'!$F$12</f>
        <v>0</v>
      </c>
      <c r="S289" s="36">
        <f>SUMIFS(СВЦЭМ!$H$34:$H$777,СВЦЭМ!$A$34:$A$777,$A289,СВЦЭМ!$B$33:$B$776,S$260)+'СЕТ СН'!$F$12</f>
        <v>0</v>
      </c>
      <c r="T289" s="36">
        <f>SUMIFS(СВЦЭМ!$H$34:$H$777,СВЦЭМ!$A$34:$A$777,$A289,СВЦЭМ!$B$33:$B$776,T$260)+'СЕТ СН'!$F$12</f>
        <v>0</v>
      </c>
      <c r="U289" s="36">
        <f>SUMIFS(СВЦЭМ!$H$34:$H$777,СВЦЭМ!$A$34:$A$777,$A289,СВЦЭМ!$B$33:$B$776,U$260)+'СЕТ СН'!$F$12</f>
        <v>0</v>
      </c>
      <c r="V289" s="36">
        <f>SUMIFS(СВЦЭМ!$H$34:$H$777,СВЦЭМ!$A$34:$A$777,$A289,СВЦЭМ!$B$33:$B$776,V$260)+'СЕТ СН'!$F$12</f>
        <v>0</v>
      </c>
      <c r="W289" s="36">
        <f>SUMIFS(СВЦЭМ!$H$34:$H$777,СВЦЭМ!$A$34:$A$777,$A289,СВЦЭМ!$B$33:$B$776,W$260)+'СЕТ СН'!$F$12</f>
        <v>0</v>
      </c>
      <c r="X289" s="36">
        <f>SUMIFS(СВЦЭМ!$H$34:$H$777,СВЦЭМ!$A$34:$A$777,$A289,СВЦЭМ!$B$33:$B$776,X$260)+'СЕТ СН'!$F$12</f>
        <v>0</v>
      </c>
      <c r="Y289" s="36">
        <f>SUMIFS(СВЦЭМ!$H$34:$H$777,СВЦЭМ!$A$34:$A$777,$A289,СВЦЭМ!$B$33:$B$776,Y$260)+'СЕТ СН'!$F$12</f>
        <v>0</v>
      </c>
    </row>
    <row r="290" spans="1:27" ht="15.5" hidden="1" x14ac:dyDescent="0.3">
      <c r="A290" s="35">
        <f t="shared" si="7"/>
        <v>43860</v>
      </c>
      <c r="B290" s="36">
        <f>SUMIFS(СВЦЭМ!$H$34:$H$777,СВЦЭМ!$A$34:$A$777,$A290,СВЦЭМ!$B$33:$B$776,B$260)+'СЕТ СН'!$F$12</f>
        <v>0</v>
      </c>
      <c r="C290" s="36">
        <f>SUMIFS(СВЦЭМ!$H$34:$H$777,СВЦЭМ!$A$34:$A$777,$A290,СВЦЭМ!$B$33:$B$776,C$260)+'СЕТ СН'!$F$12</f>
        <v>0</v>
      </c>
      <c r="D290" s="36">
        <f>SUMIFS(СВЦЭМ!$H$34:$H$777,СВЦЭМ!$A$34:$A$777,$A290,СВЦЭМ!$B$33:$B$776,D$260)+'СЕТ СН'!$F$12</f>
        <v>0</v>
      </c>
      <c r="E290" s="36">
        <f>SUMIFS(СВЦЭМ!$H$34:$H$777,СВЦЭМ!$A$34:$A$777,$A290,СВЦЭМ!$B$33:$B$776,E$260)+'СЕТ СН'!$F$12</f>
        <v>0</v>
      </c>
      <c r="F290" s="36">
        <f>SUMIFS(СВЦЭМ!$H$34:$H$777,СВЦЭМ!$A$34:$A$777,$A290,СВЦЭМ!$B$33:$B$776,F$260)+'СЕТ СН'!$F$12</f>
        <v>0</v>
      </c>
      <c r="G290" s="36">
        <f>SUMIFS(СВЦЭМ!$H$34:$H$777,СВЦЭМ!$A$34:$A$777,$A290,СВЦЭМ!$B$33:$B$776,G$260)+'СЕТ СН'!$F$12</f>
        <v>0</v>
      </c>
      <c r="H290" s="36">
        <f>SUMIFS(СВЦЭМ!$H$34:$H$777,СВЦЭМ!$A$34:$A$777,$A290,СВЦЭМ!$B$33:$B$776,H$260)+'СЕТ СН'!$F$12</f>
        <v>0</v>
      </c>
      <c r="I290" s="36">
        <f>SUMIFS(СВЦЭМ!$H$34:$H$777,СВЦЭМ!$A$34:$A$777,$A290,СВЦЭМ!$B$33:$B$776,I$260)+'СЕТ СН'!$F$12</f>
        <v>0</v>
      </c>
      <c r="J290" s="36">
        <f>SUMIFS(СВЦЭМ!$H$34:$H$777,СВЦЭМ!$A$34:$A$777,$A290,СВЦЭМ!$B$33:$B$776,J$260)+'СЕТ СН'!$F$12</f>
        <v>0</v>
      </c>
      <c r="K290" s="36">
        <f>SUMIFS(СВЦЭМ!$H$34:$H$777,СВЦЭМ!$A$34:$A$777,$A290,СВЦЭМ!$B$33:$B$776,K$260)+'СЕТ СН'!$F$12</f>
        <v>0</v>
      </c>
      <c r="L290" s="36">
        <f>SUMIFS(СВЦЭМ!$H$34:$H$777,СВЦЭМ!$A$34:$A$777,$A290,СВЦЭМ!$B$33:$B$776,L$260)+'СЕТ СН'!$F$12</f>
        <v>0</v>
      </c>
      <c r="M290" s="36">
        <f>SUMIFS(СВЦЭМ!$H$34:$H$777,СВЦЭМ!$A$34:$A$777,$A290,СВЦЭМ!$B$33:$B$776,M$260)+'СЕТ СН'!$F$12</f>
        <v>0</v>
      </c>
      <c r="N290" s="36">
        <f>SUMIFS(СВЦЭМ!$H$34:$H$777,СВЦЭМ!$A$34:$A$777,$A290,СВЦЭМ!$B$33:$B$776,N$260)+'СЕТ СН'!$F$12</f>
        <v>0</v>
      </c>
      <c r="O290" s="36">
        <f>SUMIFS(СВЦЭМ!$H$34:$H$777,СВЦЭМ!$A$34:$A$777,$A290,СВЦЭМ!$B$33:$B$776,O$260)+'СЕТ СН'!$F$12</f>
        <v>0</v>
      </c>
      <c r="P290" s="36">
        <f>SUMIFS(СВЦЭМ!$H$34:$H$777,СВЦЭМ!$A$34:$A$777,$A290,СВЦЭМ!$B$33:$B$776,P$260)+'СЕТ СН'!$F$12</f>
        <v>0</v>
      </c>
      <c r="Q290" s="36">
        <f>SUMIFS(СВЦЭМ!$H$34:$H$777,СВЦЭМ!$A$34:$A$777,$A290,СВЦЭМ!$B$33:$B$776,Q$260)+'СЕТ СН'!$F$12</f>
        <v>0</v>
      </c>
      <c r="R290" s="36">
        <f>SUMIFS(СВЦЭМ!$H$34:$H$777,СВЦЭМ!$A$34:$A$777,$A290,СВЦЭМ!$B$33:$B$776,R$260)+'СЕТ СН'!$F$12</f>
        <v>0</v>
      </c>
      <c r="S290" s="36">
        <f>SUMIFS(СВЦЭМ!$H$34:$H$777,СВЦЭМ!$A$34:$A$777,$A290,СВЦЭМ!$B$33:$B$776,S$260)+'СЕТ СН'!$F$12</f>
        <v>0</v>
      </c>
      <c r="T290" s="36">
        <f>SUMIFS(СВЦЭМ!$H$34:$H$777,СВЦЭМ!$A$34:$A$777,$A290,СВЦЭМ!$B$33:$B$776,T$260)+'СЕТ СН'!$F$12</f>
        <v>0</v>
      </c>
      <c r="U290" s="36">
        <f>SUMIFS(СВЦЭМ!$H$34:$H$777,СВЦЭМ!$A$34:$A$777,$A290,СВЦЭМ!$B$33:$B$776,U$260)+'СЕТ СН'!$F$12</f>
        <v>0</v>
      </c>
      <c r="V290" s="36">
        <f>SUMIFS(СВЦЭМ!$H$34:$H$777,СВЦЭМ!$A$34:$A$777,$A290,СВЦЭМ!$B$33:$B$776,V$260)+'СЕТ СН'!$F$12</f>
        <v>0</v>
      </c>
      <c r="W290" s="36">
        <f>SUMIFS(СВЦЭМ!$H$34:$H$777,СВЦЭМ!$A$34:$A$777,$A290,СВЦЭМ!$B$33:$B$776,W$260)+'СЕТ СН'!$F$12</f>
        <v>0</v>
      </c>
      <c r="X290" s="36">
        <f>SUMIFS(СВЦЭМ!$H$34:$H$777,СВЦЭМ!$A$34:$A$777,$A290,СВЦЭМ!$B$33:$B$776,X$260)+'СЕТ СН'!$F$12</f>
        <v>0</v>
      </c>
      <c r="Y290" s="36">
        <f>SUMIFS(СВЦЭМ!$H$34:$H$777,СВЦЭМ!$A$34:$A$777,$A290,СВЦЭМ!$B$33:$B$776,Y$260)+'СЕТ СН'!$F$12</f>
        <v>0</v>
      </c>
    </row>
    <row r="291" spans="1:27" ht="15.5" hidden="1" x14ac:dyDescent="0.3">
      <c r="A291" s="35">
        <f t="shared" si="7"/>
        <v>43861</v>
      </c>
      <c r="B291" s="36">
        <f>SUMIFS(СВЦЭМ!$H$34:$H$777,СВЦЭМ!$A$34:$A$777,$A291,СВЦЭМ!$B$33:$B$776,B$260)+'СЕТ СН'!$F$12</f>
        <v>0</v>
      </c>
      <c r="C291" s="36">
        <f>SUMIFS(СВЦЭМ!$H$34:$H$777,СВЦЭМ!$A$34:$A$777,$A291,СВЦЭМ!$B$33:$B$776,C$260)+'СЕТ СН'!$F$12</f>
        <v>0</v>
      </c>
      <c r="D291" s="36">
        <f>SUMIFS(СВЦЭМ!$H$34:$H$777,СВЦЭМ!$A$34:$A$777,$A291,СВЦЭМ!$B$33:$B$776,D$260)+'СЕТ СН'!$F$12</f>
        <v>0</v>
      </c>
      <c r="E291" s="36">
        <f>SUMIFS(СВЦЭМ!$H$34:$H$777,СВЦЭМ!$A$34:$A$777,$A291,СВЦЭМ!$B$33:$B$776,E$260)+'СЕТ СН'!$F$12</f>
        <v>0</v>
      </c>
      <c r="F291" s="36">
        <f>SUMIFS(СВЦЭМ!$H$34:$H$777,СВЦЭМ!$A$34:$A$777,$A291,СВЦЭМ!$B$33:$B$776,F$260)+'СЕТ СН'!$F$12</f>
        <v>0</v>
      </c>
      <c r="G291" s="36">
        <f>SUMIFS(СВЦЭМ!$H$34:$H$777,СВЦЭМ!$A$34:$A$777,$A291,СВЦЭМ!$B$33:$B$776,G$260)+'СЕТ СН'!$F$12</f>
        <v>0</v>
      </c>
      <c r="H291" s="36">
        <f>SUMIFS(СВЦЭМ!$H$34:$H$777,СВЦЭМ!$A$34:$A$777,$A291,СВЦЭМ!$B$33:$B$776,H$260)+'СЕТ СН'!$F$12</f>
        <v>0</v>
      </c>
      <c r="I291" s="36">
        <f>SUMIFS(СВЦЭМ!$H$34:$H$777,СВЦЭМ!$A$34:$A$777,$A291,СВЦЭМ!$B$33:$B$776,I$260)+'СЕТ СН'!$F$12</f>
        <v>0</v>
      </c>
      <c r="J291" s="36">
        <f>SUMIFS(СВЦЭМ!$H$34:$H$777,СВЦЭМ!$A$34:$A$777,$A291,СВЦЭМ!$B$33:$B$776,J$260)+'СЕТ СН'!$F$12</f>
        <v>0</v>
      </c>
      <c r="K291" s="36">
        <f>SUMIFS(СВЦЭМ!$H$34:$H$777,СВЦЭМ!$A$34:$A$777,$A291,СВЦЭМ!$B$33:$B$776,K$260)+'СЕТ СН'!$F$12</f>
        <v>0</v>
      </c>
      <c r="L291" s="36">
        <f>SUMIFS(СВЦЭМ!$H$34:$H$777,СВЦЭМ!$A$34:$A$777,$A291,СВЦЭМ!$B$33:$B$776,L$260)+'СЕТ СН'!$F$12</f>
        <v>0</v>
      </c>
      <c r="M291" s="36">
        <f>SUMIFS(СВЦЭМ!$H$34:$H$777,СВЦЭМ!$A$34:$A$777,$A291,СВЦЭМ!$B$33:$B$776,M$260)+'СЕТ СН'!$F$12</f>
        <v>0</v>
      </c>
      <c r="N291" s="36">
        <f>SUMIFS(СВЦЭМ!$H$34:$H$777,СВЦЭМ!$A$34:$A$777,$A291,СВЦЭМ!$B$33:$B$776,N$260)+'СЕТ СН'!$F$12</f>
        <v>0</v>
      </c>
      <c r="O291" s="36">
        <f>SUMIFS(СВЦЭМ!$H$34:$H$777,СВЦЭМ!$A$34:$A$777,$A291,СВЦЭМ!$B$33:$B$776,O$260)+'СЕТ СН'!$F$12</f>
        <v>0</v>
      </c>
      <c r="P291" s="36">
        <f>SUMIFS(СВЦЭМ!$H$34:$H$777,СВЦЭМ!$A$34:$A$777,$A291,СВЦЭМ!$B$33:$B$776,P$260)+'СЕТ СН'!$F$12</f>
        <v>0</v>
      </c>
      <c r="Q291" s="36">
        <f>SUMIFS(СВЦЭМ!$H$34:$H$777,СВЦЭМ!$A$34:$A$777,$A291,СВЦЭМ!$B$33:$B$776,Q$260)+'СЕТ СН'!$F$12</f>
        <v>0</v>
      </c>
      <c r="R291" s="36">
        <f>SUMIFS(СВЦЭМ!$H$34:$H$777,СВЦЭМ!$A$34:$A$777,$A291,СВЦЭМ!$B$33:$B$776,R$260)+'СЕТ СН'!$F$12</f>
        <v>0</v>
      </c>
      <c r="S291" s="36">
        <f>SUMIFS(СВЦЭМ!$H$34:$H$777,СВЦЭМ!$A$34:$A$777,$A291,СВЦЭМ!$B$33:$B$776,S$260)+'СЕТ СН'!$F$12</f>
        <v>0</v>
      </c>
      <c r="T291" s="36">
        <f>SUMIFS(СВЦЭМ!$H$34:$H$777,СВЦЭМ!$A$34:$A$777,$A291,СВЦЭМ!$B$33:$B$776,T$260)+'СЕТ СН'!$F$12</f>
        <v>0</v>
      </c>
      <c r="U291" s="36">
        <f>SUMIFS(СВЦЭМ!$H$34:$H$777,СВЦЭМ!$A$34:$A$777,$A291,СВЦЭМ!$B$33:$B$776,U$260)+'СЕТ СН'!$F$12</f>
        <v>0</v>
      </c>
      <c r="V291" s="36">
        <f>SUMIFS(СВЦЭМ!$H$34:$H$777,СВЦЭМ!$A$34:$A$777,$A291,СВЦЭМ!$B$33:$B$776,V$260)+'СЕТ СН'!$F$12</f>
        <v>0</v>
      </c>
      <c r="W291" s="36">
        <f>SUMIFS(СВЦЭМ!$H$34:$H$777,СВЦЭМ!$A$34:$A$777,$A291,СВЦЭМ!$B$33:$B$776,W$260)+'СЕТ СН'!$F$12</f>
        <v>0</v>
      </c>
      <c r="X291" s="36">
        <f>SUMIFS(СВЦЭМ!$H$34:$H$777,СВЦЭМ!$A$34:$A$777,$A291,СВЦЭМ!$B$33:$B$776,X$260)+'СЕТ СН'!$F$12</f>
        <v>0</v>
      </c>
      <c r="Y291" s="36">
        <f>SUMIFS(СВЦЭМ!$H$34:$H$777,СВЦЭМ!$A$34:$A$777,$A291,СВЦЭМ!$B$33:$B$776,Y$260)+'СЕТ СН'!$F$12</f>
        <v>0</v>
      </c>
    </row>
    <row r="292" spans="1:27" ht="15.5" hidden="1" x14ac:dyDescent="0.3">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5" hidden="1" x14ac:dyDescent="0.3">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3">
      <c r="A294" s="130" t="s">
        <v>7</v>
      </c>
      <c r="B294" s="124" t="s">
        <v>90</v>
      </c>
      <c r="C294" s="125"/>
      <c r="D294" s="125"/>
      <c r="E294" s="125"/>
      <c r="F294" s="125"/>
      <c r="G294" s="125"/>
      <c r="H294" s="125"/>
      <c r="I294" s="125"/>
      <c r="J294" s="125"/>
      <c r="K294" s="125"/>
      <c r="L294" s="125"/>
      <c r="M294" s="125"/>
      <c r="N294" s="125"/>
      <c r="O294" s="125"/>
      <c r="P294" s="125"/>
      <c r="Q294" s="125"/>
      <c r="R294" s="125"/>
      <c r="S294" s="125"/>
      <c r="T294" s="125"/>
      <c r="U294" s="125"/>
      <c r="V294" s="125"/>
      <c r="W294" s="125"/>
      <c r="X294" s="125"/>
      <c r="Y294" s="126"/>
    </row>
    <row r="295" spans="1:27" ht="12.75" hidden="1" customHeight="1" x14ac:dyDescent="0.3">
      <c r="A295" s="131"/>
      <c r="B295" s="127"/>
      <c r="C295" s="128"/>
      <c r="D295" s="128"/>
      <c r="E295" s="128"/>
      <c r="F295" s="128"/>
      <c r="G295" s="128"/>
      <c r="H295" s="128"/>
      <c r="I295" s="128"/>
      <c r="J295" s="128"/>
      <c r="K295" s="128"/>
      <c r="L295" s="128"/>
      <c r="M295" s="128"/>
      <c r="N295" s="128"/>
      <c r="O295" s="128"/>
      <c r="P295" s="128"/>
      <c r="Q295" s="128"/>
      <c r="R295" s="128"/>
      <c r="S295" s="128"/>
      <c r="T295" s="128"/>
      <c r="U295" s="128"/>
      <c r="V295" s="128"/>
      <c r="W295" s="128"/>
      <c r="X295" s="128"/>
      <c r="Y295" s="129"/>
    </row>
    <row r="296" spans="1:27" s="46" customFormat="1" ht="12.75" hidden="1" customHeight="1" x14ac:dyDescent="0.3">
      <c r="A296" s="132"/>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3">
      <c r="A297" s="35" t="str">
        <f>A261</f>
        <v>01.01.2020</v>
      </c>
      <c r="B297" s="36">
        <f>SUMIFS(СВЦЭМ!$I$34:$I$777,СВЦЭМ!$A$34:$A$777,$A297,СВЦЭМ!$B$33:$B$776,B$296)+'СЕТ СН'!$F$13</f>
        <v>0</v>
      </c>
      <c r="C297" s="36">
        <f>SUMIFS(СВЦЭМ!$I$34:$I$777,СВЦЭМ!$A$34:$A$777,$A297,СВЦЭМ!$B$33:$B$776,C$296)+'СЕТ СН'!$F$13</f>
        <v>0</v>
      </c>
      <c r="D297" s="36">
        <f>SUMIFS(СВЦЭМ!$I$34:$I$777,СВЦЭМ!$A$34:$A$777,$A297,СВЦЭМ!$B$33:$B$776,D$296)+'СЕТ СН'!$F$13</f>
        <v>0</v>
      </c>
      <c r="E297" s="36">
        <f>SUMIFS(СВЦЭМ!$I$34:$I$777,СВЦЭМ!$A$34:$A$777,$A297,СВЦЭМ!$B$33:$B$776,E$296)+'СЕТ СН'!$F$13</f>
        <v>0</v>
      </c>
      <c r="F297" s="36">
        <f>SUMIFS(СВЦЭМ!$I$34:$I$777,СВЦЭМ!$A$34:$A$777,$A297,СВЦЭМ!$B$33:$B$776,F$296)+'СЕТ СН'!$F$13</f>
        <v>0</v>
      </c>
      <c r="G297" s="36">
        <f>SUMIFS(СВЦЭМ!$I$34:$I$777,СВЦЭМ!$A$34:$A$777,$A297,СВЦЭМ!$B$33:$B$776,G$296)+'СЕТ СН'!$F$13</f>
        <v>0</v>
      </c>
      <c r="H297" s="36">
        <f>SUMIFS(СВЦЭМ!$I$34:$I$777,СВЦЭМ!$A$34:$A$777,$A297,СВЦЭМ!$B$33:$B$776,H$296)+'СЕТ СН'!$F$13</f>
        <v>0</v>
      </c>
      <c r="I297" s="36">
        <f>SUMIFS(СВЦЭМ!$I$34:$I$777,СВЦЭМ!$A$34:$A$777,$A297,СВЦЭМ!$B$33:$B$776,I$296)+'СЕТ СН'!$F$13</f>
        <v>0</v>
      </c>
      <c r="J297" s="36">
        <f>SUMIFS(СВЦЭМ!$I$34:$I$777,СВЦЭМ!$A$34:$A$777,$A297,СВЦЭМ!$B$33:$B$776,J$296)+'СЕТ СН'!$F$13</f>
        <v>0</v>
      </c>
      <c r="K297" s="36">
        <f>SUMIFS(СВЦЭМ!$I$34:$I$777,СВЦЭМ!$A$34:$A$777,$A297,СВЦЭМ!$B$33:$B$776,K$296)+'СЕТ СН'!$F$13</f>
        <v>0</v>
      </c>
      <c r="L297" s="36">
        <f>SUMIFS(СВЦЭМ!$I$34:$I$777,СВЦЭМ!$A$34:$A$777,$A297,СВЦЭМ!$B$33:$B$776,L$296)+'СЕТ СН'!$F$13</f>
        <v>0</v>
      </c>
      <c r="M297" s="36">
        <f>SUMIFS(СВЦЭМ!$I$34:$I$777,СВЦЭМ!$A$34:$A$777,$A297,СВЦЭМ!$B$33:$B$776,M$296)+'СЕТ СН'!$F$13</f>
        <v>0</v>
      </c>
      <c r="N297" s="36">
        <f>SUMIFS(СВЦЭМ!$I$34:$I$777,СВЦЭМ!$A$34:$A$777,$A297,СВЦЭМ!$B$33:$B$776,N$296)+'СЕТ СН'!$F$13</f>
        <v>0</v>
      </c>
      <c r="O297" s="36">
        <f>SUMIFS(СВЦЭМ!$I$34:$I$777,СВЦЭМ!$A$34:$A$777,$A297,СВЦЭМ!$B$33:$B$776,O$296)+'СЕТ СН'!$F$13</f>
        <v>0</v>
      </c>
      <c r="P297" s="36">
        <f>SUMIFS(СВЦЭМ!$I$34:$I$777,СВЦЭМ!$A$34:$A$777,$A297,СВЦЭМ!$B$33:$B$776,P$296)+'СЕТ СН'!$F$13</f>
        <v>0</v>
      </c>
      <c r="Q297" s="36">
        <f>SUMIFS(СВЦЭМ!$I$34:$I$777,СВЦЭМ!$A$34:$A$777,$A297,СВЦЭМ!$B$33:$B$776,Q$296)+'СЕТ СН'!$F$13</f>
        <v>0</v>
      </c>
      <c r="R297" s="36">
        <f>SUMIFS(СВЦЭМ!$I$34:$I$777,СВЦЭМ!$A$34:$A$777,$A297,СВЦЭМ!$B$33:$B$776,R$296)+'СЕТ СН'!$F$13</f>
        <v>0</v>
      </c>
      <c r="S297" s="36">
        <f>SUMIFS(СВЦЭМ!$I$34:$I$777,СВЦЭМ!$A$34:$A$777,$A297,СВЦЭМ!$B$33:$B$776,S$296)+'СЕТ СН'!$F$13</f>
        <v>0</v>
      </c>
      <c r="T297" s="36">
        <f>SUMIFS(СВЦЭМ!$I$34:$I$777,СВЦЭМ!$A$34:$A$777,$A297,СВЦЭМ!$B$33:$B$776,T$296)+'СЕТ СН'!$F$13</f>
        <v>0</v>
      </c>
      <c r="U297" s="36">
        <f>SUMIFS(СВЦЭМ!$I$34:$I$777,СВЦЭМ!$A$34:$A$777,$A297,СВЦЭМ!$B$33:$B$776,U$296)+'СЕТ СН'!$F$13</f>
        <v>0</v>
      </c>
      <c r="V297" s="36">
        <f>SUMIFS(СВЦЭМ!$I$34:$I$777,СВЦЭМ!$A$34:$A$777,$A297,СВЦЭМ!$B$33:$B$776,V$296)+'СЕТ СН'!$F$13</f>
        <v>0</v>
      </c>
      <c r="W297" s="36">
        <f>SUMIFS(СВЦЭМ!$I$34:$I$777,СВЦЭМ!$A$34:$A$777,$A297,СВЦЭМ!$B$33:$B$776,W$296)+'СЕТ СН'!$F$13</f>
        <v>0</v>
      </c>
      <c r="X297" s="36">
        <f>SUMIFS(СВЦЭМ!$I$34:$I$777,СВЦЭМ!$A$34:$A$777,$A297,СВЦЭМ!$B$33:$B$776,X$296)+'СЕТ СН'!$F$13</f>
        <v>0</v>
      </c>
      <c r="Y297" s="36">
        <f>SUMIFS(СВЦЭМ!$I$34:$I$777,СВЦЭМ!$A$34:$A$777,$A297,СВЦЭМ!$B$33:$B$776,Y$296)+'СЕТ СН'!$F$13</f>
        <v>0</v>
      </c>
      <c r="AA297" s="45"/>
    </row>
    <row r="298" spans="1:27" ht="15.5" hidden="1" x14ac:dyDescent="0.3">
      <c r="A298" s="35">
        <f>A297+1</f>
        <v>43832</v>
      </c>
      <c r="B298" s="36">
        <f>SUMIFS(СВЦЭМ!$I$34:$I$777,СВЦЭМ!$A$34:$A$777,$A298,СВЦЭМ!$B$33:$B$776,B$296)+'СЕТ СН'!$F$13</f>
        <v>0</v>
      </c>
      <c r="C298" s="36">
        <f>SUMIFS(СВЦЭМ!$I$34:$I$777,СВЦЭМ!$A$34:$A$777,$A298,СВЦЭМ!$B$33:$B$776,C$296)+'СЕТ СН'!$F$13</f>
        <v>0</v>
      </c>
      <c r="D298" s="36">
        <f>SUMIFS(СВЦЭМ!$I$34:$I$777,СВЦЭМ!$A$34:$A$777,$A298,СВЦЭМ!$B$33:$B$776,D$296)+'СЕТ СН'!$F$13</f>
        <v>0</v>
      </c>
      <c r="E298" s="36">
        <f>SUMIFS(СВЦЭМ!$I$34:$I$777,СВЦЭМ!$A$34:$A$777,$A298,СВЦЭМ!$B$33:$B$776,E$296)+'СЕТ СН'!$F$13</f>
        <v>0</v>
      </c>
      <c r="F298" s="36">
        <f>SUMIFS(СВЦЭМ!$I$34:$I$777,СВЦЭМ!$A$34:$A$777,$A298,СВЦЭМ!$B$33:$B$776,F$296)+'СЕТ СН'!$F$13</f>
        <v>0</v>
      </c>
      <c r="G298" s="36">
        <f>SUMIFS(СВЦЭМ!$I$34:$I$777,СВЦЭМ!$A$34:$A$777,$A298,СВЦЭМ!$B$33:$B$776,G$296)+'СЕТ СН'!$F$13</f>
        <v>0</v>
      </c>
      <c r="H298" s="36">
        <f>SUMIFS(СВЦЭМ!$I$34:$I$777,СВЦЭМ!$A$34:$A$777,$A298,СВЦЭМ!$B$33:$B$776,H$296)+'СЕТ СН'!$F$13</f>
        <v>0</v>
      </c>
      <c r="I298" s="36">
        <f>SUMIFS(СВЦЭМ!$I$34:$I$777,СВЦЭМ!$A$34:$A$777,$A298,СВЦЭМ!$B$33:$B$776,I$296)+'СЕТ СН'!$F$13</f>
        <v>0</v>
      </c>
      <c r="J298" s="36">
        <f>SUMIFS(СВЦЭМ!$I$34:$I$777,СВЦЭМ!$A$34:$A$777,$A298,СВЦЭМ!$B$33:$B$776,J$296)+'СЕТ СН'!$F$13</f>
        <v>0</v>
      </c>
      <c r="K298" s="36">
        <f>SUMIFS(СВЦЭМ!$I$34:$I$777,СВЦЭМ!$A$34:$A$777,$A298,СВЦЭМ!$B$33:$B$776,K$296)+'СЕТ СН'!$F$13</f>
        <v>0</v>
      </c>
      <c r="L298" s="36">
        <f>SUMIFS(СВЦЭМ!$I$34:$I$777,СВЦЭМ!$A$34:$A$777,$A298,СВЦЭМ!$B$33:$B$776,L$296)+'СЕТ СН'!$F$13</f>
        <v>0</v>
      </c>
      <c r="M298" s="36">
        <f>SUMIFS(СВЦЭМ!$I$34:$I$777,СВЦЭМ!$A$34:$A$777,$A298,СВЦЭМ!$B$33:$B$776,M$296)+'СЕТ СН'!$F$13</f>
        <v>0</v>
      </c>
      <c r="N298" s="36">
        <f>SUMIFS(СВЦЭМ!$I$34:$I$777,СВЦЭМ!$A$34:$A$777,$A298,СВЦЭМ!$B$33:$B$776,N$296)+'СЕТ СН'!$F$13</f>
        <v>0</v>
      </c>
      <c r="O298" s="36">
        <f>SUMIFS(СВЦЭМ!$I$34:$I$777,СВЦЭМ!$A$34:$A$777,$A298,СВЦЭМ!$B$33:$B$776,O$296)+'СЕТ СН'!$F$13</f>
        <v>0</v>
      </c>
      <c r="P298" s="36">
        <f>SUMIFS(СВЦЭМ!$I$34:$I$777,СВЦЭМ!$A$34:$A$777,$A298,СВЦЭМ!$B$33:$B$776,P$296)+'СЕТ СН'!$F$13</f>
        <v>0</v>
      </c>
      <c r="Q298" s="36">
        <f>SUMIFS(СВЦЭМ!$I$34:$I$777,СВЦЭМ!$A$34:$A$777,$A298,СВЦЭМ!$B$33:$B$776,Q$296)+'СЕТ СН'!$F$13</f>
        <v>0</v>
      </c>
      <c r="R298" s="36">
        <f>SUMIFS(СВЦЭМ!$I$34:$I$777,СВЦЭМ!$A$34:$A$777,$A298,СВЦЭМ!$B$33:$B$776,R$296)+'СЕТ СН'!$F$13</f>
        <v>0</v>
      </c>
      <c r="S298" s="36">
        <f>SUMIFS(СВЦЭМ!$I$34:$I$777,СВЦЭМ!$A$34:$A$777,$A298,СВЦЭМ!$B$33:$B$776,S$296)+'СЕТ СН'!$F$13</f>
        <v>0</v>
      </c>
      <c r="T298" s="36">
        <f>SUMIFS(СВЦЭМ!$I$34:$I$777,СВЦЭМ!$A$34:$A$777,$A298,СВЦЭМ!$B$33:$B$776,T$296)+'СЕТ СН'!$F$13</f>
        <v>0</v>
      </c>
      <c r="U298" s="36">
        <f>SUMIFS(СВЦЭМ!$I$34:$I$777,СВЦЭМ!$A$34:$A$777,$A298,СВЦЭМ!$B$33:$B$776,U$296)+'СЕТ СН'!$F$13</f>
        <v>0</v>
      </c>
      <c r="V298" s="36">
        <f>SUMIFS(СВЦЭМ!$I$34:$I$777,СВЦЭМ!$A$34:$A$777,$A298,СВЦЭМ!$B$33:$B$776,V$296)+'СЕТ СН'!$F$13</f>
        <v>0</v>
      </c>
      <c r="W298" s="36">
        <f>SUMIFS(СВЦЭМ!$I$34:$I$777,СВЦЭМ!$A$34:$A$777,$A298,СВЦЭМ!$B$33:$B$776,W$296)+'СЕТ СН'!$F$13</f>
        <v>0</v>
      </c>
      <c r="X298" s="36">
        <f>SUMIFS(СВЦЭМ!$I$34:$I$777,СВЦЭМ!$A$34:$A$777,$A298,СВЦЭМ!$B$33:$B$776,X$296)+'СЕТ СН'!$F$13</f>
        <v>0</v>
      </c>
      <c r="Y298" s="36">
        <f>SUMIFS(СВЦЭМ!$I$34:$I$777,СВЦЭМ!$A$34:$A$777,$A298,СВЦЭМ!$B$33:$B$776,Y$296)+'СЕТ СН'!$F$13</f>
        <v>0</v>
      </c>
    </row>
    <row r="299" spans="1:27" ht="15.5" hidden="1" x14ac:dyDescent="0.3">
      <c r="A299" s="35">
        <f t="shared" ref="A299:A327" si="8">A298+1</f>
        <v>43833</v>
      </c>
      <c r="B299" s="36">
        <f>SUMIFS(СВЦЭМ!$I$34:$I$777,СВЦЭМ!$A$34:$A$777,$A299,СВЦЭМ!$B$33:$B$776,B$296)+'СЕТ СН'!$F$13</f>
        <v>0</v>
      </c>
      <c r="C299" s="36">
        <f>SUMIFS(СВЦЭМ!$I$34:$I$777,СВЦЭМ!$A$34:$A$777,$A299,СВЦЭМ!$B$33:$B$776,C$296)+'СЕТ СН'!$F$13</f>
        <v>0</v>
      </c>
      <c r="D299" s="36">
        <f>SUMIFS(СВЦЭМ!$I$34:$I$777,СВЦЭМ!$A$34:$A$777,$A299,СВЦЭМ!$B$33:$B$776,D$296)+'СЕТ СН'!$F$13</f>
        <v>0</v>
      </c>
      <c r="E299" s="36">
        <f>SUMIFS(СВЦЭМ!$I$34:$I$777,СВЦЭМ!$A$34:$A$777,$A299,СВЦЭМ!$B$33:$B$776,E$296)+'СЕТ СН'!$F$13</f>
        <v>0</v>
      </c>
      <c r="F299" s="36">
        <f>SUMIFS(СВЦЭМ!$I$34:$I$777,СВЦЭМ!$A$34:$A$777,$A299,СВЦЭМ!$B$33:$B$776,F$296)+'СЕТ СН'!$F$13</f>
        <v>0</v>
      </c>
      <c r="G299" s="36">
        <f>SUMIFS(СВЦЭМ!$I$34:$I$777,СВЦЭМ!$A$34:$A$777,$A299,СВЦЭМ!$B$33:$B$776,G$296)+'СЕТ СН'!$F$13</f>
        <v>0</v>
      </c>
      <c r="H299" s="36">
        <f>SUMIFS(СВЦЭМ!$I$34:$I$777,СВЦЭМ!$A$34:$A$777,$A299,СВЦЭМ!$B$33:$B$776,H$296)+'СЕТ СН'!$F$13</f>
        <v>0</v>
      </c>
      <c r="I299" s="36">
        <f>SUMIFS(СВЦЭМ!$I$34:$I$777,СВЦЭМ!$A$34:$A$777,$A299,СВЦЭМ!$B$33:$B$776,I$296)+'СЕТ СН'!$F$13</f>
        <v>0</v>
      </c>
      <c r="J299" s="36">
        <f>SUMIFS(СВЦЭМ!$I$34:$I$777,СВЦЭМ!$A$34:$A$777,$A299,СВЦЭМ!$B$33:$B$776,J$296)+'СЕТ СН'!$F$13</f>
        <v>0</v>
      </c>
      <c r="K299" s="36">
        <f>SUMIFS(СВЦЭМ!$I$34:$I$777,СВЦЭМ!$A$34:$A$777,$A299,СВЦЭМ!$B$33:$B$776,K$296)+'СЕТ СН'!$F$13</f>
        <v>0</v>
      </c>
      <c r="L299" s="36">
        <f>SUMIFS(СВЦЭМ!$I$34:$I$777,СВЦЭМ!$A$34:$A$777,$A299,СВЦЭМ!$B$33:$B$776,L$296)+'СЕТ СН'!$F$13</f>
        <v>0</v>
      </c>
      <c r="M299" s="36">
        <f>SUMIFS(СВЦЭМ!$I$34:$I$777,СВЦЭМ!$A$34:$A$777,$A299,СВЦЭМ!$B$33:$B$776,M$296)+'СЕТ СН'!$F$13</f>
        <v>0</v>
      </c>
      <c r="N299" s="36">
        <f>SUMIFS(СВЦЭМ!$I$34:$I$777,СВЦЭМ!$A$34:$A$777,$A299,СВЦЭМ!$B$33:$B$776,N$296)+'СЕТ СН'!$F$13</f>
        <v>0</v>
      </c>
      <c r="O299" s="36">
        <f>SUMIFS(СВЦЭМ!$I$34:$I$777,СВЦЭМ!$A$34:$A$777,$A299,СВЦЭМ!$B$33:$B$776,O$296)+'СЕТ СН'!$F$13</f>
        <v>0</v>
      </c>
      <c r="P299" s="36">
        <f>SUMIFS(СВЦЭМ!$I$34:$I$777,СВЦЭМ!$A$34:$A$777,$A299,СВЦЭМ!$B$33:$B$776,P$296)+'СЕТ СН'!$F$13</f>
        <v>0</v>
      </c>
      <c r="Q299" s="36">
        <f>SUMIFS(СВЦЭМ!$I$34:$I$777,СВЦЭМ!$A$34:$A$777,$A299,СВЦЭМ!$B$33:$B$776,Q$296)+'СЕТ СН'!$F$13</f>
        <v>0</v>
      </c>
      <c r="R299" s="36">
        <f>SUMIFS(СВЦЭМ!$I$34:$I$777,СВЦЭМ!$A$34:$A$777,$A299,СВЦЭМ!$B$33:$B$776,R$296)+'СЕТ СН'!$F$13</f>
        <v>0</v>
      </c>
      <c r="S299" s="36">
        <f>SUMIFS(СВЦЭМ!$I$34:$I$777,СВЦЭМ!$A$34:$A$777,$A299,СВЦЭМ!$B$33:$B$776,S$296)+'СЕТ СН'!$F$13</f>
        <v>0</v>
      </c>
      <c r="T299" s="36">
        <f>SUMIFS(СВЦЭМ!$I$34:$I$777,СВЦЭМ!$A$34:$A$777,$A299,СВЦЭМ!$B$33:$B$776,T$296)+'СЕТ СН'!$F$13</f>
        <v>0</v>
      </c>
      <c r="U299" s="36">
        <f>SUMIFS(СВЦЭМ!$I$34:$I$777,СВЦЭМ!$A$34:$A$777,$A299,СВЦЭМ!$B$33:$B$776,U$296)+'СЕТ СН'!$F$13</f>
        <v>0</v>
      </c>
      <c r="V299" s="36">
        <f>SUMIFS(СВЦЭМ!$I$34:$I$777,СВЦЭМ!$A$34:$A$777,$A299,СВЦЭМ!$B$33:$B$776,V$296)+'СЕТ СН'!$F$13</f>
        <v>0</v>
      </c>
      <c r="W299" s="36">
        <f>SUMIFS(СВЦЭМ!$I$34:$I$777,СВЦЭМ!$A$34:$A$777,$A299,СВЦЭМ!$B$33:$B$776,W$296)+'СЕТ СН'!$F$13</f>
        <v>0</v>
      </c>
      <c r="X299" s="36">
        <f>SUMIFS(СВЦЭМ!$I$34:$I$777,СВЦЭМ!$A$34:$A$777,$A299,СВЦЭМ!$B$33:$B$776,X$296)+'СЕТ СН'!$F$13</f>
        <v>0</v>
      </c>
      <c r="Y299" s="36">
        <f>SUMIFS(СВЦЭМ!$I$34:$I$777,СВЦЭМ!$A$34:$A$777,$A299,СВЦЭМ!$B$33:$B$776,Y$296)+'СЕТ СН'!$F$13</f>
        <v>0</v>
      </c>
    </row>
    <row r="300" spans="1:27" ht="15.5" hidden="1" x14ac:dyDescent="0.3">
      <c r="A300" s="35">
        <f t="shared" si="8"/>
        <v>43834</v>
      </c>
      <c r="B300" s="36">
        <f>SUMIFS(СВЦЭМ!$I$34:$I$777,СВЦЭМ!$A$34:$A$777,$A300,СВЦЭМ!$B$33:$B$776,B$296)+'СЕТ СН'!$F$13</f>
        <v>0</v>
      </c>
      <c r="C300" s="36">
        <f>SUMIFS(СВЦЭМ!$I$34:$I$777,СВЦЭМ!$A$34:$A$777,$A300,СВЦЭМ!$B$33:$B$776,C$296)+'СЕТ СН'!$F$13</f>
        <v>0</v>
      </c>
      <c r="D300" s="36">
        <f>SUMIFS(СВЦЭМ!$I$34:$I$777,СВЦЭМ!$A$34:$A$777,$A300,СВЦЭМ!$B$33:$B$776,D$296)+'СЕТ СН'!$F$13</f>
        <v>0</v>
      </c>
      <c r="E300" s="36">
        <f>SUMIFS(СВЦЭМ!$I$34:$I$777,СВЦЭМ!$A$34:$A$777,$A300,СВЦЭМ!$B$33:$B$776,E$296)+'СЕТ СН'!$F$13</f>
        <v>0</v>
      </c>
      <c r="F300" s="36">
        <f>SUMIFS(СВЦЭМ!$I$34:$I$777,СВЦЭМ!$A$34:$A$777,$A300,СВЦЭМ!$B$33:$B$776,F$296)+'СЕТ СН'!$F$13</f>
        <v>0</v>
      </c>
      <c r="G300" s="36">
        <f>SUMIFS(СВЦЭМ!$I$34:$I$777,СВЦЭМ!$A$34:$A$777,$A300,СВЦЭМ!$B$33:$B$776,G$296)+'СЕТ СН'!$F$13</f>
        <v>0</v>
      </c>
      <c r="H300" s="36">
        <f>SUMIFS(СВЦЭМ!$I$34:$I$777,СВЦЭМ!$A$34:$A$777,$A300,СВЦЭМ!$B$33:$B$776,H$296)+'СЕТ СН'!$F$13</f>
        <v>0</v>
      </c>
      <c r="I300" s="36">
        <f>SUMIFS(СВЦЭМ!$I$34:$I$777,СВЦЭМ!$A$34:$A$777,$A300,СВЦЭМ!$B$33:$B$776,I$296)+'СЕТ СН'!$F$13</f>
        <v>0</v>
      </c>
      <c r="J300" s="36">
        <f>SUMIFS(СВЦЭМ!$I$34:$I$777,СВЦЭМ!$A$34:$A$777,$A300,СВЦЭМ!$B$33:$B$776,J$296)+'СЕТ СН'!$F$13</f>
        <v>0</v>
      </c>
      <c r="K300" s="36">
        <f>SUMIFS(СВЦЭМ!$I$34:$I$777,СВЦЭМ!$A$34:$A$777,$A300,СВЦЭМ!$B$33:$B$776,K$296)+'СЕТ СН'!$F$13</f>
        <v>0</v>
      </c>
      <c r="L300" s="36">
        <f>SUMIFS(СВЦЭМ!$I$34:$I$777,СВЦЭМ!$A$34:$A$777,$A300,СВЦЭМ!$B$33:$B$776,L$296)+'СЕТ СН'!$F$13</f>
        <v>0</v>
      </c>
      <c r="M300" s="36">
        <f>SUMIFS(СВЦЭМ!$I$34:$I$777,СВЦЭМ!$A$34:$A$777,$A300,СВЦЭМ!$B$33:$B$776,M$296)+'СЕТ СН'!$F$13</f>
        <v>0</v>
      </c>
      <c r="N300" s="36">
        <f>SUMIFS(СВЦЭМ!$I$34:$I$777,СВЦЭМ!$A$34:$A$777,$A300,СВЦЭМ!$B$33:$B$776,N$296)+'СЕТ СН'!$F$13</f>
        <v>0</v>
      </c>
      <c r="O300" s="36">
        <f>SUMIFS(СВЦЭМ!$I$34:$I$777,СВЦЭМ!$A$34:$A$777,$A300,СВЦЭМ!$B$33:$B$776,O$296)+'СЕТ СН'!$F$13</f>
        <v>0</v>
      </c>
      <c r="P300" s="36">
        <f>SUMIFS(СВЦЭМ!$I$34:$I$777,СВЦЭМ!$A$34:$A$777,$A300,СВЦЭМ!$B$33:$B$776,P$296)+'СЕТ СН'!$F$13</f>
        <v>0</v>
      </c>
      <c r="Q300" s="36">
        <f>SUMIFS(СВЦЭМ!$I$34:$I$777,СВЦЭМ!$A$34:$A$777,$A300,СВЦЭМ!$B$33:$B$776,Q$296)+'СЕТ СН'!$F$13</f>
        <v>0</v>
      </c>
      <c r="R300" s="36">
        <f>SUMIFS(СВЦЭМ!$I$34:$I$777,СВЦЭМ!$A$34:$A$777,$A300,СВЦЭМ!$B$33:$B$776,R$296)+'СЕТ СН'!$F$13</f>
        <v>0</v>
      </c>
      <c r="S300" s="36">
        <f>SUMIFS(СВЦЭМ!$I$34:$I$777,СВЦЭМ!$A$34:$A$777,$A300,СВЦЭМ!$B$33:$B$776,S$296)+'СЕТ СН'!$F$13</f>
        <v>0</v>
      </c>
      <c r="T300" s="36">
        <f>SUMIFS(СВЦЭМ!$I$34:$I$777,СВЦЭМ!$A$34:$A$777,$A300,СВЦЭМ!$B$33:$B$776,T$296)+'СЕТ СН'!$F$13</f>
        <v>0</v>
      </c>
      <c r="U300" s="36">
        <f>SUMIFS(СВЦЭМ!$I$34:$I$777,СВЦЭМ!$A$34:$A$777,$A300,СВЦЭМ!$B$33:$B$776,U$296)+'СЕТ СН'!$F$13</f>
        <v>0</v>
      </c>
      <c r="V300" s="36">
        <f>SUMIFS(СВЦЭМ!$I$34:$I$777,СВЦЭМ!$A$34:$A$777,$A300,СВЦЭМ!$B$33:$B$776,V$296)+'СЕТ СН'!$F$13</f>
        <v>0</v>
      </c>
      <c r="W300" s="36">
        <f>SUMIFS(СВЦЭМ!$I$34:$I$777,СВЦЭМ!$A$34:$A$777,$A300,СВЦЭМ!$B$33:$B$776,W$296)+'СЕТ СН'!$F$13</f>
        <v>0</v>
      </c>
      <c r="X300" s="36">
        <f>SUMIFS(СВЦЭМ!$I$34:$I$777,СВЦЭМ!$A$34:$A$777,$A300,СВЦЭМ!$B$33:$B$776,X$296)+'СЕТ СН'!$F$13</f>
        <v>0</v>
      </c>
      <c r="Y300" s="36">
        <f>SUMIFS(СВЦЭМ!$I$34:$I$777,СВЦЭМ!$A$34:$A$777,$A300,СВЦЭМ!$B$33:$B$776,Y$296)+'СЕТ СН'!$F$13</f>
        <v>0</v>
      </c>
    </row>
    <row r="301" spans="1:27" ht="15.5" hidden="1" x14ac:dyDescent="0.3">
      <c r="A301" s="35">
        <f t="shared" si="8"/>
        <v>43835</v>
      </c>
      <c r="B301" s="36">
        <f>SUMIFS(СВЦЭМ!$I$34:$I$777,СВЦЭМ!$A$34:$A$777,$A301,СВЦЭМ!$B$33:$B$776,B$296)+'СЕТ СН'!$F$13</f>
        <v>0</v>
      </c>
      <c r="C301" s="36">
        <f>SUMIFS(СВЦЭМ!$I$34:$I$777,СВЦЭМ!$A$34:$A$777,$A301,СВЦЭМ!$B$33:$B$776,C$296)+'СЕТ СН'!$F$13</f>
        <v>0</v>
      </c>
      <c r="D301" s="36">
        <f>SUMIFS(СВЦЭМ!$I$34:$I$777,СВЦЭМ!$A$34:$A$777,$A301,СВЦЭМ!$B$33:$B$776,D$296)+'СЕТ СН'!$F$13</f>
        <v>0</v>
      </c>
      <c r="E301" s="36">
        <f>SUMIFS(СВЦЭМ!$I$34:$I$777,СВЦЭМ!$A$34:$A$777,$A301,СВЦЭМ!$B$33:$B$776,E$296)+'СЕТ СН'!$F$13</f>
        <v>0</v>
      </c>
      <c r="F301" s="36">
        <f>SUMIFS(СВЦЭМ!$I$34:$I$777,СВЦЭМ!$A$34:$A$777,$A301,СВЦЭМ!$B$33:$B$776,F$296)+'СЕТ СН'!$F$13</f>
        <v>0</v>
      </c>
      <c r="G301" s="36">
        <f>SUMIFS(СВЦЭМ!$I$34:$I$777,СВЦЭМ!$A$34:$A$777,$A301,СВЦЭМ!$B$33:$B$776,G$296)+'СЕТ СН'!$F$13</f>
        <v>0</v>
      </c>
      <c r="H301" s="36">
        <f>SUMIFS(СВЦЭМ!$I$34:$I$777,СВЦЭМ!$A$34:$A$777,$A301,СВЦЭМ!$B$33:$B$776,H$296)+'СЕТ СН'!$F$13</f>
        <v>0</v>
      </c>
      <c r="I301" s="36">
        <f>SUMIFS(СВЦЭМ!$I$34:$I$777,СВЦЭМ!$A$34:$A$777,$A301,СВЦЭМ!$B$33:$B$776,I$296)+'СЕТ СН'!$F$13</f>
        <v>0</v>
      </c>
      <c r="J301" s="36">
        <f>SUMIFS(СВЦЭМ!$I$34:$I$777,СВЦЭМ!$A$34:$A$777,$A301,СВЦЭМ!$B$33:$B$776,J$296)+'СЕТ СН'!$F$13</f>
        <v>0</v>
      </c>
      <c r="K301" s="36">
        <f>SUMIFS(СВЦЭМ!$I$34:$I$777,СВЦЭМ!$A$34:$A$777,$A301,СВЦЭМ!$B$33:$B$776,K$296)+'СЕТ СН'!$F$13</f>
        <v>0</v>
      </c>
      <c r="L301" s="36">
        <f>SUMIFS(СВЦЭМ!$I$34:$I$777,СВЦЭМ!$A$34:$A$777,$A301,СВЦЭМ!$B$33:$B$776,L$296)+'СЕТ СН'!$F$13</f>
        <v>0</v>
      </c>
      <c r="M301" s="36">
        <f>SUMIFS(СВЦЭМ!$I$34:$I$777,СВЦЭМ!$A$34:$A$777,$A301,СВЦЭМ!$B$33:$B$776,M$296)+'СЕТ СН'!$F$13</f>
        <v>0</v>
      </c>
      <c r="N301" s="36">
        <f>SUMIFS(СВЦЭМ!$I$34:$I$777,СВЦЭМ!$A$34:$A$777,$A301,СВЦЭМ!$B$33:$B$776,N$296)+'СЕТ СН'!$F$13</f>
        <v>0</v>
      </c>
      <c r="O301" s="36">
        <f>SUMIFS(СВЦЭМ!$I$34:$I$777,СВЦЭМ!$A$34:$A$777,$A301,СВЦЭМ!$B$33:$B$776,O$296)+'СЕТ СН'!$F$13</f>
        <v>0</v>
      </c>
      <c r="P301" s="36">
        <f>SUMIFS(СВЦЭМ!$I$34:$I$777,СВЦЭМ!$A$34:$A$777,$A301,СВЦЭМ!$B$33:$B$776,P$296)+'СЕТ СН'!$F$13</f>
        <v>0</v>
      </c>
      <c r="Q301" s="36">
        <f>SUMIFS(СВЦЭМ!$I$34:$I$777,СВЦЭМ!$A$34:$A$777,$A301,СВЦЭМ!$B$33:$B$776,Q$296)+'СЕТ СН'!$F$13</f>
        <v>0</v>
      </c>
      <c r="R301" s="36">
        <f>SUMIFS(СВЦЭМ!$I$34:$I$777,СВЦЭМ!$A$34:$A$777,$A301,СВЦЭМ!$B$33:$B$776,R$296)+'СЕТ СН'!$F$13</f>
        <v>0</v>
      </c>
      <c r="S301" s="36">
        <f>SUMIFS(СВЦЭМ!$I$34:$I$777,СВЦЭМ!$A$34:$A$777,$A301,СВЦЭМ!$B$33:$B$776,S$296)+'СЕТ СН'!$F$13</f>
        <v>0</v>
      </c>
      <c r="T301" s="36">
        <f>SUMIFS(СВЦЭМ!$I$34:$I$777,СВЦЭМ!$A$34:$A$777,$A301,СВЦЭМ!$B$33:$B$776,T$296)+'СЕТ СН'!$F$13</f>
        <v>0</v>
      </c>
      <c r="U301" s="36">
        <f>SUMIFS(СВЦЭМ!$I$34:$I$777,СВЦЭМ!$A$34:$A$777,$A301,СВЦЭМ!$B$33:$B$776,U$296)+'СЕТ СН'!$F$13</f>
        <v>0</v>
      </c>
      <c r="V301" s="36">
        <f>SUMIFS(СВЦЭМ!$I$34:$I$777,СВЦЭМ!$A$34:$A$777,$A301,СВЦЭМ!$B$33:$B$776,V$296)+'СЕТ СН'!$F$13</f>
        <v>0</v>
      </c>
      <c r="W301" s="36">
        <f>SUMIFS(СВЦЭМ!$I$34:$I$777,СВЦЭМ!$A$34:$A$777,$A301,СВЦЭМ!$B$33:$B$776,W$296)+'СЕТ СН'!$F$13</f>
        <v>0</v>
      </c>
      <c r="X301" s="36">
        <f>SUMIFS(СВЦЭМ!$I$34:$I$777,СВЦЭМ!$A$34:$A$777,$A301,СВЦЭМ!$B$33:$B$776,X$296)+'СЕТ СН'!$F$13</f>
        <v>0</v>
      </c>
      <c r="Y301" s="36">
        <f>SUMIFS(СВЦЭМ!$I$34:$I$777,СВЦЭМ!$A$34:$A$777,$A301,СВЦЭМ!$B$33:$B$776,Y$296)+'СЕТ СН'!$F$13</f>
        <v>0</v>
      </c>
    </row>
    <row r="302" spans="1:27" ht="15.5" hidden="1" x14ac:dyDescent="0.3">
      <c r="A302" s="35">
        <f t="shared" si="8"/>
        <v>43836</v>
      </c>
      <c r="B302" s="36">
        <f>SUMIFS(СВЦЭМ!$I$34:$I$777,СВЦЭМ!$A$34:$A$777,$A302,СВЦЭМ!$B$33:$B$776,B$296)+'СЕТ СН'!$F$13</f>
        <v>0</v>
      </c>
      <c r="C302" s="36">
        <f>SUMIFS(СВЦЭМ!$I$34:$I$777,СВЦЭМ!$A$34:$A$777,$A302,СВЦЭМ!$B$33:$B$776,C$296)+'СЕТ СН'!$F$13</f>
        <v>0</v>
      </c>
      <c r="D302" s="36">
        <f>SUMIFS(СВЦЭМ!$I$34:$I$777,СВЦЭМ!$A$34:$A$777,$A302,СВЦЭМ!$B$33:$B$776,D$296)+'СЕТ СН'!$F$13</f>
        <v>0</v>
      </c>
      <c r="E302" s="36">
        <f>SUMIFS(СВЦЭМ!$I$34:$I$777,СВЦЭМ!$A$34:$A$777,$A302,СВЦЭМ!$B$33:$B$776,E$296)+'СЕТ СН'!$F$13</f>
        <v>0</v>
      </c>
      <c r="F302" s="36">
        <f>SUMIFS(СВЦЭМ!$I$34:$I$777,СВЦЭМ!$A$34:$A$777,$A302,СВЦЭМ!$B$33:$B$776,F$296)+'СЕТ СН'!$F$13</f>
        <v>0</v>
      </c>
      <c r="G302" s="36">
        <f>SUMIFS(СВЦЭМ!$I$34:$I$777,СВЦЭМ!$A$34:$A$777,$A302,СВЦЭМ!$B$33:$B$776,G$296)+'СЕТ СН'!$F$13</f>
        <v>0</v>
      </c>
      <c r="H302" s="36">
        <f>SUMIFS(СВЦЭМ!$I$34:$I$777,СВЦЭМ!$A$34:$A$777,$A302,СВЦЭМ!$B$33:$B$776,H$296)+'СЕТ СН'!$F$13</f>
        <v>0</v>
      </c>
      <c r="I302" s="36">
        <f>SUMIFS(СВЦЭМ!$I$34:$I$777,СВЦЭМ!$A$34:$A$777,$A302,СВЦЭМ!$B$33:$B$776,I$296)+'СЕТ СН'!$F$13</f>
        <v>0</v>
      </c>
      <c r="J302" s="36">
        <f>SUMIFS(СВЦЭМ!$I$34:$I$777,СВЦЭМ!$A$34:$A$777,$A302,СВЦЭМ!$B$33:$B$776,J$296)+'СЕТ СН'!$F$13</f>
        <v>0</v>
      </c>
      <c r="K302" s="36">
        <f>SUMIFS(СВЦЭМ!$I$34:$I$777,СВЦЭМ!$A$34:$A$777,$A302,СВЦЭМ!$B$33:$B$776,K$296)+'СЕТ СН'!$F$13</f>
        <v>0</v>
      </c>
      <c r="L302" s="36">
        <f>SUMIFS(СВЦЭМ!$I$34:$I$777,СВЦЭМ!$A$34:$A$777,$A302,СВЦЭМ!$B$33:$B$776,L$296)+'СЕТ СН'!$F$13</f>
        <v>0</v>
      </c>
      <c r="M302" s="36">
        <f>SUMIFS(СВЦЭМ!$I$34:$I$777,СВЦЭМ!$A$34:$A$777,$A302,СВЦЭМ!$B$33:$B$776,M$296)+'СЕТ СН'!$F$13</f>
        <v>0</v>
      </c>
      <c r="N302" s="36">
        <f>SUMIFS(СВЦЭМ!$I$34:$I$777,СВЦЭМ!$A$34:$A$777,$A302,СВЦЭМ!$B$33:$B$776,N$296)+'СЕТ СН'!$F$13</f>
        <v>0</v>
      </c>
      <c r="O302" s="36">
        <f>SUMIFS(СВЦЭМ!$I$34:$I$777,СВЦЭМ!$A$34:$A$777,$A302,СВЦЭМ!$B$33:$B$776,O$296)+'СЕТ СН'!$F$13</f>
        <v>0</v>
      </c>
      <c r="P302" s="36">
        <f>SUMIFS(СВЦЭМ!$I$34:$I$777,СВЦЭМ!$A$34:$A$777,$A302,СВЦЭМ!$B$33:$B$776,P$296)+'СЕТ СН'!$F$13</f>
        <v>0</v>
      </c>
      <c r="Q302" s="36">
        <f>SUMIFS(СВЦЭМ!$I$34:$I$777,СВЦЭМ!$A$34:$A$777,$A302,СВЦЭМ!$B$33:$B$776,Q$296)+'СЕТ СН'!$F$13</f>
        <v>0</v>
      </c>
      <c r="R302" s="36">
        <f>SUMIFS(СВЦЭМ!$I$34:$I$777,СВЦЭМ!$A$34:$A$777,$A302,СВЦЭМ!$B$33:$B$776,R$296)+'СЕТ СН'!$F$13</f>
        <v>0</v>
      </c>
      <c r="S302" s="36">
        <f>SUMIFS(СВЦЭМ!$I$34:$I$777,СВЦЭМ!$A$34:$A$777,$A302,СВЦЭМ!$B$33:$B$776,S$296)+'СЕТ СН'!$F$13</f>
        <v>0</v>
      </c>
      <c r="T302" s="36">
        <f>SUMIFS(СВЦЭМ!$I$34:$I$777,СВЦЭМ!$A$34:$A$777,$A302,СВЦЭМ!$B$33:$B$776,T$296)+'СЕТ СН'!$F$13</f>
        <v>0</v>
      </c>
      <c r="U302" s="36">
        <f>SUMIFS(СВЦЭМ!$I$34:$I$777,СВЦЭМ!$A$34:$A$777,$A302,СВЦЭМ!$B$33:$B$776,U$296)+'СЕТ СН'!$F$13</f>
        <v>0</v>
      </c>
      <c r="V302" s="36">
        <f>SUMIFS(СВЦЭМ!$I$34:$I$777,СВЦЭМ!$A$34:$A$777,$A302,СВЦЭМ!$B$33:$B$776,V$296)+'СЕТ СН'!$F$13</f>
        <v>0</v>
      </c>
      <c r="W302" s="36">
        <f>SUMIFS(СВЦЭМ!$I$34:$I$777,СВЦЭМ!$A$34:$A$777,$A302,СВЦЭМ!$B$33:$B$776,W$296)+'СЕТ СН'!$F$13</f>
        <v>0</v>
      </c>
      <c r="X302" s="36">
        <f>SUMIFS(СВЦЭМ!$I$34:$I$777,СВЦЭМ!$A$34:$A$777,$A302,СВЦЭМ!$B$33:$B$776,X$296)+'СЕТ СН'!$F$13</f>
        <v>0</v>
      </c>
      <c r="Y302" s="36">
        <f>SUMIFS(СВЦЭМ!$I$34:$I$777,СВЦЭМ!$A$34:$A$777,$A302,СВЦЭМ!$B$33:$B$776,Y$296)+'СЕТ СН'!$F$13</f>
        <v>0</v>
      </c>
    </row>
    <row r="303" spans="1:27" ht="15.5" hidden="1" x14ac:dyDescent="0.3">
      <c r="A303" s="35">
        <f t="shared" si="8"/>
        <v>43837</v>
      </c>
      <c r="B303" s="36">
        <f>SUMIFS(СВЦЭМ!$I$34:$I$777,СВЦЭМ!$A$34:$A$777,$A303,СВЦЭМ!$B$33:$B$776,B$296)+'СЕТ СН'!$F$13</f>
        <v>0</v>
      </c>
      <c r="C303" s="36">
        <f>SUMIFS(СВЦЭМ!$I$34:$I$777,СВЦЭМ!$A$34:$A$777,$A303,СВЦЭМ!$B$33:$B$776,C$296)+'СЕТ СН'!$F$13</f>
        <v>0</v>
      </c>
      <c r="D303" s="36">
        <f>SUMIFS(СВЦЭМ!$I$34:$I$777,СВЦЭМ!$A$34:$A$777,$A303,СВЦЭМ!$B$33:$B$776,D$296)+'СЕТ СН'!$F$13</f>
        <v>0</v>
      </c>
      <c r="E303" s="36">
        <f>SUMIFS(СВЦЭМ!$I$34:$I$777,СВЦЭМ!$A$34:$A$777,$A303,СВЦЭМ!$B$33:$B$776,E$296)+'СЕТ СН'!$F$13</f>
        <v>0</v>
      </c>
      <c r="F303" s="36">
        <f>SUMIFS(СВЦЭМ!$I$34:$I$777,СВЦЭМ!$A$34:$A$777,$A303,СВЦЭМ!$B$33:$B$776,F$296)+'СЕТ СН'!$F$13</f>
        <v>0</v>
      </c>
      <c r="G303" s="36">
        <f>SUMIFS(СВЦЭМ!$I$34:$I$777,СВЦЭМ!$A$34:$A$777,$A303,СВЦЭМ!$B$33:$B$776,G$296)+'СЕТ СН'!$F$13</f>
        <v>0</v>
      </c>
      <c r="H303" s="36">
        <f>SUMIFS(СВЦЭМ!$I$34:$I$777,СВЦЭМ!$A$34:$A$777,$A303,СВЦЭМ!$B$33:$B$776,H$296)+'СЕТ СН'!$F$13</f>
        <v>0</v>
      </c>
      <c r="I303" s="36">
        <f>SUMIFS(СВЦЭМ!$I$34:$I$777,СВЦЭМ!$A$34:$A$777,$A303,СВЦЭМ!$B$33:$B$776,I$296)+'СЕТ СН'!$F$13</f>
        <v>0</v>
      </c>
      <c r="J303" s="36">
        <f>SUMIFS(СВЦЭМ!$I$34:$I$777,СВЦЭМ!$A$34:$A$777,$A303,СВЦЭМ!$B$33:$B$776,J$296)+'СЕТ СН'!$F$13</f>
        <v>0</v>
      </c>
      <c r="K303" s="36">
        <f>SUMIFS(СВЦЭМ!$I$34:$I$777,СВЦЭМ!$A$34:$A$777,$A303,СВЦЭМ!$B$33:$B$776,K$296)+'СЕТ СН'!$F$13</f>
        <v>0</v>
      </c>
      <c r="L303" s="36">
        <f>SUMIFS(СВЦЭМ!$I$34:$I$777,СВЦЭМ!$A$34:$A$777,$A303,СВЦЭМ!$B$33:$B$776,L$296)+'СЕТ СН'!$F$13</f>
        <v>0</v>
      </c>
      <c r="M303" s="36">
        <f>SUMIFS(СВЦЭМ!$I$34:$I$777,СВЦЭМ!$A$34:$A$777,$A303,СВЦЭМ!$B$33:$B$776,M$296)+'СЕТ СН'!$F$13</f>
        <v>0</v>
      </c>
      <c r="N303" s="36">
        <f>SUMIFS(СВЦЭМ!$I$34:$I$777,СВЦЭМ!$A$34:$A$777,$A303,СВЦЭМ!$B$33:$B$776,N$296)+'СЕТ СН'!$F$13</f>
        <v>0</v>
      </c>
      <c r="O303" s="36">
        <f>SUMIFS(СВЦЭМ!$I$34:$I$777,СВЦЭМ!$A$34:$A$777,$A303,СВЦЭМ!$B$33:$B$776,O$296)+'СЕТ СН'!$F$13</f>
        <v>0</v>
      </c>
      <c r="P303" s="36">
        <f>SUMIFS(СВЦЭМ!$I$34:$I$777,СВЦЭМ!$A$34:$A$777,$A303,СВЦЭМ!$B$33:$B$776,P$296)+'СЕТ СН'!$F$13</f>
        <v>0</v>
      </c>
      <c r="Q303" s="36">
        <f>SUMIFS(СВЦЭМ!$I$34:$I$777,СВЦЭМ!$A$34:$A$777,$A303,СВЦЭМ!$B$33:$B$776,Q$296)+'СЕТ СН'!$F$13</f>
        <v>0</v>
      </c>
      <c r="R303" s="36">
        <f>SUMIFS(СВЦЭМ!$I$34:$I$777,СВЦЭМ!$A$34:$A$777,$A303,СВЦЭМ!$B$33:$B$776,R$296)+'СЕТ СН'!$F$13</f>
        <v>0</v>
      </c>
      <c r="S303" s="36">
        <f>SUMIFS(СВЦЭМ!$I$34:$I$777,СВЦЭМ!$A$34:$A$777,$A303,СВЦЭМ!$B$33:$B$776,S$296)+'СЕТ СН'!$F$13</f>
        <v>0</v>
      </c>
      <c r="T303" s="36">
        <f>SUMIFS(СВЦЭМ!$I$34:$I$777,СВЦЭМ!$A$34:$A$777,$A303,СВЦЭМ!$B$33:$B$776,T$296)+'СЕТ СН'!$F$13</f>
        <v>0</v>
      </c>
      <c r="U303" s="36">
        <f>SUMIFS(СВЦЭМ!$I$34:$I$777,СВЦЭМ!$A$34:$A$777,$A303,СВЦЭМ!$B$33:$B$776,U$296)+'СЕТ СН'!$F$13</f>
        <v>0</v>
      </c>
      <c r="V303" s="36">
        <f>SUMIFS(СВЦЭМ!$I$34:$I$777,СВЦЭМ!$A$34:$A$777,$A303,СВЦЭМ!$B$33:$B$776,V$296)+'СЕТ СН'!$F$13</f>
        <v>0</v>
      </c>
      <c r="W303" s="36">
        <f>SUMIFS(СВЦЭМ!$I$34:$I$777,СВЦЭМ!$A$34:$A$777,$A303,СВЦЭМ!$B$33:$B$776,W$296)+'СЕТ СН'!$F$13</f>
        <v>0</v>
      </c>
      <c r="X303" s="36">
        <f>SUMIFS(СВЦЭМ!$I$34:$I$777,СВЦЭМ!$A$34:$A$777,$A303,СВЦЭМ!$B$33:$B$776,X$296)+'СЕТ СН'!$F$13</f>
        <v>0</v>
      </c>
      <c r="Y303" s="36">
        <f>SUMIFS(СВЦЭМ!$I$34:$I$777,СВЦЭМ!$A$34:$A$777,$A303,СВЦЭМ!$B$33:$B$776,Y$296)+'СЕТ СН'!$F$13</f>
        <v>0</v>
      </c>
    </row>
    <row r="304" spans="1:27" ht="15.5" hidden="1" x14ac:dyDescent="0.3">
      <c r="A304" s="35">
        <f t="shared" si="8"/>
        <v>43838</v>
      </c>
      <c r="B304" s="36">
        <f>SUMIFS(СВЦЭМ!$I$34:$I$777,СВЦЭМ!$A$34:$A$777,$A304,СВЦЭМ!$B$33:$B$776,B$296)+'СЕТ СН'!$F$13</f>
        <v>0</v>
      </c>
      <c r="C304" s="36">
        <f>SUMIFS(СВЦЭМ!$I$34:$I$777,СВЦЭМ!$A$34:$A$777,$A304,СВЦЭМ!$B$33:$B$776,C$296)+'СЕТ СН'!$F$13</f>
        <v>0</v>
      </c>
      <c r="D304" s="36">
        <f>SUMIFS(СВЦЭМ!$I$34:$I$777,СВЦЭМ!$A$34:$A$777,$A304,СВЦЭМ!$B$33:$B$776,D$296)+'СЕТ СН'!$F$13</f>
        <v>0</v>
      </c>
      <c r="E304" s="36">
        <f>SUMIFS(СВЦЭМ!$I$34:$I$777,СВЦЭМ!$A$34:$A$777,$A304,СВЦЭМ!$B$33:$B$776,E$296)+'СЕТ СН'!$F$13</f>
        <v>0</v>
      </c>
      <c r="F304" s="36">
        <f>SUMIFS(СВЦЭМ!$I$34:$I$777,СВЦЭМ!$A$34:$A$777,$A304,СВЦЭМ!$B$33:$B$776,F$296)+'СЕТ СН'!$F$13</f>
        <v>0</v>
      </c>
      <c r="G304" s="36">
        <f>SUMIFS(СВЦЭМ!$I$34:$I$777,СВЦЭМ!$A$34:$A$777,$A304,СВЦЭМ!$B$33:$B$776,G$296)+'СЕТ СН'!$F$13</f>
        <v>0</v>
      </c>
      <c r="H304" s="36">
        <f>SUMIFS(СВЦЭМ!$I$34:$I$777,СВЦЭМ!$A$34:$A$777,$A304,СВЦЭМ!$B$33:$B$776,H$296)+'СЕТ СН'!$F$13</f>
        <v>0</v>
      </c>
      <c r="I304" s="36">
        <f>SUMIFS(СВЦЭМ!$I$34:$I$777,СВЦЭМ!$A$34:$A$777,$A304,СВЦЭМ!$B$33:$B$776,I$296)+'СЕТ СН'!$F$13</f>
        <v>0</v>
      </c>
      <c r="J304" s="36">
        <f>SUMIFS(СВЦЭМ!$I$34:$I$777,СВЦЭМ!$A$34:$A$777,$A304,СВЦЭМ!$B$33:$B$776,J$296)+'СЕТ СН'!$F$13</f>
        <v>0</v>
      </c>
      <c r="K304" s="36">
        <f>SUMIFS(СВЦЭМ!$I$34:$I$777,СВЦЭМ!$A$34:$A$777,$A304,СВЦЭМ!$B$33:$B$776,K$296)+'СЕТ СН'!$F$13</f>
        <v>0</v>
      </c>
      <c r="L304" s="36">
        <f>SUMIFS(СВЦЭМ!$I$34:$I$777,СВЦЭМ!$A$34:$A$777,$A304,СВЦЭМ!$B$33:$B$776,L$296)+'СЕТ СН'!$F$13</f>
        <v>0</v>
      </c>
      <c r="M304" s="36">
        <f>SUMIFS(СВЦЭМ!$I$34:$I$777,СВЦЭМ!$A$34:$A$777,$A304,СВЦЭМ!$B$33:$B$776,M$296)+'СЕТ СН'!$F$13</f>
        <v>0</v>
      </c>
      <c r="N304" s="36">
        <f>SUMIFS(СВЦЭМ!$I$34:$I$777,СВЦЭМ!$A$34:$A$777,$A304,СВЦЭМ!$B$33:$B$776,N$296)+'СЕТ СН'!$F$13</f>
        <v>0</v>
      </c>
      <c r="O304" s="36">
        <f>SUMIFS(СВЦЭМ!$I$34:$I$777,СВЦЭМ!$A$34:$A$777,$A304,СВЦЭМ!$B$33:$B$776,O$296)+'СЕТ СН'!$F$13</f>
        <v>0</v>
      </c>
      <c r="P304" s="36">
        <f>SUMIFS(СВЦЭМ!$I$34:$I$777,СВЦЭМ!$A$34:$A$777,$A304,СВЦЭМ!$B$33:$B$776,P$296)+'СЕТ СН'!$F$13</f>
        <v>0</v>
      </c>
      <c r="Q304" s="36">
        <f>SUMIFS(СВЦЭМ!$I$34:$I$777,СВЦЭМ!$A$34:$A$777,$A304,СВЦЭМ!$B$33:$B$776,Q$296)+'СЕТ СН'!$F$13</f>
        <v>0</v>
      </c>
      <c r="R304" s="36">
        <f>SUMIFS(СВЦЭМ!$I$34:$I$777,СВЦЭМ!$A$34:$A$777,$A304,СВЦЭМ!$B$33:$B$776,R$296)+'СЕТ СН'!$F$13</f>
        <v>0</v>
      </c>
      <c r="S304" s="36">
        <f>SUMIFS(СВЦЭМ!$I$34:$I$777,СВЦЭМ!$A$34:$A$777,$A304,СВЦЭМ!$B$33:$B$776,S$296)+'СЕТ СН'!$F$13</f>
        <v>0</v>
      </c>
      <c r="T304" s="36">
        <f>SUMIFS(СВЦЭМ!$I$34:$I$777,СВЦЭМ!$A$34:$A$777,$A304,СВЦЭМ!$B$33:$B$776,T$296)+'СЕТ СН'!$F$13</f>
        <v>0</v>
      </c>
      <c r="U304" s="36">
        <f>SUMIFS(СВЦЭМ!$I$34:$I$777,СВЦЭМ!$A$34:$A$777,$A304,СВЦЭМ!$B$33:$B$776,U$296)+'СЕТ СН'!$F$13</f>
        <v>0</v>
      </c>
      <c r="V304" s="36">
        <f>SUMIFS(СВЦЭМ!$I$34:$I$777,СВЦЭМ!$A$34:$A$777,$A304,СВЦЭМ!$B$33:$B$776,V$296)+'СЕТ СН'!$F$13</f>
        <v>0</v>
      </c>
      <c r="W304" s="36">
        <f>SUMIFS(СВЦЭМ!$I$34:$I$777,СВЦЭМ!$A$34:$A$777,$A304,СВЦЭМ!$B$33:$B$776,W$296)+'СЕТ СН'!$F$13</f>
        <v>0</v>
      </c>
      <c r="X304" s="36">
        <f>SUMIFS(СВЦЭМ!$I$34:$I$777,СВЦЭМ!$A$34:$A$777,$A304,СВЦЭМ!$B$33:$B$776,X$296)+'СЕТ СН'!$F$13</f>
        <v>0</v>
      </c>
      <c r="Y304" s="36">
        <f>SUMIFS(СВЦЭМ!$I$34:$I$777,СВЦЭМ!$A$34:$A$777,$A304,СВЦЭМ!$B$33:$B$776,Y$296)+'СЕТ СН'!$F$13</f>
        <v>0</v>
      </c>
    </row>
    <row r="305" spans="1:25" ht="15.5" hidden="1" x14ac:dyDescent="0.3">
      <c r="A305" s="35">
        <f t="shared" si="8"/>
        <v>43839</v>
      </c>
      <c r="B305" s="36">
        <f>SUMIFS(СВЦЭМ!$I$34:$I$777,СВЦЭМ!$A$34:$A$777,$A305,СВЦЭМ!$B$33:$B$776,B$296)+'СЕТ СН'!$F$13</f>
        <v>0</v>
      </c>
      <c r="C305" s="36">
        <f>SUMIFS(СВЦЭМ!$I$34:$I$777,СВЦЭМ!$A$34:$A$777,$A305,СВЦЭМ!$B$33:$B$776,C$296)+'СЕТ СН'!$F$13</f>
        <v>0</v>
      </c>
      <c r="D305" s="36">
        <f>SUMIFS(СВЦЭМ!$I$34:$I$777,СВЦЭМ!$A$34:$A$777,$A305,СВЦЭМ!$B$33:$B$776,D$296)+'СЕТ СН'!$F$13</f>
        <v>0</v>
      </c>
      <c r="E305" s="36">
        <f>SUMIFS(СВЦЭМ!$I$34:$I$777,СВЦЭМ!$A$34:$A$777,$A305,СВЦЭМ!$B$33:$B$776,E$296)+'СЕТ СН'!$F$13</f>
        <v>0</v>
      </c>
      <c r="F305" s="36">
        <f>SUMIFS(СВЦЭМ!$I$34:$I$777,СВЦЭМ!$A$34:$A$777,$A305,СВЦЭМ!$B$33:$B$776,F$296)+'СЕТ СН'!$F$13</f>
        <v>0</v>
      </c>
      <c r="G305" s="36">
        <f>SUMIFS(СВЦЭМ!$I$34:$I$777,СВЦЭМ!$A$34:$A$777,$A305,СВЦЭМ!$B$33:$B$776,G$296)+'СЕТ СН'!$F$13</f>
        <v>0</v>
      </c>
      <c r="H305" s="36">
        <f>SUMIFS(СВЦЭМ!$I$34:$I$777,СВЦЭМ!$A$34:$A$777,$A305,СВЦЭМ!$B$33:$B$776,H$296)+'СЕТ СН'!$F$13</f>
        <v>0</v>
      </c>
      <c r="I305" s="36">
        <f>SUMIFS(СВЦЭМ!$I$34:$I$777,СВЦЭМ!$A$34:$A$777,$A305,СВЦЭМ!$B$33:$B$776,I$296)+'СЕТ СН'!$F$13</f>
        <v>0</v>
      </c>
      <c r="J305" s="36">
        <f>SUMIFS(СВЦЭМ!$I$34:$I$777,СВЦЭМ!$A$34:$A$777,$A305,СВЦЭМ!$B$33:$B$776,J$296)+'СЕТ СН'!$F$13</f>
        <v>0</v>
      </c>
      <c r="K305" s="36">
        <f>SUMIFS(СВЦЭМ!$I$34:$I$777,СВЦЭМ!$A$34:$A$777,$A305,СВЦЭМ!$B$33:$B$776,K$296)+'СЕТ СН'!$F$13</f>
        <v>0</v>
      </c>
      <c r="L305" s="36">
        <f>SUMIFS(СВЦЭМ!$I$34:$I$777,СВЦЭМ!$A$34:$A$777,$A305,СВЦЭМ!$B$33:$B$776,L$296)+'СЕТ СН'!$F$13</f>
        <v>0</v>
      </c>
      <c r="M305" s="36">
        <f>SUMIFS(СВЦЭМ!$I$34:$I$777,СВЦЭМ!$A$34:$A$777,$A305,СВЦЭМ!$B$33:$B$776,M$296)+'СЕТ СН'!$F$13</f>
        <v>0</v>
      </c>
      <c r="N305" s="36">
        <f>SUMIFS(СВЦЭМ!$I$34:$I$777,СВЦЭМ!$A$34:$A$777,$A305,СВЦЭМ!$B$33:$B$776,N$296)+'СЕТ СН'!$F$13</f>
        <v>0</v>
      </c>
      <c r="O305" s="36">
        <f>SUMIFS(СВЦЭМ!$I$34:$I$777,СВЦЭМ!$A$34:$A$777,$A305,СВЦЭМ!$B$33:$B$776,O$296)+'СЕТ СН'!$F$13</f>
        <v>0</v>
      </c>
      <c r="P305" s="36">
        <f>SUMIFS(СВЦЭМ!$I$34:$I$777,СВЦЭМ!$A$34:$A$777,$A305,СВЦЭМ!$B$33:$B$776,P$296)+'СЕТ СН'!$F$13</f>
        <v>0</v>
      </c>
      <c r="Q305" s="36">
        <f>SUMIFS(СВЦЭМ!$I$34:$I$777,СВЦЭМ!$A$34:$A$777,$A305,СВЦЭМ!$B$33:$B$776,Q$296)+'СЕТ СН'!$F$13</f>
        <v>0</v>
      </c>
      <c r="R305" s="36">
        <f>SUMIFS(СВЦЭМ!$I$34:$I$777,СВЦЭМ!$A$34:$A$777,$A305,СВЦЭМ!$B$33:$B$776,R$296)+'СЕТ СН'!$F$13</f>
        <v>0</v>
      </c>
      <c r="S305" s="36">
        <f>SUMIFS(СВЦЭМ!$I$34:$I$777,СВЦЭМ!$A$34:$A$777,$A305,СВЦЭМ!$B$33:$B$776,S$296)+'СЕТ СН'!$F$13</f>
        <v>0</v>
      </c>
      <c r="T305" s="36">
        <f>SUMIFS(СВЦЭМ!$I$34:$I$777,СВЦЭМ!$A$34:$A$777,$A305,СВЦЭМ!$B$33:$B$776,T$296)+'СЕТ СН'!$F$13</f>
        <v>0</v>
      </c>
      <c r="U305" s="36">
        <f>SUMIFS(СВЦЭМ!$I$34:$I$777,СВЦЭМ!$A$34:$A$777,$A305,СВЦЭМ!$B$33:$B$776,U$296)+'СЕТ СН'!$F$13</f>
        <v>0</v>
      </c>
      <c r="V305" s="36">
        <f>SUMIFS(СВЦЭМ!$I$34:$I$777,СВЦЭМ!$A$34:$A$777,$A305,СВЦЭМ!$B$33:$B$776,V$296)+'СЕТ СН'!$F$13</f>
        <v>0</v>
      </c>
      <c r="W305" s="36">
        <f>SUMIFS(СВЦЭМ!$I$34:$I$777,СВЦЭМ!$A$34:$A$777,$A305,СВЦЭМ!$B$33:$B$776,W$296)+'СЕТ СН'!$F$13</f>
        <v>0</v>
      </c>
      <c r="X305" s="36">
        <f>SUMIFS(СВЦЭМ!$I$34:$I$777,СВЦЭМ!$A$34:$A$777,$A305,СВЦЭМ!$B$33:$B$776,X$296)+'СЕТ СН'!$F$13</f>
        <v>0</v>
      </c>
      <c r="Y305" s="36">
        <f>SUMIFS(СВЦЭМ!$I$34:$I$777,СВЦЭМ!$A$34:$A$777,$A305,СВЦЭМ!$B$33:$B$776,Y$296)+'СЕТ СН'!$F$13</f>
        <v>0</v>
      </c>
    </row>
    <row r="306" spans="1:25" ht="15.5" hidden="1" x14ac:dyDescent="0.3">
      <c r="A306" s="35">
        <f t="shared" si="8"/>
        <v>43840</v>
      </c>
      <c r="B306" s="36">
        <f>SUMIFS(СВЦЭМ!$I$34:$I$777,СВЦЭМ!$A$34:$A$777,$A306,СВЦЭМ!$B$33:$B$776,B$296)+'СЕТ СН'!$F$13</f>
        <v>0</v>
      </c>
      <c r="C306" s="36">
        <f>SUMIFS(СВЦЭМ!$I$34:$I$777,СВЦЭМ!$A$34:$A$777,$A306,СВЦЭМ!$B$33:$B$776,C$296)+'СЕТ СН'!$F$13</f>
        <v>0</v>
      </c>
      <c r="D306" s="36">
        <f>SUMIFS(СВЦЭМ!$I$34:$I$777,СВЦЭМ!$A$34:$A$777,$A306,СВЦЭМ!$B$33:$B$776,D$296)+'СЕТ СН'!$F$13</f>
        <v>0</v>
      </c>
      <c r="E306" s="36">
        <f>SUMIFS(СВЦЭМ!$I$34:$I$777,СВЦЭМ!$A$34:$A$777,$A306,СВЦЭМ!$B$33:$B$776,E$296)+'СЕТ СН'!$F$13</f>
        <v>0</v>
      </c>
      <c r="F306" s="36">
        <f>SUMIFS(СВЦЭМ!$I$34:$I$777,СВЦЭМ!$A$34:$A$777,$A306,СВЦЭМ!$B$33:$B$776,F$296)+'СЕТ СН'!$F$13</f>
        <v>0</v>
      </c>
      <c r="G306" s="36">
        <f>SUMIFS(СВЦЭМ!$I$34:$I$777,СВЦЭМ!$A$34:$A$777,$A306,СВЦЭМ!$B$33:$B$776,G$296)+'СЕТ СН'!$F$13</f>
        <v>0</v>
      </c>
      <c r="H306" s="36">
        <f>SUMIFS(СВЦЭМ!$I$34:$I$777,СВЦЭМ!$A$34:$A$777,$A306,СВЦЭМ!$B$33:$B$776,H$296)+'СЕТ СН'!$F$13</f>
        <v>0</v>
      </c>
      <c r="I306" s="36">
        <f>SUMIFS(СВЦЭМ!$I$34:$I$777,СВЦЭМ!$A$34:$A$777,$A306,СВЦЭМ!$B$33:$B$776,I$296)+'СЕТ СН'!$F$13</f>
        <v>0</v>
      </c>
      <c r="J306" s="36">
        <f>SUMIFS(СВЦЭМ!$I$34:$I$777,СВЦЭМ!$A$34:$A$777,$A306,СВЦЭМ!$B$33:$B$776,J$296)+'СЕТ СН'!$F$13</f>
        <v>0</v>
      </c>
      <c r="K306" s="36">
        <f>SUMIFS(СВЦЭМ!$I$34:$I$777,СВЦЭМ!$A$34:$A$777,$A306,СВЦЭМ!$B$33:$B$776,K$296)+'СЕТ СН'!$F$13</f>
        <v>0</v>
      </c>
      <c r="L306" s="36">
        <f>SUMIFS(СВЦЭМ!$I$34:$I$777,СВЦЭМ!$A$34:$A$777,$A306,СВЦЭМ!$B$33:$B$776,L$296)+'СЕТ СН'!$F$13</f>
        <v>0</v>
      </c>
      <c r="M306" s="36">
        <f>SUMIFS(СВЦЭМ!$I$34:$I$777,СВЦЭМ!$A$34:$A$777,$A306,СВЦЭМ!$B$33:$B$776,M$296)+'СЕТ СН'!$F$13</f>
        <v>0</v>
      </c>
      <c r="N306" s="36">
        <f>SUMIFS(СВЦЭМ!$I$34:$I$777,СВЦЭМ!$A$34:$A$777,$A306,СВЦЭМ!$B$33:$B$776,N$296)+'СЕТ СН'!$F$13</f>
        <v>0</v>
      </c>
      <c r="O306" s="36">
        <f>SUMIFS(СВЦЭМ!$I$34:$I$777,СВЦЭМ!$A$34:$A$777,$A306,СВЦЭМ!$B$33:$B$776,O$296)+'СЕТ СН'!$F$13</f>
        <v>0</v>
      </c>
      <c r="P306" s="36">
        <f>SUMIFS(СВЦЭМ!$I$34:$I$777,СВЦЭМ!$A$34:$A$777,$A306,СВЦЭМ!$B$33:$B$776,P$296)+'СЕТ СН'!$F$13</f>
        <v>0</v>
      </c>
      <c r="Q306" s="36">
        <f>SUMIFS(СВЦЭМ!$I$34:$I$777,СВЦЭМ!$A$34:$A$777,$A306,СВЦЭМ!$B$33:$B$776,Q$296)+'СЕТ СН'!$F$13</f>
        <v>0</v>
      </c>
      <c r="R306" s="36">
        <f>SUMIFS(СВЦЭМ!$I$34:$I$777,СВЦЭМ!$A$34:$A$777,$A306,СВЦЭМ!$B$33:$B$776,R$296)+'СЕТ СН'!$F$13</f>
        <v>0</v>
      </c>
      <c r="S306" s="36">
        <f>SUMIFS(СВЦЭМ!$I$34:$I$777,СВЦЭМ!$A$34:$A$777,$A306,СВЦЭМ!$B$33:$B$776,S$296)+'СЕТ СН'!$F$13</f>
        <v>0</v>
      </c>
      <c r="T306" s="36">
        <f>SUMIFS(СВЦЭМ!$I$34:$I$777,СВЦЭМ!$A$34:$A$777,$A306,СВЦЭМ!$B$33:$B$776,T$296)+'СЕТ СН'!$F$13</f>
        <v>0</v>
      </c>
      <c r="U306" s="36">
        <f>SUMIFS(СВЦЭМ!$I$34:$I$777,СВЦЭМ!$A$34:$A$777,$A306,СВЦЭМ!$B$33:$B$776,U$296)+'СЕТ СН'!$F$13</f>
        <v>0</v>
      </c>
      <c r="V306" s="36">
        <f>SUMIFS(СВЦЭМ!$I$34:$I$777,СВЦЭМ!$A$34:$A$777,$A306,СВЦЭМ!$B$33:$B$776,V$296)+'СЕТ СН'!$F$13</f>
        <v>0</v>
      </c>
      <c r="W306" s="36">
        <f>SUMIFS(СВЦЭМ!$I$34:$I$777,СВЦЭМ!$A$34:$A$777,$A306,СВЦЭМ!$B$33:$B$776,W$296)+'СЕТ СН'!$F$13</f>
        <v>0</v>
      </c>
      <c r="X306" s="36">
        <f>SUMIFS(СВЦЭМ!$I$34:$I$777,СВЦЭМ!$A$34:$A$777,$A306,СВЦЭМ!$B$33:$B$776,X$296)+'СЕТ СН'!$F$13</f>
        <v>0</v>
      </c>
      <c r="Y306" s="36">
        <f>SUMIFS(СВЦЭМ!$I$34:$I$777,СВЦЭМ!$A$34:$A$777,$A306,СВЦЭМ!$B$33:$B$776,Y$296)+'СЕТ СН'!$F$13</f>
        <v>0</v>
      </c>
    </row>
    <row r="307" spans="1:25" ht="15.5" hidden="1" x14ac:dyDescent="0.3">
      <c r="A307" s="35">
        <f t="shared" si="8"/>
        <v>43841</v>
      </c>
      <c r="B307" s="36">
        <f>SUMIFS(СВЦЭМ!$I$34:$I$777,СВЦЭМ!$A$34:$A$777,$A307,СВЦЭМ!$B$33:$B$776,B$296)+'СЕТ СН'!$F$13</f>
        <v>0</v>
      </c>
      <c r="C307" s="36">
        <f>SUMIFS(СВЦЭМ!$I$34:$I$777,СВЦЭМ!$A$34:$A$777,$A307,СВЦЭМ!$B$33:$B$776,C$296)+'СЕТ СН'!$F$13</f>
        <v>0</v>
      </c>
      <c r="D307" s="36">
        <f>SUMIFS(СВЦЭМ!$I$34:$I$777,СВЦЭМ!$A$34:$A$777,$A307,СВЦЭМ!$B$33:$B$776,D$296)+'СЕТ СН'!$F$13</f>
        <v>0</v>
      </c>
      <c r="E307" s="36">
        <f>SUMIFS(СВЦЭМ!$I$34:$I$777,СВЦЭМ!$A$34:$A$777,$A307,СВЦЭМ!$B$33:$B$776,E$296)+'СЕТ СН'!$F$13</f>
        <v>0</v>
      </c>
      <c r="F307" s="36">
        <f>SUMIFS(СВЦЭМ!$I$34:$I$777,СВЦЭМ!$A$34:$A$777,$A307,СВЦЭМ!$B$33:$B$776,F$296)+'СЕТ СН'!$F$13</f>
        <v>0</v>
      </c>
      <c r="G307" s="36">
        <f>SUMIFS(СВЦЭМ!$I$34:$I$777,СВЦЭМ!$A$34:$A$777,$A307,СВЦЭМ!$B$33:$B$776,G$296)+'СЕТ СН'!$F$13</f>
        <v>0</v>
      </c>
      <c r="H307" s="36">
        <f>SUMIFS(СВЦЭМ!$I$34:$I$777,СВЦЭМ!$A$34:$A$777,$A307,СВЦЭМ!$B$33:$B$776,H$296)+'СЕТ СН'!$F$13</f>
        <v>0</v>
      </c>
      <c r="I307" s="36">
        <f>SUMIFS(СВЦЭМ!$I$34:$I$777,СВЦЭМ!$A$34:$A$777,$A307,СВЦЭМ!$B$33:$B$776,I$296)+'СЕТ СН'!$F$13</f>
        <v>0</v>
      </c>
      <c r="J307" s="36">
        <f>SUMIFS(СВЦЭМ!$I$34:$I$777,СВЦЭМ!$A$34:$A$777,$A307,СВЦЭМ!$B$33:$B$776,J$296)+'СЕТ СН'!$F$13</f>
        <v>0</v>
      </c>
      <c r="K307" s="36">
        <f>SUMIFS(СВЦЭМ!$I$34:$I$777,СВЦЭМ!$A$34:$A$777,$A307,СВЦЭМ!$B$33:$B$776,K$296)+'СЕТ СН'!$F$13</f>
        <v>0</v>
      </c>
      <c r="L307" s="36">
        <f>SUMIFS(СВЦЭМ!$I$34:$I$777,СВЦЭМ!$A$34:$A$777,$A307,СВЦЭМ!$B$33:$B$776,L$296)+'СЕТ СН'!$F$13</f>
        <v>0</v>
      </c>
      <c r="M307" s="36">
        <f>SUMIFS(СВЦЭМ!$I$34:$I$777,СВЦЭМ!$A$34:$A$777,$A307,СВЦЭМ!$B$33:$B$776,M$296)+'СЕТ СН'!$F$13</f>
        <v>0</v>
      </c>
      <c r="N307" s="36">
        <f>SUMIFS(СВЦЭМ!$I$34:$I$777,СВЦЭМ!$A$34:$A$777,$A307,СВЦЭМ!$B$33:$B$776,N$296)+'СЕТ СН'!$F$13</f>
        <v>0</v>
      </c>
      <c r="O307" s="36">
        <f>SUMIFS(СВЦЭМ!$I$34:$I$777,СВЦЭМ!$A$34:$A$777,$A307,СВЦЭМ!$B$33:$B$776,O$296)+'СЕТ СН'!$F$13</f>
        <v>0</v>
      </c>
      <c r="P307" s="36">
        <f>SUMIFS(СВЦЭМ!$I$34:$I$777,СВЦЭМ!$A$34:$A$777,$A307,СВЦЭМ!$B$33:$B$776,P$296)+'СЕТ СН'!$F$13</f>
        <v>0</v>
      </c>
      <c r="Q307" s="36">
        <f>SUMIFS(СВЦЭМ!$I$34:$I$777,СВЦЭМ!$A$34:$A$777,$A307,СВЦЭМ!$B$33:$B$776,Q$296)+'СЕТ СН'!$F$13</f>
        <v>0</v>
      </c>
      <c r="R307" s="36">
        <f>SUMIFS(СВЦЭМ!$I$34:$I$777,СВЦЭМ!$A$34:$A$777,$A307,СВЦЭМ!$B$33:$B$776,R$296)+'СЕТ СН'!$F$13</f>
        <v>0</v>
      </c>
      <c r="S307" s="36">
        <f>SUMIFS(СВЦЭМ!$I$34:$I$777,СВЦЭМ!$A$34:$A$777,$A307,СВЦЭМ!$B$33:$B$776,S$296)+'СЕТ СН'!$F$13</f>
        <v>0</v>
      </c>
      <c r="T307" s="36">
        <f>SUMIFS(СВЦЭМ!$I$34:$I$777,СВЦЭМ!$A$34:$A$777,$A307,СВЦЭМ!$B$33:$B$776,T$296)+'СЕТ СН'!$F$13</f>
        <v>0</v>
      </c>
      <c r="U307" s="36">
        <f>SUMIFS(СВЦЭМ!$I$34:$I$777,СВЦЭМ!$A$34:$A$777,$A307,СВЦЭМ!$B$33:$B$776,U$296)+'СЕТ СН'!$F$13</f>
        <v>0</v>
      </c>
      <c r="V307" s="36">
        <f>SUMIFS(СВЦЭМ!$I$34:$I$777,СВЦЭМ!$A$34:$A$777,$A307,СВЦЭМ!$B$33:$B$776,V$296)+'СЕТ СН'!$F$13</f>
        <v>0</v>
      </c>
      <c r="W307" s="36">
        <f>SUMIFS(СВЦЭМ!$I$34:$I$777,СВЦЭМ!$A$34:$A$777,$A307,СВЦЭМ!$B$33:$B$776,W$296)+'СЕТ СН'!$F$13</f>
        <v>0</v>
      </c>
      <c r="X307" s="36">
        <f>SUMIFS(СВЦЭМ!$I$34:$I$777,СВЦЭМ!$A$34:$A$777,$A307,СВЦЭМ!$B$33:$B$776,X$296)+'СЕТ СН'!$F$13</f>
        <v>0</v>
      </c>
      <c r="Y307" s="36">
        <f>SUMIFS(СВЦЭМ!$I$34:$I$777,СВЦЭМ!$A$34:$A$777,$A307,СВЦЭМ!$B$33:$B$776,Y$296)+'СЕТ СН'!$F$13</f>
        <v>0</v>
      </c>
    </row>
    <row r="308" spans="1:25" ht="15.5" hidden="1" x14ac:dyDescent="0.3">
      <c r="A308" s="35">
        <f t="shared" si="8"/>
        <v>43842</v>
      </c>
      <c r="B308" s="36">
        <f>SUMIFS(СВЦЭМ!$I$34:$I$777,СВЦЭМ!$A$34:$A$777,$A308,СВЦЭМ!$B$33:$B$776,B$296)+'СЕТ СН'!$F$13</f>
        <v>0</v>
      </c>
      <c r="C308" s="36">
        <f>SUMIFS(СВЦЭМ!$I$34:$I$777,СВЦЭМ!$A$34:$A$777,$A308,СВЦЭМ!$B$33:$B$776,C$296)+'СЕТ СН'!$F$13</f>
        <v>0</v>
      </c>
      <c r="D308" s="36">
        <f>SUMIFS(СВЦЭМ!$I$34:$I$777,СВЦЭМ!$A$34:$A$777,$A308,СВЦЭМ!$B$33:$B$776,D$296)+'СЕТ СН'!$F$13</f>
        <v>0</v>
      </c>
      <c r="E308" s="36">
        <f>SUMIFS(СВЦЭМ!$I$34:$I$777,СВЦЭМ!$A$34:$A$777,$A308,СВЦЭМ!$B$33:$B$776,E$296)+'СЕТ СН'!$F$13</f>
        <v>0</v>
      </c>
      <c r="F308" s="36">
        <f>SUMIFS(СВЦЭМ!$I$34:$I$777,СВЦЭМ!$A$34:$A$777,$A308,СВЦЭМ!$B$33:$B$776,F$296)+'СЕТ СН'!$F$13</f>
        <v>0</v>
      </c>
      <c r="G308" s="36">
        <f>SUMIFS(СВЦЭМ!$I$34:$I$777,СВЦЭМ!$A$34:$A$777,$A308,СВЦЭМ!$B$33:$B$776,G$296)+'СЕТ СН'!$F$13</f>
        <v>0</v>
      </c>
      <c r="H308" s="36">
        <f>SUMIFS(СВЦЭМ!$I$34:$I$777,СВЦЭМ!$A$34:$A$777,$A308,СВЦЭМ!$B$33:$B$776,H$296)+'СЕТ СН'!$F$13</f>
        <v>0</v>
      </c>
      <c r="I308" s="36">
        <f>SUMIFS(СВЦЭМ!$I$34:$I$777,СВЦЭМ!$A$34:$A$777,$A308,СВЦЭМ!$B$33:$B$776,I$296)+'СЕТ СН'!$F$13</f>
        <v>0</v>
      </c>
      <c r="J308" s="36">
        <f>SUMIFS(СВЦЭМ!$I$34:$I$777,СВЦЭМ!$A$34:$A$777,$A308,СВЦЭМ!$B$33:$B$776,J$296)+'СЕТ СН'!$F$13</f>
        <v>0</v>
      </c>
      <c r="K308" s="36">
        <f>SUMIFS(СВЦЭМ!$I$34:$I$777,СВЦЭМ!$A$34:$A$777,$A308,СВЦЭМ!$B$33:$B$776,K$296)+'СЕТ СН'!$F$13</f>
        <v>0</v>
      </c>
      <c r="L308" s="36">
        <f>SUMIFS(СВЦЭМ!$I$34:$I$777,СВЦЭМ!$A$34:$A$777,$A308,СВЦЭМ!$B$33:$B$776,L$296)+'СЕТ СН'!$F$13</f>
        <v>0</v>
      </c>
      <c r="M308" s="36">
        <f>SUMIFS(СВЦЭМ!$I$34:$I$777,СВЦЭМ!$A$34:$A$777,$A308,СВЦЭМ!$B$33:$B$776,M$296)+'СЕТ СН'!$F$13</f>
        <v>0</v>
      </c>
      <c r="N308" s="36">
        <f>SUMIFS(СВЦЭМ!$I$34:$I$777,СВЦЭМ!$A$34:$A$777,$A308,СВЦЭМ!$B$33:$B$776,N$296)+'СЕТ СН'!$F$13</f>
        <v>0</v>
      </c>
      <c r="O308" s="36">
        <f>SUMIFS(СВЦЭМ!$I$34:$I$777,СВЦЭМ!$A$34:$A$777,$A308,СВЦЭМ!$B$33:$B$776,O$296)+'СЕТ СН'!$F$13</f>
        <v>0</v>
      </c>
      <c r="P308" s="36">
        <f>SUMIFS(СВЦЭМ!$I$34:$I$777,СВЦЭМ!$A$34:$A$777,$A308,СВЦЭМ!$B$33:$B$776,P$296)+'СЕТ СН'!$F$13</f>
        <v>0</v>
      </c>
      <c r="Q308" s="36">
        <f>SUMIFS(СВЦЭМ!$I$34:$I$777,СВЦЭМ!$A$34:$A$777,$A308,СВЦЭМ!$B$33:$B$776,Q$296)+'СЕТ СН'!$F$13</f>
        <v>0</v>
      </c>
      <c r="R308" s="36">
        <f>SUMIFS(СВЦЭМ!$I$34:$I$777,СВЦЭМ!$A$34:$A$777,$A308,СВЦЭМ!$B$33:$B$776,R$296)+'СЕТ СН'!$F$13</f>
        <v>0</v>
      </c>
      <c r="S308" s="36">
        <f>SUMIFS(СВЦЭМ!$I$34:$I$777,СВЦЭМ!$A$34:$A$777,$A308,СВЦЭМ!$B$33:$B$776,S$296)+'СЕТ СН'!$F$13</f>
        <v>0</v>
      </c>
      <c r="T308" s="36">
        <f>SUMIFS(СВЦЭМ!$I$34:$I$777,СВЦЭМ!$A$34:$A$777,$A308,СВЦЭМ!$B$33:$B$776,T$296)+'СЕТ СН'!$F$13</f>
        <v>0</v>
      </c>
      <c r="U308" s="36">
        <f>SUMIFS(СВЦЭМ!$I$34:$I$777,СВЦЭМ!$A$34:$A$777,$A308,СВЦЭМ!$B$33:$B$776,U$296)+'СЕТ СН'!$F$13</f>
        <v>0</v>
      </c>
      <c r="V308" s="36">
        <f>SUMIFS(СВЦЭМ!$I$34:$I$777,СВЦЭМ!$A$34:$A$777,$A308,СВЦЭМ!$B$33:$B$776,V$296)+'СЕТ СН'!$F$13</f>
        <v>0</v>
      </c>
      <c r="W308" s="36">
        <f>SUMIFS(СВЦЭМ!$I$34:$I$777,СВЦЭМ!$A$34:$A$777,$A308,СВЦЭМ!$B$33:$B$776,W$296)+'СЕТ СН'!$F$13</f>
        <v>0</v>
      </c>
      <c r="X308" s="36">
        <f>SUMIFS(СВЦЭМ!$I$34:$I$777,СВЦЭМ!$A$34:$A$777,$A308,СВЦЭМ!$B$33:$B$776,X$296)+'СЕТ СН'!$F$13</f>
        <v>0</v>
      </c>
      <c r="Y308" s="36">
        <f>SUMIFS(СВЦЭМ!$I$34:$I$777,СВЦЭМ!$A$34:$A$777,$A308,СВЦЭМ!$B$33:$B$776,Y$296)+'СЕТ СН'!$F$13</f>
        <v>0</v>
      </c>
    </row>
    <row r="309" spans="1:25" ht="15.5" hidden="1" x14ac:dyDescent="0.3">
      <c r="A309" s="35">
        <f t="shared" si="8"/>
        <v>43843</v>
      </c>
      <c r="B309" s="36">
        <f>SUMIFS(СВЦЭМ!$I$34:$I$777,СВЦЭМ!$A$34:$A$777,$A309,СВЦЭМ!$B$33:$B$776,B$296)+'СЕТ СН'!$F$13</f>
        <v>0</v>
      </c>
      <c r="C309" s="36">
        <f>SUMIFS(СВЦЭМ!$I$34:$I$777,СВЦЭМ!$A$34:$A$777,$A309,СВЦЭМ!$B$33:$B$776,C$296)+'СЕТ СН'!$F$13</f>
        <v>0</v>
      </c>
      <c r="D309" s="36">
        <f>SUMIFS(СВЦЭМ!$I$34:$I$777,СВЦЭМ!$A$34:$A$777,$A309,СВЦЭМ!$B$33:$B$776,D$296)+'СЕТ СН'!$F$13</f>
        <v>0</v>
      </c>
      <c r="E309" s="36">
        <f>SUMIFS(СВЦЭМ!$I$34:$I$777,СВЦЭМ!$A$34:$A$777,$A309,СВЦЭМ!$B$33:$B$776,E$296)+'СЕТ СН'!$F$13</f>
        <v>0</v>
      </c>
      <c r="F309" s="36">
        <f>SUMIFS(СВЦЭМ!$I$34:$I$777,СВЦЭМ!$A$34:$A$777,$A309,СВЦЭМ!$B$33:$B$776,F$296)+'СЕТ СН'!$F$13</f>
        <v>0</v>
      </c>
      <c r="G309" s="36">
        <f>SUMIFS(СВЦЭМ!$I$34:$I$777,СВЦЭМ!$A$34:$A$777,$A309,СВЦЭМ!$B$33:$B$776,G$296)+'СЕТ СН'!$F$13</f>
        <v>0</v>
      </c>
      <c r="H309" s="36">
        <f>SUMIFS(СВЦЭМ!$I$34:$I$777,СВЦЭМ!$A$34:$A$777,$A309,СВЦЭМ!$B$33:$B$776,H$296)+'СЕТ СН'!$F$13</f>
        <v>0</v>
      </c>
      <c r="I309" s="36">
        <f>SUMIFS(СВЦЭМ!$I$34:$I$777,СВЦЭМ!$A$34:$A$777,$A309,СВЦЭМ!$B$33:$B$776,I$296)+'СЕТ СН'!$F$13</f>
        <v>0</v>
      </c>
      <c r="J309" s="36">
        <f>SUMIFS(СВЦЭМ!$I$34:$I$777,СВЦЭМ!$A$34:$A$777,$A309,СВЦЭМ!$B$33:$B$776,J$296)+'СЕТ СН'!$F$13</f>
        <v>0</v>
      </c>
      <c r="K309" s="36">
        <f>SUMIFS(СВЦЭМ!$I$34:$I$777,СВЦЭМ!$A$34:$A$777,$A309,СВЦЭМ!$B$33:$B$776,K$296)+'СЕТ СН'!$F$13</f>
        <v>0</v>
      </c>
      <c r="L309" s="36">
        <f>SUMIFS(СВЦЭМ!$I$34:$I$777,СВЦЭМ!$A$34:$A$777,$A309,СВЦЭМ!$B$33:$B$776,L$296)+'СЕТ СН'!$F$13</f>
        <v>0</v>
      </c>
      <c r="M309" s="36">
        <f>SUMIFS(СВЦЭМ!$I$34:$I$777,СВЦЭМ!$A$34:$A$777,$A309,СВЦЭМ!$B$33:$B$776,M$296)+'СЕТ СН'!$F$13</f>
        <v>0</v>
      </c>
      <c r="N309" s="36">
        <f>SUMIFS(СВЦЭМ!$I$34:$I$777,СВЦЭМ!$A$34:$A$777,$A309,СВЦЭМ!$B$33:$B$776,N$296)+'СЕТ СН'!$F$13</f>
        <v>0</v>
      </c>
      <c r="O309" s="36">
        <f>SUMIFS(СВЦЭМ!$I$34:$I$777,СВЦЭМ!$A$34:$A$777,$A309,СВЦЭМ!$B$33:$B$776,O$296)+'СЕТ СН'!$F$13</f>
        <v>0</v>
      </c>
      <c r="P309" s="36">
        <f>SUMIFS(СВЦЭМ!$I$34:$I$777,СВЦЭМ!$A$34:$A$777,$A309,СВЦЭМ!$B$33:$B$776,P$296)+'СЕТ СН'!$F$13</f>
        <v>0</v>
      </c>
      <c r="Q309" s="36">
        <f>SUMIFS(СВЦЭМ!$I$34:$I$777,СВЦЭМ!$A$34:$A$777,$A309,СВЦЭМ!$B$33:$B$776,Q$296)+'СЕТ СН'!$F$13</f>
        <v>0</v>
      </c>
      <c r="R309" s="36">
        <f>SUMIFS(СВЦЭМ!$I$34:$I$777,СВЦЭМ!$A$34:$A$777,$A309,СВЦЭМ!$B$33:$B$776,R$296)+'СЕТ СН'!$F$13</f>
        <v>0</v>
      </c>
      <c r="S309" s="36">
        <f>SUMIFS(СВЦЭМ!$I$34:$I$777,СВЦЭМ!$A$34:$A$777,$A309,СВЦЭМ!$B$33:$B$776,S$296)+'СЕТ СН'!$F$13</f>
        <v>0</v>
      </c>
      <c r="T309" s="36">
        <f>SUMIFS(СВЦЭМ!$I$34:$I$777,СВЦЭМ!$A$34:$A$777,$A309,СВЦЭМ!$B$33:$B$776,T$296)+'СЕТ СН'!$F$13</f>
        <v>0</v>
      </c>
      <c r="U309" s="36">
        <f>SUMIFS(СВЦЭМ!$I$34:$I$777,СВЦЭМ!$A$34:$A$777,$A309,СВЦЭМ!$B$33:$B$776,U$296)+'СЕТ СН'!$F$13</f>
        <v>0</v>
      </c>
      <c r="V309" s="36">
        <f>SUMIFS(СВЦЭМ!$I$34:$I$777,СВЦЭМ!$A$34:$A$777,$A309,СВЦЭМ!$B$33:$B$776,V$296)+'СЕТ СН'!$F$13</f>
        <v>0</v>
      </c>
      <c r="W309" s="36">
        <f>SUMIFS(СВЦЭМ!$I$34:$I$777,СВЦЭМ!$A$34:$A$777,$A309,СВЦЭМ!$B$33:$B$776,W$296)+'СЕТ СН'!$F$13</f>
        <v>0</v>
      </c>
      <c r="X309" s="36">
        <f>SUMIFS(СВЦЭМ!$I$34:$I$777,СВЦЭМ!$A$34:$A$777,$A309,СВЦЭМ!$B$33:$B$776,X$296)+'СЕТ СН'!$F$13</f>
        <v>0</v>
      </c>
      <c r="Y309" s="36">
        <f>SUMIFS(СВЦЭМ!$I$34:$I$777,СВЦЭМ!$A$34:$A$777,$A309,СВЦЭМ!$B$33:$B$776,Y$296)+'СЕТ СН'!$F$13</f>
        <v>0</v>
      </c>
    </row>
    <row r="310" spans="1:25" ht="15.5" hidden="1" x14ac:dyDescent="0.3">
      <c r="A310" s="35">
        <f t="shared" si="8"/>
        <v>43844</v>
      </c>
      <c r="B310" s="36">
        <f>SUMIFS(СВЦЭМ!$I$34:$I$777,СВЦЭМ!$A$34:$A$777,$A310,СВЦЭМ!$B$33:$B$776,B$296)+'СЕТ СН'!$F$13</f>
        <v>0</v>
      </c>
      <c r="C310" s="36">
        <f>SUMIFS(СВЦЭМ!$I$34:$I$777,СВЦЭМ!$A$34:$A$777,$A310,СВЦЭМ!$B$33:$B$776,C$296)+'СЕТ СН'!$F$13</f>
        <v>0</v>
      </c>
      <c r="D310" s="36">
        <f>SUMIFS(СВЦЭМ!$I$34:$I$777,СВЦЭМ!$A$34:$A$777,$A310,СВЦЭМ!$B$33:$B$776,D$296)+'СЕТ СН'!$F$13</f>
        <v>0</v>
      </c>
      <c r="E310" s="36">
        <f>SUMIFS(СВЦЭМ!$I$34:$I$777,СВЦЭМ!$A$34:$A$777,$A310,СВЦЭМ!$B$33:$B$776,E$296)+'СЕТ СН'!$F$13</f>
        <v>0</v>
      </c>
      <c r="F310" s="36">
        <f>SUMIFS(СВЦЭМ!$I$34:$I$777,СВЦЭМ!$A$34:$A$777,$A310,СВЦЭМ!$B$33:$B$776,F$296)+'СЕТ СН'!$F$13</f>
        <v>0</v>
      </c>
      <c r="G310" s="36">
        <f>SUMIFS(СВЦЭМ!$I$34:$I$777,СВЦЭМ!$A$34:$A$777,$A310,СВЦЭМ!$B$33:$B$776,G$296)+'СЕТ СН'!$F$13</f>
        <v>0</v>
      </c>
      <c r="H310" s="36">
        <f>SUMIFS(СВЦЭМ!$I$34:$I$777,СВЦЭМ!$A$34:$A$777,$A310,СВЦЭМ!$B$33:$B$776,H$296)+'СЕТ СН'!$F$13</f>
        <v>0</v>
      </c>
      <c r="I310" s="36">
        <f>SUMIFS(СВЦЭМ!$I$34:$I$777,СВЦЭМ!$A$34:$A$777,$A310,СВЦЭМ!$B$33:$B$776,I$296)+'СЕТ СН'!$F$13</f>
        <v>0</v>
      </c>
      <c r="J310" s="36">
        <f>SUMIFS(СВЦЭМ!$I$34:$I$777,СВЦЭМ!$A$34:$A$777,$A310,СВЦЭМ!$B$33:$B$776,J$296)+'СЕТ СН'!$F$13</f>
        <v>0</v>
      </c>
      <c r="K310" s="36">
        <f>SUMIFS(СВЦЭМ!$I$34:$I$777,СВЦЭМ!$A$34:$A$777,$A310,СВЦЭМ!$B$33:$B$776,K$296)+'СЕТ СН'!$F$13</f>
        <v>0</v>
      </c>
      <c r="L310" s="36">
        <f>SUMIFS(СВЦЭМ!$I$34:$I$777,СВЦЭМ!$A$34:$A$777,$A310,СВЦЭМ!$B$33:$B$776,L$296)+'СЕТ СН'!$F$13</f>
        <v>0</v>
      </c>
      <c r="M310" s="36">
        <f>SUMIFS(СВЦЭМ!$I$34:$I$777,СВЦЭМ!$A$34:$A$777,$A310,СВЦЭМ!$B$33:$B$776,M$296)+'СЕТ СН'!$F$13</f>
        <v>0</v>
      </c>
      <c r="N310" s="36">
        <f>SUMIFS(СВЦЭМ!$I$34:$I$777,СВЦЭМ!$A$34:$A$777,$A310,СВЦЭМ!$B$33:$B$776,N$296)+'СЕТ СН'!$F$13</f>
        <v>0</v>
      </c>
      <c r="O310" s="36">
        <f>SUMIFS(СВЦЭМ!$I$34:$I$777,СВЦЭМ!$A$34:$A$777,$A310,СВЦЭМ!$B$33:$B$776,O$296)+'СЕТ СН'!$F$13</f>
        <v>0</v>
      </c>
      <c r="P310" s="36">
        <f>SUMIFS(СВЦЭМ!$I$34:$I$777,СВЦЭМ!$A$34:$A$777,$A310,СВЦЭМ!$B$33:$B$776,P$296)+'СЕТ СН'!$F$13</f>
        <v>0</v>
      </c>
      <c r="Q310" s="36">
        <f>SUMIFS(СВЦЭМ!$I$34:$I$777,СВЦЭМ!$A$34:$A$777,$A310,СВЦЭМ!$B$33:$B$776,Q$296)+'СЕТ СН'!$F$13</f>
        <v>0</v>
      </c>
      <c r="R310" s="36">
        <f>SUMIFS(СВЦЭМ!$I$34:$I$777,СВЦЭМ!$A$34:$A$777,$A310,СВЦЭМ!$B$33:$B$776,R$296)+'СЕТ СН'!$F$13</f>
        <v>0</v>
      </c>
      <c r="S310" s="36">
        <f>SUMIFS(СВЦЭМ!$I$34:$I$777,СВЦЭМ!$A$34:$A$777,$A310,СВЦЭМ!$B$33:$B$776,S$296)+'СЕТ СН'!$F$13</f>
        <v>0</v>
      </c>
      <c r="T310" s="36">
        <f>SUMIFS(СВЦЭМ!$I$34:$I$777,СВЦЭМ!$A$34:$A$777,$A310,СВЦЭМ!$B$33:$B$776,T$296)+'СЕТ СН'!$F$13</f>
        <v>0</v>
      </c>
      <c r="U310" s="36">
        <f>SUMIFS(СВЦЭМ!$I$34:$I$777,СВЦЭМ!$A$34:$A$777,$A310,СВЦЭМ!$B$33:$B$776,U$296)+'СЕТ СН'!$F$13</f>
        <v>0</v>
      </c>
      <c r="V310" s="36">
        <f>SUMIFS(СВЦЭМ!$I$34:$I$777,СВЦЭМ!$A$34:$A$777,$A310,СВЦЭМ!$B$33:$B$776,V$296)+'СЕТ СН'!$F$13</f>
        <v>0</v>
      </c>
      <c r="W310" s="36">
        <f>SUMIFS(СВЦЭМ!$I$34:$I$777,СВЦЭМ!$A$34:$A$777,$A310,СВЦЭМ!$B$33:$B$776,W$296)+'СЕТ СН'!$F$13</f>
        <v>0</v>
      </c>
      <c r="X310" s="36">
        <f>SUMIFS(СВЦЭМ!$I$34:$I$777,СВЦЭМ!$A$34:$A$777,$A310,СВЦЭМ!$B$33:$B$776,X$296)+'СЕТ СН'!$F$13</f>
        <v>0</v>
      </c>
      <c r="Y310" s="36">
        <f>SUMIFS(СВЦЭМ!$I$34:$I$777,СВЦЭМ!$A$34:$A$777,$A310,СВЦЭМ!$B$33:$B$776,Y$296)+'СЕТ СН'!$F$13</f>
        <v>0</v>
      </c>
    </row>
    <row r="311" spans="1:25" ht="15.5" hidden="1" x14ac:dyDescent="0.3">
      <c r="A311" s="35">
        <f t="shared" si="8"/>
        <v>43845</v>
      </c>
      <c r="B311" s="36">
        <f>SUMIFS(СВЦЭМ!$I$34:$I$777,СВЦЭМ!$A$34:$A$777,$A311,СВЦЭМ!$B$33:$B$776,B$296)+'СЕТ СН'!$F$13</f>
        <v>0</v>
      </c>
      <c r="C311" s="36">
        <f>SUMIFS(СВЦЭМ!$I$34:$I$777,СВЦЭМ!$A$34:$A$777,$A311,СВЦЭМ!$B$33:$B$776,C$296)+'СЕТ СН'!$F$13</f>
        <v>0</v>
      </c>
      <c r="D311" s="36">
        <f>SUMIFS(СВЦЭМ!$I$34:$I$777,СВЦЭМ!$A$34:$A$777,$A311,СВЦЭМ!$B$33:$B$776,D$296)+'СЕТ СН'!$F$13</f>
        <v>0</v>
      </c>
      <c r="E311" s="36">
        <f>SUMIFS(СВЦЭМ!$I$34:$I$777,СВЦЭМ!$A$34:$A$777,$A311,СВЦЭМ!$B$33:$B$776,E$296)+'СЕТ СН'!$F$13</f>
        <v>0</v>
      </c>
      <c r="F311" s="36">
        <f>SUMIFS(СВЦЭМ!$I$34:$I$777,СВЦЭМ!$A$34:$A$777,$A311,СВЦЭМ!$B$33:$B$776,F$296)+'СЕТ СН'!$F$13</f>
        <v>0</v>
      </c>
      <c r="G311" s="36">
        <f>SUMIFS(СВЦЭМ!$I$34:$I$777,СВЦЭМ!$A$34:$A$777,$A311,СВЦЭМ!$B$33:$B$776,G$296)+'СЕТ СН'!$F$13</f>
        <v>0</v>
      </c>
      <c r="H311" s="36">
        <f>SUMIFS(СВЦЭМ!$I$34:$I$777,СВЦЭМ!$A$34:$A$777,$A311,СВЦЭМ!$B$33:$B$776,H$296)+'СЕТ СН'!$F$13</f>
        <v>0</v>
      </c>
      <c r="I311" s="36">
        <f>SUMIFS(СВЦЭМ!$I$34:$I$777,СВЦЭМ!$A$34:$A$777,$A311,СВЦЭМ!$B$33:$B$776,I$296)+'СЕТ СН'!$F$13</f>
        <v>0</v>
      </c>
      <c r="J311" s="36">
        <f>SUMIFS(СВЦЭМ!$I$34:$I$777,СВЦЭМ!$A$34:$A$777,$A311,СВЦЭМ!$B$33:$B$776,J$296)+'СЕТ СН'!$F$13</f>
        <v>0</v>
      </c>
      <c r="K311" s="36">
        <f>SUMIFS(СВЦЭМ!$I$34:$I$777,СВЦЭМ!$A$34:$A$777,$A311,СВЦЭМ!$B$33:$B$776,K$296)+'СЕТ СН'!$F$13</f>
        <v>0</v>
      </c>
      <c r="L311" s="36">
        <f>SUMIFS(СВЦЭМ!$I$34:$I$777,СВЦЭМ!$A$34:$A$777,$A311,СВЦЭМ!$B$33:$B$776,L$296)+'СЕТ СН'!$F$13</f>
        <v>0</v>
      </c>
      <c r="M311" s="36">
        <f>SUMIFS(СВЦЭМ!$I$34:$I$777,СВЦЭМ!$A$34:$A$777,$A311,СВЦЭМ!$B$33:$B$776,M$296)+'СЕТ СН'!$F$13</f>
        <v>0</v>
      </c>
      <c r="N311" s="36">
        <f>SUMIFS(СВЦЭМ!$I$34:$I$777,СВЦЭМ!$A$34:$A$777,$A311,СВЦЭМ!$B$33:$B$776,N$296)+'СЕТ СН'!$F$13</f>
        <v>0</v>
      </c>
      <c r="O311" s="36">
        <f>SUMIFS(СВЦЭМ!$I$34:$I$777,СВЦЭМ!$A$34:$A$777,$A311,СВЦЭМ!$B$33:$B$776,O$296)+'СЕТ СН'!$F$13</f>
        <v>0</v>
      </c>
      <c r="P311" s="36">
        <f>SUMIFS(СВЦЭМ!$I$34:$I$777,СВЦЭМ!$A$34:$A$777,$A311,СВЦЭМ!$B$33:$B$776,P$296)+'СЕТ СН'!$F$13</f>
        <v>0</v>
      </c>
      <c r="Q311" s="36">
        <f>SUMIFS(СВЦЭМ!$I$34:$I$777,СВЦЭМ!$A$34:$A$777,$A311,СВЦЭМ!$B$33:$B$776,Q$296)+'СЕТ СН'!$F$13</f>
        <v>0</v>
      </c>
      <c r="R311" s="36">
        <f>SUMIFS(СВЦЭМ!$I$34:$I$777,СВЦЭМ!$A$34:$A$777,$A311,СВЦЭМ!$B$33:$B$776,R$296)+'СЕТ СН'!$F$13</f>
        <v>0</v>
      </c>
      <c r="S311" s="36">
        <f>SUMIFS(СВЦЭМ!$I$34:$I$777,СВЦЭМ!$A$34:$A$777,$A311,СВЦЭМ!$B$33:$B$776,S$296)+'СЕТ СН'!$F$13</f>
        <v>0</v>
      </c>
      <c r="T311" s="36">
        <f>SUMIFS(СВЦЭМ!$I$34:$I$777,СВЦЭМ!$A$34:$A$777,$A311,СВЦЭМ!$B$33:$B$776,T$296)+'СЕТ СН'!$F$13</f>
        <v>0</v>
      </c>
      <c r="U311" s="36">
        <f>SUMIFS(СВЦЭМ!$I$34:$I$777,СВЦЭМ!$A$34:$A$777,$A311,СВЦЭМ!$B$33:$B$776,U$296)+'СЕТ СН'!$F$13</f>
        <v>0</v>
      </c>
      <c r="V311" s="36">
        <f>SUMIFS(СВЦЭМ!$I$34:$I$777,СВЦЭМ!$A$34:$A$777,$A311,СВЦЭМ!$B$33:$B$776,V$296)+'СЕТ СН'!$F$13</f>
        <v>0</v>
      </c>
      <c r="W311" s="36">
        <f>SUMIFS(СВЦЭМ!$I$34:$I$777,СВЦЭМ!$A$34:$A$777,$A311,СВЦЭМ!$B$33:$B$776,W$296)+'СЕТ СН'!$F$13</f>
        <v>0</v>
      </c>
      <c r="X311" s="36">
        <f>SUMIFS(СВЦЭМ!$I$34:$I$777,СВЦЭМ!$A$34:$A$777,$A311,СВЦЭМ!$B$33:$B$776,X$296)+'СЕТ СН'!$F$13</f>
        <v>0</v>
      </c>
      <c r="Y311" s="36">
        <f>SUMIFS(СВЦЭМ!$I$34:$I$777,СВЦЭМ!$A$34:$A$777,$A311,СВЦЭМ!$B$33:$B$776,Y$296)+'СЕТ СН'!$F$13</f>
        <v>0</v>
      </c>
    </row>
    <row r="312" spans="1:25" ht="15.5" hidden="1" x14ac:dyDescent="0.3">
      <c r="A312" s="35">
        <f t="shared" si="8"/>
        <v>43846</v>
      </c>
      <c r="B312" s="36">
        <f>SUMIFS(СВЦЭМ!$I$34:$I$777,СВЦЭМ!$A$34:$A$777,$A312,СВЦЭМ!$B$33:$B$776,B$296)+'СЕТ СН'!$F$13</f>
        <v>0</v>
      </c>
      <c r="C312" s="36">
        <f>SUMIFS(СВЦЭМ!$I$34:$I$777,СВЦЭМ!$A$34:$A$777,$A312,СВЦЭМ!$B$33:$B$776,C$296)+'СЕТ СН'!$F$13</f>
        <v>0</v>
      </c>
      <c r="D312" s="36">
        <f>SUMIFS(СВЦЭМ!$I$34:$I$777,СВЦЭМ!$A$34:$A$777,$A312,СВЦЭМ!$B$33:$B$776,D$296)+'СЕТ СН'!$F$13</f>
        <v>0</v>
      </c>
      <c r="E312" s="36">
        <f>SUMIFS(СВЦЭМ!$I$34:$I$777,СВЦЭМ!$A$34:$A$777,$A312,СВЦЭМ!$B$33:$B$776,E$296)+'СЕТ СН'!$F$13</f>
        <v>0</v>
      </c>
      <c r="F312" s="36">
        <f>SUMIFS(СВЦЭМ!$I$34:$I$777,СВЦЭМ!$A$34:$A$777,$A312,СВЦЭМ!$B$33:$B$776,F$296)+'СЕТ СН'!$F$13</f>
        <v>0</v>
      </c>
      <c r="G312" s="36">
        <f>SUMIFS(СВЦЭМ!$I$34:$I$777,СВЦЭМ!$A$34:$A$777,$A312,СВЦЭМ!$B$33:$B$776,G$296)+'СЕТ СН'!$F$13</f>
        <v>0</v>
      </c>
      <c r="H312" s="36">
        <f>SUMIFS(СВЦЭМ!$I$34:$I$777,СВЦЭМ!$A$34:$A$777,$A312,СВЦЭМ!$B$33:$B$776,H$296)+'СЕТ СН'!$F$13</f>
        <v>0</v>
      </c>
      <c r="I312" s="36">
        <f>SUMIFS(СВЦЭМ!$I$34:$I$777,СВЦЭМ!$A$34:$A$777,$A312,СВЦЭМ!$B$33:$B$776,I$296)+'СЕТ СН'!$F$13</f>
        <v>0</v>
      </c>
      <c r="J312" s="36">
        <f>SUMIFS(СВЦЭМ!$I$34:$I$777,СВЦЭМ!$A$34:$A$777,$A312,СВЦЭМ!$B$33:$B$776,J$296)+'СЕТ СН'!$F$13</f>
        <v>0</v>
      </c>
      <c r="K312" s="36">
        <f>SUMIFS(СВЦЭМ!$I$34:$I$777,СВЦЭМ!$A$34:$A$777,$A312,СВЦЭМ!$B$33:$B$776,K$296)+'СЕТ СН'!$F$13</f>
        <v>0</v>
      </c>
      <c r="L312" s="36">
        <f>SUMIFS(СВЦЭМ!$I$34:$I$777,СВЦЭМ!$A$34:$A$777,$A312,СВЦЭМ!$B$33:$B$776,L$296)+'СЕТ СН'!$F$13</f>
        <v>0</v>
      </c>
      <c r="M312" s="36">
        <f>SUMIFS(СВЦЭМ!$I$34:$I$777,СВЦЭМ!$A$34:$A$777,$A312,СВЦЭМ!$B$33:$B$776,M$296)+'СЕТ СН'!$F$13</f>
        <v>0</v>
      </c>
      <c r="N312" s="36">
        <f>SUMIFS(СВЦЭМ!$I$34:$I$777,СВЦЭМ!$A$34:$A$777,$A312,СВЦЭМ!$B$33:$B$776,N$296)+'СЕТ СН'!$F$13</f>
        <v>0</v>
      </c>
      <c r="O312" s="36">
        <f>SUMIFS(СВЦЭМ!$I$34:$I$777,СВЦЭМ!$A$34:$A$777,$A312,СВЦЭМ!$B$33:$B$776,O$296)+'СЕТ СН'!$F$13</f>
        <v>0</v>
      </c>
      <c r="P312" s="36">
        <f>SUMIFS(СВЦЭМ!$I$34:$I$777,СВЦЭМ!$A$34:$A$777,$A312,СВЦЭМ!$B$33:$B$776,P$296)+'СЕТ СН'!$F$13</f>
        <v>0</v>
      </c>
      <c r="Q312" s="36">
        <f>SUMIFS(СВЦЭМ!$I$34:$I$777,СВЦЭМ!$A$34:$A$777,$A312,СВЦЭМ!$B$33:$B$776,Q$296)+'СЕТ СН'!$F$13</f>
        <v>0</v>
      </c>
      <c r="R312" s="36">
        <f>SUMIFS(СВЦЭМ!$I$34:$I$777,СВЦЭМ!$A$34:$A$777,$A312,СВЦЭМ!$B$33:$B$776,R$296)+'СЕТ СН'!$F$13</f>
        <v>0</v>
      </c>
      <c r="S312" s="36">
        <f>SUMIFS(СВЦЭМ!$I$34:$I$777,СВЦЭМ!$A$34:$A$777,$A312,СВЦЭМ!$B$33:$B$776,S$296)+'СЕТ СН'!$F$13</f>
        <v>0</v>
      </c>
      <c r="T312" s="36">
        <f>SUMIFS(СВЦЭМ!$I$34:$I$777,СВЦЭМ!$A$34:$A$777,$A312,СВЦЭМ!$B$33:$B$776,T$296)+'СЕТ СН'!$F$13</f>
        <v>0</v>
      </c>
      <c r="U312" s="36">
        <f>SUMIFS(СВЦЭМ!$I$34:$I$777,СВЦЭМ!$A$34:$A$777,$A312,СВЦЭМ!$B$33:$B$776,U$296)+'СЕТ СН'!$F$13</f>
        <v>0</v>
      </c>
      <c r="V312" s="36">
        <f>SUMIFS(СВЦЭМ!$I$34:$I$777,СВЦЭМ!$A$34:$A$777,$A312,СВЦЭМ!$B$33:$B$776,V$296)+'СЕТ СН'!$F$13</f>
        <v>0</v>
      </c>
      <c r="W312" s="36">
        <f>SUMIFS(СВЦЭМ!$I$34:$I$777,СВЦЭМ!$A$34:$A$777,$A312,СВЦЭМ!$B$33:$B$776,W$296)+'СЕТ СН'!$F$13</f>
        <v>0</v>
      </c>
      <c r="X312" s="36">
        <f>SUMIFS(СВЦЭМ!$I$34:$I$777,СВЦЭМ!$A$34:$A$777,$A312,СВЦЭМ!$B$33:$B$776,X$296)+'СЕТ СН'!$F$13</f>
        <v>0</v>
      </c>
      <c r="Y312" s="36">
        <f>SUMIFS(СВЦЭМ!$I$34:$I$777,СВЦЭМ!$A$34:$A$777,$A312,СВЦЭМ!$B$33:$B$776,Y$296)+'СЕТ СН'!$F$13</f>
        <v>0</v>
      </c>
    </row>
    <row r="313" spans="1:25" ht="15.5" hidden="1" x14ac:dyDescent="0.3">
      <c r="A313" s="35">
        <f t="shared" si="8"/>
        <v>43847</v>
      </c>
      <c r="B313" s="36">
        <f>SUMIFS(СВЦЭМ!$I$34:$I$777,СВЦЭМ!$A$34:$A$777,$A313,СВЦЭМ!$B$33:$B$776,B$296)+'СЕТ СН'!$F$13</f>
        <v>0</v>
      </c>
      <c r="C313" s="36">
        <f>SUMIFS(СВЦЭМ!$I$34:$I$777,СВЦЭМ!$A$34:$A$777,$A313,СВЦЭМ!$B$33:$B$776,C$296)+'СЕТ СН'!$F$13</f>
        <v>0</v>
      </c>
      <c r="D313" s="36">
        <f>SUMIFS(СВЦЭМ!$I$34:$I$777,СВЦЭМ!$A$34:$A$777,$A313,СВЦЭМ!$B$33:$B$776,D$296)+'СЕТ СН'!$F$13</f>
        <v>0</v>
      </c>
      <c r="E313" s="36">
        <f>SUMIFS(СВЦЭМ!$I$34:$I$777,СВЦЭМ!$A$34:$A$777,$A313,СВЦЭМ!$B$33:$B$776,E$296)+'СЕТ СН'!$F$13</f>
        <v>0</v>
      </c>
      <c r="F313" s="36">
        <f>SUMIFS(СВЦЭМ!$I$34:$I$777,СВЦЭМ!$A$34:$A$777,$A313,СВЦЭМ!$B$33:$B$776,F$296)+'СЕТ СН'!$F$13</f>
        <v>0</v>
      </c>
      <c r="G313" s="36">
        <f>SUMIFS(СВЦЭМ!$I$34:$I$777,СВЦЭМ!$A$34:$A$777,$A313,СВЦЭМ!$B$33:$B$776,G$296)+'СЕТ СН'!$F$13</f>
        <v>0</v>
      </c>
      <c r="H313" s="36">
        <f>SUMIFS(СВЦЭМ!$I$34:$I$777,СВЦЭМ!$A$34:$A$777,$A313,СВЦЭМ!$B$33:$B$776,H$296)+'СЕТ СН'!$F$13</f>
        <v>0</v>
      </c>
      <c r="I313" s="36">
        <f>SUMIFS(СВЦЭМ!$I$34:$I$777,СВЦЭМ!$A$34:$A$777,$A313,СВЦЭМ!$B$33:$B$776,I$296)+'СЕТ СН'!$F$13</f>
        <v>0</v>
      </c>
      <c r="J313" s="36">
        <f>SUMIFS(СВЦЭМ!$I$34:$I$777,СВЦЭМ!$A$34:$A$777,$A313,СВЦЭМ!$B$33:$B$776,J$296)+'СЕТ СН'!$F$13</f>
        <v>0</v>
      </c>
      <c r="K313" s="36">
        <f>SUMIFS(СВЦЭМ!$I$34:$I$777,СВЦЭМ!$A$34:$A$777,$A313,СВЦЭМ!$B$33:$B$776,K$296)+'СЕТ СН'!$F$13</f>
        <v>0</v>
      </c>
      <c r="L313" s="36">
        <f>SUMIFS(СВЦЭМ!$I$34:$I$777,СВЦЭМ!$A$34:$A$777,$A313,СВЦЭМ!$B$33:$B$776,L$296)+'СЕТ СН'!$F$13</f>
        <v>0</v>
      </c>
      <c r="M313" s="36">
        <f>SUMIFS(СВЦЭМ!$I$34:$I$777,СВЦЭМ!$A$34:$A$777,$A313,СВЦЭМ!$B$33:$B$776,M$296)+'СЕТ СН'!$F$13</f>
        <v>0</v>
      </c>
      <c r="N313" s="36">
        <f>SUMIFS(СВЦЭМ!$I$34:$I$777,СВЦЭМ!$A$34:$A$777,$A313,СВЦЭМ!$B$33:$B$776,N$296)+'СЕТ СН'!$F$13</f>
        <v>0</v>
      </c>
      <c r="O313" s="36">
        <f>SUMIFS(СВЦЭМ!$I$34:$I$777,СВЦЭМ!$A$34:$A$777,$A313,СВЦЭМ!$B$33:$B$776,O$296)+'СЕТ СН'!$F$13</f>
        <v>0</v>
      </c>
      <c r="P313" s="36">
        <f>SUMIFS(СВЦЭМ!$I$34:$I$777,СВЦЭМ!$A$34:$A$777,$A313,СВЦЭМ!$B$33:$B$776,P$296)+'СЕТ СН'!$F$13</f>
        <v>0</v>
      </c>
      <c r="Q313" s="36">
        <f>SUMIFS(СВЦЭМ!$I$34:$I$777,СВЦЭМ!$A$34:$A$777,$A313,СВЦЭМ!$B$33:$B$776,Q$296)+'СЕТ СН'!$F$13</f>
        <v>0</v>
      </c>
      <c r="R313" s="36">
        <f>SUMIFS(СВЦЭМ!$I$34:$I$777,СВЦЭМ!$A$34:$A$777,$A313,СВЦЭМ!$B$33:$B$776,R$296)+'СЕТ СН'!$F$13</f>
        <v>0</v>
      </c>
      <c r="S313" s="36">
        <f>SUMIFS(СВЦЭМ!$I$34:$I$777,СВЦЭМ!$A$34:$A$777,$A313,СВЦЭМ!$B$33:$B$776,S$296)+'СЕТ СН'!$F$13</f>
        <v>0</v>
      </c>
      <c r="T313" s="36">
        <f>SUMIFS(СВЦЭМ!$I$34:$I$777,СВЦЭМ!$A$34:$A$777,$A313,СВЦЭМ!$B$33:$B$776,T$296)+'СЕТ СН'!$F$13</f>
        <v>0</v>
      </c>
      <c r="U313" s="36">
        <f>SUMIFS(СВЦЭМ!$I$34:$I$777,СВЦЭМ!$A$34:$A$777,$A313,СВЦЭМ!$B$33:$B$776,U$296)+'СЕТ СН'!$F$13</f>
        <v>0</v>
      </c>
      <c r="V313" s="36">
        <f>SUMIFS(СВЦЭМ!$I$34:$I$777,СВЦЭМ!$A$34:$A$777,$A313,СВЦЭМ!$B$33:$B$776,V$296)+'СЕТ СН'!$F$13</f>
        <v>0</v>
      </c>
      <c r="W313" s="36">
        <f>SUMIFS(СВЦЭМ!$I$34:$I$777,СВЦЭМ!$A$34:$A$777,$A313,СВЦЭМ!$B$33:$B$776,W$296)+'СЕТ СН'!$F$13</f>
        <v>0</v>
      </c>
      <c r="X313" s="36">
        <f>SUMIFS(СВЦЭМ!$I$34:$I$777,СВЦЭМ!$A$34:$A$777,$A313,СВЦЭМ!$B$33:$B$776,X$296)+'СЕТ СН'!$F$13</f>
        <v>0</v>
      </c>
      <c r="Y313" s="36">
        <f>SUMIFS(СВЦЭМ!$I$34:$I$777,СВЦЭМ!$A$34:$A$777,$A313,СВЦЭМ!$B$33:$B$776,Y$296)+'СЕТ СН'!$F$13</f>
        <v>0</v>
      </c>
    </row>
    <row r="314" spans="1:25" ht="15.5" hidden="1" x14ac:dyDescent="0.3">
      <c r="A314" s="35">
        <f t="shared" si="8"/>
        <v>43848</v>
      </c>
      <c r="B314" s="36">
        <f>SUMIFS(СВЦЭМ!$I$34:$I$777,СВЦЭМ!$A$34:$A$777,$A314,СВЦЭМ!$B$33:$B$776,B$296)+'СЕТ СН'!$F$13</f>
        <v>0</v>
      </c>
      <c r="C314" s="36">
        <f>SUMIFS(СВЦЭМ!$I$34:$I$777,СВЦЭМ!$A$34:$A$777,$A314,СВЦЭМ!$B$33:$B$776,C$296)+'СЕТ СН'!$F$13</f>
        <v>0</v>
      </c>
      <c r="D314" s="36">
        <f>SUMIFS(СВЦЭМ!$I$34:$I$777,СВЦЭМ!$A$34:$A$777,$A314,СВЦЭМ!$B$33:$B$776,D$296)+'СЕТ СН'!$F$13</f>
        <v>0</v>
      </c>
      <c r="E314" s="36">
        <f>SUMIFS(СВЦЭМ!$I$34:$I$777,СВЦЭМ!$A$34:$A$777,$A314,СВЦЭМ!$B$33:$B$776,E$296)+'СЕТ СН'!$F$13</f>
        <v>0</v>
      </c>
      <c r="F314" s="36">
        <f>SUMIFS(СВЦЭМ!$I$34:$I$777,СВЦЭМ!$A$34:$A$777,$A314,СВЦЭМ!$B$33:$B$776,F$296)+'СЕТ СН'!$F$13</f>
        <v>0</v>
      </c>
      <c r="G314" s="36">
        <f>SUMIFS(СВЦЭМ!$I$34:$I$777,СВЦЭМ!$A$34:$A$777,$A314,СВЦЭМ!$B$33:$B$776,G$296)+'СЕТ СН'!$F$13</f>
        <v>0</v>
      </c>
      <c r="H314" s="36">
        <f>SUMIFS(СВЦЭМ!$I$34:$I$777,СВЦЭМ!$A$34:$A$777,$A314,СВЦЭМ!$B$33:$B$776,H$296)+'СЕТ СН'!$F$13</f>
        <v>0</v>
      </c>
      <c r="I314" s="36">
        <f>SUMIFS(СВЦЭМ!$I$34:$I$777,СВЦЭМ!$A$34:$A$777,$A314,СВЦЭМ!$B$33:$B$776,I$296)+'СЕТ СН'!$F$13</f>
        <v>0</v>
      </c>
      <c r="J314" s="36">
        <f>SUMIFS(СВЦЭМ!$I$34:$I$777,СВЦЭМ!$A$34:$A$777,$A314,СВЦЭМ!$B$33:$B$776,J$296)+'СЕТ СН'!$F$13</f>
        <v>0</v>
      </c>
      <c r="K314" s="36">
        <f>SUMIFS(СВЦЭМ!$I$34:$I$777,СВЦЭМ!$A$34:$A$777,$A314,СВЦЭМ!$B$33:$B$776,K$296)+'СЕТ СН'!$F$13</f>
        <v>0</v>
      </c>
      <c r="L314" s="36">
        <f>SUMIFS(СВЦЭМ!$I$34:$I$777,СВЦЭМ!$A$34:$A$777,$A314,СВЦЭМ!$B$33:$B$776,L$296)+'СЕТ СН'!$F$13</f>
        <v>0</v>
      </c>
      <c r="M314" s="36">
        <f>SUMIFS(СВЦЭМ!$I$34:$I$777,СВЦЭМ!$A$34:$A$777,$A314,СВЦЭМ!$B$33:$B$776,M$296)+'СЕТ СН'!$F$13</f>
        <v>0</v>
      </c>
      <c r="N314" s="36">
        <f>SUMIFS(СВЦЭМ!$I$34:$I$777,СВЦЭМ!$A$34:$A$777,$A314,СВЦЭМ!$B$33:$B$776,N$296)+'СЕТ СН'!$F$13</f>
        <v>0</v>
      </c>
      <c r="O314" s="36">
        <f>SUMIFS(СВЦЭМ!$I$34:$I$777,СВЦЭМ!$A$34:$A$777,$A314,СВЦЭМ!$B$33:$B$776,O$296)+'СЕТ СН'!$F$13</f>
        <v>0</v>
      </c>
      <c r="P314" s="36">
        <f>SUMIFS(СВЦЭМ!$I$34:$I$777,СВЦЭМ!$A$34:$A$777,$A314,СВЦЭМ!$B$33:$B$776,P$296)+'СЕТ СН'!$F$13</f>
        <v>0</v>
      </c>
      <c r="Q314" s="36">
        <f>SUMIFS(СВЦЭМ!$I$34:$I$777,СВЦЭМ!$A$34:$A$777,$A314,СВЦЭМ!$B$33:$B$776,Q$296)+'СЕТ СН'!$F$13</f>
        <v>0</v>
      </c>
      <c r="R314" s="36">
        <f>SUMIFS(СВЦЭМ!$I$34:$I$777,СВЦЭМ!$A$34:$A$777,$A314,СВЦЭМ!$B$33:$B$776,R$296)+'СЕТ СН'!$F$13</f>
        <v>0</v>
      </c>
      <c r="S314" s="36">
        <f>SUMIFS(СВЦЭМ!$I$34:$I$777,СВЦЭМ!$A$34:$A$777,$A314,СВЦЭМ!$B$33:$B$776,S$296)+'СЕТ СН'!$F$13</f>
        <v>0</v>
      </c>
      <c r="T314" s="36">
        <f>SUMIFS(СВЦЭМ!$I$34:$I$777,СВЦЭМ!$A$34:$A$777,$A314,СВЦЭМ!$B$33:$B$776,T$296)+'СЕТ СН'!$F$13</f>
        <v>0</v>
      </c>
      <c r="U314" s="36">
        <f>SUMIFS(СВЦЭМ!$I$34:$I$777,СВЦЭМ!$A$34:$A$777,$A314,СВЦЭМ!$B$33:$B$776,U$296)+'СЕТ СН'!$F$13</f>
        <v>0</v>
      </c>
      <c r="V314" s="36">
        <f>SUMIFS(СВЦЭМ!$I$34:$I$777,СВЦЭМ!$A$34:$A$777,$A314,СВЦЭМ!$B$33:$B$776,V$296)+'СЕТ СН'!$F$13</f>
        <v>0</v>
      </c>
      <c r="W314" s="36">
        <f>SUMIFS(СВЦЭМ!$I$34:$I$777,СВЦЭМ!$A$34:$A$777,$A314,СВЦЭМ!$B$33:$B$776,W$296)+'СЕТ СН'!$F$13</f>
        <v>0</v>
      </c>
      <c r="X314" s="36">
        <f>SUMIFS(СВЦЭМ!$I$34:$I$777,СВЦЭМ!$A$34:$A$777,$A314,СВЦЭМ!$B$33:$B$776,X$296)+'СЕТ СН'!$F$13</f>
        <v>0</v>
      </c>
      <c r="Y314" s="36">
        <f>SUMIFS(СВЦЭМ!$I$34:$I$777,СВЦЭМ!$A$34:$A$777,$A314,СВЦЭМ!$B$33:$B$776,Y$296)+'СЕТ СН'!$F$13</f>
        <v>0</v>
      </c>
    </row>
    <row r="315" spans="1:25" ht="15.5" hidden="1" x14ac:dyDescent="0.3">
      <c r="A315" s="35">
        <f t="shared" si="8"/>
        <v>43849</v>
      </c>
      <c r="B315" s="36">
        <f>SUMIFS(СВЦЭМ!$I$34:$I$777,СВЦЭМ!$A$34:$A$777,$A315,СВЦЭМ!$B$33:$B$776,B$296)+'СЕТ СН'!$F$13</f>
        <v>0</v>
      </c>
      <c r="C315" s="36">
        <f>SUMIFS(СВЦЭМ!$I$34:$I$777,СВЦЭМ!$A$34:$A$777,$A315,СВЦЭМ!$B$33:$B$776,C$296)+'СЕТ СН'!$F$13</f>
        <v>0</v>
      </c>
      <c r="D315" s="36">
        <f>SUMIFS(СВЦЭМ!$I$34:$I$777,СВЦЭМ!$A$34:$A$777,$A315,СВЦЭМ!$B$33:$B$776,D$296)+'СЕТ СН'!$F$13</f>
        <v>0</v>
      </c>
      <c r="E315" s="36">
        <f>SUMIFS(СВЦЭМ!$I$34:$I$777,СВЦЭМ!$A$34:$A$777,$A315,СВЦЭМ!$B$33:$B$776,E$296)+'СЕТ СН'!$F$13</f>
        <v>0</v>
      </c>
      <c r="F315" s="36">
        <f>SUMIFS(СВЦЭМ!$I$34:$I$777,СВЦЭМ!$A$34:$A$777,$A315,СВЦЭМ!$B$33:$B$776,F$296)+'СЕТ СН'!$F$13</f>
        <v>0</v>
      </c>
      <c r="G315" s="36">
        <f>SUMIFS(СВЦЭМ!$I$34:$I$777,СВЦЭМ!$A$34:$A$777,$A315,СВЦЭМ!$B$33:$B$776,G$296)+'СЕТ СН'!$F$13</f>
        <v>0</v>
      </c>
      <c r="H315" s="36">
        <f>SUMIFS(СВЦЭМ!$I$34:$I$777,СВЦЭМ!$A$34:$A$777,$A315,СВЦЭМ!$B$33:$B$776,H$296)+'СЕТ СН'!$F$13</f>
        <v>0</v>
      </c>
      <c r="I315" s="36">
        <f>SUMIFS(СВЦЭМ!$I$34:$I$777,СВЦЭМ!$A$34:$A$777,$A315,СВЦЭМ!$B$33:$B$776,I$296)+'СЕТ СН'!$F$13</f>
        <v>0</v>
      </c>
      <c r="J315" s="36">
        <f>SUMIFS(СВЦЭМ!$I$34:$I$777,СВЦЭМ!$A$34:$A$777,$A315,СВЦЭМ!$B$33:$B$776,J$296)+'СЕТ СН'!$F$13</f>
        <v>0</v>
      </c>
      <c r="K315" s="36">
        <f>SUMIFS(СВЦЭМ!$I$34:$I$777,СВЦЭМ!$A$34:$A$777,$A315,СВЦЭМ!$B$33:$B$776,K$296)+'СЕТ СН'!$F$13</f>
        <v>0</v>
      </c>
      <c r="L315" s="36">
        <f>SUMIFS(СВЦЭМ!$I$34:$I$777,СВЦЭМ!$A$34:$A$777,$A315,СВЦЭМ!$B$33:$B$776,L$296)+'СЕТ СН'!$F$13</f>
        <v>0</v>
      </c>
      <c r="M315" s="36">
        <f>SUMIFS(СВЦЭМ!$I$34:$I$777,СВЦЭМ!$A$34:$A$777,$A315,СВЦЭМ!$B$33:$B$776,M$296)+'СЕТ СН'!$F$13</f>
        <v>0</v>
      </c>
      <c r="N315" s="36">
        <f>SUMIFS(СВЦЭМ!$I$34:$I$777,СВЦЭМ!$A$34:$A$777,$A315,СВЦЭМ!$B$33:$B$776,N$296)+'СЕТ СН'!$F$13</f>
        <v>0</v>
      </c>
      <c r="O315" s="36">
        <f>SUMIFS(СВЦЭМ!$I$34:$I$777,СВЦЭМ!$A$34:$A$777,$A315,СВЦЭМ!$B$33:$B$776,O$296)+'СЕТ СН'!$F$13</f>
        <v>0</v>
      </c>
      <c r="P315" s="36">
        <f>SUMIFS(СВЦЭМ!$I$34:$I$777,СВЦЭМ!$A$34:$A$777,$A315,СВЦЭМ!$B$33:$B$776,P$296)+'СЕТ СН'!$F$13</f>
        <v>0</v>
      </c>
      <c r="Q315" s="36">
        <f>SUMIFS(СВЦЭМ!$I$34:$I$777,СВЦЭМ!$A$34:$A$777,$A315,СВЦЭМ!$B$33:$B$776,Q$296)+'СЕТ СН'!$F$13</f>
        <v>0</v>
      </c>
      <c r="R315" s="36">
        <f>SUMIFS(СВЦЭМ!$I$34:$I$777,СВЦЭМ!$A$34:$A$777,$A315,СВЦЭМ!$B$33:$B$776,R$296)+'СЕТ СН'!$F$13</f>
        <v>0</v>
      </c>
      <c r="S315" s="36">
        <f>SUMIFS(СВЦЭМ!$I$34:$I$777,СВЦЭМ!$A$34:$A$777,$A315,СВЦЭМ!$B$33:$B$776,S$296)+'СЕТ СН'!$F$13</f>
        <v>0</v>
      </c>
      <c r="T315" s="36">
        <f>SUMIFS(СВЦЭМ!$I$34:$I$777,СВЦЭМ!$A$34:$A$777,$A315,СВЦЭМ!$B$33:$B$776,T$296)+'СЕТ СН'!$F$13</f>
        <v>0</v>
      </c>
      <c r="U315" s="36">
        <f>SUMIFS(СВЦЭМ!$I$34:$I$777,СВЦЭМ!$A$34:$A$777,$A315,СВЦЭМ!$B$33:$B$776,U$296)+'СЕТ СН'!$F$13</f>
        <v>0</v>
      </c>
      <c r="V315" s="36">
        <f>SUMIFS(СВЦЭМ!$I$34:$I$777,СВЦЭМ!$A$34:$A$777,$A315,СВЦЭМ!$B$33:$B$776,V$296)+'СЕТ СН'!$F$13</f>
        <v>0</v>
      </c>
      <c r="W315" s="36">
        <f>SUMIFS(СВЦЭМ!$I$34:$I$777,СВЦЭМ!$A$34:$A$777,$A315,СВЦЭМ!$B$33:$B$776,W$296)+'СЕТ СН'!$F$13</f>
        <v>0</v>
      </c>
      <c r="X315" s="36">
        <f>SUMIFS(СВЦЭМ!$I$34:$I$777,СВЦЭМ!$A$34:$A$777,$A315,СВЦЭМ!$B$33:$B$776,X$296)+'СЕТ СН'!$F$13</f>
        <v>0</v>
      </c>
      <c r="Y315" s="36">
        <f>SUMIFS(СВЦЭМ!$I$34:$I$777,СВЦЭМ!$A$34:$A$777,$A315,СВЦЭМ!$B$33:$B$776,Y$296)+'СЕТ СН'!$F$13</f>
        <v>0</v>
      </c>
    </row>
    <row r="316" spans="1:25" ht="15.5" hidden="1" x14ac:dyDescent="0.3">
      <c r="A316" s="35">
        <f t="shared" si="8"/>
        <v>43850</v>
      </c>
      <c r="B316" s="36">
        <f>SUMIFS(СВЦЭМ!$I$34:$I$777,СВЦЭМ!$A$34:$A$777,$A316,СВЦЭМ!$B$33:$B$776,B$296)+'СЕТ СН'!$F$13</f>
        <v>0</v>
      </c>
      <c r="C316" s="36">
        <f>SUMIFS(СВЦЭМ!$I$34:$I$777,СВЦЭМ!$A$34:$A$777,$A316,СВЦЭМ!$B$33:$B$776,C$296)+'СЕТ СН'!$F$13</f>
        <v>0</v>
      </c>
      <c r="D316" s="36">
        <f>SUMIFS(СВЦЭМ!$I$34:$I$777,СВЦЭМ!$A$34:$A$777,$A316,СВЦЭМ!$B$33:$B$776,D$296)+'СЕТ СН'!$F$13</f>
        <v>0</v>
      </c>
      <c r="E316" s="36">
        <f>SUMIFS(СВЦЭМ!$I$34:$I$777,СВЦЭМ!$A$34:$A$777,$A316,СВЦЭМ!$B$33:$B$776,E$296)+'СЕТ СН'!$F$13</f>
        <v>0</v>
      </c>
      <c r="F316" s="36">
        <f>SUMIFS(СВЦЭМ!$I$34:$I$777,СВЦЭМ!$A$34:$A$777,$A316,СВЦЭМ!$B$33:$B$776,F$296)+'СЕТ СН'!$F$13</f>
        <v>0</v>
      </c>
      <c r="G316" s="36">
        <f>SUMIFS(СВЦЭМ!$I$34:$I$777,СВЦЭМ!$A$34:$A$777,$A316,СВЦЭМ!$B$33:$B$776,G$296)+'СЕТ СН'!$F$13</f>
        <v>0</v>
      </c>
      <c r="H316" s="36">
        <f>SUMIFS(СВЦЭМ!$I$34:$I$777,СВЦЭМ!$A$34:$A$777,$A316,СВЦЭМ!$B$33:$B$776,H$296)+'СЕТ СН'!$F$13</f>
        <v>0</v>
      </c>
      <c r="I316" s="36">
        <f>SUMIFS(СВЦЭМ!$I$34:$I$777,СВЦЭМ!$A$34:$A$777,$A316,СВЦЭМ!$B$33:$B$776,I$296)+'СЕТ СН'!$F$13</f>
        <v>0</v>
      </c>
      <c r="J316" s="36">
        <f>SUMIFS(СВЦЭМ!$I$34:$I$777,СВЦЭМ!$A$34:$A$777,$A316,СВЦЭМ!$B$33:$B$776,J$296)+'СЕТ СН'!$F$13</f>
        <v>0</v>
      </c>
      <c r="K316" s="36">
        <f>SUMIFS(СВЦЭМ!$I$34:$I$777,СВЦЭМ!$A$34:$A$777,$A316,СВЦЭМ!$B$33:$B$776,K$296)+'СЕТ СН'!$F$13</f>
        <v>0</v>
      </c>
      <c r="L316" s="36">
        <f>SUMIFS(СВЦЭМ!$I$34:$I$777,СВЦЭМ!$A$34:$A$777,$A316,СВЦЭМ!$B$33:$B$776,L$296)+'СЕТ СН'!$F$13</f>
        <v>0</v>
      </c>
      <c r="M316" s="36">
        <f>SUMIFS(СВЦЭМ!$I$34:$I$777,СВЦЭМ!$A$34:$A$777,$A316,СВЦЭМ!$B$33:$B$776,M$296)+'СЕТ СН'!$F$13</f>
        <v>0</v>
      </c>
      <c r="N316" s="36">
        <f>SUMIFS(СВЦЭМ!$I$34:$I$777,СВЦЭМ!$A$34:$A$777,$A316,СВЦЭМ!$B$33:$B$776,N$296)+'СЕТ СН'!$F$13</f>
        <v>0</v>
      </c>
      <c r="O316" s="36">
        <f>SUMIFS(СВЦЭМ!$I$34:$I$777,СВЦЭМ!$A$34:$A$777,$A316,СВЦЭМ!$B$33:$B$776,O$296)+'СЕТ СН'!$F$13</f>
        <v>0</v>
      </c>
      <c r="P316" s="36">
        <f>SUMIFS(СВЦЭМ!$I$34:$I$777,СВЦЭМ!$A$34:$A$777,$A316,СВЦЭМ!$B$33:$B$776,P$296)+'СЕТ СН'!$F$13</f>
        <v>0</v>
      </c>
      <c r="Q316" s="36">
        <f>SUMIFS(СВЦЭМ!$I$34:$I$777,СВЦЭМ!$A$34:$A$777,$A316,СВЦЭМ!$B$33:$B$776,Q$296)+'СЕТ СН'!$F$13</f>
        <v>0</v>
      </c>
      <c r="R316" s="36">
        <f>SUMIFS(СВЦЭМ!$I$34:$I$777,СВЦЭМ!$A$34:$A$777,$A316,СВЦЭМ!$B$33:$B$776,R$296)+'СЕТ СН'!$F$13</f>
        <v>0</v>
      </c>
      <c r="S316" s="36">
        <f>SUMIFS(СВЦЭМ!$I$34:$I$777,СВЦЭМ!$A$34:$A$777,$A316,СВЦЭМ!$B$33:$B$776,S$296)+'СЕТ СН'!$F$13</f>
        <v>0</v>
      </c>
      <c r="T316" s="36">
        <f>SUMIFS(СВЦЭМ!$I$34:$I$777,СВЦЭМ!$A$34:$A$777,$A316,СВЦЭМ!$B$33:$B$776,T$296)+'СЕТ СН'!$F$13</f>
        <v>0</v>
      </c>
      <c r="U316" s="36">
        <f>SUMIFS(СВЦЭМ!$I$34:$I$777,СВЦЭМ!$A$34:$A$777,$A316,СВЦЭМ!$B$33:$B$776,U$296)+'СЕТ СН'!$F$13</f>
        <v>0</v>
      </c>
      <c r="V316" s="36">
        <f>SUMIFS(СВЦЭМ!$I$34:$I$777,СВЦЭМ!$A$34:$A$777,$A316,СВЦЭМ!$B$33:$B$776,V$296)+'СЕТ СН'!$F$13</f>
        <v>0</v>
      </c>
      <c r="W316" s="36">
        <f>SUMIFS(СВЦЭМ!$I$34:$I$777,СВЦЭМ!$A$34:$A$777,$A316,СВЦЭМ!$B$33:$B$776,W$296)+'СЕТ СН'!$F$13</f>
        <v>0</v>
      </c>
      <c r="X316" s="36">
        <f>SUMIFS(СВЦЭМ!$I$34:$I$777,СВЦЭМ!$A$34:$A$777,$A316,СВЦЭМ!$B$33:$B$776,X$296)+'СЕТ СН'!$F$13</f>
        <v>0</v>
      </c>
      <c r="Y316" s="36">
        <f>SUMIFS(СВЦЭМ!$I$34:$I$777,СВЦЭМ!$A$34:$A$777,$A316,СВЦЭМ!$B$33:$B$776,Y$296)+'СЕТ СН'!$F$13</f>
        <v>0</v>
      </c>
    </row>
    <row r="317" spans="1:25" ht="15.5" hidden="1" x14ac:dyDescent="0.3">
      <c r="A317" s="35">
        <f t="shared" si="8"/>
        <v>43851</v>
      </c>
      <c r="B317" s="36">
        <f>SUMIFS(СВЦЭМ!$I$34:$I$777,СВЦЭМ!$A$34:$A$777,$A317,СВЦЭМ!$B$33:$B$776,B$296)+'СЕТ СН'!$F$13</f>
        <v>0</v>
      </c>
      <c r="C317" s="36">
        <f>SUMIFS(СВЦЭМ!$I$34:$I$777,СВЦЭМ!$A$34:$A$777,$A317,СВЦЭМ!$B$33:$B$776,C$296)+'СЕТ СН'!$F$13</f>
        <v>0</v>
      </c>
      <c r="D317" s="36">
        <f>SUMIFS(СВЦЭМ!$I$34:$I$777,СВЦЭМ!$A$34:$A$777,$A317,СВЦЭМ!$B$33:$B$776,D$296)+'СЕТ СН'!$F$13</f>
        <v>0</v>
      </c>
      <c r="E317" s="36">
        <f>SUMIFS(СВЦЭМ!$I$34:$I$777,СВЦЭМ!$A$34:$A$777,$A317,СВЦЭМ!$B$33:$B$776,E$296)+'СЕТ СН'!$F$13</f>
        <v>0</v>
      </c>
      <c r="F317" s="36">
        <f>SUMIFS(СВЦЭМ!$I$34:$I$777,СВЦЭМ!$A$34:$A$777,$A317,СВЦЭМ!$B$33:$B$776,F$296)+'СЕТ СН'!$F$13</f>
        <v>0</v>
      </c>
      <c r="G317" s="36">
        <f>SUMIFS(СВЦЭМ!$I$34:$I$777,СВЦЭМ!$A$34:$A$777,$A317,СВЦЭМ!$B$33:$B$776,G$296)+'СЕТ СН'!$F$13</f>
        <v>0</v>
      </c>
      <c r="H317" s="36">
        <f>SUMIFS(СВЦЭМ!$I$34:$I$777,СВЦЭМ!$A$34:$A$777,$A317,СВЦЭМ!$B$33:$B$776,H$296)+'СЕТ СН'!$F$13</f>
        <v>0</v>
      </c>
      <c r="I317" s="36">
        <f>SUMIFS(СВЦЭМ!$I$34:$I$777,СВЦЭМ!$A$34:$A$777,$A317,СВЦЭМ!$B$33:$B$776,I$296)+'СЕТ СН'!$F$13</f>
        <v>0</v>
      </c>
      <c r="J317" s="36">
        <f>SUMIFS(СВЦЭМ!$I$34:$I$777,СВЦЭМ!$A$34:$A$777,$A317,СВЦЭМ!$B$33:$B$776,J$296)+'СЕТ СН'!$F$13</f>
        <v>0</v>
      </c>
      <c r="K317" s="36">
        <f>SUMIFS(СВЦЭМ!$I$34:$I$777,СВЦЭМ!$A$34:$A$777,$A317,СВЦЭМ!$B$33:$B$776,K$296)+'СЕТ СН'!$F$13</f>
        <v>0</v>
      </c>
      <c r="L317" s="36">
        <f>SUMIFS(СВЦЭМ!$I$34:$I$777,СВЦЭМ!$A$34:$A$777,$A317,СВЦЭМ!$B$33:$B$776,L$296)+'СЕТ СН'!$F$13</f>
        <v>0</v>
      </c>
      <c r="M317" s="36">
        <f>SUMIFS(СВЦЭМ!$I$34:$I$777,СВЦЭМ!$A$34:$A$777,$A317,СВЦЭМ!$B$33:$B$776,M$296)+'СЕТ СН'!$F$13</f>
        <v>0</v>
      </c>
      <c r="N317" s="36">
        <f>SUMIFS(СВЦЭМ!$I$34:$I$777,СВЦЭМ!$A$34:$A$777,$A317,СВЦЭМ!$B$33:$B$776,N$296)+'СЕТ СН'!$F$13</f>
        <v>0</v>
      </c>
      <c r="O317" s="36">
        <f>SUMIFS(СВЦЭМ!$I$34:$I$777,СВЦЭМ!$A$34:$A$777,$A317,СВЦЭМ!$B$33:$B$776,O$296)+'СЕТ СН'!$F$13</f>
        <v>0</v>
      </c>
      <c r="P317" s="36">
        <f>SUMIFS(СВЦЭМ!$I$34:$I$777,СВЦЭМ!$A$34:$A$777,$A317,СВЦЭМ!$B$33:$B$776,P$296)+'СЕТ СН'!$F$13</f>
        <v>0</v>
      </c>
      <c r="Q317" s="36">
        <f>SUMIFS(СВЦЭМ!$I$34:$I$777,СВЦЭМ!$A$34:$A$777,$A317,СВЦЭМ!$B$33:$B$776,Q$296)+'СЕТ СН'!$F$13</f>
        <v>0</v>
      </c>
      <c r="R317" s="36">
        <f>SUMIFS(СВЦЭМ!$I$34:$I$777,СВЦЭМ!$A$34:$A$777,$A317,СВЦЭМ!$B$33:$B$776,R$296)+'СЕТ СН'!$F$13</f>
        <v>0</v>
      </c>
      <c r="S317" s="36">
        <f>SUMIFS(СВЦЭМ!$I$34:$I$777,СВЦЭМ!$A$34:$A$777,$A317,СВЦЭМ!$B$33:$B$776,S$296)+'СЕТ СН'!$F$13</f>
        <v>0</v>
      </c>
      <c r="T317" s="36">
        <f>SUMIFS(СВЦЭМ!$I$34:$I$777,СВЦЭМ!$A$34:$A$777,$A317,СВЦЭМ!$B$33:$B$776,T$296)+'СЕТ СН'!$F$13</f>
        <v>0</v>
      </c>
      <c r="U317" s="36">
        <f>SUMIFS(СВЦЭМ!$I$34:$I$777,СВЦЭМ!$A$34:$A$777,$A317,СВЦЭМ!$B$33:$B$776,U$296)+'СЕТ СН'!$F$13</f>
        <v>0</v>
      </c>
      <c r="V317" s="36">
        <f>SUMIFS(СВЦЭМ!$I$34:$I$777,СВЦЭМ!$A$34:$A$777,$A317,СВЦЭМ!$B$33:$B$776,V$296)+'СЕТ СН'!$F$13</f>
        <v>0</v>
      </c>
      <c r="W317" s="36">
        <f>SUMIFS(СВЦЭМ!$I$34:$I$777,СВЦЭМ!$A$34:$A$777,$A317,СВЦЭМ!$B$33:$B$776,W$296)+'СЕТ СН'!$F$13</f>
        <v>0</v>
      </c>
      <c r="X317" s="36">
        <f>SUMIFS(СВЦЭМ!$I$34:$I$777,СВЦЭМ!$A$34:$A$777,$A317,СВЦЭМ!$B$33:$B$776,X$296)+'СЕТ СН'!$F$13</f>
        <v>0</v>
      </c>
      <c r="Y317" s="36">
        <f>SUMIFS(СВЦЭМ!$I$34:$I$777,СВЦЭМ!$A$34:$A$777,$A317,СВЦЭМ!$B$33:$B$776,Y$296)+'СЕТ СН'!$F$13</f>
        <v>0</v>
      </c>
    </row>
    <row r="318" spans="1:25" ht="15.5" hidden="1" x14ac:dyDescent="0.3">
      <c r="A318" s="35">
        <f t="shared" si="8"/>
        <v>43852</v>
      </c>
      <c r="B318" s="36">
        <f>SUMIFS(СВЦЭМ!$I$34:$I$777,СВЦЭМ!$A$34:$A$777,$A318,СВЦЭМ!$B$33:$B$776,B$296)+'СЕТ СН'!$F$13</f>
        <v>0</v>
      </c>
      <c r="C318" s="36">
        <f>SUMIFS(СВЦЭМ!$I$34:$I$777,СВЦЭМ!$A$34:$A$777,$A318,СВЦЭМ!$B$33:$B$776,C$296)+'СЕТ СН'!$F$13</f>
        <v>0</v>
      </c>
      <c r="D318" s="36">
        <f>SUMIFS(СВЦЭМ!$I$34:$I$777,СВЦЭМ!$A$34:$A$777,$A318,СВЦЭМ!$B$33:$B$776,D$296)+'СЕТ СН'!$F$13</f>
        <v>0</v>
      </c>
      <c r="E318" s="36">
        <f>SUMIFS(СВЦЭМ!$I$34:$I$777,СВЦЭМ!$A$34:$A$777,$A318,СВЦЭМ!$B$33:$B$776,E$296)+'СЕТ СН'!$F$13</f>
        <v>0</v>
      </c>
      <c r="F318" s="36">
        <f>SUMIFS(СВЦЭМ!$I$34:$I$777,СВЦЭМ!$A$34:$A$777,$A318,СВЦЭМ!$B$33:$B$776,F$296)+'СЕТ СН'!$F$13</f>
        <v>0</v>
      </c>
      <c r="G318" s="36">
        <f>SUMIFS(СВЦЭМ!$I$34:$I$777,СВЦЭМ!$A$34:$A$777,$A318,СВЦЭМ!$B$33:$B$776,G$296)+'СЕТ СН'!$F$13</f>
        <v>0</v>
      </c>
      <c r="H318" s="36">
        <f>SUMIFS(СВЦЭМ!$I$34:$I$777,СВЦЭМ!$A$34:$A$777,$A318,СВЦЭМ!$B$33:$B$776,H$296)+'СЕТ СН'!$F$13</f>
        <v>0</v>
      </c>
      <c r="I318" s="36">
        <f>SUMIFS(СВЦЭМ!$I$34:$I$777,СВЦЭМ!$A$34:$A$777,$A318,СВЦЭМ!$B$33:$B$776,I$296)+'СЕТ СН'!$F$13</f>
        <v>0</v>
      </c>
      <c r="J318" s="36">
        <f>SUMIFS(СВЦЭМ!$I$34:$I$777,СВЦЭМ!$A$34:$A$777,$A318,СВЦЭМ!$B$33:$B$776,J$296)+'СЕТ СН'!$F$13</f>
        <v>0</v>
      </c>
      <c r="K318" s="36">
        <f>SUMIFS(СВЦЭМ!$I$34:$I$777,СВЦЭМ!$A$34:$A$777,$A318,СВЦЭМ!$B$33:$B$776,K$296)+'СЕТ СН'!$F$13</f>
        <v>0</v>
      </c>
      <c r="L318" s="36">
        <f>SUMIFS(СВЦЭМ!$I$34:$I$777,СВЦЭМ!$A$34:$A$777,$A318,СВЦЭМ!$B$33:$B$776,L$296)+'СЕТ СН'!$F$13</f>
        <v>0</v>
      </c>
      <c r="M318" s="36">
        <f>SUMIFS(СВЦЭМ!$I$34:$I$777,СВЦЭМ!$A$34:$A$777,$A318,СВЦЭМ!$B$33:$B$776,M$296)+'СЕТ СН'!$F$13</f>
        <v>0</v>
      </c>
      <c r="N318" s="36">
        <f>SUMIFS(СВЦЭМ!$I$34:$I$777,СВЦЭМ!$A$34:$A$777,$A318,СВЦЭМ!$B$33:$B$776,N$296)+'СЕТ СН'!$F$13</f>
        <v>0</v>
      </c>
      <c r="O318" s="36">
        <f>SUMIFS(СВЦЭМ!$I$34:$I$777,СВЦЭМ!$A$34:$A$777,$A318,СВЦЭМ!$B$33:$B$776,O$296)+'СЕТ СН'!$F$13</f>
        <v>0</v>
      </c>
      <c r="P318" s="36">
        <f>SUMIFS(СВЦЭМ!$I$34:$I$777,СВЦЭМ!$A$34:$A$777,$A318,СВЦЭМ!$B$33:$B$776,P$296)+'СЕТ СН'!$F$13</f>
        <v>0</v>
      </c>
      <c r="Q318" s="36">
        <f>SUMIFS(СВЦЭМ!$I$34:$I$777,СВЦЭМ!$A$34:$A$777,$A318,СВЦЭМ!$B$33:$B$776,Q$296)+'СЕТ СН'!$F$13</f>
        <v>0</v>
      </c>
      <c r="R318" s="36">
        <f>SUMIFS(СВЦЭМ!$I$34:$I$777,СВЦЭМ!$A$34:$A$777,$A318,СВЦЭМ!$B$33:$B$776,R$296)+'СЕТ СН'!$F$13</f>
        <v>0</v>
      </c>
      <c r="S318" s="36">
        <f>SUMIFS(СВЦЭМ!$I$34:$I$777,СВЦЭМ!$A$34:$A$777,$A318,СВЦЭМ!$B$33:$B$776,S$296)+'СЕТ СН'!$F$13</f>
        <v>0</v>
      </c>
      <c r="T318" s="36">
        <f>SUMIFS(СВЦЭМ!$I$34:$I$777,СВЦЭМ!$A$34:$A$777,$A318,СВЦЭМ!$B$33:$B$776,T$296)+'СЕТ СН'!$F$13</f>
        <v>0</v>
      </c>
      <c r="U318" s="36">
        <f>SUMIFS(СВЦЭМ!$I$34:$I$777,СВЦЭМ!$A$34:$A$777,$A318,СВЦЭМ!$B$33:$B$776,U$296)+'СЕТ СН'!$F$13</f>
        <v>0</v>
      </c>
      <c r="V318" s="36">
        <f>SUMIFS(СВЦЭМ!$I$34:$I$777,СВЦЭМ!$A$34:$A$777,$A318,СВЦЭМ!$B$33:$B$776,V$296)+'СЕТ СН'!$F$13</f>
        <v>0</v>
      </c>
      <c r="W318" s="36">
        <f>SUMIFS(СВЦЭМ!$I$34:$I$777,СВЦЭМ!$A$34:$A$777,$A318,СВЦЭМ!$B$33:$B$776,W$296)+'СЕТ СН'!$F$13</f>
        <v>0</v>
      </c>
      <c r="X318" s="36">
        <f>SUMIFS(СВЦЭМ!$I$34:$I$777,СВЦЭМ!$A$34:$A$777,$A318,СВЦЭМ!$B$33:$B$776,X$296)+'СЕТ СН'!$F$13</f>
        <v>0</v>
      </c>
      <c r="Y318" s="36">
        <f>SUMIFS(СВЦЭМ!$I$34:$I$777,СВЦЭМ!$A$34:$A$777,$A318,СВЦЭМ!$B$33:$B$776,Y$296)+'СЕТ СН'!$F$13</f>
        <v>0</v>
      </c>
    </row>
    <row r="319" spans="1:25" ht="15.5" hidden="1" x14ac:dyDescent="0.3">
      <c r="A319" s="35">
        <f t="shared" si="8"/>
        <v>43853</v>
      </c>
      <c r="B319" s="36">
        <f>SUMIFS(СВЦЭМ!$I$34:$I$777,СВЦЭМ!$A$34:$A$777,$A319,СВЦЭМ!$B$33:$B$776,B$296)+'СЕТ СН'!$F$13</f>
        <v>0</v>
      </c>
      <c r="C319" s="36">
        <f>SUMIFS(СВЦЭМ!$I$34:$I$777,СВЦЭМ!$A$34:$A$777,$A319,СВЦЭМ!$B$33:$B$776,C$296)+'СЕТ СН'!$F$13</f>
        <v>0</v>
      </c>
      <c r="D319" s="36">
        <f>SUMIFS(СВЦЭМ!$I$34:$I$777,СВЦЭМ!$A$34:$A$777,$A319,СВЦЭМ!$B$33:$B$776,D$296)+'СЕТ СН'!$F$13</f>
        <v>0</v>
      </c>
      <c r="E319" s="36">
        <f>SUMIFS(СВЦЭМ!$I$34:$I$777,СВЦЭМ!$A$34:$A$777,$A319,СВЦЭМ!$B$33:$B$776,E$296)+'СЕТ СН'!$F$13</f>
        <v>0</v>
      </c>
      <c r="F319" s="36">
        <f>SUMIFS(СВЦЭМ!$I$34:$I$777,СВЦЭМ!$A$34:$A$777,$A319,СВЦЭМ!$B$33:$B$776,F$296)+'СЕТ СН'!$F$13</f>
        <v>0</v>
      </c>
      <c r="G319" s="36">
        <f>SUMIFS(СВЦЭМ!$I$34:$I$777,СВЦЭМ!$A$34:$A$777,$A319,СВЦЭМ!$B$33:$B$776,G$296)+'СЕТ СН'!$F$13</f>
        <v>0</v>
      </c>
      <c r="H319" s="36">
        <f>SUMIFS(СВЦЭМ!$I$34:$I$777,СВЦЭМ!$A$34:$A$777,$A319,СВЦЭМ!$B$33:$B$776,H$296)+'СЕТ СН'!$F$13</f>
        <v>0</v>
      </c>
      <c r="I319" s="36">
        <f>SUMIFS(СВЦЭМ!$I$34:$I$777,СВЦЭМ!$A$34:$A$777,$A319,СВЦЭМ!$B$33:$B$776,I$296)+'СЕТ СН'!$F$13</f>
        <v>0</v>
      </c>
      <c r="J319" s="36">
        <f>SUMIFS(СВЦЭМ!$I$34:$I$777,СВЦЭМ!$A$34:$A$777,$A319,СВЦЭМ!$B$33:$B$776,J$296)+'СЕТ СН'!$F$13</f>
        <v>0</v>
      </c>
      <c r="K319" s="36">
        <f>SUMIFS(СВЦЭМ!$I$34:$I$777,СВЦЭМ!$A$34:$A$777,$A319,СВЦЭМ!$B$33:$B$776,K$296)+'СЕТ СН'!$F$13</f>
        <v>0</v>
      </c>
      <c r="L319" s="36">
        <f>SUMIFS(СВЦЭМ!$I$34:$I$777,СВЦЭМ!$A$34:$A$777,$A319,СВЦЭМ!$B$33:$B$776,L$296)+'СЕТ СН'!$F$13</f>
        <v>0</v>
      </c>
      <c r="M319" s="36">
        <f>SUMIFS(СВЦЭМ!$I$34:$I$777,СВЦЭМ!$A$34:$A$777,$A319,СВЦЭМ!$B$33:$B$776,M$296)+'СЕТ СН'!$F$13</f>
        <v>0</v>
      </c>
      <c r="N319" s="36">
        <f>SUMIFS(СВЦЭМ!$I$34:$I$777,СВЦЭМ!$A$34:$A$777,$A319,СВЦЭМ!$B$33:$B$776,N$296)+'СЕТ СН'!$F$13</f>
        <v>0</v>
      </c>
      <c r="O319" s="36">
        <f>SUMIFS(СВЦЭМ!$I$34:$I$777,СВЦЭМ!$A$34:$A$777,$A319,СВЦЭМ!$B$33:$B$776,O$296)+'СЕТ СН'!$F$13</f>
        <v>0</v>
      </c>
      <c r="P319" s="36">
        <f>SUMIFS(СВЦЭМ!$I$34:$I$777,СВЦЭМ!$A$34:$A$777,$A319,СВЦЭМ!$B$33:$B$776,P$296)+'СЕТ СН'!$F$13</f>
        <v>0</v>
      </c>
      <c r="Q319" s="36">
        <f>SUMIFS(СВЦЭМ!$I$34:$I$777,СВЦЭМ!$A$34:$A$777,$A319,СВЦЭМ!$B$33:$B$776,Q$296)+'СЕТ СН'!$F$13</f>
        <v>0</v>
      </c>
      <c r="R319" s="36">
        <f>SUMIFS(СВЦЭМ!$I$34:$I$777,СВЦЭМ!$A$34:$A$777,$A319,СВЦЭМ!$B$33:$B$776,R$296)+'СЕТ СН'!$F$13</f>
        <v>0</v>
      </c>
      <c r="S319" s="36">
        <f>SUMIFS(СВЦЭМ!$I$34:$I$777,СВЦЭМ!$A$34:$A$777,$A319,СВЦЭМ!$B$33:$B$776,S$296)+'СЕТ СН'!$F$13</f>
        <v>0</v>
      </c>
      <c r="T319" s="36">
        <f>SUMIFS(СВЦЭМ!$I$34:$I$777,СВЦЭМ!$A$34:$A$777,$A319,СВЦЭМ!$B$33:$B$776,T$296)+'СЕТ СН'!$F$13</f>
        <v>0</v>
      </c>
      <c r="U319" s="36">
        <f>SUMIFS(СВЦЭМ!$I$34:$I$777,СВЦЭМ!$A$34:$A$777,$A319,СВЦЭМ!$B$33:$B$776,U$296)+'СЕТ СН'!$F$13</f>
        <v>0</v>
      </c>
      <c r="V319" s="36">
        <f>SUMIFS(СВЦЭМ!$I$34:$I$777,СВЦЭМ!$A$34:$A$777,$A319,СВЦЭМ!$B$33:$B$776,V$296)+'СЕТ СН'!$F$13</f>
        <v>0</v>
      </c>
      <c r="W319" s="36">
        <f>SUMIFS(СВЦЭМ!$I$34:$I$777,СВЦЭМ!$A$34:$A$777,$A319,СВЦЭМ!$B$33:$B$776,W$296)+'СЕТ СН'!$F$13</f>
        <v>0</v>
      </c>
      <c r="X319" s="36">
        <f>SUMIFS(СВЦЭМ!$I$34:$I$777,СВЦЭМ!$A$34:$A$777,$A319,СВЦЭМ!$B$33:$B$776,X$296)+'СЕТ СН'!$F$13</f>
        <v>0</v>
      </c>
      <c r="Y319" s="36">
        <f>SUMIFS(СВЦЭМ!$I$34:$I$777,СВЦЭМ!$A$34:$A$777,$A319,СВЦЭМ!$B$33:$B$776,Y$296)+'СЕТ СН'!$F$13</f>
        <v>0</v>
      </c>
    </row>
    <row r="320" spans="1:25" ht="15.5" hidden="1" x14ac:dyDescent="0.3">
      <c r="A320" s="35">
        <f t="shared" si="8"/>
        <v>43854</v>
      </c>
      <c r="B320" s="36">
        <f>SUMIFS(СВЦЭМ!$I$34:$I$777,СВЦЭМ!$A$34:$A$777,$A320,СВЦЭМ!$B$33:$B$776,B$296)+'СЕТ СН'!$F$13</f>
        <v>0</v>
      </c>
      <c r="C320" s="36">
        <f>SUMIFS(СВЦЭМ!$I$34:$I$777,СВЦЭМ!$A$34:$A$777,$A320,СВЦЭМ!$B$33:$B$776,C$296)+'СЕТ СН'!$F$13</f>
        <v>0</v>
      </c>
      <c r="D320" s="36">
        <f>SUMIFS(СВЦЭМ!$I$34:$I$777,СВЦЭМ!$A$34:$A$777,$A320,СВЦЭМ!$B$33:$B$776,D$296)+'СЕТ СН'!$F$13</f>
        <v>0</v>
      </c>
      <c r="E320" s="36">
        <f>SUMIFS(СВЦЭМ!$I$34:$I$777,СВЦЭМ!$A$34:$A$777,$A320,СВЦЭМ!$B$33:$B$776,E$296)+'СЕТ СН'!$F$13</f>
        <v>0</v>
      </c>
      <c r="F320" s="36">
        <f>SUMIFS(СВЦЭМ!$I$34:$I$777,СВЦЭМ!$A$34:$A$777,$A320,СВЦЭМ!$B$33:$B$776,F$296)+'СЕТ СН'!$F$13</f>
        <v>0</v>
      </c>
      <c r="G320" s="36">
        <f>SUMIFS(СВЦЭМ!$I$34:$I$777,СВЦЭМ!$A$34:$A$777,$A320,СВЦЭМ!$B$33:$B$776,G$296)+'СЕТ СН'!$F$13</f>
        <v>0</v>
      </c>
      <c r="H320" s="36">
        <f>SUMIFS(СВЦЭМ!$I$34:$I$777,СВЦЭМ!$A$34:$A$777,$A320,СВЦЭМ!$B$33:$B$776,H$296)+'СЕТ СН'!$F$13</f>
        <v>0</v>
      </c>
      <c r="I320" s="36">
        <f>SUMIFS(СВЦЭМ!$I$34:$I$777,СВЦЭМ!$A$34:$A$777,$A320,СВЦЭМ!$B$33:$B$776,I$296)+'СЕТ СН'!$F$13</f>
        <v>0</v>
      </c>
      <c r="J320" s="36">
        <f>SUMIFS(СВЦЭМ!$I$34:$I$777,СВЦЭМ!$A$34:$A$777,$A320,СВЦЭМ!$B$33:$B$776,J$296)+'СЕТ СН'!$F$13</f>
        <v>0</v>
      </c>
      <c r="K320" s="36">
        <f>SUMIFS(СВЦЭМ!$I$34:$I$777,СВЦЭМ!$A$34:$A$777,$A320,СВЦЭМ!$B$33:$B$776,K$296)+'СЕТ СН'!$F$13</f>
        <v>0</v>
      </c>
      <c r="L320" s="36">
        <f>SUMIFS(СВЦЭМ!$I$34:$I$777,СВЦЭМ!$A$34:$A$777,$A320,СВЦЭМ!$B$33:$B$776,L$296)+'СЕТ СН'!$F$13</f>
        <v>0</v>
      </c>
      <c r="M320" s="36">
        <f>SUMIFS(СВЦЭМ!$I$34:$I$777,СВЦЭМ!$A$34:$A$777,$A320,СВЦЭМ!$B$33:$B$776,M$296)+'СЕТ СН'!$F$13</f>
        <v>0</v>
      </c>
      <c r="N320" s="36">
        <f>SUMIFS(СВЦЭМ!$I$34:$I$777,СВЦЭМ!$A$34:$A$777,$A320,СВЦЭМ!$B$33:$B$776,N$296)+'СЕТ СН'!$F$13</f>
        <v>0</v>
      </c>
      <c r="O320" s="36">
        <f>SUMIFS(СВЦЭМ!$I$34:$I$777,СВЦЭМ!$A$34:$A$777,$A320,СВЦЭМ!$B$33:$B$776,O$296)+'СЕТ СН'!$F$13</f>
        <v>0</v>
      </c>
      <c r="P320" s="36">
        <f>SUMIFS(СВЦЭМ!$I$34:$I$777,СВЦЭМ!$A$34:$A$777,$A320,СВЦЭМ!$B$33:$B$776,P$296)+'СЕТ СН'!$F$13</f>
        <v>0</v>
      </c>
      <c r="Q320" s="36">
        <f>SUMIFS(СВЦЭМ!$I$34:$I$777,СВЦЭМ!$A$34:$A$777,$A320,СВЦЭМ!$B$33:$B$776,Q$296)+'СЕТ СН'!$F$13</f>
        <v>0</v>
      </c>
      <c r="R320" s="36">
        <f>SUMIFS(СВЦЭМ!$I$34:$I$777,СВЦЭМ!$A$34:$A$777,$A320,СВЦЭМ!$B$33:$B$776,R$296)+'СЕТ СН'!$F$13</f>
        <v>0</v>
      </c>
      <c r="S320" s="36">
        <f>SUMIFS(СВЦЭМ!$I$34:$I$777,СВЦЭМ!$A$34:$A$777,$A320,СВЦЭМ!$B$33:$B$776,S$296)+'СЕТ СН'!$F$13</f>
        <v>0</v>
      </c>
      <c r="T320" s="36">
        <f>SUMIFS(СВЦЭМ!$I$34:$I$777,СВЦЭМ!$A$34:$A$777,$A320,СВЦЭМ!$B$33:$B$776,T$296)+'СЕТ СН'!$F$13</f>
        <v>0</v>
      </c>
      <c r="U320" s="36">
        <f>SUMIFS(СВЦЭМ!$I$34:$I$777,СВЦЭМ!$A$34:$A$777,$A320,СВЦЭМ!$B$33:$B$776,U$296)+'СЕТ СН'!$F$13</f>
        <v>0</v>
      </c>
      <c r="V320" s="36">
        <f>SUMIFS(СВЦЭМ!$I$34:$I$777,СВЦЭМ!$A$34:$A$777,$A320,СВЦЭМ!$B$33:$B$776,V$296)+'СЕТ СН'!$F$13</f>
        <v>0</v>
      </c>
      <c r="W320" s="36">
        <f>SUMIFS(СВЦЭМ!$I$34:$I$777,СВЦЭМ!$A$34:$A$777,$A320,СВЦЭМ!$B$33:$B$776,W$296)+'СЕТ СН'!$F$13</f>
        <v>0</v>
      </c>
      <c r="X320" s="36">
        <f>SUMIFS(СВЦЭМ!$I$34:$I$777,СВЦЭМ!$A$34:$A$777,$A320,СВЦЭМ!$B$33:$B$776,X$296)+'СЕТ СН'!$F$13</f>
        <v>0</v>
      </c>
      <c r="Y320" s="36">
        <f>SUMIFS(СВЦЭМ!$I$34:$I$777,СВЦЭМ!$A$34:$A$777,$A320,СВЦЭМ!$B$33:$B$776,Y$296)+'СЕТ СН'!$F$13</f>
        <v>0</v>
      </c>
    </row>
    <row r="321" spans="1:27" ht="15.5" hidden="1" x14ac:dyDescent="0.3">
      <c r="A321" s="35">
        <f t="shared" si="8"/>
        <v>43855</v>
      </c>
      <c r="B321" s="36">
        <f>SUMIFS(СВЦЭМ!$I$34:$I$777,СВЦЭМ!$A$34:$A$777,$A321,СВЦЭМ!$B$33:$B$776,B$296)+'СЕТ СН'!$F$13</f>
        <v>0</v>
      </c>
      <c r="C321" s="36">
        <f>SUMIFS(СВЦЭМ!$I$34:$I$777,СВЦЭМ!$A$34:$A$777,$A321,СВЦЭМ!$B$33:$B$776,C$296)+'СЕТ СН'!$F$13</f>
        <v>0</v>
      </c>
      <c r="D321" s="36">
        <f>SUMIFS(СВЦЭМ!$I$34:$I$777,СВЦЭМ!$A$34:$A$777,$A321,СВЦЭМ!$B$33:$B$776,D$296)+'СЕТ СН'!$F$13</f>
        <v>0</v>
      </c>
      <c r="E321" s="36">
        <f>SUMIFS(СВЦЭМ!$I$34:$I$777,СВЦЭМ!$A$34:$A$777,$A321,СВЦЭМ!$B$33:$B$776,E$296)+'СЕТ СН'!$F$13</f>
        <v>0</v>
      </c>
      <c r="F321" s="36">
        <f>SUMIFS(СВЦЭМ!$I$34:$I$777,СВЦЭМ!$A$34:$A$777,$A321,СВЦЭМ!$B$33:$B$776,F$296)+'СЕТ СН'!$F$13</f>
        <v>0</v>
      </c>
      <c r="G321" s="36">
        <f>SUMIFS(СВЦЭМ!$I$34:$I$777,СВЦЭМ!$A$34:$A$777,$A321,СВЦЭМ!$B$33:$B$776,G$296)+'СЕТ СН'!$F$13</f>
        <v>0</v>
      </c>
      <c r="H321" s="36">
        <f>SUMIFS(СВЦЭМ!$I$34:$I$777,СВЦЭМ!$A$34:$A$777,$A321,СВЦЭМ!$B$33:$B$776,H$296)+'СЕТ СН'!$F$13</f>
        <v>0</v>
      </c>
      <c r="I321" s="36">
        <f>SUMIFS(СВЦЭМ!$I$34:$I$777,СВЦЭМ!$A$34:$A$777,$A321,СВЦЭМ!$B$33:$B$776,I$296)+'СЕТ СН'!$F$13</f>
        <v>0</v>
      </c>
      <c r="J321" s="36">
        <f>SUMIFS(СВЦЭМ!$I$34:$I$777,СВЦЭМ!$A$34:$A$777,$A321,СВЦЭМ!$B$33:$B$776,J$296)+'СЕТ СН'!$F$13</f>
        <v>0</v>
      </c>
      <c r="K321" s="36">
        <f>SUMIFS(СВЦЭМ!$I$34:$I$777,СВЦЭМ!$A$34:$A$777,$A321,СВЦЭМ!$B$33:$B$776,K$296)+'СЕТ СН'!$F$13</f>
        <v>0</v>
      </c>
      <c r="L321" s="36">
        <f>SUMIFS(СВЦЭМ!$I$34:$I$777,СВЦЭМ!$A$34:$A$777,$A321,СВЦЭМ!$B$33:$B$776,L$296)+'СЕТ СН'!$F$13</f>
        <v>0</v>
      </c>
      <c r="M321" s="36">
        <f>SUMIFS(СВЦЭМ!$I$34:$I$777,СВЦЭМ!$A$34:$A$777,$A321,СВЦЭМ!$B$33:$B$776,M$296)+'СЕТ СН'!$F$13</f>
        <v>0</v>
      </c>
      <c r="N321" s="36">
        <f>SUMIFS(СВЦЭМ!$I$34:$I$777,СВЦЭМ!$A$34:$A$777,$A321,СВЦЭМ!$B$33:$B$776,N$296)+'СЕТ СН'!$F$13</f>
        <v>0</v>
      </c>
      <c r="O321" s="36">
        <f>SUMIFS(СВЦЭМ!$I$34:$I$777,СВЦЭМ!$A$34:$A$777,$A321,СВЦЭМ!$B$33:$B$776,O$296)+'СЕТ СН'!$F$13</f>
        <v>0</v>
      </c>
      <c r="P321" s="36">
        <f>SUMIFS(СВЦЭМ!$I$34:$I$777,СВЦЭМ!$A$34:$A$777,$A321,СВЦЭМ!$B$33:$B$776,P$296)+'СЕТ СН'!$F$13</f>
        <v>0</v>
      </c>
      <c r="Q321" s="36">
        <f>SUMIFS(СВЦЭМ!$I$34:$I$777,СВЦЭМ!$A$34:$A$777,$A321,СВЦЭМ!$B$33:$B$776,Q$296)+'СЕТ СН'!$F$13</f>
        <v>0</v>
      </c>
      <c r="R321" s="36">
        <f>SUMIFS(СВЦЭМ!$I$34:$I$777,СВЦЭМ!$A$34:$A$777,$A321,СВЦЭМ!$B$33:$B$776,R$296)+'СЕТ СН'!$F$13</f>
        <v>0</v>
      </c>
      <c r="S321" s="36">
        <f>SUMIFS(СВЦЭМ!$I$34:$I$777,СВЦЭМ!$A$34:$A$777,$A321,СВЦЭМ!$B$33:$B$776,S$296)+'СЕТ СН'!$F$13</f>
        <v>0</v>
      </c>
      <c r="T321" s="36">
        <f>SUMIFS(СВЦЭМ!$I$34:$I$777,СВЦЭМ!$A$34:$A$777,$A321,СВЦЭМ!$B$33:$B$776,T$296)+'СЕТ СН'!$F$13</f>
        <v>0</v>
      </c>
      <c r="U321" s="36">
        <f>SUMIFS(СВЦЭМ!$I$34:$I$777,СВЦЭМ!$A$34:$A$777,$A321,СВЦЭМ!$B$33:$B$776,U$296)+'СЕТ СН'!$F$13</f>
        <v>0</v>
      </c>
      <c r="V321" s="36">
        <f>SUMIFS(СВЦЭМ!$I$34:$I$777,СВЦЭМ!$A$34:$A$777,$A321,СВЦЭМ!$B$33:$B$776,V$296)+'СЕТ СН'!$F$13</f>
        <v>0</v>
      </c>
      <c r="W321" s="36">
        <f>SUMIFS(СВЦЭМ!$I$34:$I$777,СВЦЭМ!$A$34:$A$777,$A321,СВЦЭМ!$B$33:$B$776,W$296)+'СЕТ СН'!$F$13</f>
        <v>0</v>
      </c>
      <c r="X321" s="36">
        <f>SUMIFS(СВЦЭМ!$I$34:$I$777,СВЦЭМ!$A$34:$A$777,$A321,СВЦЭМ!$B$33:$B$776,X$296)+'СЕТ СН'!$F$13</f>
        <v>0</v>
      </c>
      <c r="Y321" s="36">
        <f>SUMIFS(СВЦЭМ!$I$34:$I$777,СВЦЭМ!$A$34:$A$777,$A321,СВЦЭМ!$B$33:$B$776,Y$296)+'СЕТ СН'!$F$13</f>
        <v>0</v>
      </c>
    </row>
    <row r="322" spans="1:27" ht="15.5" hidden="1" x14ac:dyDescent="0.3">
      <c r="A322" s="35">
        <f t="shared" si="8"/>
        <v>43856</v>
      </c>
      <c r="B322" s="36">
        <f>SUMIFS(СВЦЭМ!$I$34:$I$777,СВЦЭМ!$A$34:$A$777,$A322,СВЦЭМ!$B$33:$B$776,B$296)+'СЕТ СН'!$F$13</f>
        <v>0</v>
      </c>
      <c r="C322" s="36">
        <f>SUMIFS(СВЦЭМ!$I$34:$I$777,СВЦЭМ!$A$34:$A$777,$A322,СВЦЭМ!$B$33:$B$776,C$296)+'СЕТ СН'!$F$13</f>
        <v>0</v>
      </c>
      <c r="D322" s="36">
        <f>SUMIFS(СВЦЭМ!$I$34:$I$777,СВЦЭМ!$A$34:$A$777,$A322,СВЦЭМ!$B$33:$B$776,D$296)+'СЕТ СН'!$F$13</f>
        <v>0</v>
      </c>
      <c r="E322" s="36">
        <f>SUMIFS(СВЦЭМ!$I$34:$I$777,СВЦЭМ!$A$34:$A$777,$A322,СВЦЭМ!$B$33:$B$776,E$296)+'СЕТ СН'!$F$13</f>
        <v>0</v>
      </c>
      <c r="F322" s="36">
        <f>SUMIFS(СВЦЭМ!$I$34:$I$777,СВЦЭМ!$A$34:$A$777,$A322,СВЦЭМ!$B$33:$B$776,F$296)+'СЕТ СН'!$F$13</f>
        <v>0</v>
      </c>
      <c r="G322" s="36">
        <f>SUMIFS(СВЦЭМ!$I$34:$I$777,СВЦЭМ!$A$34:$A$777,$A322,СВЦЭМ!$B$33:$B$776,G$296)+'СЕТ СН'!$F$13</f>
        <v>0</v>
      </c>
      <c r="H322" s="36">
        <f>SUMIFS(СВЦЭМ!$I$34:$I$777,СВЦЭМ!$A$34:$A$777,$A322,СВЦЭМ!$B$33:$B$776,H$296)+'СЕТ СН'!$F$13</f>
        <v>0</v>
      </c>
      <c r="I322" s="36">
        <f>SUMIFS(СВЦЭМ!$I$34:$I$777,СВЦЭМ!$A$34:$A$777,$A322,СВЦЭМ!$B$33:$B$776,I$296)+'СЕТ СН'!$F$13</f>
        <v>0</v>
      </c>
      <c r="J322" s="36">
        <f>SUMIFS(СВЦЭМ!$I$34:$I$777,СВЦЭМ!$A$34:$A$777,$A322,СВЦЭМ!$B$33:$B$776,J$296)+'СЕТ СН'!$F$13</f>
        <v>0</v>
      </c>
      <c r="K322" s="36">
        <f>SUMIFS(СВЦЭМ!$I$34:$I$777,СВЦЭМ!$A$34:$A$777,$A322,СВЦЭМ!$B$33:$B$776,K$296)+'СЕТ СН'!$F$13</f>
        <v>0</v>
      </c>
      <c r="L322" s="36">
        <f>SUMIFS(СВЦЭМ!$I$34:$I$777,СВЦЭМ!$A$34:$A$777,$A322,СВЦЭМ!$B$33:$B$776,L$296)+'СЕТ СН'!$F$13</f>
        <v>0</v>
      </c>
      <c r="M322" s="36">
        <f>SUMIFS(СВЦЭМ!$I$34:$I$777,СВЦЭМ!$A$34:$A$777,$A322,СВЦЭМ!$B$33:$B$776,M$296)+'СЕТ СН'!$F$13</f>
        <v>0</v>
      </c>
      <c r="N322" s="36">
        <f>SUMIFS(СВЦЭМ!$I$34:$I$777,СВЦЭМ!$A$34:$A$777,$A322,СВЦЭМ!$B$33:$B$776,N$296)+'СЕТ СН'!$F$13</f>
        <v>0</v>
      </c>
      <c r="O322" s="36">
        <f>SUMIFS(СВЦЭМ!$I$34:$I$777,СВЦЭМ!$A$34:$A$777,$A322,СВЦЭМ!$B$33:$B$776,O$296)+'СЕТ СН'!$F$13</f>
        <v>0</v>
      </c>
      <c r="P322" s="36">
        <f>SUMIFS(СВЦЭМ!$I$34:$I$777,СВЦЭМ!$A$34:$A$777,$A322,СВЦЭМ!$B$33:$B$776,P$296)+'СЕТ СН'!$F$13</f>
        <v>0</v>
      </c>
      <c r="Q322" s="36">
        <f>SUMIFS(СВЦЭМ!$I$34:$I$777,СВЦЭМ!$A$34:$A$777,$A322,СВЦЭМ!$B$33:$B$776,Q$296)+'СЕТ СН'!$F$13</f>
        <v>0</v>
      </c>
      <c r="R322" s="36">
        <f>SUMIFS(СВЦЭМ!$I$34:$I$777,СВЦЭМ!$A$34:$A$777,$A322,СВЦЭМ!$B$33:$B$776,R$296)+'СЕТ СН'!$F$13</f>
        <v>0</v>
      </c>
      <c r="S322" s="36">
        <f>SUMIFS(СВЦЭМ!$I$34:$I$777,СВЦЭМ!$A$34:$A$777,$A322,СВЦЭМ!$B$33:$B$776,S$296)+'СЕТ СН'!$F$13</f>
        <v>0</v>
      </c>
      <c r="T322" s="36">
        <f>SUMIFS(СВЦЭМ!$I$34:$I$777,СВЦЭМ!$A$34:$A$777,$A322,СВЦЭМ!$B$33:$B$776,T$296)+'СЕТ СН'!$F$13</f>
        <v>0</v>
      </c>
      <c r="U322" s="36">
        <f>SUMIFS(СВЦЭМ!$I$34:$I$777,СВЦЭМ!$A$34:$A$777,$A322,СВЦЭМ!$B$33:$B$776,U$296)+'СЕТ СН'!$F$13</f>
        <v>0</v>
      </c>
      <c r="V322" s="36">
        <f>SUMIFS(СВЦЭМ!$I$34:$I$777,СВЦЭМ!$A$34:$A$777,$A322,СВЦЭМ!$B$33:$B$776,V$296)+'СЕТ СН'!$F$13</f>
        <v>0</v>
      </c>
      <c r="W322" s="36">
        <f>SUMIFS(СВЦЭМ!$I$34:$I$777,СВЦЭМ!$A$34:$A$777,$A322,СВЦЭМ!$B$33:$B$776,W$296)+'СЕТ СН'!$F$13</f>
        <v>0</v>
      </c>
      <c r="X322" s="36">
        <f>SUMIFS(СВЦЭМ!$I$34:$I$777,СВЦЭМ!$A$34:$A$777,$A322,СВЦЭМ!$B$33:$B$776,X$296)+'СЕТ СН'!$F$13</f>
        <v>0</v>
      </c>
      <c r="Y322" s="36">
        <f>SUMIFS(СВЦЭМ!$I$34:$I$777,СВЦЭМ!$A$34:$A$777,$A322,СВЦЭМ!$B$33:$B$776,Y$296)+'СЕТ СН'!$F$13</f>
        <v>0</v>
      </c>
    </row>
    <row r="323" spans="1:27" ht="15.5" hidden="1" x14ac:dyDescent="0.3">
      <c r="A323" s="35">
        <f t="shared" si="8"/>
        <v>43857</v>
      </c>
      <c r="B323" s="36">
        <f>SUMIFS(СВЦЭМ!$I$34:$I$777,СВЦЭМ!$A$34:$A$777,$A323,СВЦЭМ!$B$33:$B$776,B$296)+'СЕТ СН'!$F$13</f>
        <v>0</v>
      </c>
      <c r="C323" s="36">
        <f>SUMIFS(СВЦЭМ!$I$34:$I$777,СВЦЭМ!$A$34:$A$777,$A323,СВЦЭМ!$B$33:$B$776,C$296)+'СЕТ СН'!$F$13</f>
        <v>0</v>
      </c>
      <c r="D323" s="36">
        <f>SUMIFS(СВЦЭМ!$I$34:$I$777,СВЦЭМ!$A$34:$A$777,$A323,СВЦЭМ!$B$33:$B$776,D$296)+'СЕТ СН'!$F$13</f>
        <v>0</v>
      </c>
      <c r="E323" s="36">
        <f>SUMIFS(СВЦЭМ!$I$34:$I$777,СВЦЭМ!$A$34:$A$777,$A323,СВЦЭМ!$B$33:$B$776,E$296)+'СЕТ СН'!$F$13</f>
        <v>0</v>
      </c>
      <c r="F323" s="36">
        <f>SUMIFS(СВЦЭМ!$I$34:$I$777,СВЦЭМ!$A$34:$A$777,$A323,СВЦЭМ!$B$33:$B$776,F$296)+'СЕТ СН'!$F$13</f>
        <v>0</v>
      </c>
      <c r="G323" s="36">
        <f>SUMIFS(СВЦЭМ!$I$34:$I$777,СВЦЭМ!$A$34:$A$777,$A323,СВЦЭМ!$B$33:$B$776,G$296)+'СЕТ СН'!$F$13</f>
        <v>0</v>
      </c>
      <c r="H323" s="36">
        <f>SUMIFS(СВЦЭМ!$I$34:$I$777,СВЦЭМ!$A$34:$A$777,$A323,СВЦЭМ!$B$33:$B$776,H$296)+'СЕТ СН'!$F$13</f>
        <v>0</v>
      </c>
      <c r="I323" s="36">
        <f>SUMIFS(СВЦЭМ!$I$34:$I$777,СВЦЭМ!$A$34:$A$777,$A323,СВЦЭМ!$B$33:$B$776,I$296)+'СЕТ СН'!$F$13</f>
        <v>0</v>
      </c>
      <c r="J323" s="36">
        <f>SUMIFS(СВЦЭМ!$I$34:$I$777,СВЦЭМ!$A$34:$A$777,$A323,СВЦЭМ!$B$33:$B$776,J$296)+'СЕТ СН'!$F$13</f>
        <v>0</v>
      </c>
      <c r="K323" s="36">
        <f>SUMIFS(СВЦЭМ!$I$34:$I$777,СВЦЭМ!$A$34:$A$777,$A323,СВЦЭМ!$B$33:$B$776,K$296)+'СЕТ СН'!$F$13</f>
        <v>0</v>
      </c>
      <c r="L323" s="36">
        <f>SUMIFS(СВЦЭМ!$I$34:$I$777,СВЦЭМ!$A$34:$A$777,$A323,СВЦЭМ!$B$33:$B$776,L$296)+'СЕТ СН'!$F$13</f>
        <v>0</v>
      </c>
      <c r="M323" s="36">
        <f>SUMIFS(СВЦЭМ!$I$34:$I$777,СВЦЭМ!$A$34:$A$777,$A323,СВЦЭМ!$B$33:$B$776,M$296)+'СЕТ СН'!$F$13</f>
        <v>0</v>
      </c>
      <c r="N323" s="36">
        <f>SUMIFS(СВЦЭМ!$I$34:$I$777,СВЦЭМ!$A$34:$A$777,$A323,СВЦЭМ!$B$33:$B$776,N$296)+'СЕТ СН'!$F$13</f>
        <v>0</v>
      </c>
      <c r="O323" s="36">
        <f>SUMIFS(СВЦЭМ!$I$34:$I$777,СВЦЭМ!$A$34:$A$777,$A323,СВЦЭМ!$B$33:$B$776,O$296)+'СЕТ СН'!$F$13</f>
        <v>0</v>
      </c>
      <c r="P323" s="36">
        <f>SUMIFS(СВЦЭМ!$I$34:$I$777,СВЦЭМ!$A$34:$A$777,$A323,СВЦЭМ!$B$33:$B$776,P$296)+'СЕТ СН'!$F$13</f>
        <v>0</v>
      </c>
      <c r="Q323" s="36">
        <f>SUMIFS(СВЦЭМ!$I$34:$I$777,СВЦЭМ!$A$34:$A$777,$A323,СВЦЭМ!$B$33:$B$776,Q$296)+'СЕТ СН'!$F$13</f>
        <v>0</v>
      </c>
      <c r="R323" s="36">
        <f>SUMIFS(СВЦЭМ!$I$34:$I$777,СВЦЭМ!$A$34:$A$777,$A323,СВЦЭМ!$B$33:$B$776,R$296)+'СЕТ СН'!$F$13</f>
        <v>0</v>
      </c>
      <c r="S323" s="36">
        <f>SUMIFS(СВЦЭМ!$I$34:$I$777,СВЦЭМ!$A$34:$A$777,$A323,СВЦЭМ!$B$33:$B$776,S$296)+'СЕТ СН'!$F$13</f>
        <v>0</v>
      </c>
      <c r="T323" s="36">
        <f>SUMIFS(СВЦЭМ!$I$34:$I$777,СВЦЭМ!$A$34:$A$777,$A323,СВЦЭМ!$B$33:$B$776,T$296)+'СЕТ СН'!$F$13</f>
        <v>0</v>
      </c>
      <c r="U323" s="36">
        <f>SUMIFS(СВЦЭМ!$I$34:$I$777,СВЦЭМ!$A$34:$A$777,$A323,СВЦЭМ!$B$33:$B$776,U$296)+'СЕТ СН'!$F$13</f>
        <v>0</v>
      </c>
      <c r="V323" s="36">
        <f>SUMIFS(СВЦЭМ!$I$34:$I$777,СВЦЭМ!$A$34:$A$777,$A323,СВЦЭМ!$B$33:$B$776,V$296)+'СЕТ СН'!$F$13</f>
        <v>0</v>
      </c>
      <c r="W323" s="36">
        <f>SUMIFS(СВЦЭМ!$I$34:$I$777,СВЦЭМ!$A$34:$A$777,$A323,СВЦЭМ!$B$33:$B$776,W$296)+'СЕТ СН'!$F$13</f>
        <v>0</v>
      </c>
      <c r="X323" s="36">
        <f>SUMIFS(СВЦЭМ!$I$34:$I$777,СВЦЭМ!$A$34:$A$777,$A323,СВЦЭМ!$B$33:$B$776,X$296)+'СЕТ СН'!$F$13</f>
        <v>0</v>
      </c>
      <c r="Y323" s="36">
        <f>SUMIFS(СВЦЭМ!$I$34:$I$777,СВЦЭМ!$A$34:$A$777,$A323,СВЦЭМ!$B$33:$B$776,Y$296)+'СЕТ СН'!$F$13</f>
        <v>0</v>
      </c>
    </row>
    <row r="324" spans="1:27" ht="15.5" hidden="1" x14ac:dyDescent="0.3">
      <c r="A324" s="35">
        <f t="shared" si="8"/>
        <v>43858</v>
      </c>
      <c r="B324" s="36">
        <f>SUMIFS(СВЦЭМ!$I$34:$I$777,СВЦЭМ!$A$34:$A$777,$A324,СВЦЭМ!$B$33:$B$776,B$296)+'СЕТ СН'!$F$13</f>
        <v>0</v>
      </c>
      <c r="C324" s="36">
        <f>SUMIFS(СВЦЭМ!$I$34:$I$777,СВЦЭМ!$A$34:$A$777,$A324,СВЦЭМ!$B$33:$B$776,C$296)+'СЕТ СН'!$F$13</f>
        <v>0</v>
      </c>
      <c r="D324" s="36">
        <f>SUMIFS(СВЦЭМ!$I$34:$I$777,СВЦЭМ!$A$34:$A$777,$A324,СВЦЭМ!$B$33:$B$776,D$296)+'СЕТ СН'!$F$13</f>
        <v>0</v>
      </c>
      <c r="E324" s="36">
        <f>SUMIFS(СВЦЭМ!$I$34:$I$777,СВЦЭМ!$A$34:$A$777,$A324,СВЦЭМ!$B$33:$B$776,E$296)+'СЕТ СН'!$F$13</f>
        <v>0</v>
      </c>
      <c r="F324" s="36">
        <f>SUMIFS(СВЦЭМ!$I$34:$I$777,СВЦЭМ!$A$34:$A$777,$A324,СВЦЭМ!$B$33:$B$776,F$296)+'СЕТ СН'!$F$13</f>
        <v>0</v>
      </c>
      <c r="G324" s="36">
        <f>SUMIFS(СВЦЭМ!$I$34:$I$777,СВЦЭМ!$A$34:$A$777,$A324,СВЦЭМ!$B$33:$B$776,G$296)+'СЕТ СН'!$F$13</f>
        <v>0</v>
      </c>
      <c r="H324" s="36">
        <f>SUMIFS(СВЦЭМ!$I$34:$I$777,СВЦЭМ!$A$34:$A$777,$A324,СВЦЭМ!$B$33:$B$776,H$296)+'СЕТ СН'!$F$13</f>
        <v>0</v>
      </c>
      <c r="I324" s="36">
        <f>SUMIFS(СВЦЭМ!$I$34:$I$777,СВЦЭМ!$A$34:$A$777,$A324,СВЦЭМ!$B$33:$B$776,I$296)+'СЕТ СН'!$F$13</f>
        <v>0</v>
      </c>
      <c r="J324" s="36">
        <f>SUMIFS(СВЦЭМ!$I$34:$I$777,СВЦЭМ!$A$34:$A$777,$A324,СВЦЭМ!$B$33:$B$776,J$296)+'СЕТ СН'!$F$13</f>
        <v>0</v>
      </c>
      <c r="K324" s="36">
        <f>SUMIFS(СВЦЭМ!$I$34:$I$777,СВЦЭМ!$A$34:$A$777,$A324,СВЦЭМ!$B$33:$B$776,K$296)+'СЕТ СН'!$F$13</f>
        <v>0</v>
      </c>
      <c r="L324" s="36">
        <f>SUMIFS(СВЦЭМ!$I$34:$I$777,СВЦЭМ!$A$34:$A$777,$A324,СВЦЭМ!$B$33:$B$776,L$296)+'СЕТ СН'!$F$13</f>
        <v>0</v>
      </c>
      <c r="M324" s="36">
        <f>SUMIFS(СВЦЭМ!$I$34:$I$777,СВЦЭМ!$A$34:$A$777,$A324,СВЦЭМ!$B$33:$B$776,M$296)+'СЕТ СН'!$F$13</f>
        <v>0</v>
      </c>
      <c r="N324" s="36">
        <f>SUMIFS(СВЦЭМ!$I$34:$I$777,СВЦЭМ!$A$34:$A$777,$A324,СВЦЭМ!$B$33:$B$776,N$296)+'СЕТ СН'!$F$13</f>
        <v>0</v>
      </c>
      <c r="O324" s="36">
        <f>SUMIFS(СВЦЭМ!$I$34:$I$777,СВЦЭМ!$A$34:$A$777,$A324,СВЦЭМ!$B$33:$B$776,O$296)+'СЕТ СН'!$F$13</f>
        <v>0</v>
      </c>
      <c r="P324" s="36">
        <f>SUMIFS(СВЦЭМ!$I$34:$I$777,СВЦЭМ!$A$34:$A$777,$A324,СВЦЭМ!$B$33:$B$776,P$296)+'СЕТ СН'!$F$13</f>
        <v>0</v>
      </c>
      <c r="Q324" s="36">
        <f>SUMIFS(СВЦЭМ!$I$34:$I$777,СВЦЭМ!$A$34:$A$777,$A324,СВЦЭМ!$B$33:$B$776,Q$296)+'СЕТ СН'!$F$13</f>
        <v>0</v>
      </c>
      <c r="R324" s="36">
        <f>SUMIFS(СВЦЭМ!$I$34:$I$777,СВЦЭМ!$A$34:$A$777,$A324,СВЦЭМ!$B$33:$B$776,R$296)+'СЕТ СН'!$F$13</f>
        <v>0</v>
      </c>
      <c r="S324" s="36">
        <f>SUMIFS(СВЦЭМ!$I$34:$I$777,СВЦЭМ!$A$34:$A$777,$A324,СВЦЭМ!$B$33:$B$776,S$296)+'СЕТ СН'!$F$13</f>
        <v>0</v>
      </c>
      <c r="T324" s="36">
        <f>SUMIFS(СВЦЭМ!$I$34:$I$777,СВЦЭМ!$A$34:$A$777,$A324,СВЦЭМ!$B$33:$B$776,T$296)+'СЕТ СН'!$F$13</f>
        <v>0</v>
      </c>
      <c r="U324" s="36">
        <f>SUMIFS(СВЦЭМ!$I$34:$I$777,СВЦЭМ!$A$34:$A$777,$A324,СВЦЭМ!$B$33:$B$776,U$296)+'СЕТ СН'!$F$13</f>
        <v>0</v>
      </c>
      <c r="V324" s="36">
        <f>SUMIFS(СВЦЭМ!$I$34:$I$777,СВЦЭМ!$A$34:$A$777,$A324,СВЦЭМ!$B$33:$B$776,V$296)+'СЕТ СН'!$F$13</f>
        <v>0</v>
      </c>
      <c r="W324" s="36">
        <f>SUMIFS(СВЦЭМ!$I$34:$I$777,СВЦЭМ!$A$34:$A$777,$A324,СВЦЭМ!$B$33:$B$776,W$296)+'СЕТ СН'!$F$13</f>
        <v>0</v>
      </c>
      <c r="X324" s="36">
        <f>SUMIFS(СВЦЭМ!$I$34:$I$777,СВЦЭМ!$A$34:$A$777,$A324,СВЦЭМ!$B$33:$B$776,X$296)+'СЕТ СН'!$F$13</f>
        <v>0</v>
      </c>
      <c r="Y324" s="36">
        <f>SUMIFS(СВЦЭМ!$I$34:$I$777,СВЦЭМ!$A$34:$A$777,$A324,СВЦЭМ!$B$33:$B$776,Y$296)+'СЕТ СН'!$F$13</f>
        <v>0</v>
      </c>
    </row>
    <row r="325" spans="1:27" ht="15.5" hidden="1" x14ac:dyDescent="0.3">
      <c r="A325" s="35">
        <f t="shared" si="8"/>
        <v>43859</v>
      </c>
      <c r="B325" s="36">
        <f>SUMIFS(СВЦЭМ!$I$34:$I$777,СВЦЭМ!$A$34:$A$777,$A325,СВЦЭМ!$B$33:$B$776,B$296)+'СЕТ СН'!$F$13</f>
        <v>0</v>
      </c>
      <c r="C325" s="36">
        <f>SUMIFS(СВЦЭМ!$I$34:$I$777,СВЦЭМ!$A$34:$A$777,$A325,СВЦЭМ!$B$33:$B$776,C$296)+'СЕТ СН'!$F$13</f>
        <v>0</v>
      </c>
      <c r="D325" s="36">
        <f>SUMIFS(СВЦЭМ!$I$34:$I$777,СВЦЭМ!$A$34:$A$777,$A325,СВЦЭМ!$B$33:$B$776,D$296)+'СЕТ СН'!$F$13</f>
        <v>0</v>
      </c>
      <c r="E325" s="36">
        <f>SUMIFS(СВЦЭМ!$I$34:$I$777,СВЦЭМ!$A$34:$A$777,$A325,СВЦЭМ!$B$33:$B$776,E$296)+'СЕТ СН'!$F$13</f>
        <v>0</v>
      </c>
      <c r="F325" s="36">
        <f>SUMIFS(СВЦЭМ!$I$34:$I$777,СВЦЭМ!$A$34:$A$777,$A325,СВЦЭМ!$B$33:$B$776,F$296)+'СЕТ СН'!$F$13</f>
        <v>0</v>
      </c>
      <c r="G325" s="36">
        <f>SUMIFS(СВЦЭМ!$I$34:$I$777,СВЦЭМ!$A$34:$A$777,$A325,СВЦЭМ!$B$33:$B$776,G$296)+'СЕТ СН'!$F$13</f>
        <v>0</v>
      </c>
      <c r="H325" s="36">
        <f>SUMIFS(СВЦЭМ!$I$34:$I$777,СВЦЭМ!$A$34:$A$777,$A325,СВЦЭМ!$B$33:$B$776,H$296)+'СЕТ СН'!$F$13</f>
        <v>0</v>
      </c>
      <c r="I325" s="36">
        <f>SUMIFS(СВЦЭМ!$I$34:$I$777,СВЦЭМ!$A$34:$A$777,$A325,СВЦЭМ!$B$33:$B$776,I$296)+'СЕТ СН'!$F$13</f>
        <v>0</v>
      </c>
      <c r="J325" s="36">
        <f>SUMIFS(СВЦЭМ!$I$34:$I$777,СВЦЭМ!$A$34:$A$777,$A325,СВЦЭМ!$B$33:$B$776,J$296)+'СЕТ СН'!$F$13</f>
        <v>0</v>
      </c>
      <c r="K325" s="36">
        <f>SUMIFS(СВЦЭМ!$I$34:$I$777,СВЦЭМ!$A$34:$A$777,$A325,СВЦЭМ!$B$33:$B$776,K$296)+'СЕТ СН'!$F$13</f>
        <v>0</v>
      </c>
      <c r="L325" s="36">
        <f>SUMIFS(СВЦЭМ!$I$34:$I$777,СВЦЭМ!$A$34:$A$777,$A325,СВЦЭМ!$B$33:$B$776,L$296)+'СЕТ СН'!$F$13</f>
        <v>0</v>
      </c>
      <c r="M325" s="36">
        <f>SUMIFS(СВЦЭМ!$I$34:$I$777,СВЦЭМ!$A$34:$A$777,$A325,СВЦЭМ!$B$33:$B$776,M$296)+'СЕТ СН'!$F$13</f>
        <v>0</v>
      </c>
      <c r="N325" s="36">
        <f>SUMIFS(СВЦЭМ!$I$34:$I$777,СВЦЭМ!$A$34:$A$777,$A325,СВЦЭМ!$B$33:$B$776,N$296)+'СЕТ СН'!$F$13</f>
        <v>0</v>
      </c>
      <c r="O325" s="36">
        <f>SUMIFS(СВЦЭМ!$I$34:$I$777,СВЦЭМ!$A$34:$A$777,$A325,СВЦЭМ!$B$33:$B$776,O$296)+'СЕТ СН'!$F$13</f>
        <v>0</v>
      </c>
      <c r="P325" s="36">
        <f>SUMIFS(СВЦЭМ!$I$34:$I$777,СВЦЭМ!$A$34:$A$777,$A325,СВЦЭМ!$B$33:$B$776,P$296)+'СЕТ СН'!$F$13</f>
        <v>0</v>
      </c>
      <c r="Q325" s="36">
        <f>SUMIFS(СВЦЭМ!$I$34:$I$777,СВЦЭМ!$A$34:$A$777,$A325,СВЦЭМ!$B$33:$B$776,Q$296)+'СЕТ СН'!$F$13</f>
        <v>0</v>
      </c>
      <c r="R325" s="36">
        <f>SUMIFS(СВЦЭМ!$I$34:$I$777,СВЦЭМ!$A$34:$A$777,$A325,СВЦЭМ!$B$33:$B$776,R$296)+'СЕТ СН'!$F$13</f>
        <v>0</v>
      </c>
      <c r="S325" s="36">
        <f>SUMIFS(СВЦЭМ!$I$34:$I$777,СВЦЭМ!$A$34:$A$777,$A325,СВЦЭМ!$B$33:$B$776,S$296)+'СЕТ СН'!$F$13</f>
        <v>0</v>
      </c>
      <c r="T325" s="36">
        <f>SUMIFS(СВЦЭМ!$I$34:$I$777,СВЦЭМ!$A$34:$A$777,$A325,СВЦЭМ!$B$33:$B$776,T$296)+'СЕТ СН'!$F$13</f>
        <v>0</v>
      </c>
      <c r="U325" s="36">
        <f>SUMIFS(СВЦЭМ!$I$34:$I$777,СВЦЭМ!$A$34:$A$777,$A325,СВЦЭМ!$B$33:$B$776,U$296)+'СЕТ СН'!$F$13</f>
        <v>0</v>
      </c>
      <c r="V325" s="36">
        <f>SUMIFS(СВЦЭМ!$I$34:$I$777,СВЦЭМ!$A$34:$A$777,$A325,СВЦЭМ!$B$33:$B$776,V$296)+'СЕТ СН'!$F$13</f>
        <v>0</v>
      </c>
      <c r="W325" s="36">
        <f>SUMIFS(СВЦЭМ!$I$34:$I$777,СВЦЭМ!$A$34:$A$777,$A325,СВЦЭМ!$B$33:$B$776,W$296)+'СЕТ СН'!$F$13</f>
        <v>0</v>
      </c>
      <c r="X325" s="36">
        <f>SUMIFS(СВЦЭМ!$I$34:$I$777,СВЦЭМ!$A$34:$A$777,$A325,СВЦЭМ!$B$33:$B$776,X$296)+'СЕТ СН'!$F$13</f>
        <v>0</v>
      </c>
      <c r="Y325" s="36">
        <f>SUMIFS(СВЦЭМ!$I$34:$I$777,СВЦЭМ!$A$34:$A$777,$A325,СВЦЭМ!$B$33:$B$776,Y$296)+'СЕТ СН'!$F$13</f>
        <v>0</v>
      </c>
    </row>
    <row r="326" spans="1:27" ht="15.5" hidden="1" x14ac:dyDescent="0.3">
      <c r="A326" s="35">
        <f t="shared" si="8"/>
        <v>43860</v>
      </c>
      <c r="B326" s="36">
        <f>SUMIFS(СВЦЭМ!$I$34:$I$777,СВЦЭМ!$A$34:$A$777,$A326,СВЦЭМ!$B$33:$B$776,B$296)+'СЕТ СН'!$F$13</f>
        <v>0</v>
      </c>
      <c r="C326" s="36">
        <f>SUMIFS(СВЦЭМ!$I$34:$I$777,СВЦЭМ!$A$34:$A$777,$A326,СВЦЭМ!$B$33:$B$776,C$296)+'СЕТ СН'!$F$13</f>
        <v>0</v>
      </c>
      <c r="D326" s="36">
        <f>SUMIFS(СВЦЭМ!$I$34:$I$777,СВЦЭМ!$A$34:$A$777,$A326,СВЦЭМ!$B$33:$B$776,D$296)+'СЕТ СН'!$F$13</f>
        <v>0</v>
      </c>
      <c r="E326" s="36">
        <f>SUMIFS(СВЦЭМ!$I$34:$I$777,СВЦЭМ!$A$34:$A$777,$A326,СВЦЭМ!$B$33:$B$776,E$296)+'СЕТ СН'!$F$13</f>
        <v>0</v>
      </c>
      <c r="F326" s="36">
        <f>SUMIFS(СВЦЭМ!$I$34:$I$777,СВЦЭМ!$A$34:$A$777,$A326,СВЦЭМ!$B$33:$B$776,F$296)+'СЕТ СН'!$F$13</f>
        <v>0</v>
      </c>
      <c r="G326" s="36">
        <f>SUMIFS(СВЦЭМ!$I$34:$I$777,СВЦЭМ!$A$34:$A$777,$A326,СВЦЭМ!$B$33:$B$776,G$296)+'СЕТ СН'!$F$13</f>
        <v>0</v>
      </c>
      <c r="H326" s="36">
        <f>SUMIFS(СВЦЭМ!$I$34:$I$777,СВЦЭМ!$A$34:$A$777,$A326,СВЦЭМ!$B$33:$B$776,H$296)+'СЕТ СН'!$F$13</f>
        <v>0</v>
      </c>
      <c r="I326" s="36">
        <f>SUMIFS(СВЦЭМ!$I$34:$I$777,СВЦЭМ!$A$34:$A$777,$A326,СВЦЭМ!$B$33:$B$776,I$296)+'СЕТ СН'!$F$13</f>
        <v>0</v>
      </c>
      <c r="J326" s="36">
        <f>SUMIFS(СВЦЭМ!$I$34:$I$777,СВЦЭМ!$A$34:$A$777,$A326,СВЦЭМ!$B$33:$B$776,J$296)+'СЕТ СН'!$F$13</f>
        <v>0</v>
      </c>
      <c r="K326" s="36">
        <f>SUMIFS(СВЦЭМ!$I$34:$I$777,СВЦЭМ!$A$34:$A$777,$A326,СВЦЭМ!$B$33:$B$776,K$296)+'СЕТ СН'!$F$13</f>
        <v>0</v>
      </c>
      <c r="L326" s="36">
        <f>SUMIFS(СВЦЭМ!$I$34:$I$777,СВЦЭМ!$A$34:$A$777,$A326,СВЦЭМ!$B$33:$B$776,L$296)+'СЕТ СН'!$F$13</f>
        <v>0</v>
      </c>
      <c r="M326" s="36">
        <f>SUMIFS(СВЦЭМ!$I$34:$I$777,СВЦЭМ!$A$34:$A$777,$A326,СВЦЭМ!$B$33:$B$776,M$296)+'СЕТ СН'!$F$13</f>
        <v>0</v>
      </c>
      <c r="N326" s="36">
        <f>SUMIFS(СВЦЭМ!$I$34:$I$777,СВЦЭМ!$A$34:$A$777,$A326,СВЦЭМ!$B$33:$B$776,N$296)+'СЕТ СН'!$F$13</f>
        <v>0</v>
      </c>
      <c r="O326" s="36">
        <f>SUMIFS(СВЦЭМ!$I$34:$I$777,СВЦЭМ!$A$34:$A$777,$A326,СВЦЭМ!$B$33:$B$776,O$296)+'СЕТ СН'!$F$13</f>
        <v>0</v>
      </c>
      <c r="P326" s="36">
        <f>SUMIFS(СВЦЭМ!$I$34:$I$777,СВЦЭМ!$A$34:$A$777,$A326,СВЦЭМ!$B$33:$B$776,P$296)+'СЕТ СН'!$F$13</f>
        <v>0</v>
      </c>
      <c r="Q326" s="36">
        <f>SUMIFS(СВЦЭМ!$I$34:$I$777,СВЦЭМ!$A$34:$A$777,$A326,СВЦЭМ!$B$33:$B$776,Q$296)+'СЕТ СН'!$F$13</f>
        <v>0</v>
      </c>
      <c r="R326" s="36">
        <f>SUMIFS(СВЦЭМ!$I$34:$I$777,СВЦЭМ!$A$34:$A$777,$A326,СВЦЭМ!$B$33:$B$776,R$296)+'СЕТ СН'!$F$13</f>
        <v>0</v>
      </c>
      <c r="S326" s="36">
        <f>SUMIFS(СВЦЭМ!$I$34:$I$777,СВЦЭМ!$A$34:$A$777,$A326,СВЦЭМ!$B$33:$B$776,S$296)+'СЕТ СН'!$F$13</f>
        <v>0</v>
      </c>
      <c r="T326" s="36">
        <f>SUMIFS(СВЦЭМ!$I$34:$I$777,СВЦЭМ!$A$34:$A$777,$A326,СВЦЭМ!$B$33:$B$776,T$296)+'СЕТ СН'!$F$13</f>
        <v>0</v>
      </c>
      <c r="U326" s="36">
        <f>SUMIFS(СВЦЭМ!$I$34:$I$777,СВЦЭМ!$A$34:$A$777,$A326,СВЦЭМ!$B$33:$B$776,U$296)+'СЕТ СН'!$F$13</f>
        <v>0</v>
      </c>
      <c r="V326" s="36">
        <f>SUMIFS(СВЦЭМ!$I$34:$I$777,СВЦЭМ!$A$34:$A$777,$A326,СВЦЭМ!$B$33:$B$776,V$296)+'СЕТ СН'!$F$13</f>
        <v>0</v>
      </c>
      <c r="W326" s="36">
        <f>SUMIFS(СВЦЭМ!$I$34:$I$777,СВЦЭМ!$A$34:$A$777,$A326,СВЦЭМ!$B$33:$B$776,W$296)+'СЕТ СН'!$F$13</f>
        <v>0</v>
      </c>
      <c r="X326" s="36">
        <f>SUMIFS(СВЦЭМ!$I$34:$I$777,СВЦЭМ!$A$34:$A$777,$A326,СВЦЭМ!$B$33:$B$776,X$296)+'СЕТ СН'!$F$13</f>
        <v>0</v>
      </c>
      <c r="Y326" s="36">
        <f>SUMIFS(СВЦЭМ!$I$34:$I$777,СВЦЭМ!$A$34:$A$777,$A326,СВЦЭМ!$B$33:$B$776,Y$296)+'СЕТ СН'!$F$13</f>
        <v>0</v>
      </c>
    </row>
    <row r="327" spans="1:27" ht="15.5" hidden="1" x14ac:dyDescent="0.3">
      <c r="A327" s="35">
        <f t="shared" si="8"/>
        <v>43861</v>
      </c>
      <c r="B327" s="36">
        <f>SUMIFS(СВЦЭМ!$I$34:$I$777,СВЦЭМ!$A$34:$A$777,$A327,СВЦЭМ!$B$33:$B$776,B$296)+'СЕТ СН'!$F$13</f>
        <v>0</v>
      </c>
      <c r="C327" s="36">
        <f>SUMIFS(СВЦЭМ!$I$34:$I$777,СВЦЭМ!$A$34:$A$777,$A327,СВЦЭМ!$B$33:$B$776,C$296)+'СЕТ СН'!$F$13</f>
        <v>0</v>
      </c>
      <c r="D327" s="36">
        <f>SUMIFS(СВЦЭМ!$I$34:$I$777,СВЦЭМ!$A$34:$A$777,$A327,СВЦЭМ!$B$33:$B$776,D$296)+'СЕТ СН'!$F$13</f>
        <v>0</v>
      </c>
      <c r="E327" s="36">
        <f>SUMIFS(СВЦЭМ!$I$34:$I$777,СВЦЭМ!$A$34:$A$777,$A327,СВЦЭМ!$B$33:$B$776,E$296)+'СЕТ СН'!$F$13</f>
        <v>0</v>
      </c>
      <c r="F327" s="36">
        <f>SUMIFS(СВЦЭМ!$I$34:$I$777,СВЦЭМ!$A$34:$A$777,$A327,СВЦЭМ!$B$33:$B$776,F$296)+'СЕТ СН'!$F$13</f>
        <v>0</v>
      </c>
      <c r="G327" s="36">
        <f>SUMIFS(СВЦЭМ!$I$34:$I$777,СВЦЭМ!$A$34:$A$777,$A327,СВЦЭМ!$B$33:$B$776,G$296)+'СЕТ СН'!$F$13</f>
        <v>0</v>
      </c>
      <c r="H327" s="36">
        <f>SUMIFS(СВЦЭМ!$I$34:$I$777,СВЦЭМ!$A$34:$A$777,$A327,СВЦЭМ!$B$33:$B$776,H$296)+'СЕТ СН'!$F$13</f>
        <v>0</v>
      </c>
      <c r="I327" s="36">
        <f>SUMIFS(СВЦЭМ!$I$34:$I$777,СВЦЭМ!$A$34:$A$777,$A327,СВЦЭМ!$B$33:$B$776,I$296)+'СЕТ СН'!$F$13</f>
        <v>0</v>
      </c>
      <c r="J327" s="36">
        <f>SUMIFS(СВЦЭМ!$I$34:$I$777,СВЦЭМ!$A$34:$A$777,$A327,СВЦЭМ!$B$33:$B$776,J$296)+'СЕТ СН'!$F$13</f>
        <v>0</v>
      </c>
      <c r="K327" s="36">
        <f>SUMIFS(СВЦЭМ!$I$34:$I$777,СВЦЭМ!$A$34:$A$777,$A327,СВЦЭМ!$B$33:$B$776,K$296)+'СЕТ СН'!$F$13</f>
        <v>0</v>
      </c>
      <c r="L327" s="36">
        <f>SUMIFS(СВЦЭМ!$I$34:$I$777,СВЦЭМ!$A$34:$A$777,$A327,СВЦЭМ!$B$33:$B$776,L$296)+'СЕТ СН'!$F$13</f>
        <v>0</v>
      </c>
      <c r="M327" s="36">
        <f>SUMIFS(СВЦЭМ!$I$34:$I$777,СВЦЭМ!$A$34:$A$777,$A327,СВЦЭМ!$B$33:$B$776,M$296)+'СЕТ СН'!$F$13</f>
        <v>0</v>
      </c>
      <c r="N327" s="36">
        <f>SUMIFS(СВЦЭМ!$I$34:$I$777,СВЦЭМ!$A$34:$A$777,$A327,СВЦЭМ!$B$33:$B$776,N$296)+'СЕТ СН'!$F$13</f>
        <v>0</v>
      </c>
      <c r="O327" s="36">
        <f>SUMIFS(СВЦЭМ!$I$34:$I$777,СВЦЭМ!$A$34:$A$777,$A327,СВЦЭМ!$B$33:$B$776,O$296)+'СЕТ СН'!$F$13</f>
        <v>0</v>
      </c>
      <c r="P327" s="36">
        <f>SUMIFS(СВЦЭМ!$I$34:$I$777,СВЦЭМ!$A$34:$A$777,$A327,СВЦЭМ!$B$33:$B$776,P$296)+'СЕТ СН'!$F$13</f>
        <v>0</v>
      </c>
      <c r="Q327" s="36">
        <f>SUMIFS(СВЦЭМ!$I$34:$I$777,СВЦЭМ!$A$34:$A$777,$A327,СВЦЭМ!$B$33:$B$776,Q$296)+'СЕТ СН'!$F$13</f>
        <v>0</v>
      </c>
      <c r="R327" s="36">
        <f>SUMIFS(СВЦЭМ!$I$34:$I$777,СВЦЭМ!$A$34:$A$777,$A327,СВЦЭМ!$B$33:$B$776,R$296)+'СЕТ СН'!$F$13</f>
        <v>0</v>
      </c>
      <c r="S327" s="36">
        <f>SUMIFS(СВЦЭМ!$I$34:$I$777,СВЦЭМ!$A$34:$A$777,$A327,СВЦЭМ!$B$33:$B$776,S$296)+'СЕТ СН'!$F$13</f>
        <v>0</v>
      </c>
      <c r="T327" s="36">
        <f>SUMIFS(СВЦЭМ!$I$34:$I$777,СВЦЭМ!$A$34:$A$777,$A327,СВЦЭМ!$B$33:$B$776,T$296)+'СЕТ СН'!$F$13</f>
        <v>0</v>
      </c>
      <c r="U327" s="36">
        <f>SUMIFS(СВЦЭМ!$I$34:$I$777,СВЦЭМ!$A$34:$A$777,$A327,СВЦЭМ!$B$33:$B$776,U$296)+'СЕТ СН'!$F$13</f>
        <v>0</v>
      </c>
      <c r="V327" s="36">
        <f>SUMIFS(СВЦЭМ!$I$34:$I$777,СВЦЭМ!$A$34:$A$777,$A327,СВЦЭМ!$B$33:$B$776,V$296)+'СЕТ СН'!$F$13</f>
        <v>0</v>
      </c>
      <c r="W327" s="36">
        <f>SUMIFS(СВЦЭМ!$I$34:$I$777,СВЦЭМ!$A$34:$A$777,$A327,СВЦЭМ!$B$33:$B$776,W$296)+'СЕТ СН'!$F$13</f>
        <v>0</v>
      </c>
      <c r="X327" s="36">
        <f>SUMIFS(СВЦЭМ!$I$34:$I$777,СВЦЭМ!$A$34:$A$777,$A327,СВЦЭМ!$B$33:$B$776,X$296)+'СЕТ СН'!$F$13</f>
        <v>0</v>
      </c>
      <c r="Y327" s="36">
        <f>SUMIFS(СВЦЭМ!$I$34:$I$777,СВЦЭМ!$A$34:$A$777,$A327,СВЦЭМ!$B$33:$B$776,Y$296)+'СЕТ СН'!$F$13</f>
        <v>0</v>
      </c>
    </row>
    <row r="328" spans="1:27" ht="15.5" hidden="1" x14ac:dyDescent="0.3">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3">
      <c r="A329" s="130" t="s">
        <v>7</v>
      </c>
      <c r="B329" s="124" t="s">
        <v>91</v>
      </c>
      <c r="C329" s="125"/>
      <c r="D329" s="125"/>
      <c r="E329" s="125"/>
      <c r="F329" s="125"/>
      <c r="G329" s="125"/>
      <c r="H329" s="125"/>
      <c r="I329" s="125"/>
      <c r="J329" s="125"/>
      <c r="K329" s="125"/>
      <c r="L329" s="125"/>
      <c r="M329" s="125"/>
      <c r="N329" s="125"/>
      <c r="O329" s="125"/>
      <c r="P329" s="125"/>
      <c r="Q329" s="125"/>
      <c r="R329" s="125"/>
      <c r="S329" s="125"/>
      <c r="T329" s="125"/>
      <c r="U329" s="125"/>
      <c r="V329" s="125"/>
      <c r="W329" s="125"/>
      <c r="X329" s="125"/>
      <c r="Y329" s="126"/>
    </row>
    <row r="330" spans="1:27" ht="12.75" hidden="1" customHeight="1" x14ac:dyDescent="0.3">
      <c r="A330" s="131"/>
      <c r="B330" s="127"/>
      <c r="C330" s="128"/>
      <c r="D330" s="128"/>
      <c r="E330" s="128"/>
      <c r="F330" s="128"/>
      <c r="G330" s="128"/>
      <c r="H330" s="128"/>
      <c r="I330" s="128"/>
      <c r="J330" s="128"/>
      <c r="K330" s="128"/>
      <c r="L330" s="128"/>
      <c r="M330" s="128"/>
      <c r="N330" s="128"/>
      <c r="O330" s="128"/>
      <c r="P330" s="128"/>
      <c r="Q330" s="128"/>
      <c r="R330" s="128"/>
      <c r="S330" s="128"/>
      <c r="T330" s="128"/>
      <c r="U330" s="128"/>
      <c r="V330" s="128"/>
      <c r="W330" s="128"/>
      <c r="X330" s="128"/>
      <c r="Y330" s="129"/>
    </row>
    <row r="331" spans="1:27" s="46" customFormat="1" ht="12.75" hidden="1" customHeight="1" x14ac:dyDescent="0.3">
      <c r="A331" s="132"/>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3">
      <c r="A332" s="35" t="str">
        <f>A297</f>
        <v>01.01.2020</v>
      </c>
      <c r="B332" s="36">
        <f>SUMIFS(СВЦЭМ!$J$34:$J$777,СВЦЭМ!$A$34:$A$777,$A332,СВЦЭМ!$B$33:$B$776,B$331)+'СЕТ СН'!$F$13</f>
        <v>0</v>
      </c>
      <c r="C332" s="36">
        <f>SUMIFS(СВЦЭМ!$J$34:$J$777,СВЦЭМ!$A$34:$A$777,$A332,СВЦЭМ!$B$33:$B$776,C$331)+'СЕТ СН'!$F$13</f>
        <v>0</v>
      </c>
      <c r="D332" s="36">
        <f>SUMIFS(СВЦЭМ!$J$34:$J$777,СВЦЭМ!$A$34:$A$777,$A332,СВЦЭМ!$B$33:$B$776,D$331)+'СЕТ СН'!$F$13</f>
        <v>0</v>
      </c>
      <c r="E332" s="36">
        <f>SUMIFS(СВЦЭМ!$J$34:$J$777,СВЦЭМ!$A$34:$A$777,$A332,СВЦЭМ!$B$33:$B$776,E$331)+'СЕТ СН'!$F$13</f>
        <v>0</v>
      </c>
      <c r="F332" s="36">
        <f>SUMIFS(СВЦЭМ!$J$34:$J$777,СВЦЭМ!$A$34:$A$777,$A332,СВЦЭМ!$B$33:$B$776,F$331)+'СЕТ СН'!$F$13</f>
        <v>0</v>
      </c>
      <c r="G332" s="36">
        <f>SUMIFS(СВЦЭМ!$J$34:$J$777,СВЦЭМ!$A$34:$A$777,$A332,СВЦЭМ!$B$33:$B$776,G$331)+'СЕТ СН'!$F$13</f>
        <v>0</v>
      </c>
      <c r="H332" s="36">
        <f>SUMIFS(СВЦЭМ!$J$34:$J$777,СВЦЭМ!$A$34:$A$777,$A332,СВЦЭМ!$B$33:$B$776,H$331)+'СЕТ СН'!$F$13</f>
        <v>0</v>
      </c>
      <c r="I332" s="36">
        <f>SUMIFS(СВЦЭМ!$J$34:$J$777,СВЦЭМ!$A$34:$A$777,$A332,СВЦЭМ!$B$33:$B$776,I$331)+'СЕТ СН'!$F$13</f>
        <v>0</v>
      </c>
      <c r="J332" s="36">
        <f>SUMIFS(СВЦЭМ!$J$34:$J$777,СВЦЭМ!$A$34:$A$777,$A332,СВЦЭМ!$B$33:$B$776,J$331)+'СЕТ СН'!$F$13</f>
        <v>0</v>
      </c>
      <c r="K332" s="36">
        <f>SUMIFS(СВЦЭМ!$J$34:$J$777,СВЦЭМ!$A$34:$A$777,$A332,СВЦЭМ!$B$33:$B$776,K$331)+'СЕТ СН'!$F$13</f>
        <v>0</v>
      </c>
      <c r="L332" s="36">
        <f>SUMIFS(СВЦЭМ!$J$34:$J$777,СВЦЭМ!$A$34:$A$777,$A332,СВЦЭМ!$B$33:$B$776,L$331)+'СЕТ СН'!$F$13</f>
        <v>0</v>
      </c>
      <c r="M332" s="36">
        <f>SUMIFS(СВЦЭМ!$J$34:$J$777,СВЦЭМ!$A$34:$A$777,$A332,СВЦЭМ!$B$33:$B$776,M$331)+'СЕТ СН'!$F$13</f>
        <v>0</v>
      </c>
      <c r="N332" s="36">
        <f>SUMIFS(СВЦЭМ!$J$34:$J$777,СВЦЭМ!$A$34:$A$777,$A332,СВЦЭМ!$B$33:$B$776,N$331)+'СЕТ СН'!$F$13</f>
        <v>0</v>
      </c>
      <c r="O332" s="36">
        <f>SUMIFS(СВЦЭМ!$J$34:$J$777,СВЦЭМ!$A$34:$A$777,$A332,СВЦЭМ!$B$33:$B$776,O$331)+'СЕТ СН'!$F$13</f>
        <v>0</v>
      </c>
      <c r="P332" s="36">
        <f>SUMIFS(СВЦЭМ!$J$34:$J$777,СВЦЭМ!$A$34:$A$777,$A332,СВЦЭМ!$B$33:$B$776,P$331)+'СЕТ СН'!$F$13</f>
        <v>0</v>
      </c>
      <c r="Q332" s="36">
        <f>SUMIFS(СВЦЭМ!$J$34:$J$777,СВЦЭМ!$A$34:$A$777,$A332,СВЦЭМ!$B$33:$B$776,Q$331)+'СЕТ СН'!$F$13</f>
        <v>0</v>
      </c>
      <c r="R332" s="36">
        <f>SUMIFS(СВЦЭМ!$J$34:$J$777,СВЦЭМ!$A$34:$A$777,$A332,СВЦЭМ!$B$33:$B$776,R$331)+'СЕТ СН'!$F$13</f>
        <v>0</v>
      </c>
      <c r="S332" s="36">
        <f>SUMIFS(СВЦЭМ!$J$34:$J$777,СВЦЭМ!$A$34:$A$777,$A332,СВЦЭМ!$B$33:$B$776,S$331)+'СЕТ СН'!$F$13</f>
        <v>0</v>
      </c>
      <c r="T332" s="36">
        <f>SUMIFS(СВЦЭМ!$J$34:$J$777,СВЦЭМ!$A$34:$A$777,$A332,СВЦЭМ!$B$33:$B$776,T$331)+'СЕТ СН'!$F$13</f>
        <v>0</v>
      </c>
      <c r="U332" s="36">
        <f>SUMIFS(СВЦЭМ!$J$34:$J$777,СВЦЭМ!$A$34:$A$777,$A332,СВЦЭМ!$B$33:$B$776,U$331)+'СЕТ СН'!$F$13</f>
        <v>0</v>
      </c>
      <c r="V332" s="36">
        <f>SUMIFS(СВЦЭМ!$J$34:$J$777,СВЦЭМ!$A$34:$A$777,$A332,СВЦЭМ!$B$33:$B$776,V$331)+'СЕТ СН'!$F$13</f>
        <v>0</v>
      </c>
      <c r="W332" s="36">
        <f>SUMIFS(СВЦЭМ!$J$34:$J$777,СВЦЭМ!$A$34:$A$777,$A332,СВЦЭМ!$B$33:$B$776,W$331)+'СЕТ СН'!$F$13</f>
        <v>0</v>
      </c>
      <c r="X332" s="36">
        <f>SUMIFS(СВЦЭМ!$J$34:$J$777,СВЦЭМ!$A$34:$A$777,$A332,СВЦЭМ!$B$33:$B$776,X$331)+'СЕТ СН'!$F$13</f>
        <v>0</v>
      </c>
      <c r="Y332" s="36">
        <f>SUMIFS(СВЦЭМ!$J$34:$J$777,СВЦЭМ!$A$34:$A$777,$A332,СВЦЭМ!$B$33:$B$776,Y$331)+'СЕТ СН'!$F$13</f>
        <v>0</v>
      </c>
      <c r="AA332" s="45"/>
    </row>
    <row r="333" spans="1:27" ht="15.5" hidden="1" x14ac:dyDescent="0.3">
      <c r="A333" s="35">
        <f>A332+1</f>
        <v>43832</v>
      </c>
      <c r="B333" s="36">
        <f>SUMIFS(СВЦЭМ!$J$34:$J$777,СВЦЭМ!$A$34:$A$777,$A333,СВЦЭМ!$B$33:$B$776,B$331)+'СЕТ СН'!$F$13</f>
        <v>0</v>
      </c>
      <c r="C333" s="36">
        <f>SUMIFS(СВЦЭМ!$J$34:$J$777,СВЦЭМ!$A$34:$A$777,$A333,СВЦЭМ!$B$33:$B$776,C$331)+'СЕТ СН'!$F$13</f>
        <v>0</v>
      </c>
      <c r="D333" s="36">
        <f>SUMIFS(СВЦЭМ!$J$34:$J$777,СВЦЭМ!$A$34:$A$777,$A333,СВЦЭМ!$B$33:$B$776,D$331)+'СЕТ СН'!$F$13</f>
        <v>0</v>
      </c>
      <c r="E333" s="36">
        <f>SUMIFS(СВЦЭМ!$J$34:$J$777,СВЦЭМ!$A$34:$A$777,$A333,СВЦЭМ!$B$33:$B$776,E$331)+'СЕТ СН'!$F$13</f>
        <v>0</v>
      </c>
      <c r="F333" s="36">
        <f>SUMIFS(СВЦЭМ!$J$34:$J$777,СВЦЭМ!$A$34:$A$777,$A333,СВЦЭМ!$B$33:$B$776,F$331)+'СЕТ СН'!$F$13</f>
        <v>0</v>
      </c>
      <c r="G333" s="36">
        <f>SUMIFS(СВЦЭМ!$J$34:$J$777,СВЦЭМ!$A$34:$A$777,$A333,СВЦЭМ!$B$33:$B$776,G$331)+'СЕТ СН'!$F$13</f>
        <v>0</v>
      </c>
      <c r="H333" s="36">
        <f>SUMIFS(СВЦЭМ!$J$34:$J$777,СВЦЭМ!$A$34:$A$777,$A333,СВЦЭМ!$B$33:$B$776,H$331)+'СЕТ СН'!$F$13</f>
        <v>0</v>
      </c>
      <c r="I333" s="36">
        <f>SUMIFS(СВЦЭМ!$J$34:$J$777,СВЦЭМ!$A$34:$A$777,$A333,СВЦЭМ!$B$33:$B$776,I$331)+'СЕТ СН'!$F$13</f>
        <v>0</v>
      </c>
      <c r="J333" s="36">
        <f>SUMIFS(СВЦЭМ!$J$34:$J$777,СВЦЭМ!$A$34:$A$777,$A333,СВЦЭМ!$B$33:$B$776,J$331)+'СЕТ СН'!$F$13</f>
        <v>0</v>
      </c>
      <c r="K333" s="36">
        <f>SUMIFS(СВЦЭМ!$J$34:$J$777,СВЦЭМ!$A$34:$A$777,$A333,СВЦЭМ!$B$33:$B$776,K$331)+'СЕТ СН'!$F$13</f>
        <v>0</v>
      </c>
      <c r="L333" s="36">
        <f>SUMIFS(СВЦЭМ!$J$34:$J$777,СВЦЭМ!$A$34:$A$777,$A333,СВЦЭМ!$B$33:$B$776,L$331)+'СЕТ СН'!$F$13</f>
        <v>0</v>
      </c>
      <c r="M333" s="36">
        <f>SUMIFS(СВЦЭМ!$J$34:$J$777,СВЦЭМ!$A$34:$A$777,$A333,СВЦЭМ!$B$33:$B$776,M$331)+'СЕТ СН'!$F$13</f>
        <v>0</v>
      </c>
      <c r="N333" s="36">
        <f>SUMIFS(СВЦЭМ!$J$34:$J$777,СВЦЭМ!$A$34:$A$777,$A333,СВЦЭМ!$B$33:$B$776,N$331)+'СЕТ СН'!$F$13</f>
        <v>0</v>
      </c>
      <c r="O333" s="36">
        <f>SUMIFS(СВЦЭМ!$J$34:$J$777,СВЦЭМ!$A$34:$A$777,$A333,СВЦЭМ!$B$33:$B$776,O$331)+'СЕТ СН'!$F$13</f>
        <v>0</v>
      </c>
      <c r="P333" s="36">
        <f>SUMIFS(СВЦЭМ!$J$34:$J$777,СВЦЭМ!$A$34:$A$777,$A333,СВЦЭМ!$B$33:$B$776,P$331)+'СЕТ СН'!$F$13</f>
        <v>0</v>
      </c>
      <c r="Q333" s="36">
        <f>SUMIFS(СВЦЭМ!$J$34:$J$777,СВЦЭМ!$A$34:$A$777,$A333,СВЦЭМ!$B$33:$B$776,Q$331)+'СЕТ СН'!$F$13</f>
        <v>0</v>
      </c>
      <c r="R333" s="36">
        <f>SUMIFS(СВЦЭМ!$J$34:$J$777,СВЦЭМ!$A$34:$A$777,$A333,СВЦЭМ!$B$33:$B$776,R$331)+'СЕТ СН'!$F$13</f>
        <v>0</v>
      </c>
      <c r="S333" s="36">
        <f>SUMIFS(СВЦЭМ!$J$34:$J$777,СВЦЭМ!$A$34:$A$777,$A333,СВЦЭМ!$B$33:$B$776,S$331)+'СЕТ СН'!$F$13</f>
        <v>0</v>
      </c>
      <c r="T333" s="36">
        <f>SUMIFS(СВЦЭМ!$J$34:$J$777,СВЦЭМ!$A$34:$A$777,$A333,СВЦЭМ!$B$33:$B$776,T$331)+'СЕТ СН'!$F$13</f>
        <v>0</v>
      </c>
      <c r="U333" s="36">
        <f>SUMIFS(СВЦЭМ!$J$34:$J$777,СВЦЭМ!$A$34:$A$777,$A333,СВЦЭМ!$B$33:$B$776,U$331)+'СЕТ СН'!$F$13</f>
        <v>0</v>
      </c>
      <c r="V333" s="36">
        <f>SUMIFS(СВЦЭМ!$J$34:$J$777,СВЦЭМ!$A$34:$A$777,$A333,СВЦЭМ!$B$33:$B$776,V$331)+'СЕТ СН'!$F$13</f>
        <v>0</v>
      </c>
      <c r="W333" s="36">
        <f>SUMIFS(СВЦЭМ!$J$34:$J$777,СВЦЭМ!$A$34:$A$777,$A333,СВЦЭМ!$B$33:$B$776,W$331)+'СЕТ СН'!$F$13</f>
        <v>0</v>
      </c>
      <c r="X333" s="36">
        <f>SUMIFS(СВЦЭМ!$J$34:$J$777,СВЦЭМ!$A$34:$A$777,$A333,СВЦЭМ!$B$33:$B$776,X$331)+'СЕТ СН'!$F$13</f>
        <v>0</v>
      </c>
      <c r="Y333" s="36">
        <f>SUMIFS(СВЦЭМ!$J$34:$J$777,СВЦЭМ!$A$34:$A$777,$A333,СВЦЭМ!$B$33:$B$776,Y$331)+'СЕТ СН'!$F$13</f>
        <v>0</v>
      </c>
    </row>
    <row r="334" spans="1:27" ht="15.5" hidden="1" x14ac:dyDescent="0.3">
      <c r="A334" s="35">
        <f t="shared" ref="A334:A362" si="9">A333+1</f>
        <v>43833</v>
      </c>
      <c r="B334" s="36">
        <f>SUMIFS(СВЦЭМ!$J$34:$J$777,СВЦЭМ!$A$34:$A$777,$A334,СВЦЭМ!$B$33:$B$776,B$331)+'СЕТ СН'!$F$13</f>
        <v>0</v>
      </c>
      <c r="C334" s="36">
        <f>SUMIFS(СВЦЭМ!$J$34:$J$777,СВЦЭМ!$A$34:$A$777,$A334,СВЦЭМ!$B$33:$B$776,C$331)+'СЕТ СН'!$F$13</f>
        <v>0</v>
      </c>
      <c r="D334" s="36">
        <f>SUMIFS(СВЦЭМ!$J$34:$J$777,СВЦЭМ!$A$34:$A$777,$A334,СВЦЭМ!$B$33:$B$776,D$331)+'СЕТ СН'!$F$13</f>
        <v>0</v>
      </c>
      <c r="E334" s="36">
        <f>SUMIFS(СВЦЭМ!$J$34:$J$777,СВЦЭМ!$A$34:$A$777,$A334,СВЦЭМ!$B$33:$B$776,E$331)+'СЕТ СН'!$F$13</f>
        <v>0</v>
      </c>
      <c r="F334" s="36">
        <f>SUMIFS(СВЦЭМ!$J$34:$J$777,СВЦЭМ!$A$34:$A$777,$A334,СВЦЭМ!$B$33:$B$776,F$331)+'СЕТ СН'!$F$13</f>
        <v>0</v>
      </c>
      <c r="G334" s="36">
        <f>SUMIFS(СВЦЭМ!$J$34:$J$777,СВЦЭМ!$A$34:$A$777,$A334,СВЦЭМ!$B$33:$B$776,G$331)+'СЕТ СН'!$F$13</f>
        <v>0</v>
      </c>
      <c r="H334" s="36">
        <f>SUMIFS(СВЦЭМ!$J$34:$J$777,СВЦЭМ!$A$34:$A$777,$A334,СВЦЭМ!$B$33:$B$776,H$331)+'СЕТ СН'!$F$13</f>
        <v>0</v>
      </c>
      <c r="I334" s="36">
        <f>SUMIFS(СВЦЭМ!$J$34:$J$777,СВЦЭМ!$A$34:$A$777,$A334,СВЦЭМ!$B$33:$B$776,I$331)+'СЕТ СН'!$F$13</f>
        <v>0</v>
      </c>
      <c r="J334" s="36">
        <f>SUMIFS(СВЦЭМ!$J$34:$J$777,СВЦЭМ!$A$34:$A$777,$A334,СВЦЭМ!$B$33:$B$776,J$331)+'СЕТ СН'!$F$13</f>
        <v>0</v>
      </c>
      <c r="K334" s="36">
        <f>SUMIFS(СВЦЭМ!$J$34:$J$777,СВЦЭМ!$A$34:$A$777,$A334,СВЦЭМ!$B$33:$B$776,K$331)+'СЕТ СН'!$F$13</f>
        <v>0</v>
      </c>
      <c r="L334" s="36">
        <f>SUMIFS(СВЦЭМ!$J$34:$J$777,СВЦЭМ!$A$34:$A$777,$A334,СВЦЭМ!$B$33:$B$776,L$331)+'СЕТ СН'!$F$13</f>
        <v>0</v>
      </c>
      <c r="M334" s="36">
        <f>SUMIFS(СВЦЭМ!$J$34:$J$777,СВЦЭМ!$A$34:$A$777,$A334,СВЦЭМ!$B$33:$B$776,M$331)+'СЕТ СН'!$F$13</f>
        <v>0</v>
      </c>
      <c r="N334" s="36">
        <f>SUMIFS(СВЦЭМ!$J$34:$J$777,СВЦЭМ!$A$34:$A$777,$A334,СВЦЭМ!$B$33:$B$776,N$331)+'СЕТ СН'!$F$13</f>
        <v>0</v>
      </c>
      <c r="O334" s="36">
        <f>SUMIFS(СВЦЭМ!$J$34:$J$777,СВЦЭМ!$A$34:$A$777,$A334,СВЦЭМ!$B$33:$B$776,O$331)+'СЕТ СН'!$F$13</f>
        <v>0</v>
      </c>
      <c r="P334" s="36">
        <f>SUMIFS(СВЦЭМ!$J$34:$J$777,СВЦЭМ!$A$34:$A$777,$A334,СВЦЭМ!$B$33:$B$776,P$331)+'СЕТ СН'!$F$13</f>
        <v>0</v>
      </c>
      <c r="Q334" s="36">
        <f>SUMIFS(СВЦЭМ!$J$34:$J$777,СВЦЭМ!$A$34:$A$777,$A334,СВЦЭМ!$B$33:$B$776,Q$331)+'СЕТ СН'!$F$13</f>
        <v>0</v>
      </c>
      <c r="R334" s="36">
        <f>SUMIFS(СВЦЭМ!$J$34:$J$777,СВЦЭМ!$A$34:$A$777,$A334,СВЦЭМ!$B$33:$B$776,R$331)+'СЕТ СН'!$F$13</f>
        <v>0</v>
      </c>
      <c r="S334" s="36">
        <f>SUMIFS(СВЦЭМ!$J$34:$J$777,СВЦЭМ!$A$34:$A$777,$A334,СВЦЭМ!$B$33:$B$776,S$331)+'СЕТ СН'!$F$13</f>
        <v>0</v>
      </c>
      <c r="T334" s="36">
        <f>SUMIFS(СВЦЭМ!$J$34:$J$777,СВЦЭМ!$A$34:$A$777,$A334,СВЦЭМ!$B$33:$B$776,T$331)+'СЕТ СН'!$F$13</f>
        <v>0</v>
      </c>
      <c r="U334" s="36">
        <f>SUMIFS(СВЦЭМ!$J$34:$J$777,СВЦЭМ!$A$34:$A$777,$A334,СВЦЭМ!$B$33:$B$776,U$331)+'СЕТ СН'!$F$13</f>
        <v>0</v>
      </c>
      <c r="V334" s="36">
        <f>SUMIFS(СВЦЭМ!$J$34:$J$777,СВЦЭМ!$A$34:$A$777,$A334,СВЦЭМ!$B$33:$B$776,V$331)+'СЕТ СН'!$F$13</f>
        <v>0</v>
      </c>
      <c r="W334" s="36">
        <f>SUMIFS(СВЦЭМ!$J$34:$J$777,СВЦЭМ!$A$34:$A$777,$A334,СВЦЭМ!$B$33:$B$776,W$331)+'СЕТ СН'!$F$13</f>
        <v>0</v>
      </c>
      <c r="X334" s="36">
        <f>SUMIFS(СВЦЭМ!$J$34:$J$777,СВЦЭМ!$A$34:$A$777,$A334,СВЦЭМ!$B$33:$B$776,X$331)+'СЕТ СН'!$F$13</f>
        <v>0</v>
      </c>
      <c r="Y334" s="36">
        <f>SUMIFS(СВЦЭМ!$J$34:$J$777,СВЦЭМ!$A$34:$A$777,$A334,СВЦЭМ!$B$33:$B$776,Y$331)+'СЕТ СН'!$F$13</f>
        <v>0</v>
      </c>
    </row>
    <row r="335" spans="1:27" ht="15.5" hidden="1" x14ac:dyDescent="0.3">
      <c r="A335" s="35">
        <f t="shared" si="9"/>
        <v>43834</v>
      </c>
      <c r="B335" s="36">
        <f>SUMIFS(СВЦЭМ!$J$34:$J$777,СВЦЭМ!$A$34:$A$777,$A335,СВЦЭМ!$B$33:$B$776,B$331)+'СЕТ СН'!$F$13</f>
        <v>0</v>
      </c>
      <c r="C335" s="36">
        <f>SUMIFS(СВЦЭМ!$J$34:$J$777,СВЦЭМ!$A$34:$A$777,$A335,СВЦЭМ!$B$33:$B$776,C$331)+'СЕТ СН'!$F$13</f>
        <v>0</v>
      </c>
      <c r="D335" s="36">
        <f>SUMIFS(СВЦЭМ!$J$34:$J$777,СВЦЭМ!$A$34:$A$777,$A335,СВЦЭМ!$B$33:$B$776,D$331)+'СЕТ СН'!$F$13</f>
        <v>0</v>
      </c>
      <c r="E335" s="36">
        <f>SUMIFS(СВЦЭМ!$J$34:$J$777,СВЦЭМ!$A$34:$A$777,$A335,СВЦЭМ!$B$33:$B$776,E$331)+'СЕТ СН'!$F$13</f>
        <v>0</v>
      </c>
      <c r="F335" s="36">
        <f>SUMIFS(СВЦЭМ!$J$34:$J$777,СВЦЭМ!$A$34:$A$777,$A335,СВЦЭМ!$B$33:$B$776,F$331)+'СЕТ СН'!$F$13</f>
        <v>0</v>
      </c>
      <c r="G335" s="36">
        <f>SUMIFS(СВЦЭМ!$J$34:$J$777,СВЦЭМ!$A$34:$A$777,$A335,СВЦЭМ!$B$33:$B$776,G$331)+'СЕТ СН'!$F$13</f>
        <v>0</v>
      </c>
      <c r="H335" s="36">
        <f>SUMIFS(СВЦЭМ!$J$34:$J$777,СВЦЭМ!$A$34:$A$777,$A335,СВЦЭМ!$B$33:$B$776,H$331)+'СЕТ СН'!$F$13</f>
        <v>0</v>
      </c>
      <c r="I335" s="36">
        <f>SUMIFS(СВЦЭМ!$J$34:$J$777,СВЦЭМ!$A$34:$A$777,$A335,СВЦЭМ!$B$33:$B$776,I$331)+'СЕТ СН'!$F$13</f>
        <v>0</v>
      </c>
      <c r="J335" s="36">
        <f>SUMIFS(СВЦЭМ!$J$34:$J$777,СВЦЭМ!$A$34:$A$777,$A335,СВЦЭМ!$B$33:$B$776,J$331)+'СЕТ СН'!$F$13</f>
        <v>0</v>
      </c>
      <c r="K335" s="36">
        <f>SUMIFS(СВЦЭМ!$J$34:$J$777,СВЦЭМ!$A$34:$A$777,$A335,СВЦЭМ!$B$33:$B$776,K$331)+'СЕТ СН'!$F$13</f>
        <v>0</v>
      </c>
      <c r="L335" s="36">
        <f>SUMIFS(СВЦЭМ!$J$34:$J$777,СВЦЭМ!$A$34:$A$777,$A335,СВЦЭМ!$B$33:$B$776,L$331)+'СЕТ СН'!$F$13</f>
        <v>0</v>
      </c>
      <c r="M335" s="36">
        <f>SUMIFS(СВЦЭМ!$J$34:$J$777,СВЦЭМ!$A$34:$A$777,$A335,СВЦЭМ!$B$33:$B$776,M$331)+'СЕТ СН'!$F$13</f>
        <v>0</v>
      </c>
      <c r="N335" s="36">
        <f>SUMIFS(СВЦЭМ!$J$34:$J$777,СВЦЭМ!$A$34:$A$777,$A335,СВЦЭМ!$B$33:$B$776,N$331)+'СЕТ СН'!$F$13</f>
        <v>0</v>
      </c>
      <c r="O335" s="36">
        <f>SUMIFS(СВЦЭМ!$J$34:$J$777,СВЦЭМ!$A$34:$A$777,$A335,СВЦЭМ!$B$33:$B$776,O$331)+'СЕТ СН'!$F$13</f>
        <v>0</v>
      </c>
      <c r="P335" s="36">
        <f>SUMIFS(СВЦЭМ!$J$34:$J$777,СВЦЭМ!$A$34:$A$777,$A335,СВЦЭМ!$B$33:$B$776,P$331)+'СЕТ СН'!$F$13</f>
        <v>0</v>
      </c>
      <c r="Q335" s="36">
        <f>SUMIFS(СВЦЭМ!$J$34:$J$777,СВЦЭМ!$A$34:$A$777,$A335,СВЦЭМ!$B$33:$B$776,Q$331)+'СЕТ СН'!$F$13</f>
        <v>0</v>
      </c>
      <c r="R335" s="36">
        <f>SUMIFS(СВЦЭМ!$J$34:$J$777,СВЦЭМ!$A$34:$A$777,$A335,СВЦЭМ!$B$33:$B$776,R$331)+'СЕТ СН'!$F$13</f>
        <v>0</v>
      </c>
      <c r="S335" s="36">
        <f>SUMIFS(СВЦЭМ!$J$34:$J$777,СВЦЭМ!$A$34:$A$777,$A335,СВЦЭМ!$B$33:$B$776,S$331)+'СЕТ СН'!$F$13</f>
        <v>0</v>
      </c>
      <c r="T335" s="36">
        <f>SUMIFS(СВЦЭМ!$J$34:$J$777,СВЦЭМ!$A$34:$A$777,$A335,СВЦЭМ!$B$33:$B$776,T$331)+'СЕТ СН'!$F$13</f>
        <v>0</v>
      </c>
      <c r="U335" s="36">
        <f>SUMIFS(СВЦЭМ!$J$34:$J$777,СВЦЭМ!$A$34:$A$777,$A335,СВЦЭМ!$B$33:$B$776,U$331)+'СЕТ СН'!$F$13</f>
        <v>0</v>
      </c>
      <c r="V335" s="36">
        <f>SUMIFS(СВЦЭМ!$J$34:$J$777,СВЦЭМ!$A$34:$A$777,$A335,СВЦЭМ!$B$33:$B$776,V$331)+'СЕТ СН'!$F$13</f>
        <v>0</v>
      </c>
      <c r="W335" s="36">
        <f>SUMIFS(СВЦЭМ!$J$34:$J$777,СВЦЭМ!$A$34:$A$777,$A335,СВЦЭМ!$B$33:$B$776,W$331)+'СЕТ СН'!$F$13</f>
        <v>0</v>
      </c>
      <c r="X335" s="36">
        <f>SUMIFS(СВЦЭМ!$J$34:$J$777,СВЦЭМ!$A$34:$A$777,$A335,СВЦЭМ!$B$33:$B$776,X$331)+'СЕТ СН'!$F$13</f>
        <v>0</v>
      </c>
      <c r="Y335" s="36">
        <f>SUMIFS(СВЦЭМ!$J$34:$J$777,СВЦЭМ!$A$34:$A$777,$A335,СВЦЭМ!$B$33:$B$776,Y$331)+'СЕТ СН'!$F$13</f>
        <v>0</v>
      </c>
    </row>
    <row r="336" spans="1:27" ht="15.5" hidden="1" x14ac:dyDescent="0.3">
      <c r="A336" s="35">
        <f t="shared" si="9"/>
        <v>43835</v>
      </c>
      <c r="B336" s="36">
        <f>SUMIFS(СВЦЭМ!$J$34:$J$777,СВЦЭМ!$A$34:$A$777,$A336,СВЦЭМ!$B$33:$B$776,B$331)+'СЕТ СН'!$F$13</f>
        <v>0</v>
      </c>
      <c r="C336" s="36">
        <f>SUMIFS(СВЦЭМ!$J$34:$J$777,СВЦЭМ!$A$34:$A$777,$A336,СВЦЭМ!$B$33:$B$776,C$331)+'СЕТ СН'!$F$13</f>
        <v>0</v>
      </c>
      <c r="D336" s="36">
        <f>SUMIFS(СВЦЭМ!$J$34:$J$777,СВЦЭМ!$A$34:$A$777,$A336,СВЦЭМ!$B$33:$B$776,D$331)+'СЕТ СН'!$F$13</f>
        <v>0</v>
      </c>
      <c r="E336" s="36">
        <f>SUMIFS(СВЦЭМ!$J$34:$J$777,СВЦЭМ!$A$34:$A$777,$A336,СВЦЭМ!$B$33:$B$776,E$331)+'СЕТ СН'!$F$13</f>
        <v>0</v>
      </c>
      <c r="F336" s="36">
        <f>SUMIFS(СВЦЭМ!$J$34:$J$777,СВЦЭМ!$A$34:$A$777,$A336,СВЦЭМ!$B$33:$B$776,F$331)+'СЕТ СН'!$F$13</f>
        <v>0</v>
      </c>
      <c r="G336" s="36">
        <f>SUMIFS(СВЦЭМ!$J$34:$J$777,СВЦЭМ!$A$34:$A$777,$A336,СВЦЭМ!$B$33:$B$776,G$331)+'СЕТ СН'!$F$13</f>
        <v>0</v>
      </c>
      <c r="H336" s="36">
        <f>SUMIFS(СВЦЭМ!$J$34:$J$777,СВЦЭМ!$A$34:$A$777,$A336,СВЦЭМ!$B$33:$B$776,H$331)+'СЕТ СН'!$F$13</f>
        <v>0</v>
      </c>
      <c r="I336" s="36">
        <f>SUMIFS(СВЦЭМ!$J$34:$J$777,СВЦЭМ!$A$34:$A$777,$A336,СВЦЭМ!$B$33:$B$776,I$331)+'СЕТ СН'!$F$13</f>
        <v>0</v>
      </c>
      <c r="J336" s="36">
        <f>SUMIFS(СВЦЭМ!$J$34:$J$777,СВЦЭМ!$A$34:$A$777,$A336,СВЦЭМ!$B$33:$B$776,J$331)+'СЕТ СН'!$F$13</f>
        <v>0</v>
      </c>
      <c r="K336" s="36">
        <f>SUMIFS(СВЦЭМ!$J$34:$J$777,СВЦЭМ!$A$34:$A$777,$A336,СВЦЭМ!$B$33:$B$776,K$331)+'СЕТ СН'!$F$13</f>
        <v>0</v>
      </c>
      <c r="L336" s="36">
        <f>SUMIFS(СВЦЭМ!$J$34:$J$777,СВЦЭМ!$A$34:$A$777,$A336,СВЦЭМ!$B$33:$B$776,L$331)+'СЕТ СН'!$F$13</f>
        <v>0</v>
      </c>
      <c r="M336" s="36">
        <f>SUMIFS(СВЦЭМ!$J$34:$J$777,СВЦЭМ!$A$34:$A$777,$A336,СВЦЭМ!$B$33:$B$776,M$331)+'СЕТ СН'!$F$13</f>
        <v>0</v>
      </c>
      <c r="N336" s="36">
        <f>SUMIFS(СВЦЭМ!$J$34:$J$777,СВЦЭМ!$A$34:$A$777,$A336,СВЦЭМ!$B$33:$B$776,N$331)+'СЕТ СН'!$F$13</f>
        <v>0</v>
      </c>
      <c r="O336" s="36">
        <f>SUMIFS(СВЦЭМ!$J$34:$J$777,СВЦЭМ!$A$34:$A$777,$A336,СВЦЭМ!$B$33:$B$776,O$331)+'СЕТ СН'!$F$13</f>
        <v>0</v>
      </c>
      <c r="P336" s="36">
        <f>SUMIFS(СВЦЭМ!$J$34:$J$777,СВЦЭМ!$A$34:$A$777,$A336,СВЦЭМ!$B$33:$B$776,P$331)+'СЕТ СН'!$F$13</f>
        <v>0</v>
      </c>
      <c r="Q336" s="36">
        <f>SUMIFS(СВЦЭМ!$J$34:$J$777,СВЦЭМ!$A$34:$A$777,$A336,СВЦЭМ!$B$33:$B$776,Q$331)+'СЕТ СН'!$F$13</f>
        <v>0</v>
      </c>
      <c r="R336" s="36">
        <f>SUMIFS(СВЦЭМ!$J$34:$J$777,СВЦЭМ!$A$34:$A$777,$A336,СВЦЭМ!$B$33:$B$776,R$331)+'СЕТ СН'!$F$13</f>
        <v>0</v>
      </c>
      <c r="S336" s="36">
        <f>SUMIFS(СВЦЭМ!$J$34:$J$777,СВЦЭМ!$A$34:$A$777,$A336,СВЦЭМ!$B$33:$B$776,S$331)+'СЕТ СН'!$F$13</f>
        <v>0</v>
      </c>
      <c r="T336" s="36">
        <f>SUMIFS(СВЦЭМ!$J$34:$J$777,СВЦЭМ!$A$34:$A$777,$A336,СВЦЭМ!$B$33:$B$776,T$331)+'СЕТ СН'!$F$13</f>
        <v>0</v>
      </c>
      <c r="U336" s="36">
        <f>SUMIFS(СВЦЭМ!$J$34:$J$777,СВЦЭМ!$A$34:$A$777,$A336,СВЦЭМ!$B$33:$B$776,U$331)+'СЕТ СН'!$F$13</f>
        <v>0</v>
      </c>
      <c r="V336" s="36">
        <f>SUMIFS(СВЦЭМ!$J$34:$J$777,СВЦЭМ!$A$34:$A$777,$A336,СВЦЭМ!$B$33:$B$776,V$331)+'СЕТ СН'!$F$13</f>
        <v>0</v>
      </c>
      <c r="W336" s="36">
        <f>SUMIFS(СВЦЭМ!$J$34:$J$777,СВЦЭМ!$A$34:$A$777,$A336,СВЦЭМ!$B$33:$B$776,W$331)+'СЕТ СН'!$F$13</f>
        <v>0</v>
      </c>
      <c r="X336" s="36">
        <f>SUMIFS(СВЦЭМ!$J$34:$J$777,СВЦЭМ!$A$34:$A$777,$A336,СВЦЭМ!$B$33:$B$776,X$331)+'СЕТ СН'!$F$13</f>
        <v>0</v>
      </c>
      <c r="Y336" s="36">
        <f>SUMIFS(СВЦЭМ!$J$34:$J$777,СВЦЭМ!$A$34:$A$777,$A336,СВЦЭМ!$B$33:$B$776,Y$331)+'СЕТ СН'!$F$13</f>
        <v>0</v>
      </c>
    </row>
    <row r="337" spans="1:25" ht="15.5" hidden="1" x14ac:dyDescent="0.3">
      <c r="A337" s="35">
        <f t="shared" si="9"/>
        <v>43836</v>
      </c>
      <c r="B337" s="36">
        <f>SUMIFS(СВЦЭМ!$J$34:$J$777,СВЦЭМ!$A$34:$A$777,$A337,СВЦЭМ!$B$33:$B$776,B$331)+'СЕТ СН'!$F$13</f>
        <v>0</v>
      </c>
      <c r="C337" s="36">
        <f>SUMIFS(СВЦЭМ!$J$34:$J$777,СВЦЭМ!$A$34:$A$777,$A337,СВЦЭМ!$B$33:$B$776,C$331)+'СЕТ СН'!$F$13</f>
        <v>0</v>
      </c>
      <c r="D337" s="36">
        <f>SUMIFS(СВЦЭМ!$J$34:$J$777,СВЦЭМ!$A$34:$A$777,$A337,СВЦЭМ!$B$33:$B$776,D$331)+'СЕТ СН'!$F$13</f>
        <v>0</v>
      </c>
      <c r="E337" s="36">
        <f>SUMIFS(СВЦЭМ!$J$34:$J$777,СВЦЭМ!$A$34:$A$777,$A337,СВЦЭМ!$B$33:$B$776,E$331)+'СЕТ СН'!$F$13</f>
        <v>0</v>
      </c>
      <c r="F337" s="36">
        <f>SUMIFS(СВЦЭМ!$J$34:$J$777,СВЦЭМ!$A$34:$A$777,$A337,СВЦЭМ!$B$33:$B$776,F$331)+'СЕТ СН'!$F$13</f>
        <v>0</v>
      </c>
      <c r="G337" s="36">
        <f>SUMIFS(СВЦЭМ!$J$34:$J$777,СВЦЭМ!$A$34:$A$777,$A337,СВЦЭМ!$B$33:$B$776,G$331)+'СЕТ СН'!$F$13</f>
        <v>0</v>
      </c>
      <c r="H337" s="36">
        <f>SUMIFS(СВЦЭМ!$J$34:$J$777,СВЦЭМ!$A$34:$A$777,$A337,СВЦЭМ!$B$33:$B$776,H$331)+'СЕТ СН'!$F$13</f>
        <v>0</v>
      </c>
      <c r="I337" s="36">
        <f>SUMIFS(СВЦЭМ!$J$34:$J$777,СВЦЭМ!$A$34:$A$777,$A337,СВЦЭМ!$B$33:$B$776,I$331)+'СЕТ СН'!$F$13</f>
        <v>0</v>
      </c>
      <c r="J337" s="36">
        <f>SUMIFS(СВЦЭМ!$J$34:$J$777,СВЦЭМ!$A$34:$A$777,$A337,СВЦЭМ!$B$33:$B$776,J$331)+'СЕТ СН'!$F$13</f>
        <v>0</v>
      </c>
      <c r="K337" s="36">
        <f>SUMIFS(СВЦЭМ!$J$34:$J$777,СВЦЭМ!$A$34:$A$777,$A337,СВЦЭМ!$B$33:$B$776,K$331)+'СЕТ СН'!$F$13</f>
        <v>0</v>
      </c>
      <c r="L337" s="36">
        <f>SUMIFS(СВЦЭМ!$J$34:$J$777,СВЦЭМ!$A$34:$A$777,$A337,СВЦЭМ!$B$33:$B$776,L$331)+'СЕТ СН'!$F$13</f>
        <v>0</v>
      </c>
      <c r="M337" s="36">
        <f>SUMIFS(СВЦЭМ!$J$34:$J$777,СВЦЭМ!$A$34:$A$777,$A337,СВЦЭМ!$B$33:$B$776,M$331)+'СЕТ СН'!$F$13</f>
        <v>0</v>
      </c>
      <c r="N337" s="36">
        <f>SUMIFS(СВЦЭМ!$J$34:$J$777,СВЦЭМ!$A$34:$A$777,$A337,СВЦЭМ!$B$33:$B$776,N$331)+'СЕТ СН'!$F$13</f>
        <v>0</v>
      </c>
      <c r="O337" s="36">
        <f>SUMIFS(СВЦЭМ!$J$34:$J$777,СВЦЭМ!$A$34:$A$777,$A337,СВЦЭМ!$B$33:$B$776,O$331)+'СЕТ СН'!$F$13</f>
        <v>0</v>
      </c>
      <c r="P337" s="36">
        <f>SUMIFS(СВЦЭМ!$J$34:$J$777,СВЦЭМ!$A$34:$A$777,$A337,СВЦЭМ!$B$33:$B$776,P$331)+'СЕТ СН'!$F$13</f>
        <v>0</v>
      </c>
      <c r="Q337" s="36">
        <f>SUMIFS(СВЦЭМ!$J$34:$J$777,СВЦЭМ!$A$34:$A$777,$A337,СВЦЭМ!$B$33:$B$776,Q$331)+'СЕТ СН'!$F$13</f>
        <v>0</v>
      </c>
      <c r="R337" s="36">
        <f>SUMIFS(СВЦЭМ!$J$34:$J$777,СВЦЭМ!$A$34:$A$777,$A337,СВЦЭМ!$B$33:$B$776,R$331)+'СЕТ СН'!$F$13</f>
        <v>0</v>
      </c>
      <c r="S337" s="36">
        <f>SUMIFS(СВЦЭМ!$J$34:$J$777,СВЦЭМ!$A$34:$A$777,$A337,СВЦЭМ!$B$33:$B$776,S$331)+'СЕТ СН'!$F$13</f>
        <v>0</v>
      </c>
      <c r="T337" s="36">
        <f>SUMIFS(СВЦЭМ!$J$34:$J$777,СВЦЭМ!$A$34:$A$777,$A337,СВЦЭМ!$B$33:$B$776,T$331)+'СЕТ СН'!$F$13</f>
        <v>0</v>
      </c>
      <c r="U337" s="36">
        <f>SUMIFS(СВЦЭМ!$J$34:$J$777,СВЦЭМ!$A$34:$A$777,$A337,СВЦЭМ!$B$33:$B$776,U$331)+'СЕТ СН'!$F$13</f>
        <v>0</v>
      </c>
      <c r="V337" s="36">
        <f>SUMIFS(СВЦЭМ!$J$34:$J$777,СВЦЭМ!$A$34:$A$777,$A337,СВЦЭМ!$B$33:$B$776,V$331)+'СЕТ СН'!$F$13</f>
        <v>0</v>
      </c>
      <c r="W337" s="36">
        <f>SUMIFS(СВЦЭМ!$J$34:$J$777,СВЦЭМ!$A$34:$A$777,$A337,СВЦЭМ!$B$33:$B$776,W$331)+'СЕТ СН'!$F$13</f>
        <v>0</v>
      </c>
      <c r="X337" s="36">
        <f>SUMIFS(СВЦЭМ!$J$34:$J$777,СВЦЭМ!$A$34:$A$777,$A337,СВЦЭМ!$B$33:$B$776,X$331)+'СЕТ СН'!$F$13</f>
        <v>0</v>
      </c>
      <c r="Y337" s="36">
        <f>SUMIFS(СВЦЭМ!$J$34:$J$777,СВЦЭМ!$A$34:$A$777,$A337,СВЦЭМ!$B$33:$B$776,Y$331)+'СЕТ СН'!$F$13</f>
        <v>0</v>
      </c>
    </row>
    <row r="338" spans="1:25" ht="15.5" hidden="1" x14ac:dyDescent="0.3">
      <c r="A338" s="35">
        <f t="shared" si="9"/>
        <v>43837</v>
      </c>
      <c r="B338" s="36">
        <f>SUMIFS(СВЦЭМ!$J$34:$J$777,СВЦЭМ!$A$34:$A$777,$A338,СВЦЭМ!$B$33:$B$776,B$331)+'СЕТ СН'!$F$13</f>
        <v>0</v>
      </c>
      <c r="C338" s="36">
        <f>SUMIFS(СВЦЭМ!$J$34:$J$777,СВЦЭМ!$A$34:$A$777,$A338,СВЦЭМ!$B$33:$B$776,C$331)+'СЕТ СН'!$F$13</f>
        <v>0</v>
      </c>
      <c r="D338" s="36">
        <f>SUMIFS(СВЦЭМ!$J$34:$J$777,СВЦЭМ!$A$34:$A$777,$A338,СВЦЭМ!$B$33:$B$776,D$331)+'СЕТ СН'!$F$13</f>
        <v>0</v>
      </c>
      <c r="E338" s="36">
        <f>SUMIFS(СВЦЭМ!$J$34:$J$777,СВЦЭМ!$A$34:$A$777,$A338,СВЦЭМ!$B$33:$B$776,E$331)+'СЕТ СН'!$F$13</f>
        <v>0</v>
      </c>
      <c r="F338" s="36">
        <f>SUMIFS(СВЦЭМ!$J$34:$J$777,СВЦЭМ!$A$34:$A$777,$A338,СВЦЭМ!$B$33:$B$776,F$331)+'СЕТ СН'!$F$13</f>
        <v>0</v>
      </c>
      <c r="G338" s="36">
        <f>SUMIFS(СВЦЭМ!$J$34:$J$777,СВЦЭМ!$A$34:$A$777,$A338,СВЦЭМ!$B$33:$B$776,G$331)+'СЕТ СН'!$F$13</f>
        <v>0</v>
      </c>
      <c r="H338" s="36">
        <f>SUMIFS(СВЦЭМ!$J$34:$J$777,СВЦЭМ!$A$34:$A$777,$A338,СВЦЭМ!$B$33:$B$776,H$331)+'СЕТ СН'!$F$13</f>
        <v>0</v>
      </c>
      <c r="I338" s="36">
        <f>SUMIFS(СВЦЭМ!$J$34:$J$777,СВЦЭМ!$A$34:$A$777,$A338,СВЦЭМ!$B$33:$B$776,I$331)+'СЕТ СН'!$F$13</f>
        <v>0</v>
      </c>
      <c r="J338" s="36">
        <f>SUMIFS(СВЦЭМ!$J$34:$J$777,СВЦЭМ!$A$34:$A$777,$A338,СВЦЭМ!$B$33:$B$776,J$331)+'СЕТ СН'!$F$13</f>
        <v>0</v>
      </c>
      <c r="K338" s="36">
        <f>SUMIFS(СВЦЭМ!$J$34:$J$777,СВЦЭМ!$A$34:$A$777,$A338,СВЦЭМ!$B$33:$B$776,K$331)+'СЕТ СН'!$F$13</f>
        <v>0</v>
      </c>
      <c r="L338" s="36">
        <f>SUMIFS(СВЦЭМ!$J$34:$J$777,СВЦЭМ!$A$34:$A$777,$A338,СВЦЭМ!$B$33:$B$776,L$331)+'СЕТ СН'!$F$13</f>
        <v>0</v>
      </c>
      <c r="M338" s="36">
        <f>SUMIFS(СВЦЭМ!$J$34:$J$777,СВЦЭМ!$A$34:$A$777,$A338,СВЦЭМ!$B$33:$B$776,M$331)+'СЕТ СН'!$F$13</f>
        <v>0</v>
      </c>
      <c r="N338" s="36">
        <f>SUMIFS(СВЦЭМ!$J$34:$J$777,СВЦЭМ!$A$34:$A$777,$A338,СВЦЭМ!$B$33:$B$776,N$331)+'СЕТ СН'!$F$13</f>
        <v>0</v>
      </c>
      <c r="O338" s="36">
        <f>SUMIFS(СВЦЭМ!$J$34:$J$777,СВЦЭМ!$A$34:$A$777,$A338,СВЦЭМ!$B$33:$B$776,O$331)+'СЕТ СН'!$F$13</f>
        <v>0</v>
      </c>
      <c r="P338" s="36">
        <f>SUMIFS(СВЦЭМ!$J$34:$J$777,СВЦЭМ!$A$34:$A$777,$A338,СВЦЭМ!$B$33:$B$776,P$331)+'СЕТ СН'!$F$13</f>
        <v>0</v>
      </c>
      <c r="Q338" s="36">
        <f>SUMIFS(СВЦЭМ!$J$34:$J$777,СВЦЭМ!$A$34:$A$777,$A338,СВЦЭМ!$B$33:$B$776,Q$331)+'СЕТ СН'!$F$13</f>
        <v>0</v>
      </c>
      <c r="R338" s="36">
        <f>SUMIFS(СВЦЭМ!$J$34:$J$777,СВЦЭМ!$A$34:$A$777,$A338,СВЦЭМ!$B$33:$B$776,R$331)+'СЕТ СН'!$F$13</f>
        <v>0</v>
      </c>
      <c r="S338" s="36">
        <f>SUMIFS(СВЦЭМ!$J$34:$J$777,СВЦЭМ!$A$34:$A$777,$A338,СВЦЭМ!$B$33:$B$776,S$331)+'СЕТ СН'!$F$13</f>
        <v>0</v>
      </c>
      <c r="T338" s="36">
        <f>SUMIFS(СВЦЭМ!$J$34:$J$777,СВЦЭМ!$A$34:$A$777,$A338,СВЦЭМ!$B$33:$B$776,T$331)+'СЕТ СН'!$F$13</f>
        <v>0</v>
      </c>
      <c r="U338" s="36">
        <f>SUMIFS(СВЦЭМ!$J$34:$J$777,СВЦЭМ!$A$34:$A$777,$A338,СВЦЭМ!$B$33:$B$776,U$331)+'СЕТ СН'!$F$13</f>
        <v>0</v>
      </c>
      <c r="V338" s="36">
        <f>SUMIFS(СВЦЭМ!$J$34:$J$777,СВЦЭМ!$A$34:$A$777,$A338,СВЦЭМ!$B$33:$B$776,V$331)+'СЕТ СН'!$F$13</f>
        <v>0</v>
      </c>
      <c r="W338" s="36">
        <f>SUMIFS(СВЦЭМ!$J$34:$J$777,СВЦЭМ!$A$34:$A$777,$A338,СВЦЭМ!$B$33:$B$776,W$331)+'СЕТ СН'!$F$13</f>
        <v>0</v>
      </c>
      <c r="X338" s="36">
        <f>SUMIFS(СВЦЭМ!$J$34:$J$777,СВЦЭМ!$A$34:$A$777,$A338,СВЦЭМ!$B$33:$B$776,X$331)+'СЕТ СН'!$F$13</f>
        <v>0</v>
      </c>
      <c r="Y338" s="36">
        <f>SUMIFS(СВЦЭМ!$J$34:$J$777,СВЦЭМ!$A$34:$A$777,$A338,СВЦЭМ!$B$33:$B$776,Y$331)+'СЕТ СН'!$F$13</f>
        <v>0</v>
      </c>
    </row>
    <row r="339" spans="1:25" ht="15.5" hidden="1" x14ac:dyDescent="0.3">
      <c r="A339" s="35">
        <f t="shared" si="9"/>
        <v>43838</v>
      </c>
      <c r="B339" s="36">
        <f>SUMIFS(СВЦЭМ!$J$34:$J$777,СВЦЭМ!$A$34:$A$777,$A339,СВЦЭМ!$B$33:$B$776,B$331)+'СЕТ СН'!$F$13</f>
        <v>0</v>
      </c>
      <c r="C339" s="36">
        <f>SUMIFS(СВЦЭМ!$J$34:$J$777,СВЦЭМ!$A$34:$A$777,$A339,СВЦЭМ!$B$33:$B$776,C$331)+'СЕТ СН'!$F$13</f>
        <v>0</v>
      </c>
      <c r="D339" s="36">
        <f>SUMIFS(СВЦЭМ!$J$34:$J$777,СВЦЭМ!$A$34:$A$777,$A339,СВЦЭМ!$B$33:$B$776,D$331)+'СЕТ СН'!$F$13</f>
        <v>0</v>
      </c>
      <c r="E339" s="36">
        <f>SUMIFS(СВЦЭМ!$J$34:$J$777,СВЦЭМ!$A$34:$A$777,$A339,СВЦЭМ!$B$33:$B$776,E$331)+'СЕТ СН'!$F$13</f>
        <v>0</v>
      </c>
      <c r="F339" s="36">
        <f>SUMIFS(СВЦЭМ!$J$34:$J$777,СВЦЭМ!$A$34:$A$777,$A339,СВЦЭМ!$B$33:$B$776,F$331)+'СЕТ СН'!$F$13</f>
        <v>0</v>
      </c>
      <c r="G339" s="36">
        <f>SUMIFS(СВЦЭМ!$J$34:$J$777,СВЦЭМ!$A$34:$A$777,$A339,СВЦЭМ!$B$33:$B$776,G$331)+'СЕТ СН'!$F$13</f>
        <v>0</v>
      </c>
      <c r="H339" s="36">
        <f>SUMIFS(СВЦЭМ!$J$34:$J$777,СВЦЭМ!$A$34:$A$777,$A339,СВЦЭМ!$B$33:$B$776,H$331)+'СЕТ СН'!$F$13</f>
        <v>0</v>
      </c>
      <c r="I339" s="36">
        <f>SUMIFS(СВЦЭМ!$J$34:$J$777,СВЦЭМ!$A$34:$A$777,$A339,СВЦЭМ!$B$33:$B$776,I$331)+'СЕТ СН'!$F$13</f>
        <v>0</v>
      </c>
      <c r="J339" s="36">
        <f>SUMIFS(СВЦЭМ!$J$34:$J$777,СВЦЭМ!$A$34:$A$777,$A339,СВЦЭМ!$B$33:$B$776,J$331)+'СЕТ СН'!$F$13</f>
        <v>0</v>
      </c>
      <c r="K339" s="36">
        <f>SUMIFS(СВЦЭМ!$J$34:$J$777,СВЦЭМ!$A$34:$A$777,$A339,СВЦЭМ!$B$33:$B$776,K$331)+'СЕТ СН'!$F$13</f>
        <v>0</v>
      </c>
      <c r="L339" s="36">
        <f>SUMIFS(СВЦЭМ!$J$34:$J$777,СВЦЭМ!$A$34:$A$777,$A339,СВЦЭМ!$B$33:$B$776,L$331)+'СЕТ СН'!$F$13</f>
        <v>0</v>
      </c>
      <c r="M339" s="36">
        <f>SUMIFS(СВЦЭМ!$J$34:$J$777,СВЦЭМ!$A$34:$A$777,$A339,СВЦЭМ!$B$33:$B$776,M$331)+'СЕТ СН'!$F$13</f>
        <v>0</v>
      </c>
      <c r="N339" s="36">
        <f>SUMIFS(СВЦЭМ!$J$34:$J$777,СВЦЭМ!$A$34:$A$777,$A339,СВЦЭМ!$B$33:$B$776,N$331)+'СЕТ СН'!$F$13</f>
        <v>0</v>
      </c>
      <c r="O339" s="36">
        <f>SUMIFS(СВЦЭМ!$J$34:$J$777,СВЦЭМ!$A$34:$A$777,$A339,СВЦЭМ!$B$33:$B$776,O$331)+'СЕТ СН'!$F$13</f>
        <v>0</v>
      </c>
      <c r="P339" s="36">
        <f>SUMIFS(СВЦЭМ!$J$34:$J$777,СВЦЭМ!$A$34:$A$777,$A339,СВЦЭМ!$B$33:$B$776,P$331)+'СЕТ СН'!$F$13</f>
        <v>0</v>
      </c>
      <c r="Q339" s="36">
        <f>SUMIFS(СВЦЭМ!$J$34:$J$777,СВЦЭМ!$A$34:$A$777,$A339,СВЦЭМ!$B$33:$B$776,Q$331)+'СЕТ СН'!$F$13</f>
        <v>0</v>
      </c>
      <c r="R339" s="36">
        <f>SUMIFS(СВЦЭМ!$J$34:$J$777,СВЦЭМ!$A$34:$A$777,$A339,СВЦЭМ!$B$33:$B$776,R$331)+'СЕТ СН'!$F$13</f>
        <v>0</v>
      </c>
      <c r="S339" s="36">
        <f>SUMIFS(СВЦЭМ!$J$34:$J$777,СВЦЭМ!$A$34:$A$777,$A339,СВЦЭМ!$B$33:$B$776,S$331)+'СЕТ СН'!$F$13</f>
        <v>0</v>
      </c>
      <c r="T339" s="36">
        <f>SUMIFS(СВЦЭМ!$J$34:$J$777,СВЦЭМ!$A$34:$A$777,$A339,СВЦЭМ!$B$33:$B$776,T$331)+'СЕТ СН'!$F$13</f>
        <v>0</v>
      </c>
      <c r="U339" s="36">
        <f>SUMIFS(СВЦЭМ!$J$34:$J$777,СВЦЭМ!$A$34:$A$777,$A339,СВЦЭМ!$B$33:$B$776,U$331)+'СЕТ СН'!$F$13</f>
        <v>0</v>
      </c>
      <c r="V339" s="36">
        <f>SUMIFS(СВЦЭМ!$J$34:$J$777,СВЦЭМ!$A$34:$A$777,$A339,СВЦЭМ!$B$33:$B$776,V$331)+'СЕТ СН'!$F$13</f>
        <v>0</v>
      </c>
      <c r="W339" s="36">
        <f>SUMIFS(СВЦЭМ!$J$34:$J$777,СВЦЭМ!$A$34:$A$777,$A339,СВЦЭМ!$B$33:$B$776,W$331)+'СЕТ СН'!$F$13</f>
        <v>0</v>
      </c>
      <c r="X339" s="36">
        <f>SUMIFS(СВЦЭМ!$J$34:$J$777,СВЦЭМ!$A$34:$A$777,$A339,СВЦЭМ!$B$33:$B$776,X$331)+'СЕТ СН'!$F$13</f>
        <v>0</v>
      </c>
      <c r="Y339" s="36">
        <f>SUMIFS(СВЦЭМ!$J$34:$J$777,СВЦЭМ!$A$34:$A$777,$A339,СВЦЭМ!$B$33:$B$776,Y$331)+'СЕТ СН'!$F$13</f>
        <v>0</v>
      </c>
    </row>
    <row r="340" spans="1:25" ht="15.5" hidden="1" x14ac:dyDescent="0.3">
      <c r="A340" s="35">
        <f t="shared" si="9"/>
        <v>43839</v>
      </c>
      <c r="B340" s="36">
        <f>SUMIFS(СВЦЭМ!$J$34:$J$777,СВЦЭМ!$A$34:$A$777,$A340,СВЦЭМ!$B$33:$B$776,B$331)+'СЕТ СН'!$F$13</f>
        <v>0</v>
      </c>
      <c r="C340" s="36">
        <f>SUMIFS(СВЦЭМ!$J$34:$J$777,СВЦЭМ!$A$34:$A$777,$A340,СВЦЭМ!$B$33:$B$776,C$331)+'СЕТ СН'!$F$13</f>
        <v>0</v>
      </c>
      <c r="D340" s="36">
        <f>SUMIFS(СВЦЭМ!$J$34:$J$777,СВЦЭМ!$A$34:$A$777,$A340,СВЦЭМ!$B$33:$B$776,D$331)+'СЕТ СН'!$F$13</f>
        <v>0</v>
      </c>
      <c r="E340" s="36">
        <f>SUMIFS(СВЦЭМ!$J$34:$J$777,СВЦЭМ!$A$34:$A$777,$A340,СВЦЭМ!$B$33:$B$776,E$331)+'СЕТ СН'!$F$13</f>
        <v>0</v>
      </c>
      <c r="F340" s="36">
        <f>SUMIFS(СВЦЭМ!$J$34:$J$777,СВЦЭМ!$A$34:$A$777,$A340,СВЦЭМ!$B$33:$B$776,F$331)+'СЕТ СН'!$F$13</f>
        <v>0</v>
      </c>
      <c r="G340" s="36">
        <f>SUMIFS(СВЦЭМ!$J$34:$J$777,СВЦЭМ!$A$34:$A$777,$A340,СВЦЭМ!$B$33:$B$776,G$331)+'СЕТ СН'!$F$13</f>
        <v>0</v>
      </c>
      <c r="H340" s="36">
        <f>SUMIFS(СВЦЭМ!$J$34:$J$777,СВЦЭМ!$A$34:$A$777,$A340,СВЦЭМ!$B$33:$B$776,H$331)+'СЕТ СН'!$F$13</f>
        <v>0</v>
      </c>
      <c r="I340" s="36">
        <f>SUMIFS(СВЦЭМ!$J$34:$J$777,СВЦЭМ!$A$34:$A$777,$A340,СВЦЭМ!$B$33:$B$776,I$331)+'СЕТ СН'!$F$13</f>
        <v>0</v>
      </c>
      <c r="J340" s="36">
        <f>SUMIFS(СВЦЭМ!$J$34:$J$777,СВЦЭМ!$A$34:$A$777,$A340,СВЦЭМ!$B$33:$B$776,J$331)+'СЕТ СН'!$F$13</f>
        <v>0</v>
      </c>
      <c r="K340" s="36">
        <f>SUMIFS(СВЦЭМ!$J$34:$J$777,СВЦЭМ!$A$34:$A$777,$A340,СВЦЭМ!$B$33:$B$776,K$331)+'СЕТ СН'!$F$13</f>
        <v>0</v>
      </c>
      <c r="L340" s="36">
        <f>SUMIFS(СВЦЭМ!$J$34:$J$777,СВЦЭМ!$A$34:$A$777,$A340,СВЦЭМ!$B$33:$B$776,L$331)+'СЕТ СН'!$F$13</f>
        <v>0</v>
      </c>
      <c r="M340" s="36">
        <f>SUMIFS(СВЦЭМ!$J$34:$J$777,СВЦЭМ!$A$34:$A$777,$A340,СВЦЭМ!$B$33:$B$776,M$331)+'СЕТ СН'!$F$13</f>
        <v>0</v>
      </c>
      <c r="N340" s="36">
        <f>SUMIFS(СВЦЭМ!$J$34:$J$777,СВЦЭМ!$A$34:$A$777,$A340,СВЦЭМ!$B$33:$B$776,N$331)+'СЕТ СН'!$F$13</f>
        <v>0</v>
      </c>
      <c r="O340" s="36">
        <f>SUMIFS(СВЦЭМ!$J$34:$J$777,СВЦЭМ!$A$34:$A$777,$A340,СВЦЭМ!$B$33:$B$776,O$331)+'СЕТ СН'!$F$13</f>
        <v>0</v>
      </c>
      <c r="P340" s="36">
        <f>SUMIFS(СВЦЭМ!$J$34:$J$777,СВЦЭМ!$A$34:$A$777,$A340,СВЦЭМ!$B$33:$B$776,P$331)+'СЕТ СН'!$F$13</f>
        <v>0</v>
      </c>
      <c r="Q340" s="36">
        <f>SUMIFS(СВЦЭМ!$J$34:$J$777,СВЦЭМ!$A$34:$A$777,$A340,СВЦЭМ!$B$33:$B$776,Q$331)+'СЕТ СН'!$F$13</f>
        <v>0</v>
      </c>
      <c r="R340" s="36">
        <f>SUMIFS(СВЦЭМ!$J$34:$J$777,СВЦЭМ!$A$34:$A$777,$A340,СВЦЭМ!$B$33:$B$776,R$331)+'СЕТ СН'!$F$13</f>
        <v>0</v>
      </c>
      <c r="S340" s="36">
        <f>SUMIFS(СВЦЭМ!$J$34:$J$777,СВЦЭМ!$A$34:$A$777,$A340,СВЦЭМ!$B$33:$B$776,S$331)+'СЕТ СН'!$F$13</f>
        <v>0</v>
      </c>
      <c r="T340" s="36">
        <f>SUMIFS(СВЦЭМ!$J$34:$J$777,СВЦЭМ!$A$34:$A$777,$A340,СВЦЭМ!$B$33:$B$776,T$331)+'СЕТ СН'!$F$13</f>
        <v>0</v>
      </c>
      <c r="U340" s="36">
        <f>SUMIFS(СВЦЭМ!$J$34:$J$777,СВЦЭМ!$A$34:$A$777,$A340,СВЦЭМ!$B$33:$B$776,U$331)+'СЕТ СН'!$F$13</f>
        <v>0</v>
      </c>
      <c r="V340" s="36">
        <f>SUMIFS(СВЦЭМ!$J$34:$J$777,СВЦЭМ!$A$34:$A$777,$A340,СВЦЭМ!$B$33:$B$776,V$331)+'СЕТ СН'!$F$13</f>
        <v>0</v>
      </c>
      <c r="W340" s="36">
        <f>SUMIFS(СВЦЭМ!$J$34:$J$777,СВЦЭМ!$A$34:$A$777,$A340,СВЦЭМ!$B$33:$B$776,W$331)+'СЕТ СН'!$F$13</f>
        <v>0</v>
      </c>
      <c r="X340" s="36">
        <f>SUMIFS(СВЦЭМ!$J$34:$J$777,СВЦЭМ!$A$34:$A$777,$A340,СВЦЭМ!$B$33:$B$776,X$331)+'СЕТ СН'!$F$13</f>
        <v>0</v>
      </c>
      <c r="Y340" s="36">
        <f>SUMIFS(СВЦЭМ!$J$34:$J$777,СВЦЭМ!$A$34:$A$777,$A340,СВЦЭМ!$B$33:$B$776,Y$331)+'СЕТ СН'!$F$13</f>
        <v>0</v>
      </c>
    </row>
    <row r="341" spans="1:25" ht="15.5" hidden="1" x14ac:dyDescent="0.3">
      <c r="A341" s="35">
        <f t="shared" si="9"/>
        <v>43840</v>
      </c>
      <c r="B341" s="36">
        <f>SUMIFS(СВЦЭМ!$J$34:$J$777,СВЦЭМ!$A$34:$A$777,$A341,СВЦЭМ!$B$33:$B$776,B$331)+'СЕТ СН'!$F$13</f>
        <v>0</v>
      </c>
      <c r="C341" s="36">
        <f>SUMIFS(СВЦЭМ!$J$34:$J$777,СВЦЭМ!$A$34:$A$777,$A341,СВЦЭМ!$B$33:$B$776,C$331)+'СЕТ СН'!$F$13</f>
        <v>0</v>
      </c>
      <c r="D341" s="36">
        <f>SUMIFS(СВЦЭМ!$J$34:$J$777,СВЦЭМ!$A$34:$A$777,$A341,СВЦЭМ!$B$33:$B$776,D$331)+'СЕТ СН'!$F$13</f>
        <v>0</v>
      </c>
      <c r="E341" s="36">
        <f>SUMIFS(СВЦЭМ!$J$34:$J$777,СВЦЭМ!$A$34:$A$777,$A341,СВЦЭМ!$B$33:$B$776,E$331)+'СЕТ СН'!$F$13</f>
        <v>0</v>
      </c>
      <c r="F341" s="36">
        <f>SUMIFS(СВЦЭМ!$J$34:$J$777,СВЦЭМ!$A$34:$A$777,$A341,СВЦЭМ!$B$33:$B$776,F$331)+'СЕТ СН'!$F$13</f>
        <v>0</v>
      </c>
      <c r="G341" s="36">
        <f>SUMIFS(СВЦЭМ!$J$34:$J$777,СВЦЭМ!$A$34:$A$777,$A341,СВЦЭМ!$B$33:$B$776,G$331)+'СЕТ СН'!$F$13</f>
        <v>0</v>
      </c>
      <c r="H341" s="36">
        <f>SUMIFS(СВЦЭМ!$J$34:$J$777,СВЦЭМ!$A$34:$A$777,$A341,СВЦЭМ!$B$33:$B$776,H$331)+'СЕТ СН'!$F$13</f>
        <v>0</v>
      </c>
      <c r="I341" s="36">
        <f>SUMIFS(СВЦЭМ!$J$34:$J$777,СВЦЭМ!$A$34:$A$777,$A341,СВЦЭМ!$B$33:$B$776,I$331)+'СЕТ СН'!$F$13</f>
        <v>0</v>
      </c>
      <c r="J341" s="36">
        <f>SUMIFS(СВЦЭМ!$J$34:$J$777,СВЦЭМ!$A$34:$A$777,$A341,СВЦЭМ!$B$33:$B$776,J$331)+'СЕТ СН'!$F$13</f>
        <v>0</v>
      </c>
      <c r="K341" s="36">
        <f>SUMIFS(СВЦЭМ!$J$34:$J$777,СВЦЭМ!$A$34:$A$777,$A341,СВЦЭМ!$B$33:$B$776,K$331)+'СЕТ СН'!$F$13</f>
        <v>0</v>
      </c>
      <c r="L341" s="36">
        <f>SUMIFS(СВЦЭМ!$J$34:$J$777,СВЦЭМ!$A$34:$A$777,$A341,СВЦЭМ!$B$33:$B$776,L$331)+'СЕТ СН'!$F$13</f>
        <v>0</v>
      </c>
      <c r="M341" s="36">
        <f>SUMIFS(СВЦЭМ!$J$34:$J$777,СВЦЭМ!$A$34:$A$777,$A341,СВЦЭМ!$B$33:$B$776,M$331)+'СЕТ СН'!$F$13</f>
        <v>0</v>
      </c>
      <c r="N341" s="36">
        <f>SUMIFS(СВЦЭМ!$J$34:$J$777,СВЦЭМ!$A$34:$A$777,$A341,СВЦЭМ!$B$33:$B$776,N$331)+'СЕТ СН'!$F$13</f>
        <v>0</v>
      </c>
      <c r="O341" s="36">
        <f>SUMIFS(СВЦЭМ!$J$34:$J$777,СВЦЭМ!$A$34:$A$777,$A341,СВЦЭМ!$B$33:$B$776,O$331)+'СЕТ СН'!$F$13</f>
        <v>0</v>
      </c>
      <c r="P341" s="36">
        <f>SUMIFS(СВЦЭМ!$J$34:$J$777,СВЦЭМ!$A$34:$A$777,$A341,СВЦЭМ!$B$33:$B$776,P$331)+'СЕТ СН'!$F$13</f>
        <v>0</v>
      </c>
      <c r="Q341" s="36">
        <f>SUMIFS(СВЦЭМ!$J$34:$J$777,СВЦЭМ!$A$34:$A$777,$A341,СВЦЭМ!$B$33:$B$776,Q$331)+'СЕТ СН'!$F$13</f>
        <v>0</v>
      </c>
      <c r="R341" s="36">
        <f>SUMIFS(СВЦЭМ!$J$34:$J$777,СВЦЭМ!$A$34:$A$777,$A341,СВЦЭМ!$B$33:$B$776,R$331)+'СЕТ СН'!$F$13</f>
        <v>0</v>
      </c>
      <c r="S341" s="36">
        <f>SUMIFS(СВЦЭМ!$J$34:$J$777,СВЦЭМ!$A$34:$A$777,$A341,СВЦЭМ!$B$33:$B$776,S$331)+'СЕТ СН'!$F$13</f>
        <v>0</v>
      </c>
      <c r="T341" s="36">
        <f>SUMIFS(СВЦЭМ!$J$34:$J$777,СВЦЭМ!$A$34:$A$777,$A341,СВЦЭМ!$B$33:$B$776,T$331)+'СЕТ СН'!$F$13</f>
        <v>0</v>
      </c>
      <c r="U341" s="36">
        <f>SUMIFS(СВЦЭМ!$J$34:$J$777,СВЦЭМ!$A$34:$A$777,$A341,СВЦЭМ!$B$33:$B$776,U$331)+'СЕТ СН'!$F$13</f>
        <v>0</v>
      </c>
      <c r="V341" s="36">
        <f>SUMIFS(СВЦЭМ!$J$34:$J$777,СВЦЭМ!$A$34:$A$777,$A341,СВЦЭМ!$B$33:$B$776,V$331)+'СЕТ СН'!$F$13</f>
        <v>0</v>
      </c>
      <c r="W341" s="36">
        <f>SUMIFS(СВЦЭМ!$J$34:$J$777,СВЦЭМ!$A$34:$A$777,$A341,СВЦЭМ!$B$33:$B$776,W$331)+'СЕТ СН'!$F$13</f>
        <v>0</v>
      </c>
      <c r="X341" s="36">
        <f>SUMIFS(СВЦЭМ!$J$34:$J$777,СВЦЭМ!$A$34:$A$777,$A341,СВЦЭМ!$B$33:$B$776,X$331)+'СЕТ СН'!$F$13</f>
        <v>0</v>
      </c>
      <c r="Y341" s="36">
        <f>SUMIFS(СВЦЭМ!$J$34:$J$777,СВЦЭМ!$A$34:$A$777,$A341,СВЦЭМ!$B$33:$B$776,Y$331)+'СЕТ СН'!$F$13</f>
        <v>0</v>
      </c>
    </row>
    <row r="342" spans="1:25" ht="15.5" hidden="1" x14ac:dyDescent="0.3">
      <c r="A342" s="35">
        <f t="shared" si="9"/>
        <v>43841</v>
      </c>
      <c r="B342" s="36">
        <f>SUMIFS(СВЦЭМ!$J$34:$J$777,СВЦЭМ!$A$34:$A$777,$A342,СВЦЭМ!$B$33:$B$776,B$331)+'СЕТ СН'!$F$13</f>
        <v>0</v>
      </c>
      <c r="C342" s="36">
        <f>SUMIFS(СВЦЭМ!$J$34:$J$777,СВЦЭМ!$A$34:$A$777,$A342,СВЦЭМ!$B$33:$B$776,C$331)+'СЕТ СН'!$F$13</f>
        <v>0</v>
      </c>
      <c r="D342" s="36">
        <f>SUMIFS(СВЦЭМ!$J$34:$J$777,СВЦЭМ!$A$34:$A$777,$A342,СВЦЭМ!$B$33:$B$776,D$331)+'СЕТ СН'!$F$13</f>
        <v>0</v>
      </c>
      <c r="E342" s="36">
        <f>SUMIFS(СВЦЭМ!$J$34:$J$777,СВЦЭМ!$A$34:$A$777,$A342,СВЦЭМ!$B$33:$B$776,E$331)+'СЕТ СН'!$F$13</f>
        <v>0</v>
      </c>
      <c r="F342" s="36">
        <f>SUMIFS(СВЦЭМ!$J$34:$J$777,СВЦЭМ!$A$34:$A$777,$A342,СВЦЭМ!$B$33:$B$776,F$331)+'СЕТ СН'!$F$13</f>
        <v>0</v>
      </c>
      <c r="G342" s="36">
        <f>SUMIFS(СВЦЭМ!$J$34:$J$777,СВЦЭМ!$A$34:$A$777,$A342,СВЦЭМ!$B$33:$B$776,G$331)+'СЕТ СН'!$F$13</f>
        <v>0</v>
      </c>
      <c r="H342" s="36">
        <f>SUMIFS(СВЦЭМ!$J$34:$J$777,СВЦЭМ!$A$34:$A$777,$A342,СВЦЭМ!$B$33:$B$776,H$331)+'СЕТ СН'!$F$13</f>
        <v>0</v>
      </c>
      <c r="I342" s="36">
        <f>SUMIFS(СВЦЭМ!$J$34:$J$777,СВЦЭМ!$A$34:$A$777,$A342,СВЦЭМ!$B$33:$B$776,I$331)+'СЕТ СН'!$F$13</f>
        <v>0</v>
      </c>
      <c r="J342" s="36">
        <f>SUMIFS(СВЦЭМ!$J$34:$J$777,СВЦЭМ!$A$34:$A$777,$A342,СВЦЭМ!$B$33:$B$776,J$331)+'СЕТ СН'!$F$13</f>
        <v>0</v>
      </c>
      <c r="K342" s="36">
        <f>SUMIFS(СВЦЭМ!$J$34:$J$777,СВЦЭМ!$A$34:$A$777,$A342,СВЦЭМ!$B$33:$B$776,K$331)+'СЕТ СН'!$F$13</f>
        <v>0</v>
      </c>
      <c r="L342" s="36">
        <f>SUMIFS(СВЦЭМ!$J$34:$J$777,СВЦЭМ!$A$34:$A$777,$A342,СВЦЭМ!$B$33:$B$776,L$331)+'СЕТ СН'!$F$13</f>
        <v>0</v>
      </c>
      <c r="M342" s="36">
        <f>SUMIFS(СВЦЭМ!$J$34:$J$777,СВЦЭМ!$A$34:$A$777,$A342,СВЦЭМ!$B$33:$B$776,M$331)+'СЕТ СН'!$F$13</f>
        <v>0</v>
      </c>
      <c r="N342" s="36">
        <f>SUMIFS(СВЦЭМ!$J$34:$J$777,СВЦЭМ!$A$34:$A$777,$A342,СВЦЭМ!$B$33:$B$776,N$331)+'СЕТ СН'!$F$13</f>
        <v>0</v>
      </c>
      <c r="O342" s="36">
        <f>SUMIFS(СВЦЭМ!$J$34:$J$777,СВЦЭМ!$A$34:$A$777,$A342,СВЦЭМ!$B$33:$B$776,O$331)+'СЕТ СН'!$F$13</f>
        <v>0</v>
      </c>
      <c r="P342" s="36">
        <f>SUMIFS(СВЦЭМ!$J$34:$J$777,СВЦЭМ!$A$34:$A$777,$A342,СВЦЭМ!$B$33:$B$776,P$331)+'СЕТ СН'!$F$13</f>
        <v>0</v>
      </c>
      <c r="Q342" s="36">
        <f>SUMIFS(СВЦЭМ!$J$34:$J$777,СВЦЭМ!$A$34:$A$777,$A342,СВЦЭМ!$B$33:$B$776,Q$331)+'СЕТ СН'!$F$13</f>
        <v>0</v>
      </c>
      <c r="R342" s="36">
        <f>SUMIFS(СВЦЭМ!$J$34:$J$777,СВЦЭМ!$A$34:$A$777,$A342,СВЦЭМ!$B$33:$B$776,R$331)+'СЕТ СН'!$F$13</f>
        <v>0</v>
      </c>
      <c r="S342" s="36">
        <f>SUMIFS(СВЦЭМ!$J$34:$J$777,СВЦЭМ!$A$34:$A$777,$A342,СВЦЭМ!$B$33:$B$776,S$331)+'СЕТ СН'!$F$13</f>
        <v>0</v>
      </c>
      <c r="T342" s="36">
        <f>SUMIFS(СВЦЭМ!$J$34:$J$777,СВЦЭМ!$A$34:$A$777,$A342,СВЦЭМ!$B$33:$B$776,T$331)+'СЕТ СН'!$F$13</f>
        <v>0</v>
      </c>
      <c r="U342" s="36">
        <f>SUMIFS(СВЦЭМ!$J$34:$J$777,СВЦЭМ!$A$34:$A$777,$A342,СВЦЭМ!$B$33:$B$776,U$331)+'СЕТ СН'!$F$13</f>
        <v>0</v>
      </c>
      <c r="V342" s="36">
        <f>SUMIFS(СВЦЭМ!$J$34:$J$777,СВЦЭМ!$A$34:$A$777,$A342,СВЦЭМ!$B$33:$B$776,V$331)+'СЕТ СН'!$F$13</f>
        <v>0</v>
      </c>
      <c r="W342" s="36">
        <f>SUMIFS(СВЦЭМ!$J$34:$J$777,СВЦЭМ!$A$34:$A$777,$A342,СВЦЭМ!$B$33:$B$776,W$331)+'СЕТ СН'!$F$13</f>
        <v>0</v>
      </c>
      <c r="X342" s="36">
        <f>SUMIFS(СВЦЭМ!$J$34:$J$777,СВЦЭМ!$A$34:$A$777,$A342,СВЦЭМ!$B$33:$B$776,X$331)+'СЕТ СН'!$F$13</f>
        <v>0</v>
      </c>
      <c r="Y342" s="36">
        <f>SUMIFS(СВЦЭМ!$J$34:$J$777,СВЦЭМ!$A$34:$A$777,$A342,СВЦЭМ!$B$33:$B$776,Y$331)+'СЕТ СН'!$F$13</f>
        <v>0</v>
      </c>
    </row>
    <row r="343" spans="1:25" ht="15.5" hidden="1" x14ac:dyDescent="0.3">
      <c r="A343" s="35">
        <f t="shared" si="9"/>
        <v>43842</v>
      </c>
      <c r="B343" s="36">
        <f>SUMIFS(СВЦЭМ!$J$34:$J$777,СВЦЭМ!$A$34:$A$777,$A343,СВЦЭМ!$B$33:$B$776,B$331)+'СЕТ СН'!$F$13</f>
        <v>0</v>
      </c>
      <c r="C343" s="36">
        <f>SUMIFS(СВЦЭМ!$J$34:$J$777,СВЦЭМ!$A$34:$A$777,$A343,СВЦЭМ!$B$33:$B$776,C$331)+'СЕТ СН'!$F$13</f>
        <v>0</v>
      </c>
      <c r="D343" s="36">
        <f>SUMIFS(СВЦЭМ!$J$34:$J$777,СВЦЭМ!$A$34:$A$777,$A343,СВЦЭМ!$B$33:$B$776,D$331)+'СЕТ СН'!$F$13</f>
        <v>0</v>
      </c>
      <c r="E343" s="36">
        <f>SUMIFS(СВЦЭМ!$J$34:$J$777,СВЦЭМ!$A$34:$A$777,$A343,СВЦЭМ!$B$33:$B$776,E$331)+'СЕТ СН'!$F$13</f>
        <v>0</v>
      </c>
      <c r="F343" s="36">
        <f>SUMIFS(СВЦЭМ!$J$34:$J$777,СВЦЭМ!$A$34:$A$777,$A343,СВЦЭМ!$B$33:$B$776,F$331)+'СЕТ СН'!$F$13</f>
        <v>0</v>
      </c>
      <c r="G343" s="36">
        <f>SUMIFS(СВЦЭМ!$J$34:$J$777,СВЦЭМ!$A$34:$A$777,$A343,СВЦЭМ!$B$33:$B$776,G$331)+'СЕТ СН'!$F$13</f>
        <v>0</v>
      </c>
      <c r="H343" s="36">
        <f>SUMIFS(СВЦЭМ!$J$34:$J$777,СВЦЭМ!$A$34:$A$777,$A343,СВЦЭМ!$B$33:$B$776,H$331)+'СЕТ СН'!$F$13</f>
        <v>0</v>
      </c>
      <c r="I343" s="36">
        <f>SUMIFS(СВЦЭМ!$J$34:$J$777,СВЦЭМ!$A$34:$A$777,$A343,СВЦЭМ!$B$33:$B$776,I$331)+'СЕТ СН'!$F$13</f>
        <v>0</v>
      </c>
      <c r="J343" s="36">
        <f>SUMIFS(СВЦЭМ!$J$34:$J$777,СВЦЭМ!$A$34:$A$777,$A343,СВЦЭМ!$B$33:$B$776,J$331)+'СЕТ СН'!$F$13</f>
        <v>0</v>
      </c>
      <c r="K343" s="36">
        <f>SUMIFS(СВЦЭМ!$J$34:$J$777,СВЦЭМ!$A$34:$A$777,$A343,СВЦЭМ!$B$33:$B$776,K$331)+'СЕТ СН'!$F$13</f>
        <v>0</v>
      </c>
      <c r="L343" s="36">
        <f>SUMIFS(СВЦЭМ!$J$34:$J$777,СВЦЭМ!$A$34:$A$777,$A343,СВЦЭМ!$B$33:$B$776,L$331)+'СЕТ СН'!$F$13</f>
        <v>0</v>
      </c>
      <c r="M343" s="36">
        <f>SUMIFS(СВЦЭМ!$J$34:$J$777,СВЦЭМ!$A$34:$A$777,$A343,СВЦЭМ!$B$33:$B$776,M$331)+'СЕТ СН'!$F$13</f>
        <v>0</v>
      </c>
      <c r="N343" s="36">
        <f>SUMIFS(СВЦЭМ!$J$34:$J$777,СВЦЭМ!$A$34:$A$777,$A343,СВЦЭМ!$B$33:$B$776,N$331)+'СЕТ СН'!$F$13</f>
        <v>0</v>
      </c>
      <c r="O343" s="36">
        <f>SUMIFS(СВЦЭМ!$J$34:$J$777,СВЦЭМ!$A$34:$A$777,$A343,СВЦЭМ!$B$33:$B$776,O$331)+'СЕТ СН'!$F$13</f>
        <v>0</v>
      </c>
      <c r="P343" s="36">
        <f>SUMIFS(СВЦЭМ!$J$34:$J$777,СВЦЭМ!$A$34:$A$777,$A343,СВЦЭМ!$B$33:$B$776,P$331)+'СЕТ СН'!$F$13</f>
        <v>0</v>
      </c>
      <c r="Q343" s="36">
        <f>SUMIFS(СВЦЭМ!$J$34:$J$777,СВЦЭМ!$A$34:$A$777,$A343,СВЦЭМ!$B$33:$B$776,Q$331)+'СЕТ СН'!$F$13</f>
        <v>0</v>
      </c>
      <c r="R343" s="36">
        <f>SUMIFS(СВЦЭМ!$J$34:$J$777,СВЦЭМ!$A$34:$A$777,$A343,СВЦЭМ!$B$33:$B$776,R$331)+'СЕТ СН'!$F$13</f>
        <v>0</v>
      </c>
      <c r="S343" s="36">
        <f>SUMIFS(СВЦЭМ!$J$34:$J$777,СВЦЭМ!$A$34:$A$777,$A343,СВЦЭМ!$B$33:$B$776,S$331)+'СЕТ СН'!$F$13</f>
        <v>0</v>
      </c>
      <c r="T343" s="36">
        <f>SUMIFS(СВЦЭМ!$J$34:$J$777,СВЦЭМ!$A$34:$A$777,$A343,СВЦЭМ!$B$33:$B$776,T$331)+'СЕТ СН'!$F$13</f>
        <v>0</v>
      </c>
      <c r="U343" s="36">
        <f>SUMIFS(СВЦЭМ!$J$34:$J$777,СВЦЭМ!$A$34:$A$777,$A343,СВЦЭМ!$B$33:$B$776,U$331)+'СЕТ СН'!$F$13</f>
        <v>0</v>
      </c>
      <c r="V343" s="36">
        <f>SUMIFS(СВЦЭМ!$J$34:$J$777,СВЦЭМ!$A$34:$A$777,$A343,СВЦЭМ!$B$33:$B$776,V$331)+'СЕТ СН'!$F$13</f>
        <v>0</v>
      </c>
      <c r="W343" s="36">
        <f>SUMIFS(СВЦЭМ!$J$34:$J$777,СВЦЭМ!$A$34:$A$777,$A343,СВЦЭМ!$B$33:$B$776,W$331)+'СЕТ СН'!$F$13</f>
        <v>0</v>
      </c>
      <c r="X343" s="36">
        <f>SUMIFS(СВЦЭМ!$J$34:$J$777,СВЦЭМ!$A$34:$A$777,$A343,СВЦЭМ!$B$33:$B$776,X$331)+'СЕТ СН'!$F$13</f>
        <v>0</v>
      </c>
      <c r="Y343" s="36">
        <f>SUMIFS(СВЦЭМ!$J$34:$J$777,СВЦЭМ!$A$34:$A$777,$A343,СВЦЭМ!$B$33:$B$776,Y$331)+'СЕТ СН'!$F$13</f>
        <v>0</v>
      </c>
    </row>
    <row r="344" spans="1:25" ht="15.5" hidden="1" x14ac:dyDescent="0.3">
      <c r="A344" s="35">
        <f t="shared" si="9"/>
        <v>43843</v>
      </c>
      <c r="B344" s="36">
        <f>SUMIFS(СВЦЭМ!$J$34:$J$777,СВЦЭМ!$A$34:$A$777,$A344,СВЦЭМ!$B$33:$B$776,B$331)+'СЕТ СН'!$F$13</f>
        <v>0</v>
      </c>
      <c r="C344" s="36">
        <f>SUMIFS(СВЦЭМ!$J$34:$J$777,СВЦЭМ!$A$34:$A$777,$A344,СВЦЭМ!$B$33:$B$776,C$331)+'СЕТ СН'!$F$13</f>
        <v>0</v>
      </c>
      <c r="D344" s="36">
        <f>SUMIFS(СВЦЭМ!$J$34:$J$777,СВЦЭМ!$A$34:$A$777,$A344,СВЦЭМ!$B$33:$B$776,D$331)+'СЕТ СН'!$F$13</f>
        <v>0</v>
      </c>
      <c r="E344" s="36">
        <f>SUMIFS(СВЦЭМ!$J$34:$J$777,СВЦЭМ!$A$34:$A$777,$A344,СВЦЭМ!$B$33:$B$776,E$331)+'СЕТ СН'!$F$13</f>
        <v>0</v>
      </c>
      <c r="F344" s="36">
        <f>SUMIFS(СВЦЭМ!$J$34:$J$777,СВЦЭМ!$A$34:$A$777,$A344,СВЦЭМ!$B$33:$B$776,F$331)+'СЕТ СН'!$F$13</f>
        <v>0</v>
      </c>
      <c r="G344" s="36">
        <f>SUMIFS(СВЦЭМ!$J$34:$J$777,СВЦЭМ!$A$34:$A$777,$A344,СВЦЭМ!$B$33:$B$776,G$331)+'СЕТ СН'!$F$13</f>
        <v>0</v>
      </c>
      <c r="H344" s="36">
        <f>SUMIFS(СВЦЭМ!$J$34:$J$777,СВЦЭМ!$A$34:$A$777,$A344,СВЦЭМ!$B$33:$B$776,H$331)+'СЕТ СН'!$F$13</f>
        <v>0</v>
      </c>
      <c r="I344" s="36">
        <f>SUMIFS(СВЦЭМ!$J$34:$J$777,СВЦЭМ!$A$34:$A$777,$A344,СВЦЭМ!$B$33:$B$776,I$331)+'СЕТ СН'!$F$13</f>
        <v>0</v>
      </c>
      <c r="J344" s="36">
        <f>SUMIFS(СВЦЭМ!$J$34:$J$777,СВЦЭМ!$A$34:$A$777,$A344,СВЦЭМ!$B$33:$B$776,J$331)+'СЕТ СН'!$F$13</f>
        <v>0</v>
      </c>
      <c r="K344" s="36">
        <f>SUMIFS(СВЦЭМ!$J$34:$J$777,СВЦЭМ!$A$34:$A$777,$A344,СВЦЭМ!$B$33:$B$776,K$331)+'СЕТ СН'!$F$13</f>
        <v>0</v>
      </c>
      <c r="L344" s="36">
        <f>SUMIFS(СВЦЭМ!$J$34:$J$777,СВЦЭМ!$A$34:$A$777,$A344,СВЦЭМ!$B$33:$B$776,L$331)+'СЕТ СН'!$F$13</f>
        <v>0</v>
      </c>
      <c r="M344" s="36">
        <f>SUMIFS(СВЦЭМ!$J$34:$J$777,СВЦЭМ!$A$34:$A$777,$A344,СВЦЭМ!$B$33:$B$776,M$331)+'СЕТ СН'!$F$13</f>
        <v>0</v>
      </c>
      <c r="N344" s="36">
        <f>SUMIFS(СВЦЭМ!$J$34:$J$777,СВЦЭМ!$A$34:$A$777,$A344,СВЦЭМ!$B$33:$B$776,N$331)+'СЕТ СН'!$F$13</f>
        <v>0</v>
      </c>
      <c r="O344" s="36">
        <f>SUMIFS(СВЦЭМ!$J$34:$J$777,СВЦЭМ!$A$34:$A$777,$A344,СВЦЭМ!$B$33:$B$776,O$331)+'СЕТ СН'!$F$13</f>
        <v>0</v>
      </c>
      <c r="P344" s="36">
        <f>SUMIFS(СВЦЭМ!$J$34:$J$777,СВЦЭМ!$A$34:$A$777,$A344,СВЦЭМ!$B$33:$B$776,P$331)+'СЕТ СН'!$F$13</f>
        <v>0</v>
      </c>
      <c r="Q344" s="36">
        <f>SUMIFS(СВЦЭМ!$J$34:$J$777,СВЦЭМ!$A$34:$A$777,$A344,СВЦЭМ!$B$33:$B$776,Q$331)+'СЕТ СН'!$F$13</f>
        <v>0</v>
      </c>
      <c r="R344" s="36">
        <f>SUMIFS(СВЦЭМ!$J$34:$J$777,СВЦЭМ!$A$34:$A$777,$A344,СВЦЭМ!$B$33:$B$776,R$331)+'СЕТ СН'!$F$13</f>
        <v>0</v>
      </c>
      <c r="S344" s="36">
        <f>SUMIFS(СВЦЭМ!$J$34:$J$777,СВЦЭМ!$A$34:$A$777,$A344,СВЦЭМ!$B$33:$B$776,S$331)+'СЕТ СН'!$F$13</f>
        <v>0</v>
      </c>
      <c r="T344" s="36">
        <f>SUMIFS(СВЦЭМ!$J$34:$J$777,СВЦЭМ!$A$34:$A$777,$A344,СВЦЭМ!$B$33:$B$776,T$331)+'СЕТ СН'!$F$13</f>
        <v>0</v>
      </c>
      <c r="U344" s="36">
        <f>SUMIFS(СВЦЭМ!$J$34:$J$777,СВЦЭМ!$A$34:$A$777,$A344,СВЦЭМ!$B$33:$B$776,U$331)+'СЕТ СН'!$F$13</f>
        <v>0</v>
      </c>
      <c r="V344" s="36">
        <f>SUMIFS(СВЦЭМ!$J$34:$J$777,СВЦЭМ!$A$34:$A$777,$A344,СВЦЭМ!$B$33:$B$776,V$331)+'СЕТ СН'!$F$13</f>
        <v>0</v>
      </c>
      <c r="W344" s="36">
        <f>SUMIFS(СВЦЭМ!$J$34:$J$777,СВЦЭМ!$A$34:$A$777,$A344,СВЦЭМ!$B$33:$B$776,W$331)+'СЕТ СН'!$F$13</f>
        <v>0</v>
      </c>
      <c r="X344" s="36">
        <f>SUMIFS(СВЦЭМ!$J$34:$J$777,СВЦЭМ!$A$34:$A$777,$A344,СВЦЭМ!$B$33:$B$776,X$331)+'СЕТ СН'!$F$13</f>
        <v>0</v>
      </c>
      <c r="Y344" s="36">
        <f>SUMIFS(СВЦЭМ!$J$34:$J$777,СВЦЭМ!$A$34:$A$777,$A344,СВЦЭМ!$B$33:$B$776,Y$331)+'СЕТ СН'!$F$13</f>
        <v>0</v>
      </c>
    </row>
    <row r="345" spans="1:25" ht="15.5" hidden="1" x14ac:dyDescent="0.3">
      <c r="A345" s="35">
        <f t="shared" si="9"/>
        <v>43844</v>
      </c>
      <c r="B345" s="36">
        <f>SUMIFS(СВЦЭМ!$J$34:$J$777,СВЦЭМ!$A$34:$A$777,$A345,СВЦЭМ!$B$33:$B$776,B$331)+'СЕТ СН'!$F$13</f>
        <v>0</v>
      </c>
      <c r="C345" s="36">
        <f>SUMIFS(СВЦЭМ!$J$34:$J$777,СВЦЭМ!$A$34:$A$777,$A345,СВЦЭМ!$B$33:$B$776,C$331)+'СЕТ СН'!$F$13</f>
        <v>0</v>
      </c>
      <c r="D345" s="36">
        <f>SUMIFS(СВЦЭМ!$J$34:$J$777,СВЦЭМ!$A$34:$A$777,$A345,СВЦЭМ!$B$33:$B$776,D$331)+'СЕТ СН'!$F$13</f>
        <v>0</v>
      </c>
      <c r="E345" s="36">
        <f>SUMIFS(СВЦЭМ!$J$34:$J$777,СВЦЭМ!$A$34:$A$777,$A345,СВЦЭМ!$B$33:$B$776,E$331)+'СЕТ СН'!$F$13</f>
        <v>0</v>
      </c>
      <c r="F345" s="36">
        <f>SUMIFS(СВЦЭМ!$J$34:$J$777,СВЦЭМ!$A$34:$A$777,$A345,СВЦЭМ!$B$33:$B$776,F$331)+'СЕТ СН'!$F$13</f>
        <v>0</v>
      </c>
      <c r="G345" s="36">
        <f>SUMIFS(СВЦЭМ!$J$34:$J$777,СВЦЭМ!$A$34:$A$777,$A345,СВЦЭМ!$B$33:$B$776,G$331)+'СЕТ СН'!$F$13</f>
        <v>0</v>
      </c>
      <c r="H345" s="36">
        <f>SUMIFS(СВЦЭМ!$J$34:$J$777,СВЦЭМ!$A$34:$A$777,$A345,СВЦЭМ!$B$33:$B$776,H$331)+'СЕТ СН'!$F$13</f>
        <v>0</v>
      </c>
      <c r="I345" s="36">
        <f>SUMIFS(СВЦЭМ!$J$34:$J$777,СВЦЭМ!$A$34:$A$777,$A345,СВЦЭМ!$B$33:$B$776,I$331)+'СЕТ СН'!$F$13</f>
        <v>0</v>
      </c>
      <c r="J345" s="36">
        <f>SUMIFS(СВЦЭМ!$J$34:$J$777,СВЦЭМ!$A$34:$A$777,$A345,СВЦЭМ!$B$33:$B$776,J$331)+'СЕТ СН'!$F$13</f>
        <v>0</v>
      </c>
      <c r="K345" s="36">
        <f>SUMIFS(СВЦЭМ!$J$34:$J$777,СВЦЭМ!$A$34:$A$777,$A345,СВЦЭМ!$B$33:$B$776,K$331)+'СЕТ СН'!$F$13</f>
        <v>0</v>
      </c>
      <c r="L345" s="36">
        <f>SUMIFS(СВЦЭМ!$J$34:$J$777,СВЦЭМ!$A$34:$A$777,$A345,СВЦЭМ!$B$33:$B$776,L$331)+'СЕТ СН'!$F$13</f>
        <v>0</v>
      </c>
      <c r="M345" s="36">
        <f>SUMIFS(СВЦЭМ!$J$34:$J$777,СВЦЭМ!$A$34:$A$777,$A345,СВЦЭМ!$B$33:$B$776,M$331)+'СЕТ СН'!$F$13</f>
        <v>0</v>
      </c>
      <c r="N345" s="36">
        <f>SUMIFS(СВЦЭМ!$J$34:$J$777,СВЦЭМ!$A$34:$A$777,$A345,СВЦЭМ!$B$33:$B$776,N$331)+'СЕТ СН'!$F$13</f>
        <v>0</v>
      </c>
      <c r="O345" s="36">
        <f>SUMIFS(СВЦЭМ!$J$34:$J$777,СВЦЭМ!$A$34:$A$777,$A345,СВЦЭМ!$B$33:$B$776,O$331)+'СЕТ СН'!$F$13</f>
        <v>0</v>
      </c>
      <c r="P345" s="36">
        <f>SUMIFS(СВЦЭМ!$J$34:$J$777,СВЦЭМ!$A$34:$A$777,$A345,СВЦЭМ!$B$33:$B$776,P$331)+'СЕТ СН'!$F$13</f>
        <v>0</v>
      </c>
      <c r="Q345" s="36">
        <f>SUMIFS(СВЦЭМ!$J$34:$J$777,СВЦЭМ!$A$34:$A$777,$A345,СВЦЭМ!$B$33:$B$776,Q$331)+'СЕТ СН'!$F$13</f>
        <v>0</v>
      </c>
      <c r="R345" s="36">
        <f>SUMIFS(СВЦЭМ!$J$34:$J$777,СВЦЭМ!$A$34:$A$777,$A345,СВЦЭМ!$B$33:$B$776,R$331)+'СЕТ СН'!$F$13</f>
        <v>0</v>
      </c>
      <c r="S345" s="36">
        <f>SUMIFS(СВЦЭМ!$J$34:$J$777,СВЦЭМ!$A$34:$A$777,$A345,СВЦЭМ!$B$33:$B$776,S$331)+'СЕТ СН'!$F$13</f>
        <v>0</v>
      </c>
      <c r="T345" s="36">
        <f>SUMIFS(СВЦЭМ!$J$34:$J$777,СВЦЭМ!$A$34:$A$777,$A345,СВЦЭМ!$B$33:$B$776,T$331)+'СЕТ СН'!$F$13</f>
        <v>0</v>
      </c>
      <c r="U345" s="36">
        <f>SUMIFS(СВЦЭМ!$J$34:$J$777,СВЦЭМ!$A$34:$A$777,$A345,СВЦЭМ!$B$33:$B$776,U$331)+'СЕТ СН'!$F$13</f>
        <v>0</v>
      </c>
      <c r="V345" s="36">
        <f>SUMIFS(СВЦЭМ!$J$34:$J$777,СВЦЭМ!$A$34:$A$777,$A345,СВЦЭМ!$B$33:$B$776,V$331)+'СЕТ СН'!$F$13</f>
        <v>0</v>
      </c>
      <c r="W345" s="36">
        <f>SUMIFS(СВЦЭМ!$J$34:$J$777,СВЦЭМ!$A$34:$A$777,$A345,СВЦЭМ!$B$33:$B$776,W$331)+'СЕТ СН'!$F$13</f>
        <v>0</v>
      </c>
      <c r="X345" s="36">
        <f>SUMIFS(СВЦЭМ!$J$34:$J$777,СВЦЭМ!$A$34:$A$777,$A345,СВЦЭМ!$B$33:$B$776,X$331)+'СЕТ СН'!$F$13</f>
        <v>0</v>
      </c>
      <c r="Y345" s="36">
        <f>SUMIFS(СВЦЭМ!$J$34:$J$777,СВЦЭМ!$A$34:$A$777,$A345,СВЦЭМ!$B$33:$B$776,Y$331)+'СЕТ СН'!$F$13</f>
        <v>0</v>
      </c>
    </row>
    <row r="346" spans="1:25" ht="15.5" hidden="1" x14ac:dyDescent="0.3">
      <c r="A346" s="35">
        <f t="shared" si="9"/>
        <v>43845</v>
      </c>
      <c r="B346" s="36">
        <f>SUMIFS(СВЦЭМ!$J$34:$J$777,СВЦЭМ!$A$34:$A$777,$A346,СВЦЭМ!$B$33:$B$776,B$331)+'СЕТ СН'!$F$13</f>
        <v>0</v>
      </c>
      <c r="C346" s="36">
        <f>SUMIFS(СВЦЭМ!$J$34:$J$777,СВЦЭМ!$A$34:$A$777,$A346,СВЦЭМ!$B$33:$B$776,C$331)+'СЕТ СН'!$F$13</f>
        <v>0</v>
      </c>
      <c r="D346" s="36">
        <f>SUMIFS(СВЦЭМ!$J$34:$J$777,СВЦЭМ!$A$34:$A$777,$A346,СВЦЭМ!$B$33:$B$776,D$331)+'СЕТ СН'!$F$13</f>
        <v>0</v>
      </c>
      <c r="E346" s="36">
        <f>SUMIFS(СВЦЭМ!$J$34:$J$777,СВЦЭМ!$A$34:$A$777,$A346,СВЦЭМ!$B$33:$B$776,E$331)+'СЕТ СН'!$F$13</f>
        <v>0</v>
      </c>
      <c r="F346" s="36">
        <f>SUMIFS(СВЦЭМ!$J$34:$J$777,СВЦЭМ!$A$34:$A$777,$A346,СВЦЭМ!$B$33:$B$776,F$331)+'СЕТ СН'!$F$13</f>
        <v>0</v>
      </c>
      <c r="G346" s="36">
        <f>SUMIFS(СВЦЭМ!$J$34:$J$777,СВЦЭМ!$A$34:$A$777,$A346,СВЦЭМ!$B$33:$B$776,G$331)+'СЕТ СН'!$F$13</f>
        <v>0</v>
      </c>
      <c r="H346" s="36">
        <f>SUMIFS(СВЦЭМ!$J$34:$J$777,СВЦЭМ!$A$34:$A$777,$A346,СВЦЭМ!$B$33:$B$776,H$331)+'СЕТ СН'!$F$13</f>
        <v>0</v>
      </c>
      <c r="I346" s="36">
        <f>SUMIFS(СВЦЭМ!$J$34:$J$777,СВЦЭМ!$A$34:$A$777,$A346,СВЦЭМ!$B$33:$B$776,I$331)+'СЕТ СН'!$F$13</f>
        <v>0</v>
      </c>
      <c r="J346" s="36">
        <f>SUMIFS(СВЦЭМ!$J$34:$J$777,СВЦЭМ!$A$34:$A$777,$A346,СВЦЭМ!$B$33:$B$776,J$331)+'СЕТ СН'!$F$13</f>
        <v>0</v>
      </c>
      <c r="K346" s="36">
        <f>SUMIFS(СВЦЭМ!$J$34:$J$777,СВЦЭМ!$A$34:$A$777,$A346,СВЦЭМ!$B$33:$B$776,K$331)+'СЕТ СН'!$F$13</f>
        <v>0</v>
      </c>
      <c r="L346" s="36">
        <f>SUMIFS(СВЦЭМ!$J$34:$J$777,СВЦЭМ!$A$34:$A$777,$A346,СВЦЭМ!$B$33:$B$776,L$331)+'СЕТ СН'!$F$13</f>
        <v>0</v>
      </c>
      <c r="M346" s="36">
        <f>SUMIFS(СВЦЭМ!$J$34:$J$777,СВЦЭМ!$A$34:$A$777,$A346,СВЦЭМ!$B$33:$B$776,M$331)+'СЕТ СН'!$F$13</f>
        <v>0</v>
      </c>
      <c r="N346" s="36">
        <f>SUMIFS(СВЦЭМ!$J$34:$J$777,СВЦЭМ!$A$34:$A$777,$A346,СВЦЭМ!$B$33:$B$776,N$331)+'СЕТ СН'!$F$13</f>
        <v>0</v>
      </c>
      <c r="O346" s="36">
        <f>SUMIFS(СВЦЭМ!$J$34:$J$777,СВЦЭМ!$A$34:$A$777,$A346,СВЦЭМ!$B$33:$B$776,O$331)+'СЕТ СН'!$F$13</f>
        <v>0</v>
      </c>
      <c r="P346" s="36">
        <f>SUMIFS(СВЦЭМ!$J$34:$J$777,СВЦЭМ!$A$34:$A$777,$A346,СВЦЭМ!$B$33:$B$776,P$331)+'СЕТ СН'!$F$13</f>
        <v>0</v>
      </c>
      <c r="Q346" s="36">
        <f>SUMIFS(СВЦЭМ!$J$34:$J$777,СВЦЭМ!$A$34:$A$777,$A346,СВЦЭМ!$B$33:$B$776,Q$331)+'СЕТ СН'!$F$13</f>
        <v>0</v>
      </c>
      <c r="R346" s="36">
        <f>SUMIFS(СВЦЭМ!$J$34:$J$777,СВЦЭМ!$A$34:$A$777,$A346,СВЦЭМ!$B$33:$B$776,R$331)+'СЕТ СН'!$F$13</f>
        <v>0</v>
      </c>
      <c r="S346" s="36">
        <f>SUMIFS(СВЦЭМ!$J$34:$J$777,СВЦЭМ!$A$34:$A$777,$A346,СВЦЭМ!$B$33:$B$776,S$331)+'СЕТ СН'!$F$13</f>
        <v>0</v>
      </c>
      <c r="T346" s="36">
        <f>SUMIFS(СВЦЭМ!$J$34:$J$777,СВЦЭМ!$A$34:$A$777,$A346,СВЦЭМ!$B$33:$B$776,T$331)+'СЕТ СН'!$F$13</f>
        <v>0</v>
      </c>
      <c r="U346" s="36">
        <f>SUMIFS(СВЦЭМ!$J$34:$J$777,СВЦЭМ!$A$34:$A$777,$A346,СВЦЭМ!$B$33:$B$776,U$331)+'СЕТ СН'!$F$13</f>
        <v>0</v>
      </c>
      <c r="V346" s="36">
        <f>SUMIFS(СВЦЭМ!$J$34:$J$777,СВЦЭМ!$A$34:$A$777,$A346,СВЦЭМ!$B$33:$B$776,V$331)+'СЕТ СН'!$F$13</f>
        <v>0</v>
      </c>
      <c r="W346" s="36">
        <f>SUMIFS(СВЦЭМ!$J$34:$J$777,СВЦЭМ!$A$34:$A$777,$A346,СВЦЭМ!$B$33:$B$776,W$331)+'СЕТ СН'!$F$13</f>
        <v>0</v>
      </c>
      <c r="X346" s="36">
        <f>SUMIFS(СВЦЭМ!$J$34:$J$777,СВЦЭМ!$A$34:$A$777,$A346,СВЦЭМ!$B$33:$B$776,X$331)+'СЕТ СН'!$F$13</f>
        <v>0</v>
      </c>
      <c r="Y346" s="36">
        <f>SUMIFS(СВЦЭМ!$J$34:$J$777,СВЦЭМ!$A$34:$A$777,$A346,СВЦЭМ!$B$33:$B$776,Y$331)+'СЕТ СН'!$F$13</f>
        <v>0</v>
      </c>
    </row>
    <row r="347" spans="1:25" ht="15.5" hidden="1" x14ac:dyDescent="0.3">
      <c r="A347" s="35">
        <f t="shared" si="9"/>
        <v>43846</v>
      </c>
      <c r="B347" s="36">
        <f>SUMIFS(СВЦЭМ!$J$34:$J$777,СВЦЭМ!$A$34:$A$777,$A347,СВЦЭМ!$B$33:$B$776,B$331)+'СЕТ СН'!$F$13</f>
        <v>0</v>
      </c>
      <c r="C347" s="36">
        <f>SUMIFS(СВЦЭМ!$J$34:$J$777,СВЦЭМ!$A$34:$A$777,$A347,СВЦЭМ!$B$33:$B$776,C$331)+'СЕТ СН'!$F$13</f>
        <v>0</v>
      </c>
      <c r="D347" s="36">
        <f>SUMIFS(СВЦЭМ!$J$34:$J$777,СВЦЭМ!$A$34:$A$777,$A347,СВЦЭМ!$B$33:$B$776,D$331)+'СЕТ СН'!$F$13</f>
        <v>0</v>
      </c>
      <c r="E347" s="36">
        <f>SUMIFS(СВЦЭМ!$J$34:$J$777,СВЦЭМ!$A$34:$A$777,$A347,СВЦЭМ!$B$33:$B$776,E$331)+'СЕТ СН'!$F$13</f>
        <v>0</v>
      </c>
      <c r="F347" s="36">
        <f>SUMIFS(СВЦЭМ!$J$34:$J$777,СВЦЭМ!$A$34:$A$777,$A347,СВЦЭМ!$B$33:$B$776,F$331)+'СЕТ СН'!$F$13</f>
        <v>0</v>
      </c>
      <c r="G347" s="36">
        <f>SUMIFS(СВЦЭМ!$J$34:$J$777,СВЦЭМ!$A$34:$A$777,$A347,СВЦЭМ!$B$33:$B$776,G$331)+'СЕТ СН'!$F$13</f>
        <v>0</v>
      </c>
      <c r="H347" s="36">
        <f>SUMIFS(СВЦЭМ!$J$34:$J$777,СВЦЭМ!$A$34:$A$777,$A347,СВЦЭМ!$B$33:$B$776,H$331)+'СЕТ СН'!$F$13</f>
        <v>0</v>
      </c>
      <c r="I347" s="36">
        <f>SUMIFS(СВЦЭМ!$J$34:$J$777,СВЦЭМ!$A$34:$A$777,$A347,СВЦЭМ!$B$33:$B$776,I$331)+'СЕТ СН'!$F$13</f>
        <v>0</v>
      </c>
      <c r="J347" s="36">
        <f>SUMIFS(СВЦЭМ!$J$34:$J$777,СВЦЭМ!$A$34:$A$777,$A347,СВЦЭМ!$B$33:$B$776,J$331)+'СЕТ СН'!$F$13</f>
        <v>0</v>
      </c>
      <c r="K347" s="36">
        <f>SUMIFS(СВЦЭМ!$J$34:$J$777,СВЦЭМ!$A$34:$A$777,$A347,СВЦЭМ!$B$33:$B$776,K$331)+'СЕТ СН'!$F$13</f>
        <v>0</v>
      </c>
      <c r="L347" s="36">
        <f>SUMIFS(СВЦЭМ!$J$34:$J$777,СВЦЭМ!$A$34:$A$777,$A347,СВЦЭМ!$B$33:$B$776,L$331)+'СЕТ СН'!$F$13</f>
        <v>0</v>
      </c>
      <c r="M347" s="36">
        <f>SUMIFS(СВЦЭМ!$J$34:$J$777,СВЦЭМ!$A$34:$A$777,$A347,СВЦЭМ!$B$33:$B$776,M$331)+'СЕТ СН'!$F$13</f>
        <v>0</v>
      </c>
      <c r="N347" s="36">
        <f>SUMIFS(СВЦЭМ!$J$34:$J$777,СВЦЭМ!$A$34:$A$777,$A347,СВЦЭМ!$B$33:$B$776,N$331)+'СЕТ СН'!$F$13</f>
        <v>0</v>
      </c>
      <c r="O347" s="36">
        <f>SUMIFS(СВЦЭМ!$J$34:$J$777,СВЦЭМ!$A$34:$A$777,$A347,СВЦЭМ!$B$33:$B$776,O$331)+'СЕТ СН'!$F$13</f>
        <v>0</v>
      </c>
      <c r="P347" s="36">
        <f>SUMIFS(СВЦЭМ!$J$34:$J$777,СВЦЭМ!$A$34:$A$777,$A347,СВЦЭМ!$B$33:$B$776,P$331)+'СЕТ СН'!$F$13</f>
        <v>0</v>
      </c>
      <c r="Q347" s="36">
        <f>SUMIFS(СВЦЭМ!$J$34:$J$777,СВЦЭМ!$A$34:$A$777,$A347,СВЦЭМ!$B$33:$B$776,Q$331)+'СЕТ СН'!$F$13</f>
        <v>0</v>
      </c>
      <c r="R347" s="36">
        <f>SUMIFS(СВЦЭМ!$J$34:$J$777,СВЦЭМ!$A$34:$A$777,$A347,СВЦЭМ!$B$33:$B$776,R$331)+'СЕТ СН'!$F$13</f>
        <v>0</v>
      </c>
      <c r="S347" s="36">
        <f>SUMIFS(СВЦЭМ!$J$34:$J$777,СВЦЭМ!$A$34:$A$777,$A347,СВЦЭМ!$B$33:$B$776,S$331)+'СЕТ СН'!$F$13</f>
        <v>0</v>
      </c>
      <c r="T347" s="36">
        <f>SUMIFS(СВЦЭМ!$J$34:$J$777,СВЦЭМ!$A$34:$A$777,$A347,СВЦЭМ!$B$33:$B$776,T$331)+'СЕТ СН'!$F$13</f>
        <v>0</v>
      </c>
      <c r="U347" s="36">
        <f>SUMIFS(СВЦЭМ!$J$34:$J$777,СВЦЭМ!$A$34:$A$777,$A347,СВЦЭМ!$B$33:$B$776,U$331)+'СЕТ СН'!$F$13</f>
        <v>0</v>
      </c>
      <c r="V347" s="36">
        <f>SUMIFS(СВЦЭМ!$J$34:$J$777,СВЦЭМ!$A$34:$A$777,$A347,СВЦЭМ!$B$33:$B$776,V$331)+'СЕТ СН'!$F$13</f>
        <v>0</v>
      </c>
      <c r="W347" s="36">
        <f>SUMIFS(СВЦЭМ!$J$34:$J$777,СВЦЭМ!$A$34:$A$777,$A347,СВЦЭМ!$B$33:$B$776,W$331)+'СЕТ СН'!$F$13</f>
        <v>0</v>
      </c>
      <c r="X347" s="36">
        <f>SUMIFS(СВЦЭМ!$J$34:$J$777,СВЦЭМ!$A$34:$A$777,$A347,СВЦЭМ!$B$33:$B$776,X$331)+'СЕТ СН'!$F$13</f>
        <v>0</v>
      </c>
      <c r="Y347" s="36">
        <f>SUMIFS(СВЦЭМ!$J$34:$J$777,СВЦЭМ!$A$34:$A$777,$A347,СВЦЭМ!$B$33:$B$776,Y$331)+'СЕТ СН'!$F$13</f>
        <v>0</v>
      </c>
    </row>
    <row r="348" spans="1:25" ht="15.5" hidden="1" x14ac:dyDescent="0.3">
      <c r="A348" s="35">
        <f t="shared" si="9"/>
        <v>43847</v>
      </c>
      <c r="B348" s="36">
        <f>SUMIFS(СВЦЭМ!$J$34:$J$777,СВЦЭМ!$A$34:$A$777,$A348,СВЦЭМ!$B$33:$B$776,B$331)+'СЕТ СН'!$F$13</f>
        <v>0</v>
      </c>
      <c r="C348" s="36">
        <f>SUMIFS(СВЦЭМ!$J$34:$J$777,СВЦЭМ!$A$34:$A$777,$A348,СВЦЭМ!$B$33:$B$776,C$331)+'СЕТ СН'!$F$13</f>
        <v>0</v>
      </c>
      <c r="D348" s="36">
        <f>SUMIFS(СВЦЭМ!$J$34:$J$777,СВЦЭМ!$A$34:$A$777,$A348,СВЦЭМ!$B$33:$B$776,D$331)+'СЕТ СН'!$F$13</f>
        <v>0</v>
      </c>
      <c r="E348" s="36">
        <f>SUMIFS(СВЦЭМ!$J$34:$J$777,СВЦЭМ!$A$34:$A$777,$A348,СВЦЭМ!$B$33:$B$776,E$331)+'СЕТ СН'!$F$13</f>
        <v>0</v>
      </c>
      <c r="F348" s="36">
        <f>SUMIFS(СВЦЭМ!$J$34:$J$777,СВЦЭМ!$A$34:$A$777,$A348,СВЦЭМ!$B$33:$B$776,F$331)+'СЕТ СН'!$F$13</f>
        <v>0</v>
      </c>
      <c r="G348" s="36">
        <f>SUMIFS(СВЦЭМ!$J$34:$J$777,СВЦЭМ!$A$34:$A$777,$A348,СВЦЭМ!$B$33:$B$776,G$331)+'СЕТ СН'!$F$13</f>
        <v>0</v>
      </c>
      <c r="H348" s="36">
        <f>SUMIFS(СВЦЭМ!$J$34:$J$777,СВЦЭМ!$A$34:$A$777,$A348,СВЦЭМ!$B$33:$B$776,H$331)+'СЕТ СН'!$F$13</f>
        <v>0</v>
      </c>
      <c r="I348" s="36">
        <f>SUMIFS(СВЦЭМ!$J$34:$J$777,СВЦЭМ!$A$34:$A$777,$A348,СВЦЭМ!$B$33:$B$776,I$331)+'СЕТ СН'!$F$13</f>
        <v>0</v>
      </c>
      <c r="J348" s="36">
        <f>SUMIFS(СВЦЭМ!$J$34:$J$777,СВЦЭМ!$A$34:$A$777,$A348,СВЦЭМ!$B$33:$B$776,J$331)+'СЕТ СН'!$F$13</f>
        <v>0</v>
      </c>
      <c r="K348" s="36">
        <f>SUMIFS(СВЦЭМ!$J$34:$J$777,СВЦЭМ!$A$34:$A$777,$A348,СВЦЭМ!$B$33:$B$776,K$331)+'СЕТ СН'!$F$13</f>
        <v>0</v>
      </c>
      <c r="L348" s="36">
        <f>SUMIFS(СВЦЭМ!$J$34:$J$777,СВЦЭМ!$A$34:$A$777,$A348,СВЦЭМ!$B$33:$B$776,L$331)+'СЕТ СН'!$F$13</f>
        <v>0</v>
      </c>
      <c r="M348" s="36">
        <f>SUMIFS(СВЦЭМ!$J$34:$J$777,СВЦЭМ!$A$34:$A$777,$A348,СВЦЭМ!$B$33:$B$776,M$331)+'СЕТ СН'!$F$13</f>
        <v>0</v>
      </c>
      <c r="N348" s="36">
        <f>SUMIFS(СВЦЭМ!$J$34:$J$777,СВЦЭМ!$A$34:$A$777,$A348,СВЦЭМ!$B$33:$B$776,N$331)+'СЕТ СН'!$F$13</f>
        <v>0</v>
      </c>
      <c r="O348" s="36">
        <f>SUMIFS(СВЦЭМ!$J$34:$J$777,СВЦЭМ!$A$34:$A$777,$A348,СВЦЭМ!$B$33:$B$776,O$331)+'СЕТ СН'!$F$13</f>
        <v>0</v>
      </c>
      <c r="P348" s="36">
        <f>SUMIFS(СВЦЭМ!$J$34:$J$777,СВЦЭМ!$A$34:$A$777,$A348,СВЦЭМ!$B$33:$B$776,P$331)+'СЕТ СН'!$F$13</f>
        <v>0</v>
      </c>
      <c r="Q348" s="36">
        <f>SUMIFS(СВЦЭМ!$J$34:$J$777,СВЦЭМ!$A$34:$A$777,$A348,СВЦЭМ!$B$33:$B$776,Q$331)+'СЕТ СН'!$F$13</f>
        <v>0</v>
      </c>
      <c r="R348" s="36">
        <f>SUMIFS(СВЦЭМ!$J$34:$J$777,СВЦЭМ!$A$34:$A$777,$A348,СВЦЭМ!$B$33:$B$776,R$331)+'СЕТ СН'!$F$13</f>
        <v>0</v>
      </c>
      <c r="S348" s="36">
        <f>SUMIFS(СВЦЭМ!$J$34:$J$777,СВЦЭМ!$A$34:$A$777,$A348,СВЦЭМ!$B$33:$B$776,S$331)+'СЕТ СН'!$F$13</f>
        <v>0</v>
      </c>
      <c r="T348" s="36">
        <f>SUMIFS(СВЦЭМ!$J$34:$J$777,СВЦЭМ!$A$34:$A$777,$A348,СВЦЭМ!$B$33:$B$776,T$331)+'СЕТ СН'!$F$13</f>
        <v>0</v>
      </c>
      <c r="U348" s="36">
        <f>SUMIFS(СВЦЭМ!$J$34:$J$777,СВЦЭМ!$A$34:$A$777,$A348,СВЦЭМ!$B$33:$B$776,U$331)+'СЕТ СН'!$F$13</f>
        <v>0</v>
      </c>
      <c r="V348" s="36">
        <f>SUMIFS(СВЦЭМ!$J$34:$J$777,СВЦЭМ!$A$34:$A$777,$A348,СВЦЭМ!$B$33:$B$776,V$331)+'СЕТ СН'!$F$13</f>
        <v>0</v>
      </c>
      <c r="W348" s="36">
        <f>SUMIFS(СВЦЭМ!$J$34:$J$777,СВЦЭМ!$A$34:$A$777,$A348,СВЦЭМ!$B$33:$B$776,W$331)+'СЕТ СН'!$F$13</f>
        <v>0</v>
      </c>
      <c r="X348" s="36">
        <f>SUMIFS(СВЦЭМ!$J$34:$J$777,СВЦЭМ!$A$34:$A$777,$A348,СВЦЭМ!$B$33:$B$776,X$331)+'СЕТ СН'!$F$13</f>
        <v>0</v>
      </c>
      <c r="Y348" s="36">
        <f>SUMIFS(СВЦЭМ!$J$34:$J$777,СВЦЭМ!$A$34:$A$777,$A348,СВЦЭМ!$B$33:$B$776,Y$331)+'СЕТ СН'!$F$13</f>
        <v>0</v>
      </c>
    </row>
    <row r="349" spans="1:25" ht="15.5" hidden="1" x14ac:dyDescent="0.3">
      <c r="A349" s="35">
        <f t="shared" si="9"/>
        <v>43848</v>
      </c>
      <c r="B349" s="36">
        <f>SUMIFS(СВЦЭМ!$J$34:$J$777,СВЦЭМ!$A$34:$A$777,$A349,СВЦЭМ!$B$33:$B$776,B$331)+'СЕТ СН'!$F$13</f>
        <v>0</v>
      </c>
      <c r="C349" s="36">
        <f>SUMIFS(СВЦЭМ!$J$34:$J$777,СВЦЭМ!$A$34:$A$777,$A349,СВЦЭМ!$B$33:$B$776,C$331)+'СЕТ СН'!$F$13</f>
        <v>0</v>
      </c>
      <c r="D349" s="36">
        <f>SUMIFS(СВЦЭМ!$J$34:$J$777,СВЦЭМ!$A$34:$A$777,$A349,СВЦЭМ!$B$33:$B$776,D$331)+'СЕТ СН'!$F$13</f>
        <v>0</v>
      </c>
      <c r="E349" s="36">
        <f>SUMIFS(СВЦЭМ!$J$34:$J$777,СВЦЭМ!$A$34:$A$777,$A349,СВЦЭМ!$B$33:$B$776,E$331)+'СЕТ СН'!$F$13</f>
        <v>0</v>
      </c>
      <c r="F349" s="36">
        <f>SUMIFS(СВЦЭМ!$J$34:$J$777,СВЦЭМ!$A$34:$A$777,$A349,СВЦЭМ!$B$33:$B$776,F$331)+'СЕТ СН'!$F$13</f>
        <v>0</v>
      </c>
      <c r="G349" s="36">
        <f>SUMIFS(СВЦЭМ!$J$34:$J$777,СВЦЭМ!$A$34:$A$777,$A349,СВЦЭМ!$B$33:$B$776,G$331)+'СЕТ СН'!$F$13</f>
        <v>0</v>
      </c>
      <c r="H349" s="36">
        <f>SUMIFS(СВЦЭМ!$J$34:$J$777,СВЦЭМ!$A$34:$A$777,$A349,СВЦЭМ!$B$33:$B$776,H$331)+'СЕТ СН'!$F$13</f>
        <v>0</v>
      </c>
      <c r="I349" s="36">
        <f>SUMIFS(СВЦЭМ!$J$34:$J$777,СВЦЭМ!$A$34:$A$777,$A349,СВЦЭМ!$B$33:$B$776,I$331)+'СЕТ СН'!$F$13</f>
        <v>0</v>
      </c>
      <c r="J349" s="36">
        <f>SUMIFS(СВЦЭМ!$J$34:$J$777,СВЦЭМ!$A$34:$A$777,$A349,СВЦЭМ!$B$33:$B$776,J$331)+'СЕТ СН'!$F$13</f>
        <v>0</v>
      </c>
      <c r="K349" s="36">
        <f>SUMIFS(СВЦЭМ!$J$34:$J$777,СВЦЭМ!$A$34:$A$777,$A349,СВЦЭМ!$B$33:$B$776,K$331)+'СЕТ СН'!$F$13</f>
        <v>0</v>
      </c>
      <c r="L349" s="36">
        <f>SUMIFS(СВЦЭМ!$J$34:$J$777,СВЦЭМ!$A$34:$A$777,$A349,СВЦЭМ!$B$33:$B$776,L$331)+'СЕТ СН'!$F$13</f>
        <v>0</v>
      </c>
      <c r="M349" s="36">
        <f>SUMIFS(СВЦЭМ!$J$34:$J$777,СВЦЭМ!$A$34:$A$777,$A349,СВЦЭМ!$B$33:$B$776,M$331)+'СЕТ СН'!$F$13</f>
        <v>0</v>
      </c>
      <c r="N349" s="36">
        <f>SUMIFS(СВЦЭМ!$J$34:$J$777,СВЦЭМ!$A$34:$A$777,$A349,СВЦЭМ!$B$33:$B$776,N$331)+'СЕТ СН'!$F$13</f>
        <v>0</v>
      </c>
      <c r="O349" s="36">
        <f>SUMIFS(СВЦЭМ!$J$34:$J$777,СВЦЭМ!$A$34:$A$777,$A349,СВЦЭМ!$B$33:$B$776,O$331)+'СЕТ СН'!$F$13</f>
        <v>0</v>
      </c>
      <c r="P349" s="36">
        <f>SUMIFS(СВЦЭМ!$J$34:$J$777,СВЦЭМ!$A$34:$A$777,$A349,СВЦЭМ!$B$33:$B$776,P$331)+'СЕТ СН'!$F$13</f>
        <v>0</v>
      </c>
      <c r="Q349" s="36">
        <f>SUMIFS(СВЦЭМ!$J$34:$J$777,СВЦЭМ!$A$34:$A$777,$A349,СВЦЭМ!$B$33:$B$776,Q$331)+'СЕТ СН'!$F$13</f>
        <v>0</v>
      </c>
      <c r="R349" s="36">
        <f>SUMIFS(СВЦЭМ!$J$34:$J$777,СВЦЭМ!$A$34:$A$777,$A349,СВЦЭМ!$B$33:$B$776,R$331)+'СЕТ СН'!$F$13</f>
        <v>0</v>
      </c>
      <c r="S349" s="36">
        <f>SUMIFS(СВЦЭМ!$J$34:$J$777,СВЦЭМ!$A$34:$A$777,$A349,СВЦЭМ!$B$33:$B$776,S$331)+'СЕТ СН'!$F$13</f>
        <v>0</v>
      </c>
      <c r="T349" s="36">
        <f>SUMIFS(СВЦЭМ!$J$34:$J$777,СВЦЭМ!$A$34:$A$777,$A349,СВЦЭМ!$B$33:$B$776,T$331)+'СЕТ СН'!$F$13</f>
        <v>0</v>
      </c>
      <c r="U349" s="36">
        <f>SUMIFS(СВЦЭМ!$J$34:$J$777,СВЦЭМ!$A$34:$A$777,$A349,СВЦЭМ!$B$33:$B$776,U$331)+'СЕТ СН'!$F$13</f>
        <v>0</v>
      </c>
      <c r="V349" s="36">
        <f>SUMIFS(СВЦЭМ!$J$34:$J$777,СВЦЭМ!$A$34:$A$777,$A349,СВЦЭМ!$B$33:$B$776,V$331)+'СЕТ СН'!$F$13</f>
        <v>0</v>
      </c>
      <c r="W349" s="36">
        <f>SUMIFS(СВЦЭМ!$J$34:$J$777,СВЦЭМ!$A$34:$A$777,$A349,СВЦЭМ!$B$33:$B$776,W$331)+'СЕТ СН'!$F$13</f>
        <v>0</v>
      </c>
      <c r="X349" s="36">
        <f>SUMIFS(СВЦЭМ!$J$34:$J$777,СВЦЭМ!$A$34:$A$777,$A349,СВЦЭМ!$B$33:$B$776,X$331)+'СЕТ СН'!$F$13</f>
        <v>0</v>
      </c>
      <c r="Y349" s="36">
        <f>SUMIFS(СВЦЭМ!$J$34:$J$777,СВЦЭМ!$A$34:$A$777,$A349,СВЦЭМ!$B$33:$B$776,Y$331)+'СЕТ СН'!$F$13</f>
        <v>0</v>
      </c>
    </row>
    <row r="350" spans="1:25" ht="15.5" hidden="1" x14ac:dyDescent="0.3">
      <c r="A350" s="35">
        <f t="shared" si="9"/>
        <v>43849</v>
      </c>
      <c r="B350" s="36">
        <f>SUMIFS(СВЦЭМ!$J$34:$J$777,СВЦЭМ!$A$34:$A$777,$A350,СВЦЭМ!$B$33:$B$776,B$331)+'СЕТ СН'!$F$13</f>
        <v>0</v>
      </c>
      <c r="C350" s="36">
        <f>SUMIFS(СВЦЭМ!$J$34:$J$777,СВЦЭМ!$A$34:$A$777,$A350,СВЦЭМ!$B$33:$B$776,C$331)+'СЕТ СН'!$F$13</f>
        <v>0</v>
      </c>
      <c r="D350" s="36">
        <f>SUMIFS(СВЦЭМ!$J$34:$J$777,СВЦЭМ!$A$34:$A$777,$A350,СВЦЭМ!$B$33:$B$776,D$331)+'СЕТ СН'!$F$13</f>
        <v>0</v>
      </c>
      <c r="E350" s="36">
        <f>SUMIFS(СВЦЭМ!$J$34:$J$777,СВЦЭМ!$A$34:$A$777,$A350,СВЦЭМ!$B$33:$B$776,E$331)+'СЕТ СН'!$F$13</f>
        <v>0</v>
      </c>
      <c r="F350" s="36">
        <f>SUMIFS(СВЦЭМ!$J$34:$J$777,СВЦЭМ!$A$34:$A$777,$A350,СВЦЭМ!$B$33:$B$776,F$331)+'СЕТ СН'!$F$13</f>
        <v>0</v>
      </c>
      <c r="G350" s="36">
        <f>SUMIFS(СВЦЭМ!$J$34:$J$777,СВЦЭМ!$A$34:$A$777,$A350,СВЦЭМ!$B$33:$B$776,G$331)+'СЕТ СН'!$F$13</f>
        <v>0</v>
      </c>
      <c r="H350" s="36">
        <f>SUMIFS(СВЦЭМ!$J$34:$J$777,СВЦЭМ!$A$34:$A$777,$A350,СВЦЭМ!$B$33:$B$776,H$331)+'СЕТ СН'!$F$13</f>
        <v>0</v>
      </c>
      <c r="I350" s="36">
        <f>SUMIFS(СВЦЭМ!$J$34:$J$777,СВЦЭМ!$A$34:$A$777,$A350,СВЦЭМ!$B$33:$B$776,I$331)+'СЕТ СН'!$F$13</f>
        <v>0</v>
      </c>
      <c r="J350" s="36">
        <f>SUMIFS(СВЦЭМ!$J$34:$J$777,СВЦЭМ!$A$34:$A$777,$A350,СВЦЭМ!$B$33:$B$776,J$331)+'СЕТ СН'!$F$13</f>
        <v>0</v>
      </c>
      <c r="K350" s="36">
        <f>SUMIFS(СВЦЭМ!$J$34:$J$777,СВЦЭМ!$A$34:$A$777,$A350,СВЦЭМ!$B$33:$B$776,K$331)+'СЕТ СН'!$F$13</f>
        <v>0</v>
      </c>
      <c r="L350" s="36">
        <f>SUMIFS(СВЦЭМ!$J$34:$J$777,СВЦЭМ!$A$34:$A$777,$A350,СВЦЭМ!$B$33:$B$776,L$331)+'СЕТ СН'!$F$13</f>
        <v>0</v>
      </c>
      <c r="M350" s="36">
        <f>SUMIFS(СВЦЭМ!$J$34:$J$777,СВЦЭМ!$A$34:$A$777,$A350,СВЦЭМ!$B$33:$B$776,M$331)+'СЕТ СН'!$F$13</f>
        <v>0</v>
      </c>
      <c r="N350" s="36">
        <f>SUMIFS(СВЦЭМ!$J$34:$J$777,СВЦЭМ!$A$34:$A$777,$A350,СВЦЭМ!$B$33:$B$776,N$331)+'СЕТ СН'!$F$13</f>
        <v>0</v>
      </c>
      <c r="O350" s="36">
        <f>SUMIFS(СВЦЭМ!$J$34:$J$777,СВЦЭМ!$A$34:$A$777,$A350,СВЦЭМ!$B$33:$B$776,O$331)+'СЕТ СН'!$F$13</f>
        <v>0</v>
      </c>
      <c r="P350" s="36">
        <f>SUMIFS(СВЦЭМ!$J$34:$J$777,СВЦЭМ!$A$34:$A$777,$A350,СВЦЭМ!$B$33:$B$776,P$331)+'СЕТ СН'!$F$13</f>
        <v>0</v>
      </c>
      <c r="Q350" s="36">
        <f>SUMIFS(СВЦЭМ!$J$34:$J$777,СВЦЭМ!$A$34:$A$777,$A350,СВЦЭМ!$B$33:$B$776,Q$331)+'СЕТ СН'!$F$13</f>
        <v>0</v>
      </c>
      <c r="R350" s="36">
        <f>SUMIFS(СВЦЭМ!$J$34:$J$777,СВЦЭМ!$A$34:$A$777,$A350,СВЦЭМ!$B$33:$B$776,R$331)+'СЕТ СН'!$F$13</f>
        <v>0</v>
      </c>
      <c r="S350" s="36">
        <f>SUMIFS(СВЦЭМ!$J$34:$J$777,СВЦЭМ!$A$34:$A$777,$A350,СВЦЭМ!$B$33:$B$776,S$331)+'СЕТ СН'!$F$13</f>
        <v>0</v>
      </c>
      <c r="T350" s="36">
        <f>SUMIFS(СВЦЭМ!$J$34:$J$777,СВЦЭМ!$A$34:$A$777,$A350,СВЦЭМ!$B$33:$B$776,T$331)+'СЕТ СН'!$F$13</f>
        <v>0</v>
      </c>
      <c r="U350" s="36">
        <f>SUMIFS(СВЦЭМ!$J$34:$J$777,СВЦЭМ!$A$34:$A$777,$A350,СВЦЭМ!$B$33:$B$776,U$331)+'СЕТ СН'!$F$13</f>
        <v>0</v>
      </c>
      <c r="V350" s="36">
        <f>SUMIFS(СВЦЭМ!$J$34:$J$777,СВЦЭМ!$A$34:$A$777,$A350,СВЦЭМ!$B$33:$B$776,V$331)+'СЕТ СН'!$F$13</f>
        <v>0</v>
      </c>
      <c r="W350" s="36">
        <f>SUMIFS(СВЦЭМ!$J$34:$J$777,СВЦЭМ!$A$34:$A$777,$A350,СВЦЭМ!$B$33:$B$776,W$331)+'СЕТ СН'!$F$13</f>
        <v>0</v>
      </c>
      <c r="X350" s="36">
        <f>SUMIFS(СВЦЭМ!$J$34:$J$777,СВЦЭМ!$A$34:$A$777,$A350,СВЦЭМ!$B$33:$B$776,X$331)+'СЕТ СН'!$F$13</f>
        <v>0</v>
      </c>
      <c r="Y350" s="36">
        <f>SUMIFS(СВЦЭМ!$J$34:$J$777,СВЦЭМ!$A$34:$A$777,$A350,СВЦЭМ!$B$33:$B$776,Y$331)+'СЕТ СН'!$F$13</f>
        <v>0</v>
      </c>
    </row>
    <row r="351" spans="1:25" ht="15.5" hidden="1" x14ac:dyDescent="0.3">
      <c r="A351" s="35">
        <f t="shared" si="9"/>
        <v>43850</v>
      </c>
      <c r="B351" s="36">
        <f>SUMIFS(СВЦЭМ!$J$34:$J$777,СВЦЭМ!$A$34:$A$777,$A351,СВЦЭМ!$B$33:$B$776,B$331)+'СЕТ СН'!$F$13</f>
        <v>0</v>
      </c>
      <c r="C351" s="36">
        <f>SUMIFS(СВЦЭМ!$J$34:$J$777,СВЦЭМ!$A$34:$A$777,$A351,СВЦЭМ!$B$33:$B$776,C$331)+'СЕТ СН'!$F$13</f>
        <v>0</v>
      </c>
      <c r="D351" s="36">
        <f>SUMIFS(СВЦЭМ!$J$34:$J$777,СВЦЭМ!$A$34:$A$777,$A351,СВЦЭМ!$B$33:$B$776,D$331)+'СЕТ СН'!$F$13</f>
        <v>0</v>
      </c>
      <c r="E351" s="36">
        <f>SUMIFS(СВЦЭМ!$J$34:$J$777,СВЦЭМ!$A$34:$A$777,$A351,СВЦЭМ!$B$33:$B$776,E$331)+'СЕТ СН'!$F$13</f>
        <v>0</v>
      </c>
      <c r="F351" s="36">
        <f>SUMIFS(СВЦЭМ!$J$34:$J$777,СВЦЭМ!$A$34:$A$777,$A351,СВЦЭМ!$B$33:$B$776,F$331)+'СЕТ СН'!$F$13</f>
        <v>0</v>
      </c>
      <c r="G351" s="36">
        <f>SUMIFS(СВЦЭМ!$J$34:$J$777,СВЦЭМ!$A$34:$A$777,$A351,СВЦЭМ!$B$33:$B$776,G$331)+'СЕТ СН'!$F$13</f>
        <v>0</v>
      </c>
      <c r="H351" s="36">
        <f>SUMIFS(СВЦЭМ!$J$34:$J$777,СВЦЭМ!$A$34:$A$777,$A351,СВЦЭМ!$B$33:$B$776,H$331)+'СЕТ СН'!$F$13</f>
        <v>0</v>
      </c>
      <c r="I351" s="36">
        <f>SUMIFS(СВЦЭМ!$J$34:$J$777,СВЦЭМ!$A$34:$A$777,$A351,СВЦЭМ!$B$33:$B$776,I$331)+'СЕТ СН'!$F$13</f>
        <v>0</v>
      </c>
      <c r="J351" s="36">
        <f>SUMIFS(СВЦЭМ!$J$34:$J$777,СВЦЭМ!$A$34:$A$777,$A351,СВЦЭМ!$B$33:$B$776,J$331)+'СЕТ СН'!$F$13</f>
        <v>0</v>
      </c>
      <c r="K351" s="36">
        <f>SUMIFS(СВЦЭМ!$J$34:$J$777,СВЦЭМ!$A$34:$A$777,$A351,СВЦЭМ!$B$33:$B$776,K$331)+'СЕТ СН'!$F$13</f>
        <v>0</v>
      </c>
      <c r="L351" s="36">
        <f>SUMIFS(СВЦЭМ!$J$34:$J$777,СВЦЭМ!$A$34:$A$777,$A351,СВЦЭМ!$B$33:$B$776,L$331)+'СЕТ СН'!$F$13</f>
        <v>0</v>
      </c>
      <c r="M351" s="36">
        <f>SUMIFS(СВЦЭМ!$J$34:$J$777,СВЦЭМ!$A$34:$A$777,$A351,СВЦЭМ!$B$33:$B$776,M$331)+'СЕТ СН'!$F$13</f>
        <v>0</v>
      </c>
      <c r="N351" s="36">
        <f>SUMIFS(СВЦЭМ!$J$34:$J$777,СВЦЭМ!$A$34:$A$777,$A351,СВЦЭМ!$B$33:$B$776,N$331)+'СЕТ СН'!$F$13</f>
        <v>0</v>
      </c>
      <c r="O351" s="36">
        <f>SUMIFS(СВЦЭМ!$J$34:$J$777,СВЦЭМ!$A$34:$A$777,$A351,СВЦЭМ!$B$33:$B$776,O$331)+'СЕТ СН'!$F$13</f>
        <v>0</v>
      </c>
      <c r="P351" s="36">
        <f>SUMIFS(СВЦЭМ!$J$34:$J$777,СВЦЭМ!$A$34:$A$777,$A351,СВЦЭМ!$B$33:$B$776,P$331)+'СЕТ СН'!$F$13</f>
        <v>0</v>
      </c>
      <c r="Q351" s="36">
        <f>SUMIFS(СВЦЭМ!$J$34:$J$777,СВЦЭМ!$A$34:$A$777,$A351,СВЦЭМ!$B$33:$B$776,Q$331)+'СЕТ СН'!$F$13</f>
        <v>0</v>
      </c>
      <c r="R351" s="36">
        <f>SUMIFS(СВЦЭМ!$J$34:$J$777,СВЦЭМ!$A$34:$A$777,$A351,СВЦЭМ!$B$33:$B$776,R$331)+'СЕТ СН'!$F$13</f>
        <v>0</v>
      </c>
      <c r="S351" s="36">
        <f>SUMIFS(СВЦЭМ!$J$34:$J$777,СВЦЭМ!$A$34:$A$777,$A351,СВЦЭМ!$B$33:$B$776,S$331)+'СЕТ СН'!$F$13</f>
        <v>0</v>
      </c>
      <c r="T351" s="36">
        <f>SUMIFS(СВЦЭМ!$J$34:$J$777,СВЦЭМ!$A$34:$A$777,$A351,СВЦЭМ!$B$33:$B$776,T$331)+'СЕТ СН'!$F$13</f>
        <v>0</v>
      </c>
      <c r="U351" s="36">
        <f>SUMIFS(СВЦЭМ!$J$34:$J$777,СВЦЭМ!$A$34:$A$777,$A351,СВЦЭМ!$B$33:$B$776,U$331)+'СЕТ СН'!$F$13</f>
        <v>0</v>
      </c>
      <c r="V351" s="36">
        <f>SUMIFS(СВЦЭМ!$J$34:$J$777,СВЦЭМ!$A$34:$A$777,$A351,СВЦЭМ!$B$33:$B$776,V$331)+'СЕТ СН'!$F$13</f>
        <v>0</v>
      </c>
      <c r="W351" s="36">
        <f>SUMIFS(СВЦЭМ!$J$34:$J$777,СВЦЭМ!$A$34:$A$777,$A351,СВЦЭМ!$B$33:$B$776,W$331)+'СЕТ СН'!$F$13</f>
        <v>0</v>
      </c>
      <c r="X351" s="36">
        <f>SUMIFS(СВЦЭМ!$J$34:$J$777,СВЦЭМ!$A$34:$A$777,$A351,СВЦЭМ!$B$33:$B$776,X$331)+'СЕТ СН'!$F$13</f>
        <v>0</v>
      </c>
      <c r="Y351" s="36">
        <f>SUMIFS(СВЦЭМ!$J$34:$J$777,СВЦЭМ!$A$34:$A$777,$A351,СВЦЭМ!$B$33:$B$776,Y$331)+'СЕТ СН'!$F$13</f>
        <v>0</v>
      </c>
    </row>
    <row r="352" spans="1:25" ht="15.5" hidden="1" x14ac:dyDescent="0.3">
      <c r="A352" s="35">
        <f t="shared" si="9"/>
        <v>43851</v>
      </c>
      <c r="B352" s="36">
        <f>SUMIFS(СВЦЭМ!$J$34:$J$777,СВЦЭМ!$A$34:$A$777,$A352,СВЦЭМ!$B$33:$B$776,B$331)+'СЕТ СН'!$F$13</f>
        <v>0</v>
      </c>
      <c r="C352" s="36">
        <f>SUMIFS(СВЦЭМ!$J$34:$J$777,СВЦЭМ!$A$34:$A$777,$A352,СВЦЭМ!$B$33:$B$776,C$331)+'СЕТ СН'!$F$13</f>
        <v>0</v>
      </c>
      <c r="D352" s="36">
        <f>SUMIFS(СВЦЭМ!$J$34:$J$777,СВЦЭМ!$A$34:$A$777,$A352,СВЦЭМ!$B$33:$B$776,D$331)+'СЕТ СН'!$F$13</f>
        <v>0</v>
      </c>
      <c r="E352" s="36">
        <f>SUMIFS(СВЦЭМ!$J$34:$J$777,СВЦЭМ!$A$34:$A$777,$A352,СВЦЭМ!$B$33:$B$776,E$331)+'СЕТ СН'!$F$13</f>
        <v>0</v>
      </c>
      <c r="F352" s="36">
        <f>SUMIFS(СВЦЭМ!$J$34:$J$777,СВЦЭМ!$A$34:$A$777,$A352,СВЦЭМ!$B$33:$B$776,F$331)+'СЕТ СН'!$F$13</f>
        <v>0</v>
      </c>
      <c r="G352" s="36">
        <f>SUMIFS(СВЦЭМ!$J$34:$J$777,СВЦЭМ!$A$34:$A$777,$A352,СВЦЭМ!$B$33:$B$776,G$331)+'СЕТ СН'!$F$13</f>
        <v>0</v>
      </c>
      <c r="H352" s="36">
        <f>SUMIFS(СВЦЭМ!$J$34:$J$777,СВЦЭМ!$A$34:$A$777,$A352,СВЦЭМ!$B$33:$B$776,H$331)+'СЕТ СН'!$F$13</f>
        <v>0</v>
      </c>
      <c r="I352" s="36">
        <f>SUMIFS(СВЦЭМ!$J$34:$J$777,СВЦЭМ!$A$34:$A$777,$A352,СВЦЭМ!$B$33:$B$776,I$331)+'СЕТ СН'!$F$13</f>
        <v>0</v>
      </c>
      <c r="J352" s="36">
        <f>SUMIFS(СВЦЭМ!$J$34:$J$777,СВЦЭМ!$A$34:$A$777,$A352,СВЦЭМ!$B$33:$B$776,J$331)+'СЕТ СН'!$F$13</f>
        <v>0</v>
      </c>
      <c r="K352" s="36">
        <f>SUMIFS(СВЦЭМ!$J$34:$J$777,СВЦЭМ!$A$34:$A$777,$A352,СВЦЭМ!$B$33:$B$776,K$331)+'СЕТ СН'!$F$13</f>
        <v>0</v>
      </c>
      <c r="L352" s="36">
        <f>SUMIFS(СВЦЭМ!$J$34:$J$777,СВЦЭМ!$A$34:$A$777,$A352,СВЦЭМ!$B$33:$B$776,L$331)+'СЕТ СН'!$F$13</f>
        <v>0</v>
      </c>
      <c r="M352" s="36">
        <f>SUMIFS(СВЦЭМ!$J$34:$J$777,СВЦЭМ!$A$34:$A$777,$A352,СВЦЭМ!$B$33:$B$776,M$331)+'СЕТ СН'!$F$13</f>
        <v>0</v>
      </c>
      <c r="N352" s="36">
        <f>SUMIFS(СВЦЭМ!$J$34:$J$777,СВЦЭМ!$A$34:$A$777,$A352,СВЦЭМ!$B$33:$B$776,N$331)+'СЕТ СН'!$F$13</f>
        <v>0</v>
      </c>
      <c r="O352" s="36">
        <f>SUMIFS(СВЦЭМ!$J$34:$J$777,СВЦЭМ!$A$34:$A$777,$A352,СВЦЭМ!$B$33:$B$776,O$331)+'СЕТ СН'!$F$13</f>
        <v>0</v>
      </c>
      <c r="P352" s="36">
        <f>SUMIFS(СВЦЭМ!$J$34:$J$777,СВЦЭМ!$A$34:$A$777,$A352,СВЦЭМ!$B$33:$B$776,P$331)+'СЕТ СН'!$F$13</f>
        <v>0</v>
      </c>
      <c r="Q352" s="36">
        <f>SUMIFS(СВЦЭМ!$J$34:$J$777,СВЦЭМ!$A$34:$A$777,$A352,СВЦЭМ!$B$33:$B$776,Q$331)+'СЕТ СН'!$F$13</f>
        <v>0</v>
      </c>
      <c r="R352" s="36">
        <f>SUMIFS(СВЦЭМ!$J$34:$J$777,СВЦЭМ!$A$34:$A$777,$A352,СВЦЭМ!$B$33:$B$776,R$331)+'СЕТ СН'!$F$13</f>
        <v>0</v>
      </c>
      <c r="S352" s="36">
        <f>SUMIFS(СВЦЭМ!$J$34:$J$777,СВЦЭМ!$A$34:$A$777,$A352,СВЦЭМ!$B$33:$B$776,S$331)+'СЕТ СН'!$F$13</f>
        <v>0</v>
      </c>
      <c r="T352" s="36">
        <f>SUMIFS(СВЦЭМ!$J$34:$J$777,СВЦЭМ!$A$34:$A$777,$A352,СВЦЭМ!$B$33:$B$776,T$331)+'СЕТ СН'!$F$13</f>
        <v>0</v>
      </c>
      <c r="U352" s="36">
        <f>SUMIFS(СВЦЭМ!$J$34:$J$777,СВЦЭМ!$A$34:$A$777,$A352,СВЦЭМ!$B$33:$B$776,U$331)+'СЕТ СН'!$F$13</f>
        <v>0</v>
      </c>
      <c r="V352" s="36">
        <f>SUMIFS(СВЦЭМ!$J$34:$J$777,СВЦЭМ!$A$34:$A$777,$A352,СВЦЭМ!$B$33:$B$776,V$331)+'СЕТ СН'!$F$13</f>
        <v>0</v>
      </c>
      <c r="W352" s="36">
        <f>SUMIFS(СВЦЭМ!$J$34:$J$777,СВЦЭМ!$A$34:$A$777,$A352,СВЦЭМ!$B$33:$B$776,W$331)+'СЕТ СН'!$F$13</f>
        <v>0</v>
      </c>
      <c r="X352" s="36">
        <f>SUMIFS(СВЦЭМ!$J$34:$J$777,СВЦЭМ!$A$34:$A$777,$A352,СВЦЭМ!$B$33:$B$776,X$331)+'СЕТ СН'!$F$13</f>
        <v>0</v>
      </c>
      <c r="Y352" s="36">
        <f>SUMIFS(СВЦЭМ!$J$34:$J$777,СВЦЭМ!$A$34:$A$777,$A352,СВЦЭМ!$B$33:$B$776,Y$331)+'СЕТ СН'!$F$13</f>
        <v>0</v>
      </c>
    </row>
    <row r="353" spans="1:27" ht="15.5" hidden="1" x14ac:dyDescent="0.3">
      <c r="A353" s="35">
        <f t="shared" si="9"/>
        <v>43852</v>
      </c>
      <c r="B353" s="36">
        <f>SUMIFS(СВЦЭМ!$J$34:$J$777,СВЦЭМ!$A$34:$A$777,$A353,СВЦЭМ!$B$33:$B$776,B$331)+'СЕТ СН'!$F$13</f>
        <v>0</v>
      </c>
      <c r="C353" s="36">
        <f>SUMIFS(СВЦЭМ!$J$34:$J$777,СВЦЭМ!$A$34:$A$777,$A353,СВЦЭМ!$B$33:$B$776,C$331)+'СЕТ СН'!$F$13</f>
        <v>0</v>
      </c>
      <c r="D353" s="36">
        <f>SUMIFS(СВЦЭМ!$J$34:$J$777,СВЦЭМ!$A$34:$A$777,$A353,СВЦЭМ!$B$33:$B$776,D$331)+'СЕТ СН'!$F$13</f>
        <v>0</v>
      </c>
      <c r="E353" s="36">
        <f>SUMIFS(СВЦЭМ!$J$34:$J$777,СВЦЭМ!$A$34:$A$777,$A353,СВЦЭМ!$B$33:$B$776,E$331)+'СЕТ СН'!$F$13</f>
        <v>0</v>
      </c>
      <c r="F353" s="36">
        <f>SUMIFS(СВЦЭМ!$J$34:$J$777,СВЦЭМ!$A$34:$A$777,$A353,СВЦЭМ!$B$33:$B$776,F$331)+'СЕТ СН'!$F$13</f>
        <v>0</v>
      </c>
      <c r="G353" s="36">
        <f>SUMIFS(СВЦЭМ!$J$34:$J$777,СВЦЭМ!$A$34:$A$777,$A353,СВЦЭМ!$B$33:$B$776,G$331)+'СЕТ СН'!$F$13</f>
        <v>0</v>
      </c>
      <c r="H353" s="36">
        <f>SUMIFS(СВЦЭМ!$J$34:$J$777,СВЦЭМ!$A$34:$A$777,$A353,СВЦЭМ!$B$33:$B$776,H$331)+'СЕТ СН'!$F$13</f>
        <v>0</v>
      </c>
      <c r="I353" s="36">
        <f>SUMIFS(СВЦЭМ!$J$34:$J$777,СВЦЭМ!$A$34:$A$777,$A353,СВЦЭМ!$B$33:$B$776,I$331)+'СЕТ СН'!$F$13</f>
        <v>0</v>
      </c>
      <c r="J353" s="36">
        <f>SUMIFS(СВЦЭМ!$J$34:$J$777,СВЦЭМ!$A$34:$A$777,$A353,СВЦЭМ!$B$33:$B$776,J$331)+'СЕТ СН'!$F$13</f>
        <v>0</v>
      </c>
      <c r="K353" s="36">
        <f>SUMIFS(СВЦЭМ!$J$34:$J$777,СВЦЭМ!$A$34:$A$777,$A353,СВЦЭМ!$B$33:$B$776,K$331)+'СЕТ СН'!$F$13</f>
        <v>0</v>
      </c>
      <c r="L353" s="36">
        <f>SUMIFS(СВЦЭМ!$J$34:$J$777,СВЦЭМ!$A$34:$A$777,$A353,СВЦЭМ!$B$33:$B$776,L$331)+'СЕТ СН'!$F$13</f>
        <v>0</v>
      </c>
      <c r="M353" s="36">
        <f>SUMIFS(СВЦЭМ!$J$34:$J$777,СВЦЭМ!$A$34:$A$777,$A353,СВЦЭМ!$B$33:$B$776,M$331)+'СЕТ СН'!$F$13</f>
        <v>0</v>
      </c>
      <c r="N353" s="36">
        <f>SUMIFS(СВЦЭМ!$J$34:$J$777,СВЦЭМ!$A$34:$A$777,$A353,СВЦЭМ!$B$33:$B$776,N$331)+'СЕТ СН'!$F$13</f>
        <v>0</v>
      </c>
      <c r="O353" s="36">
        <f>SUMIFS(СВЦЭМ!$J$34:$J$777,СВЦЭМ!$A$34:$A$777,$A353,СВЦЭМ!$B$33:$B$776,O$331)+'СЕТ СН'!$F$13</f>
        <v>0</v>
      </c>
      <c r="P353" s="36">
        <f>SUMIFS(СВЦЭМ!$J$34:$J$777,СВЦЭМ!$A$34:$A$777,$A353,СВЦЭМ!$B$33:$B$776,P$331)+'СЕТ СН'!$F$13</f>
        <v>0</v>
      </c>
      <c r="Q353" s="36">
        <f>SUMIFS(СВЦЭМ!$J$34:$J$777,СВЦЭМ!$A$34:$A$777,$A353,СВЦЭМ!$B$33:$B$776,Q$331)+'СЕТ СН'!$F$13</f>
        <v>0</v>
      </c>
      <c r="R353" s="36">
        <f>SUMIFS(СВЦЭМ!$J$34:$J$777,СВЦЭМ!$A$34:$A$777,$A353,СВЦЭМ!$B$33:$B$776,R$331)+'СЕТ СН'!$F$13</f>
        <v>0</v>
      </c>
      <c r="S353" s="36">
        <f>SUMIFS(СВЦЭМ!$J$34:$J$777,СВЦЭМ!$A$34:$A$777,$A353,СВЦЭМ!$B$33:$B$776,S$331)+'СЕТ СН'!$F$13</f>
        <v>0</v>
      </c>
      <c r="T353" s="36">
        <f>SUMIFS(СВЦЭМ!$J$34:$J$777,СВЦЭМ!$A$34:$A$777,$A353,СВЦЭМ!$B$33:$B$776,T$331)+'СЕТ СН'!$F$13</f>
        <v>0</v>
      </c>
      <c r="U353" s="36">
        <f>SUMIFS(СВЦЭМ!$J$34:$J$777,СВЦЭМ!$A$34:$A$777,$A353,СВЦЭМ!$B$33:$B$776,U$331)+'СЕТ СН'!$F$13</f>
        <v>0</v>
      </c>
      <c r="V353" s="36">
        <f>SUMIFS(СВЦЭМ!$J$34:$J$777,СВЦЭМ!$A$34:$A$777,$A353,СВЦЭМ!$B$33:$B$776,V$331)+'СЕТ СН'!$F$13</f>
        <v>0</v>
      </c>
      <c r="W353" s="36">
        <f>SUMIFS(СВЦЭМ!$J$34:$J$777,СВЦЭМ!$A$34:$A$777,$A353,СВЦЭМ!$B$33:$B$776,W$331)+'СЕТ СН'!$F$13</f>
        <v>0</v>
      </c>
      <c r="X353" s="36">
        <f>SUMIFS(СВЦЭМ!$J$34:$J$777,СВЦЭМ!$A$34:$A$777,$A353,СВЦЭМ!$B$33:$B$776,X$331)+'СЕТ СН'!$F$13</f>
        <v>0</v>
      </c>
      <c r="Y353" s="36">
        <f>SUMIFS(СВЦЭМ!$J$34:$J$777,СВЦЭМ!$A$34:$A$777,$A353,СВЦЭМ!$B$33:$B$776,Y$331)+'СЕТ СН'!$F$13</f>
        <v>0</v>
      </c>
    </row>
    <row r="354" spans="1:27" ht="15.5" hidden="1" x14ac:dyDescent="0.3">
      <c r="A354" s="35">
        <f t="shared" si="9"/>
        <v>43853</v>
      </c>
      <c r="B354" s="36">
        <f>SUMIFS(СВЦЭМ!$J$34:$J$777,СВЦЭМ!$A$34:$A$777,$A354,СВЦЭМ!$B$33:$B$776,B$331)+'СЕТ СН'!$F$13</f>
        <v>0</v>
      </c>
      <c r="C354" s="36">
        <f>SUMIFS(СВЦЭМ!$J$34:$J$777,СВЦЭМ!$A$34:$A$777,$A354,СВЦЭМ!$B$33:$B$776,C$331)+'СЕТ СН'!$F$13</f>
        <v>0</v>
      </c>
      <c r="D354" s="36">
        <f>SUMIFS(СВЦЭМ!$J$34:$J$777,СВЦЭМ!$A$34:$A$777,$A354,СВЦЭМ!$B$33:$B$776,D$331)+'СЕТ СН'!$F$13</f>
        <v>0</v>
      </c>
      <c r="E354" s="36">
        <f>SUMIFS(СВЦЭМ!$J$34:$J$777,СВЦЭМ!$A$34:$A$777,$A354,СВЦЭМ!$B$33:$B$776,E$331)+'СЕТ СН'!$F$13</f>
        <v>0</v>
      </c>
      <c r="F354" s="36">
        <f>SUMIFS(СВЦЭМ!$J$34:$J$777,СВЦЭМ!$A$34:$A$777,$A354,СВЦЭМ!$B$33:$B$776,F$331)+'СЕТ СН'!$F$13</f>
        <v>0</v>
      </c>
      <c r="G354" s="36">
        <f>SUMIFS(СВЦЭМ!$J$34:$J$777,СВЦЭМ!$A$34:$A$777,$A354,СВЦЭМ!$B$33:$B$776,G$331)+'СЕТ СН'!$F$13</f>
        <v>0</v>
      </c>
      <c r="H354" s="36">
        <f>SUMIFS(СВЦЭМ!$J$34:$J$777,СВЦЭМ!$A$34:$A$777,$A354,СВЦЭМ!$B$33:$B$776,H$331)+'СЕТ СН'!$F$13</f>
        <v>0</v>
      </c>
      <c r="I354" s="36">
        <f>SUMIFS(СВЦЭМ!$J$34:$J$777,СВЦЭМ!$A$34:$A$777,$A354,СВЦЭМ!$B$33:$B$776,I$331)+'СЕТ СН'!$F$13</f>
        <v>0</v>
      </c>
      <c r="J354" s="36">
        <f>SUMIFS(СВЦЭМ!$J$34:$J$777,СВЦЭМ!$A$34:$A$777,$A354,СВЦЭМ!$B$33:$B$776,J$331)+'СЕТ СН'!$F$13</f>
        <v>0</v>
      </c>
      <c r="K354" s="36">
        <f>SUMIFS(СВЦЭМ!$J$34:$J$777,СВЦЭМ!$A$34:$A$777,$A354,СВЦЭМ!$B$33:$B$776,K$331)+'СЕТ СН'!$F$13</f>
        <v>0</v>
      </c>
      <c r="L354" s="36">
        <f>SUMIFS(СВЦЭМ!$J$34:$J$777,СВЦЭМ!$A$34:$A$777,$A354,СВЦЭМ!$B$33:$B$776,L$331)+'СЕТ СН'!$F$13</f>
        <v>0</v>
      </c>
      <c r="M354" s="36">
        <f>SUMIFS(СВЦЭМ!$J$34:$J$777,СВЦЭМ!$A$34:$A$777,$A354,СВЦЭМ!$B$33:$B$776,M$331)+'СЕТ СН'!$F$13</f>
        <v>0</v>
      </c>
      <c r="N354" s="36">
        <f>SUMIFS(СВЦЭМ!$J$34:$J$777,СВЦЭМ!$A$34:$A$777,$A354,СВЦЭМ!$B$33:$B$776,N$331)+'СЕТ СН'!$F$13</f>
        <v>0</v>
      </c>
      <c r="O354" s="36">
        <f>SUMIFS(СВЦЭМ!$J$34:$J$777,СВЦЭМ!$A$34:$A$777,$A354,СВЦЭМ!$B$33:$B$776,O$331)+'СЕТ СН'!$F$13</f>
        <v>0</v>
      </c>
      <c r="P354" s="36">
        <f>SUMIFS(СВЦЭМ!$J$34:$J$777,СВЦЭМ!$A$34:$A$777,$A354,СВЦЭМ!$B$33:$B$776,P$331)+'СЕТ СН'!$F$13</f>
        <v>0</v>
      </c>
      <c r="Q354" s="36">
        <f>SUMIFS(СВЦЭМ!$J$34:$J$777,СВЦЭМ!$A$34:$A$777,$A354,СВЦЭМ!$B$33:$B$776,Q$331)+'СЕТ СН'!$F$13</f>
        <v>0</v>
      </c>
      <c r="R354" s="36">
        <f>SUMIFS(СВЦЭМ!$J$34:$J$777,СВЦЭМ!$A$34:$A$777,$A354,СВЦЭМ!$B$33:$B$776,R$331)+'СЕТ СН'!$F$13</f>
        <v>0</v>
      </c>
      <c r="S354" s="36">
        <f>SUMIFS(СВЦЭМ!$J$34:$J$777,СВЦЭМ!$A$34:$A$777,$A354,СВЦЭМ!$B$33:$B$776,S$331)+'СЕТ СН'!$F$13</f>
        <v>0</v>
      </c>
      <c r="T354" s="36">
        <f>SUMIFS(СВЦЭМ!$J$34:$J$777,СВЦЭМ!$A$34:$A$777,$A354,СВЦЭМ!$B$33:$B$776,T$331)+'СЕТ СН'!$F$13</f>
        <v>0</v>
      </c>
      <c r="U354" s="36">
        <f>SUMIFS(СВЦЭМ!$J$34:$J$777,СВЦЭМ!$A$34:$A$777,$A354,СВЦЭМ!$B$33:$B$776,U$331)+'СЕТ СН'!$F$13</f>
        <v>0</v>
      </c>
      <c r="V354" s="36">
        <f>SUMIFS(СВЦЭМ!$J$34:$J$777,СВЦЭМ!$A$34:$A$777,$A354,СВЦЭМ!$B$33:$B$776,V$331)+'СЕТ СН'!$F$13</f>
        <v>0</v>
      </c>
      <c r="W354" s="36">
        <f>SUMIFS(СВЦЭМ!$J$34:$J$777,СВЦЭМ!$A$34:$A$777,$A354,СВЦЭМ!$B$33:$B$776,W$331)+'СЕТ СН'!$F$13</f>
        <v>0</v>
      </c>
      <c r="X354" s="36">
        <f>SUMIFS(СВЦЭМ!$J$34:$J$777,СВЦЭМ!$A$34:$A$777,$A354,СВЦЭМ!$B$33:$B$776,X$331)+'СЕТ СН'!$F$13</f>
        <v>0</v>
      </c>
      <c r="Y354" s="36">
        <f>SUMIFS(СВЦЭМ!$J$34:$J$777,СВЦЭМ!$A$34:$A$777,$A354,СВЦЭМ!$B$33:$B$776,Y$331)+'СЕТ СН'!$F$13</f>
        <v>0</v>
      </c>
    </row>
    <row r="355" spans="1:27" ht="15.5" hidden="1" x14ac:dyDescent="0.3">
      <c r="A355" s="35">
        <f t="shared" si="9"/>
        <v>43854</v>
      </c>
      <c r="B355" s="36">
        <f>SUMIFS(СВЦЭМ!$J$34:$J$777,СВЦЭМ!$A$34:$A$777,$A355,СВЦЭМ!$B$33:$B$776,B$331)+'СЕТ СН'!$F$13</f>
        <v>0</v>
      </c>
      <c r="C355" s="36">
        <f>SUMIFS(СВЦЭМ!$J$34:$J$777,СВЦЭМ!$A$34:$A$777,$A355,СВЦЭМ!$B$33:$B$776,C$331)+'СЕТ СН'!$F$13</f>
        <v>0</v>
      </c>
      <c r="D355" s="36">
        <f>SUMIFS(СВЦЭМ!$J$34:$J$777,СВЦЭМ!$A$34:$A$777,$A355,СВЦЭМ!$B$33:$B$776,D$331)+'СЕТ СН'!$F$13</f>
        <v>0</v>
      </c>
      <c r="E355" s="36">
        <f>SUMIFS(СВЦЭМ!$J$34:$J$777,СВЦЭМ!$A$34:$A$777,$A355,СВЦЭМ!$B$33:$B$776,E$331)+'СЕТ СН'!$F$13</f>
        <v>0</v>
      </c>
      <c r="F355" s="36">
        <f>SUMIFS(СВЦЭМ!$J$34:$J$777,СВЦЭМ!$A$34:$A$777,$A355,СВЦЭМ!$B$33:$B$776,F$331)+'СЕТ СН'!$F$13</f>
        <v>0</v>
      </c>
      <c r="G355" s="36">
        <f>SUMIFS(СВЦЭМ!$J$34:$J$777,СВЦЭМ!$A$34:$A$777,$A355,СВЦЭМ!$B$33:$B$776,G$331)+'СЕТ СН'!$F$13</f>
        <v>0</v>
      </c>
      <c r="H355" s="36">
        <f>SUMIFS(СВЦЭМ!$J$34:$J$777,СВЦЭМ!$A$34:$A$777,$A355,СВЦЭМ!$B$33:$B$776,H$331)+'СЕТ СН'!$F$13</f>
        <v>0</v>
      </c>
      <c r="I355" s="36">
        <f>SUMIFS(СВЦЭМ!$J$34:$J$777,СВЦЭМ!$A$34:$A$777,$A355,СВЦЭМ!$B$33:$B$776,I$331)+'СЕТ СН'!$F$13</f>
        <v>0</v>
      </c>
      <c r="J355" s="36">
        <f>SUMIFS(СВЦЭМ!$J$34:$J$777,СВЦЭМ!$A$34:$A$777,$A355,СВЦЭМ!$B$33:$B$776,J$331)+'СЕТ СН'!$F$13</f>
        <v>0</v>
      </c>
      <c r="K355" s="36">
        <f>SUMIFS(СВЦЭМ!$J$34:$J$777,СВЦЭМ!$A$34:$A$777,$A355,СВЦЭМ!$B$33:$B$776,K$331)+'СЕТ СН'!$F$13</f>
        <v>0</v>
      </c>
      <c r="L355" s="36">
        <f>SUMIFS(СВЦЭМ!$J$34:$J$777,СВЦЭМ!$A$34:$A$777,$A355,СВЦЭМ!$B$33:$B$776,L$331)+'СЕТ СН'!$F$13</f>
        <v>0</v>
      </c>
      <c r="M355" s="36">
        <f>SUMIFS(СВЦЭМ!$J$34:$J$777,СВЦЭМ!$A$34:$A$777,$A355,СВЦЭМ!$B$33:$B$776,M$331)+'СЕТ СН'!$F$13</f>
        <v>0</v>
      </c>
      <c r="N355" s="36">
        <f>SUMIFS(СВЦЭМ!$J$34:$J$777,СВЦЭМ!$A$34:$A$777,$A355,СВЦЭМ!$B$33:$B$776,N$331)+'СЕТ СН'!$F$13</f>
        <v>0</v>
      </c>
      <c r="O355" s="36">
        <f>SUMIFS(СВЦЭМ!$J$34:$J$777,СВЦЭМ!$A$34:$A$777,$A355,СВЦЭМ!$B$33:$B$776,O$331)+'СЕТ СН'!$F$13</f>
        <v>0</v>
      </c>
      <c r="P355" s="36">
        <f>SUMIFS(СВЦЭМ!$J$34:$J$777,СВЦЭМ!$A$34:$A$777,$A355,СВЦЭМ!$B$33:$B$776,P$331)+'СЕТ СН'!$F$13</f>
        <v>0</v>
      </c>
      <c r="Q355" s="36">
        <f>SUMIFS(СВЦЭМ!$J$34:$J$777,СВЦЭМ!$A$34:$A$777,$A355,СВЦЭМ!$B$33:$B$776,Q$331)+'СЕТ СН'!$F$13</f>
        <v>0</v>
      </c>
      <c r="R355" s="36">
        <f>SUMIFS(СВЦЭМ!$J$34:$J$777,СВЦЭМ!$A$34:$A$777,$A355,СВЦЭМ!$B$33:$B$776,R$331)+'СЕТ СН'!$F$13</f>
        <v>0</v>
      </c>
      <c r="S355" s="36">
        <f>SUMIFS(СВЦЭМ!$J$34:$J$777,СВЦЭМ!$A$34:$A$777,$A355,СВЦЭМ!$B$33:$B$776,S$331)+'СЕТ СН'!$F$13</f>
        <v>0</v>
      </c>
      <c r="T355" s="36">
        <f>SUMIFS(СВЦЭМ!$J$34:$J$777,СВЦЭМ!$A$34:$A$777,$A355,СВЦЭМ!$B$33:$B$776,T$331)+'СЕТ СН'!$F$13</f>
        <v>0</v>
      </c>
      <c r="U355" s="36">
        <f>SUMIFS(СВЦЭМ!$J$34:$J$777,СВЦЭМ!$A$34:$A$777,$A355,СВЦЭМ!$B$33:$B$776,U$331)+'СЕТ СН'!$F$13</f>
        <v>0</v>
      </c>
      <c r="V355" s="36">
        <f>SUMIFS(СВЦЭМ!$J$34:$J$777,СВЦЭМ!$A$34:$A$777,$A355,СВЦЭМ!$B$33:$B$776,V$331)+'СЕТ СН'!$F$13</f>
        <v>0</v>
      </c>
      <c r="W355" s="36">
        <f>SUMIFS(СВЦЭМ!$J$34:$J$777,СВЦЭМ!$A$34:$A$777,$A355,СВЦЭМ!$B$33:$B$776,W$331)+'СЕТ СН'!$F$13</f>
        <v>0</v>
      </c>
      <c r="X355" s="36">
        <f>SUMIFS(СВЦЭМ!$J$34:$J$777,СВЦЭМ!$A$34:$A$777,$A355,СВЦЭМ!$B$33:$B$776,X$331)+'СЕТ СН'!$F$13</f>
        <v>0</v>
      </c>
      <c r="Y355" s="36">
        <f>SUMIFS(СВЦЭМ!$J$34:$J$777,СВЦЭМ!$A$34:$A$777,$A355,СВЦЭМ!$B$33:$B$776,Y$331)+'СЕТ СН'!$F$13</f>
        <v>0</v>
      </c>
    </row>
    <row r="356" spans="1:27" ht="15.5" hidden="1" x14ac:dyDescent="0.3">
      <c r="A356" s="35">
        <f t="shared" si="9"/>
        <v>43855</v>
      </c>
      <c r="B356" s="36">
        <f>SUMIFS(СВЦЭМ!$J$34:$J$777,СВЦЭМ!$A$34:$A$777,$A356,СВЦЭМ!$B$33:$B$776,B$331)+'СЕТ СН'!$F$13</f>
        <v>0</v>
      </c>
      <c r="C356" s="36">
        <f>SUMIFS(СВЦЭМ!$J$34:$J$777,СВЦЭМ!$A$34:$A$777,$A356,СВЦЭМ!$B$33:$B$776,C$331)+'СЕТ СН'!$F$13</f>
        <v>0</v>
      </c>
      <c r="D356" s="36">
        <f>SUMIFS(СВЦЭМ!$J$34:$J$777,СВЦЭМ!$A$34:$A$777,$A356,СВЦЭМ!$B$33:$B$776,D$331)+'СЕТ СН'!$F$13</f>
        <v>0</v>
      </c>
      <c r="E356" s="36">
        <f>SUMIFS(СВЦЭМ!$J$34:$J$777,СВЦЭМ!$A$34:$A$777,$A356,СВЦЭМ!$B$33:$B$776,E$331)+'СЕТ СН'!$F$13</f>
        <v>0</v>
      </c>
      <c r="F356" s="36">
        <f>SUMIFS(СВЦЭМ!$J$34:$J$777,СВЦЭМ!$A$34:$A$777,$A356,СВЦЭМ!$B$33:$B$776,F$331)+'СЕТ СН'!$F$13</f>
        <v>0</v>
      </c>
      <c r="G356" s="36">
        <f>SUMIFS(СВЦЭМ!$J$34:$J$777,СВЦЭМ!$A$34:$A$777,$A356,СВЦЭМ!$B$33:$B$776,G$331)+'СЕТ СН'!$F$13</f>
        <v>0</v>
      </c>
      <c r="H356" s="36">
        <f>SUMIFS(СВЦЭМ!$J$34:$J$777,СВЦЭМ!$A$34:$A$777,$A356,СВЦЭМ!$B$33:$B$776,H$331)+'СЕТ СН'!$F$13</f>
        <v>0</v>
      </c>
      <c r="I356" s="36">
        <f>SUMIFS(СВЦЭМ!$J$34:$J$777,СВЦЭМ!$A$34:$A$777,$A356,СВЦЭМ!$B$33:$B$776,I$331)+'СЕТ СН'!$F$13</f>
        <v>0</v>
      </c>
      <c r="J356" s="36">
        <f>SUMIFS(СВЦЭМ!$J$34:$J$777,СВЦЭМ!$A$34:$A$777,$A356,СВЦЭМ!$B$33:$B$776,J$331)+'СЕТ СН'!$F$13</f>
        <v>0</v>
      </c>
      <c r="K356" s="36">
        <f>SUMIFS(СВЦЭМ!$J$34:$J$777,СВЦЭМ!$A$34:$A$777,$A356,СВЦЭМ!$B$33:$B$776,K$331)+'СЕТ СН'!$F$13</f>
        <v>0</v>
      </c>
      <c r="L356" s="36">
        <f>SUMIFS(СВЦЭМ!$J$34:$J$777,СВЦЭМ!$A$34:$A$777,$A356,СВЦЭМ!$B$33:$B$776,L$331)+'СЕТ СН'!$F$13</f>
        <v>0</v>
      </c>
      <c r="M356" s="36">
        <f>SUMIFS(СВЦЭМ!$J$34:$J$777,СВЦЭМ!$A$34:$A$777,$A356,СВЦЭМ!$B$33:$B$776,M$331)+'СЕТ СН'!$F$13</f>
        <v>0</v>
      </c>
      <c r="N356" s="36">
        <f>SUMIFS(СВЦЭМ!$J$34:$J$777,СВЦЭМ!$A$34:$A$777,$A356,СВЦЭМ!$B$33:$B$776,N$331)+'СЕТ СН'!$F$13</f>
        <v>0</v>
      </c>
      <c r="O356" s="36">
        <f>SUMIFS(СВЦЭМ!$J$34:$J$777,СВЦЭМ!$A$34:$A$777,$A356,СВЦЭМ!$B$33:$B$776,O$331)+'СЕТ СН'!$F$13</f>
        <v>0</v>
      </c>
      <c r="P356" s="36">
        <f>SUMIFS(СВЦЭМ!$J$34:$J$777,СВЦЭМ!$A$34:$A$777,$A356,СВЦЭМ!$B$33:$B$776,P$331)+'СЕТ СН'!$F$13</f>
        <v>0</v>
      </c>
      <c r="Q356" s="36">
        <f>SUMIFS(СВЦЭМ!$J$34:$J$777,СВЦЭМ!$A$34:$A$777,$A356,СВЦЭМ!$B$33:$B$776,Q$331)+'СЕТ СН'!$F$13</f>
        <v>0</v>
      </c>
      <c r="R356" s="36">
        <f>SUMIFS(СВЦЭМ!$J$34:$J$777,СВЦЭМ!$A$34:$A$777,$A356,СВЦЭМ!$B$33:$B$776,R$331)+'СЕТ СН'!$F$13</f>
        <v>0</v>
      </c>
      <c r="S356" s="36">
        <f>SUMIFS(СВЦЭМ!$J$34:$J$777,СВЦЭМ!$A$34:$A$777,$A356,СВЦЭМ!$B$33:$B$776,S$331)+'СЕТ СН'!$F$13</f>
        <v>0</v>
      </c>
      <c r="T356" s="36">
        <f>SUMIFS(СВЦЭМ!$J$34:$J$777,СВЦЭМ!$A$34:$A$777,$A356,СВЦЭМ!$B$33:$B$776,T$331)+'СЕТ СН'!$F$13</f>
        <v>0</v>
      </c>
      <c r="U356" s="36">
        <f>SUMIFS(СВЦЭМ!$J$34:$J$777,СВЦЭМ!$A$34:$A$777,$A356,СВЦЭМ!$B$33:$B$776,U$331)+'СЕТ СН'!$F$13</f>
        <v>0</v>
      </c>
      <c r="V356" s="36">
        <f>SUMIFS(СВЦЭМ!$J$34:$J$777,СВЦЭМ!$A$34:$A$777,$A356,СВЦЭМ!$B$33:$B$776,V$331)+'СЕТ СН'!$F$13</f>
        <v>0</v>
      </c>
      <c r="W356" s="36">
        <f>SUMIFS(СВЦЭМ!$J$34:$J$777,СВЦЭМ!$A$34:$A$777,$A356,СВЦЭМ!$B$33:$B$776,W$331)+'СЕТ СН'!$F$13</f>
        <v>0</v>
      </c>
      <c r="X356" s="36">
        <f>SUMIFS(СВЦЭМ!$J$34:$J$777,СВЦЭМ!$A$34:$A$777,$A356,СВЦЭМ!$B$33:$B$776,X$331)+'СЕТ СН'!$F$13</f>
        <v>0</v>
      </c>
      <c r="Y356" s="36">
        <f>SUMIFS(СВЦЭМ!$J$34:$J$777,СВЦЭМ!$A$34:$A$777,$A356,СВЦЭМ!$B$33:$B$776,Y$331)+'СЕТ СН'!$F$13</f>
        <v>0</v>
      </c>
    </row>
    <row r="357" spans="1:27" ht="15.5" hidden="1" x14ac:dyDescent="0.3">
      <c r="A357" s="35">
        <f t="shared" si="9"/>
        <v>43856</v>
      </c>
      <c r="B357" s="36">
        <f>SUMIFS(СВЦЭМ!$J$34:$J$777,СВЦЭМ!$A$34:$A$777,$A357,СВЦЭМ!$B$33:$B$776,B$331)+'СЕТ СН'!$F$13</f>
        <v>0</v>
      </c>
      <c r="C357" s="36">
        <f>SUMIFS(СВЦЭМ!$J$34:$J$777,СВЦЭМ!$A$34:$A$777,$A357,СВЦЭМ!$B$33:$B$776,C$331)+'СЕТ СН'!$F$13</f>
        <v>0</v>
      </c>
      <c r="D357" s="36">
        <f>SUMIFS(СВЦЭМ!$J$34:$J$777,СВЦЭМ!$A$34:$A$777,$A357,СВЦЭМ!$B$33:$B$776,D$331)+'СЕТ СН'!$F$13</f>
        <v>0</v>
      </c>
      <c r="E357" s="36">
        <f>SUMIFS(СВЦЭМ!$J$34:$J$777,СВЦЭМ!$A$34:$A$777,$A357,СВЦЭМ!$B$33:$B$776,E$331)+'СЕТ СН'!$F$13</f>
        <v>0</v>
      </c>
      <c r="F357" s="36">
        <f>SUMIFS(СВЦЭМ!$J$34:$J$777,СВЦЭМ!$A$34:$A$777,$A357,СВЦЭМ!$B$33:$B$776,F$331)+'СЕТ СН'!$F$13</f>
        <v>0</v>
      </c>
      <c r="G357" s="36">
        <f>SUMIFS(СВЦЭМ!$J$34:$J$777,СВЦЭМ!$A$34:$A$777,$A357,СВЦЭМ!$B$33:$B$776,G$331)+'СЕТ СН'!$F$13</f>
        <v>0</v>
      </c>
      <c r="H357" s="36">
        <f>SUMIFS(СВЦЭМ!$J$34:$J$777,СВЦЭМ!$A$34:$A$777,$A357,СВЦЭМ!$B$33:$B$776,H$331)+'СЕТ СН'!$F$13</f>
        <v>0</v>
      </c>
      <c r="I357" s="36">
        <f>SUMIFS(СВЦЭМ!$J$34:$J$777,СВЦЭМ!$A$34:$A$777,$A357,СВЦЭМ!$B$33:$B$776,I$331)+'СЕТ СН'!$F$13</f>
        <v>0</v>
      </c>
      <c r="J357" s="36">
        <f>SUMIFS(СВЦЭМ!$J$34:$J$777,СВЦЭМ!$A$34:$A$777,$A357,СВЦЭМ!$B$33:$B$776,J$331)+'СЕТ СН'!$F$13</f>
        <v>0</v>
      </c>
      <c r="K357" s="36">
        <f>SUMIFS(СВЦЭМ!$J$34:$J$777,СВЦЭМ!$A$34:$A$777,$A357,СВЦЭМ!$B$33:$B$776,K$331)+'СЕТ СН'!$F$13</f>
        <v>0</v>
      </c>
      <c r="L357" s="36">
        <f>SUMIFS(СВЦЭМ!$J$34:$J$777,СВЦЭМ!$A$34:$A$777,$A357,СВЦЭМ!$B$33:$B$776,L$331)+'СЕТ СН'!$F$13</f>
        <v>0</v>
      </c>
      <c r="M357" s="36">
        <f>SUMIFS(СВЦЭМ!$J$34:$J$777,СВЦЭМ!$A$34:$A$777,$A357,СВЦЭМ!$B$33:$B$776,M$331)+'СЕТ СН'!$F$13</f>
        <v>0</v>
      </c>
      <c r="N357" s="36">
        <f>SUMIFS(СВЦЭМ!$J$34:$J$777,СВЦЭМ!$A$34:$A$777,$A357,СВЦЭМ!$B$33:$B$776,N$331)+'СЕТ СН'!$F$13</f>
        <v>0</v>
      </c>
      <c r="O357" s="36">
        <f>SUMIFS(СВЦЭМ!$J$34:$J$777,СВЦЭМ!$A$34:$A$777,$A357,СВЦЭМ!$B$33:$B$776,O$331)+'СЕТ СН'!$F$13</f>
        <v>0</v>
      </c>
      <c r="P357" s="36">
        <f>SUMIFS(СВЦЭМ!$J$34:$J$777,СВЦЭМ!$A$34:$A$777,$A357,СВЦЭМ!$B$33:$B$776,P$331)+'СЕТ СН'!$F$13</f>
        <v>0</v>
      </c>
      <c r="Q357" s="36">
        <f>SUMIFS(СВЦЭМ!$J$34:$J$777,СВЦЭМ!$A$34:$A$777,$A357,СВЦЭМ!$B$33:$B$776,Q$331)+'СЕТ СН'!$F$13</f>
        <v>0</v>
      </c>
      <c r="R357" s="36">
        <f>SUMIFS(СВЦЭМ!$J$34:$J$777,СВЦЭМ!$A$34:$A$777,$A357,СВЦЭМ!$B$33:$B$776,R$331)+'СЕТ СН'!$F$13</f>
        <v>0</v>
      </c>
      <c r="S357" s="36">
        <f>SUMIFS(СВЦЭМ!$J$34:$J$777,СВЦЭМ!$A$34:$A$777,$A357,СВЦЭМ!$B$33:$B$776,S$331)+'СЕТ СН'!$F$13</f>
        <v>0</v>
      </c>
      <c r="T357" s="36">
        <f>SUMIFS(СВЦЭМ!$J$34:$J$777,СВЦЭМ!$A$34:$A$777,$A357,СВЦЭМ!$B$33:$B$776,T$331)+'СЕТ СН'!$F$13</f>
        <v>0</v>
      </c>
      <c r="U357" s="36">
        <f>SUMIFS(СВЦЭМ!$J$34:$J$777,СВЦЭМ!$A$34:$A$777,$A357,СВЦЭМ!$B$33:$B$776,U$331)+'СЕТ СН'!$F$13</f>
        <v>0</v>
      </c>
      <c r="V357" s="36">
        <f>SUMIFS(СВЦЭМ!$J$34:$J$777,СВЦЭМ!$A$34:$A$777,$A357,СВЦЭМ!$B$33:$B$776,V$331)+'СЕТ СН'!$F$13</f>
        <v>0</v>
      </c>
      <c r="W357" s="36">
        <f>SUMIFS(СВЦЭМ!$J$34:$J$777,СВЦЭМ!$A$34:$A$777,$A357,СВЦЭМ!$B$33:$B$776,W$331)+'СЕТ СН'!$F$13</f>
        <v>0</v>
      </c>
      <c r="X357" s="36">
        <f>SUMIFS(СВЦЭМ!$J$34:$J$777,СВЦЭМ!$A$34:$A$777,$A357,СВЦЭМ!$B$33:$B$776,X$331)+'СЕТ СН'!$F$13</f>
        <v>0</v>
      </c>
      <c r="Y357" s="36">
        <f>SUMIFS(СВЦЭМ!$J$34:$J$777,СВЦЭМ!$A$34:$A$777,$A357,СВЦЭМ!$B$33:$B$776,Y$331)+'СЕТ СН'!$F$13</f>
        <v>0</v>
      </c>
    </row>
    <row r="358" spans="1:27" ht="15.5" hidden="1" x14ac:dyDescent="0.3">
      <c r="A358" s="35">
        <f t="shared" si="9"/>
        <v>43857</v>
      </c>
      <c r="B358" s="36">
        <f>SUMIFS(СВЦЭМ!$J$34:$J$777,СВЦЭМ!$A$34:$A$777,$A358,СВЦЭМ!$B$33:$B$776,B$331)+'СЕТ СН'!$F$13</f>
        <v>0</v>
      </c>
      <c r="C358" s="36">
        <f>SUMIFS(СВЦЭМ!$J$34:$J$777,СВЦЭМ!$A$34:$A$777,$A358,СВЦЭМ!$B$33:$B$776,C$331)+'СЕТ СН'!$F$13</f>
        <v>0</v>
      </c>
      <c r="D358" s="36">
        <f>SUMIFS(СВЦЭМ!$J$34:$J$777,СВЦЭМ!$A$34:$A$777,$A358,СВЦЭМ!$B$33:$B$776,D$331)+'СЕТ СН'!$F$13</f>
        <v>0</v>
      </c>
      <c r="E358" s="36">
        <f>SUMIFS(СВЦЭМ!$J$34:$J$777,СВЦЭМ!$A$34:$A$777,$A358,СВЦЭМ!$B$33:$B$776,E$331)+'СЕТ СН'!$F$13</f>
        <v>0</v>
      </c>
      <c r="F358" s="36">
        <f>SUMIFS(СВЦЭМ!$J$34:$J$777,СВЦЭМ!$A$34:$A$777,$A358,СВЦЭМ!$B$33:$B$776,F$331)+'СЕТ СН'!$F$13</f>
        <v>0</v>
      </c>
      <c r="G358" s="36">
        <f>SUMIFS(СВЦЭМ!$J$34:$J$777,СВЦЭМ!$A$34:$A$777,$A358,СВЦЭМ!$B$33:$B$776,G$331)+'СЕТ СН'!$F$13</f>
        <v>0</v>
      </c>
      <c r="H358" s="36">
        <f>SUMIFS(СВЦЭМ!$J$34:$J$777,СВЦЭМ!$A$34:$A$777,$A358,СВЦЭМ!$B$33:$B$776,H$331)+'СЕТ СН'!$F$13</f>
        <v>0</v>
      </c>
      <c r="I358" s="36">
        <f>SUMIFS(СВЦЭМ!$J$34:$J$777,СВЦЭМ!$A$34:$A$777,$A358,СВЦЭМ!$B$33:$B$776,I$331)+'СЕТ СН'!$F$13</f>
        <v>0</v>
      </c>
      <c r="J358" s="36">
        <f>SUMIFS(СВЦЭМ!$J$34:$J$777,СВЦЭМ!$A$34:$A$777,$A358,СВЦЭМ!$B$33:$B$776,J$331)+'СЕТ СН'!$F$13</f>
        <v>0</v>
      </c>
      <c r="K358" s="36">
        <f>SUMIFS(СВЦЭМ!$J$34:$J$777,СВЦЭМ!$A$34:$A$777,$A358,СВЦЭМ!$B$33:$B$776,K$331)+'СЕТ СН'!$F$13</f>
        <v>0</v>
      </c>
      <c r="L358" s="36">
        <f>SUMIFS(СВЦЭМ!$J$34:$J$777,СВЦЭМ!$A$34:$A$777,$A358,СВЦЭМ!$B$33:$B$776,L$331)+'СЕТ СН'!$F$13</f>
        <v>0</v>
      </c>
      <c r="M358" s="36">
        <f>SUMIFS(СВЦЭМ!$J$34:$J$777,СВЦЭМ!$A$34:$A$777,$A358,СВЦЭМ!$B$33:$B$776,M$331)+'СЕТ СН'!$F$13</f>
        <v>0</v>
      </c>
      <c r="N358" s="36">
        <f>SUMIFS(СВЦЭМ!$J$34:$J$777,СВЦЭМ!$A$34:$A$777,$A358,СВЦЭМ!$B$33:$B$776,N$331)+'СЕТ СН'!$F$13</f>
        <v>0</v>
      </c>
      <c r="O358" s="36">
        <f>SUMIFS(СВЦЭМ!$J$34:$J$777,СВЦЭМ!$A$34:$A$777,$A358,СВЦЭМ!$B$33:$B$776,O$331)+'СЕТ СН'!$F$13</f>
        <v>0</v>
      </c>
      <c r="P358" s="36">
        <f>SUMIFS(СВЦЭМ!$J$34:$J$777,СВЦЭМ!$A$34:$A$777,$A358,СВЦЭМ!$B$33:$B$776,P$331)+'СЕТ СН'!$F$13</f>
        <v>0</v>
      </c>
      <c r="Q358" s="36">
        <f>SUMIFS(СВЦЭМ!$J$34:$J$777,СВЦЭМ!$A$34:$A$777,$A358,СВЦЭМ!$B$33:$B$776,Q$331)+'СЕТ СН'!$F$13</f>
        <v>0</v>
      </c>
      <c r="R358" s="36">
        <f>SUMIFS(СВЦЭМ!$J$34:$J$777,СВЦЭМ!$A$34:$A$777,$A358,СВЦЭМ!$B$33:$B$776,R$331)+'СЕТ СН'!$F$13</f>
        <v>0</v>
      </c>
      <c r="S358" s="36">
        <f>SUMIFS(СВЦЭМ!$J$34:$J$777,СВЦЭМ!$A$34:$A$777,$A358,СВЦЭМ!$B$33:$B$776,S$331)+'СЕТ СН'!$F$13</f>
        <v>0</v>
      </c>
      <c r="T358" s="36">
        <f>SUMIFS(СВЦЭМ!$J$34:$J$777,СВЦЭМ!$A$34:$A$777,$A358,СВЦЭМ!$B$33:$B$776,T$331)+'СЕТ СН'!$F$13</f>
        <v>0</v>
      </c>
      <c r="U358" s="36">
        <f>SUMIFS(СВЦЭМ!$J$34:$J$777,СВЦЭМ!$A$34:$A$777,$A358,СВЦЭМ!$B$33:$B$776,U$331)+'СЕТ СН'!$F$13</f>
        <v>0</v>
      </c>
      <c r="V358" s="36">
        <f>SUMIFS(СВЦЭМ!$J$34:$J$777,СВЦЭМ!$A$34:$A$777,$A358,СВЦЭМ!$B$33:$B$776,V$331)+'СЕТ СН'!$F$13</f>
        <v>0</v>
      </c>
      <c r="W358" s="36">
        <f>SUMIFS(СВЦЭМ!$J$34:$J$777,СВЦЭМ!$A$34:$A$777,$A358,СВЦЭМ!$B$33:$B$776,W$331)+'СЕТ СН'!$F$13</f>
        <v>0</v>
      </c>
      <c r="X358" s="36">
        <f>SUMIFS(СВЦЭМ!$J$34:$J$777,СВЦЭМ!$A$34:$A$777,$A358,СВЦЭМ!$B$33:$B$776,X$331)+'СЕТ СН'!$F$13</f>
        <v>0</v>
      </c>
      <c r="Y358" s="36">
        <f>SUMIFS(СВЦЭМ!$J$34:$J$777,СВЦЭМ!$A$34:$A$777,$A358,СВЦЭМ!$B$33:$B$776,Y$331)+'СЕТ СН'!$F$13</f>
        <v>0</v>
      </c>
    </row>
    <row r="359" spans="1:27" ht="15.5" hidden="1" x14ac:dyDescent="0.3">
      <c r="A359" s="35">
        <f t="shared" si="9"/>
        <v>43858</v>
      </c>
      <c r="B359" s="36">
        <f>SUMIFS(СВЦЭМ!$J$34:$J$777,СВЦЭМ!$A$34:$A$777,$A359,СВЦЭМ!$B$33:$B$776,B$331)+'СЕТ СН'!$F$13</f>
        <v>0</v>
      </c>
      <c r="C359" s="36">
        <f>SUMIFS(СВЦЭМ!$J$34:$J$777,СВЦЭМ!$A$34:$A$777,$A359,СВЦЭМ!$B$33:$B$776,C$331)+'СЕТ СН'!$F$13</f>
        <v>0</v>
      </c>
      <c r="D359" s="36">
        <f>SUMIFS(СВЦЭМ!$J$34:$J$777,СВЦЭМ!$A$34:$A$777,$A359,СВЦЭМ!$B$33:$B$776,D$331)+'СЕТ СН'!$F$13</f>
        <v>0</v>
      </c>
      <c r="E359" s="36">
        <f>SUMIFS(СВЦЭМ!$J$34:$J$777,СВЦЭМ!$A$34:$A$777,$A359,СВЦЭМ!$B$33:$B$776,E$331)+'СЕТ СН'!$F$13</f>
        <v>0</v>
      </c>
      <c r="F359" s="36">
        <f>SUMIFS(СВЦЭМ!$J$34:$J$777,СВЦЭМ!$A$34:$A$777,$A359,СВЦЭМ!$B$33:$B$776,F$331)+'СЕТ СН'!$F$13</f>
        <v>0</v>
      </c>
      <c r="G359" s="36">
        <f>SUMIFS(СВЦЭМ!$J$34:$J$777,СВЦЭМ!$A$34:$A$777,$A359,СВЦЭМ!$B$33:$B$776,G$331)+'СЕТ СН'!$F$13</f>
        <v>0</v>
      </c>
      <c r="H359" s="36">
        <f>SUMIFS(СВЦЭМ!$J$34:$J$777,СВЦЭМ!$A$34:$A$777,$A359,СВЦЭМ!$B$33:$B$776,H$331)+'СЕТ СН'!$F$13</f>
        <v>0</v>
      </c>
      <c r="I359" s="36">
        <f>SUMIFS(СВЦЭМ!$J$34:$J$777,СВЦЭМ!$A$34:$A$777,$A359,СВЦЭМ!$B$33:$B$776,I$331)+'СЕТ СН'!$F$13</f>
        <v>0</v>
      </c>
      <c r="J359" s="36">
        <f>SUMIFS(СВЦЭМ!$J$34:$J$777,СВЦЭМ!$A$34:$A$777,$A359,СВЦЭМ!$B$33:$B$776,J$331)+'СЕТ СН'!$F$13</f>
        <v>0</v>
      </c>
      <c r="K359" s="36">
        <f>SUMIFS(СВЦЭМ!$J$34:$J$777,СВЦЭМ!$A$34:$A$777,$A359,СВЦЭМ!$B$33:$B$776,K$331)+'СЕТ СН'!$F$13</f>
        <v>0</v>
      </c>
      <c r="L359" s="36">
        <f>SUMIFS(СВЦЭМ!$J$34:$J$777,СВЦЭМ!$A$34:$A$777,$A359,СВЦЭМ!$B$33:$B$776,L$331)+'СЕТ СН'!$F$13</f>
        <v>0</v>
      </c>
      <c r="M359" s="36">
        <f>SUMIFS(СВЦЭМ!$J$34:$J$777,СВЦЭМ!$A$34:$A$777,$A359,СВЦЭМ!$B$33:$B$776,M$331)+'СЕТ СН'!$F$13</f>
        <v>0</v>
      </c>
      <c r="N359" s="36">
        <f>SUMIFS(СВЦЭМ!$J$34:$J$777,СВЦЭМ!$A$34:$A$777,$A359,СВЦЭМ!$B$33:$B$776,N$331)+'СЕТ СН'!$F$13</f>
        <v>0</v>
      </c>
      <c r="O359" s="36">
        <f>SUMIFS(СВЦЭМ!$J$34:$J$777,СВЦЭМ!$A$34:$A$777,$A359,СВЦЭМ!$B$33:$B$776,O$331)+'СЕТ СН'!$F$13</f>
        <v>0</v>
      </c>
      <c r="P359" s="36">
        <f>SUMIFS(СВЦЭМ!$J$34:$J$777,СВЦЭМ!$A$34:$A$777,$A359,СВЦЭМ!$B$33:$B$776,P$331)+'СЕТ СН'!$F$13</f>
        <v>0</v>
      </c>
      <c r="Q359" s="36">
        <f>SUMIFS(СВЦЭМ!$J$34:$J$777,СВЦЭМ!$A$34:$A$777,$A359,СВЦЭМ!$B$33:$B$776,Q$331)+'СЕТ СН'!$F$13</f>
        <v>0</v>
      </c>
      <c r="R359" s="36">
        <f>SUMIFS(СВЦЭМ!$J$34:$J$777,СВЦЭМ!$A$34:$A$777,$A359,СВЦЭМ!$B$33:$B$776,R$331)+'СЕТ СН'!$F$13</f>
        <v>0</v>
      </c>
      <c r="S359" s="36">
        <f>SUMIFS(СВЦЭМ!$J$34:$J$777,СВЦЭМ!$A$34:$A$777,$A359,СВЦЭМ!$B$33:$B$776,S$331)+'СЕТ СН'!$F$13</f>
        <v>0</v>
      </c>
      <c r="T359" s="36">
        <f>SUMIFS(СВЦЭМ!$J$34:$J$777,СВЦЭМ!$A$34:$A$777,$A359,СВЦЭМ!$B$33:$B$776,T$331)+'СЕТ СН'!$F$13</f>
        <v>0</v>
      </c>
      <c r="U359" s="36">
        <f>SUMIFS(СВЦЭМ!$J$34:$J$777,СВЦЭМ!$A$34:$A$777,$A359,СВЦЭМ!$B$33:$B$776,U$331)+'СЕТ СН'!$F$13</f>
        <v>0</v>
      </c>
      <c r="V359" s="36">
        <f>SUMIFS(СВЦЭМ!$J$34:$J$777,СВЦЭМ!$A$34:$A$777,$A359,СВЦЭМ!$B$33:$B$776,V$331)+'СЕТ СН'!$F$13</f>
        <v>0</v>
      </c>
      <c r="W359" s="36">
        <f>SUMIFS(СВЦЭМ!$J$34:$J$777,СВЦЭМ!$A$34:$A$777,$A359,СВЦЭМ!$B$33:$B$776,W$331)+'СЕТ СН'!$F$13</f>
        <v>0</v>
      </c>
      <c r="X359" s="36">
        <f>SUMIFS(СВЦЭМ!$J$34:$J$777,СВЦЭМ!$A$34:$A$777,$A359,СВЦЭМ!$B$33:$B$776,X$331)+'СЕТ СН'!$F$13</f>
        <v>0</v>
      </c>
      <c r="Y359" s="36">
        <f>SUMIFS(СВЦЭМ!$J$34:$J$777,СВЦЭМ!$A$34:$A$777,$A359,СВЦЭМ!$B$33:$B$776,Y$331)+'СЕТ СН'!$F$13</f>
        <v>0</v>
      </c>
    </row>
    <row r="360" spans="1:27" ht="15.5" hidden="1" x14ac:dyDescent="0.3">
      <c r="A360" s="35">
        <f t="shared" si="9"/>
        <v>43859</v>
      </c>
      <c r="B360" s="36">
        <f>SUMIFS(СВЦЭМ!$J$34:$J$777,СВЦЭМ!$A$34:$A$777,$A360,СВЦЭМ!$B$33:$B$776,B$331)+'СЕТ СН'!$F$13</f>
        <v>0</v>
      </c>
      <c r="C360" s="36">
        <f>SUMIFS(СВЦЭМ!$J$34:$J$777,СВЦЭМ!$A$34:$A$777,$A360,СВЦЭМ!$B$33:$B$776,C$331)+'СЕТ СН'!$F$13</f>
        <v>0</v>
      </c>
      <c r="D360" s="36">
        <f>SUMIFS(СВЦЭМ!$J$34:$J$777,СВЦЭМ!$A$34:$A$777,$A360,СВЦЭМ!$B$33:$B$776,D$331)+'СЕТ СН'!$F$13</f>
        <v>0</v>
      </c>
      <c r="E360" s="36">
        <f>SUMIFS(СВЦЭМ!$J$34:$J$777,СВЦЭМ!$A$34:$A$777,$A360,СВЦЭМ!$B$33:$B$776,E$331)+'СЕТ СН'!$F$13</f>
        <v>0</v>
      </c>
      <c r="F360" s="36">
        <f>SUMIFS(СВЦЭМ!$J$34:$J$777,СВЦЭМ!$A$34:$A$777,$A360,СВЦЭМ!$B$33:$B$776,F$331)+'СЕТ СН'!$F$13</f>
        <v>0</v>
      </c>
      <c r="G360" s="36">
        <f>SUMIFS(СВЦЭМ!$J$34:$J$777,СВЦЭМ!$A$34:$A$777,$A360,СВЦЭМ!$B$33:$B$776,G$331)+'СЕТ СН'!$F$13</f>
        <v>0</v>
      </c>
      <c r="H360" s="36">
        <f>SUMIFS(СВЦЭМ!$J$34:$J$777,СВЦЭМ!$A$34:$A$777,$A360,СВЦЭМ!$B$33:$B$776,H$331)+'СЕТ СН'!$F$13</f>
        <v>0</v>
      </c>
      <c r="I360" s="36">
        <f>SUMIFS(СВЦЭМ!$J$34:$J$777,СВЦЭМ!$A$34:$A$777,$A360,СВЦЭМ!$B$33:$B$776,I$331)+'СЕТ СН'!$F$13</f>
        <v>0</v>
      </c>
      <c r="J360" s="36">
        <f>SUMIFS(СВЦЭМ!$J$34:$J$777,СВЦЭМ!$A$34:$A$777,$A360,СВЦЭМ!$B$33:$B$776,J$331)+'СЕТ СН'!$F$13</f>
        <v>0</v>
      </c>
      <c r="K360" s="36">
        <f>SUMIFS(СВЦЭМ!$J$34:$J$777,СВЦЭМ!$A$34:$A$777,$A360,СВЦЭМ!$B$33:$B$776,K$331)+'СЕТ СН'!$F$13</f>
        <v>0</v>
      </c>
      <c r="L360" s="36">
        <f>SUMIFS(СВЦЭМ!$J$34:$J$777,СВЦЭМ!$A$34:$A$777,$A360,СВЦЭМ!$B$33:$B$776,L$331)+'СЕТ СН'!$F$13</f>
        <v>0</v>
      </c>
      <c r="M360" s="36">
        <f>SUMIFS(СВЦЭМ!$J$34:$J$777,СВЦЭМ!$A$34:$A$777,$A360,СВЦЭМ!$B$33:$B$776,M$331)+'СЕТ СН'!$F$13</f>
        <v>0</v>
      </c>
      <c r="N360" s="36">
        <f>SUMIFS(СВЦЭМ!$J$34:$J$777,СВЦЭМ!$A$34:$A$777,$A360,СВЦЭМ!$B$33:$B$776,N$331)+'СЕТ СН'!$F$13</f>
        <v>0</v>
      </c>
      <c r="O360" s="36">
        <f>SUMIFS(СВЦЭМ!$J$34:$J$777,СВЦЭМ!$A$34:$A$777,$A360,СВЦЭМ!$B$33:$B$776,O$331)+'СЕТ СН'!$F$13</f>
        <v>0</v>
      </c>
      <c r="P360" s="36">
        <f>SUMIFS(СВЦЭМ!$J$34:$J$777,СВЦЭМ!$A$34:$A$777,$A360,СВЦЭМ!$B$33:$B$776,P$331)+'СЕТ СН'!$F$13</f>
        <v>0</v>
      </c>
      <c r="Q360" s="36">
        <f>SUMIFS(СВЦЭМ!$J$34:$J$777,СВЦЭМ!$A$34:$A$777,$A360,СВЦЭМ!$B$33:$B$776,Q$331)+'СЕТ СН'!$F$13</f>
        <v>0</v>
      </c>
      <c r="R360" s="36">
        <f>SUMIFS(СВЦЭМ!$J$34:$J$777,СВЦЭМ!$A$34:$A$777,$A360,СВЦЭМ!$B$33:$B$776,R$331)+'СЕТ СН'!$F$13</f>
        <v>0</v>
      </c>
      <c r="S360" s="36">
        <f>SUMIFS(СВЦЭМ!$J$34:$J$777,СВЦЭМ!$A$34:$A$777,$A360,СВЦЭМ!$B$33:$B$776,S$331)+'СЕТ СН'!$F$13</f>
        <v>0</v>
      </c>
      <c r="T360" s="36">
        <f>SUMIFS(СВЦЭМ!$J$34:$J$777,СВЦЭМ!$A$34:$A$777,$A360,СВЦЭМ!$B$33:$B$776,T$331)+'СЕТ СН'!$F$13</f>
        <v>0</v>
      </c>
      <c r="U360" s="36">
        <f>SUMIFS(СВЦЭМ!$J$34:$J$777,СВЦЭМ!$A$34:$A$777,$A360,СВЦЭМ!$B$33:$B$776,U$331)+'СЕТ СН'!$F$13</f>
        <v>0</v>
      </c>
      <c r="V360" s="36">
        <f>SUMIFS(СВЦЭМ!$J$34:$J$777,СВЦЭМ!$A$34:$A$777,$A360,СВЦЭМ!$B$33:$B$776,V$331)+'СЕТ СН'!$F$13</f>
        <v>0</v>
      </c>
      <c r="W360" s="36">
        <f>SUMIFS(СВЦЭМ!$J$34:$J$777,СВЦЭМ!$A$34:$A$777,$A360,СВЦЭМ!$B$33:$B$776,W$331)+'СЕТ СН'!$F$13</f>
        <v>0</v>
      </c>
      <c r="X360" s="36">
        <f>SUMIFS(СВЦЭМ!$J$34:$J$777,СВЦЭМ!$A$34:$A$777,$A360,СВЦЭМ!$B$33:$B$776,X$331)+'СЕТ СН'!$F$13</f>
        <v>0</v>
      </c>
      <c r="Y360" s="36">
        <f>SUMIFS(СВЦЭМ!$J$34:$J$777,СВЦЭМ!$A$34:$A$777,$A360,СВЦЭМ!$B$33:$B$776,Y$331)+'СЕТ СН'!$F$13</f>
        <v>0</v>
      </c>
    </row>
    <row r="361" spans="1:27" ht="15.5" hidden="1" x14ac:dyDescent="0.3">
      <c r="A361" s="35">
        <f t="shared" si="9"/>
        <v>43860</v>
      </c>
      <c r="B361" s="36">
        <f>SUMIFS(СВЦЭМ!$J$34:$J$777,СВЦЭМ!$A$34:$A$777,$A361,СВЦЭМ!$B$33:$B$776,B$331)+'СЕТ СН'!$F$13</f>
        <v>0</v>
      </c>
      <c r="C361" s="36">
        <f>SUMIFS(СВЦЭМ!$J$34:$J$777,СВЦЭМ!$A$34:$A$777,$A361,СВЦЭМ!$B$33:$B$776,C$331)+'СЕТ СН'!$F$13</f>
        <v>0</v>
      </c>
      <c r="D361" s="36">
        <f>SUMIFS(СВЦЭМ!$J$34:$J$777,СВЦЭМ!$A$34:$A$777,$A361,СВЦЭМ!$B$33:$B$776,D$331)+'СЕТ СН'!$F$13</f>
        <v>0</v>
      </c>
      <c r="E361" s="36">
        <f>SUMIFS(СВЦЭМ!$J$34:$J$777,СВЦЭМ!$A$34:$A$777,$A361,СВЦЭМ!$B$33:$B$776,E$331)+'СЕТ СН'!$F$13</f>
        <v>0</v>
      </c>
      <c r="F361" s="36">
        <f>SUMIFS(СВЦЭМ!$J$34:$J$777,СВЦЭМ!$A$34:$A$777,$A361,СВЦЭМ!$B$33:$B$776,F$331)+'СЕТ СН'!$F$13</f>
        <v>0</v>
      </c>
      <c r="G361" s="36">
        <f>SUMIFS(СВЦЭМ!$J$34:$J$777,СВЦЭМ!$A$34:$A$777,$A361,СВЦЭМ!$B$33:$B$776,G$331)+'СЕТ СН'!$F$13</f>
        <v>0</v>
      </c>
      <c r="H361" s="36">
        <f>SUMIFS(СВЦЭМ!$J$34:$J$777,СВЦЭМ!$A$34:$A$777,$A361,СВЦЭМ!$B$33:$B$776,H$331)+'СЕТ СН'!$F$13</f>
        <v>0</v>
      </c>
      <c r="I361" s="36">
        <f>SUMIFS(СВЦЭМ!$J$34:$J$777,СВЦЭМ!$A$34:$A$777,$A361,СВЦЭМ!$B$33:$B$776,I$331)+'СЕТ СН'!$F$13</f>
        <v>0</v>
      </c>
      <c r="J361" s="36">
        <f>SUMIFS(СВЦЭМ!$J$34:$J$777,СВЦЭМ!$A$34:$A$777,$A361,СВЦЭМ!$B$33:$B$776,J$331)+'СЕТ СН'!$F$13</f>
        <v>0</v>
      </c>
      <c r="K361" s="36">
        <f>SUMIFS(СВЦЭМ!$J$34:$J$777,СВЦЭМ!$A$34:$A$777,$A361,СВЦЭМ!$B$33:$B$776,K$331)+'СЕТ СН'!$F$13</f>
        <v>0</v>
      </c>
      <c r="L361" s="36">
        <f>SUMIFS(СВЦЭМ!$J$34:$J$777,СВЦЭМ!$A$34:$A$777,$A361,СВЦЭМ!$B$33:$B$776,L$331)+'СЕТ СН'!$F$13</f>
        <v>0</v>
      </c>
      <c r="M361" s="36">
        <f>SUMIFS(СВЦЭМ!$J$34:$J$777,СВЦЭМ!$A$34:$A$777,$A361,СВЦЭМ!$B$33:$B$776,M$331)+'СЕТ СН'!$F$13</f>
        <v>0</v>
      </c>
      <c r="N361" s="36">
        <f>SUMIFS(СВЦЭМ!$J$34:$J$777,СВЦЭМ!$A$34:$A$777,$A361,СВЦЭМ!$B$33:$B$776,N$331)+'СЕТ СН'!$F$13</f>
        <v>0</v>
      </c>
      <c r="O361" s="36">
        <f>SUMIFS(СВЦЭМ!$J$34:$J$777,СВЦЭМ!$A$34:$A$777,$A361,СВЦЭМ!$B$33:$B$776,O$331)+'СЕТ СН'!$F$13</f>
        <v>0</v>
      </c>
      <c r="P361" s="36">
        <f>SUMIFS(СВЦЭМ!$J$34:$J$777,СВЦЭМ!$A$34:$A$777,$A361,СВЦЭМ!$B$33:$B$776,P$331)+'СЕТ СН'!$F$13</f>
        <v>0</v>
      </c>
      <c r="Q361" s="36">
        <f>SUMIFS(СВЦЭМ!$J$34:$J$777,СВЦЭМ!$A$34:$A$777,$A361,СВЦЭМ!$B$33:$B$776,Q$331)+'СЕТ СН'!$F$13</f>
        <v>0</v>
      </c>
      <c r="R361" s="36">
        <f>SUMIFS(СВЦЭМ!$J$34:$J$777,СВЦЭМ!$A$34:$A$777,$A361,СВЦЭМ!$B$33:$B$776,R$331)+'СЕТ СН'!$F$13</f>
        <v>0</v>
      </c>
      <c r="S361" s="36">
        <f>SUMIFS(СВЦЭМ!$J$34:$J$777,СВЦЭМ!$A$34:$A$777,$A361,СВЦЭМ!$B$33:$B$776,S$331)+'СЕТ СН'!$F$13</f>
        <v>0</v>
      </c>
      <c r="T361" s="36">
        <f>SUMIFS(СВЦЭМ!$J$34:$J$777,СВЦЭМ!$A$34:$A$777,$A361,СВЦЭМ!$B$33:$B$776,T$331)+'СЕТ СН'!$F$13</f>
        <v>0</v>
      </c>
      <c r="U361" s="36">
        <f>SUMIFS(СВЦЭМ!$J$34:$J$777,СВЦЭМ!$A$34:$A$777,$A361,СВЦЭМ!$B$33:$B$776,U$331)+'СЕТ СН'!$F$13</f>
        <v>0</v>
      </c>
      <c r="V361" s="36">
        <f>SUMIFS(СВЦЭМ!$J$34:$J$777,СВЦЭМ!$A$34:$A$777,$A361,СВЦЭМ!$B$33:$B$776,V$331)+'СЕТ СН'!$F$13</f>
        <v>0</v>
      </c>
      <c r="W361" s="36">
        <f>SUMIFS(СВЦЭМ!$J$34:$J$777,СВЦЭМ!$A$34:$A$777,$A361,СВЦЭМ!$B$33:$B$776,W$331)+'СЕТ СН'!$F$13</f>
        <v>0</v>
      </c>
      <c r="X361" s="36">
        <f>SUMIFS(СВЦЭМ!$J$34:$J$777,СВЦЭМ!$A$34:$A$777,$A361,СВЦЭМ!$B$33:$B$776,X$331)+'СЕТ СН'!$F$13</f>
        <v>0</v>
      </c>
      <c r="Y361" s="36">
        <f>SUMIFS(СВЦЭМ!$J$34:$J$777,СВЦЭМ!$A$34:$A$777,$A361,СВЦЭМ!$B$33:$B$776,Y$331)+'СЕТ СН'!$F$13</f>
        <v>0</v>
      </c>
    </row>
    <row r="362" spans="1:27" ht="15.5" hidden="1" x14ac:dyDescent="0.3">
      <c r="A362" s="35">
        <f t="shared" si="9"/>
        <v>43861</v>
      </c>
      <c r="B362" s="36">
        <f>SUMIFS(СВЦЭМ!$J$34:$J$777,СВЦЭМ!$A$34:$A$777,$A362,СВЦЭМ!$B$33:$B$776,B$331)+'СЕТ СН'!$F$13</f>
        <v>0</v>
      </c>
      <c r="C362" s="36">
        <f>SUMIFS(СВЦЭМ!$J$34:$J$777,СВЦЭМ!$A$34:$A$777,$A362,СВЦЭМ!$B$33:$B$776,C$331)+'СЕТ СН'!$F$13</f>
        <v>0</v>
      </c>
      <c r="D362" s="36">
        <f>SUMIFS(СВЦЭМ!$J$34:$J$777,СВЦЭМ!$A$34:$A$777,$A362,СВЦЭМ!$B$33:$B$776,D$331)+'СЕТ СН'!$F$13</f>
        <v>0</v>
      </c>
      <c r="E362" s="36">
        <f>SUMIFS(СВЦЭМ!$J$34:$J$777,СВЦЭМ!$A$34:$A$777,$A362,СВЦЭМ!$B$33:$B$776,E$331)+'СЕТ СН'!$F$13</f>
        <v>0</v>
      </c>
      <c r="F362" s="36">
        <f>SUMIFS(СВЦЭМ!$J$34:$J$777,СВЦЭМ!$A$34:$A$777,$A362,СВЦЭМ!$B$33:$B$776,F$331)+'СЕТ СН'!$F$13</f>
        <v>0</v>
      </c>
      <c r="G362" s="36">
        <f>SUMIFS(СВЦЭМ!$J$34:$J$777,СВЦЭМ!$A$34:$A$777,$A362,СВЦЭМ!$B$33:$B$776,G$331)+'СЕТ СН'!$F$13</f>
        <v>0</v>
      </c>
      <c r="H362" s="36">
        <f>SUMIFS(СВЦЭМ!$J$34:$J$777,СВЦЭМ!$A$34:$A$777,$A362,СВЦЭМ!$B$33:$B$776,H$331)+'СЕТ СН'!$F$13</f>
        <v>0</v>
      </c>
      <c r="I362" s="36">
        <f>SUMIFS(СВЦЭМ!$J$34:$J$777,СВЦЭМ!$A$34:$A$777,$A362,СВЦЭМ!$B$33:$B$776,I$331)+'СЕТ СН'!$F$13</f>
        <v>0</v>
      </c>
      <c r="J362" s="36">
        <f>SUMIFS(СВЦЭМ!$J$34:$J$777,СВЦЭМ!$A$34:$A$777,$A362,СВЦЭМ!$B$33:$B$776,J$331)+'СЕТ СН'!$F$13</f>
        <v>0</v>
      </c>
      <c r="K362" s="36">
        <f>SUMIFS(СВЦЭМ!$J$34:$J$777,СВЦЭМ!$A$34:$A$777,$A362,СВЦЭМ!$B$33:$B$776,K$331)+'СЕТ СН'!$F$13</f>
        <v>0</v>
      </c>
      <c r="L362" s="36">
        <f>SUMIFS(СВЦЭМ!$J$34:$J$777,СВЦЭМ!$A$34:$A$777,$A362,СВЦЭМ!$B$33:$B$776,L$331)+'СЕТ СН'!$F$13</f>
        <v>0</v>
      </c>
      <c r="M362" s="36">
        <f>SUMIFS(СВЦЭМ!$J$34:$J$777,СВЦЭМ!$A$34:$A$777,$A362,СВЦЭМ!$B$33:$B$776,M$331)+'СЕТ СН'!$F$13</f>
        <v>0</v>
      </c>
      <c r="N362" s="36">
        <f>SUMIFS(СВЦЭМ!$J$34:$J$777,СВЦЭМ!$A$34:$A$777,$A362,СВЦЭМ!$B$33:$B$776,N$331)+'СЕТ СН'!$F$13</f>
        <v>0</v>
      </c>
      <c r="O362" s="36">
        <f>SUMIFS(СВЦЭМ!$J$34:$J$777,СВЦЭМ!$A$34:$A$777,$A362,СВЦЭМ!$B$33:$B$776,O$331)+'СЕТ СН'!$F$13</f>
        <v>0</v>
      </c>
      <c r="P362" s="36">
        <f>SUMIFS(СВЦЭМ!$J$34:$J$777,СВЦЭМ!$A$34:$A$777,$A362,СВЦЭМ!$B$33:$B$776,P$331)+'СЕТ СН'!$F$13</f>
        <v>0</v>
      </c>
      <c r="Q362" s="36">
        <f>SUMIFS(СВЦЭМ!$J$34:$J$777,СВЦЭМ!$A$34:$A$777,$A362,СВЦЭМ!$B$33:$B$776,Q$331)+'СЕТ СН'!$F$13</f>
        <v>0</v>
      </c>
      <c r="R362" s="36">
        <f>SUMIFS(СВЦЭМ!$J$34:$J$777,СВЦЭМ!$A$34:$A$777,$A362,СВЦЭМ!$B$33:$B$776,R$331)+'СЕТ СН'!$F$13</f>
        <v>0</v>
      </c>
      <c r="S362" s="36">
        <f>SUMIFS(СВЦЭМ!$J$34:$J$777,СВЦЭМ!$A$34:$A$777,$A362,СВЦЭМ!$B$33:$B$776,S$331)+'СЕТ СН'!$F$13</f>
        <v>0</v>
      </c>
      <c r="T362" s="36">
        <f>SUMIFS(СВЦЭМ!$J$34:$J$777,СВЦЭМ!$A$34:$A$777,$A362,СВЦЭМ!$B$33:$B$776,T$331)+'СЕТ СН'!$F$13</f>
        <v>0</v>
      </c>
      <c r="U362" s="36">
        <f>SUMIFS(СВЦЭМ!$J$34:$J$777,СВЦЭМ!$A$34:$A$777,$A362,СВЦЭМ!$B$33:$B$776,U$331)+'СЕТ СН'!$F$13</f>
        <v>0</v>
      </c>
      <c r="V362" s="36">
        <f>SUMIFS(СВЦЭМ!$J$34:$J$777,СВЦЭМ!$A$34:$A$777,$A362,СВЦЭМ!$B$33:$B$776,V$331)+'СЕТ СН'!$F$13</f>
        <v>0</v>
      </c>
      <c r="W362" s="36">
        <f>SUMIFS(СВЦЭМ!$J$34:$J$777,СВЦЭМ!$A$34:$A$777,$A362,СВЦЭМ!$B$33:$B$776,W$331)+'СЕТ СН'!$F$13</f>
        <v>0</v>
      </c>
      <c r="X362" s="36">
        <f>SUMIFS(СВЦЭМ!$J$34:$J$777,СВЦЭМ!$A$34:$A$777,$A362,СВЦЭМ!$B$33:$B$776,X$331)+'СЕТ СН'!$F$13</f>
        <v>0</v>
      </c>
      <c r="Y362" s="36">
        <f>SUMIFS(СВЦЭМ!$J$34:$J$777,СВЦЭМ!$A$34:$A$777,$A362,СВЦЭМ!$B$33:$B$776,Y$331)+'СЕТ СН'!$F$13</f>
        <v>0</v>
      </c>
    </row>
    <row r="363" spans="1:27" ht="15.5" hidden="1" x14ac:dyDescent="0.3">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3">
      <c r="A364" s="130" t="s">
        <v>7</v>
      </c>
      <c r="B364" s="124" t="s">
        <v>92</v>
      </c>
      <c r="C364" s="125"/>
      <c r="D364" s="125"/>
      <c r="E364" s="125"/>
      <c r="F364" s="125"/>
      <c r="G364" s="125"/>
      <c r="H364" s="125"/>
      <c r="I364" s="125"/>
      <c r="J364" s="125"/>
      <c r="K364" s="125"/>
      <c r="L364" s="125"/>
      <c r="M364" s="125"/>
      <c r="N364" s="125"/>
      <c r="O364" s="125"/>
      <c r="P364" s="125"/>
      <c r="Q364" s="125"/>
      <c r="R364" s="125"/>
      <c r="S364" s="125"/>
      <c r="T364" s="125"/>
      <c r="U364" s="125"/>
      <c r="V364" s="125"/>
      <c r="W364" s="125"/>
      <c r="X364" s="125"/>
      <c r="Y364" s="126"/>
    </row>
    <row r="365" spans="1:27" ht="12.75" hidden="1" customHeight="1" x14ac:dyDescent="0.3">
      <c r="A365" s="131"/>
      <c r="B365" s="127"/>
      <c r="C365" s="128"/>
      <c r="D365" s="128"/>
      <c r="E365" s="128"/>
      <c r="F365" s="128"/>
      <c r="G365" s="128"/>
      <c r="H365" s="128"/>
      <c r="I365" s="128"/>
      <c r="J365" s="128"/>
      <c r="K365" s="128"/>
      <c r="L365" s="128"/>
      <c r="M365" s="128"/>
      <c r="N365" s="128"/>
      <c r="O365" s="128"/>
      <c r="P365" s="128"/>
      <c r="Q365" s="128"/>
      <c r="R365" s="128"/>
      <c r="S365" s="128"/>
      <c r="T365" s="128"/>
      <c r="U365" s="128"/>
      <c r="V365" s="128"/>
      <c r="W365" s="128"/>
      <c r="X365" s="128"/>
      <c r="Y365" s="129"/>
    </row>
    <row r="366" spans="1:27" s="46" customFormat="1" ht="12.75" hidden="1" customHeight="1" x14ac:dyDescent="0.3">
      <c r="A366" s="132"/>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3">
      <c r="A367" s="35" t="str">
        <f>A332</f>
        <v>01.01.2020</v>
      </c>
      <c r="B367" s="36">
        <f>SUMIFS(СВЦЭМ!$K$34:$K$777,СВЦЭМ!$A$34:$A$777,$A367,СВЦЭМ!$B$33:$B$776,B$366)+'СЕТ СН'!$F$13</f>
        <v>0</v>
      </c>
      <c r="C367" s="36">
        <f>SUMIFS(СВЦЭМ!$K$34:$K$777,СВЦЭМ!$A$34:$A$777,$A367,СВЦЭМ!$B$33:$B$776,C$366)+'СЕТ СН'!$F$13</f>
        <v>0</v>
      </c>
      <c r="D367" s="36">
        <f>SUMIFS(СВЦЭМ!$K$34:$K$777,СВЦЭМ!$A$34:$A$777,$A367,СВЦЭМ!$B$33:$B$776,D$366)+'СЕТ СН'!$F$13</f>
        <v>0</v>
      </c>
      <c r="E367" s="36">
        <f>SUMIFS(СВЦЭМ!$K$34:$K$777,СВЦЭМ!$A$34:$A$777,$A367,СВЦЭМ!$B$33:$B$776,E$366)+'СЕТ СН'!$F$13</f>
        <v>0</v>
      </c>
      <c r="F367" s="36">
        <f>SUMIFS(СВЦЭМ!$K$34:$K$777,СВЦЭМ!$A$34:$A$777,$A367,СВЦЭМ!$B$33:$B$776,F$366)+'СЕТ СН'!$F$13</f>
        <v>0</v>
      </c>
      <c r="G367" s="36">
        <f>SUMIFS(СВЦЭМ!$K$34:$K$777,СВЦЭМ!$A$34:$A$777,$A367,СВЦЭМ!$B$33:$B$776,G$366)+'СЕТ СН'!$F$13</f>
        <v>0</v>
      </c>
      <c r="H367" s="36">
        <f>SUMIFS(СВЦЭМ!$K$34:$K$777,СВЦЭМ!$A$34:$A$777,$A367,СВЦЭМ!$B$33:$B$776,H$366)+'СЕТ СН'!$F$13</f>
        <v>0</v>
      </c>
      <c r="I367" s="36">
        <f>SUMIFS(СВЦЭМ!$K$34:$K$777,СВЦЭМ!$A$34:$A$777,$A367,СВЦЭМ!$B$33:$B$776,I$366)+'СЕТ СН'!$F$13</f>
        <v>0</v>
      </c>
      <c r="J367" s="36">
        <f>SUMIFS(СВЦЭМ!$K$34:$K$777,СВЦЭМ!$A$34:$A$777,$A367,СВЦЭМ!$B$33:$B$776,J$366)+'СЕТ СН'!$F$13</f>
        <v>0</v>
      </c>
      <c r="K367" s="36">
        <f>SUMIFS(СВЦЭМ!$K$34:$K$777,СВЦЭМ!$A$34:$A$777,$A367,СВЦЭМ!$B$33:$B$776,K$366)+'СЕТ СН'!$F$13</f>
        <v>0</v>
      </c>
      <c r="L367" s="36">
        <f>SUMIFS(СВЦЭМ!$K$34:$K$777,СВЦЭМ!$A$34:$A$777,$A367,СВЦЭМ!$B$33:$B$776,L$366)+'СЕТ СН'!$F$13</f>
        <v>0</v>
      </c>
      <c r="M367" s="36">
        <f>SUMIFS(СВЦЭМ!$K$34:$K$777,СВЦЭМ!$A$34:$A$777,$A367,СВЦЭМ!$B$33:$B$776,M$366)+'СЕТ СН'!$F$13</f>
        <v>0</v>
      </c>
      <c r="N367" s="36">
        <f>SUMIFS(СВЦЭМ!$K$34:$K$777,СВЦЭМ!$A$34:$A$777,$A367,СВЦЭМ!$B$33:$B$776,N$366)+'СЕТ СН'!$F$13</f>
        <v>0</v>
      </c>
      <c r="O367" s="36">
        <f>SUMIFS(СВЦЭМ!$K$34:$K$777,СВЦЭМ!$A$34:$A$777,$A367,СВЦЭМ!$B$33:$B$776,O$366)+'СЕТ СН'!$F$13</f>
        <v>0</v>
      </c>
      <c r="P367" s="36">
        <f>SUMIFS(СВЦЭМ!$K$34:$K$777,СВЦЭМ!$A$34:$A$777,$A367,СВЦЭМ!$B$33:$B$776,P$366)+'СЕТ СН'!$F$13</f>
        <v>0</v>
      </c>
      <c r="Q367" s="36">
        <f>SUMIFS(СВЦЭМ!$K$34:$K$777,СВЦЭМ!$A$34:$A$777,$A367,СВЦЭМ!$B$33:$B$776,Q$366)+'СЕТ СН'!$F$13</f>
        <v>0</v>
      </c>
      <c r="R367" s="36">
        <f>SUMIFS(СВЦЭМ!$K$34:$K$777,СВЦЭМ!$A$34:$A$777,$A367,СВЦЭМ!$B$33:$B$776,R$366)+'СЕТ СН'!$F$13</f>
        <v>0</v>
      </c>
      <c r="S367" s="36">
        <f>SUMIFS(СВЦЭМ!$K$34:$K$777,СВЦЭМ!$A$34:$A$777,$A367,СВЦЭМ!$B$33:$B$776,S$366)+'СЕТ СН'!$F$13</f>
        <v>0</v>
      </c>
      <c r="T367" s="36">
        <f>SUMIFS(СВЦЭМ!$K$34:$K$777,СВЦЭМ!$A$34:$A$777,$A367,СВЦЭМ!$B$33:$B$776,T$366)+'СЕТ СН'!$F$13</f>
        <v>0</v>
      </c>
      <c r="U367" s="36">
        <f>SUMIFS(СВЦЭМ!$K$34:$K$777,СВЦЭМ!$A$34:$A$777,$A367,СВЦЭМ!$B$33:$B$776,U$366)+'СЕТ СН'!$F$13</f>
        <v>0</v>
      </c>
      <c r="V367" s="36">
        <f>SUMIFS(СВЦЭМ!$K$34:$K$777,СВЦЭМ!$A$34:$A$777,$A367,СВЦЭМ!$B$33:$B$776,V$366)+'СЕТ СН'!$F$13</f>
        <v>0</v>
      </c>
      <c r="W367" s="36">
        <f>SUMIFS(СВЦЭМ!$K$34:$K$777,СВЦЭМ!$A$34:$A$777,$A367,СВЦЭМ!$B$33:$B$776,W$366)+'СЕТ СН'!$F$13</f>
        <v>0</v>
      </c>
      <c r="X367" s="36">
        <f>SUMIFS(СВЦЭМ!$K$34:$K$777,СВЦЭМ!$A$34:$A$777,$A367,СВЦЭМ!$B$33:$B$776,X$366)+'СЕТ СН'!$F$13</f>
        <v>0</v>
      </c>
      <c r="Y367" s="36">
        <f>SUMIFS(СВЦЭМ!$K$34:$K$777,СВЦЭМ!$A$34:$A$777,$A367,СВЦЭМ!$B$33:$B$776,Y$366)+'СЕТ СН'!$F$13</f>
        <v>0</v>
      </c>
      <c r="AA367" s="45"/>
    </row>
    <row r="368" spans="1:27" ht="15.5" hidden="1" x14ac:dyDescent="0.3">
      <c r="A368" s="35">
        <f>A367+1</f>
        <v>43832</v>
      </c>
      <c r="B368" s="36">
        <f>SUMIFS(СВЦЭМ!$K$34:$K$777,СВЦЭМ!$A$34:$A$777,$A368,СВЦЭМ!$B$33:$B$776,B$366)+'СЕТ СН'!$F$13</f>
        <v>0</v>
      </c>
      <c r="C368" s="36">
        <f>SUMIFS(СВЦЭМ!$K$34:$K$777,СВЦЭМ!$A$34:$A$777,$A368,СВЦЭМ!$B$33:$B$776,C$366)+'СЕТ СН'!$F$13</f>
        <v>0</v>
      </c>
      <c r="D368" s="36">
        <f>SUMIFS(СВЦЭМ!$K$34:$K$777,СВЦЭМ!$A$34:$A$777,$A368,СВЦЭМ!$B$33:$B$776,D$366)+'СЕТ СН'!$F$13</f>
        <v>0</v>
      </c>
      <c r="E368" s="36">
        <f>SUMIFS(СВЦЭМ!$K$34:$K$777,СВЦЭМ!$A$34:$A$777,$A368,СВЦЭМ!$B$33:$B$776,E$366)+'СЕТ СН'!$F$13</f>
        <v>0</v>
      </c>
      <c r="F368" s="36">
        <f>SUMIFS(СВЦЭМ!$K$34:$K$777,СВЦЭМ!$A$34:$A$777,$A368,СВЦЭМ!$B$33:$B$776,F$366)+'СЕТ СН'!$F$13</f>
        <v>0</v>
      </c>
      <c r="G368" s="36">
        <f>SUMIFS(СВЦЭМ!$K$34:$K$777,СВЦЭМ!$A$34:$A$777,$A368,СВЦЭМ!$B$33:$B$776,G$366)+'СЕТ СН'!$F$13</f>
        <v>0</v>
      </c>
      <c r="H368" s="36">
        <f>SUMIFS(СВЦЭМ!$K$34:$K$777,СВЦЭМ!$A$34:$A$777,$A368,СВЦЭМ!$B$33:$B$776,H$366)+'СЕТ СН'!$F$13</f>
        <v>0</v>
      </c>
      <c r="I368" s="36">
        <f>SUMIFS(СВЦЭМ!$K$34:$K$777,СВЦЭМ!$A$34:$A$777,$A368,СВЦЭМ!$B$33:$B$776,I$366)+'СЕТ СН'!$F$13</f>
        <v>0</v>
      </c>
      <c r="J368" s="36">
        <f>SUMIFS(СВЦЭМ!$K$34:$K$777,СВЦЭМ!$A$34:$A$777,$A368,СВЦЭМ!$B$33:$B$776,J$366)+'СЕТ СН'!$F$13</f>
        <v>0</v>
      </c>
      <c r="K368" s="36">
        <f>SUMIFS(СВЦЭМ!$K$34:$K$777,СВЦЭМ!$A$34:$A$777,$A368,СВЦЭМ!$B$33:$B$776,K$366)+'СЕТ СН'!$F$13</f>
        <v>0</v>
      </c>
      <c r="L368" s="36">
        <f>SUMIFS(СВЦЭМ!$K$34:$K$777,СВЦЭМ!$A$34:$A$777,$A368,СВЦЭМ!$B$33:$B$776,L$366)+'СЕТ СН'!$F$13</f>
        <v>0</v>
      </c>
      <c r="M368" s="36">
        <f>SUMIFS(СВЦЭМ!$K$34:$K$777,СВЦЭМ!$A$34:$A$777,$A368,СВЦЭМ!$B$33:$B$776,M$366)+'СЕТ СН'!$F$13</f>
        <v>0</v>
      </c>
      <c r="N368" s="36">
        <f>SUMIFS(СВЦЭМ!$K$34:$K$777,СВЦЭМ!$A$34:$A$777,$A368,СВЦЭМ!$B$33:$B$776,N$366)+'СЕТ СН'!$F$13</f>
        <v>0</v>
      </c>
      <c r="O368" s="36">
        <f>SUMIFS(СВЦЭМ!$K$34:$K$777,СВЦЭМ!$A$34:$A$777,$A368,СВЦЭМ!$B$33:$B$776,O$366)+'СЕТ СН'!$F$13</f>
        <v>0</v>
      </c>
      <c r="P368" s="36">
        <f>SUMIFS(СВЦЭМ!$K$34:$K$777,СВЦЭМ!$A$34:$A$777,$A368,СВЦЭМ!$B$33:$B$776,P$366)+'СЕТ СН'!$F$13</f>
        <v>0</v>
      </c>
      <c r="Q368" s="36">
        <f>SUMIFS(СВЦЭМ!$K$34:$K$777,СВЦЭМ!$A$34:$A$777,$A368,СВЦЭМ!$B$33:$B$776,Q$366)+'СЕТ СН'!$F$13</f>
        <v>0</v>
      </c>
      <c r="R368" s="36">
        <f>SUMIFS(СВЦЭМ!$K$34:$K$777,СВЦЭМ!$A$34:$A$777,$A368,СВЦЭМ!$B$33:$B$776,R$366)+'СЕТ СН'!$F$13</f>
        <v>0</v>
      </c>
      <c r="S368" s="36">
        <f>SUMIFS(СВЦЭМ!$K$34:$K$777,СВЦЭМ!$A$34:$A$777,$A368,СВЦЭМ!$B$33:$B$776,S$366)+'СЕТ СН'!$F$13</f>
        <v>0</v>
      </c>
      <c r="T368" s="36">
        <f>SUMIFS(СВЦЭМ!$K$34:$K$777,СВЦЭМ!$A$34:$A$777,$A368,СВЦЭМ!$B$33:$B$776,T$366)+'СЕТ СН'!$F$13</f>
        <v>0</v>
      </c>
      <c r="U368" s="36">
        <f>SUMIFS(СВЦЭМ!$K$34:$K$777,СВЦЭМ!$A$34:$A$777,$A368,СВЦЭМ!$B$33:$B$776,U$366)+'СЕТ СН'!$F$13</f>
        <v>0</v>
      </c>
      <c r="V368" s="36">
        <f>SUMIFS(СВЦЭМ!$K$34:$K$777,СВЦЭМ!$A$34:$A$777,$A368,СВЦЭМ!$B$33:$B$776,V$366)+'СЕТ СН'!$F$13</f>
        <v>0</v>
      </c>
      <c r="W368" s="36">
        <f>SUMIFS(СВЦЭМ!$K$34:$K$777,СВЦЭМ!$A$34:$A$777,$A368,СВЦЭМ!$B$33:$B$776,W$366)+'СЕТ СН'!$F$13</f>
        <v>0</v>
      </c>
      <c r="X368" s="36">
        <f>SUMIFS(СВЦЭМ!$K$34:$K$777,СВЦЭМ!$A$34:$A$777,$A368,СВЦЭМ!$B$33:$B$776,X$366)+'СЕТ СН'!$F$13</f>
        <v>0</v>
      </c>
      <c r="Y368" s="36">
        <f>SUMIFS(СВЦЭМ!$K$34:$K$777,СВЦЭМ!$A$34:$A$777,$A368,СВЦЭМ!$B$33:$B$776,Y$366)+'СЕТ СН'!$F$13</f>
        <v>0</v>
      </c>
    </row>
    <row r="369" spans="1:25" ht="15.5" hidden="1" x14ac:dyDescent="0.3">
      <c r="A369" s="35">
        <f t="shared" ref="A369:A397" si="10">A368+1</f>
        <v>43833</v>
      </c>
      <c r="B369" s="36">
        <f>SUMIFS(СВЦЭМ!$K$34:$K$777,СВЦЭМ!$A$34:$A$777,$A369,СВЦЭМ!$B$33:$B$776,B$366)+'СЕТ СН'!$F$13</f>
        <v>0</v>
      </c>
      <c r="C369" s="36">
        <f>SUMIFS(СВЦЭМ!$K$34:$K$777,СВЦЭМ!$A$34:$A$777,$A369,СВЦЭМ!$B$33:$B$776,C$366)+'СЕТ СН'!$F$13</f>
        <v>0</v>
      </c>
      <c r="D369" s="36">
        <f>SUMIFS(СВЦЭМ!$K$34:$K$777,СВЦЭМ!$A$34:$A$777,$A369,СВЦЭМ!$B$33:$B$776,D$366)+'СЕТ СН'!$F$13</f>
        <v>0</v>
      </c>
      <c r="E369" s="36">
        <f>SUMIFS(СВЦЭМ!$K$34:$K$777,СВЦЭМ!$A$34:$A$777,$A369,СВЦЭМ!$B$33:$B$776,E$366)+'СЕТ СН'!$F$13</f>
        <v>0</v>
      </c>
      <c r="F369" s="36">
        <f>SUMIFS(СВЦЭМ!$K$34:$K$777,СВЦЭМ!$A$34:$A$777,$A369,СВЦЭМ!$B$33:$B$776,F$366)+'СЕТ СН'!$F$13</f>
        <v>0</v>
      </c>
      <c r="G369" s="36">
        <f>SUMIFS(СВЦЭМ!$K$34:$K$777,СВЦЭМ!$A$34:$A$777,$A369,СВЦЭМ!$B$33:$B$776,G$366)+'СЕТ СН'!$F$13</f>
        <v>0</v>
      </c>
      <c r="H369" s="36">
        <f>SUMIFS(СВЦЭМ!$K$34:$K$777,СВЦЭМ!$A$34:$A$777,$A369,СВЦЭМ!$B$33:$B$776,H$366)+'СЕТ СН'!$F$13</f>
        <v>0</v>
      </c>
      <c r="I369" s="36">
        <f>SUMIFS(СВЦЭМ!$K$34:$K$777,СВЦЭМ!$A$34:$A$777,$A369,СВЦЭМ!$B$33:$B$776,I$366)+'СЕТ СН'!$F$13</f>
        <v>0</v>
      </c>
      <c r="J369" s="36">
        <f>SUMIFS(СВЦЭМ!$K$34:$K$777,СВЦЭМ!$A$34:$A$777,$A369,СВЦЭМ!$B$33:$B$776,J$366)+'СЕТ СН'!$F$13</f>
        <v>0</v>
      </c>
      <c r="K369" s="36">
        <f>SUMIFS(СВЦЭМ!$K$34:$K$777,СВЦЭМ!$A$34:$A$777,$A369,СВЦЭМ!$B$33:$B$776,K$366)+'СЕТ СН'!$F$13</f>
        <v>0</v>
      </c>
      <c r="L369" s="36">
        <f>SUMIFS(СВЦЭМ!$K$34:$K$777,СВЦЭМ!$A$34:$A$777,$A369,СВЦЭМ!$B$33:$B$776,L$366)+'СЕТ СН'!$F$13</f>
        <v>0</v>
      </c>
      <c r="M369" s="36">
        <f>SUMIFS(СВЦЭМ!$K$34:$K$777,СВЦЭМ!$A$34:$A$777,$A369,СВЦЭМ!$B$33:$B$776,M$366)+'СЕТ СН'!$F$13</f>
        <v>0</v>
      </c>
      <c r="N369" s="36">
        <f>SUMIFS(СВЦЭМ!$K$34:$K$777,СВЦЭМ!$A$34:$A$777,$A369,СВЦЭМ!$B$33:$B$776,N$366)+'СЕТ СН'!$F$13</f>
        <v>0</v>
      </c>
      <c r="O369" s="36">
        <f>SUMIFS(СВЦЭМ!$K$34:$K$777,СВЦЭМ!$A$34:$A$777,$A369,СВЦЭМ!$B$33:$B$776,O$366)+'СЕТ СН'!$F$13</f>
        <v>0</v>
      </c>
      <c r="P369" s="36">
        <f>SUMIFS(СВЦЭМ!$K$34:$K$777,СВЦЭМ!$A$34:$A$777,$A369,СВЦЭМ!$B$33:$B$776,P$366)+'СЕТ СН'!$F$13</f>
        <v>0</v>
      </c>
      <c r="Q369" s="36">
        <f>SUMIFS(СВЦЭМ!$K$34:$K$777,СВЦЭМ!$A$34:$A$777,$A369,СВЦЭМ!$B$33:$B$776,Q$366)+'СЕТ СН'!$F$13</f>
        <v>0</v>
      </c>
      <c r="R369" s="36">
        <f>SUMIFS(СВЦЭМ!$K$34:$K$777,СВЦЭМ!$A$34:$A$777,$A369,СВЦЭМ!$B$33:$B$776,R$366)+'СЕТ СН'!$F$13</f>
        <v>0</v>
      </c>
      <c r="S369" s="36">
        <f>SUMIFS(СВЦЭМ!$K$34:$K$777,СВЦЭМ!$A$34:$A$777,$A369,СВЦЭМ!$B$33:$B$776,S$366)+'СЕТ СН'!$F$13</f>
        <v>0</v>
      </c>
      <c r="T369" s="36">
        <f>SUMIFS(СВЦЭМ!$K$34:$K$777,СВЦЭМ!$A$34:$A$777,$A369,СВЦЭМ!$B$33:$B$776,T$366)+'СЕТ СН'!$F$13</f>
        <v>0</v>
      </c>
      <c r="U369" s="36">
        <f>SUMIFS(СВЦЭМ!$K$34:$K$777,СВЦЭМ!$A$34:$A$777,$A369,СВЦЭМ!$B$33:$B$776,U$366)+'СЕТ СН'!$F$13</f>
        <v>0</v>
      </c>
      <c r="V369" s="36">
        <f>SUMIFS(СВЦЭМ!$K$34:$K$777,СВЦЭМ!$A$34:$A$777,$A369,СВЦЭМ!$B$33:$B$776,V$366)+'СЕТ СН'!$F$13</f>
        <v>0</v>
      </c>
      <c r="W369" s="36">
        <f>SUMIFS(СВЦЭМ!$K$34:$K$777,СВЦЭМ!$A$34:$A$777,$A369,СВЦЭМ!$B$33:$B$776,W$366)+'СЕТ СН'!$F$13</f>
        <v>0</v>
      </c>
      <c r="X369" s="36">
        <f>SUMIFS(СВЦЭМ!$K$34:$K$777,СВЦЭМ!$A$34:$A$777,$A369,СВЦЭМ!$B$33:$B$776,X$366)+'СЕТ СН'!$F$13</f>
        <v>0</v>
      </c>
      <c r="Y369" s="36">
        <f>SUMIFS(СВЦЭМ!$K$34:$K$777,СВЦЭМ!$A$34:$A$777,$A369,СВЦЭМ!$B$33:$B$776,Y$366)+'СЕТ СН'!$F$13</f>
        <v>0</v>
      </c>
    </row>
    <row r="370" spans="1:25" ht="15.5" hidden="1" x14ac:dyDescent="0.3">
      <c r="A370" s="35">
        <f t="shared" si="10"/>
        <v>43834</v>
      </c>
      <c r="B370" s="36">
        <f>SUMIFS(СВЦЭМ!$K$34:$K$777,СВЦЭМ!$A$34:$A$777,$A370,СВЦЭМ!$B$33:$B$776,B$366)+'СЕТ СН'!$F$13</f>
        <v>0</v>
      </c>
      <c r="C370" s="36">
        <f>SUMIFS(СВЦЭМ!$K$34:$K$777,СВЦЭМ!$A$34:$A$777,$A370,СВЦЭМ!$B$33:$B$776,C$366)+'СЕТ СН'!$F$13</f>
        <v>0</v>
      </c>
      <c r="D370" s="36">
        <f>SUMIFS(СВЦЭМ!$K$34:$K$777,СВЦЭМ!$A$34:$A$777,$A370,СВЦЭМ!$B$33:$B$776,D$366)+'СЕТ СН'!$F$13</f>
        <v>0</v>
      </c>
      <c r="E370" s="36">
        <f>SUMIFS(СВЦЭМ!$K$34:$K$777,СВЦЭМ!$A$34:$A$777,$A370,СВЦЭМ!$B$33:$B$776,E$366)+'СЕТ СН'!$F$13</f>
        <v>0</v>
      </c>
      <c r="F370" s="36">
        <f>SUMIFS(СВЦЭМ!$K$34:$K$777,СВЦЭМ!$A$34:$A$777,$A370,СВЦЭМ!$B$33:$B$776,F$366)+'СЕТ СН'!$F$13</f>
        <v>0</v>
      </c>
      <c r="G370" s="36">
        <f>SUMIFS(СВЦЭМ!$K$34:$K$777,СВЦЭМ!$A$34:$A$777,$A370,СВЦЭМ!$B$33:$B$776,G$366)+'СЕТ СН'!$F$13</f>
        <v>0</v>
      </c>
      <c r="H370" s="36">
        <f>SUMIFS(СВЦЭМ!$K$34:$K$777,СВЦЭМ!$A$34:$A$777,$A370,СВЦЭМ!$B$33:$B$776,H$366)+'СЕТ СН'!$F$13</f>
        <v>0</v>
      </c>
      <c r="I370" s="36">
        <f>SUMIFS(СВЦЭМ!$K$34:$K$777,СВЦЭМ!$A$34:$A$777,$A370,СВЦЭМ!$B$33:$B$776,I$366)+'СЕТ СН'!$F$13</f>
        <v>0</v>
      </c>
      <c r="J370" s="36">
        <f>SUMIFS(СВЦЭМ!$K$34:$K$777,СВЦЭМ!$A$34:$A$777,$A370,СВЦЭМ!$B$33:$B$776,J$366)+'СЕТ СН'!$F$13</f>
        <v>0</v>
      </c>
      <c r="K370" s="36">
        <f>SUMIFS(СВЦЭМ!$K$34:$K$777,СВЦЭМ!$A$34:$A$777,$A370,СВЦЭМ!$B$33:$B$776,K$366)+'СЕТ СН'!$F$13</f>
        <v>0</v>
      </c>
      <c r="L370" s="36">
        <f>SUMIFS(СВЦЭМ!$K$34:$K$777,СВЦЭМ!$A$34:$A$777,$A370,СВЦЭМ!$B$33:$B$776,L$366)+'СЕТ СН'!$F$13</f>
        <v>0</v>
      </c>
      <c r="M370" s="36">
        <f>SUMIFS(СВЦЭМ!$K$34:$K$777,СВЦЭМ!$A$34:$A$777,$A370,СВЦЭМ!$B$33:$B$776,M$366)+'СЕТ СН'!$F$13</f>
        <v>0</v>
      </c>
      <c r="N370" s="36">
        <f>SUMIFS(СВЦЭМ!$K$34:$K$777,СВЦЭМ!$A$34:$A$777,$A370,СВЦЭМ!$B$33:$B$776,N$366)+'СЕТ СН'!$F$13</f>
        <v>0</v>
      </c>
      <c r="O370" s="36">
        <f>SUMIFS(СВЦЭМ!$K$34:$K$777,СВЦЭМ!$A$34:$A$777,$A370,СВЦЭМ!$B$33:$B$776,O$366)+'СЕТ СН'!$F$13</f>
        <v>0</v>
      </c>
      <c r="P370" s="36">
        <f>SUMIFS(СВЦЭМ!$K$34:$K$777,СВЦЭМ!$A$34:$A$777,$A370,СВЦЭМ!$B$33:$B$776,P$366)+'СЕТ СН'!$F$13</f>
        <v>0</v>
      </c>
      <c r="Q370" s="36">
        <f>SUMIFS(СВЦЭМ!$K$34:$K$777,СВЦЭМ!$A$34:$A$777,$A370,СВЦЭМ!$B$33:$B$776,Q$366)+'СЕТ СН'!$F$13</f>
        <v>0</v>
      </c>
      <c r="R370" s="36">
        <f>SUMIFS(СВЦЭМ!$K$34:$K$777,СВЦЭМ!$A$34:$A$777,$A370,СВЦЭМ!$B$33:$B$776,R$366)+'СЕТ СН'!$F$13</f>
        <v>0</v>
      </c>
      <c r="S370" s="36">
        <f>SUMIFS(СВЦЭМ!$K$34:$K$777,СВЦЭМ!$A$34:$A$777,$A370,СВЦЭМ!$B$33:$B$776,S$366)+'СЕТ СН'!$F$13</f>
        <v>0</v>
      </c>
      <c r="T370" s="36">
        <f>SUMIFS(СВЦЭМ!$K$34:$K$777,СВЦЭМ!$A$34:$A$777,$A370,СВЦЭМ!$B$33:$B$776,T$366)+'СЕТ СН'!$F$13</f>
        <v>0</v>
      </c>
      <c r="U370" s="36">
        <f>SUMIFS(СВЦЭМ!$K$34:$K$777,СВЦЭМ!$A$34:$A$777,$A370,СВЦЭМ!$B$33:$B$776,U$366)+'СЕТ СН'!$F$13</f>
        <v>0</v>
      </c>
      <c r="V370" s="36">
        <f>SUMIFS(СВЦЭМ!$K$34:$K$777,СВЦЭМ!$A$34:$A$777,$A370,СВЦЭМ!$B$33:$B$776,V$366)+'СЕТ СН'!$F$13</f>
        <v>0</v>
      </c>
      <c r="W370" s="36">
        <f>SUMIFS(СВЦЭМ!$K$34:$K$777,СВЦЭМ!$A$34:$A$777,$A370,СВЦЭМ!$B$33:$B$776,W$366)+'СЕТ СН'!$F$13</f>
        <v>0</v>
      </c>
      <c r="X370" s="36">
        <f>SUMIFS(СВЦЭМ!$K$34:$K$777,СВЦЭМ!$A$34:$A$777,$A370,СВЦЭМ!$B$33:$B$776,X$366)+'СЕТ СН'!$F$13</f>
        <v>0</v>
      </c>
      <c r="Y370" s="36">
        <f>SUMIFS(СВЦЭМ!$K$34:$K$777,СВЦЭМ!$A$34:$A$777,$A370,СВЦЭМ!$B$33:$B$776,Y$366)+'СЕТ СН'!$F$13</f>
        <v>0</v>
      </c>
    </row>
    <row r="371" spans="1:25" ht="15.5" hidden="1" x14ac:dyDescent="0.3">
      <c r="A371" s="35">
        <f t="shared" si="10"/>
        <v>43835</v>
      </c>
      <c r="B371" s="36">
        <f>SUMIFS(СВЦЭМ!$K$34:$K$777,СВЦЭМ!$A$34:$A$777,$A371,СВЦЭМ!$B$33:$B$776,B$366)+'СЕТ СН'!$F$13</f>
        <v>0</v>
      </c>
      <c r="C371" s="36">
        <f>SUMIFS(СВЦЭМ!$K$34:$K$777,СВЦЭМ!$A$34:$A$777,$A371,СВЦЭМ!$B$33:$B$776,C$366)+'СЕТ СН'!$F$13</f>
        <v>0</v>
      </c>
      <c r="D371" s="36">
        <f>SUMIFS(СВЦЭМ!$K$34:$K$777,СВЦЭМ!$A$34:$A$777,$A371,СВЦЭМ!$B$33:$B$776,D$366)+'СЕТ СН'!$F$13</f>
        <v>0</v>
      </c>
      <c r="E371" s="36">
        <f>SUMIFS(СВЦЭМ!$K$34:$K$777,СВЦЭМ!$A$34:$A$777,$A371,СВЦЭМ!$B$33:$B$776,E$366)+'СЕТ СН'!$F$13</f>
        <v>0</v>
      </c>
      <c r="F371" s="36">
        <f>SUMIFS(СВЦЭМ!$K$34:$K$777,СВЦЭМ!$A$34:$A$777,$A371,СВЦЭМ!$B$33:$B$776,F$366)+'СЕТ СН'!$F$13</f>
        <v>0</v>
      </c>
      <c r="G371" s="36">
        <f>SUMIFS(СВЦЭМ!$K$34:$K$777,СВЦЭМ!$A$34:$A$777,$A371,СВЦЭМ!$B$33:$B$776,G$366)+'СЕТ СН'!$F$13</f>
        <v>0</v>
      </c>
      <c r="H371" s="36">
        <f>SUMIFS(СВЦЭМ!$K$34:$K$777,СВЦЭМ!$A$34:$A$777,$A371,СВЦЭМ!$B$33:$B$776,H$366)+'СЕТ СН'!$F$13</f>
        <v>0</v>
      </c>
      <c r="I371" s="36">
        <f>SUMIFS(СВЦЭМ!$K$34:$K$777,СВЦЭМ!$A$34:$A$777,$A371,СВЦЭМ!$B$33:$B$776,I$366)+'СЕТ СН'!$F$13</f>
        <v>0</v>
      </c>
      <c r="J371" s="36">
        <f>SUMIFS(СВЦЭМ!$K$34:$K$777,СВЦЭМ!$A$34:$A$777,$A371,СВЦЭМ!$B$33:$B$776,J$366)+'СЕТ СН'!$F$13</f>
        <v>0</v>
      </c>
      <c r="K371" s="36">
        <f>SUMIFS(СВЦЭМ!$K$34:$K$777,СВЦЭМ!$A$34:$A$777,$A371,СВЦЭМ!$B$33:$B$776,K$366)+'СЕТ СН'!$F$13</f>
        <v>0</v>
      </c>
      <c r="L371" s="36">
        <f>SUMIFS(СВЦЭМ!$K$34:$K$777,СВЦЭМ!$A$34:$A$777,$A371,СВЦЭМ!$B$33:$B$776,L$366)+'СЕТ СН'!$F$13</f>
        <v>0</v>
      </c>
      <c r="M371" s="36">
        <f>SUMIFS(СВЦЭМ!$K$34:$K$777,СВЦЭМ!$A$34:$A$777,$A371,СВЦЭМ!$B$33:$B$776,M$366)+'СЕТ СН'!$F$13</f>
        <v>0</v>
      </c>
      <c r="N371" s="36">
        <f>SUMIFS(СВЦЭМ!$K$34:$K$777,СВЦЭМ!$A$34:$A$777,$A371,СВЦЭМ!$B$33:$B$776,N$366)+'СЕТ СН'!$F$13</f>
        <v>0</v>
      </c>
      <c r="O371" s="36">
        <f>SUMIFS(СВЦЭМ!$K$34:$K$777,СВЦЭМ!$A$34:$A$777,$A371,СВЦЭМ!$B$33:$B$776,O$366)+'СЕТ СН'!$F$13</f>
        <v>0</v>
      </c>
      <c r="P371" s="36">
        <f>SUMIFS(СВЦЭМ!$K$34:$K$777,СВЦЭМ!$A$34:$A$777,$A371,СВЦЭМ!$B$33:$B$776,P$366)+'СЕТ СН'!$F$13</f>
        <v>0</v>
      </c>
      <c r="Q371" s="36">
        <f>SUMIFS(СВЦЭМ!$K$34:$K$777,СВЦЭМ!$A$34:$A$777,$A371,СВЦЭМ!$B$33:$B$776,Q$366)+'СЕТ СН'!$F$13</f>
        <v>0</v>
      </c>
      <c r="R371" s="36">
        <f>SUMIFS(СВЦЭМ!$K$34:$K$777,СВЦЭМ!$A$34:$A$777,$A371,СВЦЭМ!$B$33:$B$776,R$366)+'СЕТ СН'!$F$13</f>
        <v>0</v>
      </c>
      <c r="S371" s="36">
        <f>SUMIFS(СВЦЭМ!$K$34:$K$777,СВЦЭМ!$A$34:$A$777,$A371,СВЦЭМ!$B$33:$B$776,S$366)+'СЕТ СН'!$F$13</f>
        <v>0</v>
      </c>
      <c r="T371" s="36">
        <f>SUMIFS(СВЦЭМ!$K$34:$K$777,СВЦЭМ!$A$34:$A$777,$A371,СВЦЭМ!$B$33:$B$776,T$366)+'СЕТ СН'!$F$13</f>
        <v>0</v>
      </c>
      <c r="U371" s="36">
        <f>SUMIFS(СВЦЭМ!$K$34:$K$777,СВЦЭМ!$A$34:$A$777,$A371,СВЦЭМ!$B$33:$B$776,U$366)+'СЕТ СН'!$F$13</f>
        <v>0</v>
      </c>
      <c r="V371" s="36">
        <f>SUMIFS(СВЦЭМ!$K$34:$K$777,СВЦЭМ!$A$34:$A$777,$A371,СВЦЭМ!$B$33:$B$776,V$366)+'СЕТ СН'!$F$13</f>
        <v>0</v>
      </c>
      <c r="W371" s="36">
        <f>SUMIFS(СВЦЭМ!$K$34:$K$777,СВЦЭМ!$A$34:$A$777,$A371,СВЦЭМ!$B$33:$B$776,W$366)+'СЕТ СН'!$F$13</f>
        <v>0</v>
      </c>
      <c r="X371" s="36">
        <f>SUMIFS(СВЦЭМ!$K$34:$K$777,СВЦЭМ!$A$34:$A$777,$A371,СВЦЭМ!$B$33:$B$776,X$366)+'СЕТ СН'!$F$13</f>
        <v>0</v>
      </c>
      <c r="Y371" s="36">
        <f>SUMIFS(СВЦЭМ!$K$34:$K$777,СВЦЭМ!$A$34:$A$777,$A371,СВЦЭМ!$B$33:$B$776,Y$366)+'СЕТ СН'!$F$13</f>
        <v>0</v>
      </c>
    </row>
    <row r="372" spans="1:25" ht="15.5" hidden="1" x14ac:dyDescent="0.3">
      <c r="A372" s="35">
        <f t="shared" si="10"/>
        <v>43836</v>
      </c>
      <c r="B372" s="36">
        <f>SUMIFS(СВЦЭМ!$K$34:$K$777,СВЦЭМ!$A$34:$A$777,$A372,СВЦЭМ!$B$33:$B$776,B$366)+'СЕТ СН'!$F$13</f>
        <v>0</v>
      </c>
      <c r="C372" s="36">
        <f>SUMIFS(СВЦЭМ!$K$34:$K$777,СВЦЭМ!$A$34:$A$777,$A372,СВЦЭМ!$B$33:$B$776,C$366)+'СЕТ СН'!$F$13</f>
        <v>0</v>
      </c>
      <c r="D372" s="36">
        <f>SUMIFS(СВЦЭМ!$K$34:$K$777,СВЦЭМ!$A$34:$A$777,$A372,СВЦЭМ!$B$33:$B$776,D$366)+'СЕТ СН'!$F$13</f>
        <v>0</v>
      </c>
      <c r="E372" s="36">
        <f>SUMIFS(СВЦЭМ!$K$34:$K$777,СВЦЭМ!$A$34:$A$777,$A372,СВЦЭМ!$B$33:$B$776,E$366)+'СЕТ СН'!$F$13</f>
        <v>0</v>
      </c>
      <c r="F372" s="36">
        <f>SUMIFS(СВЦЭМ!$K$34:$K$777,СВЦЭМ!$A$34:$A$777,$A372,СВЦЭМ!$B$33:$B$776,F$366)+'СЕТ СН'!$F$13</f>
        <v>0</v>
      </c>
      <c r="G372" s="36">
        <f>SUMIFS(СВЦЭМ!$K$34:$K$777,СВЦЭМ!$A$34:$A$777,$A372,СВЦЭМ!$B$33:$B$776,G$366)+'СЕТ СН'!$F$13</f>
        <v>0</v>
      </c>
      <c r="H372" s="36">
        <f>SUMIFS(СВЦЭМ!$K$34:$K$777,СВЦЭМ!$A$34:$A$777,$A372,СВЦЭМ!$B$33:$B$776,H$366)+'СЕТ СН'!$F$13</f>
        <v>0</v>
      </c>
      <c r="I372" s="36">
        <f>SUMIFS(СВЦЭМ!$K$34:$K$777,СВЦЭМ!$A$34:$A$777,$A372,СВЦЭМ!$B$33:$B$776,I$366)+'СЕТ СН'!$F$13</f>
        <v>0</v>
      </c>
      <c r="J372" s="36">
        <f>SUMIFS(СВЦЭМ!$K$34:$K$777,СВЦЭМ!$A$34:$A$777,$A372,СВЦЭМ!$B$33:$B$776,J$366)+'СЕТ СН'!$F$13</f>
        <v>0</v>
      </c>
      <c r="K372" s="36">
        <f>SUMIFS(СВЦЭМ!$K$34:$K$777,СВЦЭМ!$A$34:$A$777,$A372,СВЦЭМ!$B$33:$B$776,K$366)+'СЕТ СН'!$F$13</f>
        <v>0</v>
      </c>
      <c r="L372" s="36">
        <f>SUMIFS(СВЦЭМ!$K$34:$K$777,СВЦЭМ!$A$34:$A$777,$A372,СВЦЭМ!$B$33:$B$776,L$366)+'СЕТ СН'!$F$13</f>
        <v>0</v>
      </c>
      <c r="M372" s="36">
        <f>SUMIFS(СВЦЭМ!$K$34:$K$777,СВЦЭМ!$A$34:$A$777,$A372,СВЦЭМ!$B$33:$B$776,M$366)+'СЕТ СН'!$F$13</f>
        <v>0</v>
      </c>
      <c r="N372" s="36">
        <f>SUMIFS(СВЦЭМ!$K$34:$K$777,СВЦЭМ!$A$34:$A$777,$A372,СВЦЭМ!$B$33:$B$776,N$366)+'СЕТ СН'!$F$13</f>
        <v>0</v>
      </c>
      <c r="O372" s="36">
        <f>SUMIFS(СВЦЭМ!$K$34:$K$777,СВЦЭМ!$A$34:$A$777,$A372,СВЦЭМ!$B$33:$B$776,O$366)+'СЕТ СН'!$F$13</f>
        <v>0</v>
      </c>
      <c r="P372" s="36">
        <f>SUMIFS(СВЦЭМ!$K$34:$K$777,СВЦЭМ!$A$34:$A$777,$A372,СВЦЭМ!$B$33:$B$776,P$366)+'СЕТ СН'!$F$13</f>
        <v>0</v>
      </c>
      <c r="Q372" s="36">
        <f>SUMIFS(СВЦЭМ!$K$34:$K$777,СВЦЭМ!$A$34:$A$777,$A372,СВЦЭМ!$B$33:$B$776,Q$366)+'СЕТ СН'!$F$13</f>
        <v>0</v>
      </c>
      <c r="R372" s="36">
        <f>SUMIFS(СВЦЭМ!$K$34:$K$777,СВЦЭМ!$A$34:$A$777,$A372,СВЦЭМ!$B$33:$B$776,R$366)+'СЕТ СН'!$F$13</f>
        <v>0</v>
      </c>
      <c r="S372" s="36">
        <f>SUMIFS(СВЦЭМ!$K$34:$K$777,СВЦЭМ!$A$34:$A$777,$A372,СВЦЭМ!$B$33:$B$776,S$366)+'СЕТ СН'!$F$13</f>
        <v>0</v>
      </c>
      <c r="T372" s="36">
        <f>SUMIFS(СВЦЭМ!$K$34:$K$777,СВЦЭМ!$A$34:$A$777,$A372,СВЦЭМ!$B$33:$B$776,T$366)+'СЕТ СН'!$F$13</f>
        <v>0</v>
      </c>
      <c r="U372" s="36">
        <f>SUMIFS(СВЦЭМ!$K$34:$K$777,СВЦЭМ!$A$34:$A$777,$A372,СВЦЭМ!$B$33:$B$776,U$366)+'СЕТ СН'!$F$13</f>
        <v>0</v>
      </c>
      <c r="V372" s="36">
        <f>SUMIFS(СВЦЭМ!$K$34:$K$777,СВЦЭМ!$A$34:$A$777,$A372,СВЦЭМ!$B$33:$B$776,V$366)+'СЕТ СН'!$F$13</f>
        <v>0</v>
      </c>
      <c r="W372" s="36">
        <f>SUMIFS(СВЦЭМ!$K$34:$K$777,СВЦЭМ!$A$34:$A$777,$A372,СВЦЭМ!$B$33:$B$776,W$366)+'СЕТ СН'!$F$13</f>
        <v>0</v>
      </c>
      <c r="X372" s="36">
        <f>SUMIFS(СВЦЭМ!$K$34:$K$777,СВЦЭМ!$A$34:$A$777,$A372,СВЦЭМ!$B$33:$B$776,X$366)+'СЕТ СН'!$F$13</f>
        <v>0</v>
      </c>
      <c r="Y372" s="36">
        <f>SUMIFS(СВЦЭМ!$K$34:$K$777,СВЦЭМ!$A$34:$A$777,$A372,СВЦЭМ!$B$33:$B$776,Y$366)+'СЕТ СН'!$F$13</f>
        <v>0</v>
      </c>
    </row>
    <row r="373" spans="1:25" ht="15.5" hidden="1" x14ac:dyDescent="0.3">
      <c r="A373" s="35">
        <f t="shared" si="10"/>
        <v>43837</v>
      </c>
      <c r="B373" s="36">
        <f>SUMIFS(СВЦЭМ!$K$34:$K$777,СВЦЭМ!$A$34:$A$777,$A373,СВЦЭМ!$B$33:$B$776,B$366)+'СЕТ СН'!$F$13</f>
        <v>0</v>
      </c>
      <c r="C373" s="36">
        <f>SUMIFS(СВЦЭМ!$K$34:$K$777,СВЦЭМ!$A$34:$A$777,$A373,СВЦЭМ!$B$33:$B$776,C$366)+'СЕТ СН'!$F$13</f>
        <v>0</v>
      </c>
      <c r="D373" s="36">
        <f>SUMIFS(СВЦЭМ!$K$34:$K$777,СВЦЭМ!$A$34:$A$777,$A373,СВЦЭМ!$B$33:$B$776,D$366)+'СЕТ СН'!$F$13</f>
        <v>0</v>
      </c>
      <c r="E373" s="36">
        <f>SUMIFS(СВЦЭМ!$K$34:$K$777,СВЦЭМ!$A$34:$A$777,$A373,СВЦЭМ!$B$33:$B$776,E$366)+'СЕТ СН'!$F$13</f>
        <v>0</v>
      </c>
      <c r="F373" s="36">
        <f>SUMIFS(СВЦЭМ!$K$34:$K$777,СВЦЭМ!$A$34:$A$777,$A373,СВЦЭМ!$B$33:$B$776,F$366)+'СЕТ СН'!$F$13</f>
        <v>0</v>
      </c>
      <c r="G373" s="36">
        <f>SUMIFS(СВЦЭМ!$K$34:$K$777,СВЦЭМ!$A$34:$A$777,$A373,СВЦЭМ!$B$33:$B$776,G$366)+'СЕТ СН'!$F$13</f>
        <v>0</v>
      </c>
      <c r="H373" s="36">
        <f>SUMIFS(СВЦЭМ!$K$34:$K$777,СВЦЭМ!$A$34:$A$777,$A373,СВЦЭМ!$B$33:$B$776,H$366)+'СЕТ СН'!$F$13</f>
        <v>0</v>
      </c>
      <c r="I373" s="36">
        <f>SUMIFS(СВЦЭМ!$K$34:$K$777,СВЦЭМ!$A$34:$A$777,$A373,СВЦЭМ!$B$33:$B$776,I$366)+'СЕТ СН'!$F$13</f>
        <v>0</v>
      </c>
      <c r="J373" s="36">
        <f>SUMIFS(СВЦЭМ!$K$34:$K$777,СВЦЭМ!$A$34:$A$777,$A373,СВЦЭМ!$B$33:$B$776,J$366)+'СЕТ СН'!$F$13</f>
        <v>0</v>
      </c>
      <c r="K373" s="36">
        <f>SUMIFS(СВЦЭМ!$K$34:$K$777,СВЦЭМ!$A$34:$A$777,$A373,СВЦЭМ!$B$33:$B$776,K$366)+'СЕТ СН'!$F$13</f>
        <v>0</v>
      </c>
      <c r="L373" s="36">
        <f>SUMIFS(СВЦЭМ!$K$34:$K$777,СВЦЭМ!$A$34:$A$777,$A373,СВЦЭМ!$B$33:$B$776,L$366)+'СЕТ СН'!$F$13</f>
        <v>0</v>
      </c>
      <c r="M373" s="36">
        <f>SUMIFS(СВЦЭМ!$K$34:$K$777,СВЦЭМ!$A$34:$A$777,$A373,СВЦЭМ!$B$33:$B$776,M$366)+'СЕТ СН'!$F$13</f>
        <v>0</v>
      </c>
      <c r="N373" s="36">
        <f>SUMIFS(СВЦЭМ!$K$34:$K$777,СВЦЭМ!$A$34:$A$777,$A373,СВЦЭМ!$B$33:$B$776,N$366)+'СЕТ СН'!$F$13</f>
        <v>0</v>
      </c>
      <c r="O373" s="36">
        <f>SUMIFS(СВЦЭМ!$K$34:$K$777,СВЦЭМ!$A$34:$A$777,$A373,СВЦЭМ!$B$33:$B$776,O$366)+'СЕТ СН'!$F$13</f>
        <v>0</v>
      </c>
      <c r="P373" s="36">
        <f>SUMIFS(СВЦЭМ!$K$34:$K$777,СВЦЭМ!$A$34:$A$777,$A373,СВЦЭМ!$B$33:$B$776,P$366)+'СЕТ СН'!$F$13</f>
        <v>0</v>
      </c>
      <c r="Q373" s="36">
        <f>SUMIFS(СВЦЭМ!$K$34:$K$777,СВЦЭМ!$A$34:$A$777,$A373,СВЦЭМ!$B$33:$B$776,Q$366)+'СЕТ СН'!$F$13</f>
        <v>0</v>
      </c>
      <c r="R373" s="36">
        <f>SUMIFS(СВЦЭМ!$K$34:$K$777,СВЦЭМ!$A$34:$A$777,$A373,СВЦЭМ!$B$33:$B$776,R$366)+'СЕТ СН'!$F$13</f>
        <v>0</v>
      </c>
      <c r="S373" s="36">
        <f>SUMIFS(СВЦЭМ!$K$34:$K$777,СВЦЭМ!$A$34:$A$777,$A373,СВЦЭМ!$B$33:$B$776,S$366)+'СЕТ СН'!$F$13</f>
        <v>0</v>
      </c>
      <c r="T373" s="36">
        <f>SUMIFS(СВЦЭМ!$K$34:$K$777,СВЦЭМ!$A$34:$A$777,$A373,СВЦЭМ!$B$33:$B$776,T$366)+'СЕТ СН'!$F$13</f>
        <v>0</v>
      </c>
      <c r="U373" s="36">
        <f>SUMIFS(СВЦЭМ!$K$34:$K$777,СВЦЭМ!$A$34:$A$777,$A373,СВЦЭМ!$B$33:$B$776,U$366)+'СЕТ СН'!$F$13</f>
        <v>0</v>
      </c>
      <c r="V373" s="36">
        <f>SUMIFS(СВЦЭМ!$K$34:$K$777,СВЦЭМ!$A$34:$A$777,$A373,СВЦЭМ!$B$33:$B$776,V$366)+'СЕТ СН'!$F$13</f>
        <v>0</v>
      </c>
      <c r="W373" s="36">
        <f>SUMIFS(СВЦЭМ!$K$34:$K$777,СВЦЭМ!$A$34:$A$777,$A373,СВЦЭМ!$B$33:$B$776,W$366)+'СЕТ СН'!$F$13</f>
        <v>0</v>
      </c>
      <c r="X373" s="36">
        <f>SUMIFS(СВЦЭМ!$K$34:$K$777,СВЦЭМ!$A$34:$A$777,$A373,СВЦЭМ!$B$33:$B$776,X$366)+'СЕТ СН'!$F$13</f>
        <v>0</v>
      </c>
      <c r="Y373" s="36">
        <f>SUMIFS(СВЦЭМ!$K$34:$K$777,СВЦЭМ!$A$34:$A$777,$A373,СВЦЭМ!$B$33:$B$776,Y$366)+'СЕТ СН'!$F$13</f>
        <v>0</v>
      </c>
    </row>
    <row r="374" spans="1:25" ht="15.5" hidden="1" x14ac:dyDescent="0.3">
      <c r="A374" s="35">
        <f t="shared" si="10"/>
        <v>43838</v>
      </c>
      <c r="B374" s="36">
        <f>SUMIFS(СВЦЭМ!$K$34:$K$777,СВЦЭМ!$A$34:$A$777,$A374,СВЦЭМ!$B$33:$B$776,B$366)+'СЕТ СН'!$F$13</f>
        <v>0</v>
      </c>
      <c r="C374" s="36">
        <f>SUMIFS(СВЦЭМ!$K$34:$K$777,СВЦЭМ!$A$34:$A$777,$A374,СВЦЭМ!$B$33:$B$776,C$366)+'СЕТ СН'!$F$13</f>
        <v>0</v>
      </c>
      <c r="D374" s="36">
        <f>SUMIFS(СВЦЭМ!$K$34:$K$777,СВЦЭМ!$A$34:$A$777,$A374,СВЦЭМ!$B$33:$B$776,D$366)+'СЕТ СН'!$F$13</f>
        <v>0</v>
      </c>
      <c r="E374" s="36">
        <f>SUMIFS(СВЦЭМ!$K$34:$K$777,СВЦЭМ!$A$34:$A$777,$A374,СВЦЭМ!$B$33:$B$776,E$366)+'СЕТ СН'!$F$13</f>
        <v>0</v>
      </c>
      <c r="F374" s="36">
        <f>SUMIFS(СВЦЭМ!$K$34:$K$777,СВЦЭМ!$A$34:$A$777,$A374,СВЦЭМ!$B$33:$B$776,F$366)+'СЕТ СН'!$F$13</f>
        <v>0</v>
      </c>
      <c r="G374" s="36">
        <f>SUMIFS(СВЦЭМ!$K$34:$K$777,СВЦЭМ!$A$34:$A$777,$A374,СВЦЭМ!$B$33:$B$776,G$366)+'СЕТ СН'!$F$13</f>
        <v>0</v>
      </c>
      <c r="H374" s="36">
        <f>SUMIFS(СВЦЭМ!$K$34:$K$777,СВЦЭМ!$A$34:$A$777,$A374,СВЦЭМ!$B$33:$B$776,H$366)+'СЕТ СН'!$F$13</f>
        <v>0</v>
      </c>
      <c r="I374" s="36">
        <f>SUMIFS(СВЦЭМ!$K$34:$K$777,СВЦЭМ!$A$34:$A$777,$A374,СВЦЭМ!$B$33:$B$776,I$366)+'СЕТ СН'!$F$13</f>
        <v>0</v>
      </c>
      <c r="J374" s="36">
        <f>SUMIFS(СВЦЭМ!$K$34:$K$777,СВЦЭМ!$A$34:$A$777,$A374,СВЦЭМ!$B$33:$B$776,J$366)+'СЕТ СН'!$F$13</f>
        <v>0</v>
      </c>
      <c r="K374" s="36">
        <f>SUMIFS(СВЦЭМ!$K$34:$K$777,СВЦЭМ!$A$34:$A$777,$A374,СВЦЭМ!$B$33:$B$776,K$366)+'СЕТ СН'!$F$13</f>
        <v>0</v>
      </c>
      <c r="L374" s="36">
        <f>SUMIFS(СВЦЭМ!$K$34:$K$777,СВЦЭМ!$A$34:$A$777,$A374,СВЦЭМ!$B$33:$B$776,L$366)+'СЕТ СН'!$F$13</f>
        <v>0</v>
      </c>
      <c r="M374" s="36">
        <f>SUMIFS(СВЦЭМ!$K$34:$K$777,СВЦЭМ!$A$34:$A$777,$A374,СВЦЭМ!$B$33:$B$776,M$366)+'СЕТ СН'!$F$13</f>
        <v>0</v>
      </c>
      <c r="N374" s="36">
        <f>SUMIFS(СВЦЭМ!$K$34:$K$777,СВЦЭМ!$A$34:$A$777,$A374,СВЦЭМ!$B$33:$B$776,N$366)+'СЕТ СН'!$F$13</f>
        <v>0</v>
      </c>
      <c r="O374" s="36">
        <f>SUMIFS(СВЦЭМ!$K$34:$K$777,СВЦЭМ!$A$34:$A$777,$A374,СВЦЭМ!$B$33:$B$776,O$366)+'СЕТ СН'!$F$13</f>
        <v>0</v>
      </c>
      <c r="P374" s="36">
        <f>SUMIFS(СВЦЭМ!$K$34:$K$777,СВЦЭМ!$A$34:$A$777,$A374,СВЦЭМ!$B$33:$B$776,P$366)+'СЕТ СН'!$F$13</f>
        <v>0</v>
      </c>
      <c r="Q374" s="36">
        <f>SUMIFS(СВЦЭМ!$K$34:$K$777,СВЦЭМ!$A$34:$A$777,$A374,СВЦЭМ!$B$33:$B$776,Q$366)+'СЕТ СН'!$F$13</f>
        <v>0</v>
      </c>
      <c r="R374" s="36">
        <f>SUMIFS(СВЦЭМ!$K$34:$K$777,СВЦЭМ!$A$34:$A$777,$A374,СВЦЭМ!$B$33:$B$776,R$366)+'СЕТ СН'!$F$13</f>
        <v>0</v>
      </c>
      <c r="S374" s="36">
        <f>SUMIFS(СВЦЭМ!$K$34:$K$777,СВЦЭМ!$A$34:$A$777,$A374,СВЦЭМ!$B$33:$B$776,S$366)+'СЕТ СН'!$F$13</f>
        <v>0</v>
      </c>
      <c r="T374" s="36">
        <f>SUMIFS(СВЦЭМ!$K$34:$K$777,СВЦЭМ!$A$34:$A$777,$A374,СВЦЭМ!$B$33:$B$776,T$366)+'СЕТ СН'!$F$13</f>
        <v>0</v>
      </c>
      <c r="U374" s="36">
        <f>SUMIFS(СВЦЭМ!$K$34:$K$777,СВЦЭМ!$A$34:$A$777,$A374,СВЦЭМ!$B$33:$B$776,U$366)+'СЕТ СН'!$F$13</f>
        <v>0</v>
      </c>
      <c r="V374" s="36">
        <f>SUMIFS(СВЦЭМ!$K$34:$K$777,СВЦЭМ!$A$34:$A$777,$A374,СВЦЭМ!$B$33:$B$776,V$366)+'СЕТ СН'!$F$13</f>
        <v>0</v>
      </c>
      <c r="W374" s="36">
        <f>SUMIFS(СВЦЭМ!$K$34:$K$777,СВЦЭМ!$A$34:$A$777,$A374,СВЦЭМ!$B$33:$B$776,W$366)+'СЕТ СН'!$F$13</f>
        <v>0</v>
      </c>
      <c r="X374" s="36">
        <f>SUMIFS(СВЦЭМ!$K$34:$K$777,СВЦЭМ!$A$34:$A$777,$A374,СВЦЭМ!$B$33:$B$776,X$366)+'СЕТ СН'!$F$13</f>
        <v>0</v>
      </c>
      <c r="Y374" s="36">
        <f>SUMIFS(СВЦЭМ!$K$34:$K$777,СВЦЭМ!$A$34:$A$777,$A374,СВЦЭМ!$B$33:$B$776,Y$366)+'СЕТ СН'!$F$13</f>
        <v>0</v>
      </c>
    </row>
    <row r="375" spans="1:25" ht="15.5" hidden="1" x14ac:dyDescent="0.3">
      <c r="A375" s="35">
        <f t="shared" si="10"/>
        <v>43839</v>
      </c>
      <c r="B375" s="36">
        <f>SUMIFS(СВЦЭМ!$K$34:$K$777,СВЦЭМ!$A$34:$A$777,$A375,СВЦЭМ!$B$33:$B$776,B$366)+'СЕТ СН'!$F$13</f>
        <v>0</v>
      </c>
      <c r="C375" s="36">
        <f>SUMIFS(СВЦЭМ!$K$34:$K$777,СВЦЭМ!$A$34:$A$777,$A375,СВЦЭМ!$B$33:$B$776,C$366)+'СЕТ СН'!$F$13</f>
        <v>0</v>
      </c>
      <c r="D375" s="36">
        <f>SUMIFS(СВЦЭМ!$K$34:$K$777,СВЦЭМ!$A$34:$A$777,$A375,СВЦЭМ!$B$33:$B$776,D$366)+'СЕТ СН'!$F$13</f>
        <v>0</v>
      </c>
      <c r="E375" s="36">
        <f>SUMIFS(СВЦЭМ!$K$34:$K$777,СВЦЭМ!$A$34:$A$777,$A375,СВЦЭМ!$B$33:$B$776,E$366)+'СЕТ СН'!$F$13</f>
        <v>0</v>
      </c>
      <c r="F375" s="36">
        <f>SUMIFS(СВЦЭМ!$K$34:$K$777,СВЦЭМ!$A$34:$A$777,$A375,СВЦЭМ!$B$33:$B$776,F$366)+'СЕТ СН'!$F$13</f>
        <v>0</v>
      </c>
      <c r="G375" s="36">
        <f>SUMIFS(СВЦЭМ!$K$34:$K$777,СВЦЭМ!$A$34:$A$777,$A375,СВЦЭМ!$B$33:$B$776,G$366)+'СЕТ СН'!$F$13</f>
        <v>0</v>
      </c>
      <c r="H375" s="36">
        <f>SUMIFS(СВЦЭМ!$K$34:$K$777,СВЦЭМ!$A$34:$A$777,$A375,СВЦЭМ!$B$33:$B$776,H$366)+'СЕТ СН'!$F$13</f>
        <v>0</v>
      </c>
      <c r="I375" s="36">
        <f>SUMIFS(СВЦЭМ!$K$34:$K$777,СВЦЭМ!$A$34:$A$777,$A375,СВЦЭМ!$B$33:$B$776,I$366)+'СЕТ СН'!$F$13</f>
        <v>0</v>
      </c>
      <c r="J375" s="36">
        <f>SUMIFS(СВЦЭМ!$K$34:$K$777,СВЦЭМ!$A$34:$A$777,$A375,СВЦЭМ!$B$33:$B$776,J$366)+'СЕТ СН'!$F$13</f>
        <v>0</v>
      </c>
      <c r="K375" s="36">
        <f>SUMIFS(СВЦЭМ!$K$34:$K$777,СВЦЭМ!$A$34:$A$777,$A375,СВЦЭМ!$B$33:$B$776,K$366)+'СЕТ СН'!$F$13</f>
        <v>0</v>
      </c>
      <c r="L375" s="36">
        <f>SUMIFS(СВЦЭМ!$K$34:$K$777,СВЦЭМ!$A$34:$A$777,$A375,СВЦЭМ!$B$33:$B$776,L$366)+'СЕТ СН'!$F$13</f>
        <v>0</v>
      </c>
      <c r="M375" s="36">
        <f>SUMIFS(СВЦЭМ!$K$34:$K$777,СВЦЭМ!$A$34:$A$777,$A375,СВЦЭМ!$B$33:$B$776,M$366)+'СЕТ СН'!$F$13</f>
        <v>0</v>
      </c>
      <c r="N375" s="36">
        <f>SUMIFS(СВЦЭМ!$K$34:$K$777,СВЦЭМ!$A$34:$A$777,$A375,СВЦЭМ!$B$33:$B$776,N$366)+'СЕТ СН'!$F$13</f>
        <v>0</v>
      </c>
      <c r="O375" s="36">
        <f>SUMIFS(СВЦЭМ!$K$34:$K$777,СВЦЭМ!$A$34:$A$777,$A375,СВЦЭМ!$B$33:$B$776,O$366)+'СЕТ СН'!$F$13</f>
        <v>0</v>
      </c>
      <c r="P375" s="36">
        <f>SUMIFS(СВЦЭМ!$K$34:$K$777,СВЦЭМ!$A$34:$A$777,$A375,СВЦЭМ!$B$33:$B$776,P$366)+'СЕТ СН'!$F$13</f>
        <v>0</v>
      </c>
      <c r="Q375" s="36">
        <f>SUMIFS(СВЦЭМ!$K$34:$K$777,СВЦЭМ!$A$34:$A$777,$A375,СВЦЭМ!$B$33:$B$776,Q$366)+'СЕТ СН'!$F$13</f>
        <v>0</v>
      </c>
      <c r="R375" s="36">
        <f>SUMIFS(СВЦЭМ!$K$34:$K$777,СВЦЭМ!$A$34:$A$777,$A375,СВЦЭМ!$B$33:$B$776,R$366)+'СЕТ СН'!$F$13</f>
        <v>0</v>
      </c>
      <c r="S375" s="36">
        <f>SUMIFS(СВЦЭМ!$K$34:$K$777,СВЦЭМ!$A$34:$A$777,$A375,СВЦЭМ!$B$33:$B$776,S$366)+'СЕТ СН'!$F$13</f>
        <v>0</v>
      </c>
      <c r="T375" s="36">
        <f>SUMIFS(СВЦЭМ!$K$34:$K$777,СВЦЭМ!$A$34:$A$777,$A375,СВЦЭМ!$B$33:$B$776,T$366)+'СЕТ СН'!$F$13</f>
        <v>0</v>
      </c>
      <c r="U375" s="36">
        <f>SUMIFS(СВЦЭМ!$K$34:$K$777,СВЦЭМ!$A$34:$A$777,$A375,СВЦЭМ!$B$33:$B$776,U$366)+'СЕТ СН'!$F$13</f>
        <v>0</v>
      </c>
      <c r="V375" s="36">
        <f>SUMIFS(СВЦЭМ!$K$34:$K$777,СВЦЭМ!$A$34:$A$777,$A375,СВЦЭМ!$B$33:$B$776,V$366)+'СЕТ СН'!$F$13</f>
        <v>0</v>
      </c>
      <c r="W375" s="36">
        <f>SUMIFS(СВЦЭМ!$K$34:$K$777,СВЦЭМ!$A$34:$A$777,$A375,СВЦЭМ!$B$33:$B$776,W$366)+'СЕТ СН'!$F$13</f>
        <v>0</v>
      </c>
      <c r="X375" s="36">
        <f>SUMIFS(СВЦЭМ!$K$34:$K$777,СВЦЭМ!$A$34:$A$777,$A375,СВЦЭМ!$B$33:$B$776,X$366)+'СЕТ СН'!$F$13</f>
        <v>0</v>
      </c>
      <c r="Y375" s="36">
        <f>SUMIFS(СВЦЭМ!$K$34:$K$777,СВЦЭМ!$A$34:$A$777,$A375,СВЦЭМ!$B$33:$B$776,Y$366)+'СЕТ СН'!$F$13</f>
        <v>0</v>
      </c>
    </row>
    <row r="376" spans="1:25" ht="15.5" hidden="1" x14ac:dyDescent="0.3">
      <c r="A376" s="35">
        <f t="shared" si="10"/>
        <v>43840</v>
      </c>
      <c r="B376" s="36">
        <f>SUMIFS(СВЦЭМ!$K$34:$K$777,СВЦЭМ!$A$34:$A$777,$A376,СВЦЭМ!$B$33:$B$776,B$366)+'СЕТ СН'!$F$13</f>
        <v>0</v>
      </c>
      <c r="C376" s="36">
        <f>SUMIFS(СВЦЭМ!$K$34:$K$777,СВЦЭМ!$A$34:$A$777,$A376,СВЦЭМ!$B$33:$B$776,C$366)+'СЕТ СН'!$F$13</f>
        <v>0</v>
      </c>
      <c r="D376" s="36">
        <f>SUMIFS(СВЦЭМ!$K$34:$K$777,СВЦЭМ!$A$34:$A$777,$A376,СВЦЭМ!$B$33:$B$776,D$366)+'СЕТ СН'!$F$13</f>
        <v>0</v>
      </c>
      <c r="E376" s="36">
        <f>SUMIFS(СВЦЭМ!$K$34:$K$777,СВЦЭМ!$A$34:$A$777,$A376,СВЦЭМ!$B$33:$B$776,E$366)+'СЕТ СН'!$F$13</f>
        <v>0</v>
      </c>
      <c r="F376" s="36">
        <f>SUMIFS(СВЦЭМ!$K$34:$K$777,СВЦЭМ!$A$34:$A$777,$A376,СВЦЭМ!$B$33:$B$776,F$366)+'СЕТ СН'!$F$13</f>
        <v>0</v>
      </c>
      <c r="G376" s="36">
        <f>SUMIFS(СВЦЭМ!$K$34:$K$777,СВЦЭМ!$A$34:$A$777,$A376,СВЦЭМ!$B$33:$B$776,G$366)+'СЕТ СН'!$F$13</f>
        <v>0</v>
      </c>
      <c r="H376" s="36">
        <f>SUMIFS(СВЦЭМ!$K$34:$K$777,СВЦЭМ!$A$34:$A$777,$A376,СВЦЭМ!$B$33:$B$776,H$366)+'СЕТ СН'!$F$13</f>
        <v>0</v>
      </c>
      <c r="I376" s="36">
        <f>SUMIFS(СВЦЭМ!$K$34:$K$777,СВЦЭМ!$A$34:$A$777,$A376,СВЦЭМ!$B$33:$B$776,I$366)+'СЕТ СН'!$F$13</f>
        <v>0</v>
      </c>
      <c r="J376" s="36">
        <f>SUMIFS(СВЦЭМ!$K$34:$K$777,СВЦЭМ!$A$34:$A$777,$A376,СВЦЭМ!$B$33:$B$776,J$366)+'СЕТ СН'!$F$13</f>
        <v>0</v>
      </c>
      <c r="K376" s="36">
        <f>SUMIFS(СВЦЭМ!$K$34:$K$777,СВЦЭМ!$A$34:$A$777,$A376,СВЦЭМ!$B$33:$B$776,K$366)+'СЕТ СН'!$F$13</f>
        <v>0</v>
      </c>
      <c r="L376" s="36">
        <f>SUMIFS(СВЦЭМ!$K$34:$K$777,СВЦЭМ!$A$34:$A$777,$A376,СВЦЭМ!$B$33:$B$776,L$366)+'СЕТ СН'!$F$13</f>
        <v>0</v>
      </c>
      <c r="M376" s="36">
        <f>SUMIFS(СВЦЭМ!$K$34:$K$777,СВЦЭМ!$A$34:$A$777,$A376,СВЦЭМ!$B$33:$B$776,M$366)+'СЕТ СН'!$F$13</f>
        <v>0</v>
      </c>
      <c r="N376" s="36">
        <f>SUMIFS(СВЦЭМ!$K$34:$K$777,СВЦЭМ!$A$34:$A$777,$A376,СВЦЭМ!$B$33:$B$776,N$366)+'СЕТ СН'!$F$13</f>
        <v>0</v>
      </c>
      <c r="O376" s="36">
        <f>SUMIFS(СВЦЭМ!$K$34:$K$777,СВЦЭМ!$A$34:$A$777,$A376,СВЦЭМ!$B$33:$B$776,O$366)+'СЕТ СН'!$F$13</f>
        <v>0</v>
      </c>
      <c r="P376" s="36">
        <f>SUMIFS(СВЦЭМ!$K$34:$K$777,СВЦЭМ!$A$34:$A$777,$A376,СВЦЭМ!$B$33:$B$776,P$366)+'СЕТ СН'!$F$13</f>
        <v>0</v>
      </c>
      <c r="Q376" s="36">
        <f>SUMIFS(СВЦЭМ!$K$34:$K$777,СВЦЭМ!$A$34:$A$777,$A376,СВЦЭМ!$B$33:$B$776,Q$366)+'СЕТ СН'!$F$13</f>
        <v>0</v>
      </c>
      <c r="R376" s="36">
        <f>SUMIFS(СВЦЭМ!$K$34:$K$777,СВЦЭМ!$A$34:$A$777,$A376,СВЦЭМ!$B$33:$B$776,R$366)+'СЕТ СН'!$F$13</f>
        <v>0</v>
      </c>
      <c r="S376" s="36">
        <f>SUMIFS(СВЦЭМ!$K$34:$K$777,СВЦЭМ!$A$34:$A$777,$A376,СВЦЭМ!$B$33:$B$776,S$366)+'СЕТ СН'!$F$13</f>
        <v>0</v>
      </c>
      <c r="T376" s="36">
        <f>SUMIFS(СВЦЭМ!$K$34:$K$777,СВЦЭМ!$A$34:$A$777,$A376,СВЦЭМ!$B$33:$B$776,T$366)+'СЕТ СН'!$F$13</f>
        <v>0</v>
      </c>
      <c r="U376" s="36">
        <f>SUMIFS(СВЦЭМ!$K$34:$K$777,СВЦЭМ!$A$34:$A$777,$A376,СВЦЭМ!$B$33:$B$776,U$366)+'СЕТ СН'!$F$13</f>
        <v>0</v>
      </c>
      <c r="V376" s="36">
        <f>SUMIFS(СВЦЭМ!$K$34:$K$777,СВЦЭМ!$A$34:$A$777,$A376,СВЦЭМ!$B$33:$B$776,V$366)+'СЕТ СН'!$F$13</f>
        <v>0</v>
      </c>
      <c r="W376" s="36">
        <f>SUMIFS(СВЦЭМ!$K$34:$K$777,СВЦЭМ!$A$34:$A$777,$A376,СВЦЭМ!$B$33:$B$776,W$366)+'СЕТ СН'!$F$13</f>
        <v>0</v>
      </c>
      <c r="X376" s="36">
        <f>SUMIFS(СВЦЭМ!$K$34:$K$777,СВЦЭМ!$A$34:$A$777,$A376,СВЦЭМ!$B$33:$B$776,X$366)+'СЕТ СН'!$F$13</f>
        <v>0</v>
      </c>
      <c r="Y376" s="36">
        <f>SUMIFS(СВЦЭМ!$K$34:$K$777,СВЦЭМ!$A$34:$A$777,$A376,СВЦЭМ!$B$33:$B$776,Y$366)+'СЕТ СН'!$F$13</f>
        <v>0</v>
      </c>
    </row>
    <row r="377" spans="1:25" ht="15.5" hidden="1" x14ac:dyDescent="0.3">
      <c r="A377" s="35">
        <f t="shared" si="10"/>
        <v>43841</v>
      </c>
      <c r="B377" s="36">
        <f>SUMIFS(СВЦЭМ!$K$34:$K$777,СВЦЭМ!$A$34:$A$777,$A377,СВЦЭМ!$B$33:$B$776,B$366)+'СЕТ СН'!$F$13</f>
        <v>0</v>
      </c>
      <c r="C377" s="36">
        <f>SUMIFS(СВЦЭМ!$K$34:$K$777,СВЦЭМ!$A$34:$A$777,$A377,СВЦЭМ!$B$33:$B$776,C$366)+'СЕТ СН'!$F$13</f>
        <v>0</v>
      </c>
      <c r="D377" s="36">
        <f>SUMIFS(СВЦЭМ!$K$34:$K$777,СВЦЭМ!$A$34:$A$777,$A377,СВЦЭМ!$B$33:$B$776,D$366)+'СЕТ СН'!$F$13</f>
        <v>0</v>
      </c>
      <c r="E377" s="36">
        <f>SUMIFS(СВЦЭМ!$K$34:$K$777,СВЦЭМ!$A$34:$A$777,$A377,СВЦЭМ!$B$33:$B$776,E$366)+'СЕТ СН'!$F$13</f>
        <v>0</v>
      </c>
      <c r="F377" s="36">
        <f>SUMIFS(СВЦЭМ!$K$34:$K$777,СВЦЭМ!$A$34:$A$777,$A377,СВЦЭМ!$B$33:$B$776,F$366)+'СЕТ СН'!$F$13</f>
        <v>0</v>
      </c>
      <c r="G377" s="36">
        <f>SUMIFS(СВЦЭМ!$K$34:$K$777,СВЦЭМ!$A$34:$A$777,$A377,СВЦЭМ!$B$33:$B$776,G$366)+'СЕТ СН'!$F$13</f>
        <v>0</v>
      </c>
      <c r="H377" s="36">
        <f>SUMIFS(СВЦЭМ!$K$34:$K$777,СВЦЭМ!$A$34:$A$777,$A377,СВЦЭМ!$B$33:$B$776,H$366)+'СЕТ СН'!$F$13</f>
        <v>0</v>
      </c>
      <c r="I377" s="36">
        <f>SUMIFS(СВЦЭМ!$K$34:$K$777,СВЦЭМ!$A$34:$A$777,$A377,СВЦЭМ!$B$33:$B$776,I$366)+'СЕТ СН'!$F$13</f>
        <v>0</v>
      </c>
      <c r="J377" s="36">
        <f>SUMIFS(СВЦЭМ!$K$34:$K$777,СВЦЭМ!$A$34:$A$777,$A377,СВЦЭМ!$B$33:$B$776,J$366)+'СЕТ СН'!$F$13</f>
        <v>0</v>
      </c>
      <c r="K377" s="36">
        <f>SUMIFS(СВЦЭМ!$K$34:$K$777,СВЦЭМ!$A$34:$A$777,$A377,СВЦЭМ!$B$33:$B$776,K$366)+'СЕТ СН'!$F$13</f>
        <v>0</v>
      </c>
      <c r="L377" s="36">
        <f>SUMIFS(СВЦЭМ!$K$34:$K$777,СВЦЭМ!$A$34:$A$777,$A377,СВЦЭМ!$B$33:$B$776,L$366)+'СЕТ СН'!$F$13</f>
        <v>0</v>
      </c>
      <c r="M377" s="36">
        <f>SUMIFS(СВЦЭМ!$K$34:$K$777,СВЦЭМ!$A$34:$A$777,$A377,СВЦЭМ!$B$33:$B$776,M$366)+'СЕТ СН'!$F$13</f>
        <v>0</v>
      </c>
      <c r="N377" s="36">
        <f>SUMIFS(СВЦЭМ!$K$34:$K$777,СВЦЭМ!$A$34:$A$777,$A377,СВЦЭМ!$B$33:$B$776,N$366)+'СЕТ СН'!$F$13</f>
        <v>0</v>
      </c>
      <c r="O377" s="36">
        <f>SUMIFS(СВЦЭМ!$K$34:$K$777,СВЦЭМ!$A$34:$A$777,$A377,СВЦЭМ!$B$33:$B$776,O$366)+'СЕТ СН'!$F$13</f>
        <v>0</v>
      </c>
      <c r="P377" s="36">
        <f>SUMIFS(СВЦЭМ!$K$34:$K$777,СВЦЭМ!$A$34:$A$777,$A377,СВЦЭМ!$B$33:$B$776,P$366)+'СЕТ СН'!$F$13</f>
        <v>0</v>
      </c>
      <c r="Q377" s="36">
        <f>SUMIFS(СВЦЭМ!$K$34:$K$777,СВЦЭМ!$A$34:$A$777,$A377,СВЦЭМ!$B$33:$B$776,Q$366)+'СЕТ СН'!$F$13</f>
        <v>0</v>
      </c>
      <c r="R377" s="36">
        <f>SUMIFS(СВЦЭМ!$K$34:$K$777,СВЦЭМ!$A$34:$A$777,$A377,СВЦЭМ!$B$33:$B$776,R$366)+'СЕТ СН'!$F$13</f>
        <v>0</v>
      </c>
      <c r="S377" s="36">
        <f>SUMIFS(СВЦЭМ!$K$34:$K$777,СВЦЭМ!$A$34:$A$777,$A377,СВЦЭМ!$B$33:$B$776,S$366)+'СЕТ СН'!$F$13</f>
        <v>0</v>
      </c>
      <c r="T377" s="36">
        <f>SUMIFS(СВЦЭМ!$K$34:$K$777,СВЦЭМ!$A$34:$A$777,$A377,СВЦЭМ!$B$33:$B$776,T$366)+'СЕТ СН'!$F$13</f>
        <v>0</v>
      </c>
      <c r="U377" s="36">
        <f>SUMIFS(СВЦЭМ!$K$34:$K$777,СВЦЭМ!$A$34:$A$777,$A377,СВЦЭМ!$B$33:$B$776,U$366)+'СЕТ СН'!$F$13</f>
        <v>0</v>
      </c>
      <c r="V377" s="36">
        <f>SUMIFS(СВЦЭМ!$K$34:$K$777,СВЦЭМ!$A$34:$A$777,$A377,СВЦЭМ!$B$33:$B$776,V$366)+'СЕТ СН'!$F$13</f>
        <v>0</v>
      </c>
      <c r="W377" s="36">
        <f>SUMIFS(СВЦЭМ!$K$34:$K$777,СВЦЭМ!$A$34:$A$777,$A377,СВЦЭМ!$B$33:$B$776,W$366)+'СЕТ СН'!$F$13</f>
        <v>0</v>
      </c>
      <c r="X377" s="36">
        <f>SUMIFS(СВЦЭМ!$K$34:$K$777,СВЦЭМ!$A$34:$A$777,$A377,СВЦЭМ!$B$33:$B$776,X$366)+'СЕТ СН'!$F$13</f>
        <v>0</v>
      </c>
      <c r="Y377" s="36">
        <f>SUMIFS(СВЦЭМ!$K$34:$K$777,СВЦЭМ!$A$34:$A$777,$A377,СВЦЭМ!$B$33:$B$776,Y$366)+'СЕТ СН'!$F$13</f>
        <v>0</v>
      </c>
    </row>
    <row r="378" spans="1:25" ht="15.5" hidden="1" x14ac:dyDescent="0.3">
      <c r="A378" s="35">
        <f t="shared" si="10"/>
        <v>43842</v>
      </c>
      <c r="B378" s="36">
        <f>SUMIFS(СВЦЭМ!$K$34:$K$777,СВЦЭМ!$A$34:$A$777,$A378,СВЦЭМ!$B$33:$B$776,B$366)+'СЕТ СН'!$F$13</f>
        <v>0</v>
      </c>
      <c r="C378" s="36">
        <f>SUMIFS(СВЦЭМ!$K$34:$K$777,СВЦЭМ!$A$34:$A$777,$A378,СВЦЭМ!$B$33:$B$776,C$366)+'СЕТ СН'!$F$13</f>
        <v>0</v>
      </c>
      <c r="D378" s="36">
        <f>SUMIFS(СВЦЭМ!$K$34:$K$777,СВЦЭМ!$A$34:$A$777,$A378,СВЦЭМ!$B$33:$B$776,D$366)+'СЕТ СН'!$F$13</f>
        <v>0</v>
      </c>
      <c r="E378" s="36">
        <f>SUMIFS(СВЦЭМ!$K$34:$K$777,СВЦЭМ!$A$34:$A$777,$A378,СВЦЭМ!$B$33:$B$776,E$366)+'СЕТ СН'!$F$13</f>
        <v>0</v>
      </c>
      <c r="F378" s="36">
        <f>SUMIFS(СВЦЭМ!$K$34:$K$777,СВЦЭМ!$A$34:$A$777,$A378,СВЦЭМ!$B$33:$B$776,F$366)+'СЕТ СН'!$F$13</f>
        <v>0</v>
      </c>
      <c r="G378" s="36">
        <f>SUMIFS(СВЦЭМ!$K$34:$K$777,СВЦЭМ!$A$34:$A$777,$A378,СВЦЭМ!$B$33:$B$776,G$366)+'СЕТ СН'!$F$13</f>
        <v>0</v>
      </c>
      <c r="H378" s="36">
        <f>SUMIFS(СВЦЭМ!$K$34:$K$777,СВЦЭМ!$A$34:$A$777,$A378,СВЦЭМ!$B$33:$B$776,H$366)+'СЕТ СН'!$F$13</f>
        <v>0</v>
      </c>
      <c r="I378" s="36">
        <f>SUMIFS(СВЦЭМ!$K$34:$K$777,СВЦЭМ!$A$34:$A$777,$A378,СВЦЭМ!$B$33:$B$776,I$366)+'СЕТ СН'!$F$13</f>
        <v>0</v>
      </c>
      <c r="J378" s="36">
        <f>SUMIFS(СВЦЭМ!$K$34:$K$777,СВЦЭМ!$A$34:$A$777,$A378,СВЦЭМ!$B$33:$B$776,J$366)+'СЕТ СН'!$F$13</f>
        <v>0</v>
      </c>
      <c r="K378" s="36">
        <f>SUMIFS(СВЦЭМ!$K$34:$K$777,СВЦЭМ!$A$34:$A$777,$A378,СВЦЭМ!$B$33:$B$776,K$366)+'СЕТ СН'!$F$13</f>
        <v>0</v>
      </c>
      <c r="L378" s="36">
        <f>SUMIFS(СВЦЭМ!$K$34:$K$777,СВЦЭМ!$A$34:$A$777,$A378,СВЦЭМ!$B$33:$B$776,L$366)+'СЕТ СН'!$F$13</f>
        <v>0</v>
      </c>
      <c r="M378" s="36">
        <f>SUMIFS(СВЦЭМ!$K$34:$K$777,СВЦЭМ!$A$34:$A$777,$A378,СВЦЭМ!$B$33:$B$776,M$366)+'СЕТ СН'!$F$13</f>
        <v>0</v>
      </c>
      <c r="N378" s="36">
        <f>SUMIFS(СВЦЭМ!$K$34:$K$777,СВЦЭМ!$A$34:$A$777,$A378,СВЦЭМ!$B$33:$B$776,N$366)+'СЕТ СН'!$F$13</f>
        <v>0</v>
      </c>
      <c r="O378" s="36">
        <f>SUMIFS(СВЦЭМ!$K$34:$K$777,СВЦЭМ!$A$34:$A$777,$A378,СВЦЭМ!$B$33:$B$776,O$366)+'СЕТ СН'!$F$13</f>
        <v>0</v>
      </c>
      <c r="P378" s="36">
        <f>SUMIFS(СВЦЭМ!$K$34:$K$777,СВЦЭМ!$A$34:$A$777,$A378,СВЦЭМ!$B$33:$B$776,P$366)+'СЕТ СН'!$F$13</f>
        <v>0</v>
      </c>
      <c r="Q378" s="36">
        <f>SUMIFS(СВЦЭМ!$K$34:$K$777,СВЦЭМ!$A$34:$A$777,$A378,СВЦЭМ!$B$33:$B$776,Q$366)+'СЕТ СН'!$F$13</f>
        <v>0</v>
      </c>
      <c r="R378" s="36">
        <f>SUMIFS(СВЦЭМ!$K$34:$K$777,СВЦЭМ!$A$34:$A$777,$A378,СВЦЭМ!$B$33:$B$776,R$366)+'СЕТ СН'!$F$13</f>
        <v>0</v>
      </c>
      <c r="S378" s="36">
        <f>SUMIFS(СВЦЭМ!$K$34:$K$777,СВЦЭМ!$A$34:$A$777,$A378,СВЦЭМ!$B$33:$B$776,S$366)+'СЕТ СН'!$F$13</f>
        <v>0</v>
      </c>
      <c r="T378" s="36">
        <f>SUMIFS(СВЦЭМ!$K$34:$K$777,СВЦЭМ!$A$34:$A$777,$A378,СВЦЭМ!$B$33:$B$776,T$366)+'СЕТ СН'!$F$13</f>
        <v>0</v>
      </c>
      <c r="U378" s="36">
        <f>SUMIFS(СВЦЭМ!$K$34:$K$777,СВЦЭМ!$A$34:$A$777,$A378,СВЦЭМ!$B$33:$B$776,U$366)+'СЕТ СН'!$F$13</f>
        <v>0</v>
      </c>
      <c r="V378" s="36">
        <f>SUMIFS(СВЦЭМ!$K$34:$K$777,СВЦЭМ!$A$34:$A$777,$A378,СВЦЭМ!$B$33:$B$776,V$366)+'СЕТ СН'!$F$13</f>
        <v>0</v>
      </c>
      <c r="W378" s="36">
        <f>SUMIFS(СВЦЭМ!$K$34:$K$777,СВЦЭМ!$A$34:$A$777,$A378,СВЦЭМ!$B$33:$B$776,W$366)+'СЕТ СН'!$F$13</f>
        <v>0</v>
      </c>
      <c r="X378" s="36">
        <f>SUMIFS(СВЦЭМ!$K$34:$K$777,СВЦЭМ!$A$34:$A$777,$A378,СВЦЭМ!$B$33:$B$776,X$366)+'СЕТ СН'!$F$13</f>
        <v>0</v>
      </c>
      <c r="Y378" s="36">
        <f>SUMIFS(СВЦЭМ!$K$34:$K$777,СВЦЭМ!$A$34:$A$777,$A378,СВЦЭМ!$B$33:$B$776,Y$366)+'СЕТ СН'!$F$13</f>
        <v>0</v>
      </c>
    </row>
    <row r="379" spans="1:25" ht="15.5" hidden="1" x14ac:dyDescent="0.3">
      <c r="A379" s="35">
        <f t="shared" si="10"/>
        <v>43843</v>
      </c>
      <c r="B379" s="36">
        <f>SUMIFS(СВЦЭМ!$K$34:$K$777,СВЦЭМ!$A$34:$A$777,$A379,СВЦЭМ!$B$33:$B$776,B$366)+'СЕТ СН'!$F$13</f>
        <v>0</v>
      </c>
      <c r="C379" s="36">
        <f>SUMIFS(СВЦЭМ!$K$34:$K$777,СВЦЭМ!$A$34:$A$777,$A379,СВЦЭМ!$B$33:$B$776,C$366)+'СЕТ СН'!$F$13</f>
        <v>0</v>
      </c>
      <c r="D379" s="36">
        <f>SUMIFS(СВЦЭМ!$K$34:$K$777,СВЦЭМ!$A$34:$A$777,$A379,СВЦЭМ!$B$33:$B$776,D$366)+'СЕТ СН'!$F$13</f>
        <v>0</v>
      </c>
      <c r="E379" s="36">
        <f>SUMIFS(СВЦЭМ!$K$34:$K$777,СВЦЭМ!$A$34:$A$777,$A379,СВЦЭМ!$B$33:$B$776,E$366)+'СЕТ СН'!$F$13</f>
        <v>0</v>
      </c>
      <c r="F379" s="36">
        <f>SUMIFS(СВЦЭМ!$K$34:$K$777,СВЦЭМ!$A$34:$A$777,$A379,СВЦЭМ!$B$33:$B$776,F$366)+'СЕТ СН'!$F$13</f>
        <v>0</v>
      </c>
      <c r="G379" s="36">
        <f>SUMIFS(СВЦЭМ!$K$34:$K$777,СВЦЭМ!$A$34:$A$777,$A379,СВЦЭМ!$B$33:$B$776,G$366)+'СЕТ СН'!$F$13</f>
        <v>0</v>
      </c>
      <c r="H379" s="36">
        <f>SUMIFS(СВЦЭМ!$K$34:$K$777,СВЦЭМ!$A$34:$A$777,$A379,СВЦЭМ!$B$33:$B$776,H$366)+'СЕТ СН'!$F$13</f>
        <v>0</v>
      </c>
      <c r="I379" s="36">
        <f>SUMIFS(СВЦЭМ!$K$34:$K$777,СВЦЭМ!$A$34:$A$777,$A379,СВЦЭМ!$B$33:$B$776,I$366)+'СЕТ СН'!$F$13</f>
        <v>0</v>
      </c>
      <c r="J379" s="36">
        <f>SUMIFS(СВЦЭМ!$K$34:$K$777,СВЦЭМ!$A$34:$A$777,$A379,СВЦЭМ!$B$33:$B$776,J$366)+'СЕТ СН'!$F$13</f>
        <v>0</v>
      </c>
      <c r="K379" s="36">
        <f>SUMIFS(СВЦЭМ!$K$34:$K$777,СВЦЭМ!$A$34:$A$777,$A379,СВЦЭМ!$B$33:$B$776,K$366)+'СЕТ СН'!$F$13</f>
        <v>0</v>
      </c>
      <c r="L379" s="36">
        <f>SUMIFS(СВЦЭМ!$K$34:$K$777,СВЦЭМ!$A$34:$A$777,$A379,СВЦЭМ!$B$33:$B$776,L$366)+'СЕТ СН'!$F$13</f>
        <v>0</v>
      </c>
      <c r="M379" s="36">
        <f>SUMIFS(СВЦЭМ!$K$34:$K$777,СВЦЭМ!$A$34:$A$777,$A379,СВЦЭМ!$B$33:$B$776,M$366)+'СЕТ СН'!$F$13</f>
        <v>0</v>
      </c>
      <c r="N379" s="36">
        <f>SUMIFS(СВЦЭМ!$K$34:$K$777,СВЦЭМ!$A$34:$A$777,$A379,СВЦЭМ!$B$33:$B$776,N$366)+'СЕТ СН'!$F$13</f>
        <v>0</v>
      </c>
      <c r="O379" s="36">
        <f>SUMIFS(СВЦЭМ!$K$34:$K$777,СВЦЭМ!$A$34:$A$777,$A379,СВЦЭМ!$B$33:$B$776,O$366)+'СЕТ СН'!$F$13</f>
        <v>0</v>
      </c>
      <c r="P379" s="36">
        <f>SUMIFS(СВЦЭМ!$K$34:$K$777,СВЦЭМ!$A$34:$A$777,$A379,СВЦЭМ!$B$33:$B$776,P$366)+'СЕТ СН'!$F$13</f>
        <v>0</v>
      </c>
      <c r="Q379" s="36">
        <f>SUMIFS(СВЦЭМ!$K$34:$K$777,СВЦЭМ!$A$34:$A$777,$A379,СВЦЭМ!$B$33:$B$776,Q$366)+'СЕТ СН'!$F$13</f>
        <v>0</v>
      </c>
      <c r="R379" s="36">
        <f>SUMIFS(СВЦЭМ!$K$34:$K$777,СВЦЭМ!$A$34:$A$777,$A379,СВЦЭМ!$B$33:$B$776,R$366)+'СЕТ СН'!$F$13</f>
        <v>0</v>
      </c>
      <c r="S379" s="36">
        <f>SUMIFS(СВЦЭМ!$K$34:$K$777,СВЦЭМ!$A$34:$A$777,$A379,СВЦЭМ!$B$33:$B$776,S$366)+'СЕТ СН'!$F$13</f>
        <v>0</v>
      </c>
      <c r="T379" s="36">
        <f>SUMIFS(СВЦЭМ!$K$34:$K$777,СВЦЭМ!$A$34:$A$777,$A379,СВЦЭМ!$B$33:$B$776,T$366)+'СЕТ СН'!$F$13</f>
        <v>0</v>
      </c>
      <c r="U379" s="36">
        <f>SUMIFS(СВЦЭМ!$K$34:$K$777,СВЦЭМ!$A$34:$A$777,$A379,СВЦЭМ!$B$33:$B$776,U$366)+'СЕТ СН'!$F$13</f>
        <v>0</v>
      </c>
      <c r="V379" s="36">
        <f>SUMIFS(СВЦЭМ!$K$34:$K$777,СВЦЭМ!$A$34:$A$777,$A379,СВЦЭМ!$B$33:$B$776,V$366)+'СЕТ СН'!$F$13</f>
        <v>0</v>
      </c>
      <c r="W379" s="36">
        <f>SUMIFS(СВЦЭМ!$K$34:$K$777,СВЦЭМ!$A$34:$A$777,$A379,СВЦЭМ!$B$33:$B$776,W$366)+'СЕТ СН'!$F$13</f>
        <v>0</v>
      </c>
      <c r="X379" s="36">
        <f>SUMIFS(СВЦЭМ!$K$34:$K$777,СВЦЭМ!$A$34:$A$777,$A379,СВЦЭМ!$B$33:$B$776,X$366)+'СЕТ СН'!$F$13</f>
        <v>0</v>
      </c>
      <c r="Y379" s="36">
        <f>SUMIFS(СВЦЭМ!$K$34:$K$777,СВЦЭМ!$A$34:$A$777,$A379,СВЦЭМ!$B$33:$B$776,Y$366)+'СЕТ СН'!$F$13</f>
        <v>0</v>
      </c>
    </row>
    <row r="380" spans="1:25" ht="15.5" hidden="1" x14ac:dyDescent="0.3">
      <c r="A380" s="35">
        <f t="shared" si="10"/>
        <v>43844</v>
      </c>
      <c r="B380" s="36">
        <f>SUMIFS(СВЦЭМ!$K$34:$K$777,СВЦЭМ!$A$34:$A$777,$A380,СВЦЭМ!$B$33:$B$776,B$366)+'СЕТ СН'!$F$13</f>
        <v>0</v>
      </c>
      <c r="C380" s="36">
        <f>SUMIFS(СВЦЭМ!$K$34:$K$777,СВЦЭМ!$A$34:$A$777,$A380,СВЦЭМ!$B$33:$B$776,C$366)+'СЕТ СН'!$F$13</f>
        <v>0</v>
      </c>
      <c r="D380" s="36">
        <f>SUMIFS(СВЦЭМ!$K$34:$K$777,СВЦЭМ!$A$34:$A$777,$A380,СВЦЭМ!$B$33:$B$776,D$366)+'СЕТ СН'!$F$13</f>
        <v>0</v>
      </c>
      <c r="E380" s="36">
        <f>SUMIFS(СВЦЭМ!$K$34:$K$777,СВЦЭМ!$A$34:$A$777,$A380,СВЦЭМ!$B$33:$B$776,E$366)+'СЕТ СН'!$F$13</f>
        <v>0</v>
      </c>
      <c r="F380" s="36">
        <f>SUMIFS(СВЦЭМ!$K$34:$K$777,СВЦЭМ!$A$34:$A$777,$A380,СВЦЭМ!$B$33:$B$776,F$366)+'СЕТ СН'!$F$13</f>
        <v>0</v>
      </c>
      <c r="G380" s="36">
        <f>SUMIFS(СВЦЭМ!$K$34:$K$777,СВЦЭМ!$A$34:$A$777,$A380,СВЦЭМ!$B$33:$B$776,G$366)+'СЕТ СН'!$F$13</f>
        <v>0</v>
      </c>
      <c r="H380" s="36">
        <f>SUMIFS(СВЦЭМ!$K$34:$K$777,СВЦЭМ!$A$34:$A$777,$A380,СВЦЭМ!$B$33:$B$776,H$366)+'СЕТ СН'!$F$13</f>
        <v>0</v>
      </c>
      <c r="I380" s="36">
        <f>SUMIFS(СВЦЭМ!$K$34:$K$777,СВЦЭМ!$A$34:$A$777,$A380,СВЦЭМ!$B$33:$B$776,I$366)+'СЕТ СН'!$F$13</f>
        <v>0</v>
      </c>
      <c r="J380" s="36">
        <f>SUMIFS(СВЦЭМ!$K$34:$K$777,СВЦЭМ!$A$34:$A$777,$A380,СВЦЭМ!$B$33:$B$776,J$366)+'СЕТ СН'!$F$13</f>
        <v>0</v>
      </c>
      <c r="K380" s="36">
        <f>SUMIFS(СВЦЭМ!$K$34:$K$777,СВЦЭМ!$A$34:$A$777,$A380,СВЦЭМ!$B$33:$B$776,K$366)+'СЕТ СН'!$F$13</f>
        <v>0</v>
      </c>
      <c r="L380" s="36">
        <f>SUMIFS(СВЦЭМ!$K$34:$K$777,СВЦЭМ!$A$34:$A$777,$A380,СВЦЭМ!$B$33:$B$776,L$366)+'СЕТ СН'!$F$13</f>
        <v>0</v>
      </c>
      <c r="M380" s="36">
        <f>SUMIFS(СВЦЭМ!$K$34:$K$777,СВЦЭМ!$A$34:$A$777,$A380,СВЦЭМ!$B$33:$B$776,M$366)+'СЕТ СН'!$F$13</f>
        <v>0</v>
      </c>
      <c r="N380" s="36">
        <f>SUMIFS(СВЦЭМ!$K$34:$K$777,СВЦЭМ!$A$34:$A$777,$A380,СВЦЭМ!$B$33:$B$776,N$366)+'СЕТ СН'!$F$13</f>
        <v>0</v>
      </c>
      <c r="O380" s="36">
        <f>SUMIFS(СВЦЭМ!$K$34:$K$777,СВЦЭМ!$A$34:$A$777,$A380,СВЦЭМ!$B$33:$B$776,O$366)+'СЕТ СН'!$F$13</f>
        <v>0</v>
      </c>
      <c r="P380" s="36">
        <f>SUMIFS(СВЦЭМ!$K$34:$K$777,СВЦЭМ!$A$34:$A$777,$A380,СВЦЭМ!$B$33:$B$776,P$366)+'СЕТ СН'!$F$13</f>
        <v>0</v>
      </c>
      <c r="Q380" s="36">
        <f>SUMIFS(СВЦЭМ!$K$34:$K$777,СВЦЭМ!$A$34:$A$777,$A380,СВЦЭМ!$B$33:$B$776,Q$366)+'СЕТ СН'!$F$13</f>
        <v>0</v>
      </c>
      <c r="R380" s="36">
        <f>SUMIFS(СВЦЭМ!$K$34:$K$777,СВЦЭМ!$A$34:$A$777,$A380,СВЦЭМ!$B$33:$B$776,R$366)+'СЕТ СН'!$F$13</f>
        <v>0</v>
      </c>
      <c r="S380" s="36">
        <f>SUMIFS(СВЦЭМ!$K$34:$K$777,СВЦЭМ!$A$34:$A$777,$A380,СВЦЭМ!$B$33:$B$776,S$366)+'СЕТ СН'!$F$13</f>
        <v>0</v>
      </c>
      <c r="T380" s="36">
        <f>SUMIFS(СВЦЭМ!$K$34:$K$777,СВЦЭМ!$A$34:$A$777,$A380,СВЦЭМ!$B$33:$B$776,T$366)+'СЕТ СН'!$F$13</f>
        <v>0</v>
      </c>
      <c r="U380" s="36">
        <f>SUMIFS(СВЦЭМ!$K$34:$K$777,СВЦЭМ!$A$34:$A$777,$A380,СВЦЭМ!$B$33:$B$776,U$366)+'СЕТ СН'!$F$13</f>
        <v>0</v>
      </c>
      <c r="V380" s="36">
        <f>SUMIFS(СВЦЭМ!$K$34:$K$777,СВЦЭМ!$A$34:$A$777,$A380,СВЦЭМ!$B$33:$B$776,V$366)+'СЕТ СН'!$F$13</f>
        <v>0</v>
      </c>
      <c r="W380" s="36">
        <f>SUMIFS(СВЦЭМ!$K$34:$K$777,СВЦЭМ!$A$34:$A$777,$A380,СВЦЭМ!$B$33:$B$776,W$366)+'СЕТ СН'!$F$13</f>
        <v>0</v>
      </c>
      <c r="X380" s="36">
        <f>SUMIFS(СВЦЭМ!$K$34:$K$777,СВЦЭМ!$A$34:$A$777,$A380,СВЦЭМ!$B$33:$B$776,X$366)+'СЕТ СН'!$F$13</f>
        <v>0</v>
      </c>
      <c r="Y380" s="36">
        <f>SUMIFS(СВЦЭМ!$K$34:$K$777,СВЦЭМ!$A$34:$A$777,$A380,СВЦЭМ!$B$33:$B$776,Y$366)+'СЕТ СН'!$F$13</f>
        <v>0</v>
      </c>
    </row>
    <row r="381" spans="1:25" ht="15.5" hidden="1" x14ac:dyDescent="0.3">
      <c r="A381" s="35">
        <f t="shared" si="10"/>
        <v>43845</v>
      </c>
      <c r="B381" s="36">
        <f>SUMIFS(СВЦЭМ!$K$34:$K$777,СВЦЭМ!$A$34:$A$777,$A381,СВЦЭМ!$B$33:$B$776,B$366)+'СЕТ СН'!$F$13</f>
        <v>0</v>
      </c>
      <c r="C381" s="36">
        <f>SUMIFS(СВЦЭМ!$K$34:$K$777,СВЦЭМ!$A$34:$A$777,$A381,СВЦЭМ!$B$33:$B$776,C$366)+'СЕТ СН'!$F$13</f>
        <v>0</v>
      </c>
      <c r="D381" s="36">
        <f>SUMIFS(СВЦЭМ!$K$34:$K$777,СВЦЭМ!$A$34:$A$777,$A381,СВЦЭМ!$B$33:$B$776,D$366)+'СЕТ СН'!$F$13</f>
        <v>0</v>
      </c>
      <c r="E381" s="36">
        <f>SUMIFS(СВЦЭМ!$K$34:$K$777,СВЦЭМ!$A$34:$A$777,$A381,СВЦЭМ!$B$33:$B$776,E$366)+'СЕТ СН'!$F$13</f>
        <v>0</v>
      </c>
      <c r="F381" s="36">
        <f>SUMIFS(СВЦЭМ!$K$34:$K$777,СВЦЭМ!$A$34:$A$777,$A381,СВЦЭМ!$B$33:$B$776,F$366)+'СЕТ СН'!$F$13</f>
        <v>0</v>
      </c>
      <c r="G381" s="36">
        <f>SUMIFS(СВЦЭМ!$K$34:$K$777,СВЦЭМ!$A$34:$A$777,$A381,СВЦЭМ!$B$33:$B$776,G$366)+'СЕТ СН'!$F$13</f>
        <v>0</v>
      </c>
      <c r="H381" s="36">
        <f>SUMIFS(СВЦЭМ!$K$34:$K$777,СВЦЭМ!$A$34:$A$777,$A381,СВЦЭМ!$B$33:$B$776,H$366)+'СЕТ СН'!$F$13</f>
        <v>0</v>
      </c>
      <c r="I381" s="36">
        <f>SUMIFS(СВЦЭМ!$K$34:$K$777,СВЦЭМ!$A$34:$A$777,$A381,СВЦЭМ!$B$33:$B$776,I$366)+'СЕТ СН'!$F$13</f>
        <v>0</v>
      </c>
      <c r="J381" s="36">
        <f>SUMIFS(СВЦЭМ!$K$34:$K$777,СВЦЭМ!$A$34:$A$777,$A381,СВЦЭМ!$B$33:$B$776,J$366)+'СЕТ СН'!$F$13</f>
        <v>0</v>
      </c>
      <c r="K381" s="36">
        <f>SUMIFS(СВЦЭМ!$K$34:$K$777,СВЦЭМ!$A$34:$A$777,$A381,СВЦЭМ!$B$33:$B$776,K$366)+'СЕТ СН'!$F$13</f>
        <v>0</v>
      </c>
      <c r="L381" s="36">
        <f>SUMIFS(СВЦЭМ!$K$34:$K$777,СВЦЭМ!$A$34:$A$777,$A381,СВЦЭМ!$B$33:$B$776,L$366)+'СЕТ СН'!$F$13</f>
        <v>0</v>
      </c>
      <c r="M381" s="36">
        <f>SUMIFS(СВЦЭМ!$K$34:$K$777,СВЦЭМ!$A$34:$A$777,$A381,СВЦЭМ!$B$33:$B$776,M$366)+'СЕТ СН'!$F$13</f>
        <v>0</v>
      </c>
      <c r="N381" s="36">
        <f>SUMIFS(СВЦЭМ!$K$34:$K$777,СВЦЭМ!$A$34:$A$777,$A381,СВЦЭМ!$B$33:$B$776,N$366)+'СЕТ СН'!$F$13</f>
        <v>0</v>
      </c>
      <c r="O381" s="36">
        <f>SUMIFS(СВЦЭМ!$K$34:$K$777,СВЦЭМ!$A$34:$A$777,$A381,СВЦЭМ!$B$33:$B$776,O$366)+'СЕТ СН'!$F$13</f>
        <v>0</v>
      </c>
      <c r="P381" s="36">
        <f>SUMIFS(СВЦЭМ!$K$34:$K$777,СВЦЭМ!$A$34:$A$777,$A381,СВЦЭМ!$B$33:$B$776,P$366)+'СЕТ СН'!$F$13</f>
        <v>0</v>
      </c>
      <c r="Q381" s="36">
        <f>SUMIFS(СВЦЭМ!$K$34:$K$777,СВЦЭМ!$A$34:$A$777,$A381,СВЦЭМ!$B$33:$B$776,Q$366)+'СЕТ СН'!$F$13</f>
        <v>0</v>
      </c>
      <c r="R381" s="36">
        <f>SUMIFS(СВЦЭМ!$K$34:$K$777,СВЦЭМ!$A$34:$A$777,$A381,СВЦЭМ!$B$33:$B$776,R$366)+'СЕТ СН'!$F$13</f>
        <v>0</v>
      </c>
      <c r="S381" s="36">
        <f>SUMIFS(СВЦЭМ!$K$34:$K$777,СВЦЭМ!$A$34:$A$777,$A381,СВЦЭМ!$B$33:$B$776,S$366)+'СЕТ СН'!$F$13</f>
        <v>0</v>
      </c>
      <c r="T381" s="36">
        <f>SUMIFS(СВЦЭМ!$K$34:$K$777,СВЦЭМ!$A$34:$A$777,$A381,СВЦЭМ!$B$33:$B$776,T$366)+'СЕТ СН'!$F$13</f>
        <v>0</v>
      </c>
      <c r="U381" s="36">
        <f>SUMIFS(СВЦЭМ!$K$34:$K$777,СВЦЭМ!$A$34:$A$777,$A381,СВЦЭМ!$B$33:$B$776,U$366)+'СЕТ СН'!$F$13</f>
        <v>0</v>
      </c>
      <c r="V381" s="36">
        <f>SUMIFS(СВЦЭМ!$K$34:$K$777,СВЦЭМ!$A$34:$A$777,$A381,СВЦЭМ!$B$33:$B$776,V$366)+'СЕТ СН'!$F$13</f>
        <v>0</v>
      </c>
      <c r="W381" s="36">
        <f>SUMIFS(СВЦЭМ!$K$34:$K$777,СВЦЭМ!$A$34:$A$777,$A381,СВЦЭМ!$B$33:$B$776,W$366)+'СЕТ СН'!$F$13</f>
        <v>0</v>
      </c>
      <c r="X381" s="36">
        <f>SUMIFS(СВЦЭМ!$K$34:$K$777,СВЦЭМ!$A$34:$A$777,$A381,СВЦЭМ!$B$33:$B$776,X$366)+'СЕТ СН'!$F$13</f>
        <v>0</v>
      </c>
      <c r="Y381" s="36">
        <f>SUMIFS(СВЦЭМ!$K$34:$K$777,СВЦЭМ!$A$34:$A$777,$A381,СВЦЭМ!$B$33:$B$776,Y$366)+'СЕТ СН'!$F$13</f>
        <v>0</v>
      </c>
    </row>
    <row r="382" spans="1:25" ht="15.5" hidden="1" x14ac:dyDescent="0.3">
      <c r="A382" s="35">
        <f t="shared" si="10"/>
        <v>43846</v>
      </c>
      <c r="B382" s="36">
        <f>SUMIFS(СВЦЭМ!$K$34:$K$777,СВЦЭМ!$A$34:$A$777,$A382,СВЦЭМ!$B$33:$B$776,B$366)+'СЕТ СН'!$F$13</f>
        <v>0</v>
      </c>
      <c r="C382" s="36">
        <f>SUMIFS(СВЦЭМ!$K$34:$K$777,СВЦЭМ!$A$34:$A$777,$A382,СВЦЭМ!$B$33:$B$776,C$366)+'СЕТ СН'!$F$13</f>
        <v>0</v>
      </c>
      <c r="D382" s="36">
        <f>SUMIFS(СВЦЭМ!$K$34:$K$777,СВЦЭМ!$A$34:$A$777,$A382,СВЦЭМ!$B$33:$B$776,D$366)+'СЕТ СН'!$F$13</f>
        <v>0</v>
      </c>
      <c r="E382" s="36">
        <f>SUMIFS(СВЦЭМ!$K$34:$K$777,СВЦЭМ!$A$34:$A$777,$A382,СВЦЭМ!$B$33:$B$776,E$366)+'СЕТ СН'!$F$13</f>
        <v>0</v>
      </c>
      <c r="F382" s="36">
        <f>SUMIFS(СВЦЭМ!$K$34:$K$777,СВЦЭМ!$A$34:$A$777,$A382,СВЦЭМ!$B$33:$B$776,F$366)+'СЕТ СН'!$F$13</f>
        <v>0</v>
      </c>
      <c r="G382" s="36">
        <f>SUMIFS(СВЦЭМ!$K$34:$K$777,СВЦЭМ!$A$34:$A$777,$A382,СВЦЭМ!$B$33:$B$776,G$366)+'СЕТ СН'!$F$13</f>
        <v>0</v>
      </c>
      <c r="H382" s="36">
        <f>SUMIFS(СВЦЭМ!$K$34:$K$777,СВЦЭМ!$A$34:$A$777,$A382,СВЦЭМ!$B$33:$B$776,H$366)+'СЕТ СН'!$F$13</f>
        <v>0</v>
      </c>
      <c r="I382" s="36">
        <f>SUMIFS(СВЦЭМ!$K$34:$K$777,СВЦЭМ!$A$34:$A$777,$A382,СВЦЭМ!$B$33:$B$776,I$366)+'СЕТ СН'!$F$13</f>
        <v>0</v>
      </c>
      <c r="J382" s="36">
        <f>SUMIFS(СВЦЭМ!$K$34:$K$777,СВЦЭМ!$A$34:$A$777,$A382,СВЦЭМ!$B$33:$B$776,J$366)+'СЕТ СН'!$F$13</f>
        <v>0</v>
      </c>
      <c r="K382" s="36">
        <f>SUMIFS(СВЦЭМ!$K$34:$K$777,СВЦЭМ!$A$34:$A$777,$A382,СВЦЭМ!$B$33:$B$776,K$366)+'СЕТ СН'!$F$13</f>
        <v>0</v>
      </c>
      <c r="L382" s="36">
        <f>SUMIFS(СВЦЭМ!$K$34:$K$777,СВЦЭМ!$A$34:$A$777,$A382,СВЦЭМ!$B$33:$B$776,L$366)+'СЕТ СН'!$F$13</f>
        <v>0</v>
      </c>
      <c r="M382" s="36">
        <f>SUMIFS(СВЦЭМ!$K$34:$K$777,СВЦЭМ!$A$34:$A$777,$A382,СВЦЭМ!$B$33:$B$776,M$366)+'СЕТ СН'!$F$13</f>
        <v>0</v>
      </c>
      <c r="N382" s="36">
        <f>SUMIFS(СВЦЭМ!$K$34:$K$777,СВЦЭМ!$A$34:$A$777,$A382,СВЦЭМ!$B$33:$B$776,N$366)+'СЕТ СН'!$F$13</f>
        <v>0</v>
      </c>
      <c r="O382" s="36">
        <f>SUMIFS(СВЦЭМ!$K$34:$K$777,СВЦЭМ!$A$34:$A$777,$A382,СВЦЭМ!$B$33:$B$776,O$366)+'СЕТ СН'!$F$13</f>
        <v>0</v>
      </c>
      <c r="P382" s="36">
        <f>SUMIFS(СВЦЭМ!$K$34:$K$777,СВЦЭМ!$A$34:$A$777,$A382,СВЦЭМ!$B$33:$B$776,P$366)+'СЕТ СН'!$F$13</f>
        <v>0</v>
      </c>
      <c r="Q382" s="36">
        <f>SUMIFS(СВЦЭМ!$K$34:$K$777,СВЦЭМ!$A$34:$A$777,$A382,СВЦЭМ!$B$33:$B$776,Q$366)+'СЕТ СН'!$F$13</f>
        <v>0</v>
      </c>
      <c r="R382" s="36">
        <f>SUMIFS(СВЦЭМ!$K$34:$K$777,СВЦЭМ!$A$34:$A$777,$A382,СВЦЭМ!$B$33:$B$776,R$366)+'СЕТ СН'!$F$13</f>
        <v>0</v>
      </c>
      <c r="S382" s="36">
        <f>SUMIFS(СВЦЭМ!$K$34:$K$777,СВЦЭМ!$A$34:$A$777,$A382,СВЦЭМ!$B$33:$B$776,S$366)+'СЕТ СН'!$F$13</f>
        <v>0</v>
      </c>
      <c r="T382" s="36">
        <f>SUMIFS(СВЦЭМ!$K$34:$K$777,СВЦЭМ!$A$34:$A$777,$A382,СВЦЭМ!$B$33:$B$776,T$366)+'СЕТ СН'!$F$13</f>
        <v>0</v>
      </c>
      <c r="U382" s="36">
        <f>SUMIFS(СВЦЭМ!$K$34:$K$777,СВЦЭМ!$A$34:$A$777,$A382,СВЦЭМ!$B$33:$B$776,U$366)+'СЕТ СН'!$F$13</f>
        <v>0</v>
      </c>
      <c r="V382" s="36">
        <f>SUMIFS(СВЦЭМ!$K$34:$K$777,СВЦЭМ!$A$34:$A$777,$A382,СВЦЭМ!$B$33:$B$776,V$366)+'СЕТ СН'!$F$13</f>
        <v>0</v>
      </c>
      <c r="W382" s="36">
        <f>SUMIFS(СВЦЭМ!$K$34:$K$777,СВЦЭМ!$A$34:$A$777,$A382,СВЦЭМ!$B$33:$B$776,W$366)+'СЕТ СН'!$F$13</f>
        <v>0</v>
      </c>
      <c r="X382" s="36">
        <f>SUMIFS(СВЦЭМ!$K$34:$K$777,СВЦЭМ!$A$34:$A$777,$A382,СВЦЭМ!$B$33:$B$776,X$366)+'СЕТ СН'!$F$13</f>
        <v>0</v>
      </c>
      <c r="Y382" s="36">
        <f>SUMIFS(СВЦЭМ!$K$34:$K$777,СВЦЭМ!$A$34:$A$777,$A382,СВЦЭМ!$B$33:$B$776,Y$366)+'СЕТ СН'!$F$13</f>
        <v>0</v>
      </c>
    </row>
    <row r="383" spans="1:25" ht="15.5" hidden="1" x14ac:dyDescent="0.3">
      <c r="A383" s="35">
        <f t="shared" si="10"/>
        <v>43847</v>
      </c>
      <c r="B383" s="36">
        <f>SUMIFS(СВЦЭМ!$K$34:$K$777,СВЦЭМ!$A$34:$A$777,$A383,СВЦЭМ!$B$33:$B$776,B$366)+'СЕТ СН'!$F$13</f>
        <v>0</v>
      </c>
      <c r="C383" s="36">
        <f>SUMIFS(СВЦЭМ!$K$34:$K$777,СВЦЭМ!$A$34:$A$777,$A383,СВЦЭМ!$B$33:$B$776,C$366)+'СЕТ СН'!$F$13</f>
        <v>0</v>
      </c>
      <c r="D383" s="36">
        <f>SUMIFS(СВЦЭМ!$K$34:$K$777,СВЦЭМ!$A$34:$A$777,$A383,СВЦЭМ!$B$33:$B$776,D$366)+'СЕТ СН'!$F$13</f>
        <v>0</v>
      </c>
      <c r="E383" s="36">
        <f>SUMIFS(СВЦЭМ!$K$34:$K$777,СВЦЭМ!$A$34:$A$777,$A383,СВЦЭМ!$B$33:$B$776,E$366)+'СЕТ СН'!$F$13</f>
        <v>0</v>
      </c>
      <c r="F383" s="36">
        <f>SUMIFS(СВЦЭМ!$K$34:$K$777,СВЦЭМ!$A$34:$A$777,$A383,СВЦЭМ!$B$33:$B$776,F$366)+'СЕТ СН'!$F$13</f>
        <v>0</v>
      </c>
      <c r="G383" s="36">
        <f>SUMIFS(СВЦЭМ!$K$34:$K$777,СВЦЭМ!$A$34:$A$777,$A383,СВЦЭМ!$B$33:$B$776,G$366)+'СЕТ СН'!$F$13</f>
        <v>0</v>
      </c>
      <c r="H383" s="36">
        <f>SUMIFS(СВЦЭМ!$K$34:$K$777,СВЦЭМ!$A$34:$A$777,$A383,СВЦЭМ!$B$33:$B$776,H$366)+'СЕТ СН'!$F$13</f>
        <v>0</v>
      </c>
      <c r="I383" s="36">
        <f>SUMIFS(СВЦЭМ!$K$34:$K$777,СВЦЭМ!$A$34:$A$777,$A383,СВЦЭМ!$B$33:$B$776,I$366)+'СЕТ СН'!$F$13</f>
        <v>0</v>
      </c>
      <c r="J383" s="36">
        <f>SUMIFS(СВЦЭМ!$K$34:$K$777,СВЦЭМ!$A$34:$A$777,$A383,СВЦЭМ!$B$33:$B$776,J$366)+'СЕТ СН'!$F$13</f>
        <v>0</v>
      </c>
      <c r="K383" s="36">
        <f>SUMIFS(СВЦЭМ!$K$34:$K$777,СВЦЭМ!$A$34:$A$777,$A383,СВЦЭМ!$B$33:$B$776,K$366)+'СЕТ СН'!$F$13</f>
        <v>0</v>
      </c>
      <c r="L383" s="36">
        <f>SUMIFS(СВЦЭМ!$K$34:$K$777,СВЦЭМ!$A$34:$A$777,$A383,СВЦЭМ!$B$33:$B$776,L$366)+'СЕТ СН'!$F$13</f>
        <v>0</v>
      </c>
      <c r="M383" s="36">
        <f>SUMIFS(СВЦЭМ!$K$34:$K$777,СВЦЭМ!$A$34:$A$777,$A383,СВЦЭМ!$B$33:$B$776,M$366)+'СЕТ СН'!$F$13</f>
        <v>0</v>
      </c>
      <c r="N383" s="36">
        <f>SUMIFS(СВЦЭМ!$K$34:$K$777,СВЦЭМ!$A$34:$A$777,$A383,СВЦЭМ!$B$33:$B$776,N$366)+'СЕТ СН'!$F$13</f>
        <v>0</v>
      </c>
      <c r="O383" s="36">
        <f>SUMIFS(СВЦЭМ!$K$34:$K$777,СВЦЭМ!$A$34:$A$777,$A383,СВЦЭМ!$B$33:$B$776,O$366)+'СЕТ СН'!$F$13</f>
        <v>0</v>
      </c>
      <c r="P383" s="36">
        <f>SUMIFS(СВЦЭМ!$K$34:$K$777,СВЦЭМ!$A$34:$A$777,$A383,СВЦЭМ!$B$33:$B$776,P$366)+'СЕТ СН'!$F$13</f>
        <v>0</v>
      </c>
      <c r="Q383" s="36">
        <f>SUMIFS(СВЦЭМ!$K$34:$K$777,СВЦЭМ!$A$34:$A$777,$A383,СВЦЭМ!$B$33:$B$776,Q$366)+'СЕТ СН'!$F$13</f>
        <v>0</v>
      </c>
      <c r="R383" s="36">
        <f>SUMIFS(СВЦЭМ!$K$34:$K$777,СВЦЭМ!$A$34:$A$777,$A383,СВЦЭМ!$B$33:$B$776,R$366)+'СЕТ СН'!$F$13</f>
        <v>0</v>
      </c>
      <c r="S383" s="36">
        <f>SUMIFS(СВЦЭМ!$K$34:$K$777,СВЦЭМ!$A$34:$A$777,$A383,СВЦЭМ!$B$33:$B$776,S$366)+'СЕТ СН'!$F$13</f>
        <v>0</v>
      </c>
      <c r="T383" s="36">
        <f>SUMIFS(СВЦЭМ!$K$34:$K$777,СВЦЭМ!$A$34:$A$777,$A383,СВЦЭМ!$B$33:$B$776,T$366)+'СЕТ СН'!$F$13</f>
        <v>0</v>
      </c>
      <c r="U383" s="36">
        <f>SUMIFS(СВЦЭМ!$K$34:$K$777,СВЦЭМ!$A$34:$A$777,$A383,СВЦЭМ!$B$33:$B$776,U$366)+'СЕТ СН'!$F$13</f>
        <v>0</v>
      </c>
      <c r="V383" s="36">
        <f>SUMIFS(СВЦЭМ!$K$34:$K$777,СВЦЭМ!$A$34:$A$777,$A383,СВЦЭМ!$B$33:$B$776,V$366)+'СЕТ СН'!$F$13</f>
        <v>0</v>
      </c>
      <c r="W383" s="36">
        <f>SUMIFS(СВЦЭМ!$K$34:$K$777,СВЦЭМ!$A$34:$A$777,$A383,СВЦЭМ!$B$33:$B$776,W$366)+'СЕТ СН'!$F$13</f>
        <v>0</v>
      </c>
      <c r="X383" s="36">
        <f>SUMIFS(СВЦЭМ!$K$34:$K$777,СВЦЭМ!$A$34:$A$777,$A383,СВЦЭМ!$B$33:$B$776,X$366)+'СЕТ СН'!$F$13</f>
        <v>0</v>
      </c>
      <c r="Y383" s="36">
        <f>SUMIFS(СВЦЭМ!$K$34:$K$777,СВЦЭМ!$A$34:$A$777,$A383,СВЦЭМ!$B$33:$B$776,Y$366)+'СЕТ СН'!$F$13</f>
        <v>0</v>
      </c>
    </row>
    <row r="384" spans="1:25" ht="15.5" hidden="1" x14ac:dyDescent="0.3">
      <c r="A384" s="35">
        <f t="shared" si="10"/>
        <v>43848</v>
      </c>
      <c r="B384" s="36">
        <f>SUMIFS(СВЦЭМ!$K$34:$K$777,СВЦЭМ!$A$34:$A$777,$A384,СВЦЭМ!$B$33:$B$776,B$366)+'СЕТ СН'!$F$13</f>
        <v>0</v>
      </c>
      <c r="C384" s="36">
        <f>SUMIFS(СВЦЭМ!$K$34:$K$777,СВЦЭМ!$A$34:$A$777,$A384,СВЦЭМ!$B$33:$B$776,C$366)+'СЕТ СН'!$F$13</f>
        <v>0</v>
      </c>
      <c r="D384" s="36">
        <f>SUMIFS(СВЦЭМ!$K$34:$K$777,СВЦЭМ!$A$34:$A$777,$A384,СВЦЭМ!$B$33:$B$776,D$366)+'СЕТ СН'!$F$13</f>
        <v>0</v>
      </c>
      <c r="E384" s="36">
        <f>SUMIFS(СВЦЭМ!$K$34:$K$777,СВЦЭМ!$A$34:$A$777,$A384,СВЦЭМ!$B$33:$B$776,E$366)+'СЕТ СН'!$F$13</f>
        <v>0</v>
      </c>
      <c r="F384" s="36">
        <f>SUMIFS(СВЦЭМ!$K$34:$K$777,СВЦЭМ!$A$34:$A$777,$A384,СВЦЭМ!$B$33:$B$776,F$366)+'СЕТ СН'!$F$13</f>
        <v>0</v>
      </c>
      <c r="G384" s="36">
        <f>SUMIFS(СВЦЭМ!$K$34:$K$777,СВЦЭМ!$A$34:$A$777,$A384,СВЦЭМ!$B$33:$B$776,G$366)+'СЕТ СН'!$F$13</f>
        <v>0</v>
      </c>
      <c r="H384" s="36">
        <f>SUMIFS(СВЦЭМ!$K$34:$K$777,СВЦЭМ!$A$34:$A$777,$A384,СВЦЭМ!$B$33:$B$776,H$366)+'СЕТ СН'!$F$13</f>
        <v>0</v>
      </c>
      <c r="I384" s="36">
        <f>SUMIFS(СВЦЭМ!$K$34:$K$777,СВЦЭМ!$A$34:$A$777,$A384,СВЦЭМ!$B$33:$B$776,I$366)+'СЕТ СН'!$F$13</f>
        <v>0</v>
      </c>
      <c r="J384" s="36">
        <f>SUMIFS(СВЦЭМ!$K$34:$K$777,СВЦЭМ!$A$34:$A$777,$A384,СВЦЭМ!$B$33:$B$776,J$366)+'СЕТ СН'!$F$13</f>
        <v>0</v>
      </c>
      <c r="K384" s="36">
        <f>SUMIFS(СВЦЭМ!$K$34:$K$777,СВЦЭМ!$A$34:$A$777,$A384,СВЦЭМ!$B$33:$B$776,K$366)+'СЕТ СН'!$F$13</f>
        <v>0</v>
      </c>
      <c r="L384" s="36">
        <f>SUMIFS(СВЦЭМ!$K$34:$K$777,СВЦЭМ!$A$34:$A$777,$A384,СВЦЭМ!$B$33:$B$776,L$366)+'СЕТ СН'!$F$13</f>
        <v>0</v>
      </c>
      <c r="M384" s="36">
        <f>SUMIFS(СВЦЭМ!$K$34:$K$777,СВЦЭМ!$A$34:$A$777,$A384,СВЦЭМ!$B$33:$B$776,M$366)+'СЕТ СН'!$F$13</f>
        <v>0</v>
      </c>
      <c r="N384" s="36">
        <f>SUMIFS(СВЦЭМ!$K$34:$K$777,СВЦЭМ!$A$34:$A$777,$A384,СВЦЭМ!$B$33:$B$776,N$366)+'СЕТ СН'!$F$13</f>
        <v>0</v>
      </c>
      <c r="O384" s="36">
        <f>SUMIFS(СВЦЭМ!$K$34:$K$777,СВЦЭМ!$A$34:$A$777,$A384,СВЦЭМ!$B$33:$B$776,O$366)+'СЕТ СН'!$F$13</f>
        <v>0</v>
      </c>
      <c r="P384" s="36">
        <f>SUMIFS(СВЦЭМ!$K$34:$K$777,СВЦЭМ!$A$34:$A$777,$A384,СВЦЭМ!$B$33:$B$776,P$366)+'СЕТ СН'!$F$13</f>
        <v>0</v>
      </c>
      <c r="Q384" s="36">
        <f>SUMIFS(СВЦЭМ!$K$34:$K$777,СВЦЭМ!$A$34:$A$777,$A384,СВЦЭМ!$B$33:$B$776,Q$366)+'СЕТ СН'!$F$13</f>
        <v>0</v>
      </c>
      <c r="R384" s="36">
        <f>SUMIFS(СВЦЭМ!$K$34:$K$777,СВЦЭМ!$A$34:$A$777,$A384,СВЦЭМ!$B$33:$B$776,R$366)+'СЕТ СН'!$F$13</f>
        <v>0</v>
      </c>
      <c r="S384" s="36">
        <f>SUMIFS(СВЦЭМ!$K$34:$K$777,СВЦЭМ!$A$34:$A$777,$A384,СВЦЭМ!$B$33:$B$776,S$366)+'СЕТ СН'!$F$13</f>
        <v>0</v>
      </c>
      <c r="T384" s="36">
        <f>SUMIFS(СВЦЭМ!$K$34:$K$777,СВЦЭМ!$A$34:$A$777,$A384,СВЦЭМ!$B$33:$B$776,T$366)+'СЕТ СН'!$F$13</f>
        <v>0</v>
      </c>
      <c r="U384" s="36">
        <f>SUMIFS(СВЦЭМ!$K$34:$K$777,СВЦЭМ!$A$34:$A$777,$A384,СВЦЭМ!$B$33:$B$776,U$366)+'СЕТ СН'!$F$13</f>
        <v>0</v>
      </c>
      <c r="V384" s="36">
        <f>SUMIFS(СВЦЭМ!$K$34:$K$777,СВЦЭМ!$A$34:$A$777,$A384,СВЦЭМ!$B$33:$B$776,V$366)+'СЕТ СН'!$F$13</f>
        <v>0</v>
      </c>
      <c r="W384" s="36">
        <f>SUMIFS(СВЦЭМ!$K$34:$K$777,СВЦЭМ!$A$34:$A$777,$A384,СВЦЭМ!$B$33:$B$776,W$366)+'СЕТ СН'!$F$13</f>
        <v>0</v>
      </c>
      <c r="X384" s="36">
        <f>SUMIFS(СВЦЭМ!$K$34:$K$777,СВЦЭМ!$A$34:$A$777,$A384,СВЦЭМ!$B$33:$B$776,X$366)+'СЕТ СН'!$F$13</f>
        <v>0</v>
      </c>
      <c r="Y384" s="36">
        <f>SUMIFS(СВЦЭМ!$K$34:$K$777,СВЦЭМ!$A$34:$A$777,$A384,СВЦЭМ!$B$33:$B$776,Y$366)+'СЕТ СН'!$F$13</f>
        <v>0</v>
      </c>
    </row>
    <row r="385" spans="1:26" ht="15.5" hidden="1" x14ac:dyDescent="0.3">
      <c r="A385" s="35">
        <f t="shared" si="10"/>
        <v>43849</v>
      </c>
      <c r="B385" s="36">
        <f>SUMIFS(СВЦЭМ!$K$34:$K$777,СВЦЭМ!$A$34:$A$777,$A385,СВЦЭМ!$B$33:$B$776,B$366)+'СЕТ СН'!$F$13</f>
        <v>0</v>
      </c>
      <c r="C385" s="36">
        <f>SUMIFS(СВЦЭМ!$K$34:$K$777,СВЦЭМ!$A$34:$A$777,$A385,СВЦЭМ!$B$33:$B$776,C$366)+'СЕТ СН'!$F$13</f>
        <v>0</v>
      </c>
      <c r="D385" s="36">
        <f>SUMIFS(СВЦЭМ!$K$34:$K$777,СВЦЭМ!$A$34:$A$777,$A385,СВЦЭМ!$B$33:$B$776,D$366)+'СЕТ СН'!$F$13</f>
        <v>0</v>
      </c>
      <c r="E385" s="36">
        <f>SUMIFS(СВЦЭМ!$K$34:$K$777,СВЦЭМ!$A$34:$A$777,$A385,СВЦЭМ!$B$33:$B$776,E$366)+'СЕТ СН'!$F$13</f>
        <v>0</v>
      </c>
      <c r="F385" s="36">
        <f>SUMIFS(СВЦЭМ!$K$34:$K$777,СВЦЭМ!$A$34:$A$777,$A385,СВЦЭМ!$B$33:$B$776,F$366)+'СЕТ СН'!$F$13</f>
        <v>0</v>
      </c>
      <c r="G385" s="36">
        <f>SUMIFS(СВЦЭМ!$K$34:$K$777,СВЦЭМ!$A$34:$A$777,$A385,СВЦЭМ!$B$33:$B$776,G$366)+'СЕТ СН'!$F$13</f>
        <v>0</v>
      </c>
      <c r="H385" s="36">
        <f>SUMIFS(СВЦЭМ!$K$34:$K$777,СВЦЭМ!$A$34:$A$777,$A385,СВЦЭМ!$B$33:$B$776,H$366)+'СЕТ СН'!$F$13</f>
        <v>0</v>
      </c>
      <c r="I385" s="36">
        <f>SUMIFS(СВЦЭМ!$K$34:$K$777,СВЦЭМ!$A$34:$A$777,$A385,СВЦЭМ!$B$33:$B$776,I$366)+'СЕТ СН'!$F$13</f>
        <v>0</v>
      </c>
      <c r="J385" s="36">
        <f>SUMIFS(СВЦЭМ!$K$34:$K$777,СВЦЭМ!$A$34:$A$777,$A385,СВЦЭМ!$B$33:$B$776,J$366)+'СЕТ СН'!$F$13</f>
        <v>0</v>
      </c>
      <c r="K385" s="36">
        <f>SUMIFS(СВЦЭМ!$K$34:$K$777,СВЦЭМ!$A$34:$A$777,$A385,СВЦЭМ!$B$33:$B$776,K$366)+'СЕТ СН'!$F$13</f>
        <v>0</v>
      </c>
      <c r="L385" s="36">
        <f>SUMIFS(СВЦЭМ!$K$34:$K$777,СВЦЭМ!$A$34:$A$777,$A385,СВЦЭМ!$B$33:$B$776,L$366)+'СЕТ СН'!$F$13</f>
        <v>0</v>
      </c>
      <c r="M385" s="36">
        <f>SUMIFS(СВЦЭМ!$K$34:$K$777,СВЦЭМ!$A$34:$A$777,$A385,СВЦЭМ!$B$33:$B$776,M$366)+'СЕТ СН'!$F$13</f>
        <v>0</v>
      </c>
      <c r="N385" s="36">
        <f>SUMIFS(СВЦЭМ!$K$34:$K$777,СВЦЭМ!$A$34:$A$777,$A385,СВЦЭМ!$B$33:$B$776,N$366)+'СЕТ СН'!$F$13</f>
        <v>0</v>
      </c>
      <c r="O385" s="36">
        <f>SUMIFS(СВЦЭМ!$K$34:$K$777,СВЦЭМ!$A$34:$A$777,$A385,СВЦЭМ!$B$33:$B$776,O$366)+'СЕТ СН'!$F$13</f>
        <v>0</v>
      </c>
      <c r="P385" s="36">
        <f>SUMIFS(СВЦЭМ!$K$34:$K$777,СВЦЭМ!$A$34:$A$777,$A385,СВЦЭМ!$B$33:$B$776,P$366)+'СЕТ СН'!$F$13</f>
        <v>0</v>
      </c>
      <c r="Q385" s="36">
        <f>SUMIFS(СВЦЭМ!$K$34:$K$777,СВЦЭМ!$A$34:$A$777,$A385,СВЦЭМ!$B$33:$B$776,Q$366)+'СЕТ СН'!$F$13</f>
        <v>0</v>
      </c>
      <c r="R385" s="36">
        <f>SUMIFS(СВЦЭМ!$K$34:$K$777,СВЦЭМ!$A$34:$A$777,$A385,СВЦЭМ!$B$33:$B$776,R$366)+'СЕТ СН'!$F$13</f>
        <v>0</v>
      </c>
      <c r="S385" s="36">
        <f>SUMIFS(СВЦЭМ!$K$34:$K$777,СВЦЭМ!$A$34:$A$777,$A385,СВЦЭМ!$B$33:$B$776,S$366)+'СЕТ СН'!$F$13</f>
        <v>0</v>
      </c>
      <c r="T385" s="36">
        <f>SUMIFS(СВЦЭМ!$K$34:$K$777,СВЦЭМ!$A$34:$A$777,$A385,СВЦЭМ!$B$33:$B$776,T$366)+'СЕТ СН'!$F$13</f>
        <v>0</v>
      </c>
      <c r="U385" s="36">
        <f>SUMIFS(СВЦЭМ!$K$34:$K$777,СВЦЭМ!$A$34:$A$777,$A385,СВЦЭМ!$B$33:$B$776,U$366)+'СЕТ СН'!$F$13</f>
        <v>0</v>
      </c>
      <c r="V385" s="36">
        <f>SUMIFS(СВЦЭМ!$K$34:$K$777,СВЦЭМ!$A$34:$A$777,$A385,СВЦЭМ!$B$33:$B$776,V$366)+'СЕТ СН'!$F$13</f>
        <v>0</v>
      </c>
      <c r="W385" s="36">
        <f>SUMIFS(СВЦЭМ!$K$34:$K$777,СВЦЭМ!$A$34:$A$777,$A385,СВЦЭМ!$B$33:$B$776,W$366)+'СЕТ СН'!$F$13</f>
        <v>0</v>
      </c>
      <c r="X385" s="36">
        <f>SUMIFS(СВЦЭМ!$K$34:$K$777,СВЦЭМ!$A$34:$A$777,$A385,СВЦЭМ!$B$33:$B$776,X$366)+'СЕТ СН'!$F$13</f>
        <v>0</v>
      </c>
      <c r="Y385" s="36">
        <f>SUMIFS(СВЦЭМ!$K$34:$K$777,СВЦЭМ!$A$34:$A$777,$A385,СВЦЭМ!$B$33:$B$776,Y$366)+'СЕТ СН'!$F$13</f>
        <v>0</v>
      </c>
    </row>
    <row r="386" spans="1:26" ht="15.5" hidden="1" x14ac:dyDescent="0.3">
      <c r="A386" s="35">
        <f t="shared" si="10"/>
        <v>43850</v>
      </c>
      <c r="B386" s="36">
        <f>SUMIFS(СВЦЭМ!$K$34:$K$777,СВЦЭМ!$A$34:$A$777,$A386,СВЦЭМ!$B$33:$B$776,B$366)+'СЕТ СН'!$F$13</f>
        <v>0</v>
      </c>
      <c r="C386" s="36">
        <f>SUMIFS(СВЦЭМ!$K$34:$K$777,СВЦЭМ!$A$34:$A$777,$A386,СВЦЭМ!$B$33:$B$776,C$366)+'СЕТ СН'!$F$13</f>
        <v>0</v>
      </c>
      <c r="D386" s="36">
        <f>SUMIFS(СВЦЭМ!$K$34:$K$777,СВЦЭМ!$A$34:$A$777,$A386,СВЦЭМ!$B$33:$B$776,D$366)+'СЕТ СН'!$F$13</f>
        <v>0</v>
      </c>
      <c r="E386" s="36">
        <f>SUMIFS(СВЦЭМ!$K$34:$K$777,СВЦЭМ!$A$34:$A$777,$A386,СВЦЭМ!$B$33:$B$776,E$366)+'СЕТ СН'!$F$13</f>
        <v>0</v>
      </c>
      <c r="F386" s="36">
        <f>SUMIFS(СВЦЭМ!$K$34:$K$777,СВЦЭМ!$A$34:$A$777,$A386,СВЦЭМ!$B$33:$B$776,F$366)+'СЕТ СН'!$F$13</f>
        <v>0</v>
      </c>
      <c r="G386" s="36">
        <f>SUMIFS(СВЦЭМ!$K$34:$K$777,СВЦЭМ!$A$34:$A$777,$A386,СВЦЭМ!$B$33:$B$776,G$366)+'СЕТ СН'!$F$13</f>
        <v>0</v>
      </c>
      <c r="H386" s="36">
        <f>SUMIFS(СВЦЭМ!$K$34:$K$777,СВЦЭМ!$A$34:$A$777,$A386,СВЦЭМ!$B$33:$B$776,H$366)+'СЕТ СН'!$F$13</f>
        <v>0</v>
      </c>
      <c r="I386" s="36">
        <f>SUMIFS(СВЦЭМ!$K$34:$K$777,СВЦЭМ!$A$34:$A$777,$A386,СВЦЭМ!$B$33:$B$776,I$366)+'СЕТ СН'!$F$13</f>
        <v>0</v>
      </c>
      <c r="J386" s="36">
        <f>SUMIFS(СВЦЭМ!$K$34:$K$777,СВЦЭМ!$A$34:$A$777,$A386,СВЦЭМ!$B$33:$B$776,J$366)+'СЕТ СН'!$F$13</f>
        <v>0</v>
      </c>
      <c r="K386" s="36">
        <f>SUMIFS(СВЦЭМ!$K$34:$K$777,СВЦЭМ!$A$34:$A$777,$A386,СВЦЭМ!$B$33:$B$776,K$366)+'СЕТ СН'!$F$13</f>
        <v>0</v>
      </c>
      <c r="L386" s="36">
        <f>SUMIFS(СВЦЭМ!$K$34:$K$777,СВЦЭМ!$A$34:$A$777,$A386,СВЦЭМ!$B$33:$B$776,L$366)+'СЕТ СН'!$F$13</f>
        <v>0</v>
      </c>
      <c r="M386" s="36">
        <f>SUMIFS(СВЦЭМ!$K$34:$K$777,СВЦЭМ!$A$34:$A$777,$A386,СВЦЭМ!$B$33:$B$776,M$366)+'СЕТ СН'!$F$13</f>
        <v>0</v>
      </c>
      <c r="N386" s="36">
        <f>SUMIFS(СВЦЭМ!$K$34:$K$777,СВЦЭМ!$A$34:$A$777,$A386,СВЦЭМ!$B$33:$B$776,N$366)+'СЕТ СН'!$F$13</f>
        <v>0</v>
      </c>
      <c r="O386" s="36">
        <f>SUMIFS(СВЦЭМ!$K$34:$K$777,СВЦЭМ!$A$34:$A$777,$A386,СВЦЭМ!$B$33:$B$776,O$366)+'СЕТ СН'!$F$13</f>
        <v>0</v>
      </c>
      <c r="P386" s="36">
        <f>SUMIFS(СВЦЭМ!$K$34:$K$777,СВЦЭМ!$A$34:$A$777,$A386,СВЦЭМ!$B$33:$B$776,P$366)+'СЕТ СН'!$F$13</f>
        <v>0</v>
      </c>
      <c r="Q386" s="36">
        <f>SUMIFS(СВЦЭМ!$K$34:$K$777,СВЦЭМ!$A$34:$A$777,$A386,СВЦЭМ!$B$33:$B$776,Q$366)+'СЕТ СН'!$F$13</f>
        <v>0</v>
      </c>
      <c r="R386" s="36">
        <f>SUMIFS(СВЦЭМ!$K$34:$K$777,СВЦЭМ!$A$34:$A$777,$A386,СВЦЭМ!$B$33:$B$776,R$366)+'СЕТ СН'!$F$13</f>
        <v>0</v>
      </c>
      <c r="S386" s="36">
        <f>SUMIFS(СВЦЭМ!$K$34:$K$777,СВЦЭМ!$A$34:$A$777,$A386,СВЦЭМ!$B$33:$B$776,S$366)+'СЕТ СН'!$F$13</f>
        <v>0</v>
      </c>
      <c r="T386" s="36">
        <f>SUMIFS(СВЦЭМ!$K$34:$K$777,СВЦЭМ!$A$34:$A$777,$A386,СВЦЭМ!$B$33:$B$776,T$366)+'СЕТ СН'!$F$13</f>
        <v>0</v>
      </c>
      <c r="U386" s="36">
        <f>SUMIFS(СВЦЭМ!$K$34:$K$777,СВЦЭМ!$A$34:$A$777,$A386,СВЦЭМ!$B$33:$B$776,U$366)+'СЕТ СН'!$F$13</f>
        <v>0</v>
      </c>
      <c r="V386" s="36">
        <f>SUMIFS(СВЦЭМ!$K$34:$K$777,СВЦЭМ!$A$34:$A$777,$A386,СВЦЭМ!$B$33:$B$776,V$366)+'СЕТ СН'!$F$13</f>
        <v>0</v>
      </c>
      <c r="W386" s="36">
        <f>SUMIFS(СВЦЭМ!$K$34:$K$777,СВЦЭМ!$A$34:$A$777,$A386,СВЦЭМ!$B$33:$B$776,W$366)+'СЕТ СН'!$F$13</f>
        <v>0</v>
      </c>
      <c r="X386" s="36">
        <f>SUMIFS(СВЦЭМ!$K$34:$K$777,СВЦЭМ!$A$34:$A$777,$A386,СВЦЭМ!$B$33:$B$776,X$366)+'СЕТ СН'!$F$13</f>
        <v>0</v>
      </c>
      <c r="Y386" s="36">
        <f>SUMIFS(СВЦЭМ!$K$34:$K$777,СВЦЭМ!$A$34:$A$777,$A386,СВЦЭМ!$B$33:$B$776,Y$366)+'СЕТ СН'!$F$13</f>
        <v>0</v>
      </c>
    </row>
    <row r="387" spans="1:26" ht="15.5" hidden="1" x14ac:dyDescent="0.3">
      <c r="A387" s="35">
        <f t="shared" si="10"/>
        <v>43851</v>
      </c>
      <c r="B387" s="36">
        <f>SUMIFS(СВЦЭМ!$K$34:$K$777,СВЦЭМ!$A$34:$A$777,$A387,СВЦЭМ!$B$33:$B$776,B$366)+'СЕТ СН'!$F$13</f>
        <v>0</v>
      </c>
      <c r="C387" s="36">
        <f>SUMIFS(СВЦЭМ!$K$34:$K$777,СВЦЭМ!$A$34:$A$777,$A387,СВЦЭМ!$B$33:$B$776,C$366)+'СЕТ СН'!$F$13</f>
        <v>0</v>
      </c>
      <c r="D387" s="36">
        <f>SUMIFS(СВЦЭМ!$K$34:$K$777,СВЦЭМ!$A$34:$A$777,$A387,СВЦЭМ!$B$33:$B$776,D$366)+'СЕТ СН'!$F$13</f>
        <v>0</v>
      </c>
      <c r="E387" s="36">
        <f>SUMIFS(СВЦЭМ!$K$34:$K$777,СВЦЭМ!$A$34:$A$777,$A387,СВЦЭМ!$B$33:$B$776,E$366)+'СЕТ СН'!$F$13</f>
        <v>0</v>
      </c>
      <c r="F387" s="36">
        <f>SUMIFS(СВЦЭМ!$K$34:$K$777,СВЦЭМ!$A$34:$A$777,$A387,СВЦЭМ!$B$33:$B$776,F$366)+'СЕТ СН'!$F$13</f>
        <v>0</v>
      </c>
      <c r="G387" s="36">
        <f>SUMIFS(СВЦЭМ!$K$34:$K$777,СВЦЭМ!$A$34:$A$777,$A387,СВЦЭМ!$B$33:$B$776,G$366)+'СЕТ СН'!$F$13</f>
        <v>0</v>
      </c>
      <c r="H387" s="36">
        <f>SUMIFS(СВЦЭМ!$K$34:$K$777,СВЦЭМ!$A$34:$A$777,$A387,СВЦЭМ!$B$33:$B$776,H$366)+'СЕТ СН'!$F$13</f>
        <v>0</v>
      </c>
      <c r="I387" s="36">
        <f>SUMIFS(СВЦЭМ!$K$34:$K$777,СВЦЭМ!$A$34:$A$777,$A387,СВЦЭМ!$B$33:$B$776,I$366)+'СЕТ СН'!$F$13</f>
        <v>0</v>
      </c>
      <c r="J387" s="36">
        <f>SUMIFS(СВЦЭМ!$K$34:$K$777,СВЦЭМ!$A$34:$A$777,$A387,СВЦЭМ!$B$33:$B$776,J$366)+'СЕТ СН'!$F$13</f>
        <v>0</v>
      </c>
      <c r="K387" s="36">
        <f>SUMIFS(СВЦЭМ!$K$34:$K$777,СВЦЭМ!$A$34:$A$777,$A387,СВЦЭМ!$B$33:$B$776,K$366)+'СЕТ СН'!$F$13</f>
        <v>0</v>
      </c>
      <c r="L387" s="36">
        <f>SUMIFS(СВЦЭМ!$K$34:$K$777,СВЦЭМ!$A$34:$A$777,$A387,СВЦЭМ!$B$33:$B$776,L$366)+'СЕТ СН'!$F$13</f>
        <v>0</v>
      </c>
      <c r="M387" s="36">
        <f>SUMIFS(СВЦЭМ!$K$34:$K$777,СВЦЭМ!$A$34:$A$777,$A387,СВЦЭМ!$B$33:$B$776,M$366)+'СЕТ СН'!$F$13</f>
        <v>0</v>
      </c>
      <c r="N387" s="36">
        <f>SUMIFS(СВЦЭМ!$K$34:$K$777,СВЦЭМ!$A$34:$A$777,$A387,СВЦЭМ!$B$33:$B$776,N$366)+'СЕТ СН'!$F$13</f>
        <v>0</v>
      </c>
      <c r="O387" s="36">
        <f>SUMIFS(СВЦЭМ!$K$34:$K$777,СВЦЭМ!$A$34:$A$777,$A387,СВЦЭМ!$B$33:$B$776,O$366)+'СЕТ СН'!$F$13</f>
        <v>0</v>
      </c>
      <c r="P387" s="36">
        <f>SUMIFS(СВЦЭМ!$K$34:$K$777,СВЦЭМ!$A$34:$A$777,$A387,СВЦЭМ!$B$33:$B$776,P$366)+'СЕТ СН'!$F$13</f>
        <v>0</v>
      </c>
      <c r="Q387" s="36">
        <f>SUMIFS(СВЦЭМ!$K$34:$K$777,СВЦЭМ!$A$34:$A$777,$A387,СВЦЭМ!$B$33:$B$776,Q$366)+'СЕТ СН'!$F$13</f>
        <v>0</v>
      </c>
      <c r="R387" s="36">
        <f>SUMIFS(СВЦЭМ!$K$34:$K$777,СВЦЭМ!$A$34:$A$777,$A387,СВЦЭМ!$B$33:$B$776,R$366)+'СЕТ СН'!$F$13</f>
        <v>0</v>
      </c>
      <c r="S387" s="36">
        <f>SUMIFS(СВЦЭМ!$K$34:$K$777,СВЦЭМ!$A$34:$A$777,$A387,СВЦЭМ!$B$33:$B$776,S$366)+'СЕТ СН'!$F$13</f>
        <v>0</v>
      </c>
      <c r="T387" s="36">
        <f>SUMIFS(СВЦЭМ!$K$34:$K$777,СВЦЭМ!$A$34:$A$777,$A387,СВЦЭМ!$B$33:$B$776,T$366)+'СЕТ СН'!$F$13</f>
        <v>0</v>
      </c>
      <c r="U387" s="36">
        <f>SUMIFS(СВЦЭМ!$K$34:$K$777,СВЦЭМ!$A$34:$A$777,$A387,СВЦЭМ!$B$33:$B$776,U$366)+'СЕТ СН'!$F$13</f>
        <v>0</v>
      </c>
      <c r="V387" s="36">
        <f>SUMIFS(СВЦЭМ!$K$34:$K$777,СВЦЭМ!$A$34:$A$777,$A387,СВЦЭМ!$B$33:$B$776,V$366)+'СЕТ СН'!$F$13</f>
        <v>0</v>
      </c>
      <c r="W387" s="36">
        <f>SUMIFS(СВЦЭМ!$K$34:$K$777,СВЦЭМ!$A$34:$A$777,$A387,СВЦЭМ!$B$33:$B$776,W$366)+'СЕТ СН'!$F$13</f>
        <v>0</v>
      </c>
      <c r="X387" s="36">
        <f>SUMIFS(СВЦЭМ!$K$34:$K$777,СВЦЭМ!$A$34:$A$777,$A387,СВЦЭМ!$B$33:$B$776,X$366)+'СЕТ СН'!$F$13</f>
        <v>0</v>
      </c>
      <c r="Y387" s="36">
        <f>SUMIFS(СВЦЭМ!$K$34:$K$777,СВЦЭМ!$A$34:$A$777,$A387,СВЦЭМ!$B$33:$B$776,Y$366)+'СЕТ СН'!$F$13</f>
        <v>0</v>
      </c>
    </row>
    <row r="388" spans="1:26" ht="15.5" hidden="1" x14ac:dyDescent="0.3">
      <c r="A388" s="35">
        <f t="shared" si="10"/>
        <v>43852</v>
      </c>
      <c r="B388" s="36">
        <f>SUMIFS(СВЦЭМ!$K$34:$K$777,СВЦЭМ!$A$34:$A$777,$A388,СВЦЭМ!$B$33:$B$776,B$366)+'СЕТ СН'!$F$13</f>
        <v>0</v>
      </c>
      <c r="C388" s="36">
        <f>SUMIFS(СВЦЭМ!$K$34:$K$777,СВЦЭМ!$A$34:$A$777,$A388,СВЦЭМ!$B$33:$B$776,C$366)+'СЕТ СН'!$F$13</f>
        <v>0</v>
      </c>
      <c r="D388" s="36">
        <f>SUMIFS(СВЦЭМ!$K$34:$K$777,СВЦЭМ!$A$34:$A$777,$A388,СВЦЭМ!$B$33:$B$776,D$366)+'СЕТ СН'!$F$13</f>
        <v>0</v>
      </c>
      <c r="E388" s="36">
        <f>SUMIFS(СВЦЭМ!$K$34:$K$777,СВЦЭМ!$A$34:$A$777,$A388,СВЦЭМ!$B$33:$B$776,E$366)+'СЕТ СН'!$F$13</f>
        <v>0</v>
      </c>
      <c r="F388" s="36">
        <f>SUMIFS(СВЦЭМ!$K$34:$K$777,СВЦЭМ!$A$34:$A$777,$A388,СВЦЭМ!$B$33:$B$776,F$366)+'СЕТ СН'!$F$13</f>
        <v>0</v>
      </c>
      <c r="G388" s="36">
        <f>SUMIFS(СВЦЭМ!$K$34:$K$777,СВЦЭМ!$A$34:$A$777,$A388,СВЦЭМ!$B$33:$B$776,G$366)+'СЕТ СН'!$F$13</f>
        <v>0</v>
      </c>
      <c r="H388" s="36">
        <f>SUMIFS(СВЦЭМ!$K$34:$K$777,СВЦЭМ!$A$34:$A$777,$A388,СВЦЭМ!$B$33:$B$776,H$366)+'СЕТ СН'!$F$13</f>
        <v>0</v>
      </c>
      <c r="I388" s="36">
        <f>SUMIFS(СВЦЭМ!$K$34:$K$777,СВЦЭМ!$A$34:$A$777,$A388,СВЦЭМ!$B$33:$B$776,I$366)+'СЕТ СН'!$F$13</f>
        <v>0</v>
      </c>
      <c r="J388" s="36">
        <f>SUMIFS(СВЦЭМ!$K$34:$K$777,СВЦЭМ!$A$34:$A$777,$A388,СВЦЭМ!$B$33:$B$776,J$366)+'СЕТ СН'!$F$13</f>
        <v>0</v>
      </c>
      <c r="K388" s="36">
        <f>SUMIFS(СВЦЭМ!$K$34:$K$777,СВЦЭМ!$A$34:$A$777,$A388,СВЦЭМ!$B$33:$B$776,K$366)+'СЕТ СН'!$F$13</f>
        <v>0</v>
      </c>
      <c r="L388" s="36">
        <f>SUMIFS(СВЦЭМ!$K$34:$K$777,СВЦЭМ!$A$34:$A$777,$A388,СВЦЭМ!$B$33:$B$776,L$366)+'СЕТ СН'!$F$13</f>
        <v>0</v>
      </c>
      <c r="M388" s="36">
        <f>SUMIFS(СВЦЭМ!$K$34:$K$777,СВЦЭМ!$A$34:$A$777,$A388,СВЦЭМ!$B$33:$B$776,M$366)+'СЕТ СН'!$F$13</f>
        <v>0</v>
      </c>
      <c r="N388" s="36">
        <f>SUMIFS(СВЦЭМ!$K$34:$K$777,СВЦЭМ!$A$34:$A$777,$A388,СВЦЭМ!$B$33:$B$776,N$366)+'СЕТ СН'!$F$13</f>
        <v>0</v>
      </c>
      <c r="O388" s="36">
        <f>SUMIFS(СВЦЭМ!$K$34:$K$777,СВЦЭМ!$A$34:$A$777,$A388,СВЦЭМ!$B$33:$B$776,O$366)+'СЕТ СН'!$F$13</f>
        <v>0</v>
      </c>
      <c r="P388" s="36">
        <f>SUMIFS(СВЦЭМ!$K$34:$K$777,СВЦЭМ!$A$34:$A$777,$A388,СВЦЭМ!$B$33:$B$776,P$366)+'СЕТ СН'!$F$13</f>
        <v>0</v>
      </c>
      <c r="Q388" s="36">
        <f>SUMIFS(СВЦЭМ!$K$34:$K$777,СВЦЭМ!$A$34:$A$777,$A388,СВЦЭМ!$B$33:$B$776,Q$366)+'СЕТ СН'!$F$13</f>
        <v>0</v>
      </c>
      <c r="R388" s="36">
        <f>SUMIFS(СВЦЭМ!$K$34:$K$777,СВЦЭМ!$A$34:$A$777,$A388,СВЦЭМ!$B$33:$B$776,R$366)+'СЕТ СН'!$F$13</f>
        <v>0</v>
      </c>
      <c r="S388" s="36">
        <f>SUMIFS(СВЦЭМ!$K$34:$K$777,СВЦЭМ!$A$34:$A$777,$A388,СВЦЭМ!$B$33:$B$776,S$366)+'СЕТ СН'!$F$13</f>
        <v>0</v>
      </c>
      <c r="T388" s="36">
        <f>SUMIFS(СВЦЭМ!$K$34:$K$777,СВЦЭМ!$A$34:$A$777,$A388,СВЦЭМ!$B$33:$B$776,T$366)+'СЕТ СН'!$F$13</f>
        <v>0</v>
      </c>
      <c r="U388" s="36">
        <f>SUMIFS(СВЦЭМ!$K$34:$K$777,СВЦЭМ!$A$34:$A$777,$A388,СВЦЭМ!$B$33:$B$776,U$366)+'СЕТ СН'!$F$13</f>
        <v>0</v>
      </c>
      <c r="V388" s="36">
        <f>SUMIFS(СВЦЭМ!$K$34:$K$777,СВЦЭМ!$A$34:$A$777,$A388,СВЦЭМ!$B$33:$B$776,V$366)+'СЕТ СН'!$F$13</f>
        <v>0</v>
      </c>
      <c r="W388" s="36">
        <f>SUMIFS(СВЦЭМ!$K$34:$K$777,СВЦЭМ!$A$34:$A$777,$A388,СВЦЭМ!$B$33:$B$776,W$366)+'СЕТ СН'!$F$13</f>
        <v>0</v>
      </c>
      <c r="X388" s="36">
        <f>SUMIFS(СВЦЭМ!$K$34:$K$777,СВЦЭМ!$A$34:$A$777,$A388,СВЦЭМ!$B$33:$B$776,X$366)+'СЕТ СН'!$F$13</f>
        <v>0</v>
      </c>
      <c r="Y388" s="36">
        <f>SUMIFS(СВЦЭМ!$K$34:$K$777,СВЦЭМ!$A$34:$A$777,$A388,СВЦЭМ!$B$33:$B$776,Y$366)+'СЕТ СН'!$F$13</f>
        <v>0</v>
      </c>
    </row>
    <row r="389" spans="1:26" ht="15.5" hidden="1" x14ac:dyDescent="0.3">
      <c r="A389" s="35">
        <f t="shared" si="10"/>
        <v>43853</v>
      </c>
      <c r="B389" s="36">
        <f>SUMIFS(СВЦЭМ!$K$34:$K$777,СВЦЭМ!$A$34:$A$777,$A389,СВЦЭМ!$B$33:$B$776,B$366)+'СЕТ СН'!$F$13</f>
        <v>0</v>
      </c>
      <c r="C389" s="36">
        <f>SUMIFS(СВЦЭМ!$K$34:$K$777,СВЦЭМ!$A$34:$A$777,$A389,СВЦЭМ!$B$33:$B$776,C$366)+'СЕТ СН'!$F$13</f>
        <v>0</v>
      </c>
      <c r="D389" s="36">
        <f>SUMIFS(СВЦЭМ!$K$34:$K$777,СВЦЭМ!$A$34:$A$777,$A389,СВЦЭМ!$B$33:$B$776,D$366)+'СЕТ СН'!$F$13</f>
        <v>0</v>
      </c>
      <c r="E389" s="36">
        <f>SUMIFS(СВЦЭМ!$K$34:$K$777,СВЦЭМ!$A$34:$A$777,$A389,СВЦЭМ!$B$33:$B$776,E$366)+'СЕТ СН'!$F$13</f>
        <v>0</v>
      </c>
      <c r="F389" s="36">
        <f>SUMIFS(СВЦЭМ!$K$34:$K$777,СВЦЭМ!$A$34:$A$777,$A389,СВЦЭМ!$B$33:$B$776,F$366)+'СЕТ СН'!$F$13</f>
        <v>0</v>
      </c>
      <c r="G389" s="36">
        <f>SUMIFS(СВЦЭМ!$K$34:$K$777,СВЦЭМ!$A$34:$A$777,$A389,СВЦЭМ!$B$33:$B$776,G$366)+'СЕТ СН'!$F$13</f>
        <v>0</v>
      </c>
      <c r="H389" s="36">
        <f>SUMIFS(СВЦЭМ!$K$34:$K$777,СВЦЭМ!$A$34:$A$777,$A389,СВЦЭМ!$B$33:$B$776,H$366)+'СЕТ СН'!$F$13</f>
        <v>0</v>
      </c>
      <c r="I389" s="36">
        <f>SUMIFS(СВЦЭМ!$K$34:$K$777,СВЦЭМ!$A$34:$A$777,$A389,СВЦЭМ!$B$33:$B$776,I$366)+'СЕТ СН'!$F$13</f>
        <v>0</v>
      </c>
      <c r="J389" s="36">
        <f>SUMIFS(СВЦЭМ!$K$34:$K$777,СВЦЭМ!$A$34:$A$777,$A389,СВЦЭМ!$B$33:$B$776,J$366)+'СЕТ СН'!$F$13</f>
        <v>0</v>
      </c>
      <c r="K389" s="36">
        <f>SUMIFS(СВЦЭМ!$K$34:$K$777,СВЦЭМ!$A$34:$A$777,$A389,СВЦЭМ!$B$33:$B$776,K$366)+'СЕТ СН'!$F$13</f>
        <v>0</v>
      </c>
      <c r="L389" s="36">
        <f>SUMIFS(СВЦЭМ!$K$34:$K$777,СВЦЭМ!$A$34:$A$777,$A389,СВЦЭМ!$B$33:$B$776,L$366)+'СЕТ СН'!$F$13</f>
        <v>0</v>
      </c>
      <c r="M389" s="36">
        <f>SUMIFS(СВЦЭМ!$K$34:$K$777,СВЦЭМ!$A$34:$A$777,$A389,СВЦЭМ!$B$33:$B$776,M$366)+'СЕТ СН'!$F$13</f>
        <v>0</v>
      </c>
      <c r="N389" s="36">
        <f>SUMIFS(СВЦЭМ!$K$34:$K$777,СВЦЭМ!$A$34:$A$777,$A389,СВЦЭМ!$B$33:$B$776,N$366)+'СЕТ СН'!$F$13</f>
        <v>0</v>
      </c>
      <c r="O389" s="36">
        <f>SUMIFS(СВЦЭМ!$K$34:$K$777,СВЦЭМ!$A$34:$A$777,$A389,СВЦЭМ!$B$33:$B$776,O$366)+'СЕТ СН'!$F$13</f>
        <v>0</v>
      </c>
      <c r="P389" s="36">
        <f>SUMIFS(СВЦЭМ!$K$34:$K$777,СВЦЭМ!$A$34:$A$777,$A389,СВЦЭМ!$B$33:$B$776,P$366)+'СЕТ СН'!$F$13</f>
        <v>0</v>
      </c>
      <c r="Q389" s="36">
        <f>SUMIFS(СВЦЭМ!$K$34:$K$777,СВЦЭМ!$A$34:$A$777,$A389,СВЦЭМ!$B$33:$B$776,Q$366)+'СЕТ СН'!$F$13</f>
        <v>0</v>
      </c>
      <c r="R389" s="36">
        <f>SUMIFS(СВЦЭМ!$K$34:$K$777,СВЦЭМ!$A$34:$A$777,$A389,СВЦЭМ!$B$33:$B$776,R$366)+'СЕТ СН'!$F$13</f>
        <v>0</v>
      </c>
      <c r="S389" s="36">
        <f>SUMIFS(СВЦЭМ!$K$34:$K$777,СВЦЭМ!$A$34:$A$777,$A389,СВЦЭМ!$B$33:$B$776,S$366)+'СЕТ СН'!$F$13</f>
        <v>0</v>
      </c>
      <c r="T389" s="36">
        <f>SUMIFS(СВЦЭМ!$K$34:$K$777,СВЦЭМ!$A$34:$A$777,$A389,СВЦЭМ!$B$33:$B$776,T$366)+'СЕТ СН'!$F$13</f>
        <v>0</v>
      </c>
      <c r="U389" s="36">
        <f>SUMIFS(СВЦЭМ!$K$34:$K$777,СВЦЭМ!$A$34:$A$777,$A389,СВЦЭМ!$B$33:$B$776,U$366)+'СЕТ СН'!$F$13</f>
        <v>0</v>
      </c>
      <c r="V389" s="36">
        <f>SUMIFS(СВЦЭМ!$K$34:$K$777,СВЦЭМ!$A$34:$A$777,$A389,СВЦЭМ!$B$33:$B$776,V$366)+'СЕТ СН'!$F$13</f>
        <v>0</v>
      </c>
      <c r="W389" s="36">
        <f>SUMIFS(СВЦЭМ!$K$34:$K$777,СВЦЭМ!$A$34:$A$777,$A389,СВЦЭМ!$B$33:$B$776,W$366)+'СЕТ СН'!$F$13</f>
        <v>0</v>
      </c>
      <c r="X389" s="36">
        <f>SUMIFS(СВЦЭМ!$K$34:$K$777,СВЦЭМ!$A$34:$A$777,$A389,СВЦЭМ!$B$33:$B$776,X$366)+'СЕТ СН'!$F$13</f>
        <v>0</v>
      </c>
      <c r="Y389" s="36">
        <f>SUMIFS(СВЦЭМ!$K$34:$K$777,СВЦЭМ!$A$34:$A$777,$A389,СВЦЭМ!$B$33:$B$776,Y$366)+'СЕТ СН'!$F$13</f>
        <v>0</v>
      </c>
    </row>
    <row r="390" spans="1:26" ht="15.5" hidden="1" x14ac:dyDescent="0.3">
      <c r="A390" s="35">
        <f t="shared" si="10"/>
        <v>43854</v>
      </c>
      <c r="B390" s="36">
        <f>SUMIFS(СВЦЭМ!$K$34:$K$777,СВЦЭМ!$A$34:$A$777,$A390,СВЦЭМ!$B$33:$B$776,B$366)+'СЕТ СН'!$F$13</f>
        <v>0</v>
      </c>
      <c r="C390" s="36">
        <f>SUMIFS(СВЦЭМ!$K$34:$K$777,СВЦЭМ!$A$34:$A$777,$A390,СВЦЭМ!$B$33:$B$776,C$366)+'СЕТ СН'!$F$13</f>
        <v>0</v>
      </c>
      <c r="D390" s="36">
        <f>SUMIFS(СВЦЭМ!$K$34:$K$777,СВЦЭМ!$A$34:$A$777,$A390,СВЦЭМ!$B$33:$B$776,D$366)+'СЕТ СН'!$F$13</f>
        <v>0</v>
      </c>
      <c r="E390" s="36">
        <f>SUMIFS(СВЦЭМ!$K$34:$K$777,СВЦЭМ!$A$34:$A$777,$A390,СВЦЭМ!$B$33:$B$776,E$366)+'СЕТ СН'!$F$13</f>
        <v>0</v>
      </c>
      <c r="F390" s="36">
        <f>SUMIFS(СВЦЭМ!$K$34:$K$777,СВЦЭМ!$A$34:$A$777,$A390,СВЦЭМ!$B$33:$B$776,F$366)+'СЕТ СН'!$F$13</f>
        <v>0</v>
      </c>
      <c r="G390" s="36">
        <f>SUMIFS(СВЦЭМ!$K$34:$K$777,СВЦЭМ!$A$34:$A$777,$A390,СВЦЭМ!$B$33:$B$776,G$366)+'СЕТ СН'!$F$13</f>
        <v>0</v>
      </c>
      <c r="H390" s="36">
        <f>SUMIFS(СВЦЭМ!$K$34:$K$777,СВЦЭМ!$A$34:$A$777,$A390,СВЦЭМ!$B$33:$B$776,H$366)+'СЕТ СН'!$F$13</f>
        <v>0</v>
      </c>
      <c r="I390" s="36">
        <f>SUMIFS(СВЦЭМ!$K$34:$K$777,СВЦЭМ!$A$34:$A$777,$A390,СВЦЭМ!$B$33:$B$776,I$366)+'СЕТ СН'!$F$13</f>
        <v>0</v>
      </c>
      <c r="J390" s="36">
        <f>SUMIFS(СВЦЭМ!$K$34:$K$777,СВЦЭМ!$A$34:$A$777,$A390,СВЦЭМ!$B$33:$B$776,J$366)+'СЕТ СН'!$F$13</f>
        <v>0</v>
      </c>
      <c r="K390" s="36">
        <f>SUMIFS(СВЦЭМ!$K$34:$K$777,СВЦЭМ!$A$34:$A$777,$A390,СВЦЭМ!$B$33:$B$776,K$366)+'СЕТ СН'!$F$13</f>
        <v>0</v>
      </c>
      <c r="L390" s="36">
        <f>SUMIFS(СВЦЭМ!$K$34:$K$777,СВЦЭМ!$A$34:$A$777,$A390,СВЦЭМ!$B$33:$B$776,L$366)+'СЕТ СН'!$F$13</f>
        <v>0</v>
      </c>
      <c r="M390" s="36">
        <f>SUMIFS(СВЦЭМ!$K$34:$K$777,СВЦЭМ!$A$34:$A$777,$A390,СВЦЭМ!$B$33:$B$776,M$366)+'СЕТ СН'!$F$13</f>
        <v>0</v>
      </c>
      <c r="N390" s="36">
        <f>SUMIFS(СВЦЭМ!$K$34:$K$777,СВЦЭМ!$A$34:$A$777,$A390,СВЦЭМ!$B$33:$B$776,N$366)+'СЕТ СН'!$F$13</f>
        <v>0</v>
      </c>
      <c r="O390" s="36">
        <f>SUMIFS(СВЦЭМ!$K$34:$K$777,СВЦЭМ!$A$34:$A$777,$A390,СВЦЭМ!$B$33:$B$776,O$366)+'СЕТ СН'!$F$13</f>
        <v>0</v>
      </c>
      <c r="P390" s="36">
        <f>SUMIFS(СВЦЭМ!$K$34:$K$777,СВЦЭМ!$A$34:$A$777,$A390,СВЦЭМ!$B$33:$B$776,P$366)+'СЕТ СН'!$F$13</f>
        <v>0</v>
      </c>
      <c r="Q390" s="36">
        <f>SUMIFS(СВЦЭМ!$K$34:$K$777,СВЦЭМ!$A$34:$A$777,$A390,СВЦЭМ!$B$33:$B$776,Q$366)+'СЕТ СН'!$F$13</f>
        <v>0</v>
      </c>
      <c r="R390" s="36">
        <f>SUMIFS(СВЦЭМ!$K$34:$K$777,СВЦЭМ!$A$34:$A$777,$A390,СВЦЭМ!$B$33:$B$776,R$366)+'СЕТ СН'!$F$13</f>
        <v>0</v>
      </c>
      <c r="S390" s="36">
        <f>SUMIFS(СВЦЭМ!$K$34:$K$777,СВЦЭМ!$A$34:$A$777,$A390,СВЦЭМ!$B$33:$B$776,S$366)+'СЕТ СН'!$F$13</f>
        <v>0</v>
      </c>
      <c r="T390" s="36">
        <f>SUMIFS(СВЦЭМ!$K$34:$K$777,СВЦЭМ!$A$34:$A$777,$A390,СВЦЭМ!$B$33:$B$776,T$366)+'СЕТ СН'!$F$13</f>
        <v>0</v>
      </c>
      <c r="U390" s="36">
        <f>SUMIFS(СВЦЭМ!$K$34:$K$777,СВЦЭМ!$A$34:$A$777,$A390,СВЦЭМ!$B$33:$B$776,U$366)+'СЕТ СН'!$F$13</f>
        <v>0</v>
      </c>
      <c r="V390" s="36">
        <f>SUMIFS(СВЦЭМ!$K$34:$K$777,СВЦЭМ!$A$34:$A$777,$A390,СВЦЭМ!$B$33:$B$776,V$366)+'СЕТ СН'!$F$13</f>
        <v>0</v>
      </c>
      <c r="W390" s="36">
        <f>SUMIFS(СВЦЭМ!$K$34:$K$777,СВЦЭМ!$A$34:$A$777,$A390,СВЦЭМ!$B$33:$B$776,W$366)+'СЕТ СН'!$F$13</f>
        <v>0</v>
      </c>
      <c r="X390" s="36">
        <f>SUMIFS(СВЦЭМ!$K$34:$K$777,СВЦЭМ!$A$34:$A$777,$A390,СВЦЭМ!$B$33:$B$776,X$366)+'СЕТ СН'!$F$13</f>
        <v>0</v>
      </c>
      <c r="Y390" s="36">
        <f>SUMIFS(СВЦЭМ!$K$34:$K$777,СВЦЭМ!$A$34:$A$777,$A390,СВЦЭМ!$B$33:$B$776,Y$366)+'СЕТ СН'!$F$13</f>
        <v>0</v>
      </c>
    </row>
    <row r="391" spans="1:26" ht="15.5" hidden="1" x14ac:dyDescent="0.3">
      <c r="A391" s="35">
        <f t="shared" si="10"/>
        <v>43855</v>
      </c>
      <c r="B391" s="36">
        <f>SUMIFS(СВЦЭМ!$K$34:$K$777,СВЦЭМ!$A$34:$A$777,$A391,СВЦЭМ!$B$33:$B$776,B$366)+'СЕТ СН'!$F$13</f>
        <v>0</v>
      </c>
      <c r="C391" s="36">
        <f>SUMIFS(СВЦЭМ!$K$34:$K$777,СВЦЭМ!$A$34:$A$777,$A391,СВЦЭМ!$B$33:$B$776,C$366)+'СЕТ СН'!$F$13</f>
        <v>0</v>
      </c>
      <c r="D391" s="36">
        <f>SUMIFS(СВЦЭМ!$K$34:$K$777,СВЦЭМ!$A$34:$A$777,$A391,СВЦЭМ!$B$33:$B$776,D$366)+'СЕТ СН'!$F$13</f>
        <v>0</v>
      </c>
      <c r="E391" s="36">
        <f>SUMIFS(СВЦЭМ!$K$34:$K$777,СВЦЭМ!$A$34:$A$777,$A391,СВЦЭМ!$B$33:$B$776,E$366)+'СЕТ СН'!$F$13</f>
        <v>0</v>
      </c>
      <c r="F391" s="36">
        <f>SUMIFS(СВЦЭМ!$K$34:$K$777,СВЦЭМ!$A$34:$A$777,$A391,СВЦЭМ!$B$33:$B$776,F$366)+'СЕТ СН'!$F$13</f>
        <v>0</v>
      </c>
      <c r="G391" s="36">
        <f>SUMIFS(СВЦЭМ!$K$34:$K$777,СВЦЭМ!$A$34:$A$777,$A391,СВЦЭМ!$B$33:$B$776,G$366)+'СЕТ СН'!$F$13</f>
        <v>0</v>
      </c>
      <c r="H391" s="36">
        <f>SUMIFS(СВЦЭМ!$K$34:$K$777,СВЦЭМ!$A$34:$A$777,$A391,СВЦЭМ!$B$33:$B$776,H$366)+'СЕТ СН'!$F$13</f>
        <v>0</v>
      </c>
      <c r="I391" s="36">
        <f>SUMIFS(СВЦЭМ!$K$34:$K$777,СВЦЭМ!$A$34:$A$777,$A391,СВЦЭМ!$B$33:$B$776,I$366)+'СЕТ СН'!$F$13</f>
        <v>0</v>
      </c>
      <c r="J391" s="36">
        <f>SUMIFS(СВЦЭМ!$K$34:$K$777,СВЦЭМ!$A$34:$A$777,$A391,СВЦЭМ!$B$33:$B$776,J$366)+'СЕТ СН'!$F$13</f>
        <v>0</v>
      </c>
      <c r="K391" s="36">
        <f>SUMIFS(СВЦЭМ!$K$34:$K$777,СВЦЭМ!$A$34:$A$777,$A391,СВЦЭМ!$B$33:$B$776,K$366)+'СЕТ СН'!$F$13</f>
        <v>0</v>
      </c>
      <c r="L391" s="36">
        <f>SUMIFS(СВЦЭМ!$K$34:$K$777,СВЦЭМ!$A$34:$A$777,$A391,СВЦЭМ!$B$33:$B$776,L$366)+'СЕТ СН'!$F$13</f>
        <v>0</v>
      </c>
      <c r="M391" s="36">
        <f>SUMIFS(СВЦЭМ!$K$34:$K$777,СВЦЭМ!$A$34:$A$777,$A391,СВЦЭМ!$B$33:$B$776,M$366)+'СЕТ СН'!$F$13</f>
        <v>0</v>
      </c>
      <c r="N391" s="36">
        <f>SUMIFS(СВЦЭМ!$K$34:$K$777,СВЦЭМ!$A$34:$A$777,$A391,СВЦЭМ!$B$33:$B$776,N$366)+'СЕТ СН'!$F$13</f>
        <v>0</v>
      </c>
      <c r="O391" s="36">
        <f>SUMIFS(СВЦЭМ!$K$34:$K$777,СВЦЭМ!$A$34:$A$777,$A391,СВЦЭМ!$B$33:$B$776,O$366)+'СЕТ СН'!$F$13</f>
        <v>0</v>
      </c>
      <c r="P391" s="36">
        <f>SUMIFS(СВЦЭМ!$K$34:$K$777,СВЦЭМ!$A$34:$A$777,$A391,СВЦЭМ!$B$33:$B$776,P$366)+'СЕТ СН'!$F$13</f>
        <v>0</v>
      </c>
      <c r="Q391" s="36">
        <f>SUMIFS(СВЦЭМ!$K$34:$K$777,СВЦЭМ!$A$34:$A$777,$A391,СВЦЭМ!$B$33:$B$776,Q$366)+'СЕТ СН'!$F$13</f>
        <v>0</v>
      </c>
      <c r="R391" s="36">
        <f>SUMIFS(СВЦЭМ!$K$34:$K$777,СВЦЭМ!$A$34:$A$777,$A391,СВЦЭМ!$B$33:$B$776,R$366)+'СЕТ СН'!$F$13</f>
        <v>0</v>
      </c>
      <c r="S391" s="36">
        <f>SUMIFS(СВЦЭМ!$K$34:$K$777,СВЦЭМ!$A$34:$A$777,$A391,СВЦЭМ!$B$33:$B$776,S$366)+'СЕТ СН'!$F$13</f>
        <v>0</v>
      </c>
      <c r="T391" s="36">
        <f>SUMIFS(СВЦЭМ!$K$34:$K$777,СВЦЭМ!$A$34:$A$777,$A391,СВЦЭМ!$B$33:$B$776,T$366)+'СЕТ СН'!$F$13</f>
        <v>0</v>
      </c>
      <c r="U391" s="36">
        <f>SUMIFS(СВЦЭМ!$K$34:$K$777,СВЦЭМ!$A$34:$A$777,$A391,СВЦЭМ!$B$33:$B$776,U$366)+'СЕТ СН'!$F$13</f>
        <v>0</v>
      </c>
      <c r="V391" s="36">
        <f>SUMIFS(СВЦЭМ!$K$34:$K$777,СВЦЭМ!$A$34:$A$777,$A391,СВЦЭМ!$B$33:$B$776,V$366)+'СЕТ СН'!$F$13</f>
        <v>0</v>
      </c>
      <c r="W391" s="36">
        <f>SUMIFS(СВЦЭМ!$K$34:$K$777,СВЦЭМ!$A$34:$A$777,$A391,СВЦЭМ!$B$33:$B$776,W$366)+'СЕТ СН'!$F$13</f>
        <v>0</v>
      </c>
      <c r="X391" s="36">
        <f>SUMIFS(СВЦЭМ!$K$34:$K$777,СВЦЭМ!$A$34:$A$777,$A391,СВЦЭМ!$B$33:$B$776,X$366)+'СЕТ СН'!$F$13</f>
        <v>0</v>
      </c>
      <c r="Y391" s="36">
        <f>SUMIFS(СВЦЭМ!$K$34:$K$777,СВЦЭМ!$A$34:$A$777,$A391,СВЦЭМ!$B$33:$B$776,Y$366)+'СЕТ СН'!$F$13</f>
        <v>0</v>
      </c>
    </row>
    <row r="392" spans="1:26" ht="15.5" hidden="1" x14ac:dyDescent="0.3">
      <c r="A392" s="35">
        <f t="shared" si="10"/>
        <v>43856</v>
      </c>
      <c r="B392" s="36">
        <f>SUMIFS(СВЦЭМ!$K$34:$K$777,СВЦЭМ!$A$34:$A$777,$A392,СВЦЭМ!$B$33:$B$776,B$366)+'СЕТ СН'!$F$13</f>
        <v>0</v>
      </c>
      <c r="C392" s="36">
        <f>SUMIFS(СВЦЭМ!$K$34:$K$777,СВЦЭМ!$A$34:$A$777,$A392,СВЦЭМ!$B$33:$B$776,C$366)+'СЕТ СН'!$F$13</f>
        <v>0</v>
      </c>
      <c r="D392" s="36">
        <f>SUMIFS(СВЦЭМ!$K$34:$K$777,СВЦЭМ!$A$34:$A$777,$A392,СВЦЭМ!$B$33:$B$776,D$366)+'СЕТ СН'!$F$13</f>
        <v>0</v>
      </c>
      <c r="E392" s="36">
        <f>SUMIFS(СВЦЭМ!$K$34:$K$777,СВЦЭМ!$A$34:$A$777,$A392,СВЦЭМ!$B$33:$B$776,E$366)+'СЕТ СН'!$F$13</f>
        <v>0</v>
      </c>
      <c r="F392" s="36">
        <f>SUMIFS(СВЦЭМ!$K$34:$K$777,СВЦЭМ!$A$34:$A$777,$A392,СВЦЭМ!$B$33:$B$776,F$366)+'СЕТ СН'!$F$13</f>
        <v>0</v>
      </c>
      <c r="G392" s="36">
        <f>SUMIFS(СВЦЭМ!$K$34:$K$777,СВЦЭМ!$A$34:$A$777,$A392,СВЦЭМ!$B$33:$B$776,G$366)+'СЕТ СН'!$F$13</f>
        <v>0</v>
      </c>
      <c r="H392" s="36">
        <f>SUMIFS(СВЦЭМ!$K$34:$K$777,СВЦЭМ!$A$34:$A$777,$A392,СВЦЭМ!$B$33:$B$776,H$366)+'СЕТ СН'!$F$13</f>
        <v>0</v>
      </c>
      <c r="I392" s="36">
        <f>SUMIFS(СВЦЭМ!$K$34:$K$777,СВЦЭМ!$A$34:$A$777,$A392,СВЦЭМ!$B$33:$B$776,I$366)+'СЕТ СН'!$F$13</f>
        <v>0</v>
      </c>
      <c r="J392" s="36">
        <f>SUMIFS(СВЦЭМ!$K$34:$K$777,СВЦЭМ!$A$34:$A$777,$A392,СВЦЭМ!$B$33:$B$776,J$366)+'СЕТ СН'!$F$13</f>
        <v>0</v>
      </c>
      <c r="K392" s="36">
        <f>SUMIFS(СВЦЭМ!$K$34:$K$777,СВЦЭМ!$A$34:$A$777,$A392,СВЦЭМ!$B$33:$B$776,K$366)+'СЕТ СН'!$F$13</f>
        <v>0</v>
      </c>
      <c r="L392" s="36">
        <f>SUMIFS(СВЦЭМ!$K$34:$K$777,СВЦЭМ!$A$34:$A$777,$A392,СВЦЭМ!$B$33:$B$776,L$366)+'СЕТ СН'!$F$13</f>
        <v>0</v>
      </c>
      <c r="M392" s="36">
        <f>SUMIFS(СВЦЭМ!$K$34:$K$777,СВЦЭМ!$A$34:$A$777,$A392,СВЦЭМ!$B$33:$B$776,M$366)+'СЕТ СН'!$F$13</f>
        <v>0</v>
      </c>
      <c r="N392" s="36">
        <f>SUMIFS(СВЦЭМ!$K$34:$K$777,СВЦЭМ!$A$34:$A$777,$A392,СВЦЭМ!$B$33:$B$776,N$366)+'СЕТ СН'!$F$13</f>
        <v>0</v>
      </c>
      <c r="O392" s="36">
        <f>SUMIFS(СВЦЭМ!$K$34:$K$777,СВЦЭМ!$A$34:$A$777,$A392,СВЦЭМ!$B$33:$B$776,O$366)+'СЕТ СН'!$F$13</f>
        <v>0</v>
      </c>
      <c r="P392" s="36">
        <f>SUMIFS(СВЦЭМ!$K$34:$K$777,СВЦЭМ!$A$34:$A$777,$A392,СВЦЭМ!$B$33:$B$776,P$366)+'СЕТ СН'!$F$13</f>
        <v>0</v>
      </c>
      <c r="Q392" s="36">
        <f>SUMIFS(СВЦЭМ!$K$34:$K$777,СВЦЭМ!$A$34:$A$777,$A392,СВЦЭМ!$B$33:$B$776,Q$366)+'СЕТ СН'!$F$13</f>
        <v>0</v>
      </c>
      <c r="R392" s="36">
        <f>SUMIFS(СВЦЭМ!$K$34:$K$777,СВЦЭМ!$A$34:$A$777,$A392,СВЦЭМ!$B$33:$B$776,R$366)+'СЕТ СН'!$F$13</f>
        <v>0</v>
      </c>
      <c r="S392" s="36">
        <f>SUMIFS(СВЦЭМ!$K$34:$K$777,СВЦЭМ!$A$34:$A$777,$A392,СВЦЭМ!$B$33:$B$776,S$366)+'СЕТ СН'!$F$13</f>
        <v>0</v>
      </c>
      <c r="T392" s="36">
        <f>SUMIFS(СВЦЭМ!$K$34:$K$777,СВЦЭМ!$A$34:$A$777,$A392,СВЦЭМ!$B$33:$B$776,T$366)+'СЕТ СН'!$F$13</f>
        <v>0</v>
      </c>
      <c r="U392" s="36">
        <f>SUMIFS(СВЦЭМ!$K$34:$K$777,СВЦЭМ!$A$34:$A$777,$A392,СВЦЭМ!$B$33:$B$776,U$366)+'СЕТ СН'!$F$13</f>
        <v>0</v>
      </c>
      <c r="V392" s="36">
        <f>SUMIFS(СВЦЭМ!$K$34:$K$777,СВЦЭМ!$A$34:$A$777,$A392,СВЦЭМ!$B$33:$B$776,V$366)+'СЕТ СН'!$F$13</f>
        <v>0</v>
      </c>
      <c r="W392" s="36">
        <f>SUMIFS(СВЦЭМ!$K$34:$K$777,СВЦЭМ!$A$34:$A$777,$A392,СВЦЭМ!$B$33:$B$776,W$366)+'СЕТ СН'!$F$13</f>
        <v>0</v>
      </c>
      <c r="X392" s="36">
        <f>SUMIFS(СВЦЭМ!$K$34:$K$777,СВЦЭМ!$A$34:$A$777,$A392,СВЦЭМ!$B$33:$B$776,X$366)+'СЕТ СН'!$F$13</f>
        <v>0</v>
      </c>
      <c r="Y392" s="36">
        <f>SUMIFS(СВЦЭМ!$K$34:$K$777,СВЦЭМ!$A$34:$A$777,$A392,СВЦЭМ!$B$33:$B$776,Y$366)+'СЕТ СН'!$F$13</f>
        <v>0</v>
      </c>
    </row>
    <row r="393" spans="1:26" ht="15.5" hidden="1" x14ac:dyDescent="0.3">
      <c r="A393" s="35">
        <f t="shared" si="10"/>
        <v>43857</v>
      </c>
      <c r="B393" s="36">
        <f>SUMIFS(СВЦЭМ!$K$34:$K$777,СВЦЭМ!$A$34:$A$777,$A393,СВЦЭМ!$B$33:$B$776,B$366)+'СЕТ СН'!$F$13</f>
        <v>0</v>
      </c>
      <c r="C393" s="36">
        <f>SUMIFS(СВЦЭМ!$K$34:$K$777,СВЦЭМ!$A$34:$A$777,$A393,СВЦЭМ!$B$33:$B$776,C$366)+'СЕТ СН'!$F$13</f>
        <v>0</v>
      </c>
      <c r="D393" s="36">
        <f>SUMIFS(СВЦЭМ!$K$34:$K$777,СВЦЭМ!$A$34:$A$777,$A393,СВЦЭМ!$B$33:$B$776,D$366)+'СЕТ СН'!$F$13</f>
        <v>0</v>
      </c>
      <c r="E393" s="36">
        <f>SUMIFS(СВЦЭМ!$K$34:$K$777,СВЦЭМ!$A$34:$A$777,$A393,СВЦЭМ!$B$33:$B$776,E$366)+'СЕТ СН'!$F$13</f>
        <v>0</v>
      </c>
      <c r="F393" s="36">
        <f>SUMIFS(СВЦЭМ!$K$34:$K$777,СВЦЭМ!$A$34:$A$777,$A393,СВЦЭМ!$B$33:$B$776,F$366)+'СЕТ СН'!$F$13</f>
        <v>0</v>
      </c>
      <c r="G393" s="36">
        <f>SUMIFS(СВЦЭМ!$K$34:$K$777,СВЦЭМ!$A$34:$A$777,$A393,СВЦЭМ!$B$33:$B$776,G$366)+'СЕТ СН'!$F$13</f>
        <v>0</v>
      </c>
      <c r="H393" s="36">
        <f>SUMIFS(СВЦЭМ!$K$34:$K$777,СВЦЭМ!$A$34:$A$777,$A393,СВЦЭМ!$B$33:$B$776,H$366)+'СЕТ СН'!$F$13</f>
        <v>0</v>
      </c>
      <c r="I393" s="36">
        <f>SUMIFS(СВЦЭМ!$K$34:$K$777,СВЦЭМ!$A$34:$A$777,$A393,СВЦЭМ!$B$33:$B$776,I$366)+'СЕТ СН'!$F$13</f>
        <v>0</v>
      </c>
      <c r="J393" s="36">
        <f>SUMIFS(СВЦЭМ!$K$34:$K$777,СВЦЭМ!$A$34:$A$777,$A393,СВЦЭМ!$B$33:$B$776,J$366)+'СЕТ СН'!$F$13</f>
        <v>0</v>
      </c>
      <c r="K393" s="36">
        <f>SUMIFS(СВЦЭМ!$K$34:$K$777,СВЦЭМ!$A$34:$A$777,$A393,СВЦЭМ!$B$33:$B$776,K$366)+'СЕТ СН'!$F$13</f>
        <v>0</v>
      </c>
      <c r="L393" s="36">
        <f>SUMIFS(СВЦЭМ!$K$34:$K$777,СВЦЭМ!$A$34:$A$777,$A393,СВЦЭМ!$B$33:$B$776,L$366)+'СЕТ СН'!$F$13</f>
        <v>0</v>
      </c>
      <c r="M393" s="36">
        <f>SUMIFS(СВЦЭМ!$K$34:$K$777,СВЦЭМ!$A$34:$A$777,$A393,СВЦЭМ!$B$33:$B$776,M$366)+'СЕТ СН'!$F$13</f>
        <v>0</v>
      </c>
      <c r="N393" s="36">
        <f>SUMIFS(СВЦЭМ!$K$34:$K$777,СВЦЭМ!$A$34:$A$777,$A393,СВЦЭМ!$B$33:$B$776,N$366)+'СЕТ СН'!$F$13</f>
        <v>0</v>
      </c>
      <c r="O393" s="36">
        <f>SUMIFS(СВЦЭМ!$K$34:$K$777,СВЦЭМ!$A$34:$A$777,$A393,СВЦЭМ!$B$33:$B$776,O$366)+'СЕТ СН'!$F$13</f>
        <v>0</v>
      </c>
      <c r="P393" s="36">
        <f>SUMIFS(СВЦЭМ!$K$34:$K$777,СВЦЭМ!$A$34:$A$777,$A393,СВЦЭМ!$B$33:$B$776,P$366)+'СЕТ СН'!$F$13</f>
        <v>0</v>
      </c>
      <c r="Q393" s="36">
        <f>SUMIFS(СВЦЭМ!$K$34:$K$777,СВЦЭМ!$A$34:$A$777,$A393,СВЦЭМ!$B$33:$B$776,Q$366)+'СЕТ СН'!$F$13</f>
        <v>0</v>
      </c>
      <c r="R393" s="36">
        <f>SUMIFS(СВЦЭМ!$K$34:$K$777,СВЦЭМ!$A$34:$A$777,$A393,СВЦЭМ!$B$33:$B$776,R$366)+'СЕТ СН'!$F$13</f>
        <v>0</v>
      </c>
      <c r="S393" s="36">
        <f>SUMIFS(СВЦЭМ!$K$34:$K$777,СВЦЭМ!$A$34:$A$777,$A393,СВЦЭМ!$B$33:$B$776,S$366)+'СЕТ СН'!$F$13</f>
        <v>0</v>
      </c>
      <c r="T393" s="36">
        <f>SUMIFS(СВЦЭМ!$K$34:$K$777,СВЦЭМ!$A$34:$A$777,$A393,СВЦЭМ!$B$33:$B$776,T$366)+'СЕТ СН'!$F$13</f>
        <v>0</v>
      </c>
      <c r="U393" s="36">
        <f>SUMIFS(СВЦЭМ!$K$34:$K$777,СВЦЭМ!$A$34:$A$777,$A393,СВЦЭМ!$B$33:$B$776,U$366)+'СЕТ СН'!$F$13</f>
        <v>0</v>
      </c>
      <c r="V393" s="36">
        <f>SUMIFS(СВЦЭМ!$K$34:$K$777,СВЦЭМ!$A$34:$A$777,$A393,СВЦЭМ!$B$33:$B$776,V$366)+'СЕТ СН'!$F$13</f>
        <v>0</v>
      </c>
      <c r="W393" s="36">
        <f>SUMIFS(СВЦЭМ!$K$34:$K$777,СВЦЭМ!$A$34:$A$777,$A393,СВЦЭМ!$B$33:$B$776,W$366)+'СЕТ СН'!$F$13</f>
        <v>0</v>
      </c>
      <c r="X393" s="36">
        <f>SUMIFS(СВЦЭМ!$K$34:$K$777,СВЦЭМ!$A$34:$A$777,$A393,СВЦЭМ!$B$33:$B$776,X$366)+'СЕТ СН'!$F$13</f>
        <v>0</v>
      </c>
      <c r="Y393" s="36">
        <f>SUMIFS(СВЦЭМ!$K$34:$K$777,СВЦЭМ!$A$34:$A$777,$A393,СВЦЭМ!$B$33:$B$776,Y$366)+'СЕТ СН'!$F$13</f>
        <v>0</v>
      </c>
    </row>
    <row r="394" spans="1:26" ht="15.5" hidden="1" x14ac:dyDescent="0.3">
      <c r="A394" s="35">
        <f t="shared" si="10"/>
        <v>43858</v>
      </c>
      <c r="B394" s="36">
        <f>SUMIFS(СВЦЭМ!$K$34:$K$777,СВЦЭМ!$A$34:$A$777,$A394,СВЦЭМ!$B$33:$B$776,B$366)+'СЕТ СН'!$F$13</f>
        <v>0</v>
      </c>
      <c r="C394" s="36">
        <f>SUMIFS(СВЦЭМ!$K$34:$K$777,СВЦЭМ!$A$34:$A$777,$A394,СВЦЭМ!$B$33:$B$776,C$366)+'СЕТ СН'!$F$13</f>
        <v>0</v>
      </c>
      <c r="D394" s="36">
        <f>SUMIFS(СВЦЭМ!$K$34:$K$777,СВЦЭМ!$A$34:$A$777,$A394,СВЦЭМ!$B$33:$B$776,D$366)+'СЕТ СН'!$F$13</f>
        <v>0</v>
      </c>
      <c r="E394" s="36">
        <f>SUMIFS(СВЦЭМ!$K$34:$K$777,СВЦЭМ!$A$34:$A$777,$A394,СВЦЭМ!$B$33:$B$776,E$366)+'СЕТ СН'!$F$13</f>
        <v>0</v>
      </c>
      <c r="F394" s="36">
        <f>SUMIFS(СВЦЭМ!$K$34:$K$777,СВЦЭМ!$A$34:$A$777,$A394,СВЦЭМ!$B$33:$B$776,F$366)+'СЕТ СН'!$F$13</f>
        <v>0</v>
      </c>
      <c r="G394" s="36">
        <f>SUMIFS(СВЦЭМ!$K$34:$K$777,СВЦЭМ!$A$34:$A$777,$A394,СВЦЭМ!$B$33:$B$776,G$366)+'СЕТ СН'!$F$13</f>
        <v>0</v>
      </c>
      <c r="H394" s="36">
        <f>SUMIFS(СВЦЭМ!$K$34:$K$777,СВЦЭМ!$A$34:$A$777,$A394,СВЦЭМ!$B$33:$B$776,H$366)+'СЕТ СН'!$F$13</f>
        <v>0</v>
      </c>
      <c r="I394" s="36">
        <f>SUMIFS(СВЦЭМ!$K$34:$K$777,СВЦЭМ!$A$34:$A$777,$A394,СВЦЭМ!$B$33:$B$776,I$366)+'СЕТ СН'!$F$13</f>
        <v>0</v>
      </c>
      <c r="J394" s="36">
        <f>SUMIFS(СВЦЭМ!$K$34:$K$777,СВЦЭМ!$A$34:$A$777,$A394,СВЦЭМ!$B$33:$B$776,J$366)+'СЕТ СН'!$F$13</f>
        <v>0</v>
      </c>
      <c r="K394" s="36">
        <f>SUMIFS(СВЦЭМ!$K$34:$K$777,СВЦЭМ!$A$34:$A$777,$A394,СВЦЭМ!$B$33:$B$776,K$366)+'СЕТ СН'!$F$13</f>
        <v>0</v>
      </c>
      <c r="L394" s="36">
        <f>SUMIFS(СВЦЭМ!$K$34:$K$777,СВЦЭМ!$A$34:$A$777,$A394,СВЦЭМ!$B$33:$B$776,L$366)+'СЕТ СН'!$F$13</f>
        <v>0</v>
      </c>
      <c r="M394" s="36">
        <f>SUMIFS(СВЦЭМ!$K$34:$K$777,СВЦЭМ!$A$34:$A$777,$A394,СВЦЭМ!$B$33:$B$776,M$366)+'СЕТ СН'!$F$13</f>
        <v>0</v>
      </c>
      <c r="N394" s="36">
        <f>SUMIFS(СВЦЭМ!$K$34:$K$777,СВЦЭМ!$A$34:$A$777,$A394,СВЦЭМ!$B$33:$B$776,N$366)+'СЕТ СН'!$F$13</f>
        <v>0</v>
      </c>
      <c r="O394" s="36">
        <f>SUMIFS(СВЦЭМ!$K$34:$K$777,СВЦЭМ!$A$34:$A$777,$A394,СВЦЭМ!$B$33:$B$776,O$366)+'СЕТ СН'!$F$13</f>
        <v>0</v>
      </c>
      <c r="P394" s="36">
        <f>SUMIFS(СВЦЭМ!$K$34:$K$777,СВЦЭМ!$A$34:$A$777,$A394,СВЦЭМ!$B$33:$B$776,P$366)+'СЕТ СН'!$F$13</f>
        <v>0</v>
      </c>
      <c r="Q394" s="36">
        <f>SUMIFS(СВЦЭМ!$K$34:$K$777,СВЦЭМ!$A$34:$A$777,$A394,СВЦЭМ!$B$33:$B$776,Q$366)+'СЕТ СН'!$F$13</f>
        <v>0</v>
      </c>
      <c r="R394" s="36">
        <f>SUMIFS(СВЦЭМ!$K$34:$K$777,СВЦЭМ!$A$34:$A$777,$A394,СВЦЭМ!$B$33:$B$776,R$366)+'СЕТ СН'!$F$13</f>
        <v>0</v>
      </c>
      <c r="S394" s="36">
        <f>SUMIFS(СВЦЭМ!$K$34:$K$777,СВЦЭМ!$A$34:$A$777,$A394,СВЦЭМ!$B$33:$B$776,S$366)+'СЕТ СН'!$F$13</f>
        <v>0</v>
      </c>
      <c r="T394" s="36">
        <f>SUMIFS(СВЦЭМ!$K$34:$K$777,СВЦЭМ!$A$34:$A$777,$A394,СВЦЭМ!$B$33:$B$776,T$366)+'СЕТ СН'!$F$13</f>
        <v>0</v>
      </c>
      <c r="U394" s="36">
        <f>SUMIFS(СВЦЭМ!$K$34:$K$777,СВЦЭМ!$A$34:$A$777,$A394,СВЦЭМ!$B$33:$B$776,U$366)+'СЕТ СН'!$F$13</f>
        <v>0</v>
      </c>
      <c r="V394" s="36">
        <f>SUMIFS(СВЦЭМ!$K$34:$K$777,СВЦЭМ!$A$34:$A$777,$A394,СВЦЭМ!$B$33:$B$776,V$366)+'СЕТ СН'!$F$13</f>
        <v>0</v>
      </c>
      <c r="W394" s="36">
        <f>SUMIFS(СВЦЭМ!$K$34:$K$777,СВЦЭМ!$A$34:$A$777,$A394,СВЦЭМ!$B$33:$B$776,W$366)+'СЕТ СН'!$F$13</f>
        <v>0</v>
      </c>
      <c r="X394" s="36">
        <f>SUMIFS(СВЦЭМ!$K$34:$K$777,СВЦЭМ!$A$34:$A$777,$A394,СВЦЭМ!$B$33:$B$776,X$366)+'СЕТ СН'!$F$13</f>
        <v>0</v>
      </c>
      <c r="Y394" s="36">
        <f>SUMIFS(СВЦЭМ!$K$34:$K$777,СВЦЭМ!$A$34:$A$777,$A394,СВЦЭМ!$B$33:$B$776,Y$366)+'СЕТ СН'!$F$13</f>
        <v>0</v>
      </c>
    </row>
    <row r="395" spans="1:26" ht="15.5" hidden="1" x14ac:dyDescent="0.3">
      <c r="A395" s="35">
        <f t="shared" si="10"/>
        <v>43859</v>
      </c>
      <c r="B395" s="36">
        <f>SUMIFS(СВЦЭМ!$K$34:$K$777,СВЦЭМ!$A$34:$A$777,$A395,СВЦЭМ!$B$33:$B$776,B$366)+'СЕТ СН'!$F$13</f>
        <v>0</v>
      </c>
      <c r="C395" s="36">
        <f>SUMIFS(СВЦЭМ!$K$34:$K$777,СВЦЭМ!$A$34:$A$777,$A395,СВЦЭМ!$B$33:$B$776,C$366)+'СЕТ СН'!$F$13</f>
        <v>0</v>
      </c>
      <c r="D395" s="36">
        <f>SUMIFS(СВЦЭМ!$K$34:$K$777,СВЦЭМ!$A$34:$A$777,$A395,СВЦЭМ!$B$33:$B$776,D$366)+'СЕТ СН'!$F$13</f>
        <v>0</v>
      </c>
      <c r="E395" s="36">
        <f>SUMIFS(СВЦЭМ!$K$34:$K$777,СВЦЭМ!$A$34:$A$777,$A395,СВЦЭМ!$B$33:$B$776,E$366)+'СЕТ СН'!$F$13</f>
        <v>0</v>
      </c>
      <c r="F395" s="36">
        <f>SUMIFS(СВЦЭМ!$K$34:$K$777,СВЦЭМ!$A$34:$A$777,$A395,СВЦЭМ!$B$33:$B$776,F$366)+'СЕТ СН'!$F$13</f>
        <v>0</v>
      </c>
      <c r="G395" s="36">
        <f>SUMIFS(СВЦЭМ!$K$34:$K$777,СВЦЭМ!$A$34:$A$777,$A395,СВЦЭМ!$B$33:$B$776,G$366)+'СЕТ СН'!$F$13</f>
        <v>0</v>
      </c>
      <c r="H395" s="36">
        <f>SUMIFS(СВЦЭМ!$K$34:$K$777,СВЦЭМ!$A$34:$A$777,$A395,СВЦЭМ!$B$33:$B$776,H$366)+'СЕТ СН'!$F$13</f>
        <v>0</v>
      </c>
      <c r="I395" s="36">
        <f>SUMIFS(СВЦЭМ!$K$34:$K$777,СВЦЭМ!$A$34:$A$777,$A395,СВЦЭМ!$B$33:$B$776,I$366)+'СЕТ СН'!$F$13</f>
        <v>0</v>
      </c>
      <c r="J395" s="36">
        <f>SUMIFS(СВЦЭМ!$K$34:$K$777,СВЦЭМ!$A$34:$A$777,$A395,СВЦЭМ!$B$33:$B$776,J$366)+'СЕТ СН'!$F$13</f>
        <v>0</v>
      </c>
      <c r="K395" s="36">
        <f>SUMIFS(СВЦЭМ!$K$34:$K$777,СВЦЭМ!$A$34:$A$777,$A395,СВЦЭМ!$B$33:$B$776,K$366)+'СЕТ СН'!$F$13</f>
        <v>0</v>
      </c>
      <c r="L395" s="36">
        <f>SUMIFS(СВЦЭМ!$K$34:$K$777,СВЦЭМ!$A$34:$A$777,$A395,СВЦЭМ!$B$33:$B$776,L$366)+'СЕТ СН'!$F$13</f>
        <v>0</v>
      </c>
      <c r="M395" s="36">
        <f>SUMIFS(СВЦЭМ!$K$34:$K$777,СВЦЭМ!$A$34:$A$777,$A395,СВЦЭМ!$B$33:$B$776,M$366)+'СЕТ СН'!$F$13</f>
        <v>0</v>
      </c>
      <c r="N395" s="36">
        <f>SUMIFS(СВЦЭМ!$K$34:$K$777,СВЦЭМ!$A$34:$A$777,$A395,СВЦЭМ!$B$33:$B$776,N$366)+'СЕТ СН'!$F$13</f>
        <v>0</v>
      </c>
      <c r="O395" s="36">
        <f>SUMIFS(СВЦЭМ!$K$34:$K$777,СВЦЭМ!$A$34:$A$777,$A395,СВЦЭМ!$B$33:$B$776,O$366)+'СЕТ СН'!$F$13</f>
        <v>0</v>
      </c>
      <c r="P395" s="36">
        <f>SUMIFS(СВЦЭМ!$K$34:$K$777,СВЦЭМ!$A$34:$A$777,$A395,СВЦЭМ!$B$33:$B$776,P$366)+'СЕТ СН'!$F$13</f>
        <v>0</v>
      </c>
      <c r="Q395" s="36">
        <f>SUMIFS(СВЦЭМ!$K$34:$K$777,СВЦЭМ!$A$34:$A$777,$A395,СВЦЭМ!$B$33:$B$776,Q$366)+'СЕТ СН'!$F$13</f>
        <v>0</v>
      </c>
      <c r="R395" s="36">
        <f>SUMIFS(СВЦЭМ!$K$34:$K$777,СВЦЭМ!$A$34:$A$777,$A395,СВЦЭМ!$B$33:$B$776,R$366)+'СЕТ СН'!$F$13</f>
        <v>0</v>
      </c>
      <c r="S395" s="36">
        <f>SUMIFS(СВЦЭМ!$K$34:$K$777,СВЦЭМ!$A$34:$A$777,$A395,СВЦЭМ!$B$33:$B$776,S$366)+'СЕТ СН'!$F$13</f>
        <v>0</v>
      </c>
      <c r="T395" s="36">
        <f>SUMIFS(СВЦЭМ!$K$34:$K$777,СВЦЭМ!$A$34:$A$777,$A395,СВЦЭМ!$B$33:$B$776,T$366)+'СЕТ СН'!$F$13</f>
        <v>0</v>
      </c>
      <c r="U395" s="36">
        <f>SUMIFS(СВЦЭМ!$K$34:$K$777,СВЦЭМ!$A$34:$A$777,$A395,СВЦЭМ!$B$33:$B$776,U$366)+'СЕТ СН'!$F$13</f>
        <v>0</v>
      </c>
      <c r="V395" s="36">
        <f>SUMIFS(СВЦЭМ!$K$34:$K$777,СВЦЭМ!$A$34:$A$777,$A395,СВЦЭМ!$B$33:$B$776,V$366)+'СЕТ СН'!$F$13</f>
        <v>0</v>
      </c>
      <c r="W395" s="36">
        <f>SUMIFS(СВЦЭМ!$K$34:$K$777,СВЦЭМ!$A$34:$A$777,$A395,СВЦЭМ!$B$33:$B$776,W$366)+'СЕТ СН'!$F$13</f>
        <v>0</v>
      </c>
      <c r="X395" s="36">
        <f>SUMIFS(СВЦЭМ!$K$34:$K$777,СВЦЭМ!$A$34:$A$777,$A395,СВЦЭМ!$B$33:$B$776,X$366)+'СЕТ СН'!$F$13</f>
        <v>0</v>
      </c>
      <c r="Y395" s="36">
        <f>SUMIFS(СВЦЭМ!$K$34:$K$777,СВЦЭМ!$A$34:$A$777,$A395,СВЦЭМ!$B$33:$B$776,Y$366)+'СЕТ СН'!$F$13</f>
        <v>0</v>
      </c>
    </row>
    <row r="396" spans="1:26" ht="15.5" hidden="1" x14ac:dyDescent="0.3">
      <c r="A396" s="35">
        <f t="shared" si="10"/>
        <v>43860</v>
      </c>
      <c r="B396" s="36">
        <f>SUMIFS(СВЦЭМ!$K$34:$K$777,СВЦЭМ!$A$34:$A$777,$A396,СВЦЭМ!$B$33:$B$776,B$366)+'СЕТ СН'!$F$13</f>
        <v>0</v>
      </c>
      <c r="C396" s="36">
        <f>SUMIFS(СВЦЭМ!$K$34:$K$777,СВЦЭМ!$A$34:$A$777,$A396,СВЦЭМ!$B$33:$B$776,C$366)+'СЕТ СН'!$F$13</f>
        <v>0</v>
      </c>
      <c r="D396" s="36">
        <f>SUMIFS(СВЦЭМ!$K$34:$K$777,СВЦЭМ!$A$34:$A$777,$A396,СВЦЭМ!$B$33:$B$776,D$366)+'СЕТ СН'!$F$13</f>
        <v>0</v>
      </c>
      <c r="E396" s="36">
        <f>SUMIFS(СВЦЭМ!$K$34:$K$777,СВЦЭМ!$A$34:$A$777,$A396,СВЦЭМ!$B$33:$B$776,E$366)+'СЕТ СН'!$F$13</f>
        <v>0</v>
      </c>
      <c r="F396" s="36">
        <f>SUMIFS(СВЦЭМ!$K$34:$K$777,СВЦЭМ!$A$34:$A$777,$A396,СВЦЭМ!$B$33:$B$776,F$366)+'СЕТ СН'!$F$13</f>
        <v>0</v>
      </c>
      <c r="G396" s="36">
        <f>SUMIFS(СВЦЭМ!$K$34:$K$777,СВЦЭМ!$A$34:$A$777,$A396,СВЦЭМ!$B$33:$B$776,G$366)+'СЕТ СН'!$F$13</f>
        <v>0</v>
      </c>
      <c r="H396" s="36">
        <f>SUMIFS(СВЦЭМ!$K$34:$K$777,СВЦЭМ!$A$34:$A$777,$A396,СВЦЭМ!$B$33:$B$776,H$366)+'СЕТ СН'!$F$13</f>
        <v>0</v>
      </c>
      <c r="I396" s="36">
        <f>SUMIFS(СВЦЭМ!$K$34:$K$777,СВЦЭМ!$A$34:$A$777,$A396,СВЦЭМ!$B$33:$B$776,I$366)+'СЕТ СН'!$F$13</f>
        <v>0</v>
      </c>
      <c r="J396" s="36">
        <f>SUMIFS(СВЦЭМ!$K$34:$K$777,СВЦЭМ!$A$34:$A$777,$A396,СВЦЭМ!$B$33:$B$776,J$366)+'СЕТ СН'!$F$13</f>
        <v>0</v>
      </c>
      <c r="K396" s="36">
        <f>SUMIFS(СВЦЭМ!$K$34:$K$777,СВЦЭМ!$A$34:$A$777,$A396,СВЦЭМ!$B$33:$B$776,K$366)+'СЕТ СН'!$F$13</f>
        <v>0</v>
      </c>
      <c r="L396" s="36">
        <f>SUMIFS(СВЦЭМ!$K$34:$K$777,СВЦЭМ!$A$34:$A$777,$A396,СВЦЭМ!$B$33:$B$776,L$366)+'СЕТ СН'!$F$13</f>
        <v>0</v>
      </c>
      <c r="M396" s="36">
        <f>SUMIFS(СВЦЭМ!$K$34:$K$777,СВЦЭМ!$A$34:$A$777,$A396,СВЦЭМ!$B$33:$B$776,M$366)+'СЕТ СН'!$F$13</f>
        <v>0</v>
      </c>
      <c r="N396" s="36">
        <f>SUMIFS(СВЦЭМ!$K$34:$K$777,СВЦЭМ!$A$34:$A$777,$A396,СВЦЭМ!$B$33:$B$776,N$366)+'СЕТ СН'!$F$13</f>
        <v>0</v>
      </c>
      <c r="O396" s="36">
        <f>SUMIFS(СВЦЭМ!$K$34:$K$777,СВЦЭМ!$A$34:$A$777,$A396,СВЦЭМ!$B$33:$B$776,O$366)+'СЕТ СН'!$F$13</f>
        <v>0</v>
      </c>
      <c r="P396" s="36">
        <f>SUMIFS(СВЦЭМ!$K$34:$K$777,СВЦЭМ!$A$34:$A$777,$A396,СВЦЭМ!$B$33:$B$776,P$366)+'СЕТ СН'!$F$13</f>
        <v>0</v>
      </c>
      <c r="Q396" s="36">
        <f>SUMIFS(СВЦЭМ!$K$34:$K$777,СВЦЭМ!$A$34:$A$777,$A396,СВЦЭМ!$B$33:$B$776,Q$366)+'СЕТ СН'!$F$13</f>
        <v>0</v>
      </c>
      <c r="R396" s="36">
        <f>SUMIFS(СВЦЭМ!$K$34:$K$777,СВЦЭМ!$A$34:$A$777,$A396,СВЦЭМ!$B$33:$B$776,R$366)+'СЕТ СН'!$F$13</f>
        <v>0</v>
      </c>
      <c r="S396" s="36">
        <f>SUMIFS(СВЦЭМ!$K$34:$K$777,СВЦЭМ!$A$34:$A$777,$A396,СВЦЭМ!$B$33:$B$776,S$366)+'СЕТ СН'!$F$13</f>
        <v>0</v>
      </c>
      <c r="T396" s="36">
        <f>SUMIFS(СВЦЭМ!$K$34:$K$777,СВЦЭМ!$A$34:$A$777,$A396,СВЦЭМ!$B$33:$B$776,T$366)+'СЕТ СН'!$F$13</f>
        <v>0</v>
      </c>
      <c r="U396" s="36">
        <f>SUMIFS(СВЦЭМ!$K$34:$K$777,СВЦЭМ!$A$34:$A$777,$A396,СВЦЭМ!$B$33:$B$776,U$366)+'СЕТ СН'!$F$13</f>
        <v>0</v>
      </c>
      <c r="V396" s="36">
        <f>SUMIFS(СВЦЭМ!$K$34:$K$777,СВЦЭМ!$A$34:$A$777,$A396,СВЦЭМ!$B$33:$B$776,V$366)+'СЕТ СН'!$F$13</f>
        <v>0</v>
      </c>
      <c r="W396" s="36">
        <f>SUMIFS(СВЦЭМ!$K$34:$K$777,СВЦЭМ!$A$34:$A$777,$A396,СВЦЭМ!$B$33:$B$776,W$366)+'СЕТ СН'!$F$13</f>
        <v>0</v>
      </c>
      <c r="X396" s="36">
        <f>SUMIFS(СВЦЭМ!$K$34:$K$777,СВЦЭМ!$A$34:$A$777,$A396,СВЦЭМ!$B$33:$B$776,X$366)+'СЕТ СН'!$F$13</f>
        <v>0</v>
      </c>
      <c r="Y396" s="36">
        <f>SUMIFS(СВЦЭМ!$K$34:$K$777,СВЦЭМ!$A$34:$A$777,$A396,СВЦЭМ!$B$33:$B$776,Y$366)+'СЕТ СН'!$F$13</f>
        <v>0</v>
      </c>
    </row>
    <row r="397" spans="1:26" ht="15.5" hidden="1" x14ac:dyDescent="0.3">
      <c r="A397" s="35">
        <f t="shared" si="10"/>
        <v>43861</v>
      </c>
      <c r="B397" s="36">
        <f>SUMIFS(СВЦЭМ!$K$34:$K$777,СВЦЭМ!$A$34:$A$777,$A397,СВЦЭМ!$B$33:$B$776,B$366)+'СЕТ СН'!$F$13</f>
        <v>0</v>
      </c>
      <c r="C397" s="36">
        <f>SUMIFS(СВЦЭМ!$K$34:$K$777,СВЦЭМ!$A$34:$A$777,$A397,СВЦЭМ!$B$33:$B$776,C$366)+'СЕТ СН'!$F$13</f>
        <v>0</v>
      </c>
      <c r="D397" s="36">
        <f>SUMIFS(СВЦЭМ!$K$34:$K$777,СВЦЭМ!$A$34:$A$777,$A397,СВЦЭМ!$B$33:$B$776,D$366)+'СЕТ СН'!$F$13</f>
        <v>0</v>
      </c>
      <c r="E397" s="36">
        <f>SUMIFS(СВЦЭМ!$K$34:$K$777,СВЦЭМ!$A$34:$A$777,$A397,СВЦЭМ!$B$33:$B$776,E$366)+'СЕТ СН'!$F$13</f>
        <v>0</v>
      </c>
      <c r="F397" s="36">
        <f>SUMIFS(СВЦЭМ!$K$34:$K$777,СВЦЭМ!$A$34:$A$777,$A397,СВЦЭМ!$B$33:$B$776,F$366)+'СЕТ СН'!$F$13</f>
        <v>0</v>
      </c>
      <c r="G397" s="36">
        <f>SUMIFS(СВЦЭМ!$K$34:$K$777,СВЦЭМ!$A$34:$A$777,$A397,СВЦЭМ!$B$33:$B$776,G$366)+'СЕТ СН'!$F$13</f>
        <v>0</v>
      </c>
      <c r="H397" s="36">
        <f>SUMIFS(СВЦЭМ!$K$34:$K$777,СВЦЭМ!$A$34:$A$777,$A397,СВЦЭМ!$B$33:$B$776,H$366)+'СЕТ СН'!$F$13</f>
        <v>0</v>
      </c>
      <c r="I397" s="36">
        <f>SUMIFS(СВЦЭМ!$K$34:$K$777,СВЦЭМ!$A$34:$A$777,$A397,СВЦЭМ!$B$33:$B$776,I$366)+'СЕТ СН'!$F$13</f>
        <v>0</v>
      </c>
      <c r="J397" s="36">
        <f>SUMIFS(СВЦЭМ!$K$34:$K$777,СВЦЭМ!$A$34:$A$777,$A397,СВЦЭМ!$B$33:$B$776,J$366)+'СЕТ СН'!$F$13</f>
        <v>0</v>
      </c>
      <c r="K397" s="36">
        <f>SUMIFS(СВЦЭМ!$K$34:$K$777,СВЦЭМ!$A$34:$A$777,$A397,СВЦЭМ!$B$33:$B$776,K$366)+'СЕТ СН'!$F$13</f>
        <v>0</v>
      </c>
      <c r="L397" s="36">
        <f>SUMIFS(СВЦЭМ!$K$34:$K$777,СВЦЭМ!$A$34:$A$777,$A397,СВЦЭМ!$B$33:$B$776,L$366)+'СЕТ СН'!$F$13</f>
        <v>0</v>
      </c>
      <c r="M397" s="36">
        <f>SUMIFS(СВЦЭМ!$K$34:$K$777,СВЦЭМ!$A$34:$A$777,$A397,СВЦЭМ!$B$33:$B$776,M$366)+'СЕТ СН'!$F$13</f>
        <v>0</v>
      </c>
      <c r="N397" s="36">
        <f>SUMIFS(СВЦЭМ!$K$34:$K$777,СВЦЭМ!$A$34:$A$777,$A397,СВЦЭМ!$B$33:$B$776,N$366)+'СЕТ СН'!$F$13</f>
        <v>0</v>
      </c>
      <c r="O397" s="36">
        <f>SUMIFS(СВЦЭМ!$K$34:$K$777,СВЦЭМ!$A$34:$A$777,$A397,СВЦЭМ!$B$33:$B$776,O$366)+'СЕТ СН'!$F$13</f>
        <v>0</v>
      </c>
      <c r="P397" s="36">
        <f>SUMIFS(СВЦЭМ!$K$34:$K$777,СВЦЭМ!$A$34:$A$777,$A397,СВЦЭМ!$B$33:$B$776,P$366)+'СЕТ СН'!$F$13</f>
        <v>0</v>
      </c>
      <c r="Q397" s="36">
        <f>SUMIFS(СВЦЭМ!$K$34:$K$777,СВЦЭМ!$A$34:$A$777,$A397,СВЦЭМ!$B$33:$B$776,Q$366)+'СЕТ СН'!$F$13</f>
        <v>0</v>
      </c>
      <c r="R397" s="36">
        <f>SUMIFS(СВЦЭМ!$K$34:$K$777,СВЦЭМ!$A$34:$A$777,$A397,СВЦЭМ!$B$33:$B$776,R$366)+'СЕТ СН'!$F$13</f>
        <v>0</v>
      </c>
      <c r="S397" s="36">
        <f>SUMIFS(СВЦЭМ!$K$34:$K$777,СВЦЭМ!$A$34:$A$777,$A397,СВЦЭМ!$B$33:$B$776,S$366)+'СЕТ СН'!$F$13</f>
        <v>0</v>
      </c>
      <c r="T397" s="36">
        <f>SUMIFS(СВЦЭМ!$K$34:$K$777,СВЦЭМ!$A$34:$A$777,$A397,СВЦЭМ!$B$33:$B$776,T$366)+'СЕТ СН'!$F$13</f>
        <v>0</v>
      </c>
      <c r="U397" s="36">
        <f>SUMIFS(СВЦЭМ!$K$34:$K$777,СВЦЭМ!$A$34:$A$777,$A397,СВЦЭМ!$B$33:$B$776,U$366)+'СЕТ СН'!$F$13</f>
        <v>0</v>
      </c>
      <c r="V397" s="36">
        <f>SUMIFS(СВЦЭМ!$K$34:$K$777,СВЦЭМ!$A$34:$A$777,$A397,СВЦЭМ!$B$33:$B$776,V$366)+'СЕТ СН'!$F$13</f>
        <v>0</v>
      </c>
      <c r="W397" s="36">
        <f>SUMIFS(СВЦЭМ!$K$34:$K$777,СВЦЭМ!$A$34:$A$777,$A397,СВЦЭМ!$B$33:$B$776,W$366)+'СЕТ СН'!$F$13</f>
        <v>0</v>
      </c>
      <c r="X397" s="36">
        <f>SUMIFS(СВЦЭМ!$K$34:$K$777,СВЦЭМ!$A$34:$A$777,$A397,СВЦЭМ!$B$33:$B$776,X$366)+'СЕТ СН'!$F$13</f>
        <v>0</v>
      </c>
      <c r="Y397" s="36">
        <f>SUMIFS(СВЦЭМ!$K$34:$K$777,СВЦЭМ!$A$34:$A$777,$A397,СВЦЭМ!$B$33:$B$776,Y$366)+'СЕТ СН'!$F$13</f>
        <v>0</v>
      </c>
    </row>
    <row r="398" spans="1:26" ht="15.5" hidden="1" x14ac:dyDescent="0.3">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3">
      <c r="A399" s="130" t="s">
        <v>7</v>
      </c>
      <c r="B399" s="124" t="s">
        <v>93</v>
      </c>
      <c r="C399" s="125"/>
      <c r="D399" s="125"/>
      <c r="E399" s="125"/>
      <c r="F399" s="125"/>
      <c r="G399" s="125"/>
      <c r="H399" s="125"/>
      <c r="I399" s="125"/>
      <c r="J399" s="125"/>
      <c r="K399" s="125"/>
      <c r="L399" s="125"/>
      <c r="M399" s="125"/>
      <c r="N399" s="125"/>
      <c r="O399" s="125"/>
      <c r="P399" s="125"/>
      <c r="Q399" s="125"/>
      <c r="R399" s="125"/>
      <c r="S399" s="125"/>
      <c r="T399" s="125"/>
      <c r="U399" s="125"/>
      <c r="V399" s="125"/>
      <c r="W399" s="125"/>
      <c r="X399" s="125"/>
      <c r="Y399" s="126"/>
    </row>
    <row r="400" spans="1:26" ht="12.75" hidden="1" customHeight="1" x14ac:dyDescent="0.3">
      <c r="A400" s="131"/>
      <c r="B400" s="127"/>
      <c r="C400" s="128"/>
      <c r="D400" s="128"/>
      <c r="E400" s="128"/>
      <c r="F400" s="128"/>
      <c r="G400" s="128"/>
      <c r="H400" s="128"/>
      <c r="I400" s="128"/>
      <c r="J400" s="128"/>
      <c r="K400" s="128"/>
      <c r="L400" s="128"/>
      <c r="M400" s="128"/>
      <c r="N400" s="128"/>
      <c r="O400" s="128"/>
      <c r="P400" s="128"/>
      <c r="Q400" s="128"/>
      <c r="R400" s="128"/>
      <c r="S400" s="128"/>
      <c r="T400" s="128"/>
      <c r="U400" s="128"/>
      <c r="V400" s="128"/>
      <c r="W400" s="128"/>
      <c r="X400" s="128"/>
      <c r="Y400" s="129"/>
    </row>
    <row r="401" spans="1:27" s="46" customFormat="1" ht="12.75" hidden="1" customHeight="1" x14ac:dyDescent="0.3">
      <c r="A401" s="132"/>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3">
      <c r="A402" s="35" t="str">
        <f>A367</f>
        <v>01.01.2020</v>
      </c>
      <c r="B402" s="36">
        <f>SUMIFS(СВЦЭМ!$L$34:$L$777,СВЦЭМ!$A$34:$A$777,$A402,СВЦЭМ!$B$33:$B$776,B$401)+'СЕТ СН'!$F$13</f>
        <v>0</v>
      </c>
      <c r="C402" s="36">
        <f>SUMIFS(СВЦЭМ!$L$34:$L$777,СВЦЭМ!$A$34:$A$777,$A402,СВЦЭМ!$B$33:$B$776,C$401)+'СЕТ СН'!$F$13</f>
        <v>0</v>
      </c>
      <c r="D402" s="36">
        <f>SUMIFS(СВЦЭМ!$L$34:$L$777,СВЦЭМ!$A$34:$A$777,$A402,СВЦЭМ!$B$33:$B$776,D$401)+'СЕТ СН'!$F$13</f>
        <v>0</v>
      </c>
      <c r="E402" s="36">
        <f>SUMIFS(СВЦЭМ!$L$34:$L$777,СВЦЭМ!$A$34:$A$777,$A402,СВЦЭМ!$B$33:$B$776,E$401)+'СЕТ СН'!$F$13</f>
        <v>0</v>
      </c>
      <c r="F402" s="36">
        <f>SUMIFS(СВЦЭМ!$L$34:$L$777,СВЦЭМ!$A$34:$A$777,$A402,СВЦЭМ!$B$33:$B$776,F$401)+'СЕТ СН'!$F$13</f>
        <v>0</v>
      </c>
      <c r="G402" s="36">
        <f>SUMIFS(СВЦЭМ!$L$34:$L$777,СВЦЭМ!$A$34:$A$777,$A402,СВЦЭМ!$B$33:$B$776,G$401)+'СЕТ СН'!$F$13</f>
        <v>0</v>
      </c>
      <c r="H402" s="36">
        <f>SUMIFS(СВЦЭМ!$L$34:$L$777,СВЦЭМ!$A$34:$A$777,$A402,СВЦЭМ!$B$33:$B$776,H$401)+'СЕТ СН'!$F$13</f>
        <v>0</v>
      </c>
      <c r="I402" s="36">
        <f>SUMIFS(СВЦЭМ!$L$34:$L$777,СВЦЭМ!$A$34:$A$777,$A402,СВЦЭМ!$B$33:$B$776,I$401)+'СЕТ СН'!$F$13</f>
        <v>0</v>
      </c>
      <c r="J402" s="36">
        <f>SUMIFS(СВЦЭМ!$L$34:$L$777,СВЦЭМ!$A$34:$A$777,$A402,СВЦЭМ!$B$33:$B$776,J$401)+'СЕТ СН'!$F$13</f>
        <v>0</v>
      </c>
      <c r="K402" s="36">
        <f>SUMIFS(СВЦЭМ!$L$34:$L$777,СВЦЭМ!$A$34:$A$777,$A402,СВЦЭМ!$B$33:$B$776,K$401)+'СЕТ СН'!$F$13</f>
        <v>0</v>
      </c>
      <c r="L402" s="36">
        <f>SUMIFS(СВЦЭМ!$L$34:$L$777,СВЦЭМ!$A$34:$A$777,$A402,СВЦЭМ!$B$33:$B$776,L$401)+'СЕТ СН'!$F$13</f>
        <v>0</v>
      </c>
      <c r="M402" s="36">
        <f>SUMIFS(СВЦЭМ!$L$34:$L$777,СВЦЭМ!$A$34:$A$777,$A402,СВЦЭМ!$B$33:$B$776,M$401)+'СЕТ СН'!$F$13</f>
        <v>0</v>
      </c>
      <c r="N402" s="36">
        <f>SUMIFS(СВЦЭМ!$L$34:$L$777,СВЦЭМ!$A$34:$A$777,$A402,СВЦЭМ!$B$33:$B$776,N$401)+'СЕТ СН'!$F$13</f>
        <v>0</v>
      </c>
      <c r="O402" s="36">
        <f>SUMIFS(СВЦЭМ!$L$34:$L$777,СВЦЭМ!$A$34:$A$777,$A402,СВЦЭМ!$B$33:$B$776,O$401)+'СЕТ СН'!$F$13</f>
        <v>0</v>
      </c>
      <c r="P402" s="36">
        <f>SUMIFS(СВЦЭМ!$L$34:$L$777,СВЦЭМ!$A$34:$A$777,$A402,СВЦЭМ!$B$33:$B$776,P$401)+'СЕТ СН'!$F$13</f>
        <v>0</v>
      </c>
      <c r="Q402" s="36">
        <f>SUMIFS(СВЦЭМ!$L$34:$L$777,СВЦЭМ!$A$34:$A$777,$A402,СВЦЭМ!$B$33:$B$776,Q$401)+'СЕТ СН'!$F$13</f>
        <v>0</v>
      </c>
      <c r="R402" s="36">
        <f>SUMIFS(СВЦЭМ!$L$34:$L$777,СВЦЭМ!$A$34:$A$777,$A402,СВЦЭМ!$B$33:$B$776,R$401)+'СЕТ СН'!$F$13</f>
        <v>0</v>
      </c>
      <c r="S402" s="36">
        <f>SUMIFS(СВЦЭМ!$L$34:$L$777,СВЦЭМ!$A$34:$A$777,$A402,СВЦЭМ!$B$33:$B$776,S$401)+'СЕТ СН'!$F$13</f>
        <v>0</v>
      </c>
      <c r="T402" s="36">
        <f>SUMIFS(СВЦЭМ!$L$34:$L$777,СВЦЭМ!$A$34:$A$777,$A402,СВЦЭМ!$B$33:$B$776,T$401)+'СЕТ СН'!$F$13</f>
        <v>0</v>
      </c>
      <c r="U402" s="36">
        <f>SUMIFS(СВЦЭМ!$L$34:$L$777,СВЦЭМ!$A$34:$A$777,$A402,СВЦЭМ!$B$33:$B$776,U$401)+'СЕТ СН'!$F$13</f>
        <v>0</v>
      </c>
      <c r="V402" s="36">
        <f>SUMIFS(СВЦЭМ!$L$34:$L$777,СВЦЭМ!$A$34:$A$777,$A402,СВЦЭМ!$B$33:$B$776,V$401)+'СЕТ СН'!$F$13</f>
        <v>0</v>
      </c>
      <c r="W402" s="36">
        <f>SUMIFS(СВЦЭМ!$L$34:$L$777,СВЦЭМ!$A$34:$A$777,$A402,СВЦЭМ!$B$33:$B$776,W$401)+'СЕТ СН'!$F$13</f>
        <v>0</v>
      </c>
      <c r="X402" s="36">
        <f>SUMIFS(СВЦЭМ!$L$34:$L$777,СВЦЭМ!$A$34:$A$777,$A402,СВЦЭМ!$B$33:$B$776,X$401)+'СЕТ СН'!$F$13</f>
        <v>0</v>
      </c>
      <c r="Y402" s="36">
        <f>SUMIFS(СВЦЭМ!$L$34:$L$777,СВЦЭМ!$A$34:$A$777,$A402,СВЦЭМ!$B$33:$B$776,Y$401)+'СЕТ СН'!$F$13</f>
        <v>0</v>
      </c>
      <c r="AA402" s="45"/>
    </row>
    <row r="403" spans="1:27" ht="15.5" hidden="1" x14ac:dyDescent="0.3">
      <c r="A403" s="35">
        <f>A402+1</f>
        <v>43832</v>
      </c>
      <c r="B403" s="36">
        <f>SUMIFS(СВЦЭМ!$L$34:$L$777,СВЦЭМ!$A$34:$A$777,$A403,СВЦЭМ!$B$33:$B$776,B$401)+'СЕТ СН'!$F$13</f>
        <v>0</v>
      </c>
      <c r="C403" s="36">
        <f>SUMIFS(СВЦЭМ!$L$34:$L$777,СВЦЭМ!$A$34:$A$777,$A403,СВЦЭМ!$B$33:$B$776,C$401)+'СЕТ СН'!$F$13</f>
        <v>0</v>
      </c>
      <c r="D403" s="36">
        <f>SUMIFS(СВЦЭМ!$L$34:$L$777,СВЦЭМ!$A$34:$A$777,$A403,СВЦЭМ!$B$33:$B$776,D$401)+'СЕТ СН'!$F$13</f>
        <v>0</v>
      </c>
      <c r="E403" s="36">
        <f>SUMIFS(СВЦЭМ!$L$34:$L$777,СВЦЭМ!$A$34:$A$777,$A403,СВЦЭМ!$B$33:$B$776,E$401)+'СЕТ СН'!$F$13</f>
        <v>0</v>
      </c>
      <c r="F403" s="36">
        <f>SUMIFS(СВЦЭМ!$L$34:$L$777,СВЦЭМ!$A$34:$A$777,$A403,СВЦЭМ!$B$33:$B$776,F$401)+'СЕТ СН'!$F$13</f>
        <v>0</v>
      </c>
      <c r="G403" s="36">
        <f>SUMIFS(СВЦЭМ!$L$34:$L$777,СВЦЭМ!$A$34:$A$777,$A403,СВЦЭМ!$B$33:$B$776,G$401)+'СЕТ СН'!$F$13</f>
        <v>0</v>
      </c>
      <c r="H403" s="36">
        <f>SUMIFS(СВЦЭМ!$L$34:$L$777,СВЦЭМ!$A$34:$A$777,$A403,СВЦЭМ!$B$33:$B$776,H$401)+'СЕТ СН'!$F$13</f>
        <v>0</v>
      </c>
      <c r="I403" s="36">
        <f>SUMIFS(СВЦЭМ!$L$34:$L$777,СВЦЭМ!$A$34:$A$777,$A403,СВЦЭМ!$B$33:$B$776,I$401)+'СЕТ СН'!$F$13</f>
        <v>0</v>
      </c>
      <c r="J403" s="36">
        <f>SUMIFS(СВЦЭМ!$L$34:$L$777,СВЦЭМ!$A$34:$A$777,$A403,СВЦЭМ!$B$33:$B$776,J$401)+'СЕТ СН'!$F$13</f>
        <v>0</v>
      </c>
      <c r="K403" s="36">
        <f>SUMIFS(СВЦЭМ!$L$34:$L$777,СВЦЭМ!$A$34:$A$777,$A403,СВЦЭМ!$B$33:$B$776,K$401)+'СЕТ СН'!$F$13</f>
        <v>0</v>
      </c>
      <c r="L403" s="36">
        <f>SUMIFS(СВЦЭМ!$L$34:$L$777,СВЦЭМ!$A$34:$A$777,$A403,СВЦЭМ!$B$33:$B$776,L$401)+'СЕТ СН'!$F$13</f>
        <v>0</v>
      </c>
      <c r="M403" s="36">
        <f>SUMIFS(СВЦЭМ!$L$34:$L$777,СВЦЭМ!$A$34:$A$777,$A403,СВЦЭМ!$B$33:$B$776,M$401)+'СЕТ СН'!$F$13</f>
        <v>0</v>
      </c>
      <c r="N403" s="36">
        <f>SUMIFS(СВЦЭМ!$L$34:$L$777,СВЦЭМ!$A$34:$A$777,$A403,СВЦЭМ!$B$33:$B$776,N$401)+'СЕТ СН'!$F$13</f>
        <v>0</v>
      </c>
      <c r="O403" s="36">
        <f>SUMIFS(СВЦЭМ!$L$34:$L$777,СВЦЭМ!$A$34:$A$777,$A403,СВЦЭМ!$B$33:$B$776,O$401)+'СЕТ СН'!$F$13</f>
        <v>0</v>
      </c>
      <c r="P403" s="36">
        <f>SUMIFS(СВЦЭМ!$L$34:$L$777,СВЦЭМ!$A$34:$A$777,$A403,СВЦЭМ!$B$33:$B$776,P$401)+'СЕТ СН'!$F$13</f>
        <v>0</v>
      </c>
      <c r="Q403" s="36">
        <f>SUMIFS(СВЦЭМ!$L$34:$L$777,СВЦЭМ!$A$34:$A$777,$A403,СВЦЭМ!$B$33:$B$776,Q$401)+'СЕТ СН'!$F$13</f>
        <v>0</v>
      </c>
      <c r="R403" s="36">
        <f>SUMIFS(СВЦЭМ!$L$34:$L$777,СВЦЭМ!$A$34:$A$777,$A403,СВЦЭМ!$B$33:$B$776,R$401)+'СЕТ СН'!$F$13</f>
        <v>0</v>
      </c>
      <c r="S403" s="36">
        <f>SUMIFS(СВЦЭМ!$L$34:$L$777,СВЦЭМ!$A$34:$A$777,$A403,СВЦЭМ!$B$33:$B$776,S$401)+'СЕТ СН'!$F$13</f>
        <v>0</v>
      </c>
      <c r="T403" s="36">
        <f>SUMIFS(СВЦЭМ!$L$34:$L$777,СВЦЭМ!$A$34:$A$777,$A403,СВЦЭМ!$B$33:$B$776,T$401)+'СЕТ СН'!$F$13</f>
        <v>0</v>
      </c>
      <c r="U403" s="36">
        <f>SUMIFS(СВЦЭМ!$L$34:$L$777,СВЦЭМ!$A$34:$A$777,$A403,СВЦЭМ!$B$33:$B$776,U$401)+'СЕТ СН'!$F$13</f>
        <v>0</v>
      </c>
      <c r="V403" s="36">
        <f>SUMIFS(СВЦЭМ!$L$34:$L$777,СВЦЭМ!$A$34:$A$777,$A403,СВЦЭМ!$B$33:$B$776,V$401)+'СЕТ СН'!$F$13</f>
        <v>0</v>
      </c>
      <c r="W403" s="36">
        <f>SUMIFS(СВЦЭМ!$L$34:$L$777,СВЦЭМ!$A$34:$A$777,$A403,СВЦЭМ!$B$33:$B$776,W$401)+'СЕТ СН'!$F$13</f>
        <v>0</v>
      </c>
      <c r="X403" s="36">
        <f>SUMIFS(СВЦЭМ!$L$34:$L$777,СВЦЭМ!$A$34:$A$777,$A403,СВЦЭМ!$B$33:$B$776,X$401)+'СЕТ СН'!$F$13</f>
        <v>0</v>
      </c>
      <c r="Y403" s="36">
        <f>SUMIFS(СВЦЭМ!$L$34:$L$777,СВЦЭМ!$A$34:$A$777,$A403,СВЦЭМ!$B$33:$B$776,Y$401)+'СЕТ СН'!$F$13</f>
        <v>0</v>
      </c>
    </row>
    <row r="404" spans="1:27" ht="15.5" hidden="1" x14ac:dyDescent="0.3">
      <c r="A404" s="35">
        <f t="shared" ref="A404:A432" si="11">A403+1</f>
        <v>43833</v>
      </c>
      <c r="B404" s="36">
        <f>SUMIFS(СВЦЭМ!$L$34:$L$777,СВЦЭМ!$A$34:$A$777,$A404,СВЦЭМ!$B$33:$B$776,B$401)+'СЕТ СН'!$F$13</f>
        <v>0</v>
      </c>
      <c r="C404" s="36">
        <f>SUMIFS(СВЦЭМ!$L$34:$L$777,СВЦЭМ!$A$34:$A$777,$A404,СВЦЭМ!$B$33:$B$776,C$401)+'СЕТ СН'!$F$13</f>
        <v>0</v>
      </c>
      <c r="D404" s="36">
        <f>SUMIFS(СВЦЭМ!$L$34:$L$777,СВЦЭМ!$A$34:$A$777,$A404,СВЦЭМ!$B$33:$B$776,D$401)+'СЕТ СН'!$F$13</f>
        <v>0</v>
      </c>
      <c r="E404" s="36">
        <f>SUMIFS(СВЦЭМ!$L$34:$L$777,СВЦЭМ!$A$34:$A$777,$A404,СВЦЭМ!$B$33:$B$776,E$401)+'СЕТ СН'!$F$13</f>
        <v>0</v>
      </c>
      <c r="F404" s="36">
        <f>SUMIFS(СВЦЭМ!$L$34:$L$777,СВЦЭМ!$A$34:$A$777,$A404,СВЦЭМ!$B$33:$B$776,F$401)+'СЕТ СН'!$F$13</f>
        <v>0</v>
      </c>
      <c r="G404" s="36">
        <f>SUMIFS(СВЦЭМ!$L$34:$L$777,СВЦЭМ!$A$34:$A$777,$A404,СВЦЭМ!$B$33:$B$776,G$401)+'СЕТ СН'!$F$13</f>
        <v>0</v>
      </c>
      <c r="H404" s="36">
        <f>SUMIFS(СВЦЭМ!$L$34:$L$777,СВЦЭМ!$A$34:$A$777,$A404,СВЦЭМ!$B$33:$B$776,H$401)+'СЕТ СН'!$F$13</f>
        <v>0</v>
      </c>
      <c r="I404" s="36">
        <f>SUMIFS(СВЦЭМ!$L$34:$L$777,СВЦЭМ!$A$34:$A$777,$A404,СВЦЭМ!$B$33:$B$776,I$401)+'СЕТ СН'!$F$13</f>
        <v>0</v>
      </c>
      <c r="J404" s="36">
        <f>SUMIFS(СВЦЭМ!$L$34:$L$777,СВЦЭМ!$A$34:$A$777,$A404,СВЦЭМ!$B$33:$B$776,J$401)+'СЕТ СН'!$F$13</f>
        <v>0</v>
      </c>
      <c r="K404" s="36">
        <f>SUMIFS(СВЦЭМ!$L$34:$L$777,СВЦЭМ!$A$34:$A$777,$A404,СВЦЭМ!$B$33:$B$776,K$401)+'СЕТ СН'!$F$13</f>
        <v>0</v>
      </c>
      <c r="L404" s="36">
        <f>SUMIFS(СВЦЭМ!$L$34:$L$777,СВЦЭМ!$A$34:$A$777,$A404,СВЦЭМ!$B$33:$B$776,L$401)+'СЕТ СН'!$F$13</f>
        <v>0</v>
      </c>
      <c r="M404" s="36">
        <f>SUMIFS(СВЦЭМ!$L$34:$L$777,СВЦЭМ!$A$34:$A$777,$A404,СВЦЭМ!$B$33:$B$776,M$401)+'СЕТ СН'!$F$13</f>
        <v>0</v>
      </c>
      <c r="N404" s="36">
        <f>SUMIFS(СВЦЭМ!$L$34:$L$777,СВЦЭМ!$A$34:$A$777,$A404,СВЦЭМ!$B$33:$B$776,N$401)+'СЕТ СН'!$F$13</f>
        <v>0</v>
      </c>
      <c r="O404" s="36">
        <f>SUMIFS(СВЦЭМ!$L$34:$L$777,СВЦЭМ!$A$34:$A$777,$A404,СВЦЭМ!$B$33:$B$776,O$401)+'СЕТ СН'!$F$13</f>
        <v>0</v>
      </c>
      <c r="P404" s="36">
        <f>SUMIFS(СВЦЭМ!$L$34:$L$777,СВЦЭМ!$A$34:$A$777,$A404,СВЦЭМ!$B$33:$B$776,P$401)+'СЕТ СН'!$F$13</f>
        <v>0</v>
      </c>
      <c r="Q404" s="36">
        <f>SUMIFS(СВЦЭМ!$L$34:$L$777,СВЦЭМ!$A$34:$A$777,$A404,СВЦЭМ!$B$33:$B$776,Q$401)+'СЕТ СН'!$F$13</f>
        <v>0</v>
      </c>
      <c r="R404" s="36">
        <f>SUMIFS(СВЦЭМ!$L$34:$L$777,СВЦЭМ!$A$34:$A$777,$A404,СВЦЭМ!$B$33:$B$776,R$401)+'СЕТ СН'!$F$13</f>
        <v>0</v>
      </c>
      <c r="S404" s="36">
        <f>SUMIFS(СВЦЭМ!$L$34:$L$777,СВЦЭМ!$A$34:$A$777,$A404,СВЦЭМ!$B$33:$B$776,S$401)+'СЕТ СН'!$F$13</f>
        <v>0</v>
      </c>
      <c r="T404" s="36">
        <f>SUMIFS(СВЦЭМ!$L$34:$L$777,СВЦЭМ!$A$34:$A$777,$A404,СВЦЭМ!$B$33:$B$776,T$401)+'СЕТ СН'!$F$13</f>
        <v>0</v>
      </c>
      <c r="U404" s="36">
        <f>SUMIFS(СВЦЭМ!$L$34:$L$777,СВЦЭМ!$A$34:$A$777,$A404,СВЦЭМ!$B$33:$B$776,U$401)+'СЕТ СН'!$F$13</f>
        <v>0</v>
      </c>
      <c r="V404" s="36">
        <f>SUMIFS(СВЦЭМ!$L$34:$L$777,СВЦЭМ!$A$34:$A$777,$A404,СВЦЭМ!$B$33:$B$776,V$401)+'СЕТ СН'!$F$13</f>
        <v>0</v>
      </c>
      <c r="W404" s="36">
        <f>SUMIFS(СВЦЭМ!$L$34:$L$777,СВЦЭМ!$A$34:$A$777,$A404,СВЦЭМ!$B$33:$B$776,W$401)+'СЕТ СН'!$F$13</f>
        <v>0</v>
      </c>
      <c r="X404" s="36">
        <f>SUMIFS(СВЦЭМ!$L$34:$L$777,СВЦЭМ!$A$34:$A$777,$A404,СВЦЭМ!$B$33:$B$776,X$401)+'СЕТ СН'!$F$13</f>
        <v>0</v>
      </c>
      <c r="Y404" s="36">
        <f>SUMIFS(СВЦЭМ!$L$34:$L$777,СВЦЭМ!$A$34:$A$777,$A404,СВЦЭМ!$B$33:$B$776,Y$401)+'СЕТ СН'!$F$13</f>
        <v>0</v>
      </c>
    </row>
    <row r="405" spans="1:27" ht="15.5" hidden="1" x14ac:dyDescent="0.3">
      <c r="A405" s="35">
        <f t="shared" si="11"/>
        <v>43834</v>
      </c>
      <c r="B405" s="36">
        <f>SUMIFS(СВЦЭМ!$L$34:$L$777,СВЦЭМ!$A$34:$A$777,$A405,СВЦЭМ!$B$33:$B$776,B$401)+'СЕТ СН'!$F$13</f>
        <v>0</v>
      </c>
      <c r="C405" s="36">
        <f>SUMIFS(СВЦЭМ!$L$34:$L$777,СВЦЭМ!$A$34:$A$777,$A405,СВЦЭМ!$B$33:$B$776,C$401)+'СЕТ СН'!$F$13</f>
        <v>0</v>
      </c>
      <c r="D405" s="36">
        <f>SUMIFS(СВЦЭМ!$L$34:$L$777,СВЦЭМ!$A$34:$A$777,$A405,СВЦЭМ!$B$33:$B$776,D$401)+'СЕТ СН'!$F$13</f>
        <v>0</v>
      </c>
      <c r="E405" s="36">
        <f>SUMIFS(СВЦЭМ!$L$34:$L$777,СВЦЭМ!$A$34:$A$777,$A405,СВЦЭМ!$B$33:$B$776,E$401)+'СЕТ СН'!$F$13</f>
        <v>0</v>
      </c>
      <c r="F405" s="36">
        <f>SUMIFS(СВЦЭМ!$L$34:$L$777,СВЦЭМ!$A$34:$A$777,$A405,СВЦЭМ!$B$33:$B$776,F$401)+'СЕТ СН'!$F$13</f>
        <v>0</v>
      </c>
      <c r="G405" s="36">
        <f>SUMIFS(СВЦЭМ!$L$34:$L$777,СВЦЭМ!$A$34:$A$777,$A405,СВЦЭМ!$B$33:$B$776,G$401)+'СЕТ СН'!$F$13</f>
        <v>0</v>
      </c>
      <c r="H405" s="36">
        <f>SUMIFS(СВЦЭМ!$L$34:$L$777,СВЦЭМ!$A$34:$A$777,$A405,СВЦЭМ!$B$33:$B$776,H$401)+'СЕТ СН'!$F$13</f>
        <v>0</v>
      </c>
      <c r="I405" s="36">
        <f>SUMIFS(СВЦЭМ!$L$34:$L$777,СВЦЭМ!$A$34:$A$777,$A405,СВЦЭМ!$B$33:$B$776,I$401)+'СЕТ СН'!$F$13</f>
        <v>0</v>
      </c>
      <c r="J405" s="36">
        <f>SUMIFS(СВЦЭМ!$L$34:$L$777,СВЦЭМ!$A$34:$A$777,$A405,СВЦЭМ!$B$33:$B$776,J$401)+'СЕТ СН'!$F$13</f>
        <v>0</v>
      </c>
      <c r="K405" s="36">
        <f>SUMIFS(СВЦЭМ!$L$34:$L$777,СВЦЭМ!$A$34:$A$777,$A405,СВЦЭМ!$B$33:$B$776,K$401)+'СЕТ СН'!$F$13</f>
        <v>0</v>
      </c>
      <c r="L405" s="36">
        <f>SUMIFS(СВЦЭМ!$L$34:$L$777,СВЦЭМ!$A$34:$A$777,$A405,СВЦЭМ!$B$33:$B$776,L$401)+'СЕТ СН'!$F$13</f>
        <v>0</v>
      </c>
      <c r="M405" s="36">
        <f>SUMIFS(СВЦЭМ!$L$34:$L$777,СВЦЭМ!$A$34:$A$777,$A405,СВЦЭМ!$B$33:$B$776,M$401)+'СЕТ СН'!$F$13</f>
        <v>0</v>
      </c>
      <c r="N405" s="36">
        <f>SUMIFS(СВЦЭМ!$L$34:$L$777,СВЦЭМ!$A$34:$A$777,$A405,СВЦЭМ!$B$33:$B$776,N$401)+'СЕТ СН'!$F$13</f>
        <v>0</v>
      </c>
      <c r="O405" s="36">
        <f>SUMIFS(СВЦЭМ!$L$34:$L$777,СВЦЭМ!$A$34:$A$777,$A405,СВЦЭМ!$B$33:$B$776,O$401)+'СЕТ СН'!$F$13</f>
        <v>0</v>
      </c>
      <c r="P405" s="36">
        <f>SUMIFS(СВЦЭМ!$L$34:$L$777,СВЦЭМ!$A$34:$A$777,$A405,СВЦЭМ!$B$33:$B$776,P$401)+'СЕТ СН'!$F$13</f>
        <v>0</v>
      </c>
      <c r="Q405" s="36">
        <f>SUMIFS(СВЦЭМ!$L$34:$L$777,СВЦЭМ!$A$34:$A$777,$A405,СВЦЭМ!$B$33:$B$776,Q$401)+'СЕТ СН'!$F$13</f>
        <v>0</v>
      </c>
      <c r="R405" s="36">
        <f>SUMIFS(СВЦЭМ!$L$34:$L$777,СВЦЭМ!$A$34:$A$777,$A405,СВЦЭМ!$B$33:$B$776,R$401)+'СЕТ СН'!$F$13</f>
        <v>0</v>
      </c>
      <c r="S405" s="36">
        <f>SUMIFS(СВЦЭМ!$L$34:$L$777,СВЦЭМ!$A$34:$A$777,$A405,СВЦЭМ!$B$33:$B$776,S$401)+'СЕТ СН'!$F$13</f>
        <v>0</v>
      </c>
      <c r="T405" s="36">
        <f>SUMIFS(СВЦЭМ!$L$34:$L$777,СВЦЭМ!$A$34:$A$777,$A405,СВЦЭМ!$B$33:$B$776,T$401)+'СЕТ СН'!$F$13</f>
        <v>0</v>
      </c>
      <c r="U405" s="36">
        <f>SUMIFS(СВЦЭМ!$L$34:$L$777,СВЦЭМ!$A$34:$A$777,$A405,СВЦЭМ!$B$33:$B$776,U$401)+'СЕТ СН'!$F$13</f>
        <v>0</v>
      </c>
      <c r="V405" s="36">
        <f>SUMIFS(СВЦЭМ!$L$34:$L$777,СВЦЭМ!$A$34:$A$777,$A405,СВЦЭМ!$B$33:$B$776,V$401)+'СЕТ СН'!$F$13</f>
        <v>0</v>
      </c>
      <c r="W405" s="36">
        <f>SUMIFS(СВЦЭМ!$L$34:$L$777,СВЦЭМ!$A$34:$A$777,$A405,СВЦЭМ!$B$33:$B$776,W$401)+'СЕТ СН'!$F$13</f>
        <v>0</v>
      </c>
      <c r="X405" s="36">
        <f>SUMIFS(СВЦЭМ!$L$34:$L$777,СВЦЭМ!$A$34:$A$777,$A405,СВЦЭМ!$B$33:$B$776,X$401)+'СЕТ СН'!$F$13</f>
        <v>0</v>
      </c>
      <c r="Y405" s="36">
        <f>SUMIFS(СВЦЭМ!$L$34:$L$777,СВЦЭМ!$A$34:$A$777,$A405,СВЦЭМ!$B$33:$B$776,Y$401)+'СЕТ СН'!$F$13</f>
        <v>0</v>
      </c>
    </row>
    <row r="406" spans="1:27" ht="15.5" hidden="1" x14ac:dyDescent="0.3">
      <c r="A406" s="35">
        <f t="shared" si="11"/>
        <v>43835</v>
      </c>
      <c r="B406" s="36">
        <f>SUMIFS(СВЦЭМ!$L$34:$L$777,СВЦЭМ!$A$34:$A$777,$A406,СВЦЭМ!$B$33:$B$776,B$401)+'СЕТ СН'!$F$13</f>
        <v>0</v>
      </c>
      <c r="C406" s="36">
        <f>SUMIFS(СВЦЭМ!$L$34:$L$777,СВЦЭМ!$A$34:$A$777,$A406,СВЦЭМ!$B$33:$B$776,C$401)+'СЕТ СН'!$F$13</f>
        <v>0</v>
      </c>
      <c r="D406" s="36">
        <f>SUMIFS(СВЦЭМ!$L$34:$L$777,СВЦЭМ!$A$34:$A$777,$A406,СВЦЭМ!$B$33:$B$776,D$401)+'СЕТ СН'!$F$13</f>
        <v>0</v>
      </c>
      <c r="E406" s="36">
        <f>SUMIFS(СВЦЭМ!$L$34:$L$777,СВЦЭМ!$A$34:$A$777,$A406,СВЦЭМ!$B$33:$B$776,E$401)+'СЕТ СН'!$F$13</f>
        <v>0</v>
      </c>
      <c r="F406" s="36">
        <f>SUMIFS(СВЦЭМ!$L$34:$L$777,СВЦЭМ!$A$34:$A$777,$A406,СВЦЭМ!$B$33:$B$776,F$401)+'СЕТ СН'!$F$13</f>
        <v>0</v>
      </c>
      <c r="G406" s="36">
        <f>SUMIFS(СВЦЭМ!$L$34:$L$777,СВЦЭМ!$A$34:$A$777,$A406,СВЦЭМ!$B$33:$B$776,G$401)+'СЕТ СН'!$F$13</f>
        <v>0</v>
      </c>
      <c r="H406" s="36">
        <f>SUMIFS(СВЦЭМ!$L$34:$L$777,СВЦЭМ!$A$34:$A$777,$A406,СВЦЭМ!$B$33:$B$776,H$401)+'СЕТ СН'!$F$13</f>
        <v>0</v>
      </c>
      <c r="I406" s="36">
        <f>SUMIFS(СВЦЭМ!$L$34:$L$777,СВЦЭМ!$A$34:$A$777,$A406,СВЦЭМ!$B$33:$B$776,I$401)+'СЕТ СН'!$F$13</f>
        <v>0</v>
      </c>
      <c r="J406" s="36">
        <f>SUMIFS(СВЦЭМ!$L$34:$L$777,СВЦЭМ!$A$34:$A$777,$A406,СВЦЭМ!$B$33:$B$776,J$401)+'СЕТ СН'!$F$13</f>
        <v>0</v>
      </c>
      <c r="K406" s="36">
        <f>SUMIFS(СВЦЭМ!$L$34:$L$777,СВЦЭМ!$A$34:$A$777,$A406,СВЦЭМ!$B$33:$B$776,K$401)+'СЕТ СН'!$F$13</f>
        <v>0</v>
      </c>
      <c r="L406" s="36">
        <f>SUMIFS(СВЦЭМ!$L$34:$L$777,СВЦЭМ!$A$34:$A$777,$A406,СВЦЭМ!$B$33:$B$776,L$401)+'СЕТ СН'!$F$13</f>
        <v>0</v>
      </c>
      <c r="M406" s="36">
        <f>SUMIFS(СВЦЭМ!$L$34:$L$777,СВЦЭМ!$A$34:$A$777,$A406,СВЦЭМ!$B$33:$B$776,M$401)+'СЕТ СН'!$F$13</f>
        <v>0</v>
      </c>
      <c r="N406" s="36">
        <f>SUMIFS(СВЦЭМ!$L$34:$L$777,СВЦЭМ!$A$34:$A$777,$A406,СВЦЭМ!$B$33:$B$776,N$401)+'СЕТ СН'!$F$13</f>
        <v>0</v>
      </c>
      <c r="O406" s="36">
        <f>SUMIFS(СВЦЭМ!$L$34:$L$777,СВЦЭМ!$A$34:$A$777,$A406,СВЦЭМ!$B$33:$B$776,O$401)+'СЕТ СН'!$F$13</f>
        <v>0</v>
      </c>
      <c r="P406" s="36">
        <f>SUMIFS(СВЦЭМ!$L$34:$L$777,СВЦЭМ!$A$34:$A$777,$A406,СВЦЭМ!$B$33:$B$776,P$401)+'СЕТ СН'!$F$13</f>
        <v>0</v>
      </c>
      <c r="Q406" s="36">
        <f>SUMIFS(СВЦЭМ!$L$34:$L$777,СВЦЭМ!$A$34:$A$777,$A406,СВЦЭМ!$B$33:$B$776,Q$401)+'СЕТ СН'!$F$13</f>
        <v>0</v>
      </c>
      <c r="R406" s="36">
        <f>SUMIFS(СВЦЭМ!$L$34:$L$777,СВЦЭМ!$A$34:$A$777,$A406,СВЦЭМ!$B$33:$B$776,R$401)+'СЕТ СН'!$F$13</f>
        <v>0</v>
      </c>
      <c r="S406" s="36">
        <f>SUMIFS(СВЦЭМ!$L$34:$L$777,СВЦЭМ!$A$34:$A$777,$A406,СВЦЭМ!$B$33:$B$776,S$401)+'СЕТ СН'!$F$13</f>
        <v>0</v>
      </c>
      <c r="T406" s="36">
        <f>SUMIFS(СВЦЭМ!$L$34:$L$777,СВЦЭМ!$A$34:$A$777,$A406,СВЦЭМ!$B$33:$B$776,T$401)+'СЕТ СН'!$F$13</f>
        <v>0</v>
      </c>
      <c r="U406" s="36">
        <f>SUMIFS(СВЦЭМ!$L$34:$L$777,СВЦЭМ!$A$34:$A$777,$A406,СВЦЭМ!$B$33:$B$776,U$401)+'СЕТ СН'!$F$13</f>
        <v>0</v>
      </c>
      <c r="V406" s="36">
        <f>SUMIFS(СВЦЭМ!$L$34:$L$777,СВЦЭМ!$A$34:$A$777,$A406,СВЦЭМ!$B$33:$B$776,V$401)+'СЕТ СН'!$F$13</f>
        <v>0</v>
      </c>
      <c r="W406" s="36">
        <f>SUMIFS(СВЦЭМ!$L$34:$L$777,СВЦЭМ!$A$34:$A$777,$A406,СВЦЭМ!$B$33:$B$776,W$401)+'СЕТ СН'!$F$13</f>
        <v>0</v>
      </c>
      <c r="X406" s="36">
        <f>SUMIFS(СВЦЭМ!$L$34:$L$777,СВЦЭМ!$A$34:$A$777,$A406,СВЦЭМ!$B$33:$B$776,X$401)+'СЕТ СН'!$F$13</f>
        <v>0</v>
      </c>
      <c r="Y406" s="36">
        <f>SUMIFS(СВЦЭМ!$L$34:$L$777,СВЦЭМ!$A$34:$A$777,$A406,СВЦЭМ!$B$33:$B$776,Y$401)+'СЕТ СН'!$F$13</f>
        <v>0</v>
      </c>
    </row>
    <row r="407" spans="1:27" ht="15.5" hidden="1" x14ac:dyDescent="0.3">
      <c r="A407" s="35">
        <f t="shared" si="11"/>
        <v>43836</v>
      </c>
      <c r="B407" s="36">
        <f>SUMIFS(СВЦЭМ!$L$34:$L$777,СВЦЭМ!$A$34:$A$777,$A407,СВЦЭМ!$B$33:$B$776,B$401)+'СЕТ СН'!$F$13</f>
        <v>0</v>
      </c>
      <c r="C407" s="36">
        <f>SUMIFS(СВЦЭМ!$L$34:$L$777,СВЦЭМ!$A$34:$A$777,$A407,СВЦЭМ!$B$33:$B$776,C$401)+'СЕТ СН'!$F$13</f>
        <v>0</v>
      </c>
      <c r="D407" s="36">
        <f>SUMIFS(СВЦЭМ!$L$34:$L$777,СВЦЭМ!$A$34:$A$777,$A407,СВЦЭМ!$B$33:$B$776,D$401)+'СЕТ СН'!$F$13</f>
        <v>0</v>
      </c>
      <c r="E407" s="36">
        <f>SUMIFS(СВЦЭМ!$L$34:$L$777,СВЦЭМ!$A$34:$A$777,$A407,СВЦЭМ!$B$33:$B$776,E$401)+'СЕТ СН'!$F$13</f>
        <v>0</v>
      </c>
      <c r="F407" s="36">
        <f>SUMIFS(СВЦЭМ!$L$34:$L$777,СВЦЭМ!$A$34:$A$777,$A407,СВЦЭМ!$B$33:$B$776,F$401)+'СЕТ СН'!$F$13</f>
        <v>0</v>
      </c>
      <c r="G407" s="36">
        <f>SUMIFS(СВЦЭМ!$L$34:$L$777,СВЦЭМ!$A$34:$A$777,$A407,СВЦЭМ!$B$33:$B$776,G$401)+'СЕТ СН'!$F$13</f>
        <v>0</v>
      </c>
      <c r="H407" s="36">
        <f>SUMIFS(СВЦЭМ!$L$34:$L$777,СВЦЭМ!$A$34:$A$777,$A407,СВЦЭМ!$B$33:$B$776,H$401)+'СЕТ СН'!$F$13</f>
        <v>0</v>
      </c>
      <c r="I407" s="36">
        <f>SUMIFS(СВЦЭМ!$L$34:$L$777,СВЦЭМ!$A$34:$A$777,$A407,СВЦЭМ!$B$33:$B$776,I$401)+'СЕТ СН'!$F$13</f>
        <v>0</v>
      </c>
      <c r="J407" s="36">
        <f>SUMIFS(СВЦЭМ!$L$34:$L$777,СВЦЭМ!$A$34:$A$777,$A407,СВЦЭМ!$B$33:$B$776,J$401)+'СЕТ СН'!$F$13</f>
        <v>0</v>
      </c>
      <c r="K407" s="36">
        <f>SUMIFS(СВЦЭМ!$L$34:$L$777,СВЦЭМ!$A$34:$A$777,$A407,СВЦЭМ!$B$33:$B$776,K$401)+'СЕТ СН'!$F$13</f>
        <v>0</v>
      </c>
      <c r="L407" s="36">
        <f>SUMIFS(СВЦЭМ!$L$34:$L$777,СВЦЭМ!$A$34:$A$777,$A407,СВЦЭМ!$B$33:$B$776,L$401)+'СЕТ СН'!$F$13</f>
        <v>0</v>
      </c>
      <c r="M407" s="36">
        <f>SUMIFS(СВЦЭМ!$L$34:$L$777,СВЦЭМ!$A$34:$A$777,$A407,СВЦЭМ!$B$33:$B$776,M$401)+'СЕТ СН'!$F$13</f>
        <v>0</v>
      </c>
      <c r="N407" s="36">
        <f>SUMIFS(СВЦЭМ!$L$34:$L$777,СВЦЭМ!$A$34:$A$777,$A407,СВЦЭМ!$B$33:$B$776,N$401)+'СЕТ СН'!$F$13</f>
        <v>0</v>
      </c>
      <c r="O407" s="36">
        <f>SUMIFS(СВЦЭМ!$L$34:$L$777,СВЦЭМ!$A$34:$A$777,$A407,СВЦЭМ!$B$33:$B$776,O$401)+'СЕТ СН'!$F$13</f>
        <v>0</v>
      </c>
      <c r="P407" s="36">
        <f>SUMIFS(СВЦЭМ!$L$34:$L$777,СВЦЭМ!$A$34:$A$777,$A407,СВЦЭМ!$B$33:$B$776,P$401)+'СЕТ СН'!$F$13</f>
        <v>0</v>
      </c>
      <c r="Q407" s="36">
        <f>SUMIFS(СВЦЭМ!$L$34:$L$777,СВЦЭМ!$A$34:$A$777,$A407,СВЦЭМ!$B$33:$B$776,Q$401)+'СЕТ СН'!$F$13</f>
        <v>0</v>
      </c>
      <c r="R407" s="36">
        <f>SUMIFS(СВЦЭМ!$L$34:$L$777,СВЦЭМ!$A$34:$A$777,$A407,СВЦЭМ!$B$33:$B$776,R$401)+'СЕТ СН'!$F$13</f>
        <v>0</v>
      </c>
      <c r="S407" s="36">
        <f>SUMIFS(СВЦЭМ!$L$34:$L$777,СВЦЭМ!$A$34:$A$777,$A407,СВЦЭМ!$B$33:$B$776,S$401)+'СЕТ СН'!$F$13</f>
        <v>0</v>
      </c>
      <c r="T407" s="36">
        <f>SUMIFS(СВЦЭМ!$L$34:$L$777,СВЦЭМ!$A$34:$A$777,$A407,СВЦЭМ!$B$33:$B$776,T$401)+'СЕТ СН'!$F$13</f>
        <v>0</v>
      </c>
      <c r="U407" s="36">
        <f>SUMIFS(СВЦЭМ!$L$34:$L$777,СВЦЭМ!$A$34:$A$777,$A407,СВЦЭМ!$B$33:$B$776,U$401)+'СЕТ СН'!$F$13</f>
        <v>0</v>
      </c>
      <c r="V407" s="36">
        <f>SUMIFS(СВЦЭМ!$L$34:$L$777,СВЦЭМ!$A$34:$A$777,$A407,СВЦЭМ!$B$33:$B$776,V$401)+'СЕТ СН'!$F$13</f>
        <v>0</v>
      </c>
      <c r="W407" s="36">
        <f>SUMIFS(СВЦЭМ!$L$34:$L$777,СВЦЭМ!$A$34:$A$777,$A407,СВЦЭМ!$B$33:$B$776,W$401)+'СЕТ СН'!$F$13</f>
        <v>0</v>
      </c>
      <c r="X407" s="36">
        <f>SUMIFS(СВЦЭМ!$L$34:$L$777,СВЦЭМ!$A$34:$A$777,$A407,СВЦЭМ!$B$33:$B$776,X$401)+'СЕТ СН'!$F$13</f>
        <v>0</v>
      </c>
      <c r="Y407" s="36">
        <f>SUMIFS(СВЦЭМ!$L$34:$L$777,СВЦЭМ!$A$34:$A$777,$A407,СВЦЭМ!$B$33:$B$776,Y$401)+'СЕТ СН'!$F$13</f>
        <v>0</v>
      </c>
    </row>
    <row r="408" spans="1:27" ht="15.5" hidden="1" x14ac:dyDescent="0.3">
      <c r="A408" s="35">
        <f t="shared" si="11"/>
        <v>43837</v>
      </c>
      <c r="B408" s="36">
        <f>SUMIFS(СВЦЭМ!$L$34:$L$777,СВЦЭМ!$A$34:$A$777,$A408,СВЦЭМ!$B$33:$B$776,B$401)+'СЕТ СН'!$F$13</f>
        <v>0</v>
      </c>
      <c r="C408" s="36">
        <f>SUMIFS(СВЦЭМ!$L$34:$L$777,СВЦЭМ!$A$34:$A$777,$A408,СВЦЭМ!$B$33:$B$776,C$401)+'СЕТ СН'!$F$13</f>
        <v>0</v>
      </c>
      <c r="D408" s="36">
        <f>SUMIFS(СВЦЭМ!$L$34:$L$777,СВЦЭМ!$A$34:$A$777,$A408,СВЦЭМ!$B$33:$B$776,D$401)+'СЕТ СН'!$F$13</f>
        <v>0</v>
      </c>
      <c r="E408" s="36">
        <f>SUMIFS(СВЦЭМ!$L$34:$L$777,СВЦЭМ!$A$34:$A$777,$A408,СВЦЭМ!$B$33:$B$776,E$401)+'СЕТ СН'!$F$13</f>
        <v>0</v>
      </c>
      <c r="F408" s="36">
        <f>SUMIFS(СВЦЭМ!$L$34:$L$777,СВЦЭМ!$A$34:$A$777,$A408,СВЦЭМ!$B$33:$B$776,F$401)+'СЕТ СН'!$F$13</f>
        <v>0</v>
      </c>
      <c r="G408" s="36">
        <f>SUMIFS(СВЦЭМ!$L$34:$L$777,СВЦЭМ!$A$34:$A$777,$A408,СВЦЭМ!$B$33:$B$776,G$401)+'СЕТ СН'!$F$13</f>
        <v>0</v>
      </c>
      <c r="H408" s="36">
        <f>SUMIFS(СВЦЭМ!$L$34:$L$777,СВЦЭМ!$A$34:$A$777,$A408,СВЦЭМ!$B$33:$B$776,H$401)+'СЕТ СН'!$F$13</f>
        <v>0</v>
      </c>
      <c r="I408" s="36">
        <f>SUMIFS(СВЦЭМ!$L$34:$L$777,СВЦЭМ!$A$34:$A$777,$A408,СВЦЭМ!$B$33:$B$776,I$401)+'СЕТ СН'!$F$13</f>
        <v>0</v>
      </c>
      <c r="J408" s="36">
        <f>SUMIFS(СВЦЭМ!$L$34:$L$777,СВЦЭМ!$A$34:$A$777,$A408,СВЦЭМ!$B$33:$B$776,J$401)+'СЕТ СН'!$F$13</f>
        <v>0</v>
      </c>
      <c r="K408" s="36">
        <f>SUMIFS(СВЦЭМ!$L$34:$L$777,СВЦЭМ!$A$34:$A$777,$A408,СВЦЭМ!$B$33:$B$776,K$401)+'СЕТ СН'!$F$13</f>
        <v>0</v>
      </c>
      <c r="L408" s="36">
        <f>SUMIFS(СВЦЭМ!$L$34:$L$777,СВЦЭМ!$A$34:$A$777,$A408,СВЦЭМ!$B$33:$B$776,L$401)+'СЕТ СН'!$F$13</f>
        <v>0</v>
      </c>
      <c r="M408" s="36">
        <f>SUMIFS(СВЦЭМ!$L$34:$L$777,СВЦЭМ!$A$34:$A$777,$A408,СВЦЭМ!$B$33:$B$776,M$401)+'СЕТ СН'!$F$13</f>
        <v>0</v>
      </c>
      <c r="N408" s="36">
        <f>SUMIFS(СВЦЭМ!$L$34:$L$777,СВЦЭМ!$A$34:$A$777,$A408,СВЦЭМ!$B$33:$B$776,N$401)+'СЕТ СН'!$F$13</f>
        <v>0</v>
      </c>
      <c r="O408" s="36">
        <f>SUMIFS(СВЦЭМ!$L$34:$L$777,СВЦЭМ!$A$34:$A$777,$A408,СВЦЭМ!$B$33:$B$776,O$401)+'СЕТ СН'!$F$13</f>
        <v>0</v>
      </c>
      <c r="P408" s="36">
        <f>SUMIFS(СВЦЭМ!$L$34:$L$777,СВЦЭМ!$A$34:$A$777,$A408,СВЦЭМ!$B$33:$B$776,P$401)+'СЕТ СН'!$F$13</f>
        <v>0</v>
      </c>
      <c r="Q408" s="36">
        <f>SUMIFS(СВЦЭМ!$L$34:$L$777,СВЦЭМ!$A$34:$A$777,$A408,СВЦЭМ!$B$33:$B$776,Q$401)+'СЕТ СН'!$F$13</f>
        <v>0</v>
      </c>
      <c r="R408" s="36">
        <f>SUMIFS(СВЦЭМ!$L$34:$L$777,СВЦЭМ!$A$34:$A$777,$A408,СВЦЭМ!$B$33:$B$776,R$401)+'СЕТ СН'!$F$13</f>
        <v>0</v>
      </c>
      <c r="S408" s="36">
        <f>SUMIFS(СВЦЭМ!$L$34:$L$777,СВЦЭМ!$A$34:$A$777,$A408,СВЦЭМ!$B$33:$B$776,S$401)+'СЕТ СН'!$F$13</f>
        <v>0</v>
      </c>
      <c r="T408" s="36">
        <f>SUMIFS(СВЦЭМ!$L$34:$L$777,СВЦЭМ!$A$34:$A$777,$A408,СВЦЭМ!$B$33:$B$776,T$401)+'СЕТ СН'!$F$13</f>
        <v>0</v>
      </c>
      <c r="U408" s="36">
        <f>SUMIFS(СВЦЭМ!$L$34:$L$777,СВЦЭМ!$A$34:$A$777,$A408,СВЦЭМ!$B$33:$B$776,U$401)+'СЕТ СН'!$F$13</f>
        <v>0</v>
      </c>
      <c r="V408" s="36">
        <f>SUMIFS(СВЦЭМ!$L$34:$L$777,СВЦЭМ!$A$34:$A$777,$A408,СВЦЭМ!$B$33:$B$776,V$401)+'СЕТ СН'!$F$13</f>
        <v>0</v>
      </c>
      <c r="W408" s="36">
        <f>SUMIFS(СВЦЭМ!$L$34:$L$777,СВЦЭМ!$A$34:$A$777,$A408,СВЦЭМ!$B$33:$B$776,W$401)+'СЕТ СН'!$F$13</f>
        <v>0</v>
      </c>
      <c r="X408" s="36">
        <f>SUMIFS(СВЦЭМ!$L$34:$L$777,СВЦЭМ!$A$34:$A$777,$A408,СВЦЭМ!$B$33:$B$776,X$401)+'СЕТ СН'!$F$13</f>
        <v>0</v>
      </c>
      <c r="Y408" s="36">
        <f>SUMIFS(СВЦЭМ!$L$34:$L$777,СВЦЭМ!$A$34:$A$777,$A408,СВЦЭМ!$B$33:$B$776,Y$401)+'СЕТ СН'!$F$13</f>
        <v>0</v>
      </c>
    </row>
    <row r="409" spans="1:27" ht="15.5" hidden="1" x14ac:dyDescent="0.3">
      <c r="A409" s="35">
        <f t="shared" si="11"/>
        <v>43838</v>
      </c>
      <c r="B409" s="36">
        <f>SUMIFS(СВЦЭМ!$L$34:$L$777,СВЦЭМ!$A$34:$A$777,$A409,СВЦЭМ!$B$33:$B$776,B$401)+'СЕТ СН'!$F$13</f>
        <v>0</v>
      </c>
      <c r="C409" s="36">
        <f>SUMIFS(СВЦЭМ!$L$34:$L$777,СВЦЭМ!$A$34:$A$777,$A409,СВЦЭМ!$B$33:$B$776,C$401)+'СЕТ СН'!$F$13</f>
        <v>0</v>
      </c>
      <c r="D409" s="36">
        <f>SUMIFS(СВЦЭМ!$L$34:$L$777,СВЦЭМ!$A$34:$A$777,$A409,СВЦЭМ!$B$33:$B$776,D$401)+'СЕТ СН'!$F$13</f>
        <v>0</v>
      </c>
      <c r="E409" s="36">
        <f>SUMIFS(СВЦЭМ!$L$34:$L$777,СВЦЭМ!$A$34:$A$777,$A409,СВЦЭМ!$B$33:$B$776,E$401)+'СЕТ СН'!$F$13</f>
        <v>0</v>
      </c>
      <c r="F409" s="36">
        <f>SUMIFS(СВЦЭМ!$L$34:$L$777,СВЦЭМ!$A$34:$A$777,$A409,СВЦЭМ!$B$33:$B$776,F$401)+'СЕТ СН'!$F$13</f>
        <v>0</v>
      </c>
      <c r="G409" s="36">
        <f>SUMIFS(СВЦЭМ!$L$34:$L$777,СВЦЭМ!$A$34:$A$777,$A409,СВЦЭМ!$B$33:$B$776,G$401)+'СЕТ СН'!$F$13</f>
        <v>0</v>
      </c>
      <c r="H409" s="36">
        <f>SUMIFS(СВЦЭМ!$L$34:$L$777,СВЦЭМ!$A$34:$A$777,$A409,СВЦЭМ!$B$33:$B$776,H$401)+'СЕТ СН'!$F$13</f>
        <v>0</v>
      </c>
      <c r="I409" s="36">
        <f>SUMIFS(СВЦЭМ!$L$34:$L$777,СВЦЭМ!$A$34:$A$777,$A409,СВЦЭМ!$B$33:$B$776,I$401)+'СЕТ СН'!$F$13</f>
        <v>0</v>
      </c>
      <c r="J409" s="36">
        <f>SUMIFS(СВЦЭМ!$L$34:$L$777,СВЦЭМ!$A$34:$A$777,$A409,СВЦЭМ!$B$33:$B$776,J$401)+'СЕТ СН'!$F$13</f>
        <v>0</v>
      </c>
      <c r="K409" s="36">
        <f>SUMIFS(СВЦЭМ!$L$34:$L$777,СВЦЭМ!$A$34:$A$777,$A409,СВЦЭМ!$B$33:$B$776,K$401)+'СЕТ СН'!$F$13</f>
        <v>0</v>
      </c>
      <c r="L409" s="36">
        <f>SUMIFS(СВЦЭМ!$L$34:$L$777,СВЦЭМ!$A$34:$A$777,$A409,СВЦЭМ!$B$33:$B$776,L$401)+'СЕТ СН'!$F$13</f>
        <v>0</v>
      </c>
      <c r="M409" s="36">
        <f>SUMIFS(СВЦЭМ!$L$34:$L$777,СВЦЭМ!$A$34:$A$777,$A409,СВЦЭМ!$B$33:$B$776,M$401)+'СЕТ СН'!$F$13</f>
        <v>0</v>
      </c>
      <c r="N409" s="36">
        <f>SUMIFS(СВЦЭМ!$L$34:$L$777,СВЦЭМ!$A$34:$A$777,$A409,СВЦЭМ!$B$33:$B$776,N$401)+'СЕТ СН'!$F$13</f>
        <v>0</v>
      </c>
      <c r="O409" s="36">
        <f>SUMIFS(СВЦЭМ!$L$34:$L$777,СВЦЭМ!$A$34:$A$777,$A409,СВЦЭМ!$B$33:$B$776,O$401)+'СЕТ СН'!$F$13</f>
        <v>0</v>
      </c>
      <c r="P409" s="36">
        <f>SUMIFS(СВЦЭМ!$L$34:$L$777,СВЦЭМ!$A$34:$A$777,$A409,СВЦЭМ!$B$33:$B$776,P$401)+'СЕТ СН'!$F$13</f>
        <v>0</v>
      </c>
      <c r="Q409" s="36">
        <f>SUMIFS(СВЦЭМ!$L$34:$L$777,СВЦЭМ!$A$34:$A$777,$A409,СВЦЭМ!$B$33:$B$776,Q$401)+'СЕТ СН'!$F$13</f>
        <v>0</v>
      </c>
      <c r="R409" s="36">
        <f>SUMIFS(СВЦЭМ!$L$34:$L$777,СВЦЭМ!$A$34:$A$777,$A409,СВЦЭМ!$B$33:$B$776,R$401)+'СЕТ СН'!$F$13</f>
        <v>0</v>
      </c>
      <c r="S409" s="36">
        <f>SUMIFS(СВЦЭМ!$L$34:$L$777,СВЦЭМ!$A$34:$A$777,$A409,СВЦЭМ!$B$33:$B$776,S$401)+'СЕТ СН'!$F$13</f>
        <v>0</v>
      </c>
      <c r="T409" s="36">
        <f>SUMIFS(СВЦЭМ!$L$34:$L$777,СВЦЭМ!$A$34:$A$777,$A409,СВЦЭМ!$B$33:$B$776,T$401)+'СЕТ СН'!$F$13</f>
        <v>0</v>
      </c>
      <c r="U409" s="36">
        <f>SUMIFS(СВЦЭМ!$L$34:$L$777,СВЦЭМ!$A$34:$A$777,$A409,СВЦЭМ!$B$33:$B$776,U$401)+'СЕТ СН'!$F$13</f>
        <v>0</v>
      </c>
      <c r="V409" s="36">
        <f>SUMIFS(СВЦЭМ!$L$34:$L$777,СВЦЭМ!$A$34:$A$777,$A409,СВЦЭМ!$B$33:$B$776,V$401)+'СЕТ СН'!$F$13</f>
        <v>0</v>
      </c>
      <c r="W409" s="36">
        <f>SUMIFS(СВЦЭМ!$L$34:$L$777,СВЦЭМ!$A$34:$A$777,$A409,СВЦЭМ!$B$33:$B$776,W$401)+'СЕТ СН'!$F$13</f>
        <v>0</v>
      </c>
      <c r="X409" s="36">
        <f>SUMIFS(СВЦЭМ!$L$34:$L$777,СВЦЭМ!$A$34:$A$777,$A409,СВЦЭМ!$B$33:$B$776,X$401)+'СЕТ СН'!$F$13</f>
        <v>0</v>
      </c>
      <c r="Y409" s="36">
        <f>SUMIFS(СВЦЭМ!$L$34:$L$777,СВЦЭМ!$A$34:$A$777,$A409,СВЦЭМ!$B$33:$B$776,Y$401)+'СЕТ СН'!$F$13</f>
        <v>0</v>
      </c>
    </row>
    <row r="410" spans="1:27" ht="15.5" hidden="1" x14ac:dyDescent="0.3">
      <c r="A410" s="35">
        <f t="shared" si="11"/>
        <v>43839</v>
      </c>
      <c r="B410" s="36">
        <f>SUMIFS(СВЦЭМ!$L$34:$L$777,СВЦЭМ!$A$34:$A$777,$A410,СВЦЭМ!$B$33:$B$776,B$401)+'СЕТ СН'!$F$13</f>
        <v>0</v>
      </c>
      <c r="C410" s="36">
        <f>SUMIFS(СВЦЭМ!$L$34:$L$777,СВЦЭМ!$A$34:$A$777,$A410,СВЦЭМ!$B$33:$B$776,C$401)+'СЕТ СН'!$F$13</f>
        <v>0</v>
      </c>
      <c r="D410" s="36">
        <f>SUMIFS(СВЦЭМ!$L$34:$L$777,СВЦЭМ!$A$34:$A$777,$A410,СВЦЭМ!$B$33:$B$776,D$401)+'СЕТ СН'!$F$13</f>
        <v>0</v>
      </c>
      <c r="E410" s="36">
        <f>SUMIFS(СВЦЭМ!$L$34:$L$777,СВЦЭМ!$A$34:$A$777,$A410,СВЦЭМ!$B$33:$B$776,E$401)+'СЕТ СН'!$F$13</f>
        <v>0</v>
      </c>
      <c r="F410" s="36">
        <f>SUMIFS(СВЦЭМ!$L$34:$L$777,СВЦЭМ!$A$34:$A$777,$A410,СВЦЭМ!$B$33:$B$776,F$401)+'СЕТ СН'!$F$13</f>
        <v>0</v>
      </c>
      <c r="G410" s="36">
        <f>SUMIFS(СВЦЭМ!$L$34:$L$777,СВЦЭМ!$A$34:$A$777,$A410,СВЦЭМ!$B$33:$B$776,G$401)+'СЕТ СН'!$F$13</f>
        <v>0</v>
      </c>
      <c r="H410" s="36">
        <f>SUMIFS(СВЦЭМ!$L$34:$L$777,СВЦЭМ!$A$34:$A$777,$A410,СВЦЭМ!$B$33:$B$776,H$401)+'СЕТ СН'!$F$13</f>
        <v>0</v>
      </c>
      <c r="I410" s="36">
        <f>SUMIFS(СВЦЭМ!$L$34:$L$777,СВЦЭМ!$A$34:$A$777,$A410,СВЦЭМ!$B$33:$B$776,I$401)+'СЕТ СН'!$F$13</f>
        <v>0</v>
      </c>
      <c r="J410" s="36">
        <f>SUMIFS(СВЦЭМ!$L$34:$L$777,СВЦЭМ!$A$34:$A$777,$A410,СВЦЭМ!$B$33:$B$776,J$401)+'СЕТ СН'!$F$13</f>
        <v>0</v>
      </c>
      <c r="K410" s="36">
        <f>SUMIFS(СВЦЭМ!$L$34:$L$777,СВЦЭМ!$A$34:$A$777,$A410,СВЦЭМ!$B$33:$B$776,K$401)+'СЕТ СН'!$F$13</f>
        <v>0</v>
      </c>
      <c r="L410" s="36">
        <f>SUMIFS(СВЦЭМ!$L$34:$L$777,СВЦЭМ!$A$34:$A$777,$A410,СВЦЭМ!$B$33:$B$776,L$401)+'СЕТ СН'!$F$13</f>
        <v>0</v>
      </c>
      <c r="M410" s="36">
        <f>SUMIFS(СВЦЭМ!$L$34:$L$777,СВЦЭМ!$A$34:$A$777,$A410,СВЦЭМ!$B$33:$B$776,M$401)+'СЕТ СН'!$F$13</f>
        <v>0</v>
      </c>
      <c r="N410" s="36">
        <f>SUMIFS(СВЦЭМ!$L$34:$L$777,СВЦЭМ!$A$34:$A$777,$A410,СВЦЭМ!$B$33:$B$776,N$401)+'СЕТ СН'!$F$13</f>
        <v>0</v>
      </c>
      <c r="O410" s="36">
        <f>SUMIFS(СВЦЭМ!$L$34:$L$777,СВЦЭМ!$A$34:$A$777,$A410,СВЦЭМ!$B$33:$B$776,O$401)+'СЕТ СН'!$F$13</f>
        <v>0</v>
      </c>
      <c r="P410" s="36">
        <f>SUMIFS(СВЦЭМ!$L$34:$L$777,СВЦЭМ!$A$34:$A$777,$A410,СВЦЭМ!$B$33:$B$776,P$401)+'СЕТ СН'!$F$13</f>
        <v>0</v>
      </c>
      <c r="Q410" s="36">
        <f>SUMIFS(СВЦЭМ!$L$34:$L$777,СВЦЭМ!$A$34:$A$777,$A410,СВЦЭМ!$B$33:$B$776,Q$401)+'СЕТ СН'!$F$13</f>
        <v>0</v>
      </c>
      <c r="R410" s="36">
        <f>SUMIFS(СВЦЭМ!$L$34:$L$777,СВЦЭМ!$A$34:$A$777,$A410,СВЦЭМ!$B$33:$B$776,R$401)+'СЕТ СН'!$F$13</f>
        <v>0</v>
      </c>
      <c r="S410" s="36">
        <f>SUMIFS(СВЦЭМ!$L$34:$L$777,СВЦЭМ!$A$34:$A$777,$A410,СВЦЭМ!$B$33:$B$776,S$401)+'СЕТ СН'!$F$13</f>
        <v>0</v>
      </c>
      <c r="T410" s="36">
        <f>SUMIFS(СВЦЭМ!$L$34:$L$777,СВЦЭМ!$A$34:$A$777,$A410,СВЦЭМ!$B$33:$B$776,T$401)+'СЕТ СН'!$F$13</f>
        <v>0</v>
      </c>
      <c r="U410" s="36">
        <f>SUMIFS(СВЦЭМ!$L$34:$L$777,СВЦЭМ!$A$34:$A$777,$A410,СВЦЭМ!$B$33:$B$776,U$401)+'СЕТ СН'!$F$13</f>
        <v>0</v>
      </c>
      <c r="V410" s="36">
        <f>SUMIFS(СВЦЭМ!$L$34:$L$777,СВЦЭМ!$A$34:$A$777,$A410,СВЦЭМ!$B$33:$B$776,V$401)+'СЕТ СН'!$F$13</f>
        <v>0</v>
      </c>
      <c r="W410" s="36">
        <f>SUMIFS(СВЦЭМ!$L$34:$L$777,СВЦЭМ!$A$34:$A$777,$A410,СВЦЭМ!$B$33:$B$776,W$401)+'СЕТ СН'!$F$13</f>
        <v>0</v>
      </c>
      <c r="X410" s="36">
        <f>SUMIFS(СВЦЭМ!$L$34:$L$777,СВЦЭМ!$A$34:$A$777,$A410,СВЦЭМ!$B$33:$B$776,X$401)+'СЕТ СН'!$F$13</f>
        <v>0</v>
      </c>
      <c r="Y410" s="36">
        <f>SUMIFS(СВЦЭМ!$L$34:$L$777,СВЦЭМ!$A$34:$A$777,$A410,СВЦЭМ!$B$33:$B$776,Y$401)+'СЕТ СН'!$F$13</f>
        <v>0</v>
      </c>
    </row>
    <row r="411" spans="1:27" ht="15.5" hidden="1" x14ac:dyDescent="0.3">
      <c r="A411" s="35">
        <f t="shared" si="11"/>
        <v>43840</v>
      </c>
      <c r="B411" s="36">
        <f>SUMIFS(СВЦЭМ!$L$34:$L$777,СВЦЭМ!$A$34:$A$777,$A411,СВЦЭМ!$B$33:$B$776,B$401)+'СЕТ СН'!$F$13</f>
        <v>0</v>
      </c>
      <c r="C411" s="36">
        <f>SUMIFS(СВЦЭМ!$L$34:$L$777,СВЦЭМ!$A$34:$A$777,$A411,СВЦЭМ!$B$33:$B$776,C$401)+'СЕТ СН'!$F$13</f>
        <v>0</v>
      </c>
      <c r="D411" s="36">
        <f>SUMIFS(СВЦЭМ!$L$34:$L$777,СВЦЭМ!$A$34:$A$777,$A411,СВЦЭМ!$B$33:$B$776,D$401)+'СЕТ СН'!$F$13</f>
        <v>0</v>
      </c>
      <c r="E411" s="36">
        <f>SUMIFS(СВЦЭМ!$L$34:$L$777,СВЦЭМ!$A$34:$A$777,$A411,СВЦЭМ!$B$33:$B$776,E$401)+'СЕТ СН'!$F$13</f>
        <v>0</v>
      </c>
      <c r="F411" s="36">
        <f>SUMIFS(СВЦЭМ!$L$34:$L$777,СВЦЭМ!$A$34:$A$777,$A411,СВЦЭМ!$B$33:$B$776,F$401)+'СЕТ СН'!$F$13</f>
        <v>0</v>
      </c>
      <c r="G411" s="36">
        <f>SUMIFS(СВЦЭМ!$L$34:$L$777,СВЦЭМ!$A$34:$A$777,$A411,СВЦЭМ!$B$33:$B$776,G$401)+'СЕТ СН'!$F$13</f>
        <v>0</v>
      </c>
      <c r="H411" s="36">
        <f>SUMIFS(СВЦЭМ!$L$34:$L$777,СВЦЭМ!$A$34:$A$777,$A411,СВЦЭМ!$B$33:$B$776,H$401)+'СЕТ СН'!$F$13</f>
        <v>0</v>
      </c>
      <c r="I411" s="36">
        <f>SUMIFS(СВЦЭМ!$L$34:$L$777,СВЦЭМ!$A$34:$A$777,$A411,СВЦЭМ!$B$33:$B$776,I$401)+'СЕТ СН'!$F$13</f>
        <v>0</v>
      </c>
      <c r="J411" s="36">
        <f>SUMIFS(СВЦЭМ!$L$34:$L$777,СВЦЭМ!$A$34:$A$777,$A411,СВЦЭМ!$B$33:$B$776,J$401)+'СЕТ СН'!$F$13</f>
        <v>0</v>
      </c>
      <c r="K411" s="36">
        <f>SUMIFS(СВЦЭМ!$L$34:$L$777,СВЦЭМ!$A$34:$A$777,$A411,СВЦЭМ!$B$33:$B$776,K$401)+'СЕТ СН'!$F$13</f>
        <v>0</v>
      </c>
      <c r="L411" s="36">
        <f>SUMIFS(СВЦЭМ!$L$34:$L$777,СВЦЭМ!$A$34:$A$777,$A411,СВЦЭМ!$B$33:$B$776,L$401)+'СЕТ СН'!$F$13</f>
        <v>0</v>
      </c>
      <c r="M411" s="36">
        <f>SUMIFS(СВЦЭМ!$L$34:$L$777,СВЦЭМ!$A$34:$A$777,$A411,СВЦЭМ!$B$33:$B$776,M$401)+'СЕТ СН'!$F$13</f>
        <v>0</v>
      </c>
      <c r="N411" s="36">
        <f>SUMIFS(СВЦЭМ!$L$34:$L$777,СВЦЭМ!$A$34:$A$777,$A411,СВЦЭМ!$B$33:$B$776,N$401)+'СЕТ СН'!$F$13</f>
        <v>0</v>
      </c>
      <c r="O411" s="36">
        <f>SUMIFS(СВЦЭМ!$L$34:$L$777,СВЦЭМ!$A$34:$A$777,$A411,СВЦЭМ!$B$33:$B$776,O$401)+'СЕТ СН'!$F$13</f>
        <v>0</v>
      </c>
      <c r="P411" s="36">
        <f>SUMIFS(СВЦЭМ!$L$34:$L$777,СВЦЭМ!$A$34:$A$777,$A411,СВЦЭМ!$B$33:$B$776,P$401)+'СЕТ СН'!$F$13</f>
        <v>0</v>
      </c>
      <c r="Q411" s="36">
        <f>SUMIFS(СВЦЭМ!$L$34:$L$777,СВЦЭМ!$A$34:$A$777,$A411,СВЦЭМ!$B$33:$B$776,Q$401)+'СЕТ СН'!$F$13</f>
        <v>0</v>
      </c>
      <c r="R411" s="36">
        <f>SUMIFS(СВЦЭМ!$L$34:$L$777,СВЦЭМ!$A$34:$A$777,$A411,СВЦЭМ!$B$33:$B$776,R$401)+'СЕТ СН'!$F$13</f>
        <v>0</v>
      </c>
      <c r="S411" s="36">
        <f>SUMIFS(СВЦЭМ!$L$34:$L$777,СВЦЭМ!$A$34:$A$777,$A411,СВЦЭМ!$B$33:$B$776,S$401)+'СЕТ СН'!$F$13</f>
        <v>0</v>
      </c>
      <c r="T411" s="36">
        <f>SUMIFS(СВЦЭМ!$L$34:$L$777,СВЦЭМ!$A$34:$A$777,$A411,СВЦЭМ!$B$33:$B$776,T$401)+'СЕТ СН'!$F$13</f>
        <v>0</v>
      </c>
      <c r="U411" s="36">
        <f>SUMIFS(СВЦЭМ!$L$34:$L$777,СВЦЭМ!$A$34:$A$777,$A411,СВЦЭМ!$B$33:$B$776,U$401)+'СЕТ СН'!$F$13</f>
        <v>0</v>
      </c>
      <c r="V411" s="36">
        <f>SUMIFS(СВЦЭМ!$L$34:$L$777,СВЦЭМ!$A$34:$A$777,$A411,СВЦЭМ!$B$33:$B$776,V$401)+'СЕТ СН'!$F$13</f>
        <v>0</v>
      </c>
      <c r="W411" s="36">
        <f>SUMIFS(СВЦЭМ!$L$34:$L$777,СВЦЭМ!$A$34:$A$777,$A411,СВЦЭМ!$B$33:$B$776,W$401)+'СЕТ СН'!$F$13</f>
        <v>0</v>
      </c>
      <c r="X411" s="36">
        <f>SUMIFS(СВЦЭМ!$L$34:$L$777,СВЦЭМ!$A$34:$A$777,$A411,СВЦЭМ!$B$33:$B$776,X$401)+'СЕТ СН'!$F$13</f>
        <v>0</v>
      </c>
      <c r="Y411" s="36">
        <f>SUMIFS(СВЦЭМ!$L$34:$L$777,СВЦЭМ!$A$34:$A$777,$A411,СВЦЭМ!$B$33:$B$776,Y$401)+'СЕТ СН'!$F$13</f>
        <v>0</v>
      </c>
    </row>
    <row r="412" spans="1:27" ht="15.5" hidden="1" x14ac:dyDescent="0.3">
      <c r="A412" s="35">
        <f t="shared" si="11"/>
        <v>43841</v>
      </c>
      <c r="B412" s="36">
        <f>SUMIFS(СВЦЭМ!$L$34:$L$777,СВЦЭМ!$A$34:$A$777,$A412,СВЦЭМ!$B$33:$B$776,B$401)+'СЕТ СН'!$F$13</f>
        <v>0</v>
      </c>
      <c r="C412" s="36">
        <f>SUMIFS(СВЦЭМ!$L$34:$L$777,СВЦЭМ!$A$34:$A$777,$A412,СВЦЭМ!$B$33:$B$776,C$401)+'СЕТ СН'!$F$13</f>
        <v>0</v>
      </c>
      <c r="D412" s="36">
        <f>SUMIFS(СВЦЭМ!$L$34:$L$777,СВЦЭМ!$A$34:$A$777,$A412,СВЦЭМ!$B$33:$B$776,D$401)+'СЕТ СН'!$F$13</f>
        <v>0</v>
      </c>
      <c r="E412" s="36">
        <f>SUMIFS(СВЦЭМ!$L$34:$L$777,СВЦЭМ!$A$34:$A$777,$A412,СВЦЭМ!$B$33:$B$776,E$401)+'СЕТ СН'!$F$13</f>
        <v>0</v>
      </c>
      <c r="F412" s="36">
        <f>SUMIFS(СВЦЭМ!$L$34:$L$777,СВЦЭМ!$A$34:$A$777,$A412,СВЦЭМ!$B$33:$B$776,F$401)+'СЕТ СН'!$F$13</f>
        <v>0</v>
      </c>
      <c r="G412" s="36">
        <f>SUMIFS(СВЦЭМ!$L$34:$L$777,СВЦЭМ!$A$34:$A$777,$A412,СВЦЭМ!$B$33:$B$776,G$401)+'СЕТ СН'!$F$13</f>
        <v>0</v>
      </c>
      <c r="H412" s="36">
        <f>SUMIFS(СВЦЭМ!$L$34:$L$777,СВЦЭМ!$A$34:$A$777,$A412,СВЦЭМ!$B$33:$B$776,H$401)+'СЕТ СН'!$F$13</f>
        <v>0</v>
      </c>
      <c r="I412" s="36">
        <f>SUMIFS(СВЦЭМ!$L$34:$L$777,СВЦЭМ!$A$34:$A$777,$A412,СВЦЭМ!$B$33:$B$776,I$401)+'СЕТ СН'!$F$13</f>
        <v>0</v>
      </c>
      <c r="J412" s="36">
        <f>SUMIFS(СВЦЭМ!$L$34:$L$777,СВЦЭМ!$A$34:$A$777,$A412,СВЦЭМ!$B$33:$B$776,J$401)+'СЕТ СН'!$F$13</f>
        <v>0</v>
      </c>
      <c r="K412" s="36">
        <f>SUMIFS(СВЦЭМ!$L$34:$L$777,СВЦЭМ!$A$34:$A$777,$A412,СВЦЭМ!$B$33:$B$776,K$401)+'СЕТ СН'!$F$13</f>
        <v>0</v>
      </c>
      <c r="L412" s="36">
        <f>SUMIFS(СВЦЭМ!$L$34:$L$777,СВЦЭМ!$A$34:$A$777,$A412,СВЦЭМ!$B$33:$B$776,L$401)+'СЕТ СН'!$F$13</f>
        <v>0</v>
      </c>
      <c r="M412" s="36">
        <f>SUMIFS(СВЦЭМ!$L$34:$L$777,СВЦЭМ!$A$34:$A$777,$A412,СВЦЭМ!$B$33:$B$776,M$401)+'СЕТ СН'!$F$13</f>
        <v>0</v>
      </c>
      <c r="N412" s="36">
        <f>SUMIFS(СВЦЭМ!$L$34:$L$777,СВЦЭМ!$A$34:$A$777,$A412,СВЦЭМ!$B$33:$B$776,N$401)+'СЕТ СН'!$F$13</f>
        <v>0</v>
      </c>
      <c r="O412" s="36">
        <f>SUMIFS(СВЦЭМ!$L$34:$L$777,СВЦЭМ!$A$34:$A$777,$A412,СВЦЭМ!$B$33:$B$776,O$401)+'СЕТ СН'!$F$13</f>
        <v>0</v>
      </c>
      <c r="P412" s="36">
        <f>SUMIFS(СВЦЭМ!$L$34:$L$777,СВЦЭМ!$A$34:$A$777,$A412,СВЦЭМ!$B$33:$B$776,P$401)+'СЕТ СН'!$F$13</f>
        <v>0</v>
      </c>
      <c r="Q412" s="36">
        <f>SUMIFS(СВЦЭМ!$L$34:$L$777,СВЦЭМ!$A$34:$A$777,$A412,СВЦЭМ!$B$33:$B$776,Q$401)+'СЕТ СН'!$F$13</f>
        <v>0</v>
      </c>
      <c r="R412" s="36">
        <f>SUMIFS(СВЦЭМ!$L$34:$L$777,СВЦЭМ!$A$34:$A$777,$A412,СВЦЭМ!$B$33:$B$776,R$401)+'СЕТ СН'!$F$13</f>
        <v>0</v>
      </c>
      <c r="S412" s="36">
        <f>SUMIFS(СВЦЭМ!$L$34:$L$777,СВЦЭМ!$A$34:$A$777,$A412,СВЦЭМ!$B$33:$B$776,S$401)+'СЕТ СН'!$F$13</f>
        <v>0</v>
      </c>
      <c r="T412" s="36">
        <f>SUMIFS(СВЦЭМ!$L$34:$L$777,СВЦЭМ!$A$34:$A$777,$A412,СВЦЭМ!$B$33:$B$776,T$401)+'СЕТ СН'!$F$13</f>
        <v>0</v>
      </c>
      <c r="U412" s="36">
        <f>SUMIFS(СВЦЭМ!$L$34:$L$777,СВЦЭМ!$A$34:$A$777,$A412,СВЦЭМ!$B$33:$B$776,U$401)+'СЕТ СН'!$F$13</f>
        <v>0</v>
      </c>
      <c r="V412" s="36">
        <f>SUMIFS(СВЦЭМ!$L$34:$L$777,СВЦЭМ!$A$34:$A$777,$A412,СВЦЭМ!$B$33:$B$776,V$401)+'СЕТ СН'!$F$13</f>
        <v>0</v>
      </c>
      <c r="W412" s="36">
        <f>SUMIFS(СВЦЭМ!$L$34:$L$777,СВЦЭМ!$A$34:$A$777,$A412,СВЦЭМ!$B$33:$B$776,W$401)+'СЕТ СН'!$F$13</f>
        <v>0</v>
      </c>
      <c r="X412" s="36">
        <f>SUMIFS(СВЦЭМ!$L$34:$L$777,СВЦЭМ!$A$34:$A$777,$A412,СВЦЭМ!$B$33:$B$776,X$401)+'СЕТ СН'!$F$13</f>
        <v>0</v>
      </c>
      <c r="Y412" s="36">
        <f>SUMIFS(СВЦЭМ!$L$34:$L$777,СВЦЭМ!$A$34:$A$777,$A412,СВЦЭМ!$B$33:$B$776,Y$401)+'СЕТ СН'!$F$13</f>
        <v>0</v>
      </c>
    </row>
    <row r="413" spans="1:27" ht="15.5" hidden="1" x14ac:dyDescent="0.3">
      <c r="A413" s="35">
        <f t="shared" si="11"/>
        <v>43842</v>
      </c>
      <c r="B413" s="36">
        <f>SUMIFS(СВЦЭМ!$L$34:$L$777,СВЦЭМ!$A$34:$A$777,$A413,СВЦЭМ!$B$33:$B$776,B$401)+'СЕТ СН'!$F$13</f>
        <v>0</v>
      </c>
      <c r="C413" s="36">
        <f>SUMIFS(СВЦЭМ!$L$34:$L$777,СВЦЭМ!$A$34:$A$777,$A413,СВЦЭМ!$B$33:$B$776,C$401)+'СЕТ СН'!$F$13</f>
        <v>0</v>
      </c>
      <c r="D413" s="36">
        <f>SUMIFS(СВЦЭМ!$L$34:$L$777,СВЦЭМ!$A$34:$A$777,$A413,СВЦЭМ!$B$33:$B$776,D$401)+'СЕТ СН'!$F$13</f>
        <v>0</v>
      </c>
      <c r="E413" s="36">
        <f>SUMIFS(СВЦЭМ!$L$34:$L$777,СВЦЭМ!$A$34:$A$777,$A413,СВЦЭМ!$B$33:$B$776,E$401)+'СЕТ СН'!$F$13</f>
        <v>0</v>
      </c>
      <c r="F413" s="36">
        <f>SUMIFS(СВЦЭМ!$L$34:$L$777,СВЦЭМ!$A$34:$A$777,$A413,СВЦЭМ!$B$33:$B$776,F$401)+'СЕТ СН'!$F$13</f>
        <v>0</v>
      </c>
      <c r="G413" s="36">
        <f>SUMIFS(СВЦЭМ!$L$34:$L$777,СВЦЭМ!$A$34:$A$777,$A413,СВЦЭМ!$B$33:$B$776,G$401)+'СЕТ СН'!$F$13</f>
        <v>0</v>
      </c>
      <c r="H413" s="36">
        <f>SUMIFS(СВЦЭМ!$L$34:$L$777,СВЦЭМ!$A$34:$A$777,$A413,СВЦЭМ!$B$33:$B$776,H$401)+'СЕТ СН'!$F$13</f>
        <v>0</v>
      </c>
      <c r="I413" s="36">
        <f>SUMIFS(СВЦЭМ!$L$34:$L$777,СВЦЭМ!$A$34:$A$777,$A413,СВЦЭМ!$B$33:$B$776,I$401)+'СЕТ СН'!$F$13</f>
        <v>0</v>
      </c>
      <c r="J413" s="36">
        <f>SUMIFS(СВЦЭМ!$L$34:$L$777,СВЦЭМ!$A$34:$A$777,$A413,СВЦЭМ!$B$33:$B$776,J$401)+'СЕТ СН'!$F$13</f>
        <v>0</v>
      </c>
      <c r="K413" s="36">
        <f>SUMIFS(СВЦЭМ!$L$34:$L$777,СВЦЭМ!$A$34:$A$777,$A413,СВЦЭМ!$B$33:$B$776,K$401)+'СЕТ СН'!$F$13</f>
        <v>0</v>
      </c>
      <c r="L413" s="36">
        <f>SUMIFS(СВЦЭМ!$L$34:$L$777,СВЦЭМ!$A$34:$A$777,$A413,СВЦЭМ!$B$33:$B$776,L$401)+'СЕТ СН'!$F$13</f>
        <v>0</v>
      </c>
      <c r="M413" s="36">
        <f>SUMIFS(СВЦЭМ!$L$34:$L$777,СВЦЭМ!$A$34:$A$777,$A413,СВЦЭМ!$B$33:$B$776,M$401)+'СЕТ СН'!$F$13</f>
        <v>0</v>
      </c>
      <c r="N413" s="36">
        <f>SUMIFS(СВЦЭМ!$L$34:$L$777,СВЦЭМ!$A$34:$A$777,$A413,СВЦЭМ!$B$33:$B$776,N$401)+'СЕТ СН'!$F$13</f>
        <v>0</v>
      </c>
      <c r="O413" s="36">
        <f>SUMIFS(СВЦЭМ!$L$34:$L$777,СВЦЭМ!$A$34:$A$777,$A413,СВЦЭМ!$B$33:$B$776,O$401)+'СЕТ СН'!$F$13</f>
        <v>0</v>
      </c>
      <c r="P413" s="36">
        <f>SUMIFS(СВЦЭМ!$L$34:$L$777,СВЦЭМ!$A$34:$A$777,$A413,СВЦЭМ!$B$33:$B$776,P$401)+'СЕТ СН'!$F$13</f>
        <v>0</v>
      </c>
      <c r="Q413" s="36">
        <f>SUMIFS(СВЦЭМ!$L$34:$L$777,СВЦЭМ!$A$34:$A$777,$A413,СВЦЭМ!$B$33:$B$776,Q$401)+'СЕТ СН'!$F$13</f>
        <v>0</v>
      </c>
      <c r="R413" s="36">
        <f>SUMIFS(СВЦЭМ!$L$34:$L$777,СВЦЭМ!$A$34:$A$777,$A413,СВЦЭМ!$B$33:$B$776,R$401)+'СЕТ СН'!$F$13</f>
        <v>0</v>
      </c>
      <c r="S413" s="36">
        <f>SUMIFS(СВЦЭМ!$L$34:$L$777,СВЦЭМ!$A$34:$A$777,$A413,СВЦЭМ!$B$33:$B$776,S$401)+'СЕТ СН'!$F$13</f>
        <v>0</v>
      </c>
      <c r="T413" s="36">
        <f>SUMIFS(СВЦЭМ!$L$34:$L$777,СВЦЭМ!$A$34:$A$777,$A413,СВЦЭМ!$B$33:$B$776,T$401)+'СЕТ СН'!$F$13</f>
        <v>0</v>
      </c>
      <c r="U413" s="36">
        <f>SUMIFS(СВЦЭМ!$L$34:$L$777,СВЦЭМ!$A$34:$A$777,$A413,СВЦЭМ!$B$33:$B$776,U$401)+'СЕТ СН'!$F$13</f>
        <v>0</v>
      </c>
      <c r="V413" s="36">
        <f>SUMIFS(СВЦЭМ!$L$34:$L$777,СВЦЭМ!$A$34:$A$777,$A413,СВЦЭМ!$B$33:$B$776,V$401)+'СЕТ СН'!$F$13</f>
        <v>0</v>
      </c>
      <c r="W413" s="36">
        <f>SUMIFS(СВЦЭМ!$L$34:$L$777,СВЦЭМ!$A$34:$A$777,$A413,СВЦЭМ!$B$33:$B$776,W$401)+'СЕТ СН'!$F$13</f>
        <v>0</v>
      </c>
      <c r="X413" s="36">
        <f>SUMIFS(СВЦЭМ!$L$34:$L$777,СВЦЭМ!$A$34:$A$777,$A413,СВЦЭМ!$B$33:$B$776,X$401)+'СЕТ СН'!$F$13</f>
        <v>0</v>
      </c>
      <c r="Y413" s="36">
        <f>SUMIFS(СВЦЭМ!$L$34:$L$777,СВЦЭМ!$A$34:$A$777,$A413,СВЦЭМ!$B$33:$B$776,Y$401)+'СЕТ СН'!$F$13</f>
        <v>0</v>
      </c>
    </row>
    <row r="414" spans="1:27" ht="15.5" hidden="1" x14ac:dyDescent="0.3">
      <c r="A414" s="35">
        <f t="shared" si="11"/>
        <v>43843</v>
      </c>
      <c r="B414" s="36">
        <f>SUMIFS(СВЦЭМ!$L$34:$L$777,СВЦЭМ!$A$34:$A$777,$A414,СВЦЭМ!$B$33:$B$776,B$401)+'СЕТ СН'!$F$13</f>
        <v>0</v>
      </c>
      <c r="C414" s="36">
        <f>SUMIFS(СВЦЭМ!$L$34:$L$777,СВЦЭМ!$A$34:$A$777,$A414,СВЦЭМ!$B$33:$B$776,C$401)+'СЕТ СН'!$F$13</f>
        <v>0</v>
      </c>
      <c r="D414" s="36">
        <f>SUMIFS(СВЦЭМ!$L$34:$L$777,СВЦЭМ!$A$34:$A$777,$A414,СВЦЭМ!$B$33:$B$776,D$401)+'СЕТ СН'!$F$13</f>
        <v>0</v>
      </c>
      <c r="E414" s="36">
        <f>SUMIFS(СВЦЭМ!$L$34:$L$777,СВЦЭМ!$A$34:$A$777,$A414,СВЦЭМ!$B$33:$B$776,E$401)+'СЕТ СН'!$F$13</f>
        <v>0</v>
      </c>
      <c r="F414" s="36">
        <f>SUMIFS(СВЦЭМ!$L$34:$L$777,СВЦЭМ!$A$34:$A$777,$A414,СВЦЭМ!$B$33:$B$776,F$401)+'СЕТ СН'!$F$13</f>
        <v>0</v>
      </c>
      <c r="G414" s="36">
        <f>SUMIFS(СВЦЭМ!$L$34:$L$777,СВЦЭМ!$A$34:$A$777,$A414,СВЦЭМ!$B$33:$B$776,G$401)+'СЕТ СН'!$F$13</f>
        <v>0</v>
      </c>
      <c r="H414" s="36">
        <f>SUMIFS(СВЦЭМ!$L$34:$L$777,СВЦЭМ!$A$34:$A$777,$A414,СВЦЭМ!$B$33:$B$776,H$401)+'СЕТ СН'!$F$13</f>
        <v>0</v>
      </c>
      <c r="I414" s="36">
        <f>SUMIFS(СВЦЭМ!$L$34:$L$777,СВЦЭМ!$A$34:$A$777,$A414,СВЦЭМ!$B$33:$B$776,I$401)+'СЕТ СН'!$F$13</f>
        <v>0</v>
      </c>
      <c r="J414" s="36">
        <f>SUMIFS(СВЦЭМ!$L$34:$L$777,СВЦЭМ!$A$34:$A$777,$A414,СВЦЭМ!$B$33:$B$776,J$401)+'СЕТ СН'!$F$13</f>
        <v>0</v>
      </c>
      <c r="K414" s="36">
        <f>SUMIFS(СВЦЭМ!$L$34:$L$777,СВЦЭМ!$A$34:$A$777,$A414,СВЦЭМ!$B$33:$B$776,K$401)+'СЕТ СН'!$F$13</f>
        <v>0</v>
      </c>
      <c r="L414" s="36">
        <f>SUMIFS(СВЦЭМ!$L$34:$L$777,СВЦЭМ!$A$34:$A$777,$A414,СВЦЭМ!$B$33:$B$776,L$401)+'СЕТ СН'!$F$13</f>
        <v>0</v>
      </c>
      <c r="M414" s="36">
        <f>SUMIFS(СВЦЭМ!$L$34:$L$777,СВЦЭМ!$A$34:$A$777,$A414,СВЦЭМ!$B$33:$B$776,M$401)+'СЕТ СН'!$F$13</f>
        <v>0</v>
      </c>
      <c r="N414" s="36">
        <f>SUMIFS(СВЦЭМ!$L$34:$L$777,СВЦЭМ!$A$34:$A$777,$A414,СВЦЭМ!$B$33:$B$776,N$401)+'СЕТ СН'!$F$13</f>
        <v>0</v>
      </c>
      <c r="O414" s="36">
        <f>SUMIFS(СВЦЭМ!$L$34:$L$777,СВЦЭМ!$A$34:$A$777,$A414,СВЦЭМ!$B$33:$B$776,O$401)+'СЕТ СН'!$F$13</f>
        <v>0</v>
      </c>
      <c r="P414" s="36">
        <f>SUMIFS(СВЦЭМ!$L$34:$L$777,СВЦЭМ!$A$34:$A$777,$A414,СВЦЭМ!$B$33:$B$776,P$401)+'СЕТ СН'!$F$13</f>
        <v>0</v>
      </c>
      <c r="Q414" s="36">
        <f>SUMIFS(СВЦЭМ!$L$34:$L$777,СВЦЭМ!$A$34:$A$777,$A414,СВЦЭМ!$B$33:$B$776,Q$401)+'СЕТ СН'!$F$13</f>
        <v>0</v>
      </c>
      <c r="R414" s="36">
        <f>SUMIFS(СВЦЭМ!$L$34:$L$777,СВЦЭМ!$A$34:$A$777,$A414,СВЦЭМ!$B$33:$B$776,R$401)+'СЕТ СН'!$F$13</f>
        <v>0</v>
      </c>
      <c r="S414" s="36">
        <f>SUMIFS(СВЦЭМ!$L$34:$L$777,СВЦЭМ!$A$34:$A$777,$A414,СВЦЭМ!$B$33:$B$776,S$401)+'СЕТ СН'!$F$13</f>
        <v>0</v>
      </c>
      <c r="T414" s="36">
        <f>SUMIFS(СВЦЭМ!$L$34:$L$777,СВЦЭМ!$A$34:$A$777,$A414,СВЦЭМ!$B$33:$B$776,T$401)+'СЕТ СН'!$F$13</f>
        <v>0</v>
      </c>
      <c r="U414" s="36">
        <f>SUMIFS(СВЦЭМ!$L$34:$L$777,СВЦЭМ!$A$34:$A$777,$A414,СВЦЭМ!$B$33:$B$776,U$401)+'СЕТ СН'!$F$13</f>
        <v>0</v>
      </c>
      <c r="V414" s="36">
        <f>SUMIFS(СВЦЭМ!$L$34:$L$777,СВЦЭМ!$A$34:$A$777,$A414,СВЦЭМ!$B$33:$B$776,V$401)+'СЕТ СН'!$F$13</f>
        <v>0</v>
      </c>
      <c r="W414" s="36">
        <f>SUMIFS(СВЦЭМ!$L$34:$L$777,СВЦЭМ!$A$34:$A$777,$A414,СВЦЭМ!$B$33:$B$776,W$401)+'СЕТ СН'!$F$13</f>
        <v>0</v>
      </c>
      <c r="X414" s="36">
        <f>SUMIFS(СВЦЭМ!$L$34:$L$777,СВЦЭМ!$A$34:$A$777,$A414,СВЦЭМ!$B$33:$B$776,X$401)+'СЕТ СН'!$F$13</f>
        <v>0</v>
      </c>
      <c r="Y414" s="36">
        <f>SUMIFS(СВЦЭМ!$L$34:$L$777,СВЦЭМ!$A$34:$A$777,$A414,СВЦЭМ!$B$33:$B$776,Y$401)+'СЕТ СН'!$F$13</f>
        <v>0</v>
      </c>
    </row>
    <row r="415" spans="1:27" ht="15.5" hidden="1" x14ac:dyDescent="0.3">
      <c r="A415" s="35">
        <f t="shared" si="11"/>
        <v>43844</v>
      </c>
      <c r="B415" s="36">
        <f>SUMIFS(СВЦЭМ!$L$34:$L$777,СВЦЭМ!$A$34:$A$777,$A415,СВЦЭМ!$B$33:$B$776,B$401)+'СЕТ СН'!$F$13</f>
        <v>0</v>
      </c>
      <c r="C415" s="36">
        <f>SUMIFS(СВЦЭМ!$L$34:$L$777,СВЦЭМ!$A$34:$A$777,$A415,СВЦЭМ!$B$33:$B$776,C$401)+'СЕТ СН'!$F$13</f>
        <v>0</v>
      </c>
      <c r="D415" s="36">
        <f>SUMIFS(СВЦЭМ!$L$34:$L$777,СВЦЭМ!$A$34:$A$777,$A415,СВЦЭМ!$B$33:$B$776,D$401)+'СЕТ СН'!$F$13</f>
        <v>0</v>
      </c>
      <c r="E415" s="36">
        <f>SUMIFS(СВЦЭМ!$L$34:$L$777,СВЦЭМ!$A$34:$A$777,$A415,СВЦЭМ!$B$33:$B$776,E$401)+'СЕТ СН'!$F$13</f>
        <v>0</v>
      </c>
      <c r="F415" s="36">
        <f>SUMIFS(СВЦЭМ!$L$34:$L$777,СВЦЭМ!$A$34:$A$777,$A415,СВЦЭМ!$B$33:$B$776,F$401)+'СЕТ СН'!$F$13</f>
        <v>0</v>
      </c>
      <c r="G415" s="36">
        <f>SUMIFS(СВЦЭМ!$L$34:$L$777,СВЦЭМ!$A$34:$A$777,$A415,СВЦЭМ!$B$33:$B$776,G$401)+'СЕТ СН'!$F$13</f>
        <v>0</v>
      </c>
      <c r="H415" s="36">
        <f>SUMIFS(СВЦЭМ!$L$34:$L$777,СВЦЭМ!$A$34:$A$777,$A415,СВЦЭМ!$B$33:$B$776,H$401)+'СЕТ СН'!$F$13</f>
        <v>0</v>
      </c>
      <c r="I415" s="36">
        <f>SUMIFS(СВЦЭМ!$L$34:$L$777,СВЦЭМ!$A$34:$A$777,$A415,СВЦЭМ!$B$33:$B$776,I$401)+'СЕТ СН'!$F$13</f>
        <v>0</v>
      </c>
      <c r="J415" s="36">
        <f>SUMIFS(СВЦЭМ!$L$34:$L$777,СВЦЭМ!$A$34:$A$777,$A415,СВЦЭМ!$B$33:$B$776,J$401)+'СЕТ СН'!$F$13</f>
        <v>0</v>
      </c>
      <c r="K415" s="36">
        <f>SUMIFS(СВЦЭМ!$L$34:$L$777,СВЦЭМ!$A$34:$A$777,$A415,СВЦЭМ!$B$33:$B$776,K$401)+'СЕТ СН'!$F$13</f>
        <v>0</v>
      </c>
      <c r="L415" s="36">
        <f>SUMIFS(СВЦЭМ!$L$34:$L$777,СВЦЭМ!$A$34:$A$777,$A415,СВЦЭМ!$B$33:$B$776,L$401)+'СЕТ СН'!$F$13</f>
        <v>0</v>
      </c>
      <c r="M415" s="36">
        <f>SUMIFS(СВЦЭМ!$L$34:$L$777,СВЦЭМ!$A$34:$A$777,$A415,СВЦЭМ!$B$33:$B$776,M$401)+'СЕТ СН'!$F$13</f>
        <v>0</v>
      </c>
      <c r="N415" s="36">
        <f>SUMIFS(СВЦЭМ!$L$34:$L$777,СВЦЭМ!$A$34:$A$777,$A415,СВЦЭМ!$B$33:$B$776,N$401)+'СЕТ СН'!$F$13</f>
        <v>0</v>
      </c>
      <c r="O415" s="36">
        <f>SUMIFS(СВЦЭМ!$L$34:$L$777,СВЦЭМ!$A$34:$A$777,$A415,СВЦЭМ!$B$33:$B$776,O$401)+'СЕТ СН'!$F$13</f>
        <v>0</v>
      </c>
      <c r="P415" s="36">
        <f>SUMIFS(СВЦЭМ!$L$34:$L$777,СВЦЭМ!$A$34:$A$777,$A415,СВЦЭМ!$B$33:$B$776,P$401)+'СЕТ СН'!$F$13</f>
        <v>0</v>
      </c>
      <c r="Q415" s="36">
        <f>SUMIFS(СВЦЭМ!$L$34:$L$777,СВЦЭМ!$A$34:$A$777,$A415,СВЦЭМ!$B$33:$B$776,Q$401)+'СЕТ СН'!$F$13</f>
        <v>0</v>
      </c>
      <c r="R415" s="36">
        <f>SUMIFS(СВЦЭМ!$L$34:$L$777,СВЦЭМ!$A$34:$A$777,$A415,СВЦЭМ!$B$33:$B$776,R$401)+'СЕТ СН'!$F$13</f>
        <v>0</v>
      </c>
      <c r="S415" s="36">
        <f>SUMIFS(СВЦЭМ!$L$34:$L$777,СВЦЭМ!$A$34:$A$777,$A415,СВЦЭМ!$B$33:$B$776,S$401)+'СЕТ СН'!$F$13</f>
        <v>0</v>
      </c>
      <c r="T415" s="36">
        <f>SUMIFS(СВЦЭМ!$L$34:$L$777,СВЦЭМ!$A$34:$A$777,$A415,СВЦЭМ!$B$33:$B$776,T$401)+'СЕТ СН'!$F$13</f>
        <v>0</v>
      </c>
      <c r="U415" s="36">
        <f>SUMIFS(СВЦЭМ!$L$34:$L$777,СВЦЭМ!$A$34:$A$777,$A415,СВЦЭМ!$B$33:$B$776,U$401)+'СЕТ СН'!$F$13</f>
        <v>0</v>
      </c>
      <c r="V415" s="36">
        <f>SUMIFS(СВЦЭМ!$L$34:$L$777,СВЦЭМ!$A$34:$A$777,$A415,СВЦЭМ!$B$33:$B$776,V$401)+'СЕТ СН'!$F$13</f>
        <v>0</v>
      </c>
      <c r="W415" s="36">
        <f>SUMIFS(СВЦЭМ!$L$34:$L$777,СВЦЭМ!$A$34:$A$777,$A415,СВЦЭМ!$B$33:$B$776,W$401)+'СЕТ СН'!$F$13</f>
        <v>0</v>
      </c>
      <c r="X415" s="36">
        <f>SUMIFS(СВЦЭМ!$L$34:$L$777,СВЦЭМ!$A$34:$A$777,$A415,СВЦЭМ!$B$33:$B$776,X$401)+'СЕТ СН'!$F$13</f>
        <v>0</v>
      </c>
      <c r="Y415" s="36">
        <f>SUMIFS(СВЦЭМ!$L$34:$L$777,СВЦЭМ!$A$34:$A$777,$A415,СВЦЭМ!$B$33:$B$776,Y$401)+'СЕТ СН'!$F$13</f>
        <v>0</v>
      </c>
    </row>
    <row r="416" spans="1:27" ht="15.5" hidden="1" x14ac:dyDescent="0.3">
      <c r="A416" s="35">
        <f t="shared" si="11"/>
        <v>43845</v>
      </c>
      <c r="B416" s="36">
        <f>SUMIFS(СВЦЭМ!$L$34:$L$777,СВЦЭМ!$A$34:$A$777,$A416,СВЦЭМ!$B$33:$B$776,B$401)+'СЕТ СН'!$F$13</f>
        <v>0</v>
      </c>
      <c r="C416" s="36">
        <f>SUMIFS(СВЦЭМ!$L$34:$L$777,СВЦЭМ!$A$34:$A$777,$A416,СВЦЭМ!$B$33:$B$776,C$401)+'СЕТ СН'!$F$13</f>
        <v>0</v>
      </c>
      <c r="D416" s="36">
        <f>SUMIFS(СВЦЭМ!$L$34:$L$777,СВЦЭМ!$A$34:$A$777,$A416,СВЦЭМ!$B$33:$B$776,D$401)+'СЕТ СН'!$F$13</f>
        <v>0</v>
      </c>
      <c r="E416" s="36">
        <f>SUMIFS(СВЦЭМ!$L$34:$L$777,СВЦЭМ!$A$34:$A$777,$A416,СВЦЭМ!$B$33:$B$776,E$401)+'СЕТ СН'!$F$13</f>
        <v>0</v>
      </c>
      <c r="F416" s="36">
        <f>SUMIFS(СВЦЭМ!$L$34:$L$777,СВЦЭМ!$A$34:$A$777,$A416,СВЦЭМ!$B$33:$B$776,F$401)+'СЕТ СН'!$F$13</f>
        <v>0</v>
      </c>
      <c r="G416" s="36">
        <f>SUMIFS(СВЦЭМ!$L$34:$L$777,СВЦЭМ!$A$34:$A$777,$A416,СВЦЭМ!$B$33:$B$776,G$401)+'СЕТ СН'!$F$13</f>
        <v>0</v>
      </c>
      <c r="H416" s="36">
        <f>SUMIFS(СВЦЭМ!$L$34:$L$777,СВЦЭМ!$A$34:$A$777,$A416,СВЦЭМ!$B$33:$B$776,H$401)+'СЕТ СН'!$F$13</f>
        <v>0</v>
      </c>
      <c r="I416" s="36">
        <f>SUMIFS(СВЦЭМ!$L$34:$L$777,СВЦЭМ!$A$34:$A$777,$A416,СВЦЭМ!$B$33:$B$776,I$401)+'СЕТ СН'!$F$13</f>
        <v>0</v>
      </c>
      <c r="J416" s="36">
        <f>SUMIFS(СВЦЭМ!$L$34:$L$777,СВЦЭМ!$A$34:$A$777,$A416,СВЦЭМ!$B$33:$B$776,J$401)+'СЕТ СН'!$F$13</f>
        <v>0</v>
      </c>
      <c r="K416" s="36">
        <f>SUMIFS(СВЦЭМ!$L$34:$L$777,СВЦЭМ!$A$34:$A$777,$A416,СВЦЭМ!$B$33:$B$776,K$401)+'СЕТ СН'!$F$13</f>
        <v>0</v>
      </c>
      <c r="L416" s="36">
        <f>SUMIFS(СВЦЭМ!$L$34:$L$777,СВЦЭМ!$A$34:$A$777,$A416,СВЦЭМ!$B$33:$B$776,L$401)+'СЕТ СН'!$F$13</f>
        <v>0</v>
      </c>
      <c r="M416" s="36">
        <f>SUMIFS(СВЦЭМ!$L$34:$L$777,СВЦЭМ!$A$34:$A$777,$A416,СВЦЭМ!$B$33:$B$776,M$401)+'СЕТ СН'!$F$13</f>
        <v>0</v>
      </c>
      <c r="N416" s="36">
        <f>SUMIFS(СВЦЭМ!$L$34:$L$777,СВЦЭМ!$A$34:$A$777,$A416,СВЦЭМ!$B$33:$B$776,N$401)+'СЕТ СН'!$F$13</f>
        <v>0</v>
      </c>
      <c r="O416" s="36">
        <f>SUMIFS(СВЦЭМ!$L$34:$L$777,СВЦЭМ!$A$34:$A$777,$A416,СВЦЭМ!$B$33:$B$776,O$401)+'СЕТ СН'!$F$13</f>
        <v>0</v>
      </c>
      <c r="P416" s="36">
        <f>SUMIFS(СВЦЭМ!$L$34:$L$777,СВЦЭМ!$A$34:$A$777,$A416,СВЦЭМ!$B$33:$B$776,P$401)+'СЕТ СН'!$F$13</f>
        <v>0</v>
      </c>
      <c r="Q416" s="36">
        <f>SUMIFS(СВЦЭМ!$L$34:$L$777,СВЦЭМ!$A$34:$A$777,$A416,СВЦЭМ!$B$33:$B$776,Q$401)+'СЕТ СН'!$F$13</f>
        <v>0</v>
      </c>
      <c r="R416" s="36">
        <f>SUMIFS(СВЦЭМ!$L$34:$L$777,СВЦЭМ!$A$34:$A$777,$A416,СВЦЭМ!$B$33:$B$776,R$401)+'СЕТ СН'!$F$13</f>
        <v>0</v>
      </c>
      <c r="S416" s="36">
        <f>SUMIFS(СВЦЭМ!$L$34:$L$777,СВЦЭМ!$A$34:$A$777,$A416,СВЦЭМ!$B$33:$B$776,S$401)+'СЕТ СН'!$F$13</f>
        <v>0</v>
      </c>
      <c r="T416" s="36">
        <f>SUMIFS(СВЦЭМ!$L$34:$L$777,СВЦЭМ!$A$34:$A$777,$A416,СВЦЭМ!$B$33:$B$776,T$401)+'СЕТ СН'!$F$13</f>
        <v>0</v>
      </c>
      <c r="U416" s="36">
        <f>SUMIFS(СВЦЭМ!$L$34:$L$777,СВЦЭМ!$A$34:$A$777,$A416,СВЦЭМ!$B$33:$B$776,U$401)+'СЕТ СН'!$F$13</f>
        <v>0</v>
      </c>
      <c r="V416" s="36">
        <f>SUMIFS(СВЦЭМ!$L$34:$L$777,СВЦЭМ!$A$34:$A$777,$A416,СВЦЭМ!$B$33:$B$776,V$401)+'СЕТ СН'!$F$13</f>
        <v>0</v>
      </c>
      <c r="W416" s="36">
        <f>SUMIFS(СВЦЭМ!$L$34:$L$777,СВЦЭМ!$A$34:$A$777,$A416,СВЦЭМ!$B$33:$B$776,W$401)+'СЕТ СН'!$F$13</f>
        <v>0</v>
      </c>
      <c r="X416" s="36">
        <f>SUMIFS(СВЦЭМ!$L$34:$L$777,СВЦЭМ!$A$34:$A$777,$A416,СВЦЭМ!$B$33:$B$776,X$401)+'СЕТ СН'!$F$13</f>
        <v>0</v>
      </c>
      <c r="Y416" s="36">
        <f>SUMIFS(СВЦЭМ!$L$34:$L$777,СВЦЭМ!$A$34:$A$777,$A416,СВЦЭМ!$B$33:$B$776,Y$401)+'СЕТ СН'!$F$13</f>
        <v>0</v>
      </c>
    </row>
    <row r="417" spans="1:25" ht="15.5" hidden="1" x14ac:dyDescent="0.3">
      <c r="A417" s="35">
        <f t="shared" si="11"/>
        <v>43846</v>
      </c>
      <c r="B417" s="36">
        <f>SUMIFS(СВЦЭМ!$L$34:$L$777,СВЦЭМ!$A$34:$A$777,$A417,СВЦЭМ!$B$33:$B$776,B$401)+'СЕТ СН'!$F$13</f>
        <v>0</v>
      </c>
      <c r="C417" s="36">
        <f>SUMIFS(СВЦЭМ!$L$34:$L$777,СВЦЭМ!$A$34:$A$777,$A417,СВЦЭМ!$B$33:$B$776,C$401)+'СЕТ СН'!$F$13</f>
        <v>0</v>
      </c>
      <c r="D417" s="36">
        <f>SUMIFS(СВЦЭМ!$L$34:$L$777,СВЦЭМ!$A$34:$A$777,$A417,СВЦЭМ!$B$33:$B$776,D$401)+'СЕТ СН'!$F$13</f>
        <v>0</v>
      </c>
      <c r="E417" s="36">
        <f>SUMIFS(СВЦЭМ!$L$34:$L$777,СВЦЭМ!$A$34:$A$777,$A417,СВЦЭМ!$B$33:$B$776,E$401)+'СЕТ СН'!$F$13</f>
        <v>0</v>
      </c>
      <c r="F417" s="36">
        <f>SUMIFS(СВЦЭМ!$L$34:$L$777,СВЦЭМ!$A$34:$A$777,$A417,СВЦЭМ!$B$33:$B$776,F$401)+'СЕТ СН'!$F$13</f>
        <v>0</v>
      </c>
      <c r="G417" s="36">
        <f>SUMIFS(СВЦЭМ!$L$34:$L$777,СВЦЭМ!$A$34:$A$777,$A417,СВЦЭМ!$B$33:$B$776,G$401)+'СЕТ СН'!$F$13</f>
        <v>0</v>
      </c>
      <c r="H417" s="36">
        <f>SUMIFS(СВЦЭМ!$L$34:$L$777,СВЦЭМ!$A$34:$A$777,$A417,СВЦЭМ!$B$33:$B$776,H$401)+'СЕТ СН'!$F$13</f>
        <v>0</v>
      </c>
      <c r="I417" s="36">
        <f>SUMIFS(СВЦЭМ!$L$34:$L$777,СВЦЭМ!$A$34:$A$777,$A417,СВЦЭМ!$B$33:$B$776,I$401)+'СЕТ СН'!$F$13</f>
        <v>0</v>
      </c>
      <c r="J417" s="36">
        <f>SUMIFS(СВЦЭМ!$L$34:$L$777,СВЦЭМ!$A$34:$A$777,$A417,СВЦЭМ!$B$33:$B$776,J$401)+'СЕТ СН'!$F$13</f>
        <v>0</v>
      </c>
      <c r="K417" s="36">
        <f>SUMIFS(СВЦЭМ!$L$34:$L$777,СВЦЭМ!$A$34:$A$777,$A417,СВЦЭМ!$B$33:$B$776,K$401)+'СЕТ СН'!$F$13</f>
        <v>0</v>
      </c>
      <c r="L417" s="36">
        <f>SUMIFS(СВЦЭМ!$L$34:$L$777,СВЦЭМ!$A$34:$A$777,$A417,СВЦЭМ!$B$33:$B$776,L$401)+'СЕТ СН'!$F$13</f>
        <v>0</v>
      </c>
      <c r="M417" s="36">
        <f>SUMIFS(СВЦЭМ!$L$34:$L$777,СВЦЭМ!$A$34:$A$777,$A417,СВЦЭМ!$B$33:$B$776,M$401)+'СЕТ СН'!$F$13</f>
        <v>0</v>
      </c>
      <c r="N417" s="36">
        <f>SUMIFS(СВЦЭМ!$L$34:$L$777,СВЦЭМ!$A$34:$A$777,$A417,СВЦЭМ!$B$33:$B$776,N$401)+'СЕТ СН'!$F$13</f>
        <v>0</v>
      </c>
      <c r="O417" s="36">
        <f>SUMIFS(СВЦЭМ!$L$34:$L$777,СВЦЭМ!$A$34:$A$777,$A417,СВЦЭМ!$B$33:$B$776,O$401)+'СЕТ СН'!$F$13</f>
        <v>0</v>
      </c>
      <c r="P417" s="36">
        <f>SUMIFS(СВЦЭМ!$L$34:$L$777,СВЦЭМ!$A$34:$A$777,$A417,СВЦЭМ!$B$33:$B$776,P$401)+'СЕТ СН'!$F$13</f>
        <v>0</v>
      </c>
      <c r="Q417" s="36">
        <f>SUMIFS(СВЦЭМ!$L$34:$L$777,СВЦЭМ!$A$34:$A$777,$A417,СВЦЭМ!$B$33:$B$776,Q$401)+'СЕТ СН'!$F$13</f>
        <v>0</v>
      </c>
      <c r="R417" s="36">
        <f>SUMIFS(СВЦЭМ!$L$34:$L$777,СВЦЭМ!$A$34:$A$777,$A417,СВЦЭМ!$B$33:$B$776,R$401)+'СЕТ СН'!$F$13</f>
        <v>0</v>
      </c>
      <c r="S417" s="36">
        <f>SUMIFS(СВЦЭМ!$L$34:$L$777,СВЦЭМ!$A$34:$A$777,$A417,СВЦЭМ!$B$33:$B$776,S$401)+'СЕТ СН'!$F$13</f>
        <v>0</v>
      </c>
      <c r="T417" s="36">
        <f>SUMIFS(СВЦЭМ!$L$34:$L$777,СВЦЭМ!$A$34:$A$777,$A417,СВЦЭМ!$B$33:$B$776,T$401)+'СЕТ СН'!$F$13</f>
        <v>0</v>
      </c>
      <c r="U417" s="36">
        <f>SUMIFS(СВЦЭМ!$L$34:$L$777,СВЦЭМ!$A$34:$A$777,$A417,СВЦЭМ!$B$33:$B$776,U$401)+'СЕТ СН'!$F$13</f>
        <v>0</v>
      </c>
      <c r="V417" s="36">
        <f>SUMIFS(СВЦЭМ!$L$34:$L$777,СВЦЭМ!$A$34:$A$777,$A417,СВЦЭМ!$B$33:$B$776,V$401)+'СЕТ СН'!$F$13</f>
        <v>0</v>
      </c>
      <c r="W417" s="36">
        <f>SUMIFS(СВЦЭМ!$L$34:$L$777,СВЦЭМ!$A$34:$A$777,$A417,СВЦЭМ!$B$33:$B$776,W$401)+'СЕТ СН'!$F$13</f>
        <v>0</v>
      </c>
      <c r="X417" s="36">
        <f>SUMIFS(СВЦЭМ!$L$34:$L$777,СВЦЭМ!$A$34:$A$777,$A417,СВЦЭМ!$B$33:$B$776,X$401)+'СЕТ СН'!$F$13</f>
        <v>0</v>
      </c>
      <c r="Y417" s="36">
        <f>SUMIFS(СВЦЭМ!$L$34:$L$777,СВЦЭМ!$A$34:$A$777,$A417,СВЦЭМ!$B$33:$B$776,Y$401)+'СЕТ СН'!$F$13</f>
        <v>0</v>
      </c>
    </row>
    <row r="418" spans="1:25" ht="15.5" hidden="1" x14ac:dyDescent="0.3">
      <c r="A418" s="35">
        <f t="shared" si="11"/>
        <v>43847</v>
      </c>
      <c r="B418" s="36">
        <f>SUMIFS(СВЦЭМ!$L$34:$L$777,СВЦЭМ!$A$34:$A$777,$A418,СВЦЭМ!$B$33:$B$776,B$401)+'СЕТ СН'!$F$13</f>
        <v>0</v>
      </c>
      <c r="C418" s="36">
        <f>SUMIFS(СВЦЭМ!$L$34:$L$777,СВЦЭМ!$A$34:$A$777,$A418,СВЦЭМ!$B$33:$B$776,C$401)+'СЕТ СН'!$F$13</f>
        <v>0</v>
      </c>
      <c r="D418" s="36">
        <f>SUMIFS(СВЦЭМ!$L$34:$L$777,СВЦЭМ!$A$34:$A$777,$A418,СВЦЭМ!$B$33:$B$776,D$401)+'СЕТ СН'!$F$13</f>
        <v>0</v>
      </c>
      <c r="E418" s="36">
        <f>SUMIFS(СВЦЭМ!$L$34:$L$777,СВЦЭМ!$A$34:$A$777,$A418,СВЦЭМ!$B$33:$B$776,E$401)+'СЕТ СН'!$F$13</f>
        <v>0</v>
      </c>
      <c r="F418" s="36">
        <f>SUMIFS(СВЦЭМ!$L$34:$L$777,СВЦЭМ!$A$34:$A$777,$A418,СВЦЭМ!$B$33:$B$776,F$401)+'СЕТ СН'!$F$13</f>
        <v>0</v>
      </c>
      <c r="G418" s="36">
        <f>SUMIFS(СВЦЭМ!$L$34:$L$777,СВЦЭМ!$A$34:$A$777,$A418,СВЦЭМ!$B$33:$B$776,G$401)+'СЕТ СН'!$F$13</f>
        <v>0</v>
      </c>
      <c r="H418" s="36">
        <f>SUMIFS(СВЦЭМ!$L$34:$L$777,СВЦЭМ!$A$34:$A$777,$A418,СВЦЭМ!$B$33:$B$776,H$401)+'СЕТ СН'!$F$13</f>
        <v>0</v>
      </c>
      <c r="I418" s="36">
        <f>SUMIFS(СВЦЭМ!$L$34:$L$777,СВЦЭМ!$A$34:$A$777,$A418,СВЦЭМ!$B$33:$B$776,I$401)+'СЕТ СН'!$F$13</f>
        <v>0</v>
      </c>
      <c r="J418" s="36">
        <f>SUMIFS(СВЦЭМ!$L$34:$L$777,СВЦЭМ!$A$34:$A$777,$A418,СВЦЭМ!$B$33:$B$776,J$401)+'СЕТ СН'!$F$13</f>
        <v>0</v>
      </c>
      <c r="K418" s="36">
        <f>SUMIFS(СВЦЭМ!$L$34:$L$777,СВЦЭМ!$A$34:$A$777,$A418,СВЦЭМ!$B$33:$B$776,K$401)+'СЕТ СН'!$F$13</f>
        <v>0</v>
      </c>
      <c r="L418" s="36">
        <f>SUMIFS(СВЦЭМ!$L$34:$L$777,СВЦЭМ!$A$34:$A$777,$A418,СВЦЭМ!$B$33:$B$776,L$401)+'СЕТ СН'!$F$13</f>
        <v>0</v>
      </c>
      <c r="M418" s="36">
        <f>SUMIFS(СВЦЭМ!$L$34:$L$777,СВЦЭМ!$A$34:$A$777,$A418,СВЦЭМ!$B$33:$B$776,M$401)+'СЕТ СН'!$F$13</f>
        <v>0</v>
      </c>
      <c r="N418" s="36">
        <f>SUMIFS(СВЦЭМ!$L$34:$L$777,СВЦЭМ!$A$34:$A$777,$A418,СВЦЭМ!$B$33:$B$776,N$401)+'СЕТ СН'!$F$13</f>
        <v>0</v>
      </c>
      <c r="O418" s="36">
        <f>SUMIFS(СВЦЭМ!$L$34:$L$777,СВЦЭМ!$A$34:$A$777,$A418,СВЦЭМ!$B$33:$B$776,O$401)+'СЕТ СН'!$F$13</f>
        <v>0</v>
      </c>
      <c r="P418" s="36">
        <f>SUMIFS(СВЦЭМ!$L$34:$L$777,СВЦЭМ!$A$34:$A$777,$A418,СВЦЭМ!$B$33:$B$776,P$401)+'СЕТ СН'!$F$13</f>
        <v>0</v>
      </c>
      <c r="Q418" s="36">
        <f>SUMIFS(СВЦЭМ!$L$34:$L$777,СВЦЭМ!$A$34:$A$777,$A418,СВЦЭМ!$B$33:$B$776,Q$401)+'СЕТ СН'!$F$13</f>
        <v>0</v>
      </c>
      <c r="R418" s="36">
        <f>SUMIFS(СВЦЭМ!$L$34:$L$777,СВЦЭМ!$A$34:$A$777,$A418,СВЦЭМ!$B$33:$B$776,R$401)+'СЕТ СН'!$F$13</f>
        <v>0</v>
      </c>
      <c r="S418" s="36">
        <f>SUMIFS(СВЦЭМ!$L$34:$L$777,СВЦЭМ!$A$34:$A$777,$A418,СВЦЭМ!$B$33:$B$776,S$401)+'СЕТ СН'!$F$13</f>
        <v>0</v>
      </c>
      <c r="T418" s="36">
        <f>SUMIFS(СВЦЭМ!$L$34:$L$777,СВЦЭМ!$A$34:$A$777,$A418,СВЦЭМ!$B$33:$B$776,T$401)+'СЕТ СН'!$F$13</f>
        <v>0</v>
      </c>
      <c r="U418" s="36">
        <f>SUMIFS(СВЦЭМ!$L$34:$L$777,СВЦЭМ!$A$34:$A$777,$A418,СВЦЭМ!$B$33:$B$776,U$401)+'СЕТ СН'!$F$13</f>
        <v>0</v>
      </c>
      <c r="V418" s="36">
        <f>SUMIFS(СВЦЭМ!$L$34:$L$777,СВЦЭМ!$A$34:$A$777,$A418,СВЦЭМ!$B$33:$B$776,V$401)+'СЕТ СН'!$F$13</f>
        <v>0</v>
      </c>
      <c r="W418" s="36">
        <f>SUMIFS(СВЦЭМ!$L$34:$L$777,СВЦЭМ!$A$34:$A$777,$A418,СВЦЭМ!$B$33:$B$776,W$401)+'СЕТ СН'!$F$13</f>
        <v>0</v>
      </c>
      <c r="X418" s="36">
        <f>SUMIFS(СВЦЭМ!$L$34:$L$777,СВЦЭМ!$A$34:$A$777,$A418,СВЦЭМ!$B$33:$B$776,X$401)+'СЕТ СН'!$F$13</f>
        <v>0</v>
      </c>
      <c r="Y418" s="36">
        <f>SUMIFS(СВЦЭМ!$L$34:$L$777,СВЦЭМ!$A$34:$A$777,$A418,СВЦЭМ!$B$33:$B$776,Y$401)+'СЕТ СН'!$F$13</f>
        <v>0</v>
      </c>
    </row>
    <row r="419" spans="1:25" ht="15.5" hidden="1" x14ac:dyDescent="0.3">
      <c r="A419" s="35">
        <f t="shared" si="11"/>
        <v>43848</v>
      </c>
      <c r="B419" s="36">
        <f>SUMIFS(СВЦЭМ!$L$34:$L$777,СВЦЭМ!$A$34:$A$777,$A419,СВЦЭМ!$B$33:$B$776,B$401)+'СЕТ СН'!$F$13</f>
        <v>0</v>
      </c>
      <c r="C419" s="36">
        <f>SUMIFS(СВЦЭМ!$L$34:$L$777,СВЦЭМ!$A$34:$A$777,$A419,СВЦЭМ!$B$33:$B$776,C$401)+'СЕТ СН'!$F$13</f>
        <v>0</v>
      </c>
      <c r="D419" s="36">
        <f>SUMIFS(СВЦЭМ!$L$34:$L$777,СВЦЭМ!$A$34:$A$777,$A419,СВЦЭМ!$B$33:$B$776,D$401)+'СЕТ СН'!$F$13</f>
        <v>0</v>
      </c>
      <c r="E419" s="36">
        <f>SUMIFS(СВЦЭМ!$L$34:$L$777,СВЦЭМ!$A$34:$A$777,$A419,СВЦЭМ!$B$33:$B$776,E$401)+'СЕТ СН'!$F$13</f>
        <v>0</v>
      </c>
      <c r="F419" s="36">
        <f>SUMIFS(СВЦЭМ!$L$34:$L$777,СВЦЭМ!$A$34:$A$777,$A419,СВЦЭМ!$B$33:$B$776,F$401)+'СЕТ СН'!$F$13</f>
        <v>0</v>
      </c>
      <c r="G419" s="36">
        <f>SUMIFS(СВЦЭМ!$L$34:$L$777,СВЦЭМ!$A$34:$A$777,$A419,СВЦЭМ!$B$33:$B$776,G$401)+'СЕТ СН'!$F$13</f>
        <v>0</v>
      </c>
      <c r="H419" s="36">
        <f>SUMIFS(СВЦЭМ!$L$34:$L$777,СВЦЭМ!$A$34:$A$777,$A419,СВЦЭМ!$B$33:$B$776,H$401)+'СЕТ СН'!$F$13</f>
        <v>0</v>
      </c>
      <c r="I419" s="36">
        <f>SUMIFS(СВЦЭМ!$L$34:$L$777,СВЦЭМ!$A$34:$A$777,$A419,СВЦЭМ!$B$33:$B$776,I$401)+'СЕТ СН'!$F$13</f>
        <v>0</v>
      </c>
      <c r="J419" s="36">
        <f>SUMIFS(СВЦЭМ!$L$34:$L$777,СВЦЭМ!$A$34:$A$777,$A419,СВЦЭМ!$B$33:$B$776,J$401)+'СЕТ СН'!$F$13</f>
        <v>0</v>
      </c>
      <c r="K419" s="36">
        <f>SUMIFS(СВЦЭМ!$L$34:$L$777,СВЦЭМ!$A$34:$A$777,$A419,СВЦЭМ!$B$33:$B$776,K$401)+'СЕТ СН'!$F$13</f>
        <v>0</v>
      </c>
      <c r="L419" s="36">
        <f>SUMIFS(СВЦЭМ!$L$34:$L$777,СВЦЭМ!$A$34:$A$777,$A419,СВЦЭМ!$B$33:$B$776,L$401)+'СЕТ СН'!$F$13</f>
        <v>0</v>
      </c>
      <c r="M419" s="36">
        <f>SUMIFS(СВЦЭМ!$L$34:$L$777,СВЦЭМ!$A$34:$A$777,$A419,СВЦЭМ!$B$33:$B$776,M$401)+'СЕТ СН'!$F$13</f>
        <v>0</v>
      </c>
      <c r="N419" s="36">
        <f>SUMIFS(СВЦЭМ!$L$34:$L$777,СВЦЭМ!$A$34:$A$777,$A419,СВЦЭМ!$B$33:$B$776,N$401)+'СЕТ СН'!$F$13</f>
        <v>0</v>
      </c>
      <c r="O419" s="36">
        <f>SUMIFS(СВЦЭМ!$L$34:$L$777,СВЦЭМ!$A$34:$A$777,$A419,СВЦЭМ!$B$33:$B$776,O$401)+'СЕТ СН'!$F$13</f>
        <v>0</v>
      </c>
      <c r="P419" s="36">
        <f>SUMIFS(СВЦЭМ!$L$34:$L$777,СВЦЭМ!$A$34:$A$777,$A419,СВЦЭМ!$B$33:$B$776,P$401)+'СЕТ СН'!$F$13</f>
        <v>0</v>
      </c>
      <c r="Q419" s="36">
        <f>SUMIFS(СВЦЭМ!$L$34:$L$777,СВЦЭМ!$A$34:$A$777,$A419,СВЦЭМ!$B$33:$B$776,Q$401)+'СЕТ СН'!$F$13</f>
        <v>0</v>
      </c>
      <c r="R419" s="36">
        <f>SUMIFS(СВЦЭМ!$L$34:$L$777,СВЦЭМ!$A$34:$A$777,$A419,СВЦЭМ!$B$33:$B$776,R$401)+'СЕТ СН'!$F$13</f>
        <v>0</v>
      </c>
      <c r="S419" s="36">
        <f>SUMIFS(СВЦЭМ!$L$34:$L$777,СВЦЭМ!$A$34:$A$777,$A419,СВЦЭМ!$B$33:$B$776,S$401)+'СЕТ СН'!$F$13</f>
        <v>0</v>
      </c>
      <c r="T419" s="36">
        <f>SUMIFS(СВЦЭМ!$L$34:$L$777,СВЦЭМ!$A$34:$A$777,$A419,СВЦЭМ!$B$33:$B$776,T$401)+'СЕТ СН'!$F$13</f>
        <v>0</v>
      </c>
      <c r="U419" s="36">
        <f>SUMIFS(СВЦЭМ!$L$34:$L$777,СВЦЭМ!$A$34:$A$777,$A419,СВЦЭМ!$B$33:$B$776,U$401)+'СЕТ СН'!$F$13</f>
        <v>0</v>
      </c>
      <c r="V419" s="36">
        <f>SUMIFS(СВЦЭМ!$L$34:$L$777,СВЦЭМ!$A$34:$A$777,$A419,СВЦЭМ!$B$33:$B$776,V$401)+'СЕТ СН'!$F$13</f>
        <v>0</v>
      </c>
      <c r="W419" s="36">
        <f>SUMIFS(СВЦЭМ!$L$34:$L$777,СВЦЭМ!$A$34:$A$777,$A419,СВЦЭМ!$B$33:$B$776,W$401)+'СЕТ СН'!$F$13</f>
        <v>0</v>
      </c>
      <c r="X419" s="36">
        <f>SUMIFS(СВЦЭМ!$L$34:$L$777,СВЦЭМ!$A$34:$A$777,$A419,СВЦЭМ!$B$33:$B$776,X$401)+'СЕТ СН'!$F$13</f>
        <v>0</v>
      </c>
      <c r="Y419" s="36">
        <f>SUMIFS(СВЦЭМ!$L$34:$L$777,СВЦЭМ!$A$34:$A$777,$A419,СВЦЭМ!$B$33:$B$776,Y$401)+'СЕТ СН'!$F$13</f>
        <v>0</v>
      </c>
    </row>
    <row r="420" spans="1:25" ht="15.5" hidden="1" x14ac:dyDescent="0.3">
      <c r="A420" s="35">
        <f t="shared" si="11"/>
        <v>43849</v>
      </c>
      <c r="B420" s="36">
        <f>SUMIFS(СВЦЭМ!$L$34:$L$777,СВЦЭМ!$A$34:$A$777,$A420,СВЦЭМ!$B$33:$B$776,B$401)+'СЕТ СН'!$F$13</f>
        <v>0</v>
      </c>
      <c r="C420" s="36">
        <f>SUMIFS(СВЦЭМ!$L$34:$L$777,СВЦЭМ!$A$34:$A$777,$A420,СВЦЭМ!$B$33:$B$776,C$401)+'СЕТ СН'!$F$13</f>
        <v>0</v>
      </c>
      <c r="D420" s="36">
        <f>SUMIFS(СВЦЭМ!$L$34:$L$777,СВЦЭМ!$A$34:$A$777,$A420,СВЦЭМ!$B$33:$B$776,D$401)+'СЕТ СН'!$F$13</f>
        <v>0</v>
      </c>
      <c r="E420" s="36">
        <f>SUMIFS(СВЦЭМ!$L$34:$L$777,СВЦЭМ!$A$34:$A$777,$A420,СВЦЭМ!$B$33:$B$776,E$401)+'СЕТ СН'!$F$13</f>
        <v>0</v>
      </c>
      <c r="F420" s="36">
        <f>SUMIFS(СВЦЭМ!$L$34:$L$777,СВЦЭМ!$A$34:$A$777,$A420,СВЦЭМ!$B$33:$B$776,F$401)+'СЕТ СН'!$F$13</f>
        <v>0</v>
      </c>
      <c r="G420" s="36">
        <f>SUMIFS(СВЦЭМ!$L$34:$L$777,СВЦЭМ!$A$34:$A$777,$A420,СВЦЭМ!$B$33:$B$776,G$401)+'СЕТ СН'!$F$13</f>
        <v>0</v>
      </c>
      <c r="H420" s="36">
        <f>SUMIFS(СВЦЭМ!$L$34:$L$777,СВЦЭМ!$A$34:$A$777,$A420,СВЦЭМ!$B$33:$B$776,H$401)+'СЕТ СН'!$F$13</f>
        <v>0</v>
      </c>
      <c r="I420" s="36">
        <f>SUMIFS(СВЦЭМ!$L$34:$L$777,СВЦЭМ!$A$34:$A$777,$A420,СВЦЭМ!$B$33:$B$776,I$401)+'СЕТ СН'!$F$13</f>
        <v>0</v>
      </c>
      <c r="J420" s="36">
        <f>SUMIFS(СВЦЭМ!$L$34:$L$777,СВЦЭМ!$A$34:$A$777,$A420,СВЦЭМ!$B$33:$B$776,J$401)+'СЕТ СН'!$F$13</f>
        <v>0</v>
      </c>
      <c r="K420" s="36">
        <f>SUMIFS(СВЦЭМ!$L$34:$L$777,СВЦЭМ!$A$34:$A$777,$A420,СВЦЭМ!$B$33:$B$776,K$401)+'СЕТ СН'!$F$13</f>
        <v>0</v>
      </c>
      <c r="L420" s="36">
        <f>SUMIFS(СВЦЭМ!$L$34:$L$777,СВЦЭМ!$A$34:$A$777,$A420,СВЦЭМ!$B$33:$B$776,L$401)+'СЕТ СН'!$F$13</f>
        <v>0</v>
      </c>
      <c r="M420" s="36">
        <f>SUMIFS(СВЦЭМ!$L$34:$L$777,СВЦЭМ!$A$34:$A$777,$A420,СВЦЭМ!$B$33:$B$776,M$401)+'СЕТ СН'!$F$13</f>
        <v>0</v>
      </c>
      <c r="N420" s="36">
        <f>SUMIFS(СВЦЭМ!$L$34:$L$777,СВЦЭМ!$A$34:$A$777,$A420,СВЦЭМ!$B$33:$B$776,N$401)+'СЕТ СН'!$F$13</f>
        <v>0</v>
      </c>
      <c r="O420" s="36">
        <f>SUMIFS(СВЦЭМ!$L$34:$L$777,СВЦЭМ!$A$34:$A$777,$A420,СВЦЭМ!$B$33:$B$776,O$401)+'СЕТ СН'!$F$13</f>
        <v>0</v>
      </c>
      <c r="P420" s="36">
        <f>SUMIFS(СВЦЭМ!$L$34:$L$777,СВЦЭМ!$A$34:$A$777,$A420,СВЦЭМ!$B$33:$B$776,P$401)+'СЕТ СН'!$F$13</f>
        <v>0</v>
      </c>
      <c r="Q420" s="36">
        <f>SUMIFS(СВЦЭМ!$L$34:$L$777,СВЦЭМ!$A$34:$A$777,$A420,СВЦЭМ!$B$33:$B$776,Q$401)+'СЕТ СН'!$F$13</f>
        <v>0</v>
      </c>
      <c r="R420" s="36">
        <f>SUMIFS(СВЦЭМ!$L$34:$L$777,СВЦЭМ!$A$34:$A$777,$A420,СВЦЭМ!$B$33:$B$776,R$401)+'СЕТ СН'!$F$13</f>
        <v>0</v>
      </c>
      <c r="S420" s="36">
        <f>SUMIFS(СВЦЭМ!$L$34:$L$777,СВЦЭМ!$A$34:$A$777,$A420,СВЦЭМ!$B$33:$B$776,S$401)+'СЕТ СН'!$F$13</f>
        <v>0</v>
      </c>
      <c r="T420" s="36">
        <f>SUMIFS(СВЦЭМ!$L$34:$L$777,СВЦЭМ!$A$34:$A$777,$A420,СВЦЭМ!$B$33:$B$776,T$401)+'СЕТ СН'!$F$13</f>
        <v>0</v>
      </c>
      <c r="U420" s="36">
        <f>SUMIFS(СВЦЭМ!$L$34:$L$777,СВЦЭМ!$A$34:$A$777,$A420,СВЦЭМ!$B$33:$B$776,U$401)+'СЕТ СН'!$F$13</f>
        <v>0</v>
      </c>
      <c r="V420" s="36">
        <f>SUMIFS(СВЦЭМ!$L$34:$L$777,СВЦЭМ!$A$34:$A$777,$A420,СВЦЭМ!$B$33:$B$776,V$401)+'СЕТ СН'!$F$13</f>
        <v>0</v>
      </c>
      <c r="W420" s="36">
        <f>SUMIFS(СВЦЭМ!$L$34:$L$777,СВЦЭМ!$A$34:$A$777,$A420,СВЦЭМ!$B$33:$B$776,W$401)+'СЕТ СН'!$F$13</f>
        <v>0</v>
      </c>
      <c r="X420" s="36">
        <f>SUMIFS(СВЦЭМ!$L$34:$L$777,СВЦЭМ!$A$34:$A$777,$A420,СВЦЭМ!$B$33:$B$776,X$401)+'СЕТ СН'!$F$13</f>
        <v>0</v>
      </c>
      <c r="Y420" s="36">
        <f>SUMIFS(СВЦЭМ!$L$34:$L$777,СВЦЭМ!$A$34:$A$777,$A420,СВЦЭМ!$B$33:$B$776,Y$401)+'СЕТ СН'!$F$13</f>
        <v>0</v>
      </c>
    </row>
    <row r="421" spans="1:25" ht="15.5" hidden="1" x14ac:dyDescent="0.3">
      <c r="A421" s="35">
        <f t="shared" si="11"/>
        <v>43850</v>
      </c>
      <c r="B421" s="36">
        <f>SUMIFS(СВЦЭМ!$L$34:$L$777,СВЦЭМ!$A$34:$A$777,$A421,СВЦЭМ!$B$33:$B$776,B$401)+'СЕТ СН'!$F$13</f>
        <v>0</v>
      </c>
      <c r="C421" s="36">
        <f>SUMIFS(СВЦЭМ!$L$34:$L$777,СВЦЭМ!$A$34:$A$777,$A421,СВЦЭМ!$B$33:$B$776,C$401)+'СЕТ СН'!$F$13</f>
        <v>0</v>
      </c>
      <c r="D421" s="36">
        <f>SUMIFS(СВЦЭМ!$L$34:$L$777,СВЦЭМ!$A$34:$A$777,$A421,СВЦЭМ!$B$33:$B$776,D$401)+'СЕТ СН'!$F$13</f>
        <v>0</v>
      </c>
      <c r="E421" s="36">
        <f>SUMIFS(СВЦЭМ!$L$34:$L$777,СВЦЭМ!$A$34:$A$777,$A421,СВЦЭМ!$B$33:$B$776,E$401)+'СЕТ СН'!$F$13</f>
        <v>0</v>
      </c>
      <c r="F421" s="36">
        <f>SUMIFS(СВЦЭМ!$L$34:$L$777,СВЦЭМ!$A$34:$A$777,$A421,СВЦЭМ!$B$33:$B$776,F$401)+'СЕТ СН'!$F$13</f>
        <v>0</v>
      </c>
      <c r="G421" s="36">
        <f>SUMIFS(СВЦЭМ!$L$34:$L$777,СВЦЭМ!$A$34:$A$777,$A421,СВЦЭМ!$B$33:$B$776,G$401)+'СЕТ СН'!$F$13</f>
        <v>0</v>
      </c>
      <c r="H421" s="36">
        <f>SUMIFS(СВЦЭМ!$L$34:$L$777,СВЦЭМ!$A$34:$A$777,$A421,СВЦЭМ!$B$33:$B$776,H$401)+'СЕТ СН'!$F$13</f>
        <v>0</v>
      </c>
      <c r="I421" s="36">
        <f>SUMIFS(СВЦЭМ!$L$34:$L$777,СВЦЭМ!$A$34:$A$777,$A421,СВЦЭМ!$B$33:$B$776,I$401)+'СЕТ СН'!$F$13</f>
        <v>0</v>
      </c>
      <c r="J421" s="36">
        <f>SUMIFS(СВЦЭМ!$L$34:$L$777,СВЦЭМ!$A$34:$A$777,$A421,СВЦЭМ!$B$33:$B$776,J$401)+'СЕТ СН'!$F$13</f>
        <v>0</v>
      </c>
      <c r="K421" s="36">
        <f>SUMIFS(СВЦЭМ!$L$34:$L$777,СВЦЭМ!$A$34:$A$777,$A421,СВЦЭМ!$B$33:$B$776,K$401)+'СЕТ СН'!$F$13</f>
        <v>0</v>
      </c>
      <c r="L421" s="36">
        <f>SUMIFS(СВЦЭМ!$L$34:$L$777,СВЦЭМ!$A$34:$A$777,$A421,СВЦЭМ!$B$33:$B$776,L$401)+'СЕТ СН'!$F$13</f>
        <v>0</v>
      </c>
      <c r="M421" s="36">
        <f>SUMIFS(СВЦЭМ!$L$34:$L$777,СВЦЭМ!$A$34:$A$777,$A421,СВЦЭМ!$B$33:$B$776,M$401)+'СЕТ СН'!$F$13</f>
        <v>0</v>
      </c>
      <c r="N421" s="36">
        <f>SUMIFS(СВЦЭМ!$L$34:$L$777,СВЦЭМ!$A$34:$A$777,$A421,СВЦЭМ!$B$33:$B$776,N$401)+'СЕТ СН'!$F$13</f>
        <v>0</v>
      </c>
      <c r="O421" s="36">
        <f>SUMIFS(СВЦЭМ!$L$34:$L$777,СВЦЭМ!$A$34:$A$777,$A421,СВЦЭМ!$B$33:$B$776,O$401)+'СЕТ СН'!$F$13</f>
        <v>0</v>
      </c>
      <c r="P421" s="36">
        <f>SUMIFS(СВЦЭМ!$L$34:$L$777,СВЦЭМ!$A$34:$A$777,$A421,СВЦЭМ!$B$33:$B$776,P$401)+'СЕТ СН'!$F$13</f>
        <v>0</v>
      </c>
      <c r="Q421" s="36">
        <f>SUMIFS(СВЦЭМ!$L$34:$L$777,СВЦЭМ!$A$34:$A$777,$A421,СВЦЭМ!$B$33:$B$776,Q$401)+'СЕТ СН'!$F$13</f>
        <v>0</v>
      </c>
      <c r="R421" s="36">
        <f>SUMIFS(СВЦЭМ!$L$34:$L$777,СВЦЭМ!$A$34:$A$777,$A421,СВЦЭМ!$B$33:$B$776,R$401)+'СЕТ СН'!$F$13</f>
        <v>0</v>
      </c>
      <c r="S421" s="36">
        <f>SUMIFS(СВЦЭМ!$L$34:$L$777,СВЦЭМ!$A$34:$A$777,$A421,СВЦЭМ!$B$33:$B$776,S$401)+'СЕТ СН'!$F$13</f>
        <v>0</v>
      </c>
      <c r="T421" s="36">
        <f>SUMIFS(СВЦЭМ!$L$34:$L$777,СВЦЭМ!$A$34:$A$777,$A421,СВЦЭМ!$B$33:$B$776,T$401)+'СЕТ СН'!$F$13</f>
        <v>0</v>
      </c>
      <c r="U421" s="36">
        <f>SUMIFS(СВЦЭМ!$L$34:$L$777,СВЦЭМ!$A$34:$A$777,$A421,СВЦЭМ!$B$33:$B$776,U$401)+'СЕТ СН'!$F$13</f>
        <v>0</v>
      </c>
      <c r="V421" s="36">
        <f>SUMIFS(СВЦЭМ!$L$34:$L$777,СВЦЭМ!$A$34:$A$777,$A421,СВЦЭМ!$B$33:$B$776,V$401)+'СЕТ СН'!$F$13</f>
        <v>0</v>
      </c>
      <c r="W421" s="36">
        <f>SUMIFS(СВЦЭМ!$L$34:$L$777,СВЦЭМ!$A$34:$A$777,$A421,СВЦЭМ!$B$33:$B$776,W$401)+'СЕТ СН'!$F$13</f>
        <v>0</v>
      </c>
      <c r="X421" s="36">
        <f>SUMIFS(СВЦЭМ!$L$34:$L$777,СВЦЭМ!$A$34:$A$777,$A421,СВЦЭМ!$B$33:$B$776,X$401)+'СЕТ СН'!$F$13</f>
        <v>0</v>
      </c>
      <c r="Y421" s="36">
        <f>SUMIFS(СВЦЭМ!$L$34:$L$777,СВЦЭМ!$A$34:$A$777,$A421,СВЦЭМ!$B$33:$B$776,Y$401)+'СЕТ СН'!$F$13</f>
        <v>0</v>
      </c>
    </row>
    <row r="422" spans="1:25" ht="15.5" hidden="1" x14ac:dyDescent="0.3">
      <c r="A422" s="35">
        <f t="shared" si="11"/>
        <v>43851</v>
      </c>
      <c r="B422" s="36">
        <f>SUMIFS(СВЦЭМ!$L$34:$L$777,СВЦЭМ!$A$34:$A$777,$A422,СВЦЭМ!$B$33:$B$776,B$401)+'СЕТ СН'!$F$13</f>
        <v>0</v>
      </c>
      <c r="C422" s="36">
        <f>SUMIFS(СВЦЭМ!$L$34:$L$777,СВЦЭМ!$A$34:$A$777,$A422,СВЦЭМ!$B$33:$B$776,C$401)+'СЕТ СН'!$F$13</f>
        <v>0</v>
      </c>
      <c r="D422" s="36">
        <f>SUMIFS(СВЦЭМ!$L$34:$L$777,СВЦЭМ!$A$34:$A$777,$A422,СВЦЭМ!$B$33:$B$776,D$401)+'СЕТ СН'!$F$13</f>
        <v>0</v>
      </c>
      <c r="E422" s="36">
        <f>SUMIFS(СВЦЭМ!$L$34:$L$777,СВЦЭМ!$A$34:$A$777,$A422,СВЦЭМ!$B$33:$B$776,E$401)+'СЕТ СН'!$F$13</f>
        <v>0</v>
      </c>
      <c r="F422" s="36">
        <f>SUMIFS(СВЦЭМ!$L$34:$L$777,СВЦЭМ!$A$34:$A$777,$A422,СВЦЭМ!$B$33:$B$776,F$401)+'СЕТ СН'!$F$13</f>
        <v>0</v>
      </c>
      <c r="G422" s="36">
        <f>SUMIFS(СВЦЭМ!$L$34:$L$777,СВЦЭМ!$A$34:$A$777,$A422,СВЦЭМ!$B$33:$B$776,G$401)+'СЕТ СН'!$F$13</f>
        <v>0</v>
      </c>
      <c r="H422" s="36">
        <f>SUMIFS(СВЦЭМ!$L$34:$L$777,СВЦЭМ!$A$34:$A$777,$A422,СВЦЭМ!$B$33:$B$776,H$401)+'СЕТ СН'!$F$13</f>
        <v>0</v>
      </c>
      <c r="I422" s="36">
        <f>SUMIFS(СВЦЭМ!$L$34:$L$777,СВЦЭМ!$A$34:$A$777,$A422,СВЦЭМ!$B$33:$B$776,I$401)+'СЕТ СН'!$F$13</f>
        <v>0</v>
      </c>
      <c r="J422" s="36">
        <f>SUMIFS(СВЦЭМ!$L$34:$L$777,СВЦЭМ!$A$34:$A$777,$A422,СВЦЭМ!$B$33:$B$776,J$401)+'СЕТ СН'!$F$13</f>
        <v>0</v>
      </c>
      <c r="K422" s="36">
        <f>SUMIFS(СВЦЭМ!$L$34:$L$777,СВЦЭМ!$A$34:$A$777,$A422,СВЦЭМ!$B$33:$B$776,K$401)+'СЕТ СН'!$F$13</f>
        <v>0</v>
      </c>
      <c r="L422" s="36">
        <f>SUMIFS(СВЦЭМ!$L$34:$L$777,СВЦЭМ!$A$34:$A$777,$A422,СВЦЭМ!$B$33:$B$776,L$401)+'СЕТ СН'!$F$13</f>
        <v>0</v>
      </c>
      <c r="M422" s="36">
        <f>SUMIFS(СВЦЭМ!$L$34:$L$777,СВЦЭМ!$A$34:$A$777,$A422,СВЦЭМ!$B$33:$B$776,M$401)+'СЕТ СН'!$F$13</f>
        <v>0</v>
      </c>
      <c r="N422" s="36">
        <f>SUMIFS(СВЦЭМ!$L$34:$L$777,СВЦЭМ!$A$34:$A$777,$A422,СВЦЭМ!$B$33:$B$776,N$401)+'СЕТ СН'!$F$13</f>
        <v>0</v>
      </c>
      <c r="O422" s="36">
        <f>SUMIFS(СВЦЭМ!$L$34:$L$777,СВЦЭМ!$A$34:$A$777,$A422,СВЦЭМ!$B$33:$B$776,O$401)+'СЕТ СН'!$F$13</f>
        <v>0</v>
      </c>
      <c r="P422" s="36">
        <f>SUMIFS(СВЦЭМ!$L$34:$L$777,СВЦЭМ!$A$34:$A$777,$A422,СВЦЭМ!$B$33:$B$776,P$401)+'СЕТ СН'!$F$13</f>
        <v>0</v>
      </c>
      <c r="Q422" s="36">
        <f>SUMIFS(СВЦЭМ!$L$34:$L$777,СВЦЭМ!$A$34:$A$777,$A422,СВЦЭМ!$B$33:$B$776,Q$401)+'СЕТ СН'!$F$13</f>
        <v>0</v>
      </c>
      <c r="R422" s="36">
        <f>SUMIFS(СВЦЭМ!$L$34:$L$777,СВЦЭМ!$A$34:$A$777,$A422,СВЦЭМ!$B$33:$B$776,R$401)+'СЕТ СН'!$F$13</f>
        <v>0</v>
      </c>
      <c r="S422" s="36">
        <f>SUMIFS(СВЦЭМ!$L$34:$L$777,СВЦЭМ!$A$34:$A$777,$A422,СВЦЭМ!$B$33:$B$776,S$401)+'СЕТ СН'!$F$13</f>
        <v>0</v>
      </c>
      <c r="T422" s="36">
        <f>SUMIFS(СВЦЭМ!$L$34:$L$777,СВЦЭМ!$A$34:$A$777,$A422,СВЦЭМ!$B$33:$B$776,T$401)+'СЕТ СН'!$F$13</f>
        <v>0</v>
      </c>
      <c r="U422" s="36">
        <f>SUMIFS(СВЦЭМ!$L$34:$L$777,СВЦЭМ!$A$34:$A$777,$A422,СВЦЭМ!$B$33:$B$776,U$401)+'СЕТ СН'!$F$13</f>
        <v>0</v>
      </c>
      <c r="V422" s="36">
        <f>SUMIFS(СВЦЭМ!$L$34:$L$777,СВЦЭМ!$A$34:$A$777,$A422,СВЦЭМ!$B$33:$B$776,V$401)+'СЕТ СН'!$F$13</f>
        <v>0</v>
      </c>
      <c r="W422" s="36">
        <f>SUMIFS(СВЦЭМ!$L$34:$L$777,СВЦЭМ!$A$34:$A$777,$A422,СВЦЭМ!$B$33:$B$776,W$401)+'СЕТ СН'!$F$13</f>
        <v>0</v>
      </c>
      <c r="X422" s="36">
        <f>SUMIFS(СВЦЭМ!$L$34:$L$777,СВЦЭМ!$A$34:$A$777,$A422,СВЦЭМ!$B$33:$B$776,X$401)+'СЕТ СН'!$F$13</f>
        <v>0</v>
      </c>
      <c r="Y422" s="36">
        <f>SUMIFS(СВЦЭМ!$L$34:$L$777,СВЦЭМ!$A$34:$A$777,$A422,СВЦЭМ!$B$33:$B$776,Y$401)+'СЕТ СН'!$F$13</f>
        <v>0</v>
      </c>
    </row>
    <row r="423" spans="1:25" ht="15.5" hidden="1" x14ac:dyDescent="0.3">
      <c r="A423" s="35">
        <f t="shared" si="11"/>
        <v>43852</v>
      </c>
      <c r="B423" s="36">
        <f>SUMIFS(СВЦЭМ!$L$34:$L$777,СВЦЭМ!$A$34:$A$777,$A423,СВЦЭМ!$B$33:$B$776,B$401)+'СЕТ СН'!$F$13</f>
        <v>0</v>
      </c>
      <c r="C423" s="36">
        <f>SUMIFS(СВЦЭМ!$L$34:$L$777,СВЦЭМ!$A$34:$A$777,$A423,СВЦЭМ!$B$33:$B$776,C$401)+'СЕТ СН'!$F$13</f>
        <v>0</v>
      </c>
      <c r="D423" s="36">
        <f>SUMIFS(СВЦЭМ!$L$34:$L$777,СВЦЭМ!$A$34:$A$777,$A423,СВЦЭМ!$B$33:$B$776,D$401)+'СЕТ СН'!$F$13</f>
        <v>0</v>
      </c>
      <c r="E423" s="36">
        <f>SUMIFS(СВЦЭМ!$L$34:$L$777,СВЦЭМ!$A$34:$A$777,$A423,СВЦЭМ!$B$33:$B$776,E$401)+'СЕТ СН'!$F$13</f>
        <v>0</v>
      </c>
      <c r="F423" s="36">
        <f>SUMIFS(СВЦЭМ!$L$34:$L$777,СВЦЭМ!$A$34:$A$777,$A423,СВЦЭМ!$B$33:$B$776,F$401)+'СЕТ СН'!$F$13</f>
        <v>0</v>
      </c>
      <c r="G423" s="36">
        <f>SUMIFS(СВЦЭМ!$L$34:$L$777,СВЦЭМ!$A$34:$A$777,$A423,СВЦЭМ!$B$33:$B$776,G$401)+'СЕТ СН'!$F$13</f>
        <v>0</v>
      </c>
      <c r="H423" s="36">
        <f>SUMIFS(СВЦЭМ!$L$34:$L$777,СВЦЭМ!$A$34:$A$777,$A423,СВЦЭМ!$B$33:$B$776,H$401)+'СЕТ СН'!$F$13</f>
        <v>0</v>
      </c>
      <c r="I423" s="36">
        <f>SUMIFS(СВЦЭМ!$L$34:$L$777,СВЦЭМ!$A$34:$A$777,$A423,СВЦЭМ!$B$33:$B$776,I$401)+'СЕТ СН'!$F$13</f>
        <v>0</v>
      </c>
      <c r="J423" s="36">
        <f>SUMIFS(СВЦЭМ!$L$34:$L$777,СВЦЭМ!$A$34:$A$777,$A423,СВЦЭМ!$B$33:$B$776,J$401)+'СЕТ СН'!$F$13</f>
        <v>0</v>
      </c>
      <c r="K423" s="36">
        <f>SUMIFS(СВЦЭМ!$L$34:$L$777,СВЦЭМ!$A$34:$A$777,$A423,СВЦЭМ!$B$33:$B$776,K$401)+'СЕТ СН'!$F$13</f>
        <v>0</v>
      </c>
      <c r="L423" s="36">
        <f>SUMIFS(СВЦЭМ!$L$34:$L$777,СВЦЭМ!$A$34:$A$777,$A423,СВЦЭМ!$B$33:$B$776,L$401)+'СЕТ СН'!$F$13</f>
        <v>0</v>
      </c>
      <c r="M423" s="36">
        <f>SUMIFS(СВЦЭМ!$L$34:$L$777,СВЦЭМ!$A$34:$A$777,$A423,СВЦЭМ!$B$33:$B$776,M$401)+'СЕТ СН'!$F$13</f>
        <v>0</v>
      </c>
      <c r="N423" s="36">
        <f>SUMIFS(СВЦЭМ!$L$34:$L$777,СВЦЭМ!$A$34:$A$777,$A423,СВЦЭМ!$B$33:$B$776,N$401)+'СЕТ СН'!$F$13</f>
        <v>0</v>
      </c>
      <c r="O423" s="36">
        <f>SUMIFS(СВЦЭМ!$L$34:$L$777,СВЦЭМ!$A$34:$A$777,$A423,СВЦЭМ!$B$33:$B$776,O$401)+'СЕТ СН'!$F$13</f>
        <v>0</v>
      </c>
      <c r="P423" s="36">
        <f>SUMIFS(СВЦЭМ!$L$34:$L$777,СВЦЭМ!$A$34:$A$777,$A423,СВЦЭМ!$B$33:$B$776,P$401)+'СЕТ СН'!$F$13</f>
        <v>0</v>
      </c>
      <c r="Q423" s="36">
        <f>SUMIFS(СВЦЭМ!$L$34:$L$777,СВЦЭМ!$A$34:$A$777,$A423,СВЦЭМ!$B$33:$B$776,Q$401)+'СЕТ СН'!$F$13</f>
        <v>0</v>
      </c>
      <c r="R423" s="36">
        <f>SUMIFS(СВЦЭМ!$L$34:$L$777,СВЦЭМ!$A$34:$A$777,$A423,СВЦЭМ!$B$33:$B$776,R$401)+'СЕТ СН'!$F$13</f>
        <v>0</v>
      </c>
      <c r="S423" s="36">
        <f>SUMIFS(СВЦЭМ!$L$34:$L$777,СВЦЭМ!$A$34:$A$777,$A423,СВЦЭМ!$B$33:$B$776,S$401)+'СЕТ СН'!$F$13</f>
        <v>0</v>
      </c>
      <c r="T423" s="36">
        <f>SUMIFS(СВЦЭМ!$L$34:$L$777,СВЦЭМ!$A$34:$A$777,$A423,СВЦЭМ!$B$33:$B$776,T$401)+'СЕТ СН'!$F$13</f>
        <v>0</v>
      </c>
      <c r="U423" s="36">
        <f>SUMIFS(СВЦЭМ!$L$34:$L$777,СВЦЭМ!$A$34:$A$777,$A423,СВЦЭМ!$B$33:$B$776,U$401)+'СЕТ СН'!$F$13</f>
        <v>0</v>
      </c>
      <c r="V423" s="36">
        <f>SUMIFS(СВЦЭМ!$L$34:$L$777,СВЦЭМ!$A$34:$A$777,$A423,СВЦЭМ!$B$33:$B$776,V$401)+'СЕТ СН'!$F$13</f>
        <v>0</v>
      </c>
      <c r="W423" s="36">
        <f>SUMIFS(СВЦЭМ!$L$34:$L$777,СВЦЭМ!$A$34:$A$777,$A423,СВЦЭМ!$B$33:$B$776,W$401)+'СЕТ СН'!$F$13</f>
        <v>0</v>
      </c>
      <c r="X423" s="36">
        <f>SUMIFS(СВЦЭМ!$L$34:$L$777,СВЦЭМ!$A$34:$A$777,$A423,СВЦЭМ!$B$33:$B$776,X$401)+'СЕТ СН'!$F$13</f>
        <v>0</v>
      </c>
      <c r="Y423" s="36">
        <f>SUMIFS(СВЦЭМ!$L$34:$L$777,СВЦЭМ!$A$34:$A$777,$A423,СВЦЭМ!$B$33:$B$776,Y$401)+'СЕТ СН'!$F$13</f>
        <v>0</v>
      </c>
    </row>
    <row r="424" spans="1:25" ht="15.5" hidden="1" x14ac:dyDescent="0.3">
      <c r="A424" s="35">
        <f t="shared" si="11"/>
        <v>43853</v>
      </c>
      <c r="B424" s="36">
        <f>SUMIFS(СВЦЭМ!$L$34:$L$777,СВЦЭМ!$A$34:$A$777,$A424,СВЦЭМ!$B$33:$B$776,B$401)+'СЕТ СН'!$F$13</f>
        <v>0</v>
      </c>
      <c r="C424" s="36">
        <f>SUMIFS(СВЦЭМ!$L$34:$L$777,СВЦЭМ!$A$34:$A$777,$A424,СВЦЭМ!$B$33:$B$776,C$401)+'СЕТ СН'!$F$13</f>
        <v>0</v>
      </c>
      <c r="D424" s="36">
        <f>SUMIFS(СВЦЭМ!$L$34:$L$777,СВЦЭМ!$A$34:$A$777,$A424,СВЦЭМ!$B$33:$B$776,D$401)+'СЕТ СН'!$F$13</f>
        <v>0</v>
      </c>
      <c r="E424" s="36">
        <f>SUMIFS(СВЦЭМ!$L$34:$L$777,СВЦЭМ!$A$34:$A$777,$A424,СВЦЭМ!$B$33:$B$776,E$401)+'СЕТ СН'!$F$13</f>
        <v>0</v>
      </c>
      <c r="F424" s="36">
        <f>SUMIFS(СВЦЭМ!$L$34:$L$777,СВЦЭМ!$A$34:$A$777,$A424,СВЦЭМ!$B$33:$B$776,F$401)+'СЕТ СН'!$F$13</f>
        <v>0</v>
      </c>
      <c r="G424" s="36">
        <f>SUMIFS(СВЦЭМ!$L$34:$L$777,СВЦЭМ!$A$34:$A$777,$A424,СВЦЭМ!$B$33:$B$776,G$401)+'СЕТ СН'!$F$13</f>
        <v>0</v>
      </c>
      <c r="H424" s="36">
        <f>SUMIFS(СВЦЭМ!$L$34:$L$777,СВЦЭМ!$A$34:$A$777,$A424,СВЦЭМ!$B$33:$B$776,H$401)+'СЕТ СН'!$F$13</f>
        <v>0</v>
      </c>
      <c r="I424" s="36">
        <f>SUMIFS(СВЦЭМ!$L$34:$L$777,СВЦЭМ!$A$34:$A$777,$A424,СВЦЭМ!$B$33:$B$776,I$401)+'СЕТ СН'!$F$13</f>
        <v>0</v>
      </c>
      <c r="J424" s="36">
        <f>SUMIFS(СВЦЭМ!$L$34:$L$777,СВЦЭМ!$A$34:$A$777,$A424,СВЦЭМ!$B$33:$B$776,J$401)+'СЕТ СН'!$F$13</f>
        <v>0</v>
      </c>
      <c r="K424" s="36">
        <f>SUMIFS(СВЦЭМ!$L$34:$L$777,СВЦЭМ!$A$34:$A$777,$A424,СВЦЭМ!$B$33:$B$776,K$401)+'СЕТ СН'!$F$13</f>
        <v>0</v>
      </c>
      <c r="L424" s="36">
        <f>SUMIFS(СВЦЭМ!$L$34:$L$777,СВЦЭМ!$A$34:$A$777,$A424,СВЦЭМ!$B$33:$B$776,L$401)+'СЕТ СН'!$F$13</f>
        <v>0</v>
      </c>
      <c r="M424" s="36">
        <f>SUMIFS(СВЦЭМ!$L$34:$L$777,СВЦЭМ!$A$34:$A$777,$A424,СВЦЭМ!$B$33:$B$776,M$401)+'СЕТ СН'!$F$13</f>
        <v>0</v>
      </c>
      <c r="N424" s="36">
        <f>SUMIFS(СВЦЭМ!$L$34:$L$777,СВЦЭМ!$A$34:$A$777,$A424,СВЦЭМ!$B$33:$B$776,N$401)+'СЕТ СН'!$F$13</f>
        <v>0</v>
      </c>
      <c r="O424" s="36">
        <f>SUMIFS(СВЦЭМ!$L$34:$L$777,СВЦЭМ!$A$34:$A$777,$A424,СВЦЭМ!$B$33:$B$776,O$401)+'СЕТ СН'!$F$13</f>
        <v>0</v>
      </c>
      <c r="P424" s="36">
        <f>SUMIFS(СВЦЭМ!$L$34:$L$777,СВЦЭМ!$A$34:$A$777,$A424,СВЦЭМ!$B$33:$B$776,P$401)+'СЕТ СН'!$F$13</f>
        <v>0</v>
      </c>
      <c r="Q424" s="36">
        <f>SUMIFS(СВЦЭМ!$L$34:$L$777,СВЦЭМ!$A$34:$A$777,$A424,СВЦЭМ!$B$33:$B$776,Q$401)+'СЕТ СН'!$F$13</f>
        <v>0</v>
      </c>
      <c r="R424" s="36">
        <f>SUMIFS(СВЦЭМ!$L$34:$L$777,СВЦЭМ!$A$34:$A$777,$A424,СВЦЭМ!$B$33:$B$776,R$401)+'СЕТ СН'!$F$13</f>
        <v>0</v>
      </c>
      <c r="S424" s="36">
        <f>SUMIFS(СВЦЭМ!$L$34:$L$777,СВЦЭМ!$A$34:$A$777,$A424,СВЦЭМ!$B$33:$B$776,S$401)+'СЕТ СН'!$F$13</f>
        <v>0</v>
      </c>
      <c r="T424" s="36">
        <f>SUMIFS(СВЦЭМ!$L$34:$L$777,СВЦЭМ!$A$34:$A$777,$A424,СВЦЭМ!$B$33:$B$776,T$401)+'СЕТ СН'!$F$13</f>
        <v>0</v>
      </c>
      <c r="U424" s="36">
        <f>SUMIFS(СВЦЭМ!$L$34:$L$777,СВЦЭМ!$A$34:$A$777,$A424,СВЦЭМ!$B$33:$B$776,U$401)+'СЕТ СН'!$F$13</f>
        <v>0</v>
      </c>
      <c r="V424" s="36">
        <f>SUMIFS(СВЦЭМ!$L$34:$L$777,СВЦЭМ!$A$34:$A$777,$A424,СВЦЭМ!$B$33:$B$776,V$401)+'СЕТ СН'!$F$13</f>
        <v>0</v>
      </c>
      <c r="W424" s="36">
        <f>SUMIFS(СВЦЭМ!$L$34:$L$777,СВЦЭМ!$A$34:$A$777,$A424,СВЦЭМ!$B$33:$B$776,W$401)+'СЕТ СН'!$F$13</f>
        <v>0</v>
      </c>
      <c r="X424" s="36">
        <f>SUMIFS(СВЦЭМ!$L$34:$L$777,СВЦЭМ!$A$34:$A$777,$A424,СВЦЭМ!$B$33:$B$776,X$401)+'СЕТ СН'!$F$13</f>
        <v>0</v>
      </c>
      <c r="Y424" s="36">
        <f>SUMIFS(СВЦЭМ!$L$34:$L$777,СВЦЭМ!$A$34:$A$777,$A424,СВЦЭМ!$B$33:$B$776,Y$401)+'СЕТ СН'!$F$13</f>
        <v>0</v>
      </c>
    </row>
    <row r="425" spans="1:25" ht="15.5" hidden="1" x14ac:dyDescent="0.3">
      <c r="A425" s="35">
        <f t="shared" si="11"/>
        <v>43854</v>
      </c>
      <c r="B425" s="36">
        <f>SUMIFS(СВЦЭМ!$L$34:$L$777,СВЦЭМ!$A$34:$A$777,$A425,СВЦЭМ!$B$33:$B$776,B$401)+'СЕТ СН'!$F$13</f>
        <v>0</v>
      </c>
      <c r="C425" s="36">
        <f>SUMIFS(СВЦЭМ!$L$34:$L$777,СВЦЭМ!$A$34:$A$777,$A425,СВЦЭМ!$B$33:$B$776,C$401)+'СЕТ СН'!$F$13</f>
        <v>0</v>
      </c>
      <c r="D425" s="36">
        <f>SUMIFS(СВЦЭМ!$L$34:$L$777,СВЦЭМ!$A$34:$A$777,$A425,СВЦЭМ!$B$33:$B$776,D$401)+'СЕТ СН'!$F$13</f>
        <v>0</v>
      </c>
      <c r="E425" s="36">
        <f>SUMIFS(СВЦЭМ!$L$34:$L$777,СВЦЭМ!$A$34:$A$777,$A425,СВЦЭМ!$B$33:$B$776,E$401)+'СЕТ СН'!$F$13</f>
        <v>0</v>
      </c>
      <c r="F425" s="36">
        <f>SUMIFS(СВЦЭМ!$L$34:$L$777,СВЦЭМ!$A$34:$A$777,$A425,СВЦЭМ!$B$33:$B$776,F$401)+'СЕТ СН'!$F$13</f>
        <v>0</v>
      </c>
      <c r="G425" s="36">
        <f>SUMIFS(СВЦЭМ!$L$34:$L$777,СВЦЭМ!$A$34:$A$777,$A425,СВЦЭМ!$B$33:$B$776,G$401)+'СЕТ СН'!$F$13</f>
        <v>0</v>
      </c>
      <c r="H425" s="36">
        <f>SUMIFS(СВЦЭМ!$L$34:$L$777,СВЦЭМ!$A$34:$A$777,$A425,СВЦЭМ!$B$33:$B$776,H$401)+'СЕТ СН'!$F$13</f>
        <v>0</v>
      </c>
      <c r="I425" s="36">
        <f>SUMIFS(СВЦЭМ!$L$34:$L$777,СВЦЭМ!$A$34:$A$777,$A425,СВЦЭМ!$B$33:$B$776,I$401)+'СЕТ СН'!$F$13</f>
        <v>0</v>
      </c>
      <c r="J425" s="36">
        <f>SUMIFS(СВЦЭМ!$L$34:$L$777,СВЦЭМ!$A$34:$A$777,$A425,СВЦЭМ!$B$33:$B$776,J$401)+'СЕТ СН'!$F$13</f>
        <v>0</v>
      </c>
      <c r="K425" s="36">
        <f>SUMIFS(СВЦЭМ!$L$34:$L$777,СВЦЭМ!$A$34:$A$777,$A425,СВЦЭМ!$B$33:$B$776,K$401)+'СЕТ СН'!$F$13</f>
        <v>0</v>
      </c>
      <c r="L425" s="36">
        <f>SUMIFS(СВЦЭМ!$L$34:$L$777,СВЦЭМ!$A$34:$A$777,$A425,СВЦЭМ!$B$33:$B$776,L$401)+'СЕТ СН'!$F$13</f>
        <v>0</v>
      </c>
      <c r="M425" s="36">
        <f>SUMIFS(СВЦЭМ!$L$34:$L$777,СВЦЭМ!$A$34:$A$777,$A425,СВЦЭМ!$B$33:$B$776,M$401)+'СЕТ СН'!$F$13</f>
        <v>0</v>
      </c>
      <c r="N425" s="36">
        <f>SUMIFS(СВЦЭМ!$L$34:$L$777,СВЦЭМ!$A$34:$A$777,$A425,СВЦЭМ!$B$33:$B$776,N$401)+'СЕТ СН'!$F$13</f>
        <v>0</v>
      </c>
      <c r="O425" s="36">
        <f>SUMIFS(СВЦЭМ!$L$34:$L$777,СВЦЭМ!$A$34:$A$777,$A425,СВЦЭМ!$B$33:$B$776,O$401)+'СЕТ СН'!$F$13</f>
        <v>0</v>
      </c>
      <c r="P425" s="36">
        <f>SUMIFS(СВЦЭМ!$L$34:$L$777,СВЦЭМ!$A$34:$A$777,$A425,СВЦЭМ!$B$33:$B$776,P$401)+'СЕТ СН'!$F$13</f>
        <v>0</v>
      </c>
      <c r="Q425" s="36">
        <f>SUMIFS(СВЦЭМ!$L$34:$L$777,СВЦЭМ!$A$34:$A$777,$A425,СВЦЭМ!$B$33:$B$776,Q$401)+'СЕТ СН'!$F$13</f>
        <v>0</v>
      </c>
      <c r="R425" s="36">
        <f>SUMIFS(СВЦЭМ!$L$34:$L$777,СВЦЭМ!$A$34:$A$777,$A425,СВЦЭМ!$B$33:$B$776,R$401)+'СЕТ СН'!$F$13</f>
        <v>0</v>
      </c>
      <c r="S425" s="36">
        <f>SUMIFS(СВЦЭМ!$L$34:$L$777,СВЦЭМ!$A$34:$A$777,$A425,СВЦЭМ!$B$33:$B$776,S$401)+'СЕТ СН'!$F$13</f>
        <v>0</v>
      </c>
      <c r="T425" s="36">
        <f>SUMIFS(СВЦЭМ!$L$34:$L$777,СВЦЭМ!$A$34:$A$777,$A425,СВЦЭМ!$B$33:$B$776,T$401)+'СЕТ СН'!$F$13</f>
        <v>0</v>
      </c>
      <c r="U425" s="36">
        <f>SUMIFS(СВЦЭМ!$L$34:$L$777,СВЦЭМ!$A$34:$A$777,$A425,СВЦЭМ!$B$33:$B$776,U$401)+'СЕТ СН'!$F$13</f>
        <v>0</v>
      </c>
      <c r="V425" s="36">
        <f>SUMIFS(СВЦЭМ!$L$34:$L$777,СВЦЭМ!$A$34:$A$777,$A425,СВЦЭМ!$B$33:$B$776,V$401)+'СЕТ СН'!$F$13</f>
        <v>0</v>
      </c>
      <c r="W425" s="36">
        <f>SUMIFS(СВЦЭМ!$L$34:$L$777,СВЦЭМ!$A$34:$A$777,$A425,СВЦЭМ!$B$33:$B$776,W$401)+'СЕТ СН'!$F$13</f>
        <v>0</v>
      </c>
      <c r="X425" s="36">
        <f>SUMIFS(СВЦЭМ!$L$34:$L$777,СВЦЭМ!$A$34:$A$777,$A425,СВЦЭМ!$B$33:$B$776,X$401)+'СЕТ СН'!$F$13</f>
        <v>0</v>
      </c>
      <c r="Y425" s="36">
        <f>SUMIFS(СВЦЭМ!$L$34:$L$777,СВЦЭМ!$A$34:$A$777,$A425,СВЦЭМ!$B$33:$B$776,Y$401)+'СЕТ СН'!$F$13</f>
        <v>0</v>
      </c>
    </row>
    <row r="426" spans="1:25" ht="15.5" hidden="1" x14ac:dyDescent="0.3">
      <c r="A426" s="35">
        <f t="shared" si="11"/>
        <v>43855</v>
      </c>
      <c r="B426" s="36">
        <f>SUMIFS(СВЦЭМ!$L$34:$L$777,СВЦЭМ!$A$34:$A$777,$A426,СВЦЭМ!$B$33:$B$776,B$401)+'СЕТ СН'!$F$13</f>
        <v>0</v>
      </c>
      <c r="C426" s="36">
        <f>SUMIFS(СВЦЭМ!$L$34:$L$777,СВЦЭМ!$A$34:$A$777,$A426,СВЦЭМ!$B$33:$B$776,C$401)+'СЕТ СН'!$F$13</f>
        <v>0</v>
      </c>
      <c r="D426" s="36">
        <f>SUMIFS(СВЦЭМ!$L$34:$L$777,СВЦЭМ!$A$34:$A$777,$A426,СВЦЭМ!$B$33:$B$776,D$401)+'СЕТ СН'!$F$13</f>
        <v>0</v>
      </c>
      <c r="E426" s="36">
        <f>SUMIFS(СВЦЭМ!$L$34:$L$777,СВЦЭМ!$A$34:$A$777,$A426,СВЦЭМ!$B$33:$B$776,E$401)+'СЕТ СН'!$F$13</f>
        <v>0</v>
      </c>
      <c r="F426" s="36">
        <f>SUMIFS(СВЦЭМ!$L$34:$L$777,СВЦЭМ!$A$34:$A$777,$A426,СВЦЭМ!$B$33:$B$776,F$401)+'СЕТ СН'!$F$13</f>
        <v>0</v>
      </c>
      <c r="G426" s="36">
        <f>SUMIFS(СВЦЭМ!$L$34:$L$777,СВЦЭМ!$A$34:$A$777,$A426,СВЦЭМ!$B$33:$B$776,G$401)+'СЕТ СН'!$F$13</f>
        <v>0</v>
      </c>
      <c r="H426" s="36">
        <f>SUMIFS(СВЦЭМ!$L$34:$L$777,СВЦЭМ!$A$34:$A$777,$A426,СВЦЭМ!$B$33:$B$776,H$401)+'СЕТ СН'!$F$13</f>
        <v>0</v>
      </c>
      <c r="I426" s="36">
        <f>SUMIFS(СВЦЭМ!$L$34:$L$777,СВЦЭМ!$A$34:$A$777,$A426,СВЦЭМ!$B$33:$B$776,I$401)+'СЕТ СН'!$F$13</f>
        <v>0</v>
      </c>
      <c r="J426" s="36">
        <f>SUMIFS(СВЦЭМ!$L$34:$L$777,СВЦЭМ!$A$34:$A$777,$A426,СВЦЭМ!$B$33:$B$776,J$401)+'СЕТ СН'!$F$13</f>
        <v>0</v>
      </c>
      <c r="K426" s="36">
        <f>SUMIFS(СВЦЭМ!$L$34:$L$777,СВЦЭМ!$A$34:$A$777,$A426,СВЦЭМ!$B$33:$B$776,K$401)+'СЕТ СН'!$F$13</f>
        <v>0</v>
      </c>
      <c r="L426" s="36">
        <f>SUMIFS(СВЦЭМ!$L$34:$L$777,СВЦЭМ!$A$34:$A$777,$A426,СВЦЭМ!$B$33:$B$776,L$401)+'СЕТ СН'!$F$13</f>
        <v>0</v>
      </c>
      <c r="M426" s="36">
        <f>SUMIFS(СВЦЭМ!$L$34:$L$777,СВЦЭМ!$A$34:$A$777,$A426,СВЦЭМ!$B$33:$B$776,M$401)+'СЕТ СН'!$F$13</f>
        <v>0</v>
      </c>
      <c r="N426" s="36">
        <f>SUMIFS(СВЦЭМ!$L$34:$L$777,СВЦЭМ!$A$34:$A$777,$A426,СВЦЭМ!$B$33:$B$776,N$401)+'СЕТ СН'!$F$13</f>
        <v>0</v>
      </c>
      <c r="O426" s="36">
        <f>SUMIFS(СВЦЭМ!$L$34:$L$777,СВЦЭМ!$A$34:$A$777,$A426,СВЦЭМ!$B$33:$B$776,O$401)+'СЕТ СН'!$F$13</f>
        <v>0</v>
      </c>
      <c r="P426" s="36">
        <f>SUMIFS(СВЦЭМ!$L$34:$L$777,СВЦЭМ!$A$34:$A$777,$A426,СВЦЭМ!$B$33:$B$776,P$401)+'СЕТ СН'!$F$13</f>
        <v>0</v>
      </c>
      <c r="Q426" s="36">
        <f>SUMIFS(СВЦЭМ!$L$34:$L$777,СВЦЭМ!$A$34:$A$777,$A426,СВЦЭМ!$B$33:$B$776,Q$401)+'СЕТ СН'!$F$13</f>
        <v>0</v>
      </c>
      <c r="R426" s="36">
        <f>SUMIFS(СВЦЭМ!$L$34:$L$777,СВЦЭМ!$A$34:$A$777,$A426,СВЦЭМ!$B$33:$B$776,R$401)+'СЕТ СН'!$F$13</f>
        <v>0</v>
      </c>
      <c r="S426" s="36">
        <f>SUMIFS(СВЦЭМ!$L$34:$L$777,СВЦЭМ!$A$34:$A$777,$A426,СВЦЭМ!$B$33:$B$776,S$401)+'СЕТ СН'!$F$13</f>
        <v>0</v>
      </c>
      <c r="T426" s="36">
        <f>SUMIFS(СВЦЭМ!$L$34:$L$777,СВЦЭМ!$A$34:$A$777,$A426,СВЦЭМ!$B$33:$B$776,T$401)+'СЕТ СН'!$F$13</f>
        <v>0</v>
      </c>
      <c r="U426" s="36">
        <f>SUMIFS(СВЦЭМ!$L$34:$L$777,СВЦЭМ!$A$34:$A$777,$A426,СВЦЭМ!$B$33:$B$776,U$401)+'СЕТ СН'!$F$13</f>
        <v>0</v>
      </c>
      <c r="V426" s="36">
        <f>SUMIFS(СВЦЭМ!$L$34:$L$777,СВЦЭМ!$A$34:$A$777,$A426,СВЦЭМ!$B$33:$B$776,V$401)+'СЕТ СН'!$F$13</f>
        <v>0</v>
      </c>
      <c r="W426" s="36">
        <f>SUMIFS(СВЦЭМ!$L$34:$L$777,СВЦЭМ!$A$34:$A$777,$A426,СВЦЭМ!$B$33:$B$776,W$401)+'СЕТ СН'!$F$13</f>
        <v>0</v>
      </c>
      <c r="X426" s="36">
        <f>SUMIFS(СВЦЭМ!$L$34:$L$777,СВЦЭМ!$A$34:$A$777,$A426,СВЦЭМ!$B$33:$B$776,X$401)+'СЕТ СН'!$F$13</f>
        <v>0</v>
      </c>
      <c r="Y426" s="36">
        <f>SUMIFS(СВЦЭМ!$L$34:$L$777,СВЦЭМ!$A$34:$A$777,$A426,СВЦЭМ!$B$33:$B$776,Y$401)+'СЕТ СН'!$F$13</f>
        <v>0</v>
      </c>
    </row>
    <row r="427" spans="1:25" ht="15.5" hidden="1" x14ac:dyDescent="0.3">
      <c r="A427" s="35">
        <f t="shared" si="11"/>
        <v>43856</v>
      </c>
      <c r="B427" s="36">
        <f>SUMIFS(СВЦЭМ!$L$34:$L$777,СВЦЭМ!$A$34:$A$777,$A427,СВЦЭМ!$B$33:$B$776,B$401)+'СЕТ СН'!$F$13</f>
        <v>0</v>
      </c>
      <c r="C427" s="36">
        <f>SUMIFS(СВЦЭМ!$L$34:$L$777,СВЦЭМ!$A$34:$A$777,$A427,СВЦЭМ!$B$33:$B$776,C$401)+'СЕТ СН'!$F$13</f>
        <v>0</v>
      </c>
      <c r="D427" s="36">
        <f>SUMIFS(СВЦЭМ!$L$34:$L$777,СВЦЭМ!$A$34:$A$777,$A427,СВЦЭМ!$B$33:$B$776,D$401)+'СЕТ СН'!$F$13</f>
        <v>0</v>
      </c>
      <c r="E427" s="36">
        <f>SUMIFS(СВЦЭМ!$L$34:$L$777,СВЦЭМ!$A$34:$A$777,$A427,СВЦЭМ!$B$33:$B$776,E$401)+'СЕТ СН'!$F$13</f>
        <v>0</v>
      </c>
      <c r="F427" s="36">
        <f>SUMIFS(СВЦЭМ!$L$34:$L$777,СВЦЭМ!$A$34:$A$777,$A427,СВЦЭМ!$B$33:$B$776,F$401)+'СЕТ СН'!$F$13</f>
        <v>0</v>
      </c>
      <c r="G427" s="36">
        <f>SUMIFS(СВЦЭМ!$L$34:$L$777,СВЦЭМ!$A$34:$A$777,$A427,СВЦЭМ!$B$33:$B$776,G$401)+'СЕТ СН'!$F$13</f>
        <v>0</v>
      </c>
      <c r="H427" s="36">
        <f>SUMIFS(СВЦЭМ!$L$34:$L$777,СВЦЭМ!$A$34:$A$777,$A427,СВЦЭМ!$B$33:$B$776,H$401)+'СЕТ СН'!$F$13</f>
        <v>0</v>
      </c>
      <c r="I427" s="36">
        <f>SUMIFS(СВЦЭМ!$L$34:$L$777,СВЦЭМ!$A$34:$A$777,$A427,СВЦЭМ!$B$33:$B$776,I$401)+'СЕТ СН'!$F$13</f>
        <v>0</v>
      </c>
      <c r="J427" s="36">
        <f>SUMIFS(СВЦЭМ!$L$34:$L$777,СВЦЭМ!$A$34:$A$777,$A427,СВЦЭМ!$B$33:$B$776,J$401)+'СЕТ СН'!$F$13</f>
        <v>0</v>
      </c>
      <c r="K427" s="36">
        <f>SUMIFS(СВЦЭМ!$L$34:$L$777,СВЦЭМ!$A$34:$A$777,$A427,СВЦЭМ!$B$33:$B$776,K$401)+'СЕТ СН'!$F$13</f>
        <v>0</v>
      </c>
      <c r="L427" s="36">
        <f>SUMIFS(СВЦЭМ!$L$34:$L$777,СВЦЭМ!$A$34:$A$777,$A427,СВЦЭМ!$B$33:$B$776,L$401)+'СЕТ СН'!$F$13</f>
        <v>0</v>
      </c>
      <c r="M427" s="36">
        <f>SUMIFS(СВЦЭМ!$L$34:$L$777,СВЦЭМ!$A$34:$A$777,$A427,СВЦЭМ!$B$33:$B$776,M$401)+'СЕТ СН'!$F$13</f>
        <v>0</v>
      </c>
      <c r="N427" s="36">
        <f>SUMIFS(СВЦЭМ!$L$34:$L$777,СВЦЭМ!$A$34:$A$777,$A427,СВЦЭМ!$B$33:$B$776,N$401)+'СЕТ СН'!$F$13</f>
        <v>0</v>
      </c>
      <c r="O427" s="36">
        <f>SUMIFS(СВЦЭМ!$L$34:$L$777,СВЦЭМ!$A$34:$A$777,$A427,СВЦЭМ!$B$33:$B$776,O$401)+'СЕТ СН'!$F$13</f>
        <v>0</v>
      </c>
      <c r="P427" s="36">
        <f>SUMIFS(СВЦЭМ!$L$34:$L$777,СВЦЭМ!$A$34:$A$777,$A427,СВЦЭМ!$B$33:$B$776,P$401)+'СЕТ СН'!$F$13</f>
        <v>0</v>
      </c>
      <c r="Q427" s="36">
        <f>SUMIFS(СВЦЭМ!$L$34:$L$777,СВЦЭМ!$A$34:$A$777,$A427,СВЦЭМ!$B$33:$B$776,Q$401)+'СЕТ СН'!$F$13</f>
        <v>0</v>
      </c>
      <c r="R427" s="36">
        <f>SUMIFS(СВЦЭМ!$L$34:$L$777,СВЦЭМ!$A$34:$A$777,$A427,СВЦЭМ!$B$33:$B$776,R$401)+'СЕТ СН'!$F$13</f>
        <v>0</v>
      </c>
      <c r="S427" s="36">
        <f>SUMIFS(СВЦЭМ!$L$34:$L$777,СВЦЭМ!$A$34:$A$777,$A427,СВЦЭМ!$B$33:$B$776,S$401)+'СЕТ СН'!$F$13</f>
        <v>0</v>
      </c>
      <c r="T427" s="36">
        <f>SUMIFS(СВЦЭМ!$L$34:$L$777,СВЦЭМ!$A$34:$A$777,$A427,СВЦЭМ!$B$33:$B$776,T$401)+'СЕТ СН'!$F$13</f>
        <v>0</v>
      </c>
      <c r="U427" s="36">
        <f>SUMIFS(СВЦЭМ!$L$34:$L$777,СВЦЭМ!$A$34:$A$777,$A427,СВЦЭМ!$B$33:$B$776,U$401)+'СЕТ СН'!$F$13</f>
        <v>0</v>
      </c>
      <c r="V427" s="36">
        <f>SUMIFS(СВЦЭМ!$L$34:$L$777,СВЦЭМ!$A$34:$A$777,$A427,СВЦЭМ!$B$33:$B$776,V$401)+'СЕТ СН'!$F$13</f>
        <v>0</v>
      </c>
      <c r="W427" s="36">
        <f>SUMIFS(СВЦЭМ!$L$34:$L$777,СВЦЭМ!$A$34:$A$777,$A427,СВЦЭМ!$B$33:$B$776,W$401)+'СЕТ СН'!$F$13</f>
        <v>0</v>
      </c>
      <c r="X427" s="36">
        <f>SUMIFS(СВЦЭМ!$L$34:$L$777,СВЦЭМ!$A$34:$A$777,$A427,СВЦЭМ!$B$33:$B$776,X$401)+'СЕТ СН'!$F$13</f>
        <v>0</v>
      </c>
      <c r="Y427" s="36">
        <f>SUMIFS(СВЦЭМ!$L$34:$L$777,СВЦЭМ!$A$34:$A$777,$A427,СВЦЭМ!$B$33:$B$776,Y$401)+'СЕТ СН'!$F$13</f>
        <v>0</v>
      </c>
    </row>
    <row r="428" spans="1:25" ht="15.5" hidden="1" x14ac:dyDescent="0.3">
      <c r="A428" s="35">
        <f t="shared" si="11"/>
        <v>43857</v>
      </c>
      <c r="B428" s="36">
        <f>SUMIFS(СВЦЭМ!$L$34:$L$777,СВЦЭМ!$A$34:$A$777,$A428,СВЦЭМ!$B$33:$B$776,B$401)+'СЕТ СН'!$F$13</f>
        <v>0</v>
      </c>
      <c r="C428" s="36">
        <f>SUMIFS(СВЦЭМ!$L$34:$L$777,СВЦЭМ!$A$34:$A$777,$A428,СВЦЭМ!$B$33:$B$776,C$401)+'СЕТ СН'!$F$13</f>
        <v>0</v>
      </c>
      <c r="D428" s="36">
        <f>SUMIFS(СВЦЭМ!$L$34:$L$777,СВЦЭМ!$A$34:$A$777,$A428,СВЦЭМ!$B$33:$B$776,D$401)+'СЕТ СН'!$F$13</f>
        <v>0</v>
      </c>
      <c r="E428" s="36">
        <f>SUMIFS(СВЦЭМ!$L$34:$L$777,СВЦЭМ!$A$34:$A$777,$A428,СВЦЭМ!$B$33:$B$776,E$401)+'СЕТ СН'!$F$13</f>
        <v>0</v>
      </c>
      <c r="F428" s="36">
        <f>SUMIFS(СВЦЭМ!$L$34:$L$777,СВЦЭМ!$A$34:$A$777,$A428,СВЦЭМ!$B$33:$B$776,F$401)+'СЕТ СН'!$F$13</f>
        <v>0</v>
      </c>
      <c r="G428" s="36">
        <f>SUMIFS(СВЦЭМ!$L$34:$L$777,СВЦЭМ!$A$34:$A$777,$A428,СВЦЭМ!$B$33:$B$776,G$401)+'СЕТ СН'!$F$13</f>
        <v>0</v>
      </c>
      <c r="H428" s="36">
        <f>SUMIFS(СВЦЭМ!$L$34:$L$777,СВЦЭМ!$A$34:$A$777,$A428,СВЦЭМ!$B$33:$B$776,H$401)+'СЕТ СН'!$F$13</f>
        <v>0</v>
      </c>
      <c r="I428" s="36">
        <f>SUMIFS(СВЦЭМ!$L$34:$L$777,СВЦЭМ!$A$34:$A$777,$A428,СВЦЭМ!$B$33:$B$776,I$401)+'СЕТ СН'!$F$13</f>
        <v>0</v>
      </c>
      <c r="J428" s="36">
        <f>SUMIFS(СВЦЭМ!$L$34:$L$777,СВЦЭМ!$A$34:$A$777,$A428,СВЦЭМ!$B$33:$B$776,J$401)+'СЕТ СН'!$F$13</f>
        <v>0</v>
      </c>
      <c r="K428" s="36">
        <f>SUMIFS(СВЦЭМ!$L$34:$L$777,СВЦЭМ!$A$34:$A$777,$A428,СВЦЭМ!$B$33:$B$776,K$401)+'СЕТ СН'!$F$13</f>
        <v>0</v>
      </c>
      <c r="L428" s="36">
        <f>SUMIFS(СВЦЭМ!$L$34:$L$777,СВЦЭМ!$A$34:$A$777,$A428,СВЦЭМ!$B$33:$B$776,L$401)+'СЕТ СН'!$F$13</f>
        <v>0</v>
      </c>
      <c r="M428" s="36">
        <f>SUMIFS(СВЦЭМ!$L$34:$L$777,СВЦЭМ!$A$34:$A$777,$A428,СВЦЭМ!$B$33:$B$776,M$401)+'СЕТ СН'!$F$13</f>
        <v>0</v>
      </c>
      <c r="N428" s="36">
        <f>SUMIFS(СВЦЭМ!$L$34:$L$777,СВЦЭМ!$A$34:$A$777,$A428,СВЦЭМ!$B$33:$B$776,N$401)+'СЕТ СН'!$F$13</f>
        <v>0</v>
      </c>
      <c r="O428" s="36">
        <f>SUMIFS(СВЦЭМ!$L$34:$L$777,СВЦЭМ!$A$34:$A$777,$A428,СВЦЭМ!$B$33:$B$776,O$401)+'СЕТ СН'!$F$13</f>
        <v>0</v>
      </c>
      <c r="P428" s="36">
        <f>SUMIFS(СВЦЭМ!$L$34:$L$777,СВЦЭМ!$A$34:$A$777,$A428,СВЦЭМ!$B$33:$B$776,P$401)+'СЕТ СН'!$F$13</f>
        <v>0</v>
      </c>
      <c r="Q428" s="36">
        <f>SUMIFS(СВЦЭМ!$L$34:$L$777,СВЦЭМ!$A$34:$A$777,$A428,СВЦЭМ!$B$33:$B$776,Q$401)+'СЕТ СН'!$F$13</f>
        <v>0</v>
      </c>
      <c r="R428" s="36">
        <f>SUMIFS(СВЦЭМ!$L$34:$L$777,СВЦЭМ!$A$34:$A$777,$A428,СВЦЭМ!$B$33:$B$776,R$401)+'СЕТ СН'!$F$13</f>
        <v>0</v>
      </c>
      <c r="S428" s="36">
        <f>SUMIFS(СВЦЭМ!$L$34:$L$777,СВЦЭМ!$A$34:$A$777,$A428,СВЦЭМ!$B$33:$B$776,S$401)+'СЕТ СН'!$F$13</f>
        <v>0</v>
      </c>
      <c r="T428" s="36">
        <f>SUMIFS(СВЦЭМ!$L$34:$L$777,СВЦЭМ!$A$34:$A$777,$A428,СВЦЭМ!$B$33:$B$776,T$401)+'СЕТ СН'!$F$13</f>
        <v>0</v>
      </c>
      <c r="U428" s="36">
        <f>SUMIFS(СВЦЭМ!$L$34:$L$777,СВЦЭМ!$A$34:$A$777,$A428,СВЦЭМ!$B$33:$B$776,U$401)+'СЕТ СН'!$F$13</f>
        <v>0</v>
      </c>
      <c r="V428" s="36">
        <f>SUMIFS(СВЦЭМ!$L$34:$L$777,СВЦЭМ!$A$34:$A$777,$A428,СВЦЭМ!$B$33:$B$776,V$401)+'СЕТ СН'!$F$13</f>
        <v>0</v>
      </c>
      <c r="W428" s="36">
        <f>SUMIFS(СВЦЭМ!$L$34:$L$777,СВЦЭМ!$A$34:$A$777,$A428,СВЦЭМ!$B$33:$B$776,W$401)+'СЕТ СН'!$F$13</f>
        <v>0</v>
      </c>
      <c r="X428" s="36">
        <f>SUMIFS(СВЦЭМ!$L$34:$L$777,СВЦЭМ!$A$34:$A$777,$A428,СВЦЭМ!$B$33:$B$776,X$401)+'СЕТ СН'!$F$13</f>
        <v>0</v>
      </c>
      <c r="Y428" s="36">
        <f>SUMIFS(СВЦЭМ!$L$34:$L$777,СВЦЭМ!$A$34:$A$777,$A428,СВЦЭМ!$B$33:$B$776,Y$401)+'СЕТ СН'!$F$13</f>
        <v>0</v>
      </c>
    </row>
    <row r="429" spans="1:25" ht="15.5" hidden="1" x14ac:dyDescent="0.3">
      <c r="A429" s="35">
        <f t="shared" si="11"/>
        <v>43858</v>
      </c>
      <c r="B429" s="36">
        <f>SUMIFS(СВЦЭМ!$L$34:$L$777,СВЦЭМ!$A$34:$A$777,$A429,СВЦЭМ!$B$33:$B$776,B$401)+'СЕТ СН'!$F$13</f>
        <v>0</v>
      </c>
      <c r="C429" s="36">
        <f>SUMIFS(СВЦЭМ!$L$34:$L$777,СВЦЭМ!$A$34:$A$777,$A429,СВЦЭМ!$B$33:$B$776,C$401)+'СЕТ СН'!$F$13</f>
        <v>0</v>
      </c>
      <c r="D429" s="36">
        <f>SUMIFS(СВЦЭМ!$L$34:$L$777,СВЦЭМ!$A$34:$A$777,$A429,СВЦЭМ!$B$33:$B$776,D$401)+'СЕТ СН'!$F$13</f>
        <v>0</v>
      </c>
      <c r="E429" s="36">
        <f>SUMIFS(СВЦЭМ!$L$34:$L$777,СВЦЭМ!$A$34:$A$777,$A429,СВЦЭМ!$B$33:$B$776,E$401)+'СЕТ СН'!$F$13</f>
        <v>0</v>
      </c>
      <c r="F429" s="36">
        <f>SUMIFS(СВЦЭМ!$L$34:$L$777,СВЦЭМ!$A$34:$A$777,$A429,СВЦЭМ!$B$33:$B$776,F$401)+'СЕТ СН'!$F$13</f>
        <v>0</v>
      </c>
      <c r="G429" s="36">
        <f>SUMIFS(СВЦЭМ!$L$34:$L$777,СВЦЭМ!$A$34:$A$777,$A429,СВЦЭМ!$B$33:$B$776,G$401)+'СЕТ СН'!$F$13</f>
        <v>0</v>
      </c>
      <c r="H429" s="36">
        <f>SUMIFS(СВЦЭМ!$L$34:$L$777,СВЦЭМ!$A$34:$A$777,$A429,СВЦЭМ!$B$33:$B$776,H$401)+'СЕТ СН'!$F$13</f>
        <v>0</v>
      </c>
      <c r="I429" s="36">
        <f>SUMIFS(СВЦЭМ!$L$34:$L$777,СВЦЭМ!$A$34:$A$777,$A429,СВЦЭМ!$B$33:$B$776,I$401)+'СЕТ СН'!$F$13</f>
        <v>0</v>
      </c>
      <c r="J429" s="36">
        <f>SUMIFS(СВЦЭМ!$L$34:$L$777,СВЦЭМ!$A$34:$A$777,$A429,СВЦЭМ!$B$33:$B$776,J$401)+'СЕТ СН'!$F$13</f>
        <v>0</v>
      </c>
      <c r="K429" s="36">
        <f>SUMIFS(СВЦЭМ!$L$34:$L$777,СВЦЭМ!$A$34:$A$777,$A429,СВЦЭМ!$B$33:$B$776,K$401)+'СЕТ СН'!$F$13</f>
        <v>0</v>
      </c>
      <c r="L429" s="36">
        <f>SUMIFS(СВЦЭМ!$L$34:$L$777,СВЦЭМ!$A$34:$A$777,$A429,СВЦЭМ!$B$33:$B$776,L$401)+'СЕТ СН'!$F$13</f>
        <v>0</v>
      </c>
      <c r="M429" s="36">
        <f>SUMIFS(СВЦЭМ!$L$34:$L$777,СВЦЭМ!$A$34:$A$777,$A429,СВЦЭМ!$B$33:$B$776,M$401)+'СЕТ СН'!$F$13</f>
        <v>0</v>
      </c>
      <c r="N429" s="36">
        <f>SUMIFS(СВЦЭМ!$L$34:$L$777,СВЦЭМ!$A$34:$A$777,$A429,СВЦЭМ!$B$33:$B$776,N$401)+'СЕТ СН'!$F$13</f>
        <v>0</v>
      </c>
      <c r="O429" s="36">
        <f>SUMIFS(СВЦЭМ!$L$34:$L$777,СВЦЭМ!$A$34:$A$777,$A429,СВЦЭМ!$B$33:$B$776,O$401)+'СЕТ СН'!$F$13</f>
        <v>0</v>
      </c>
      <c r="P429" s="36">
        <f>SUMIFS(СВЦЭМ!$L$34:$L$777,СВЦЭМ!$A$34:$A$777,$A429,СВЦЭМ!$B$33:$B$776,P$401)+'СЕТ СН'!$F$13</f>
        <v>0</v>
      </c>
      <c r="Q429" s="36">
        <f>SUMIFS(СВЦЭМ!$L$34:$L$777,СВЦЭМ!$A$34:$A$777,$A429,СВЦЭМ!$B$33:$B$776,Q$401)+'СЕТ СН'!$F$13</f>
        <v>0</v>
      </c>
      <c r="R429" s="36">
        <f>SUMIFS(СВЦЭМ!$L$34:$L$777,СВЦЭМ!$A$34:$A$777,$A429,СВЦЭМ!$B$33:$B$776,R$401)+'СЕТ СН'!$F$13</f>
        <v>0</v>
      </c>
      <c r="S429" s="36">
        <f>SUMIFS(СВЦЭМ!$L$34:$L$777,СВЦЭМ!$A$34:$A$777,$A429,СВЦЭМ!$B$33:$B$776,S$401)+'СЕТ СН'!$F$13</f>
        <v>0</v>
      </c>
      <c r="T429" s="36">
        <f>SUMIFS(СВЦЭМ!$L$34:$L$777,СВЦЭМ!$A$34:$A$777,$A429,СВЦЭМ!$B$33:$B$776,T$401)+'СЕТ СН'!$F$13</f>
        <v>0</v>
      </c>
      <c r="U429" s="36">
        <f>SUMIFS(СВЦЭМ!$L$34:$L$777,СВЦЭМ!$A$34:$A$777,$A429,СВЦЭМ!$B$33:$B$776,U$401)+'СЕТ СН'!$F$13</f>
        <v>0</v>
      </c>
      <c r="V429" s="36">
        <f>SUMIFS(СВЦЭМ!$L$34:$L$777,СВЦЭМ!$A$34:$A$777,$A429,СВЦЭМ!$B$33:$B$776,V$401)+'СЕТ СН'!$F$13</f>
        <v>0</v>
      </c>
      <c r="W429" s="36">
        <f>SUMIFS(СВЦЭМ!$L$34:$L$777,СВЦЭМ!$A$34:$A$777,$A429,СВЦЭМ!$B$33:$B$776,W$401)+'СЕТ СН'!$F$13</f>
        <v>0</v>
      </c>
      <c r="X429" s="36">
        <f>SUMIFS(СВЦЭМ!$L$34:$L$777,СВЦЭМ!$A$34:$A$777,$A429,СВЦЭМ!$B$33:$B$776,X$401)+'СЕТ СН'!$F$13</f>
        <v>0</v>
      </c>
      <c r="Y429" s="36">
        <f>SUMIFS(СВЦЭМ!$L$34:$L$777,СВЦЭМ!$A$34:$A$777,$A429,СВЦЭМ!$B$33:$B$776,Y$401)+'СЕТ СН'!$F$13</f>
        <v>0</v>
      </c>
    </row>
    <row r="430" spans="1:25" ht="15.5" hidden="1" x14ac:dyDescent="0.3">
      <c r="A430" s="35">
        <f t="shared" si="11"/>
        <v>43859</v>
      </c>
      <c r="B430" s="36">
        <f>SUMIFS(СВЦЭМ!$L$34:$L$777,СВЦЭМ!$A$34:$A$777,$A430,СВЦЭМ!$B$33:$B$776,B$401)+'СЕТ СН'!$F$13</f>
        <v>0</v>
      </c>
      <c r="C430" s="36">
        <f>SUMIFS(СВЦЭМ!$L$34:$L$777,СВЦЭМ!$A$34:$A$777,$A430,СВЦЭМ!$B$33:$B$776,C$401)+'СЕТ СН'!$F$13</f>
        <v>0</v>
      </c>
      <c r="D430" s="36">
        <f>SUMIFS(СВЦЭМ!$L$34:$L$777,СВЦЭМ!$A$34:$A$777,$A430,СВЦЭМ!$B$33:$B$776,D$401)+'СЕТ СН'!$F$13</f>
        <v>0</v>
      </c>
      <c r="E430" s="36">
        <f>SUMIFS(СВЦЭМ!$L$34:$L$777,СВЦЭМ!$A$34:$A$777,$A430,СВЦЭМ!$B$33:$B$776,E$401)+'СЕТ СН'!$F$13</f>
        <v>0</v>
      </c>
      <c r="F430" s="36">
        <f>SUMIFS(СВЦЭМ!$L$34:$L$777,СВЦЭМ!$A$34:$A$777,$A430,СВЦЭМ!$B$33:$B$776,F$401)+'СЕТ СН'!$F$13</f>
        <v>0</v>
      </c>
      <c r="G430" s="36">
        <f>SUMIFS(СВЦЭМ!$L$34:$L$777,СВЦЭМ!$A$34:$A$777,$A430,СВЦЭМ!$B$33:$B$776,G$401)+'СЕТ СН'!$F$13</f>
        <v>0</v>
      </c>
      <c r="H430" s="36">
        <f>SUMIFS(СВЦЭМ!$L$34:$L$777,СВЦЭМ!$A$34:$A$777,$A430,СВЦЭМ!$B$33:$B$776,H$401)+'СЕТ СН'!$F$13</f>
        <v>0</v>
      </c>
      <c r="I430" s="36">
        <f>SUMIFS(СВЦЭМ!$L$34:$L$777,СВЦЭМ!$A$34:$A$777,$A430,СВЦЭМ!$B$33:$B$776,I$401)+'СЕТ СН'!$F$13</f>
        <v>0</v>
      </c>
      <c r="J430" s="36">
        <f>SUMIFS(СВЦЭМ!$L$34:$L$777,СВЦЭМ!$A$34:$A$777,$A430,СВЦЭМ!$B$33:$B$776,J$401)+'СЕТ СН'!$F$13</f>
        <v>0</v>
      </c>
      <c r="K430" s="36">
        <f>SUMIFS(СВЦЭМ!$L$34:$L$777,СВЦЭМ!$A$34:$A$777,$A430,СВЦЭМ!$B$33:$B$776,K$401)+'СЕТ СН'!$F$13</f>
        <v>0</v>
      </c>
      <c r="L430" s="36">
        <f>SUMIFS(СВЦЭМ!$L$34:$L$777,СВЦЭМ!$A$34:$A$777,$A430,СВЦЭМ!$B$33:$B$776,L$401)+'СЕТ СН'!$F$13</f>
        <v>0</v>
      </c>
      <c r="M430" s="36">
        <f>SUMIFS(СВЦЭМ!$L$34:$L$777,СВЦЭМ!$A$34:$A$777,$A430,СВЦЭМ!$B$33:$B$776,M$401)+'СЕТ СН'!$F$13</f>
        <v>0</v>
      </c>
      <c r="N430" s="36">
        <f>SUMIFS(СВЦЭМ!$L$34:$L$777,СВЦЭМ!$A$34:$A$777,$A430,СВЦЭМ!$B$33:$B$776,N$401)+'СЕТ СН'!$F$13</f>
        <v>0</v>
      </c>
      <c r="O430" s="36">
        <f>SUMIFS(СВЦЭМ!$L$34:$L$777,СВЦЭМ!$A$34:$A$777,$A430,СВЦЭМ!$B$33:$B$776,O$401)+'СЕТ СН'!$F$13</f>
        <v>0</v>
      </c>
      <c r="P430" s="36">
        <f>SUMIFS(СВЦЭМ!$L$34:$L$777,СВЦЭМ!$A$34:$A$777,$A430,СВЦЭМ!$B$33:$B$776,P$401)+'СЕТ СН'!$F$13</f>
        <v>0</v>
      </c>
      <c r="Q430" s="36">
        <f>SUMIFS(СВЦЭМ!$L$34:$L$777,СВЦЭМ!$A$34:$A$777,$A430,СВЦЭМ!$B$33:$B$776,Q$401)+'СЕТ СН'!$F$13</f>
        <v>0</v>
      </c>
      <c r="R430" s="36">
        <f>SUMIFS(СВЦЭМ!$L$34:$L$777,СВЦЭМ!$A$34:$A$777,$A430,СВЦЭМ!$B$33:$B$776,R$401)+'СЕТ СН'!$F$13</f>
        <v>0</v>
      </c>
      <c r="S430" s="36">
        <f>SUMIFS(СВЦЭМ!$L$34:$L$777,СВЦЭМ!$A$34:$A$777,$A430,СВЦЭМ!$B$33:$B$776,S$401)+'СЕТ СН'!$F$13</f>
        <v>0</v>
      </c>
      <c r="T430" s="36">
        <f>SUMIFS(СВЦЭМ!$L$34:$L$777,СВЦЭМ!$A$34:$A$777,$A430,СВЦЭМ!$B$33:$B$776,T$401)+'СЕТ СН'!$F$13</f>
        <v>0</v>
      </c>
      <c r="U430" s="36">
        <f>SUMIFS(СВЦЭМ!$L$34:$L$777,СВЦЭМ!$A$34:$A$777,$A430,СВЦЭМ!$B$33:$B$776,U$401)+'СЕТ СН'!$F$13</f>
        <v>0</v>
      </c>
      <c r="V430" s="36">
        <f>SUMIFS(СВЦЭМ!$L$34:$L$777,СВЦЭМ!$A$34:$A$777,$A430,СВЦЭМ!$B$33:$B$776,V$401)+'СЕТ СН'!$F$13</f>
        <v>0</v>
      </c>
      <c r="W430" s="36">
        <f>SUMIFS(СВЦЭМ!$L$34:$L$777,СВЦЭМ!$A$34:$A$777,$A430,СВЦЭМ!$B$33:$B$776,W$401)+'СЕТ СН'!$F$13</f>
        <v>0</v>
      </c>
      <c r="X430" s="36">
        <f>SUMIFS(СВЦЭМ!$L$34:$L$777,СВЦЭМ!$A$34:$A$777,$A430,СВЦЭМ!$B$33:$B$776,X$401)+'СЕТ СН'!$F$13</f>
        <v>0</v>
      </c>
      <c r="Y430" s="36">
        <f>SUMIFS(СВЦЭМ!$L$34:$L$777,СВЦЭМ!$A$34:$A$777,$A430,СВЦЭМ!$B$33:$B$776,Y$401)+'СЕТ СН'!$F$13</f>
        <v>0</v>
      </c>
    </row>
    <row r="431" spans="1:25" ht="15.5" hidden="1" x14ac:dyDescent="0.3">
      <c r="A431" s="35">
        <f t="shared" si="11"/>
        <v>43860</v>
      </c>
      <c r="B431" s="36">
        <f>SUMIFS(СВЦЭМ!$L$34:$L$777,СВЦЭМ!$A$34:$A$777,$A431,СВЦЭМ!$B$33:$B$776,B$401)+'СЕТ СН'!$F$13</f>
        <v>0</v>
      </c>
      <c r="C431" s="36">
        <f>SUMIFS(СВЦЭМ!$L$34:$L$777,СВЦЭМ!$A$34:$A$777,$A431,СВЦЭМ!$B$33:$B$776,C$401)+'СЕТ СН'!$F$13</f>
        <v>0</v>
      </c>
      <c r="D431" s="36">
        <f>SUMIFS(СВЦЭМ!$L$34:$L$777,СВЦЭМ!$A$34:$A$777,$A431,СВЦЭМ!$B$33:$B$776,D$401)+'СЕТ СН'!$F$13</f>
        <v>0</v>
      </c>
      <c r="E431" s="36">
        <f>SUMIFS(СВЦЭМ!$L$34:$L$777,СВЦЭМ!$A$34:$A$777,$A431,СВЦЭМ!$B$33:$B$776,E$401)+'СЕТ СН'!$F$13</f>
        <v>0</v>
      </c>
      <c r="F431" s="36">
        <f>SUMIFS(СВЦЭМ!$L$34:$L$777,СВЦЭМ!$A$34:$A$777,$A431,СВЦЭМ!$B$33:$B$776,F$401)+'СЕТ СН'!$F$13</f>
        <v>0</v>
      </c>
      <c r="G431" s="36">
        <f>SUMIFS(СВЦЭМ!$L$34:$L$777,СВЦЭМ!$A$34:$A$777,$A431,СВЦЭМ!$B$33:$B$776,G$401)+'СЕТ СН'!$F$13</f>
        <v>0</v>
      </c>
      <c r="H431" s="36">
        <f>SUMIFS(СВЦЭМ!$L$34:$L$777,СВЦЭМ!$A$34:$A$777,$A431,СВЦЭМ!$B$33:$B$776,H$401)+'СЕТ СН'!$F$13</f>
        <v>0</v>
      </c>
      <c r="I431" s="36">
        <f>SUMIFS(СВЦЭМ!$L$34:$L$777,СВЦЭМ!$A$34:$A$777,$A431,СВЦЭМ!$B$33:$B$776,I$401)+'СЕТ СН'!$F$13</f>
        <v>0</v>
      </c>
      <c r="J431" s="36">
        <f>SUMIFS(СВЦЭМ!$L$34:$L$777,СВЦЭМ!$A$34:$A$777,$A431,СВЦЭМ!$B$33:$B$776,J$401)+'СЕТ СН'!$F$13</f>
        <v>0</v>
      </c>
      <c r="K431" s="36">
        <f>SUMIFS(СВЦЭМ!$L$34:$L$777,СВЦЭМ!$A$34:$A$777,$A431,СВЦЭМ!$B$33:$B$776,K$401)+'СЕТ СН'!$F$13</f>
        <v>0</v>
      </c>
      <c r="L431" s="36">
        <f>SUMIFS(СВЦЭМ!$L$34:$L$777,СВЦЭМ!$A$34:$A$777,$A431,СВЦЭМ!$B$33:$B$776,L$401)+'СЕТ СН'!$F$13</f>
        <v>0</v>
      </c>
      <c r="M431" s="36">
        <f>SUMIFS(СВЦЭМ!$L$34:$L$777,СВЦЭМ!$A$34:$A$777,$A431,СВЦЭМ!$B$33:$B$776,M$401)+'СЕТ СН'!$F$13</f>
        <v>0</v>
      </c>
      <c r="N431" s="36">
        <f>SUMIFS(СВЦЭМ!$L$34:$L$777,СВЦЭМ!$A$34:$A$777,$A431,СВЦЭМ!$B$33:$B$776,N$401)+'СЕТ СН'!$F$13</f>
        <v>0</v>
      </c>
      <c r="O431" s="36">
        <f>SUMIFS(СВЦЭМ!$L$34:$L$777,СВЦЭМ!$A$34:$A$777,$A431,СВЦЭМ!$B$33:$B$776,O$401)+'СЕТ СН'!$F$13</f>
        <v>0</v>
      </c>
      <c r="P431" s="36">
        <f>SUMIFS(СВЦЭМ!$L$34:$L$777,СВЦЭМ!$A$34:$A$777,$A431,СВЦЭМ!$B$33:$B$776,P$401)+'СЕТ СН'!$F$13</f>
        <v>0</v>
      </c>
      <c r="Q431" s="36">
        <f>SUMIFS(СВЦЭМ!$L$34:$L$777,СВЦЭМ!$A$34:$A$777,$A431,СВЦЭМ!$B$33:$B$776,Q$401)+'СЕТ СН'!$F$13</f>
        <v>0</v>
      </c>
      <c r="R431" s="36">
        <f>SUMIFS(СВЦЭМ!$L$34:$L$777,СВЦЭМ!$A$34:$A$777,$A431,СВЦЭМ!$B$33:$B$776,R$401)+'СЕТ СН'!$F$13</f>
        <v>0</v>
      </c>
      <c r="S431" s="36">
        <f>SUMIFS(СВЦЭМ!$L$34:$L$777,СВЦЭМ!$A$34:$A$777,$A431,СВЦЭМ!$B$33:$B$776,S$401)+'СЕТ СН'!$F$13</f>
        <v>0</v>
      </c>
      <c r="T431" s="36">
        <f>SUMIFS(СВЦЭМ!$L$34:$L$777,СВЦЭМ!$A$34:$A$777,$A431,СВЦЭМ!$B$33:$B$776,T$401)+'СЕТ СН'!$F$13</f>
        <v>0</v>
      </c>
      <c r="U431" s="36">
        <f>SUMIFS(СВЦЭМ!$L$34:$L$777,СВЦЭМ!$A$34:$A$777,$A431,СВЦЭМ!$B$33:$B$776,U$401)+'СЕТ СН'!$F$13</f>
        <v>0</v>
      </c>
      <c r="V431" s="36">
        <f>SUMIFS(СВЦЭМ!$L$34:$L$777,СВЦЭМ!$A$34:$A$777,$A431,СВЦЭМ!$B$33:$B$776,V$401)+'СЕТ СН'!$F$13</f>
        <v>0</v>
      </c>
      <c r="W431" s="36">
        <f>SUMIFS(СВЦЭМ!$L$34:$L$777,СВЦЭМ!$A$34:$A$777,$A431,СВЦЭМ!$B$33:$B$776,W$401)+'СЕТ СН'!$F$13</f>
        <v>0</v>
      </c>
      <c r="X431" s="36">
        <f>SUMIFS(СВЦЭМ!$L$34:$L$777,СВЦЭМ!$A$34:$A$777,$A431,СВЦЭМ!$B$33:$B$776,X$401)+'СЕТ СН'!$F$13</f>
        <v>0</v>
      </c>
      <c r="Y431" s="36">
        <f>SUMIFS(СВЦЭМ!$L$34:$L$777,СВЦЭМ!$A$34:$A$777,$A431,СВЦЭМ!$B$33:$B$776,Y$401)+'СЕТ СН'!$F$13</f>
        <v>0</v>
      </c>
    </row>
    <row r="432" spans="1:25" ht="15.5" hidden="1" x14ac:dyDescent="0.3">
      <c r="A432" s="35">
        <f t="shared" si="11"/>
        <v>43861</v>
      </c>
      <c r="B432" s="36">
        <f>SUMIFS(СВЦЭМ!$L$34:$L$777,СВЦЭМ!$A$34:$A$777,$A432,СВЦЭМ!$B$33:$B$776,B$401)+'СЕТ СН'!$F$13</f>
        <v>0</v>
      </c>
      <c r="C432" s="36">
        <f>SUMIFS(СВЦЭМ!$L$34:$L$777,СВЦЭМ!$A$34:$A$777,$A432,СВЦЭМ!$B$33:$B$776,C$401)+'СЕТ СН'!$F$13</f>
        <v>0</v>
      </c>
      <c r="D432" s="36">
        <f>SUMIFS(СВЦЭМ!$L$34:$L$777,СВЦЭМ!$A$34:$A$777,$A432,СВЦЭМ!$B$33:$B$776,D$401)+'СЕТ СН'!$F$13</f>
        <v>0</v>
      </c>
      <c r="E432" s="36">
        <f>SUMIFS(СВЦЭМ!$L$34:$L$777,СВЦЭМ!$A$34:$A$777,$A432,СВЦЭМ!$B$33:$B$776,E$401)+'СЕТ СН'!$F$13</f>
        <v>0</v>
      </c>
      <c r="F432" s="36">
        <f>SUMIFS(СВЦЭМ!$L$34:$L$777,СВЦЭМ!$A$34:$A$777,$A432,СВЦЭМ!$B$33:$B$776,F$401)+'СЕТ СН'!$F$13</f>
        <v>0</v>
      </c>
      <c r="G432" s="36">
        <f>SUMIFS(СВЦЭМ!$L$34:$L$777,СВЦЭМ!$A$34:$A$777,$A432,СВЦЭМ!$B$33:$B$776,G$401)+'СЕТ СН'!$F$13</f>
        <v>0</v>
      </c>
      <c r="H432" s="36">
        <f>SUMIFS(СВЦЭМ!$L$34:$L$777,СВЦЭМ!$A$34:$A$777,$A432,СВЦЭМ!$B$33:$B$776,H$401)+'СЕТ СН'!$F$13</f>
        <v>0</v>
      </c>
      <c r="I432" s="36">
        <f>SUMIFS(СВЦЭМ!$L$34:$L$777,СВЦЭМ!$A$34:$A$777,$A432,СВЦЭМ!$B$33:$B$776,I$401)+'СЕТ СН'!$F$13</f>
        <v>0</v>
      </c>
      <c r="J432" s="36">
        <f>SUMIFS(СВЦЭМ!$L$34:$L$777,СВЦЭМ!$A$34:$A$777,$A432,СВЦЭМ!$B$33:$B$776,J$401)+'СЕТ СН'!$F$13</f>
        <v>0</v>
      </c>
      <c r="K432" s="36">
        <f>SUMIFS(СВЦЭМ!$L$34:$L$777,СВЦЭМ!$A$34:$A$777,$A432,СВЦЭМ!$B$33:$B$776,K$401)+'СЕТ СН'!$F$13</f>
        <v>0</v>
      </c>
      <c r="L432" s="36">
        <f>SUMIFS(СВЦЭМ!$L$34:$L$777,СВЦЭМ!$A$34:$A$777,$A432,СВЦЭМ!$B$33:$B$776,L$401)+'СЕТ СН'!$F$13</f>
        <v>0</v>
      </c>
      <c r="M432" s="36">
        <f>SUMIFS(СВЦЭМ!$L$34:$L$777,СВЦЭМ!$A$34:$A$777,$A432,СВЦЭМ!$B$33:$B$776,M$401)+'СЕТ СН'!$F$13</f>
        <v>0</v>
      </c>
      <c r="N432" s="36">
        <f>SUMIFS(СВЦЭМ!$L$34:$L$777,СВЦЭМ!$A$34:$A$777,$A432,СВЦЭМ!$B$33:$B$776,N$401)+'СЕТ СН'!$F$13</f>
        <v>0</v>
      </c>
      <c r="O432" s="36">
        <f>SUMIFS(СВЦЭМ!$L$34:$L$777,СВЦЭМ!$A$34:$A$777,$A432,СВЦЭМ!$B$33:$B$776,O$401)+'СЕТ СН'!$F$13</f>
        <v>0</v>
      </c>
      <c r="P432" s="36">
        <f>SUMIFS(СВЦЭМ!$L$34:$L$777,СВЦЭМ!$A$34:$A$777,$A432,СВЦЭМ!$B$33:$B$776,P$401)+'СЕТ СН'!$F$13</f>
        <v>0</v>
      </c>
      <c r="Q432" s="36">
        <f>SUMIFS(СВЦЭМ!$L$34:$L$777,СВЦЭМ!$A$34:$A$777,$A432,СВЦЭМ!$B$33:$B$776,Q$401)+'СЕТ СН'!$F$13</f>
        <v>0</v>
      </c>
      <c r="R432" s="36">
        <f>SUMIFS(СВЦЭМ!$L$34:$L$777,СВЦЭМ!$A$34:$A$777,$A432,СВЦЭМ!$B$33:$B$776,R$401)+'СЕТ СН'!$F$13</f>
        <v>0</v>
      </c>
      <c r="S432" s="36">
        <f>SUMIFS(СВЦЭМ!$L$34:$L$777,СВЦЭМ!$A$34:$A$777,$A432,СВЦЭМ!$B$33:$B$776,S$401)+'СЕТ СН'!$F$13</f>
        <v>0</v>
      </c>
      <c r="T432" s="36">
        <f>SUMIFS(СВЦЭМ!$L$34:$L$777,СВЦЭМ!$A$34:$A$777,$A432,СВЦЭМ!$B$33:$B$776,T$401)+'СЕТ СН'!$F$13</f>
        <v>0</v>
      </c>
      <c r="U432" s="36">
        <f>SUMIFS(СВЦЭМ!$L$34:$L$777,СВЦЭМ!$A$34:$A$777,$A432,СВЦЭМ!$B$33:$B$776,U$401)+'СЕТ СН'!$F$13</f>
        <v>0</v>
      </c>
      <c r="V432" s="36">
        <f>SUMIFS(СВЦЭМ!$L$34:$L$777,СВЦЭМ!$A$34:$A$777,$A432,СВЦЭМ!$B$33:$B$776,V$401)+'СЕТ СН'!$F$13</f>
        <v>0</v>
      </c>
      <c r="W432" s="36">
        <f>SUMIFS(СВЦЭМ!$L$34:$L$777,СВЦЭМ!$A$34:$A$777,$A432,СВЦЭМ!$B$33:$B$776,W$401)+'СЕТ СН'!$F$13</f>
        <v>0</v>
      </c>
      <c r="X432" s="36">
        <f>SUMIFS(СВЦЭМ!$L$34:$L$777,СВЦЭМ!$A$34:$A$777,$A432,СВЦЭМ!$B$33:$B$776,X$401)+'СЕТ СН'!$F$13</f>
        <v>0</v>
      </c>
      <c r="Y432" s="36">
        <f>SUMIFS(СВЦЭМ!$L$34:$L$777,СВЦЭМ!$A$34:$A$777,$A432,СВЦЭМ!$B$33:$B$776,Y$401)+'СЕТ СН'!$F$13</f>
        <v>0</v>
      </c>
    </row>
    <row r="433" spans="1:26" ht="15.5" x14ac:dyDescent="0.3">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5" x14ac:dyDescent="0.3">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35">
      <c r="A435" s="150" t="s">
        <v>94</v>
      </c>
      <c r="B435" s="150"/>
      <c r="C435" s="150"/>
      <c r="D435" s="150"/>
      <c r="E435" s="150"/>
      <c r="F435" s="150"/>
      <c r="G435" s="150"/>
      <c r="H435" s="150"/>
      <c r="I435" s="150"/>
      <c r="J435" s="150"/>
      <c r="K435" s="150"/>
      <c r="L435" s="151">
        <f>СВЦЭМ!$D$18+'СЕТ СН'!$F$14</f>
        <v>0</v>
      </c>
      <c r="M435" s="152"/>
      <c r="N435" s="47"/>
      <c r="O435" s="47"/>
      <c r="P435" s="47"/>
      <c r="Q435" s="47"/>
      <c r="R435" s="47"/>
      <c r="S435" s="47"/>
      <c r="T435" s="47"/>
      <c r="U435" s="47"/>
      <c r="V435" s="47"/>
      <c r="W435" s="47"/>
      <c r="X435" s="47"/>
      <c r="Y435" s="47"/>
    </row>
    <row r="436" spans="1:26" ht="30" customHeight="1" x14ac:dyDescent="0.3">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5" x14ac:dyDescent="0.3">
      <c r="A437" s="119" t="s">
        <v>77</v>
      </c>
      <c r="B437" s="119"/>
      <c r="C437" s="119"/>
      <c r="D437" s="119"/>
      <c r="E437" s="119"/>
      <c r="F437" s="119"/>
      <c r="G437" s="119"/>
      <c r="H437" s="119"/>
      <c r="I437" s="119"/>
      <c r="J437" s="119"/>
      <c r="K437" s="119"/>
      <c r="L437" s="119"/>
      <c r="M437" s="119"/>
      <c r="N437" s="120" t="s">
        <v>29</v>
      </c>
      <c r="O437" s="120"/>
      <c r="P437" s="120"/>
      <c r="Q437" s="120"/>
      <c r="R437" s="120"/>
      <c r="S437" s="120"/>
      <c r="T437" s="120"/>
      <c r="U437" s="120"/>
      <c r="V437" s="47"/>
      <c r="W437" s="47"/>
      <c r="X437" s="47"/>
      <c r="Y437" s="47"/>
    </row>
    <row r="438" spans="1:26" ht="15.5" x14ac:dyDescent="0.3">
      <c r="A438" s="119"/>
      <c r="B438" s="119"/>
      <c r="C438" s="119"/>
      <c r="D438" s="119"/>
      <c r="E438" s="119"/>
      <c r="F438" s="119"/>
      <c r="G438" s="119"/>
      <c r="H438" s="119"/>
      <c r="I438" s="119"/>
      <c r="J438" s="119"/>
      <c r="K438" s="119"/>
      <c r="L438" s="119"/>
      <c r="M438" s="119"/>
      <c r="N438" s="121" t="s">
        <v>0</v>
      </c>
      <c r="O438" s="121"/>
      <c r="P438" s="121" t="s">
        <v>1</v>
      </c>
      <c r="Q438" s="121"/>
      <c r="R438" s="121" t="s">
        <v>2</v>
      </c>
      <c r="S438" s="121"/>
      <c r="T438" s="121" t="s">
        <v>3</v>
      </c>
      <c r="U438" s="121"/>
    </row>
    <row r="439" spans="1:26" ht="15.5" x14ac:dyDescent="0.3">
      <c r="A439" s="119"/>
      <c r="B439" s="119"/>
      <c r="C439" s="119"/>
      <c r="D439" s="119"/>
      <c r="E439" s="119"/>
      <c r="F439" s="119"/>
      <c r="G439" s="119"/>
      <c r="H439" s="119"/>
      <c r="I439" s="119"/>
      <c r="J439" s="119"/>
      <c r="K439" s="119"/>
      <c r="L439" s="119"/>
      <c r="M439" s="119"/>
      <c r="N439" s="122">
        <f>СВЦЭМ!$D$12+'СЕТ СН'!$F$10-'СЕТ СН'!$F$22</f>
        <v>649419.79899996694</v>
      </c>
      <c r="O439" s="123"/>
      <c r="P439" s="122">
        <f>СВЦЭМ!$D$12+'СЕТ СН'!$F$10-'СЕТ СН'!$G$22</f>
        <v>649419.79899996694</v>
      </c>
      <c r="Q439" s="123"/>
      <c r="R439" s="122">
        <f>СВЦЭМ!$D$12+'СЕТ СН'!$F$10-'СЕТ СН'!$H$22</f>
        <v>649419.79899996694</v>
      </c>
      <c r="S439" s="123"/>
      <c r="T439" s="122">
        <f>СВЦЭМ!$D$12+'СЕТ СН'!$F$10-'СЕТ СН'!$I$22</f>
        <v>649419.79899996694</v>
      </c>
      <c r="U439" s="123"/>
    </row>
    <row r="440" spans="1:26" ht="30" customHeight="1" x14ac:dyDescent="0.3"/>
    <row r="441" spans="1:26" ht="30" customHeight="1" x14ac:dyDescent="0.3"/>
    <row r="442" spans="1:26" ht="30" customHeight="1" x14ac:dyDescent="0.3"/>
    <row r="443" spans="1:26" ht="30" customHeight="1" x14ac:dyDescent="0.3"/>
    <row r="444" spans="1:26" ht="30" customHeight="1" x14ac:dyDescent="0.3"/>
    <row r="445" spans="1:26" ht="30" customHeight="1" x14ac:dyDescent="0.3"/>
    <row r="446" spans="1:26" ht="30" customHeight="1" x14ac:dyDescent="0.3"/>
    <row r="447" spans="1:26" ht="30" customHeight="1" x14ac:dyDescent="0.3"/>
    <row r="448" spans="1:26" ht="30" customHeight="1" x14ac:dyDescent="0.3"/>
    <row r="449" ht="30" customHeight="1" x14ac:dyDescent="0.3"/>
    <row r="450" ht="30" customHeight="1" x14ac:dyDescent="0.3"/>
    <row r="451" ht="30" customHeight="1" x14ac:dyDescent="0.3"/>
    <row r="452" ht="30" customHeight="1" x14ac:dyDescent="0.3"/>
    <row r="453" ht="30" customHeight="1" x14ac:dyDescent="0.3"/>
    <row r="454" ht="30" customHeight="1" x14ac:dyDescent="0.3"/>
    <row r="455" ht="30" customHeight="1" x14ac:dyDescent="0.3"/>
    <row r="456" ht="30" customHeight="1" x14ac:dyDescent="0.3"/>
    <row r="457" ht="30" customHeight="1" x14ac:dyDescent="0.3"/>
    <row r="458" ht="30" customHeight="1" x14ac:dyDescent="0.3"/>
    <row r="459" ht="30" customHeight="1" x14ac:dyDescent="0.3"/>
    <row r="460" ht="30" customHeight="1" x14ac:dyDescent="0.3"/>
    <row r="461" ht="30" customHeight="1" x14ac:dyDescent="0.3"/>
    <row r="462" ht="30" customHeight="1" x14ac:dyDescent="0.3"/>
    <row r="463" ht="30" customHeight="1" x14ac:dyDescent="0.3"/>
    <row r="464" ht="30" customHeight="1" x14ac:dyDescent="0.3"/>
    <row r="465" ht="30" customHeight="1" x14ac:dyDescent="0.3"/>
    <row r="466" ht="30" customHeight="1" x14ac:dyDescent="0.3"/>
    <row r="467" ht="30" customHeight="1" x14ac:dyDescent="0.3"/>
    <row r="468" ht="30" customHeight="1" x14ac:dyDescent="0.3"/>
    <row r="469" ht="30" customHeight="1" x14ac:dyDescent="0.3"/>
    <row r="470" ht="30" customHeight="1" x14ac:dyDescent="0.3"/>
    <row r="471" ht="30" customHeight="1" x14ac:dyDescent="0.3"/>
    <row r="472" ht="30" customHeight="1" x14ac:dyDescent="0.3"/>
    <row r="473" ht="30" customHeight="1" x14ac:dyDescent="0.3"/>
    <row r="474" ht="30" customHeight="1" x14ac:dyDescent="0.3"/>
    <row r="475" ht="30" customHeight="1" x14ac:dyDescent="0.3"/>
    <row r="476" ht="30" customHeight="1" x14ac:dyDescent="0.3"/>
    <row r="477" ht="30" customHeight="1" x14ac:dyDescent="0.3"/>
    <row r="478" ht="30" customHeight="1" x14ac:dyDescent="0.3"/>
    <row r="479" ht="30" customHeight="1" x14ac:dyDescent="0.3"/>
    <row r="480" ht="30" customHeight="1" x14ac:dyDescent="0.3"/>
    <row r="481" ht="30" customHeight="1" x14ac:dyDescent="0.3"/>
    <row r="482" ht="30" customHeight="1" x14ac:dyDescent="0.3"/>
    <row r="483" ht="30" customHeight="1" x14ac:dyDescent="0.3"/>
    <row r="484" ht="30" customHeight="1" x14ac:dyDescent="0.3"/>
    <row r="485" ht="30" customHeight="1" x14ac:dyDescent="0.3"/>
    <row r="486" ht="30" customHeight="1" x14ac:dyDescent="0.3"/>
    <row r="487" ht="30" customHeight="1" x14ac:dyDescent="0.3"/>
    <row r="488" ht="30" customHeight="1" x14ac:dyDescent="0.3"/>
    <row r="489" ht="30" customHeight="1" x14ac:dyDescent="0.3"/>
    <row r="490" ht="30" customHeight="1" x14ac:dyDescent="0.3"/>
    <row r="491" ht="30" customHeight="1" x14ac:dyDescent="0.3"/>
    <row r="492" ht="30" customHeight="1" x14ac:dyDescent="0.3"/>
    <row r="493" ht="30" customHeight="1" x14ac:dyDescent="0.3"/>
    <row r="494" ht="30" customHeight="1" x14ac:dyDescent="0.3"/>
    <row r="495" ht="30" customHeight="1" x14ac:dyDescent="0.3"/>
    <row r="496" ht="30" customHeight="1" x14ac:dyDescent="0.3"/>
    <row r="497" ht="30" customHeight="1" x14ac:dyDescent="0.3"/>
    <row r="498" ht="30" customHeight="1" x14ac:dyDescent="0.3"/>
    <row r="499" ht="30" customHeight="1" x14ac:dyDescent="0.3"/>
    <row r="500" ht="30" customHeight="1" x14ac:dyDescent="0.3"/>
    <row r="501" ht="30" customHeight="1" x14ac:dyDescent="0.3"/>
    <row r="502" ht="30" customHeight="1" x14ac:dyDescent="0.3"/>
    <row r="503" ht="30" customHeight="1" x14ac:dyDescent="0.3"/>
    <row r="504" ht="30" customHeight="1" x14ac:dyDescent="0.3"/>
    <row r="505" ht="30" customHeight="1" x14ac:dyDescent="0.3"/>
    <row r="506" ht="30" customHeight="1" x14ac:dyDescent="0.3"/>
    <row r="507" ht="30" customHeight="1" x14ac:dyDescent="0.3"/>
    <row r="508" ht="30" customHeight="1" x14ac:dyDescent="0.3"/>
    <row r="509" ht="30" customHeight="1" x14ac:dyDescent="0.3"/>
    <row r="510" ht="30" customHeight="1" x14ac:dyDescent="0.3"/>
    <row r="511" ht="30" customHeight="1" x14ac:dyDescent="0.3"/>
    <row r="512" ht="30" customHeight="1" x14ac:dyDescent="0.3"/>
    <row r="513" ht="30" customHeight="1" x14ac:dyDescent="0.3"/>
    <row r="514" ht="30" customHeight="1" x14ac:dyDescent="0.3"/>
    <row r="515" ht="30" customHeight="1" x14ac:dyDescent="0.3"/>
    <row r="516" ht="30" customHeight="1" x14ac:dyDescent="0.3"/>
    <row r="517" ht="30" customHeight="1" x14ac:dyDescent="0.3"/>
    <row r="518" ht="30" customHeight="1" x14ac:dyDescent="0.3"/>
    <row r="519" ht="30" customHeight="1" x14ac:dyDescent="0.3"/>
    <row r="520" ht="30" customHeight="1" x14ac:dyDescent="0.3"/>
    <row r="521" ht="30" customHeight="1" x14ac:dyDescent="0.3"/>
    <row r="522" ht="30" customHeight="1" x14ac:dyDescent="0.3"/>
    <row r="523" ht="30" customHeight="1" x14ac:dyDescent="0.3"/>
    <row r="524" ht="30" customHeight="1" x14ac:dyDescent="0.3"/>
    <row r="525" ht="30" customHeight="1" x14ac:dyDescent="0.3"/>
    <row r="526" ht="30" customHeight="1" x14ac:dyDescent="0.3"/>
    <row r="527" ht="30" customHeight="1" x14ac:dyDescent="0.3"/>
    <row r="528" ht="30" customHeight="1" x14ac:dyDescent="0.3"/>
    <row r="529" ht="30" customHeight="1" x14ac:dyDescent="0.3"/>
    <row r="530" ht="30" customHeight="1" x14ac:dyDescent="0.3"/>
    <row r="531" ht="30" customHeight="1" x14ac:dyDescent="0.3"/>
    <row r="532" ht="30" customHeight="1" x14ac:dyDescent="0.3"/>
    <row r="533" ht="30" customHeight="1" x14ac:dyDescent="0.3"/>
    <row r="534" ht="30" customHeight="1" x14ac:dyDescent="0.3"/>
    <row r="535" ht="30" customHeight="1" x14ac:dyDescent="0.3"/>
    <row r="536" ht="30" customHeight="1" x14ac:dyDescent="0.3"/>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topLeftCell="A139" zoomScale="70" zoomScaleNormal="70" zoomScaleSheetLayoutView="80" workbookViewId="0">
      <selection activeCell="A3" sqref="A3:Y3"/>
    </sheetView>
  </sheetViews>
  <sheetFormatPr defaultColWidth="9" defaultRowHeight="14" x14ac:dyDescent="0.3"/>
  <cols>
    <col min="1" max="1" width="10.83203125" style="49" customWidth="1"/>
    <col min="2" max="25" width="10.58203125" style="49" customWidth="1"/>
    <col min="26" max="26" width="9" style="42"/>
    <col min="27" max="27" width="11.25" style="42" customWidth="1"/>
    <col min="28" max="16384" width="9" style="42"/>
  </cols>
  <sheetData>
    <row r="1" spans="1:27" ht="40.5" customHeight="1" x14ac:dyDescent="0.3">
      <c r="A1" s="13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январе 2020г.</v>
      </c>
      <c r="B1" s="135"/>
      <c r="C1" s="135"/>
      <c r="D1" s="135"/>
      <c r="E1" s="135"/>
      <c r="F1" s="135"/>
      <c r="G1" s="135"/>
      <c r="H1" s="135"/>
      <c r="I1" s="135"/>
      <c r="J1" s="135"/>
      <c r="K1" s="135"/>
      <c r="L1" s="135"/>
      <c r="M1" s="135"/>
      <c r="N1" s="135"/>
      <c r="O1" s="135"/>
      <c r="P1" s="135"/>
      <c r="Q1" s="135"/>
      <c r="R1" s="135"/>
      <c r="S1" s="135"/>
      <c r="T1" s="135"/>
      <c r="U1" s="135"/>
      <c r="V1" s="135"/>
      <c r="W1" s="135"/>
      <c r="X1" s="135"/>
      <c r="Y1" s="135"/>
    </row>
    <row r="2" spans="1:27" ht="18.75" customHeight="1" x14ac:dyDescent="0.3">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3">
      <c r="A3" s="136" t="s">
        <v>42</v>
      </c>
      <c r="B3" s="136"/>
      <c r="C3" s="136"/>
      <c r="D3" s="136"/>
      <c r="E3" s="136"/>
      <c r="F3" s="136"/>
      <c r="G3" s="136"/>
      <c r="H3" s="136"/>
      <c r="I3" s="136"/>
      <c r="J3" s="136"/>
      <c r="K3" s="136"/>
      <c r="L3" s="136"/>
      <c r="M3" s="136"/>
      <c r="N3" s="136"/>
      <c r="O3" s="136"/>
      <c r="P3" s="136"/>
      <c r="Q3" s="136"/>
      <c r="R3" s="136"/>
      <c r="S3" s="136"/>
      <c r="T3" s="136"/>
      <c r="U3" s="136"/>
      <c r="V3" s="136"/>
      <c r="W3" s="136"/>
      <c r="X3" s="136"/>
      <c r="Y3" s="136"/>
    </row>
    <row r="4" spans="1:27" ht="32.25" customHeight="1" x14ac:dyDescent="0.3">
      <c r="A4" s="136" t="s">
        <v>84</v>
      </c>
      <c r="B4" s="136"/>
      <c r="C4" s="136"/>
      <c r="D4" s="136"/>
      <c r="E4" s="136"/>
      <c r="F4" s="136"/>
      <c r="G4" s="136"/>
      <c r="H4" s="136"/>
      <c r="I4" s="136"/>
      <c r="J4" s="136"/>
      <c r="K4" s="136"/>
      <c r="L4" s="136"/>
      <c r="M4" s="136"/>
      <c r="N4" s="136"/>
      <c r="O4" s="136"/>
      <c r="P4" s="136"/>
      <c r="Q4" s="136"/>
      <c r="R4" s="136"/>
      <c r="S4" s="136"/>
      <c r="T4" s="136"/>
      <c r="U4" s="136"/>
      <c r="V4" s="136"/>
      <c r="W4" s="136"/>
      <c r="X4" s="136"/>
      <c r="Y4" s="136"/>
    </row>
    <row r="5" spans="1:27" ht="15.5" x14ac:dyDescent="0.35">
      <c r="A5" s="32"/>
      <c r="B5" s="32"/>
      <c r="C5" s="32"/>
      <c r="D5" s="32"/>
      <c r="E5" s="32"/>
      <c r="F5" s="32"/>
      <c r="G5" s="32"/>
      <c r="H5" s="32"/>
      <c r="I5" s="32"/>
      <c r="J5" s="32"/>
      <c r="K5" s="32"/>
      <c r="L5" s="32"/>
      <c r="M5" s="32"/>
      <c r="N5" s="32"/>
      <c r="O5" s="32"/>
      <c r="P5" s="32"/>
      <c r="Q5" s="32"/>
      <c r="R5" s="32"/>
      <c r="S5" s="32"/>
      <c r="T5" s="32"/>
      <c r="U5" s="32"/>
      <c r="V5" s="32"/>
      <c r="W5" s="32"/>
      <c r="X5" s="32"/>
      <c r="Y5" s="32"/>
    </row>
    <row r="6" spans="1:27" ht="15.5" x14ac:dyDescent="0.35">
      <c r="A6" s="32"/>
      <c r="B6" s="32"/>
      <c r="C6" s="32"/>
      <c r="D6" s="32"/>
      <c r="E6" s="32"/>
      <c r="F6" s="32"/>
      <c r="G6" s="32"/>
      <c r="H6" s="32"/>
      <c r="I6" s="32"/>
      <c r="J6" s="32"/>
      <c r="K6" s="32"/>
      <c r="L6" s="32"/>
      <c r="M6" s="32"/>
      <c r="N6" s="32"/>
      <c r="O6" s="32"/>
      <c r="P6" s="32"/>
      <c r="Q6" s="32"/>
      <c r="R6" s="32"/>
      <c r="S6" s="32"/>
      <c r="T6" s="32"/>
      <c r="U6" s="32"/>
      <c r="V6" s="32"/>
      <c r="W6" s="32"/>
      <c r="X6" s="32"/>
      <c r="Y6" s="32"/>
    </row>
    <row r="7" spans="1:27" ht="15.5" x14ac:dyDescent="0.3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5" x14ac:dyDescent="0.3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3">
      <c r="A9" s="130"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customHeight="1" x14ac:dyDescent="0.3">
      <c r="A10" s="131"/>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3">
      <c r="A11" s="132"/>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3">
      <c r="A12" s="35" t="str">
        <f>СВЦЭМ!$A$34</f>
        <v>01.01.2020</v>
      </c>
      <c r="B12" s="36">
        <f>SUMIFS(СВЦЭМ!$D$33:$D$776,СВЦЭМ!$A$33:$A$776,$A12,СВЦЭМ!$B$33:$B$776,B$11)+'СЕТ СН'!$F$11+СВЦЭМ!$D$10+'СЕТ СН'!$F$6-'СЕТ СН'!$F$23</f>
        <v>909.20154680999997</v>
      </c>
      <c r="C12" s="36">
        <f>SUMIFS(СВЦЭМ!$D$33:$D$776,СВЦЭМ!$A$33:$A$776,$A12,СВЦЭМ!$B$33:$B$776,C$11)+'СЕТ СН'!$F$11+СВЦЭМ!$D$10+'СЕТ СН'!$F$6-'СЕТ СН'!$F$23</f>
        <v>884.59309114999996</v>
      </c>
      <c r="D12" s="36">
        <f>SUMIFS(СВЦЭМ!$D$33:$D$776,СВЦЭМ!$A$33:$A$776,$A12,СВЦЭМ!$B$33:$B$776,D$11)+'СЕТ СН'!$F$11+СВЦЭМ!$D$10+'СЕТ СН'!$F$6-'СЕТ СН'!$F$23</f>
        <v>900.40885302999993</v>
      </c>
      <c r="E12" s="36">
        <f>SUMIFS(СВЦЭМ!$D$33:$D$776,СВЦЭМ!$A$33:$A$776,$A12,СВЦЭМ!$B$33:$B$776,E$11)+'СЕТ СН'!$F$11+СВЦЭМ!$D$10+'СЕТ СН'!$F$6-'СЕТ СН'!$F$23</f>
        <v>937.78182516999993</v>
      </c>
      <c r="F12" s="36">
        <f>SUMIFS(СВЦЭМ!$D$33:$D$776,СВЦЭМ!$A$33:$A$776,$A12,СВЦЭМ!$B$33:$B$776,F$11)+'СЕТ СН'!$F$11+СВЦЭМ!$D$10+'СЕТ СН'!$F$6-'СЕТ СН'!$F$23</f>
        <v>952.55880665999996</v>
      </c>
      <c r="G12" s="36">
        <f>SUMIFS(СВЦЭМ!$D$33:$D$776,СВЦЭМ!$A$33:$A$776,$A12,СВЦЭМ!$B$33:$B$776,G$11)+'СЕТ СН'!$F$11+СВЦЭМ!$D$10+'СЕТ СН'!$F$6-'СЕТ СН'!$F$23</f>
        <v>953.79615317999992</v>
      </c>
      <c r="H12" s="36">
        <f>SUMIFS(СВЦЭМ!$D$33:$D$776,СВЦЭМ!$A$33:$A$776,$A12,СВЦЭМ!$B$33:$B$776,H$11)+'СЕТ СН'!$F$11+СВЦЭМ!$D$10+'СЕТ СН'!$F$6-'СЕТ СН'!$F$23</f>
        <v>951.81371915999989</v>
      </c>
      <c r="I12" s="36">
        <f>SUMIFS(СВЦЭМ!$D$33:$D$776,СВЦЭМ!$A$33:$A$776,$A12,СВЦЭМ!$B$33:$B$776,I$11)+'СЕТ СН'!$F$11+СВЦЭМ!$D$10+'СЕТ СН'!$F$6-'СЕТ СН'!$F$23</f>
        <v>955.06637618999991</v>
      </c>
      <c r="J12" s="36">
        <f>SUMIFS(СВЦЭМ!$D$33:$D$776,СВЦЭМ!$A$33:$A$776,$A12,СВЦЭМ!$B$33:$B$776,J$11)+'СЕТ СН'!$F$11+СВЦЭМ!$D$10+'СЕТ СН'!$F$6-'СЕТ СН'!$F$23</f>
        <v>958.84414924999999</v>
      </c>
      <c r="K12" s="36">
        <f>SUMIFS(СВЦЭМ!$D$33:$D$776,СВЦЭМ!$A$33:$A$776,$A12,СВЦЭМ!$B$33:$B$776,K$11)+'СЕТ СН'!$F$11+СВЦЭМ!$D$10+'СЕТ СН'!$F$6-'СЕТ СН'!$F$23</f>
        <v>942.23562504999995</v>
      </c>
      <c r="L12" s="36">
        <f>SUMIFS(СВЦЭМ!$D$33:$D$776,СВЦЭМ!$A$33:$A$776,$A12,СВЦЭМ!$B$33:$B$776,L$11)+'СЕТ СН'!$F$11+СВЦЭМ!$D$10+'СЕТ СН'!$F$6-'СЕТ СН'!$F$23</f>
        <v>922.85026829999993</v>
      </c>
      <c r="M12" s="36">
        <f>SUMIFS(СВЦЭМ!$D$33:$D$776,СВЦЭМ!$A$33:$A$776,$A12,СВЦЭМ!$B$33:$B$776,M$11)+'СЕТ СН'!$F$11+СВЦЭМ!$D$10+'СЕТ СН'!$F$6-'СЕТ СН'!$F$23</f>
        <v>910.05600260999995</v>
      </c>
      <c r="N12" s="36">
        <f>SUMIFS(СВЦЭМ!$D$33:$D$776,СВЦЭМ!$A$33:$A$776,$A12,СВЦЭМ!$B$33:$B$776,N$11)+'СЕТ СН'!$F$11+СВЦЭМ!$D$10+'СЕТ СН'!$F$6-'СЕТ СН'!$F$23</f>
        <v>906.4342912699999</v>
      </c>
      <c r="O12" s="36">
        <f>SUMIFS(СВЦЭМ!$D$33:$D$776,СВЦЭМ!$A$33:$A$776,$A12,СВЦЭМ!$B$33:$B$776,O$11)+'СЕТ СН'!$F$11+СВЦЭМ!$D$10+'СЕТ СН'!$F$6-'СЕТ СН'!$F$23</f>
        <v>925.1948173799999</v>
      </c>
      <c r="P12" s="36">
        <f>SUMIFS(СВЦЭМ!$D$33:$D$776,СВЦЭМ!$A$33:$A$776,$A12,СВЦЭМ!$B$33:$B$776,P$11)+'СЕТ СН'!$F$11+СВЦЭМ!$D$10+'СЕТ СН'!$F$6-'СЕТ СН'!$F$23</f>
        <v>931.96679800999993</v>
      </c>
      <c r="Q12" s="36">
        <f>SUMIFS(СВЦЭМ!$D$33:$D$776,СВЦЭМ!$A$33:$A$776,$A12,СВЦЭМ!$B$33:$B$776,Q$11)+'СЕТ СН'!$F$11+СВЦЭМ!$D$10+'СЕТ СН'!$F$6-'СЕТ СН'!$F$23</f>
        <v>941.66289854999991</v>
      </c>
      <c r="R12" s="36">
        <f>SUMIFS(СВЦЭМ!$D$33:$D$776,СВЦЭМ!$A$33:$A$776,$A12,СВЦЭМ!$B$33:$B$776,R$11)+'СЕТ СН'!$F$11+СВЦЭМ!$D$10+'СЕТ СН'!$F$6-'СЕТ СН'!$F$23</f>
        <v>945.09935977999999</v>
      </c>
      <c r="S12" s="36">
        <f>SUMIFS(СВЦЭМ!$D$33:$D$776,СВЦЭМ!$A$33:$A$776,$A12,СВЦЭМ!$B$33:$B$776,S$11)+'СЕТ СН'!$F$11+СВЦЭМ!$D$10+'СЕТ СН'!$F$6-'СЕТ СН'!$F$23</f>
        <v>944.11145849999991</v>
      </c>
      <c r="T12" s="36">
        <f>SUMIFS(СВЦЭМ!$D$33:$D$776,СВЦЭМ!$A$33:$A$776,$A12,СВЦЭМ!$B$33:$B$776,T$11)+'СЕТ СН'!$F$11+СВЦЭМ!$D$10+'СЕТ СН'!$F$6-'СЕТ СН'!$F$23</f>
        <v>894.79764622999994</v>
      </c>
      <c r="U12" s="36">
        <f>SUMIFS(СВЦЭМ!$D$33:$D$776,СВЦЭМ!$A$33:$A$776,$A12,СВЦЭМ!$B$33:$B$776,U$11)+'СЕТ СН'!$F$11+СВЦЭМ!$D$10+'СЕТ СН'!$F$6-'СЕТ СН'!$F$23</f>
        <v>890.61674843999992</v>
      </c>
      <c r="V12" s="36">
        <f>SUMIFS(СВЦЭМ!$D$33:$D$776,СВЦЭМ!$A$33:$A$776,$A12,СВЦЭМ!$B$33:$B$776,V$11)+'СЕТ СН'!$F$11+СВЦЭМ!$D$10+'СЕТ СН'!$F$6-'СЕТ СН'!$F$23</f>
        <v>912.93628660999991</v>
      </c>
      <c r="W12" s="36">
        <f>SUMIFS(СВЦЭМ!$D$33:$D$776,СВЦЭМ!$A$33:$A$776,$A12,СВЦЭМ!$B$33:$B$776,W$11)+'СЕТ СН'!$F$11+СВЦЭМ!$D$10+'СЕТ СН'!$F$6-'СЕТ СН'!$F$23</f>
        <v>913.26529495</v>
      </c>
      <c r="X12" s="36">
        <f>SUMIFS(СВЦЭМ!$D$33:$D$776,СВЦЭМ!$A$33:$A$776,$A12,СВЦЭМ!$B$33:$B$776,X$11)+'СЕТ СН'!$F$11+СВЦЭМ!$D$10+'СЕТ СН'!$F$6-'СЕТ СН'!$F$23</f>
        <v>903.4462202499999</v>
      </c>
      <c r="Y12" s="36">
        <f>SUMIFS(СВЦЭМ!$D$33:$D$776,СВЦЭМ!$A$33:$A$776,$A12,СВЦЭМ!$B$33:$B$776,Y$11)+'СЕТ СН'!$F$11+СВЦЭМ!$D$10+'СЕТ СН'!$F$6-'СЕТ СН'!$F$23</f>
        <v>911.12409403999993</v>
      </c>
      <c r="AA12" s="45"/>
    </row>
    <row r="13" spans="1:27" ht="15.5" x14ac:dyDescent="0.3">
      <c r="A13" s="35">
        <f>A12+1</f>
        <v>43832</v>
      </c>
      <c r="B13" s="36">
        <f>SUMIFS(СВЦЭМ!$D$33:$D$776,СВЦЭМ!$A$33:$A$776,$A13,СВЦЭМ!$B$33:$B$776,B$11)+'СЕТ СН'!$F$11+СВЦЭМ!$D$10+'СЕТ СН'!$F$6-'СЕТ СН'!$F$23</f>
        <v>973.49647744999993</v>
      </c>
      <c r="C13" s="36">
        <f>SUMIFS(СВЦЭМ!$D$33:$D$776,СВЦЭМ!$A$33:$A$776,$A13,СВЦЭМ!$B$33:$B$776,C$11)+'СЕТ СН'!$F$11+СВЦЭМ!$D$10+'СЕТ СН'!$F$6-'СЕТ СН'!$F$23</f>
        <v>971.8315941599999</v>
      </c>
      <c r="D13" s="36">
        <f>SUMIFS(СВЦЭМ!$D$33:$D$776,СВЦЭМ!$A$33:$A$776,$A13,СВЦЭМ!$B$33:$B$776,D$11)+'СЕТ СН'!$F$11+СВЦЭМ!$D$10+'СЕТ СН'!$F$6-'СЕТ СН'!$F$23</f>
        <v>986.48205793999989</v>
      </c>
      <c r="E13" s="36">
        <f>SUMIFS(СВЦЭМ!$D$33:$D$776,СВЦЭМ!$A$33:$A$776,$A13,СВЦЭМ!$B$33:$B$776,E$11)+'СЕТ СН'!$F$11+СВЦЭМ!$D$10+'СЕТ СН'!$F$6-'СЕТ СН'!$F$23</f>
        <v>1012.4140105099999</v>
      </c>
      <c r="F13" s="36">
        <f>SUMIFS(СВЦЭМ!$D$33:$D$776,СВЦЭМ!$A$33:$A$776,$A13,СВЦЭМ!$B$33:$B$776,F$11)+'СЕТ СН'!$F$11+СВЦЭМ!$D$10+'СЕТ СН'!$F$6-'СЕТ СН'!$F$23</f>
        <v>1015.32921554</v>
      </c>
      <c r="G13" s="36">
        <f>SUMIFS(СВЦЭМ!$D$33:$D$776,СВЦЭМ!$A$33:$A$776,$A13,СВЦЭМ!$B$33:$B$776,G$11)+'СЕТ СН'!$F$11+СВЦЭМ!$D$10+'СЕТ СН'!$F$6-'СЕТ СН'!$F$23</f>
        <v>1014.206691</v>
      </c>
      <c r="H13" s="36">
        <f>SUMIFS(СВЦЭМ!$D$33:$D$776,СВЦЭМ!$A$33:$A$776,$A13,СВЦЭМ!$B$33:$B$776,H$11)+'СЕТ СН'!$F$11+СВЦЭМ!$D$10+'СЕТ СН'!$F$6-'СЕТ СН'!$F$23</f>
        <v>1008.0565434299999</v>
      </c>
      <c r="I13" s="36">
        <f>SUMIFS(СВЦЭМ!$D$33:$D$776,СВЦЭМ!$A$33:$A$776,$A13,СВЦЭМ!$B$33:$B$776,I$11)+'СЕТ СН'!$F$11+СВЦЭМ!$D$10+'СЕТ СН'!$F$6-'СЕТ СН'!$F$23</f>
        <v>998.00314102999994</v>
      </c>
      <c r="J13" s="36">
        <f>SUMIFS(СВЦЭМ!$D$33:$D$776,СВЦЭМ!$A$33:$A$776,$A13,СВЦЭМ!$B$33:$B$776,J$11)+'СЕТ СН'!$F$11+СВЦЭМ!$D$10+'СЕТ СН'!$F$6-'СЕТ СН'!$F$23</f>
        <v>980.25391050999997</v>
      </c>
      <c r="K13" s="36">
        <f>SUMIFS(СВЦЭМ!$D$33:$D$776,СВЦЭМ!$A$33:$A$776,$A13,СВЦЭМ!$B$33:$B$776,K$11)+'СЕТ СН'!$F$11+СВЦЭМ!$D$10+'СЕТ СН'!$F$6-'СЕТ СН'!$F$23</f>
        <v>962.46657684999991</v>
      </c>
      <c r="L13" s="36">
        <f>SUMIFS(СВЦЭМ!$D$33:$D$776,СВЦЭМ!$A$33:$A$776,$A13,СВЦЭМ!$B$33:$B$776,L$11)+'СЕТ СН'!$F$11+СВЦЭМ!$D$10+'СЕТ СН'!$F$6-'СЕТ СН'!$F$23</f>
        <v>951.1810270499999</v>
      </c>
      <c r="M13" s="36">
        <f>SUMIFS(СВЦЭМ!$D$33:$D$776,СВЦЭМ!$A$33:$A$776,$A13,СВЦЭМ!$B$33:$B$776,M$11)+'СЕТ СН'!$F$11+СВЦЭМ!$D$10+'СЕТ СН'!$F$6-'СЕТ СН'!$F$23</f>
        <v>941.34473238999999</v>
      </c>
      <c r="N13" s="36">
        <f>SUMIFS(СВЦЭМ!$D$33:$D$776,СВЦЭМ!$A$33:$A$776,$A13,СВЦЭМ!$B$33:$B$776,N$11)+'СЕТ СН'!$F$11+СВЦЭМ!$D$10+'СЕТ СН'!$F$6-'СЕТ СН'!$F$23</f>
        <v>955.80497018999995</v>
      </c>
      <c r="O13" s="36">
        <f>SUMIFS(СВЦЭМ!$D$33:$D$776,СВЦЭМ!$A$33:$A$776,$A13,СВЦЭМ!$B$33:$B$776,O$11)+'СЕТ СН'!$F$11+СВЦЭМ!$D$10+'СЕТ СН'!$F$6-'СЕТ СН'!$F$23</f>
        <v>969.67089945999999</v>
      </c>
      <c r="P13" s="36">
        <f>SUMIFS(СВЦЭМ!$D$33:$D$776,СВЦЭМ!$A$33:$A$776,$A13,СВЦЭМ!$B$33:$B$776,P$11)+'СЕТ СН'!$F$11+СВЦЭМ!$D$10+'СЕТ СН'!$F$6-'СЕТ СН'!$F$23</f>
        <v>975.20867897999995</v>
      </c>
      <c r="Q13" s="36">
        <f>SUMIFS(СВЦЭМ!$D$33:$D$776,СВЦЭМ!$A$33:$A$776,$A13,СВЦЭМ!$B$33:$B$776,Q$11)+'СЕТ СН'!$F$11+СВЦЭМ!$D$10+'СЕТ СН'!$F$6-'СЕТ СН'!$F$23</f>
        <v>986.15077695999992</v>
      </c>
      <c r="R13" s="36">
        <f>SUMIFS(СВЦЭМ!$D$33:$D$776,СВЦЭМ!$A$33:$A$776,$A13,СВЦЭМ!$B$33:$B$776,R$11)+'СЕТ СН'!$F$11+СВЦЭМ!$D$10+'СЕТ СН'!$F$6-'СЕТ СН'!$F$23</f>
        <v>981.42994614999998</v>
      </c>
      <c r="S13" s="36">
        <f>SUMIFS(СВЦЭМ!$D$33:$D$776,СВЦЭМ!$A$33:$A$776,$A13,СВЦЭМ!$B$33:$B$776,S$11)+'СЕТ СН'!$F$11+СВЦЭМ!$D$10+'СЕТ СН'!$F$6-'СЕТ СН'!$F$23</f>
        <v>958.92105405999996</v>
      </c>
      <c r="T13" s="36">
        <f>SUMIFS(СВЦЭМ!$D$33:$D$776,СВЦЭМ!$A$33:$A$776,$A13,СВЦЭМ!$B$33:$B$776,T$11)+'СЕТ СН'!$F$11+СВЦЭМ!$D$10+'СЕТ СН'!$F$6-'СЕТ СН'!$F$23</f>
        <v>923.89912576999996</v>
      </c>
      <c r="U13" s="36">
        <f>SUMIFS(СВЦЭМ!$D$33:$D$776,СВЦЭМ!$A$33:$A$776,$A13,СВЦЭМ!$B$33:$B$776,U$11)+'СЕТ СН'!$F$11+СВЦЭМ!$D$10+'СЕТ СН'!$F$6-'СЕТ СН'!$F$23</f>
        <v>922.25786626999991</v>
      </c>
      <c r="V13" s="36">
        <f>SUMIFS(СВЦЭМ!$D$33:$D$776,СВЦЭМ!$A$33:$A$776,$A13,СВЦЭМ!$B$33:$B$776,V$11)+'СЕТ СН'!$F$11+СВЦЭМ!$D$10+'СЕТ СН'!$F$6-'СЕТ СН'!$F$23</f>
        <v>950.54000033</v>
      </c>
      <c r="W13" s="36">
        <f>SUMIFS(СВЦЭМ!$D$33:$D$776,СВЦЭМ!$A$33:$A$776,$A13,СВЦЭМ!$B$33:$B$776,W$11)+'СЕТ СН'!$F$11+СВЦЭМ!$D$10+'СЕТ СН'!$F$6-'СЕТ СН'!$F$23</f>
        <v>961.52607879999994</v>
      </c>
      <c r="X13" s="36">
        <f>SUMIFS(СВЦЭМ!$D$33:$D$776,СВЦЭМ!$A$33:$A$776,$A13,СВЦЭМ!$B$33:$B$776,X$11)+'СЕТ СН'!$F$11+СВЦЭМ!$D$10+'СЕТ СН'!$F$6-'СЕТ СН'!$F$23</f>
        <v>960.1283728599999</v>
      </c>
      <c r="Y13" s="36">
        <f>SUMIFS(СВЦЭМ!$D$33:$D$776,СВЦЭМ!$A$33:$A$776,$A13,СВЦЭМ!$B$33:$B$776,Y$11)+'СЕТ СН'!$F$11+СВЦЭМ!$D$10+'СЕТ СН'!$F$6-'СЕТ СН'!$F$23</f>
        <v>966.82912985999997</v>
      </c>
    </row>
    <row r="14" spans="1:27" ht="15.5" x14ac:dyDescent="0.3">
      <c r="A14" s="35">
        <f t="shared" ref="A14:A42" si="0">A13+1</f>
        <v>43833</v>
      </c>
      <c r="B14" s="36">
        <f>SUMIFS(СВЦЭМ!$D$33:$D$776,СВЦЭМ!$A$33:$A$776,$A14,СВЦЭМ!$B$33:$B$776,B$11)+'СЕТ СН'!$F$11+СВЦЭМ!$D$10+'СЕТ СН'!$F$6-'СЕТ СН'!$F$23</f>
        <v>991.50281882999991</v>
      </c>
      <c r="C14" s="36">
        <f>SUMIFS(СВЦЭМ!$D$33:$D$776,СВЦЭМ!$A$33:$A$776,$A14,СВЦЭМ!$B$33:$B$776,C$11)+'СЕТ СН'!$F$11+СВЦЭМ!$D$10+'СЕТ СН'!$F$6-'СЕТ СН'!$F$23</f>
        <v>985.04986161999989</v>
      </c>
      <c r="D14" s="36">
        <f>SUMIFS(СВЦЭМ!$D$33:$D$776,СВЦЭМ!$A$33:$A$776,$A14,СВЦЭМ!$B$33:$B$776,D$11)+'СЕТ СН'!$F$11+СВЦЭМ!$D$10+'СЕТ СН'!$F$6-'СЕТ СН'!$F$23</f>
        <v>999.51919988999998</v>
      </c>
      <c r="E14" s="36">
        <f>SUMIFS(СВЦЭМ!$D$33:$D$776,СВЦЭМ!$A$33:$A$776,$A14,СВЦЭМ!$B$33:$B$776,E$11)+'СЕТ СН'!$F$11+СВЦЭМ!$D$10+'СЕТ СН'!$F$6-'СЕТ СН'!$F$23</f>
        <v>1026.7629341300001</v>
      </c>
      <c r="F14" s="36">
        <f>SUMIFS(СВЦЭМ!$D$33:$D$776,СВЦЭМ!$A$33:$A$776,$A14,СВЦЭМ!$B$33:$B$776,F$11)+'СЕТ СН'!$F$11+СВЦЭМ!$D$10+'СЕТ СН'!$F$6-'СЕТ СН'!$F$23</f>
        <v>1030.7739538000001</v>
      </c>
      <c r="G14" s="36">
        <f>SUMIFS(СВЦЭМ!$D$33:$D$776,СВЦЭМ!$A$33:$A$776,$A14,СВЦЭМ!$B$33:$B$776,G$11)+'СЕТ СН'!$F$11+СВЦЭМ!$D$10+'СЕТ СН'!$F$6-'СЕТ СН'!$F$23</f>
        <v>1029.2208141900001</v>
      </c>
      <c r="H14" s="36">
        <f>SUMIFS(СВЦЭМ!$D$33:$D$776,СВЦЭМ!$A$33:$A$776,$A14,СВЦЭМ!$B$33:$B$776,H$11)+'СЕТ СН'!$F$11+СВЦЭМ!$D$10+'СЕТ СН'!$F$6-'СЕТ СН'!$F$23</f>
        <v>1019.85072381</v>
      </c>
      <c r="I14" s="36">
        <f>SUMIFS(СВЦЭМ!$D$33:$D$776,СВЦЭМ!$A$33:$A$776,$A14,СВЦЭМ!$B$33:$B$776,I$11)+'СЕТ СН'!$F$11+СВЦЭМ!$D$10+'СЕТ СН'!$F$6-'СЕТ СН'!$F$23</f>
        <v>1010.4017959199999</v>
      </c>
      <c r="J14" s="36">
        <f>SUMIFS(СВЦЭМ!$D$33:$D$776,СВЦЭМ!$A$33:$A$776,$A14,СВЦЭМ!$B$33:$B$776,J$11)+'СЕТ СН'!$F$11+СВЦЭМ!$D$10+'СЕТ СН'!$F$6-'СЕТ СН'!$F$23</f>
        <v>987.3412272999999</v>
      </c>
      <c r="K14" s="36">
        <f>SUMIFS(СВЦЭМ!$D$33:$D$776,СВЦЭМ!$A$33:$A$776,$A14,СВЦЭМ!$B$33:$B$776,K$11)+'СЕТ СН'!$F$11+СВЦЭМ!$D$10+'СЕТ СН'!$F$6-'СЕТ СН'!$F$23</f>
        <v>966.01424284999996</v>
      </c>
      <c r="L14" s="36">
        <f>SUMIFS(СВЦЭМ!$D$33:$D$776,СВЦЭМ!$A$33:$A$776,$A14,СВЦЭМ!$B$33:$B$776,L$11)+'СЕТ СН'!$F$11+СВЦЭМ!$D$10+'СЕТ СН'!$F$6-'СЕТ СН'!$F$23</f>
        <v>951.99541624999995</v>
      </c>
      <c r="M14" s="36">
        <f>SUMIFS(СВЦЭМ!$D$33:$D$776,СВЦЭМ!$A$33:$A$776,$A14,СВЦЭМ!$B$33:$B$776,M$11)+'СЕТ СН'!$F$11+СВЦЭМ!$D$10+'СЕТ СН'!$F$6-'СЕТ СН'!$F$23</f>
        <v>951.93714137999996</v>
      </c>
      <c r="N14" s="36">
        <f>SUMIFS(СВЦЭМ!$D$33:$D$776,СВЦЭМ!$A$33:$A$776,$A14,СВЦЭМ!$B$33:$B$776,N$11)+'СЕТ СН'!$F$11+СВЦЭМ!$D$10+'СЕТ СН'!$F$6-'СЕТ СН'!$F$23</f>
        <v>958.87828943</v>
      </c>
      <c r="O14" s="36">
        <f>SUMIFS(СВЦЭМ!$D$33:$D$776,СВЦЭМ!$A$33:$A$776,$A14,СВЦЭМ!$B$33:$B$776,O$11)+'СЕТ СН'!$F$11+СВЦЭМ!$D$10+'СЕТ СН'!$F$6-'СЕТ СН'!$F$23</f>
        <v>968.13362574999996</v>
      </c>
      <c r="P14" s="36">
        <f>SUMIFS(СВЦЭМ!$D$33:$D$776,СВЦЭМ!$A$33:$A$776,$A14,СВЦЭМ!$B$33:$B$776,P$11)+'СЕТ СН'!$F$11+СВЦЭМ!$D$10+'СЕТ СН'!$F$6-'СЕТ СН'!$F$23</f>
        <v>979.61974767999993</v>
      </c>
      <c r="Q14" s="36">
        <f>SUMIFS(СВЦЭМ!$D$33:$D$776,СВЦЭМ!$A$33:$A$776,$A14,СВЦЭМ!$B$33:$B$776,Q$11)+'СЕТ СН'!$F$11+СВЦЭМ!$D$10+'СЕТ СН'!$F$6-'СЕТ СН'!$F$23</f>
        <v>989.7440307899999</v>
      </c>
      <c r="R14" s="36">
        <f>SUMIFS(СВЦЭМ!$D$33:$D$776,СВЦЭМ!$A$33:$A$776,$A14,СВЦЭМ!$B$33:$B$776,R$11)+'СЕТ СН'!$F$11+СВЦЭМ!$D$10+'СЕТ СН'!$F$6-'СЕТ СН'!$F$23</f>
        <v>982.48634048999998</v>
      </c>
      <c r="S14" s="36">
        <f>SUMIFS(СВЦЭМ!$D$33:$D$776,СВЦЭМ!$A$33:$A$776,$A14,СВЦЭМ!$B$33:$B$776,S$11)+'СЕТ СН'!$F$11+СВЦЭМ!$D$10+'СЕТ СН'!$F$6-'СЕТ СН'!$F$23</f>
        <v>961.23058284999991</v>
      </c>
      <c r="T14" s="36">
        <f>SUMIFS(СВЦЭМ!$D$33:$D$776,СВЦЭМ!$A$33:$A$776,$A14,СВЦЭМ!$B$33:$B$776,T$11)+'СЕТ СН'!$F$11+СВЦЭМ!$D$10+'СЕТ СН'!$F$6-'СЕТ СН'!$F$23</f>
        <v>929.34556403999989</v>
      </c>
      <c r="U14" s="36">
        <f>SUMIFS(СВЦЭМ!$D$33:$D$776,СВЦЭМ!$A$33:$A$776,$A14,СВЦЭМ!$B$33:$B$776,U$11)+'СЕТ СН'!$F$11+СВЦЭМ!$D$10+'СЕТ СН'!$F$6-'СЕТ СН'!$F$23</f>
        <v>927.19294072999992</v>
      </c>
      <c r="V14" s="36">
        <f>SUMIFS(СВЦЭМ!$D$33:$D$776,СВЦЭМ!$A$33:$A$776,$A14,СВЦЭМ!$B$33:$B$776,V$11)+'СЕТ СН'!$F$11+СВЦЭМ!$D$10+'СЕТ СН'!$F$6-'СЕТ СН'!$F$23</f>
        <v>955.93926222999994</v>
      </c>
      <c r="W14" s="36">
        <f>SUMIFS(СВЦЭМ!$D$33:$D$776,СВЦЭМ!$A$33:$A$776,$A14,СВЦЭМ!$B$33:$B$776,W$11)+'СЕТ СН'!$F$11+СВЦЭМ!$D$10+'СЕТ СН'!$F$6-'СЕТ СН'!$F$23</f>
        <v>966.35190105999993</v>
      </c>
      <c r="X14" s="36">
        <f>SUMIFS(СВЦЭМ!$D$33:$D$776,СВЦЭМ!$A$33:$A$776,$A14,СВЦЭМ!$B$33:$B$776,X$11)+'СЕТ СН'!$F$11+СВЦЭМ!$D$10+'СЕТ СН'!$F$6-'СЕТ СН'!$F$23</f>
        <v>979.94256784999993</v>
      </c>
      <c r="Y14" s="36">
        <f>SUMIFS(СВЦЭМ!$D$33:$D$776,СВЦЭМ!$A$33:$A$776,$A14,СВЦЭМ!$B$33:$B$776,Y$11)+'СЕТ СН'!$F$11+СВЦЭМ!$D$10+'СЕТ СН'!$F$6-'СЕТ СН'!$F$23</f>
        <v>987.95951963999994</v>
      </c>
    </row>
    <row r="15" spans="1:27" ht="15.5" x14ac:dyDescent="0.3">
      <c r="A15" s="35">
        <f t="shared" si="0"/>
        <v>43834</v>
      </c>
      <c r="B15" s="36">
        <f>SUMIFS(СВЦЭМ!$D$33:$D$776,СВЦЭМ!$A$33:$A$776,$A15,СВЦЭМ!$B$33:$B$776,B$11)+'СЕТ СН'!$F$11+СВЦЭМ!$D$10+'СЕТ СН'!$F$6-'СЕТ СН'!$F$23</f>
        <v>993.45750140999996</v>
      </c>
      <c r="C15" s="36">
        <f>SUMIFS(СВЦЭМ!$D$33:$D$776,СВЦЭМ!$A$33:$A$776,$A15,СВЦЭМ!$B$33:$B$776,C$11)+'СЕТ СН'!$F$11+СВЦЭМ!$D$10+'СЕТ СН'!$F$6-'СЕТ СН'!$F$23</f>
        <v>999.88745411999992</v>
      </c>
      <c r="D15" s="36">
        <f>SUMIFS(СВЦЭМ!$D$33:$D$776,СВЦЭМ!$A$33:$A$776,$A15,СВЦЭМ!$B$33:$B$776,D$11)+'СЕТ СН'!$F$11+СВЦЭМ!$D$10+'СЕТ СН'!$F$6-'СЕТ СН'!$F$23</f>
        <v>1011.2308207499999</v>
      </c>
      <c r="E15" s="36">
        <f>SUMIFS(СВЦЭМ!$D$33:$D$776,СВЦЭМ!$A$33:$A$776,$A15,СВЦЭМ!$B$33:$B$776,E$11)+'СЕТ СН'!$F$11+СВЦЭМ!$D$10+'СЕТ СН'!$F$6-'СЕТ СН'!$F$23</f>
        <v>1016.22084288</v>
      </c>
      <c r="F15" s="36">
        <f>SUMIFS(СВЦЭМ!$D$33:$D$776,СВЦЭМ!$A$33:$A$776,$A15,СВЦЭМ!$B$33:$B$776,F$11)+'СЕТ СН'!$F$11+СВЦЭМ!$D$10+'СЕТ СН'!$F$6-'СЕТ СН'!$F$23</f>
        <v>1019.9242025599999</v>
      </c>
      <c r="G15" s="36">
        <f>SUMIFS(СВЦЭМ!$D$33:$D$776,СВЦЭМ!$A$33:$A$776,$A15,СВЦЭМ!$B$33:$B$776,G$11)+'СЕТ СН'!$F$11+СВЦЭМ!$D$10+'СЕТ СН'!$F$6-'СЕТ СН'!$F$23</f>
        <v>1017.5001631399999</v>
      </c>
      <c r="H15" s="36">
        <f>SUMIFS(СВЦЭМ!$D$33:$D$776,СВЦЭМ!$A$33:$A$776,$A15,СВЦЭМ!$B$33:$B$776,H$11)+'СЕТ СН'!$F$11+СВЦЭМ!$D$10+'СЕТ СН'!$F$6-'СЕТ СН'!$F$23</f>
        <v>1021.01518442</v>
      </c>
      <c r="I15" s="36">
        <f>SUMIFS(СВЦЭМ!$D$33:$D$776,СВЦЭМ!$A$33:$A$776,$A15,СВЦЭМ!$B$33:$B$776,I$11)+'СЕТ СН'!$F$11+СВЦЭМ!$D$10+'СЕТ СН'!$F$6-'СЕТ СН'!$F$23</f>
        <v>1010.7565463699999</v>
      </c>
      <c r="J15" s="36">
        <f>SUMIFS(СВЦЭМ!$D$33:$D$776,СВЦЭМ!$A$33:$A$776,$A15,СВЦЭМ!$B$33:$B$776,J$11)+'СЕТ СН'!$F$11+СВЦЭМ!$D$10+'СЕТ СН'!$F$6-'СЕТ СН'!$F$23</f>
        <v>990.18770698999992</v>
      </c>
      <c r="K15" s="36">
        <f>SUMIFS(СВЦЭМ!$D$33:$D$776,СВЦЭМ!$A$33:$A$776,$A15,СВЦЭМ!$B$33:$B$776,K$11)+'СЕТ СН'!$F$11+СВЦЭМ!$D$10+'СЕТ СН'!$F$6-'СЕТ СН'!$F$23</f>
        <v>960.65251461999992</v>
      </c>
      <c r="L15" s="36">
        <f>SUMIFS(СВЦЭМ!$D$33:$D$776,СВЦЭМ!$A$33:$A$776,$A15,СВЦЭМ!$B$33:$B$776,L$11)+'СЕТ СН'!$F$11+СВЦЭМ!$D$10+'СЕТ СН'!$F$6-'СЕТ СН'!$F$23</f>
        <v>948.70620532999999</v>
      </c>
      <c r="M15" s="36">
        <f>SUMIFS(СВЦЭМ!$D$33:$D$776,СВЦЭМ!$A$33:$A$776,$A15,СВЦЭМ!$B$33:$B$776,M$11)+'СЕТ СН'!$F$11+СВЦЭМ!$D$10+'СЕТ СН'!$F$6-'СЕТ СН'!$F$23</f>
        <v>952.8778628099999</v>
      </c>
      <c r="N15" s="36">
        <f>SUMIFS(СВЦЭМ!$D$33:$D$776,СВЦЭМ!$A$33:$A$776,$A15,СВЦЭМ!$B$33:$B$776,N$11)+'СЕТ СН'!$F$11+СВЦЭМ!$D$10+'СЕТ СН'!$F$6-'СЕТ СН'!$F$23</f>
        <v>955.95315208999989</v>
      </c>
      <c r="O15" s="36">
        <f>SUMIFS(СВЦЭМ!$D$33:$D$776,СВЦЭМ!$A$33:$A$776,$A15,СВЦЭМ!$B$33:$B$776,O$11)+'СЕТ СН'!$F$11+СВЦЭМ!$D$10+'СЕТ СН'!$F$6-'СЕТ СН'!$F$23</f>
        <v>961.37440459999993</v>
      </c>
      <c r="P15" s="36">
        <f>SUMIFS(СВЦЭМ!$D$33:$D$776,СВЦЭМ!$A$33:$A$776,$A15,СВЦЭМ!$B$33:$B$776,P$11)+'СЕТ СН'!$F$11+СВЦЭМ!$D$10+'СЕТ СН'!$F$6-'СЕТ СН'!$F$23</f>
        <v>968.38979544999995</v>
      </c>
      <c r="Q15" s="36">
        <f>SUMIFS(СВЦЭМ!$D$33:$D$776,СВЦЭМ!$A$33:$A$776,$A15,СВЦЭМ!$B$33:$B$776,Q$11)+'СЕТ СН'!$F$11+СВЦЭМ!$D$10+'СЕТ СН'!$F$6-'СЕТ СН'!$F$23</f>
        <v>980.63652430999991</v>
      </c>
      <c r="R15" s="36">
        <f>SUMIFS(СВЦЭМ!$D$33:$D$776,СВЦЭМ!$A$33:$A$776,$A15,СВЦЭМ!$B$33:$B$776,R$11)+'СЕТ СН'!$F$11+СВЦЭМ!$D$10+'СЕТ СН'!$F$6-'СЕТ СН'!$F$23</f>
        <v>988.09373528999993</v>
      </c>
      <c r="S15" s="36">
        <f>SUMIFS(СВЦЭМ!$D$33:$D$776,СВЦЭМ!$A$33:$A$776,$A15,СВЦЭМ!$B$33:$B$776,S$11)+'СЕТ СН'!$F$11+СВЦЭМ!$D$10+'СЕТ СН'!$F$6-'СЕТ СН'!$F$23</f>
        <v>975.01438666999991</v>
      </c>
      <c r="T15" s="36">
        <f>SUMIFS(СВЦЭМ!$D$33:$D$776,СВЦЭМ!$A$33:$A$776,$A15,СВЦЭМ!$B$33:$B$776,T$11)+'СЕТ СН'!$F$11+СВЦЭМ!$D$10+'СЕТ СН'!$F$6-'СЕТ СН'!$F$23</f>
        <v>931.37273442999992</v>
      </c>
      <c r="U15" s="36">
        <f>SUMIFS(СВЦЭМ!$D$33:$D$776,СВЦЭМ!$A$33:$A$776,$A15,СВЦЭМ!$B$33:$B$776,U$11)+'СЕТ СН'!$F$11+СВЦЭМ!$D$10+'СЕТ СН'!$F$6-'СЕТ СН'!$F$23</f>
        <v>931.80480149999994</v>
      </c>
      <c r="V15" s="36">
        <f>SUMIFS(СВЦЭМ!$D$33:$D$776,СВЦЭМ!$A$33:$A$776,$A15,СВЦЭМ!$B$33:$B$776,V$11)+'СЕТ СН'!$F$11+СВЦЭМ!$D$10+'СЕТ СН'!$F$6-'СЕТ СН'!$F$23</f>
        <v>958.82810371999994</v>
      </c>
      <c r="W15" s="36">
        <f>SUMIFS(СВЦЭМ!$D$33:$D$776,СВЦЭМ!$A$33:$A$776,$A15,СВЦЭМ!$B$33:$B$776,W$11)+'СЕТ СН'!$F$11+СВЦЭМ!$D$10+'СЕТ СН'!$F$6-'СЕТ СН'!$F$23</f>
        <v>965.4673292299999</v>
      </c>
      <c r="X15" s="36">
        <f>SUMIFS(СВЦЭМ!$D$33:$D$776,СВЦЭМ!$A$33:$A$776,$A15,СВЦЭМ!$B$33:$B$776,X$11)+'СЕТ СН'!$F$11+СВЦЭМ!$D$10+'СЕТ СН'!$F$6-'СЕТ СН'!$F$23</f>
        <v>974.28796848999991</v>
      </c>
      <c r="Y15" s="36">
        <f>SUMIFS(СВЦЭМ!$D$33:$D$776,СВЦЭМ!$A$33:$A$776,$A15,СВЦЭМ!$B$33:$B$776,Y$11)+'СЕТ СН'!$F$11+СВЦЭМ!$D$10+'СЕТ СН'!$F$6-'СЕТ СН'!$F$23</f>
        <v>980.9575486199999</v>
      </c>
    </row>
    <row r="16" spans="1:27" ht="15.5" x14ac:dyDescent="0.3">
      <c r="A16" s="35">
        <f t="shared" si="0"/>
        <v>43835</v>
      </c>
      <c r="B16" s="36">
        <f>SUMIFS(СВЦЭМ!$D$33:$D$776,СВЦЭМ!$A$33:$A$776,$A16,СВЦЭМ!$B$33:$B$776,B$11)+'СЕТ СН'!$F$11+СВЦЭМ!$D$10+'СЕТ СН'!$F$6-'СЕТ СН'!$F$23</f>
        <v>962.03044781999995</v>
      </c>
      <c r="C16" s="36">
        <f>SUMIFS(СВЦЭМ!$D$33:$D$776,СВЦЭМ!$A$33:$A$776,$A16,СВЦЭМ!$B$33:$B$776,C$11)+'СЕТ СН'!$F$11+СВЦЭМ!$D$10+'СЕТ СН'!$F$6-'СЕТ СН'!$F$23</f>
        <v>970.90206771999999</v>
      </c>
      <c r="D16" s="36">
        <f>SUMIFS(СВЦЭМ!$D$33:$D$776,СВЦЭМ!$A$33:$A$776,$A16,СВЦЭМ!$B$33:$B$776,D$11)+'СЕТ СН'!$F$11+СВЦЭМ!$D$10+'СЕТ СН'!$F$6-'СЕТ СН'!$F$23</f>
        <v>990.23835271999997</v>
      </c>
      <c r="E16" s="36">
        <f>SUMIFS(СВЦЭМ!$D$33:$D$776,СВЦЭМ!$A$33:$A$776,$A16,СВЦЭМ!$B$33:$B$776,E$11)+'СЕТ СН'!$F$11+СВЦЭМ!$D$10+'СЕТ СН'!$F$6-'СЕТ СН'!$F$23</f>
        <v>1025.69728237</v>
      </c>
      <c r="F16" s="36">
        <f>SUMIFS(СВЦЭМ!$D$33:$D$776,СВЦЭМ!$A$33:$A$776,$A16,СВЦЭМ!$B$33:$B$776,F$11)+'СЕТ СН'!$F$11+СВЦЭМ!$D$10+'СЕТ СН'!$F$6-'СЕТ СН'!$F$23</f>
        <v>1033.8257552699999</v>
      </c>
      <c r="G16" s="36">
        <f>SUMIFS(СВЦЭМ!$D$33:$D$776,СВЦЭМ!$A$33:$A$776,$A16,СВЦЭМ!$B$33:$B$776,G$11)+'СЕТ СН'!$F$11+СВЦЭМ!$D$10+'СЕТ СН'!$F$6-'СЕТ СН'!$F$23</f>
        <v>1011.40934347</v>
      </c>
      <c r="H16" s="36">
        <f>SUMIFS(СВЦЭМ!$D$33:$D$776,СВЦЭМ!$A$33:$A$776,$A16,СВЦЭМ!$B$33:$B$776,H$11)+'СЕТ СН'!$F$11+СВЦЭМ!$D$10+'СЕТ СН'!$F$6-'СЕТ СН'!$F$23</f>
        <v>1000.98086514</v>
      </c>
      <c r="I16" s="36">
        <f>SUMIFS(СВЦЭМ!$D$33:$D$776,СВЦЭМ!$A$33:$A$776,$A16,СВЦЭМ!$B$33:$B$776,I$11)+'СЕТ СН'!$F$11+СВЦЭМ!$D$10+'СЕТ СН'!$F$6-'СЕТ СН'!$F$23</f>
        <v>983.7601970799999</v>
      </c>
      <c r="J16" s="36">
        <f>SUMIFS(СВЦЭМ!$D$33:$D$776,СВЦЭМ!$A$33:$A$776,$A16,СВЦЭМ!$B$33:$B$776,J$11)+'СЕТ СН'!$F$11+СВЦЭМ!$D$10+'СЕТ СН'!$F$6-'СЕТ СН'!$F$23</f>
        <v>969.85109621999993</v>
      </c>
      <c r="K16" s="36">
        <f>SUMIFS(СВЦЭМ!$D$33:$D$776,СВЦЭМ!$A$33:$A$776,$A16,СВЦЭМ!$B$33:$B$776,K$11)+'СЕТ СН'!$F$11+СВЦЭМ!$D$10+'СЕТ СН'!$F$6-'СЕТ СН'!$F$23</f>
        <v>942.29894575999992</v>
      </c>
      <c r="L16" s="36">
        <f>SUMIFS(СВЦЭМ!$D$33:$D$776,СВЦЭМ!$A$33:$A$776,$A16,СВЦЭМ!$B$33:$B$776,L$11)+'СЕТ СН'!$F$11+СВЦЭМ!$D$10+'СЕТ СН'!$F$6-'СЕТ СН'!$F$23</f>
        <v>918.23966928999994</v>
      </c>
      <c r="M16" s="36">
        <f>SUMIFS(СВЦЭМ!$D$33:$D$776,СВЦЭМ!$A$33:$A$776,$A16,СВЦЭМ!$B$33:$B$776,M$11)+'СЕТ СН'!$F$11+СВЦЭМ!$D$10+'СЕТ СН'!$F$6-'СЕТ СН'!$F$23</f>
        <v>916.74450569999999</v>
      </c>
      <c r="N16" s="36">
        <f>SUMIFS(СВЦЭМ!$D$33:$D$776,СВЦЭМ!$A$33:$A$776,$A16,СВЦЭМ!$B$33:$B$776,N$11)+'СЕТ СН'!$F$11+СВЦЭМ!$D$10+'СЕТ СН'!$F$6-'СЕТ СН'!$F$23</f>
        <v>919.20261877999997</v>
      </c>
      <c r="O16" s="36">
        <f>SUMIFS(СВЦЭМ!$D$33:$D$776,СВЦЭМ!$A$33:$A$776,$A16,СВЦЭМ!$B$33:$B$776,O$11)+'СЕТ СН'!$F$11+СВЦЭМ!$D$10+'СЕТ СН'!$F$6-'СЕТ СН'!$F$23</f>
        <v>934.28116834999992</v>
      </c>
      <c r="P16" s="36">
        <f>SUMIFS(СВЦЭМ!$D$33:$D$776,СВЦЭМ!$A$33:$A$776,$A16,СВЦЭМ!$B$33:$B$776,P$11)+'СЕТ СН'!$F$11+СВЦЭМ!$D$10+'СЕТ СН'!$F$6-'СЕТ СН'!$F$23</f>
        <v>948.39118857999995</v>
      </c>
      <c r="Q16" s="36">
        <f>SUMIFS(СВЦЭМ!$D$33:$D$776,СВЦЭМ!$A$33:$A$776,$A16,СВЦЭМ!$B$33:$B$776,Q$11)+'СЕТ СН'!$F$11+СВЦЭМ!$D$10+'СЕТ СН'!$F$6-'СЕТ СН'!$F$23</f>
        <v>954.20661163</v>
      </c>
      <c r="R16" s="36">
        <f>SUMIFS(СВЦЭМ!$D$33:$D$776,СВЦЭМ!$A$33:$A$776,$A16,СВЦЭМ!$B$33:$B$776,R$11)+'СЕТ СН'!$F$11+СВЦЭМ!$D$10+'СЕТ СН'!$F$6-'СЕТ СН'!$F$23</f>
        <v>950.36340122999991</v>
      </c>
      <c r="S16" s="36">
        <f>SUMIFS(СВЦЭМ!$D$33:$D$776,СВЦЭМ!$A$33:$A$776,$A16,СВЦЭМ!$B$33:$B$776,S$11)+'СЕТ СН'!$F$11+СВЦЭМ!$D$10+'СЕТ СН'!$F$6-'СЕТ СН'!$F$23</f>
        <v>926.83055754999998</v>
      </c>
      <c r="T16" s="36">
        <f>SUMIFS(СВЦЭМ!$D$33:$D$776,СВЦЭМ!$A$33:$A$776,$A16,СВЦЭМ!$B$33:$B$776,T$11)+'СЕТ СН'!$F$11+СВЦЭМ!$D$10+'СЕТ СН'!$F$6-'СЕТ СН'!$F$23</f>
        <v>884.2483196799999</v>
      </c>
      <c r="U16" s="36">
        <f>SUMIFS(СВЦЭМ!$D$33:$D$776,СВЦЭМ!$A$33:$A$776,$A16,СВЦЭМ!$B$33:$B$776,U$11)+'СЕТ СН'!$F$11+СВЦЭМ!$D$10+'СЕТ СН'!$F$6-'СЕТ СН'!$F$23</f>
        <v>888.88372826</v>
      </c>
      <c r="V16" s="36">
        <f>SUMIFS(СВЦЭМ!$D$33:$D$776,СВЦЭМ!$A$33:$A$776,$A16,СВЦЭМ!$B$33:$B$776,V$11)+'СЕТ СН'!$F$11+СВЦЭМ!$D$10+'СЕТ СН'!$F$6-'СЕТ СН'!$F$23</f>
        <v>922.52996204999999</v>
      </c>
      <c r="W16" s="36">
        <f>SUMIFS(СВЦЭМ!$D$33:$D$776,СВЦЭМ!$A$33:$A$776,$A16,СВЦЭМ!$B$33:$B$776,W$11)+'СЕТ СН'!$F$11+СВЦЭМ!$D$10+'СЕТ СН'!$F$6-'СЕТ СН'!$F$23</f>
        <v>929.97209905999989</v>
      </c>
      <c r="X16" s="36">
        <f>SUMIFS(СВЦЭМ!$D$33:$D$776,СВЦЭМ!$A$33:$A$776,$A16,СВЦЭМ!$B$33:$B$776,X$11)+'СЕТ СН'!$F$11+СВЦЭМ!$D$10+'СЕТ СН'!$F$6-'СЕТ СН'!$F$23</f>
        <v>939.7611940999999</v>
      </c>
      <c r="Y16" s="36">
        <f>SUMIFS(СВЦЭМ!$D$33:$D$776,СВЦЭМ!$A$33:$A$776,$A16,СВЦЭМ!$B$33:$B$776,Y$11)+'СЕТ СН'!$F$11+СВЦЭМ!$D$10+'СЕТ СН'!$F$6-'СЕТ СН'!$F$23</f>
        <v>950.36606395999991</v>
      </c>
    </row>
    <row r="17" spans="1:25" ht="15.5" x14ac:dyDescent="0.3">
      <c r="A17" s="35">
        <f t="shared" si="0"/>
        <v>43836</v>
      </c>
      <c r="B17" s="36">
        <f>SUMIFS(СВЦЭМ!$D$33:$D$776,СВЦЭМ!$A$33:$A$776,$A17,СВЦЭМ!$B$33:$B$776,B$11)+'СЕТ СН'!$F$11+СВЦЭМ!$D$10+'СЕТ СН'!$F$6-'СЕТ СН'!$F$23</f>
        <v>981.87145723999993</v>
      </c>
      <c r="C17" s="36">
        <f>SUMIFS(СВЦЭМ!$D$33:$D$776,СВЦЭМ!$A$33:$A$776,$A17,СВЦЭМ!$B$33:$B$776,C$11)+'СЕТ СН'!$F$11+СВЦЭМ!$D$10+'СЕТ СН'!$F$6-'СЕТ СН'!$F$23</f>
        <v>970.82062265999991</v>
      </c>
      <c r="D17" s="36">
        <f>SUMIFS(СВЦЭМ!$D$33:$D$776,СВЦЭМ!$A$33:$A$776,$A17,СВЦЭМ!$B$33:$B$776,D$11)+'СЕТ СН'!$F$11+СВЦЭМ!$D$10+'СЕТ СН'!$F$6-'СЕТ СН'!$F$23</f>
        <v>987.35395265999989</v>
      </c>
      <c r="E17" s="36">
        <f>SUMIFS(СВЦЭМ!$D$33:$D$776,СВЦЭМ!$A$33:$A$776,$A17,СВЦЭМ!$B$33:$B$776,E$11)+'СЕТ СН'!$F$11+СВЦЭМ!$D$10+'СЕТ СН'!$F$6-'СЕТ СН'!$F$23</f>
        <v>1013.8836776899999</v>
      </c>
      <c r="F17" s="36">
        <f>SUMIFS(СВЦЭМ!$D$33:$D$776,СВЦЭМ!$A$33:$A$776,$A17,СВЦЭМ!$B$33:$B$776,F$11)+'СЕТ СН'!$F$11+СВЦЭМ!$D$10+'СЕТ СН'!$F$6-'СЕТ СН'!$F$23</f>
        <v>1015.3581168899999</v>
      </c>
      <c r="G17" s="36">
        <f>SUMIFS(СВЦЭМ!$D$33:$D$776,СВЦЭМ!$A$33:$A$776,$A17,СВЦЭМ!$B$33:$B$776,G$11)+'СЕТ СН'!$F$11+СВЦЭМ!$D$10+'СЕТ СН'!$F$6-'СЕТ СН'!$F$23</f>
        <v>1012.52594027</v>
      </c>
      <c r="H17" s="36">
        <f>SUMIFS(СВЦЭМ!$D$33:$D$776,СВЦЭМ!$A$33:$A$776,$A17,СВЦЭМ!$B$33:$B$776,H$11)+'СЕТ СН'!$F$11+СВЦЭМ!$D$10+'СЕТ СН'!$F$6-'СЕТ СН'!$F$23</f>
        <v>1004.2309342499999</v>
      </c>
      <c r="I17" s="36">
        <f>SUMIFS(СВЦЭМ!$D$33:$D$776,СВЦЭМ!$A$33:$A$776,$A17,СВЦЭМ!$B$33:$B$776,I$11)+'СЕТ СН'!$F$11+СВЦЭМ!$D$10+'СЕТ СН'!$F$6-'СЕТ СН'!$F$23</f>
        <v>990.44476471999997</v>
      </c>
      <c r="J17" s="36">
        <f>SUMIFS(СВЦЭМ!$D$33:$D$776,СВЦЭМ!$A$33:$A$776,$A17,СВЦЭМ!$B$33:$B$776,J$11)+'СЕТ СН'!$F$11+СВЦЭМ!$D$10+'СЕТ СН'!$F$6-'СЕТ СН'!$F$23</f>
        <v>966.22424074999992</v>
      </c>
      <c r="K17" s="36">
        <f>SUMIFS(СВЦЭМ!$D$33:$D$776,СВЦЭМ!$A$33:$A$776,$A17,СВЦЭМ!$B$33:$B$776,K$11)+'СЕТ СН'!$F$11+СВЦЭМ!$D$10+'СЕТ СН'!$F$6-'СЕТ СН'!$F$23</f>
        <v>945.53534440999999</v>
      </c>
      <c r="L17" s="36">
        <f>SUMIFS(СВЦЭМ!$D$33:$D$776,СВЦЭМ!$A$33:$A$776,$A17,СВЦЭМ!$B$33:$B$776,L$11)+'СЕТ СН'!$F$11+СВЦЭМ!$D$10+'СЕТ СН'!$F$6-'СЕТ СН'!$F$23</f>
        <v>923.43516620999992</v>
      </c>
      <c r="M17" s="36">
        <f>SUMIFS(СВЦЭМ!$D$33:$D$776,СВЦЭМ!$A$33:$A$776,$A17,СВЦЭМ!$B$33:$B$776,M$11)+'СЕТ СН'!$F$11+СВЦЭМ!$D$10+'СЕТ СН'!$F$6-'СЕТ СН'!$F$23</f>
        <v>921.77868435999994</v>
      </c>
      <c r="N17" s="36">
        <f>SUMIFS(СВЦЭМ!$D$33:$D$776,СВЦЭМ!$A$33:$A$776,$A17,СВЦЭМ!$B$33:$B$776,N$11)+'СЕТ СН'!$F$11+СВЦЭМ!$D$10+'СЕТ СН'!$F$6-'СЕТ СН'!$F$23</f>
        <v>936.8587195099999</v>
      </c>
      <c r="O17" s="36">
        <f>SUMIFS(СВЦЭМ!$D$33:$D$776,СВЦЭМ!$A$33:$A$776,$A17,СВЦЭМ!$B$33:$B$776,O$11)+'СЕТ СН'!$F$11+СВЦЭМ!$D$10+'СЕТ СН'!$F$6-'СЕТ СН'!$F$23</f>
        <v>942.96917768999992</v>
      </c>
      <c r="P17" s="36">
        <f>SUMIFS(СВЦЭМ!$D$33:$D$776,СВЦЭМ!$A$33:$A$776,$A17,СВЦЭМ!$B$33:$B$776,P$11)+'СЕТ СН'!$F$11+СВЦЭМ!$D$10+'СЕТ СН'!$F$6-'СЕТ СН'!$F$23</f>
        <v>958.1714958099999</v>
      </c>
      <c r="Q17" s="36">
        <f>SUMIFS(СВЦЭМ!$D$33:$D$776,СВЦЭМ!$A$33:$A$776,$A17,СВЦЭМ!$B$33:$B$776,Q$11)+'СЕТ СН'!$F$11+СВЦЭМ!$D$10+'СЕТ СН'!$F$6-'СЕТ СН'!$F$23</f>
        <v>961.68265921999989</v>
      </c>
      <c r="R17" s="36">
        <f>SUMIFS(СВЦЭМ!$D$33:$D$776,СВЦЭМ!$A$33:$A$776,$A17,СВЦЭМ!$B$33:$B$776,R$11)+'СЕТ СН'!$F$11+СВЦЭМ!$D$10+'СЕТ СН'!$F$6-'СЕТ СН'!$F$23</f>
        <v>954.47460182999998</v>
      </c>
      <c r="S17" s="36">
        <f>SUMIFS(СВЦЭМ!$D$33:$D$776,СВЦЭМ!$A$33:$A$776,$A17,СВЦЭМ!$B$33:$B$776,S$11)+'СЕТ СН'!$F$11+СВЦЭМ!$D$10+'СЕТ СН'!$F$6-'СЕТ СН'!$F$23</f>
        <v>932.71218328999998</v>
      </c>
      <c r="T17" s="36">
        <f>SUMIFS(СВЦЭМ!$D$33:$D$776,СВЦЭМ!$A$33:$A$776,$A17,СВЦЭМ!$B$33:$B$776,T$11)+'СЕТ СН'!$F$11+СВЦЭМ!$D$10+'СЕТ СН'!$F$6-'СЕТ СН'!$F$23</f>
        <v>887.75901597999996</v>
      </c>
      <c r="U17" s="36">
        <f>SUMIFS(СВЦЭМ!$D$33:$D$776,СВЦЭМ!$A$33:$A$776,$A17,СВЦЭМ!$B$33:$B$776,U$11)+'СЕТ СН'!$F$11+СВЦЭМ!$D$10+'СЕТ СН'!$F$6-'СЕТ СН'!$F$23</f>
        <v>894.60251139999991</v>
      </c>
      <c r="V17" s="36">
        <f>SUMIFS(СВЦЭМ!$D$33:$D$776,СВЦЭМ!$A$33:$A$776,$A17,СВЦЭМ!$B$33:$B$776,V$11)+'СЕТ СН'!$F$11+СВЦЭМ!$D$10+'СЕТ СН'!$F$6-'СЕТ СН'!$F$23</f>
        <v>931.90043281999999</v>
      </c>
      <c r="W17" s="36">
        <f>SUMIFS(СВЦЭМ!$D$33:$D$776,СВЦЭМ!$A$33:$A$776,$A17,СВЦЭМ!$B$33:$B$776,W$11)+'СЕТ СН'!$F$11+СВЦЭМ!$D$10+'СЕТ СН'!$F$6-'СЕТ СН'!$F$23</f>
        <v>942.36500159999991</v>
      </c>
      <c r="X17" s="36">
        <f>SUMIFS(СВЦЭМ!$D$33:$D$776,СВЦЭМ!$A$33:$A$776,$A17,СВЦЭМ!$B$33:$B$776,X$11)+'СЕТ СН'!$F$11+СВЦЭМ!$D$10+'СЕТ СН'!$F$6-'СЕТ СН'!$F$23</f>
        <v>956.45159691999993</v>
      </c>
      <c r="Y17" s="36">
        <f>SUMIFS(СВЦЭМ!$D$33:$D$776,СВЦЭМ!$A$33:$A$776,$A17,СВЦЭМ!$B$33:$B$776,Y$11)+'СЕТ СН'!$F$11+СВЦЭМ!$D$10+'СЕТ СН'!$F$6-'СЕТ СН'!$F$23</f>
        <v>956.15278283999999</v>
      </c>
    </row>
    <row r="18" spans="1:25" ht="15.5" x14ac:dyDescent="0.3">
      <c r="A18" s="35">
        <f t="shared" si="0"/>
        <v>43837</v>
      </c>
      <c r="B18" s="36">
        <f>SUMIFS(СВЦЭМ!$D$33:$D$776,СВЦЭМ!$A$33:$A$776,$A18,СВЦЭМ!$B$33:$B$776,B$11)+'СЕТ СН'!$F$11+СВЦЭМ!$D$10+'СЕТ СН'!$F$6-'СЕТ СН'!$F$23</f>
        <v>981.35585405999996</v>
      </c>
      <c r="C18" s="36">
        <f>SUMIFS(СВЦЭМ!$D$33:$D$776,СВЦЭМ!$A$33:$A$776,$A18,СВЦЭМ!$B$33:$B$776,C$11)+'СЕТ СН'!$F$11+СВЦЭМ!$D$10+'СЕТ СН'!$F$6-'СЕТ СН'!$F$23</f>
        <v>986.59001325999998</v>
      </c>
      <c r="D18" s="36">
        <f>SUMIFS(СВЦЭМ!$D$33:$D$776,СВЦЭМ!$A$33:$A$776,$A18,СВЦЭМ!$B$33:$B$776,D$11)+'СЕТ СН'!$F$11+СВЦЭМ!$D$10+'СЕТ СН'!$F$6-'СЕТ СН'!$F$23</f>
        <v>1001.5359627199999</v>
      </c>
      <c r="E18" s="36">
        <f>SUMIFS(СВЦЭМ!$D$33:$D$776,СВЦЭМ!$A$33:$A$776,$A18,СВЦЭМ!$B$33:$B$776,E$11)+'СЕТ СН'!$F$11+СВЦЭМ!$D$10+'СЕТ СН'!$F$6-'СЕТ СН'!$F$23</f>
        <v>1024.69635376</v>
      </c>
      <c r="F18" s="36">
        <f>SUMIFS(СВЦЭМ!$D$33:$D$776,СВЦЭМ!$A$33:$A$776,$A18,СВЦЭМ!$B$33:$B$776,F$11)+'СЕТ СН'!$F$11+СВЦЭМ!$D$10+'СЕТ СН'!$F$6-'СЕТ СН'!$F$23</f>
        <v>1032.1233301899999</v>
      </c>
      <c r="G18" s="36">
        <f>SUMIFS(СВЦЭМ!$D$33:$D$776,СВЦЭМ!$A$33:$A$776,$A18,СВЦЭМ!$B$33:$B$776,G$11)+'СЕТ СН'!$F$11+СВЦЭМ!$D$10+'СЕТ СН'!$F$6-'СЕТ СН'!$F$23</f>
        <v>1026.04709331</v>
      </c>
      <c r="H18" s="36">
        <f>SUMIFS(СВЦЭМ!$D$33:$D$776,СВЦЭМ!$A$33:$A$776,$A18,СВЦЭМ!$B$33:$B$776,H$11)+'СЕТ СН'!$F$11+СВЦЭМ!$D$10+'СЕТ СН'!$F$6-'СЕТ СН'!$F$23</f>
        <v>1009.7326904399999</v>
      </c>
      <c r="I18" s="36">
        <f>SUMIFS(СВЦЭМ!$D$33:$D$776,СВЦЭМ!$A$33:$A$776,$A18,СВЦЭМ!$B$33:$B$776,I$11)+'СЕТ СН'!$F$11+СВЦЭМ!$D$10+'СЕТ СН'!$F$6-'СЕТ СН'!$F$23</f>
        <v>990.23137129999998</v>
      </c>
      <c r="J18" s="36">
        <f>SUMIFS(СВЦЭМ!$D$33:$D$776,СВЦЭМ!$A$33:$A$776,$A18,СВЦЭМ!$B$33:$B$776,J$11)+'СЕТ СН'!$F$11+СВЦЭМ!$D$10+'СЕТ СН'!$F$6-'СЕТ СН'!$F$23</f>
        <v>965.42069373999993</v>
      </c>
      <c r="K18" s="36">
        <f>SUMIFS(СВЦЭМ!$D$33:$D$776,СВЦЭМ!$A$33:$A$776,$A18,СВЦЭМ!$B$33:$B$776,K$11)+'СЕТ СН'!$F$11+СВЦЭМ!$D$10+'СЕТ СН'!$F$6-'СЕТ СН'!$F$23</f>
        <v>945.34802914999989</v>
      </c>
      <c r="L18" s="36">
        <f>SUMIFS(СВЦЭМ!$D$33:$D$776,СВЦЭМ!$A$33:$A$776,$A18,СВЦЭМ!$B$33:$B$776,L$11)+'СЕТ СН'!$F$11+СВЦЭМ!$D$10+'СЕТ СН'!$F$6-'СЕТ СН'!$F$23</f>
        <v>931.13071616999991</v>
      </c>
      <c r="M18" s="36">
        <f>SUMIFS(СВЦЭМ!$D$33:$D$776,СВЦЭМ!$A$33:$A$776,$A18,СВЦЭМ!$B$33:$B$776,M$11)+'СЕТ СН'!$F$11+СВЦЭМ!$D$10+'СЕТ СН'!$F$6-'СЕТ СН'!$F$23</f>
        <v>920.04560055999991</v>
      </c>
      <c r="N18" s="36">
        <f>SUMIFS(СВЦЭМ!$D$33:$D$776,СВЦЭМ!$A$33:$A$776,$A18,СВЦЭМ!$B$33:$B$776,N$11)+'СЕТ СН'!$F$11+СВЦЭМ!$D$10+'СЕТ СН'!$F$6-'СЕТ СН'!$F$23</f>
        <v>926.73256762999995</v>
      </c>
      <c r="O18" s="36">
        <f>SUMIFS(СВЦЭМ!$D$33:$D$776,СВЦЭМ!$A$33:$A$776,$A18,СВЦЭМ!$B$33:$B$776,O$11)+'СЕТ СН'!$F$11+СВЦЭМ!$D$10+'СЕТ СН'!$F$6-'СЕТ СН'!$F$23</f>
        <v>935.96070601999998</v>
      </c>
      <c r="P18" s="36">
        <f>SUMIFS(СВЦЭМ!$D$33:$D$776,СВЦЭМ!$A$33:$A$776,$A18,СВЦЭМ!$B$33:$B$776,P$11)+'СЕТ СН'!$F$11+СВЦЭМ!$D$10+'СЕТ СН'!$F$6-'СЕТ СН'!$F$23</f>
        <v>943.88601134999999</v>
      </c>
      <c r="Q18" s="36">
        <f>SUMIFS(СВЦЭМ!$D$33:$D$776,СВЦЭМ!$A$33:$A$776,$A18,СВЦЭМ!$B$33:$B$776,Q$11)+'СЕТ СН'!$F$11+СВЦЭМ!$D$10+'СЕТ СН'!$F$6-'СЕТ СН'!$F$23</f>
        <v>946.86409515999992</v>
      </c>
      <c r="R18" s="36">
        <f>SUMIFS(СВЦЭМ!$D$33:$D$776,СВЦЭМ!$A$33:$A$776,$A18,СВЦЭМ!$B$33:$B$776,R$11)+'СЕТ СН'!$F$11+СВЦЭМ!$D$10+'СЕТ СН'!$F$6-'СЕТ СН'!$F$23</f>
        <v>947.94410968</v>
      </c>
      <c r="S18" s="36">
        <f>SUMIFS(СВЦЭМ!$D$33:$D$776,СВЦЭМ!$A$33:$A$776,$A18,СВЦЭМ!$B$33:$B$776,S$11)+'СЕТ СН'!$F$11+СВЦЭМ!$D$10+'СЕТ СН'!$F$6-'СЕТ СН'!$F$23</f>
        <v>937.23088672999995</v>
      </c>
      <c r="T18" s="36">
        <f>SUMIFS(СВЦЭМ!$D$33:$D$776,СВЦЭМ!$A$33:$A$776,$A18,СВЦЭМ!$B$33:$B$776,T$11)+'СЕТ СН'!$F$11+СВЦЭМ!$D$10+'СЕТ СН'!$F$6-'СЕТ СН'!$F$23</f>
        <v>897.5046067799999</v>
      </c>
      <c r="U18" s="36">
        <f>SUMIFS(СВЦЭМ!$D$33:$D$776,СВЦЭМ!$A$33:$A$776,$A18,СВЦЭМ!$B$33:$B$776,U$11)+'СЕТ СН'!$F$11+СВЦЭМ!$D$10+'СЕТ СН'!$F$6-'СЕТ СН'!$F$23</f>
        <v>898.0583011299999</v>
      </c>
      <c r="V18" s="36">
        <f>SUMIFS(СВЦЭМ!$D$33:$D$776,СВЦЭМ!$A$33:$A$776,$A18,СВЦЭМ!$B$33:$B$776,V$11)+'СЕТ СН'!$F$11+СВЦЭМ!$D$10+'СЕТ СН'!$F$6-'СЕТ СН'!$F$23</f>
        <v>936.58402045999992</v>
      </c>
      <c r="W18" s="36">
        <f>SUMIFS(СВЦЭМ!$D$33:$D$776,СВЦЭМ!$A$33:$A$776,$A18,СВЦЭМ!$B$33:$B$776,W$11)+'СЕТ СН'!$F$11+СВЦЭМ!$D$10+'СЕТ СН'!$F$6-'СЕТ СН'!$F$23</f>
        <v>949.35981571999992</v>
      </c>
      <c r="X18" s="36">
        <f>SUMIFS(СВЦЭМ!$D$33:$D$776,СВЦЭМ!$A$33:$A$776,$A18,СВЦЭМ!$B$33:$B$776,X$11)+'СЕТ СН'!$F$11+СВЦЭМ!$D$10+'СЕТ СН'!$F$6-'СЕТ СН'!$F$23</f>
        <v>959.42072021999991</v>
      </c>
      <c r="Y18" s="36">
        <f>SUMIFS(СВЦЭМ!$D$33:$D$776,СВЦЭМ!$A$33:$A$776,$A18,СВЦЭМ!$B$33:$B$776,Y$11)+'СЕТ СН'!$F$11+СВЦЭМ!$D$10+'СЕТ СН'!$F$6-'СЕТ СН'!$F$23</f>
        <v>976.64284986999996</v>
      </c>
    </row>
    <row r="19" spans="1:25" ht="15.5" x14ac:dyDescent="0.3">
      <c r="A19" s="35">
        <f t="shared" si="0"/>
        <v>43838</v>
      </c>
      <c r="B19" s="36">
        <f>SUMIFS(СВЦЭМ!$D$33:$D$776,СВЦЭМ!$A$33:$A$776,$A19,СВЦЭМ!$B$33:$B$776,B$11)+'СЕТ СН'!$F$11+СВЦЭМ!$D$10+'СЕТ СН'!$F$6-'СЕТ СН'!$F$23</f>
        <v>999.0492280599999</v>
      </c>
      <c r="C19" s="36">
        <f>SUMIFS(СВЦЭМ!$D$33:$D$776,СВЦЭМ!$A$33:$A$776,$A19,СВЦЭМ!$B$33:$B$776,C$11)+'СЕТ СН'!$F$11+СВЦЭМ!$D$10+'СЕТ СН'!$F$6-'СЕТ СН'!$F$23</f>
        <v>1006.09916572</v>
      </c>
      <c r="D19" s="36">
        <f>SUMIFS(СВЦЭМ!$D$33:$D$776,СВЦЭМ!$A$33:$A$776,$A19,СВЦЭМ!$B$33:$B$776,D$11)+'СЕТ СН'!$F$11+СВЦЭМ!$D$10+'СЕТ СН'!$F$6-'СЕТ СН'!$F$23</f>
        <v>1016.58993141</v>
      </c>
      <c r="E19" s="36">
        <f>SUMIFS(СВЦЭМ!$D$33:$D$776,СВЦЭМ!$A$33:$A$776,$A19,СВЦЭМ!$B$33:$B$776,E$11)+'СЕТ СН'!$F$11+СВЦЭМ!$D$10+'СЕТ СН'!$F$6-'СЕТ СН'!$F$23</f>
        <v>1034.0880908900001</v>
      </c>
      <c r="F19" s="36">
        <f>SUMIFS(СВЦЭМ!$D$33:$D$776,СВЦЭМ!$A$33:$A$776,$A19,СВЦЭМ!$B$33:$B$776,F$11)+'СЕТ СН'!$F$11+СВЦЭМ!$D$10+'СЕТ СН'!$F$6-'СЕТ СН'!$F$23</f>
        <v>1032.8275185</v>
      </c>
      <c r="G19" s="36">
        <f>SUMIFS(СВЦЭМ!$D$33:$D$776,СВЦЭМ!$A$33:$A$776,$A19,СВЦЭМ!$B$33:$B$776,G$11)+'СЕТ СН'!$F$11+СВЦЭМ!$D$10+'СЕТ СН'!$F$6-'СЕТ СН'!$F$23</f>
        <v>1027.4334270899999</v>
      </c>
      <c r="H19" s="36">
        <f>SUMIFS(СВЦЭМ!$D$33:$D$776,СВЦЭМ!$A$33:$A$776,$A19,СВЦЭМ!$B$33:$B$776,H$11)+'СЕТ СН'!$F$11+СВЦЭМ!$D$10+'СЕТ СН'!$F$6-'СЕТ СН'!$F$23</f>
        <v>1013.13165897</v>
      </c>
      <c r="I19" s="36">
        <f>SUMIFS(СВЦЭМ!$D$33:$D$776,СВЦЭМ!$A$33:$A$776,$A19,СВЦЭМ!$B$33:$B$776,I$11)+'СЕТ СН'!$F$11+СВЦЭМ!$D$10+'СЕТ СН'!$F$6-'СЕТ СН'!$F$23</f>
        <v>992.74276690999989</v>
      </c>
      <c r="J19" s="36">
        <f>SUMIFS(СВЦЭМ!$D$33:$D$776,СВЦЭМ!$A$33:$A$776,$A19,СВЦЭМ!$B$33:$B$776,J$11)+'СЕТ СН'!$F$11+СВЦЭМ!$D$10+'СЕТ СН'!$F$6-'СЕТ СН'!$F$23</f>
        <v>968.13740161999999</v>
      </c>
      <c r="K19" s="36">
        <f>SUMIFS(СВЦЭМ!$D$33:$D$776,СВЦЭМ!$A$33:$A$776,$A19,СВЦЭМ!$B$33:$B$776,K$11)+'СЕТ СН'!$F$11+СВЦЭМ!$D$10+'СЕТ СН'!$F$6-'СЕТ СН'!$F$23</f>
        <v>949.13371653999991</v>
      </c>
      <c r="L19" s="36">
        <f>SUMIFS(СВЦЭМ!$D$33:$D$776,СВЦЭМ!$A$33:$A$776,$A19,СВЦЭМ!$B$33:$B$776,L$11)+'СЕТ СН'!$F$11+СВЦЭМ!$D$10+'СЕТ СН'!$F$6-'СЕТ СН'!$F$23</f>
        <v>936.95681007999997</v>
      </c>
      <c r="M19" s="36">
        <f>SUMIFS(СВЦЭМ!$D$33:$D$776,СВЦЭМ!$A$33:$A$776,$A19,СВЦЭМ!$B$33:$B$776,M$11)+'СЕТ СН'!$F$11+СВЦЭМ!$D$10+'СЕТ СН'!$F$6-'СЕТ СН'!$F$23</f>
        <v>925.78128045999995</v>
      </c>
      <c r="N19" s="36">
        <f>SUMIFS(СВЦЭМ!$D$33:$D$776,СВЦЭМ!$A$33:$A$776,$A19,СВЦЭМ!$B$33:$B$776,N$11)+'СЕТ СН'!$F$11+СВЦЭМ!$D$10+'СЕТ СН'!$F$6-'СЕТ СН'!$F$23</f>
        <v>931.93099256999994</v>
      </c>
      <c r="O19" s="36">
        <f>SUMIFS(СВЦЭМ!$D$33:$D$776,СВЦЭМ!$A$33:$A$776,$A19,СВЦЭМ!$B$33:$B$776,O$11)+'СЕТ СН'!$F$11+СВЦЭМ!$D$10+'СЕТ СН'!$F$6-'СЕТ СН'!$F$23</f>
        <v>944.06498783999996</v>
      </c>
      <c r="P19" s="36">
        <f>SUMIFS(СВЦЭМ!$D$33:$D$776,СВЦЭМ!$A$33:$A$776,$A19,СВЦЭМ!$B$33:$B$776,P$11)+'СЕТ СН'!$F$11+СВЦЭМ!$D$10+'СЕТ СН'!$F$6-'СЕТ СН'!$F$23</f>
        <v>950.32966544999999</v>
      </c>
      <c r="Q19" s="36">
        <f>SUMIFS(СВЦЭМ!$D$33:$D$776,СВЦЭМ!$A$33:$A$776,$A19,СВЦЭМ!$B$33:$B$776,Q$11)+'СЕТ СН'!$F$11+СВЦЭМ!$D$10+'СЕТ СН'!$F$6-'СЕТ СН'!$F$23</f>
        <v>951.82754465999994</v>
      </c>
      <c r="R19" s="36">
        <f>SUMIFS(СВЦЭМ!$D$33:$D$776,СВЦЭМ!$A$33:$A$776,$A19,СВЦЭМ!$B$33:$B$776,R$11)+'СЕТ СН'!$F$11+СВЦЭМ!$D$10+'СЕТ СН'!$F$6-'СЕТ СН'!$F$23</f>
        <v>947.80134585999997</v>
      </c>
      <c r="S19" s="36">
        <f>SUMIFS(СВЦЭМ!$D$33:$D$776,СВЦЭМ!$A$33:$A$776,$A19,СВЦЭМ!$B$33:$B$776,S$11)+'СЕТ СН'!$F$11+СВЦЭМ!$D$10+'СЕТ СН'!$F$6-'СЕТ СН'!$F$23</f>
        <v>939.57468861999996</v>
      </c>
      <c r="T19" s="36">
        <f>SUMIFS(СВЦЭМ!$D$33:$D$776,СВЦЭМ!$A$33:$A$776,$A19,СВЦЭМ!$B$33:$B$776,T$11)+'СЕТ СН'!$F$11+СВЦЭМ!$D$10+'СЕТ СН'!$F$6-'СЕТ СН'!$F$23</f>
        <v>895.02154134999989</v>
      </c>
      <c r="U19" s="36">
        <f>SUMIFS(СВЦЭМ!$D$33:$D$776,СВЦЭМ!$A$33:$A$776,$A19,СВЦЭМ!$B$33:$B$776,U$11)+'СЕТ СН'!$F$11+СВЦЭМ!$D$10+'СЕТ СН'!$F$6-'СЕТ СН'!$F$23</f>
        <v>899.45817549999992</v>
      </c>
      <c r="V19" s="36">
        <f>SUMIFS(СВЦЭМ!$D$33:$D$776,СВЦЭМ!$A$33:$A$776,$A19,СВЦЭМ!$B$33:$B$776,V$11)+'СЕТ СН'!$F$11+СВЦЭМ!$D$10+'СЕТ СН'!$F$6-'СЕТ СН'!$F$23</f>
        <v>935.14031865999993</v>
      </c>
      <c r="W19" s="36">
        <f>SUMIFS(СВЦЭМ!$D$33:$D$776,СВЦЭМ!$A$33:$A$776,$A19,СВЦЭМ!$B$33:$B$776,W$11)+'СЕТ СН'!$F$11+СВЦЭМ!$D$10+'СЕТ СН'!$F$6-'СЕТ СН'!$F$23</f>
        <v>949.03346908999993</v>
      </c>
      <c r="X19" s="36">
        <f>SUMIFS(СВЦЭМ!$D$33:$D$776,СВЦЭМ!$A$33:$A$776,$A19,СВЦЭМ!$B$33:$B$776,X$11)+'СЕТ СН'!$F$11+СВЦЭМ!$D$10+'СЕТ СН'!$F$6-'СЕТ СН'!$F$23</f>
        <v>957.57975083999997</v>
      </c>
      <c r="Y19" s="36">
        <f>SUMIFS(СВЦЭМ!$D$33:$D$776,СВЦЭМ!$A$33:$A$776,$A19,СВЦЭМ!$B$33:$B$776,Y$11)+'СЕТ СН'!$F$11+СВЦЭМ!$D$10+'СЕТ СН'!$F$6-'СЕТ СН'!$F$23</f>
        <v>971.73695105999991</v>
      </c>
    </row>
    <row r="20" spans="1:25" ht="15.5" x14ac:dyDescent="0.3">
      <c r="A20" s="35">
        <f t="shared" si="0"/>
        <v>43839</v>
      </c>
      <c r="B20" s="36">
        <f>SUMIFS(СВЦЭМ!$D$33:$D$776,СВЦЭМ!$A$33:$A$776,$A20,СВЦЭМ!$B$33:$B$776,B$11)+'СЕТ СН'!$F$11+СВЦЭМ!$D$10+'СЕТ СН'!$F$6-'СЕТ СН'!$F$23</f>
        <v>953.15246279999997</v>
      </c>
      <c r="C20" s="36">
        <f>SUMIFS(СВЦЭМ!$D$33:$D$776,СВЦЭМ!$A$33:$A$776,$A20,СВЦЭМ!$B$33:$B$776,C$11)+'СЕТ СН'!$F$11+СВЦЭМ!$D$10+'СЕТ СН'!$F$6-'СЕТ СН'!$F$23</f>
        <v>966.66420047999998</v>
      </c>
      <c r="D20" s="36">
        <f>SUMIFS(СВЦЭМ!$D$33:$D$776,СВЦЭМ!$A$33:$A$776,$A20,СВЦЭМ!$B$33:$B$776,D$11)+'СЕТ СН'!$F$11+СВЦЭМ!$D$10+'СЕТ СН'!$F$6-'СЕТ СН'!$F$23</f>
        <v>984.76208782999993</v>
      </c>
      <c r="E20" s="36">
        <f>SUMIFS(СВЦЭМ!$D$33:$D$776,СВЦЭМ!$A$33:$A$776,$A20,СВЦЭМ!$B$33:$B$776,E$11)+'СЕТ СН'!$F$11+СВЦЭМ!$D$10+'СЕТ СН'!$F$6-'СЕТ СН'!$F$23</f>
        <v>988.50331647999997</v>
      </c>
      <c r="F20" s="36">
        <f>SUMIFS(СВЦЭМ!$D$33:$D$776,СВЦЭМ!$A$33:$A$776,$A20,СВЦЭМ!$B$33:$B$776,F$11)+'СЕТ СН'!$F$11+СВЦЭМ!$D$10+'СЕТ СН'!$F$6-'СЕТ СН'!$F$23</f>
        <v>989.80132372999992</v>
      </c>
      <c r="G20" s="36">
        <f>SUMIFS(СВЦЭМ!$D$33:$D$776,СВЦЭМ!$A$33:$A$776,$A20,СВЦЭМ!$B$33:$B$776,G$11)+'СЕТ СН'!$F$11+СВЦЭМ!$D$10+'СЕТ СН'!$F$6-'СЕТ СН'!$F$23</f>
        <v>983.75075322999999</v>
      </c>
      <c r="H20" s="36">
        <f>SUMIFS(СВЦЭМ!$D$33:$D$776,СВЦЭМ!$A$33:$A$776,$A20,СВЦЭМ!$B$33:$B$776,H$11)+'СЕТ СН'!$F$11+СВЦЭМ!$D$10+'СЕТ СН'!$F$6-'СЕТ СН'!$F$23</f>
        <v>936.96318213999996</v>
      </c>
      <c r="I20" s="36">
        <f>SUMIFS(СВЦЭМ!$D$33:$D$776,СВЦЭМ!$A$33:$A$776,$A20,СВЦЭМ!$B$33:$B$776,I$11)+'СЕТ СН'!$F$11+СВЦЭМ!$D$10+'СЕТ СН'!$F$6-'СЕТ СН'!$F$23</f>
        <v>909.56599928999992</v>
      </c>
      <c r="J20" s="36">
        <f>SUMIFS(СВЦЭМ!$D$33:$D$776,СВЦЭМ!$A$33:$A$776,$A20,СВЦЭМ!$B$33:$B$776,J$11)+'СЕТ СН'!$F$11+СВЦЭМ!$D$10+'СЕТ СН'!$F$6-'СЕТ СН'!$F$23</f>
        <v>893.57278725999993</v>
      </c>
      <c r="K20" s="36">
        <f>SUMIFS(СВЦЭМ!$D$33:$D$776,СВЦЭМ!$A$33:$A$776,$A20,СВЦЭМ!$B$33:$B$776,K$11)+'СЕТ СН'!$F$11+СВЦЭМ!$D$10+'СЕТ СН'!$F$6-'СЕТ СН'!$F$23</f>
        <v>890.42347426999993</v>
      </c>
      <c r="L20" s="36">
        <f>SUMIFS(СВЦЭМ!$D$33:$D$776,СВЦЭМ!$A$33:$A$776,$A20,СВЦЭМ!$B$33:$B$776,L$11)+'СЕТ СН'!$F$11+СВЦЭМ!$D$10+'СЕТ СН'!$F$6-'СЕТ СН'!$F$23</f>
        <v>888.85056726999994</v>
      </c>
      <c r="M20" s="36">
        <f>SUMIFS(СВЦЭМ!$D$33:$D$776,СВЦЭМ!$A$33:$A$776,$A20,СВЦЭМ!$B$33:$B$776,M$11)+'СЕТ СН'!$F$11+СВЦЭМ!$D$10+'СЕТ СН'!$F$6-'СЕТ СН'!$F$23</f>
        <v>902.80376517999991</v>
      </c>
      <c r="N20" s="36">
        <f>SUMIFS(СВЦЭМ!$D$33:$D$776,СВЦЭМ!$A$33:$A$776,$A20,СВЦЭМ!$B$33:$B$776,N$11)+'СЕТ СН'!$F$11+СВЦЭМ!$D$10+'СЕТ СН'!$F$6-'СЕТ СН'!$F$23</f>
        <v>919.37423853999996</v>
      </c>
      <c r="O20" s="36">
        <f>SUMIFS(СВЦЭМ!$D$33:$D$776,СВЦЭМ!$A$33:$A$776,$A20,СВЦЭМ!$B$33:$B$776,O$11)+'СЕТ СН'!$F$11+СВЦЭМ!$D$10+'СЕТ СН'!$F$6-'СЕТ СН'!$F$23</f>
        <v>941.74020425999993</v>
      </c>
      <c r="P20" s="36">
        <f>SUMIFS(СВЦЭМ!$D$33:$D$776,СВЦЭМ!$A$33:$A$776,$A20,СВЦЭМ!$B$33:$B$776,P$11)+'СЕТ СН'!$F$11+СВЦЭМ!$D$10+'СЕТ СН'!$F$6-'СЕТ СН'!$F$23</f>
        <v>957.71146113999998</v>
      </c>
      <c r="Q20" s="36">
        <f>SUMIFS(СВЦЭМ!$D$33:$D$776,СВЦЭМ!$A$33:$A$776,$A20,СВЦЭМ!$B$33:$B$776,Q$11)+'СЕТ СН'!$F$11+СВЦЭМ!$D$10+'СЕТ СН'!$F$6-'СЕТ СН'!$F$23</f>
        <v>961.1773417899999</v>
      </c>
      <c r="R20" s="36">
        <f>SUMIFS(СВЦЭМ!$D$33:$D$776,СВЦЭМ!$A$33:$A$776,$A20,СВЦЭМ!$B$33:$B$776,R$11)+'СЕТ СН'!$F$11+СВЦЭМ!$D$10+'СЕТ СН'!$F$6-'СЕТ СН'!$F$23</f>
        <v>953.71877935999998</v>
      </c>
      <c r="S20" s="36">
        <f>SUMIFS(СВЦЭМ!$D$33:$D$776,СВЦЭМ!$A$33:$A$776,$A20,СВЦЭМ!$B$33:$B$776,S$11)+'СЕТ СН'!$F$11+СВЦЭМ!$D$10+'СЕТ СН'!$F$6-'СЕТ СН'!$F$23</f>
        <v>944.37848679999991</v>
      </c>
      <c r="T20" s="36">
        <f>SUMIFS(СВЦЭМ!$D$33:$D$776,СВЦЭМ!$A$33:$A$776,$A20,СВЦЭМ!$B$33:$B$776,T$11)+'СЕТ СН'!$F$11+СВЦЭМ!$D$10+'СЕТ СН'!$F$6-'СЕТ СН'!$F$23</f>
        <v>895.06945618999998</v>
      </c>
      <c r="U20" s="36">
        <f>SUMIFS(СВЦЭМ!$D$33:$D$776,СВЦЭМ!$A$33:$A$776,$A20,СВЦЭМ!$B$33:$B$776,U$11)+'СЕТ СН'!$F$11+СВЦЭМ!$D$10+'СЕТ СН'!$F$6-'СЕТ СН'!$F$23</f>
        <v>895.63135653999996</v>
      </c>
      <c r="V20" s="36">
        <f>SUMIFS(СВЦЭМ!$D$33:$D$776,СВЦЭМ!$A$33:$A$776,$A20,СВЦЭМ!$B$33:$B$776,V$11)+'СЕТ СН'!$F$11+СВЦЭМ!$D$10+'СЕТ СН'!$F$6-'СЕТ СН'!$F$23</f>
        <v>929.80525740999997</v>
      </c>
      <c r="W20" s="36">
        <f>SUMIFS(СВЦЭМ!$D$33:$D$776,СВЦЭМ!$A$33:$A$776,$A20,СВЦЭМ!$B$33:$B$776,W$11)+'СЕТ СН'!$F$11+СВЦЭМ!$D$10+'СЕТ СН'!$F$6-'СЕТ СН'!$F$23</f>
        <v>950.17970655999989</v>
      </c>
      <c r="X20" s="36">
        <f>SUMIFS(СВЦЭМ!$D$33:$D$776,СВЦЭМ!$A$33:$A$776,$A20,СВЦЭМ!$B$33:$B$776,X$11)+'СЕТ СН'!$F$11+СВЦЭМ!$D$10+'СЕТ СН'!$F$6-'СЕТ СН'!$F$23</f>
        <v>952.81337047</v>
      </c>
      <c r="Y20" s="36">
        <f>SUMIFS(СВЦЭМ!$D$33:$D$776,СВЦЭМ!$A$33:$A$776,$A20,СВЦЭМ!$B$33:$B$776,Y$11)+'СЕТ СН'!$F$11+СВЦЭМ!$D$10+'СЕТ СН'!$F$6-'СЕТ СН'!$F$23</f>
        <v>975.21124752999992</v>
      </c>
    </row>
    <row r="21" spans="1:25" ht="15.5" x14ac:dyDescent="0.3">
      <c r="A21" s="35">
        <f t="shared" si="0"/>
        <v>43840</v>
      </c>
      <c r="B21" s="36">
        <f>SUMIFS(СВЦЭМ!$D$33:$D$776,СВЦЭМ!$A$33:$A$776,$A21,СВЦЭМ!$B$33:$B$776,B$11)+'СЕТ СН'!$F$11+СВЦЭМ!$D$10+'СЕТ СН'!$F$6-'СЕТ СН'!$F$23</f>
        <v>977.34265059999996</v>
      </c>
      <c r="C21" s="36">
        <f>SUMIFS(СВЦЭМ!$D$33:$D$776,СВЦЭМ!$A$33:$A$776,$A21,СВЦЭМ!$B$33:$B$776,C$11)+'СЕТ СН'!$F$11+СВЦЭМ!$D$10+'СЕТ СН'!$F$6-'СЕТ СН'!$F$23</f>
        <v>987.82113585999991</v>
      </c>
      <c r="D21" s="36">
        <f>SUMIFS(СВЦЭМ!$D$33:$D$776,СВЦЭМ!$A$33:$A$776,$A21,СВЦЭМ!$B$33:$B$776,D$11)+'СЕТ СН'!$F$11+СВЦЭМ!$D$10+'СЕТ СН'!$F$6-'СЕТ СН'!$F$23</f>
        <v>998.51630868999996</v>
      </c>
      <c r="E21" s="36">
        <f>SUMIFS(СВЦЭМ!$D$33:$D$776,СВЦЭМ!$A$33:$A$776,$A21,СВЦЭМ!$B$33:$B$776,E$11)+'СЕТ СН'!$F$11+СВЦЭМ!$D$10+'СЕТ СН'!$F$6-'СЕТ СН'!$F$23</f>
        <v>996.71695566999995</v>
      </c>
      <c r="F21" s="36">
        <f>SUMIFS(СВЦЭМ!$D$33:$D$776,СВЦЭМ!$A$33:$A$776,$A21,СВЦЭМ!$B$33:$B$776,F$11)+'СЕТ СН'!$F$11+СВЦЭМ!$D$10+'СЕТ СН'!$F$6-'СЕТ СН'!$F$23</f>
        <v>986.17737791999991</v>
      </c>
      <c r="G21" s="36">
        <f>SUMIFS(СВЦЭМ!$D$33:$D$776,СВЦЭМ!$A$33:$A$776,$A21,СВЦЭМ!$B$33:$B$776,G$11)+'СЕТ СН'!$F$11+СВЦЭМ!$D$10+'СЕТ СН'!$F$6-'СЕТ СН'!$F$23</f>
        <v>972.93717016999994</v>
      </c>
      <c r="H21" s="36">
        <f>SUMIFS(СВЦЭМ!$D$33:$D$776,СВЦЭМ!$A$33:$A$776,$A21,СВЦЭМ!$B$33:$B$776,H$11)+'СЕТ СН'!$F$11+СВЦЭМ!$D$10+'СЕТ СН'!$F$6-'СЕТ СН'!$F$23</f>
        <v>939.21134629999995</v>
      </c>
      <c r="I21" s="36">
        <f>SUMIFS(СВЦЭМ!$D$33:$D$776,СВЦЭМ!$A$33:$A$776,$A21,СВЦЭМ!$B$33:$B$776,I$11)+'СЕТ СН'!$F$11+СВЦЭМ!$D$10+'СЕТ СН'!$F$6-'СЕТ СН'!$F$23</f>
        <v>908.44348040999989</v>
      </c>
      <c r="J21" s="36">
        <f>SUMIFS(СВЦЭМ!$D$33:$D$776,СВЦЭМ!$A$33:$A$776,$A21,СВЦЭМ!$B$33:$B$776,J$11)+'СЕТ СН'!$F$11+СВЦЭМ!$D$10+'СЕТ СН'!$F$6-'СЕТ СН'!$F$23</f>
        <v>904.96242671999994</v>
      </c>
      <c r="K21" s="36">
        <f>SUMIFS(СВЦЭМ!$D$33:$D$776,СВЦЭМ!$A$33:$A$776,$A21,СВЦЭМ!$B$33:$B$776,K$11)+'СЕТ СН'!$F$11+СВЦЭМ!$D$10+'СЕТ СН'!$F$6-'СЕТ СН'!$F$23</f>
        <v>892.99495460999992</v>
      </c>
      <c r="L21" s="36">
        <f>SUMIFS(СВЦЭМ!$D$33:$D$776,СВЦЭМ!$A$33:$A$776,$A21,СВЦЭМ!$B$33:$B$776,L$11)+'СЕТ СН'!$F$11+СВЦЭМ!$D$10+'СЕТ СН'!$F$6-'СЕТ СН'!$F$23</f>
        <v>890.33736918</v>
      </c>
      <c r="M21" s="36">
        <f>SUMIFS(СВЦЭМ!$D$33:$D$776,СВЦЭМ!$A$33:$A$776,$A21,СВЦЭМ!$B$33:$B$776,M$11)+'СЕТ СН'!$F$11+СВЦЭМ!$D$10+'СЕТ СН'!$F$6-'СЕТ СН'!$F$23</f>
        <v>899.85438602999989</v>
      </c>
      <c r="N21" s="36">
        <f>SUMIFS(СВЦЭМ!$D$33:$D$776,СВЦЭМ!$A$33:$A$776,$A21,СВЦЭМ!$B$33:$B$776,N$11)+'СЕТ СН'!$F$11+СВЦЭМ!$D$10+'СЕТ СН'!$F$6-'СЕТ СН'!$F$23</f>
        <v>904.10395664999999</v>
      </c>
      <c r="O21" s="36">
        <f>SUMIFS(СВЦЭМ!$D$33:$D$776,СВЦЭМ!$A$33:$A$776,$A21,СВЦЭМ!$B$33:$B$776,O$11)+'СЕТ СН'!$F$11+СВЦЭМ!$D$10+'СЕТ СН'!$F$6-'СЕТ СН'!$F$23</f>
        <v>915.70861086999992</v>
      </c>
      <c r="P21" s="36">
        <f>SUMIFS(СВЦЭМ!$D$33:$D$776,СВЦЭМ!$A$33:$A$776,$A21,СВЦЭМ!$B$33:$B$776,P$11)+'СЕТ СН'!$F$11+СВЦЭМ!$D$10+'СЕТ СН'!$F$6-'СЕТ СН'!$F$23</f>
        <v>922.30027771999994</v>
      </c>
      <c r="Q21" s="36">
        <f>SUMIFS(СВЦЭМ!$D$33:$D$776,СВЦЭМ!$A$33:$A$776,$A21,СВЦЭМ!$B$33:$B$776,Q$11)+'СЕТ СН'!$F$11+СВЦЭМ!$D$10+'СЕТ СН'!$F$6-'СЕТ СН'!$F$23</f>
        <v>920.81353821999994</v>
      </c>
      <c r="R21" s="36">
        <f>SUMIFS(СВЦЭМ!$D$33:$D$776,СВЦЭМ!$A$33:$A$776,$A21,СВЦЭМ!$B$33:$B$776,R$11)+'СЕТ СН'!$F$11+СВЦЭМ!$D$10+'СЕТ СН'!$F$6-'СЕТ СН'!$F$23</f>
        <v>910.70236580999995</v>
      </c>
      <c r="S21" s="36">
        <f>SUMIFS(СВЦЭМ!$D$33:$D$776,СВЦЭМ!$A$33:$A$776,$A21,СВЦЭМ!$B$33:$B$776,S$11)+'СЕТ СН'!$F$11+СВЦЭМ!$D$10+'СЕТ СН'!$F$6-'СЕТ СН'!$F$23</f>
        <v>904.91140776999998</v>
      </c>
      <c r="T21" s="36">
        <f>SUMIFS(СВЦЭМ!$D$33:$D$776,СВЦЭМ!$A$33:$A$776,$A21,СВЦЭМ!$B$33:$B$776,T$11)+'СЕТ СН'!$F$11+СВЦЭМ!$D$10+'СЕТ СН'!$F$6-'СЕТ СН'!$F$23</f>
        <v>867.36568711999996</v>
      </c>
      <c r="U21" s="36">
        <f>SUMIFS(СВЦЭМ!$D$33:$D$776,СВЦЭМ!$A$33:$A$776,$A21,СВЦЭМ!$B$33:$B$776,U$11)+'СЕТ СН'!$F$11+СВЦЭМ!$D$10+'СЕТ СН'!$F$6-'СЕТ СН'!$F$23</f>
        <v>866.8337386899999</v>
      </c>
      <c r="V21" s="36">
        <f>SUMIFS(СВЦЭМ!$D$33:$D$776,СВЦЭМ!$A$33:$A$776,$A21,СВЦЭМ!$B$33:$B$776,V$11)+'СЕТ СН'!$F$11+СВЦЭМ!$D$10+'СЕТ СН'!$F$6-'СЕТ СН'!$F$23</f>
        <v>894.16864841999995</v>
      </c>
      <c r="W21" s="36">
        <f>SUMIFS(СВЦЭМ!$D$33:$D$776,СВЦЭМ!$A$33:$A$776,$A21,СВЦЭМ!$B$33:$B$776,W$11)+'СЕТ СН'!$F$11+СВЦЭМ!$D$10+'СЕТ СН'!$F$6-'СЕТ СН'!$F$23</f>
        <v>904.86366948999989</v>
      </c>
      <c r="X21" s="36">
        <f>SUMIFS(СВЦЭМ!$D$33:$D$776,СВЦЭМ!$A$33:$A$776,$A21,СВЦЭМ!$B$33:$B$776,X$11)+'СЕТ СН'!$F$11+СВЦЭМ!$D$10+'СЕТ СН'!$F$6-'СЕТ СН'!$F$23</f>
        <v>907.64022107999995</v>
      </c>
      <c r="Y21" s="36">
        <f>SUMIFS(СВЦЭМ!$D$33:$D$776,СВЦЭМ!$A$33:$A$776,$A21,СВЦЭМ!$B$33:$B$776,Y$11)+'СЕТ СН'!$F$11+СВЦЭМ!$D$10+'СЕТ СН'!$F$6-'СЕТ СН'!$F$23</f>
        <v>919.49208133999991</v>
      </c>
    </row>
    <row r="22" spans="1:25" ht="15.5" x14ac:dyDescent="0.3">
      <c r="A22" s="35">
        <f t="shared" si="0"/>
        <v>43841</v>
      </c>
      <c r="B22" s="36">
        <f>SUMIFS(СВЦЭМ!$D$33:$D$776,СВЦЭМ!$A$33:$A$776,$A22,СВЦЭМ!$B$33:$B$776,B$11)+'СЕТ СН'!$F$11+СВЦЭМ!$D$10+'СЕТ СН'!$F$6-'СЕТ СН'!$F$23</f>
        <v>920.0772321899999</v>
      </c>
      <c r="C22" s="36">
        <f>SUMIFS(СВЦЭМ!$D$33:$D$776,СВЦЭМ!$A$33:$A$776,$A22,СВЦЭМ!$B$33:$B$776,C$11)+'СЕТ СН'!$F$11+СВЦЭМ!$D$10+'СЕТ СН'!$F$6-'СЕТ СН'!$F$23</f>
        <v>941.4660245099999</v>
      </c>
      <c r="D22" s="36">
        <f>SUMIFS(СВЦЭМ!$D$33:$D$776,СВЦЭМ!$A$33:$A$776,$A22,СВЦЭМ!$B$33:$B$776,D$11)+'СЕТ СН'!$F$11+СВЦЭМ!$D$10+'СЕТ СН'!$F$6-'СЕТ СН'!$F$23</f>
        <v>967.56784935999997</v>
      </c>
      <c r="E22" s="36">
        <f>SUMIFS(СВЦЭМ!$D$33:$D$776,СВЦЭМ!$A$33:$A$776,$A22,СВЦЭМ!$B$33:$B$776,E$11)+'СЕТ СН'!$F$11+СВЦЭМ!$D$10+'СЕТ СН'!$F$6-'СЕТ СН'!$F$23</f>
        <v>988.78567952999992</v>
      </c>
      <c r="F22" s="36">
        <f>SUMIFS(СВЦЭМ!$D$33:$D$776,СВЦЭМ!$A$33:$A$776,$A22,СВЦЭМ!$B$33:$B$776,F$11)+'СЕТ СН'!$F$11+СВЦЭМ!$D$10+'СЕТ СН'!$F$6-'СЕТ СН'!$F$23</f>
        <v>991.05454791999989</v>
      </c>
      <c r="G22" s="36">
        <f>SUMIFS(СВЦЭМ!$D$33:$D$776,СВЦЭМ!$A$33:$A$776,$A22,СВЦЭМ!$B$33:$B$776,G$11)+'СЕТ СН'!$F$11+СВЦЭМ!$D$10+'СЕТ СН'!$F$6-'СЕТ СН'!$F$23</f>
        <v>991.72037818999991</v>
      </c>
      <c r="H22" s="36">
        <f>SUMIFS(СВЦЭМ!$D$33:$D$776,СВЦЭМ!$A$33:$A$776,$A22,СВЦЭМ!$B$33:$B$776,H$11)+'СЕТ СН'!$F$11+СВЦЭМ!$D$10+'СЕТ СН'!$F$6-'СЕТ СН'!$F$23</f>
        <v>973.20408644999998</v>
      </c>
      <c r="I22" s="36">
        <f>SUMIFS(СВЦЭМ!$D$33:$D$776,СВЦЭМ!$A$33:$A$776,$A22,СВЦЭМ!$B$33:$B$776,I$11)+'СЕТ СН'!$F$11+СВЦЭМ!$D$10+'СЕТ СН'!$F$6-'СЕТ СН'!$F$23</f>
        <v>963.81149817999994</v>
      </c>
      <c r="J22" s="36">
        <f>SUMIFS(СВЦЭМ!$D$33:$D$776,СВЦЭМ!$A$33:$A$776,$A22,СВЦЭМ!$B$33:$B$776,J$11)+'СЕТ СН'!$F$11+СВЦЭМ!$D$10+'СЕТ СН'!$F$6-'СЕТ СН'!$F$23</f>
        <v>936.63688174999993</v>
      </c>
      <c r="K22" s="36">
        <f>SUMIFS(СВЦЭМ!$D$33:$D$776,СВЦЭМ!$A$33:$A$776,$A22,СВЦЭМ!$B$33:$B$776,K$11)+'СЕТ СН'!$F$11+СВЦЭМ!$D$10+'СЕТ СН'!$F$6-'СЕТ СН'!$F$23</f>
        <v>907.28117427999996</v>
      </c>
      <c r="L22" s="36">
        <f>SUMIFS(СВЦЭМ!$D$33:$D$776,СВЦЭМ!$A$33:$A$776,$A22,СВЦЭМ!$B$33:$B$776,L$11)+'СЕТ СН'!$F$11+СВЦЭМ!$D$10+'СЕТ СН'!$F$6-'СЕТ СН'!$F$23</f>
        <v>895.61220294999998</v>
      </c>
      <c r="M22" s="36">
        <f>SUMIFS(СВЦЭМ!$D$33:$D$776,СВЦЭМ!$A$33:$A$776,$A22,СВЦЭМ!$B$33:$B$776,M$11)+'СЕТ СН'!$F$11+СВЦЭМ!$D$10+'СЕТ СН'!$F$6-'СЕТ СН'!$F$23</f>
        <v>902.09546893999993</v>
      </c>
      <c r="N22" s="36">
        <f>SUMIFS(СВЦЭМ!$D$33:$D$776,СВЦЭМ!$A$33:$A$776,$A22,СВЦЭМ!$B$33:$B$776,N$11)+'СЕТ СН'!$F$11+СВЦЭМ!$D$10+'СЕТ СН'!$F$6-'СЕТ СН'!$F$23</f>
        <v>908.47399818999997</v>
      </c>
      <c r="O22" s="36">
        <f>SUMIFS(СВЦЭМ!$D$33:$D$776,СВЦЭМ!$A$33:$A$776,$A22,СВЦЭМ!$B$33:$B$776,O$11)+'СЕТ СН'!$F$11+СВЦЭМ!$D$10+'СЕТ СН'!$F$6-'СЕТ СН'!$F$23</f>
        <v>920.78171554999994</v>
      </c>
      <c r="P22" s="36">
        <f>SUMIFS(СВЦЭМ!$D$33:$D$776,СВЦЭМ!$A$33:$A$776,$A22,СВЦЭМ!$B$33:$B$776,P$11)+'СЕТ СН'!$F$11+СВЦЭМ!$D$10+'СЕТ СН'!$F$6-'СЕТ СН'!$F$23</f>
        <v>932.71582070999989</v>
      </c>
      <c r="Q22" s="36">
        <f>SUMIFS(СВЦЭМ!$D$33:$D$776,СВЦЭМ!$A$33:$A$776,$A22,СВЦЭМ!$B$33:$B$776,Q$11)+'СЕТ СН'!$F$11+СВЦЭМ!$D$10+'СЕТ СН'!$F$6-'СЕТ СН'!$F$23</f>
        <v>933.32282102999989</v>
      </c>
      <c r="R22" s="36">
        <f>SUMIFS(СВЦЭМ!$D$33:$D$776,СВЦЭМ!$A$33:$A$776,$A22,СВЦЭМ!$B$33:$B$776,R$11)+'СЕТ СН'!$F$11+СВЦЭМ!$D$10+'СЕТ СН'!$F$6-'СЕТ СН'!$F$23</f>
        <v>921.13892371999998</v>
      </c>
      <c r="S22" s="36">
        <f>SUMIFS(СВЦЭМ!$D$33:$D$776,СВЦЭМ!$A$33:$A$776,$A22,СВЦЭМ!$B$33:$B$776,S$11)+'СЕТ СН'!$F$11+СВЦЭМ!$D$10+'СЕТ СН'!$F$6-'СЕТ СН'!$F$23</f>
        <v>900.29688854999995</v>
      </c>
      <c r="T22" s="36">
        <f>SUMIFS(СВЦЭМ!$D$33:$D$776,СВЦЭМ!$A$33:$A$776,$A22,СВЦЭМ!$B$33:$B$776,T$11)+'СЕТ СН'!$F$11+СВЦЭМ!$D$10+'СЕТ СН'!$F$6-'СЕТ СН'!$F$23</f>
        <v>871.01118855999994</v>
      </c>
      <c r="U22" s="36">
        <f>SUMIFS(СВЦЭМ!$D$33:$D$776,СВЦЭМ!$A$33:$A$776,$A22,СВЦЭМ!$B$33:$B$776,U$11)+'СЕТ СН'!$F$11+СВЦЭМ!$D$10+'СЕТ СН'!$F$6-'СЕТ СН'!$F$23</f>
        <v>873.98679588999994</v>
      </c>
      <c r="V22" s="36">
        <f>SUMIFS(СВЦЭМ!$D$33:$D$776,СВЦЭМ!$A$33:$A$776,$A22,СВЦЭМ!$B$33:$B$776,V$11)+'СЕТ СН'!$F$11+СВЦЭМ!$D$10+'СЕТ СН'!$F$6-'СЕТ СН'!$F$23</f>
        <v>907.5649000599999</v>
      </c>
      <c r="W22" s="36">
        <f>SUMIFS(СВЦЭМ!$D$33:$D$776,СВЦЭМ!$A$33:$A$776,$A22,СВЦЭМ!$B$33:$B$776,W$11)+'СЕТ СН'!$F$11+СВЦЭМ!$D$10+'СЕТ СН'!$F$6-'СЕТ СН'!$F$23</f>
        <v>923.48182314999997</v>
      </c>
      <c r="X22" s="36">
        <f>SUMIFS(СВЦЭМ!$D$33:$D$776,СВЦЭМ!$A$33:$A$776,$A22,СВЦЭМ!$B$33:$B$776,X$11)+'СЕТ СН'!$F$11+СВЦЭМ!$D$10+'СЕТ СН'!$F$6-'СЕТ СН'!$F$23</f>
        <v>943.21486370999992</v>
      </c>
      <c r="Y22" s="36">
        <f>SUMIFS(СВЦЭМ!$D$33:$D$776,СВЦЭМ!$A$33:$A$776,$A22,СВЦЭМ!$B$33:$B$776,Y$11)+'СЕТ СН'!$F$11+СВЦЭМ!$D$10+'СЕТ СН'!$F$6-'СЕТ СН'!$F$23</f>
        <v>959.61729219999995</v>
      </c>
    </row>
    <row r="23" spans="1:25" ht="15.5" x14ac:dyDescent="0.3">
      <c r="A23" s="35">
        <f t="shared" si="0"/>
        <v>43842</v>
      </c>
      <c r="B23" s="36">
        <f>SUMIFS(СВЦЭМ!$D$33:$D$776,СВЦЭМ!$A$33:$A$776,$A23,СВЦЭМ!$B$33:$B$776,B$11)+'СЕТ СН'!$F$11+СВЦЭМ!$D$10+'СЕТ СН'!$F$6-'СЕТ СН'!$F$23</f>
        <v>970.3933505</v>
      </c>
      <c r="C23" s="36">
        <f>SUMIFS(СВЦЭМ!$D$33:$D$776,СВЦЭМ!$A$33:$A$776,$A23,СВЦЭМ!$B$33:$B$776,C$11)+'СЕТ СН'!$F$11+СВЦЭМ!$D$10+'СЕТ СН'!$F$6-'СЕТ СН'!$F$23</f>
        <v>983.73725456999989</v>
      </c>
      <c r="D23" s="36">
        <f>SUMIFS(СВЦЭМ!$D$33:$D$776,СВЦЭМ!$A$33:$A$776,$A23,СВЦЭМ!$B$33:$B$776,D$11)+'СЕТ СН'!$F$11+СВЦЭМ!$D$10+'СЕТ СН'!$F$6-'СЕТ СН'!$F$23</f>
        <v>996.2638360499999</v>
      </c>
      <c r="E23" s="36">
        <f>SUMIFS(СВЦЭМ!$D$33:$D$776,СВЦЭМ!$A$33:$A$776,$A23,СВЦЭМ!$B$33:$B$776,E$11)+'СЕТ СН'!$F$11+СВЦЭМ!$D$10+'СЕТ СН'!$F$6-'СЕТ СН'!$F$23</f>
        <v>1016.10705029</v>
      </c>
      <c r="F23" s="36">
        <f>SUMIFS(СВЦЭМ!$D$33:$D$776,СВЦЭМ!$A$33:$A$776,$A23,СВЦЭМ!$B$33:$B$776,F$11)+'СЕТ СН'!$F$11+СВЦЭМ!$D$10+'СЕТ СН'!$F$6-'СЕТ СН'!$F$23</f>
        <v>1016.6485769599999</v>
      </c>
      <c r="G23" s="36">
        <f>SUMIFS(СВЦЭМ!$D$33:$D$776,СВЦЭМ!$A$33:$A$776,$A23,СВЦЭМ!$B$33:$B$776,G$11)+'СЕТ СН'!$F$11+СВЦЭМ!$D$10+'СЕТ СН'!$F$6-'СЕТ СН'!$F$23</f>
        <v>1008.08016916</v>
      </c>
      <c r="H23" s="36">
        <f>SUMIFS(СВЦЭМ!$D$33:$D$776,СВЦЭМ!$A$33:$A$776,$A23,СВЦЭМ!$B$33:$B$776,H$11)+'СЕТ СН'!$F$11+СВЦЭМ!$D$10+'СЕТ СН'!$F$6-'СЕТ СН'!$F$23</f>
        <v>995.96067249999999</v>
      </c>
      <c r="I23" s="36">
        <f>SUMIFS(СВЦЭМ!$D$33:$D$776,СВЦЭМ!$A$33:$A$776,$A23,СВЦЭМ!$B$33:$B$776,I$11)+'СЕТ СН'!$F$11+СВЦЭМ!$D$10+'СЕТ СН'!$F$6-'СЕТ СН'!$F$23</f>
        <v>979.02487152999993</v>
      </c>
      <c r="J23" s="36">
        <f>SUMIFS(СВЦЭМ!$D$33:$D$776,СВЦЭМ!$A$33:$A$776,$A23,СВЦЭМ!$B$33:$B$776,J$11)+'СЕТ СН'!$F$11+СВЦЭМ!$D$10+'СЕТ СН'!$F$6-'СЕТ СН'!$F$23</f>
        <v>936.92003570999998</v>
      </c>
      <c r="K23" s="36">
        <f>SUMIFS(СВЦЭМ!$D$33:$D$776,СВЦЭМ!$A$33:$A$776,$A23,СВЦЭМ!$B$33:$B$776,K$11)+'СЕТ СН'!$F$11+СВЦЭМ!$D$10+'СЕТ СН'!$F$6-'СЕТ СН'!$F$23</f>
        <v>916.18148711999993</v>
      </c>
      <c r="L23" s="36">
        <f>SUMIFS(СВЦЭМ!$D$33:$D$776,СВЦЭМ!$A$33:$A$776,$A23,СВЦЭМ!$B$33:$B$776,L$11)+'СЕТ СН'!$F$11+СВЦЭМ!$D$10+'СЕТ СН'!$F$6-'СЕТ СН'!$F$23</f>
        <v>894.70787215999997</v>
      </c>
      <c r="M23" s="36">
        <f>SUMIFS(СВЦЭМ!$D$33:$D$776,СВЦЭМ!$A$33:$A$776,$A23,СВЦЭМ!$B$33:$B$776,M$11)+'СЕТ СН'!$F$11+СВЦЭМ!$D$10+'СЕТ СН'!$F$6-'СЕТ СН'!$F$23</f>
        <v>892.76991561</v>
      </c>
      <c r="N23" s="36">
        <f>SUMIFS(СВЦЭМ!$D$33:$D$776,СВЦЭМ!$A$33:$A$776,$A23,СВЦЭМ!$B$33:$B$776,N$11)+'СЕТ СН'!$F$11+СВЦЭМ!$D$10+'СЕТ СН'!$F$6-'СЕТ СН'!$F$23</f>
        <v>905.95493678999992</v>
      </c>
      <c r="O23" s="36">
        <f>SUMIFS(СВЦЭМ!$D$33:$D$776,СВЦЭМ!$A$33:$A$776,$A23,СВЦЭМ!$B$33:$B$776,O$11)+'СЕТ СН'!$F$11+СВЦЭМ!$D$10+'СЕТ СН'!$F$6-'СЕТ СН'!$F$23</f>
        <v>918.85231154999997</v>
      </c>
      <c r="P23" s="36">
        <f>SUMIFS(СВЦЭМ!$D$33:$D$776,СВЦЭМ!$A$33:$A$776,$A23,СВЦЭМ!$B$33:$B$776,P$11)+'СЕТ СН'!$F$11+СВЦЭМ!$D$10+'СЕТ СН'!$F$6-'СЕТ СН'!$F$23</f>
        <v>924.97801993999997</v>
      </c>
      <c r="Q23" s="36">
        <f>SUMIFS(СВЦЭМ!$D$33:$D$776,СВЦЭМ!$A$33:$A$776,$A23,СВЦЭМ!$B$33:$B$776,Q$11)+'СЕТ СН'!$F$11+СВЦЭМ!$D$10+'СЕТ СН'!$F$6-'СЕТ СН'!$F$23</f>
        <v>927.13784477999991</v>
      </c>
      <c r="R23" s="36">
        <f>SUMIFS(СВЦЭМ!$D$33:$D$776,СВЦЭМ!$A$33:$A$776,$A23,СВЦЭМ!$B$33:$B$776,R$11)+'СЕТ СН'!$F$11+СВЦЭМ!$D$10+'СЕТ СН'!$F$6-'СЕТ СН'!$F$23</f>
        <v>925.62164655999993</v>
      </c>
      <c r="S23" s="36">
        <f>SUMIFS(СВЦЭМ!$D$33:$D$776,СВЦЭМ!$A$33:$A$776,$A23,СВЦЭМ!$B$33:$B$776,S$11)+'СЕТ СН'!$F$11+СВЦЭМ!$D$10+'СЕТ СН'!$F$6-'СЕТ СН'!$F$23</f>
        <v>902.49930449999999</v>
      </c>
      <c r="T23" s="36">
        <f>SUMIFS(СВЦЭМ!$D$33:$D$776,СВЦЭМ!$A$33:$A$776,$A23,СВЦЭМ!$B$33:$B$776,T$11)+'СЕТ СН'!$F$11+СВЦЭМ!$D$10+'СЕТ СН'!$F$6-'СЕТ СН'!$F$23</f>
        <v>874.02850219999993</v>
      </c>
      <c r="U23" s="36">
        <f>SUMIFS(СВЦЭМ!$D$33:$D$776,СВЦЭМ!$A$33:$A$776,$A23,СВЦЭМ!$B$33:$B$776,U$11)+'СЕТ СН'!$F$11+СВЦЭМ!$D$10+'СЕТ СН'!$F$6-'СЕТ СН'!$F$23</f>
        <v>877.55097334999994</v>
      </c>
      <c r="V23" s="36">
        <f>SUMIFS(СВЦЭМ!$D$33:$D$776,СВЦЭМ!$A$33:$A$776,$A23,СВЦЭМ!$B$33:$B$776,V$11)+'СЕТ СН'!$F$11+СВЦЭМ!$D$10+'СЕТ СН'!$F$6-'СЕТ СН'!$F$23</f>
        <v>899.07979813999998</v>
      </c>
      <c r="W23" s="36">
        <f>SUMIFS(СВЦЭМ!$D$33:$D$776,СВЦЭМ!$A$33:$A$776,$A23,СВЦЭМ!$B$33:$B$776,W$11)+'СЕТ СН'!$F$11+СВЦЭМ!$D$10+'СЕТ СН'!$F$6-'СЕТ СН'!$F$23</f>
        <v>910.25243813999998</v>
      </c>
      <c r="X23" s="36">
        <f>SUMIFS(СВЦЭМ!$D$33:$D$776,СВЦЭМ!$A$33:$A$776,$A23,СВЦЭМ!$B$33:$B$776,X$11)+'СЕТ СН'!$F$11+СВЦЭМ!$D$10+'СЕТ СН'!$F$6-'СЕТ СН'!$F$23</f>
        <v>919.22166820999996</v>
      </c>
      <c r="Y23" s="36">
        <f>SUMIFS(СВЦЭМ!$D$33:$D$776,СВЦЭМ!$A$33:$A$776,$A23,СВЦЭМ!$B$33:$B$776,Y$11)+'СЕТ СН'!$F$11+СВЦЭМ!$D$10+'СЕТ СН'!$F$6-'СЕТ СН'!$F$23</f>
        <v>945.80767297</v>
      </c>
    </row>
    <row r="24" spans="1:25" ht="15.5" x14ac:dyDescent="0.3">
      <c r="A24" s="35">
        <f t="shared" si="0"/>
        <v>43843</v>
      </c>
      <c r="B24" s="36">
        <f>SUMIFS(СВЦЭМ!$D$33:$D$776,СВЦЭМ!$A$33:$A$776,$A24,СВЦЭМ!$B$33:$B$776,B$11)+'СЕТ СН'!$F$11+СВЦЭМ!$D$10+'СЕТ СН'!$F$6-'СЕТ СН'!$F$23</f>
        <v>1026.7868819</v>
      </c>
      <c r="C24" s="36">
        <f>SUMIFS(СВЦЭМ!$D$33:$D$776,СВЦЭМ!$A$33:$A$776,$A24,СВЦЭМ!$B$33:$B$776,C$11)+'СЕТ СН'!$F$11+СВЦЭМ!$D$10+'СЕТ СН'!$F$6-'СЕТ СН'!$F$23</f>
        <v>1045.5403103900001</v>
      </c>
      <c r="D24" s="36">
        <f>SUMIFS(СВЦЭМ!$D$33:$D$776,СВЦЭМ!$A$33:$A$776,$A24,СВЦЭМ!$B$33:$B$776,D$11)+'СЕТ СН'!$F$11+СВЦЭМ!$D$10+'СЕТ СН'!$F$6-'СЕТ СН'!$F$23</f>
        <v>1058.5504140800001</v>
      </c>
      <c r="E24" s="36">
        <f>SUMIFS(СВЦЭМ!$D$33:$D$776,СВЦЭМ!$A$33:$A$776,$A24,СВЦЭМ!$B$33:$B$776,E$11)+'СЕТ СН'!$F$11+СВЦЭМ!$D$10+'СЕТ СН'!$F$6-'СЕТ СН'!$F$23</f>
        <v>1049.3263720899999</v>
      </c>
      <c r="F24" s="36">
        <f>SUMIFS(СВЦЭМ!$D$33:$D$776,СВЦЭМ!$A$33:$A$776,$A24,СВЦЭМ!$B$33:$B$776,F$11)+'СЕТ СН'!$F$11+СВЦЭМ!$D$10+'СЕТ СН'!$F$6-'СЕТ СН'!$F$23</f>
        <v>1044.12894037</v>
      </c>
      <c r="G24" s="36">
        <f>SUMIFS(СВЦЭМ!$D$33:$D$776,СВЦЭМ!$A$33:$A$776,$A24,СВЦЭМ!$B$33:$B$776,G$11)+'СЕТ СН'!$F$11+СВЦЭМ!$D$10+'СЕТ СН'!$F$6-'СЕТ СН'!$F$23</f>
        <v>1027.82243227</v>
      </c>
      <c r="H24" s="36">
        <f>SUMIFS(СВЦЭМ!$D$33:$D$776,СВЦЭМ!$A$33:$A$776,$A24,СВЦЭМ!$B$33:$B$776,H$11)+'СЕТ СН'!$F$11+СВЦЭМ!$D$10+'СЕТ СН'!$F$6-'СЕТ СН'!$F$23</f>
        <v>992.18222213999991</v>
      </c>
      <c r="I24" s="36">
        <f>SUMIFS(СВЦЭМ!$D$33:$D$776,СВЦЭМ!$A$33:$A$776,$A24,СВЦЭМ!$B$33:$B$776,I$11)+'СЕТ СН'!$F$11+СВЦЭМ!$D$10+'СЕТ СН'!$F$6-'СЕТ СН'!$F$23</f>
        <v>958.74533084999996</v>
      </c>
      <c r="J24" s="36">
        <f>SUMIFS(СВЦЭМ!$D$33:$D$776,СВЦЭМ!$A$33:$A$776,$A24,СВЦЭМ!$B$33:$B$776,J$11)+'СЕТ СН'!$F$11+СВЦЭМ!$D$10+'СЕТ СН'!$F$6-'СЕТ СН'!$F$23</f>
        <v>943.36852478999992</v>
      </c>
      <c r="K24" s="36">
        <f>SUMIFS(СВЦЭМ!$D$33:$D$776,СВЦЭМ!$A$33:$A$776,$A24,СВЦЭМ!$B$33:$B$776,K$11)+'СЕТ СН'!$F$11+СВЦЭМ!$D$10+'СЕТ СН'!$F$6-'СЕТ СН'!$F$23</f>
        <v>931.69991436999999</v>
      </c>
      <c r="L24" s="36">
        <f>SUMIFS(СВЦЭМ!$D$33:$D$776,СВЦЭМ!$A$33:$A$776,$A24,СВЦЭМ!$B$33:$B$776,L$11)+'СЕТ СН'!$F$11+СВЦЭМ!$D$10+'СЕТ СН'!$F$6-'СЕТ СН'!$F$23</f>
        <v>931.28807999999992</v>
      </c>
      <c r="M24" s="36">
        <f>SUMIFS(СВЦЭМ!$D$33:$D$776,СВЦЭМ!$A$33:$A$776,$A24,СВЦЭМ!$B$33:$B$776,M$11)+'СЕТ СН'!$F$11+СВЦЭМ!$D$10+'СЕТ СН'!$F$6-'СЕТ СН'!$F$23</f>
        <v>937.87858048999999</v>
      </c>
      <c r="N24" s="36">
        <f>SUMIFS(СВЦЭМ!$D$33:$D$776,СВЦЭМ!$A$33:$A$776,$A24,СВЦЭМ!$B$33:$B$776,N$11)+'СЕТ СН'!$F$11+СВЦЭМ!$D$10+'СЕТ СН'!$F$6-'СЕТ СН'!$F$23</f>
        <v>941.0247134</v>
      </c>
      <c r="O24" s="36">
        <f>SUMIFS(СВЦЭМ!$D$33:$D$776,СВЦЭМ!$A$33:$A$776,$A24,СВЦЭМ!$B$33:$B$776,O$11)+'СЕТ СН'!$F$11+СВЦЭМ!$D$10+'СЕТ СН'!$F$6-'СЕТ СН'!$F$23</f>
        <v>937.45847990999994</v>
      </c>
      <c r="P24" s="36">
        <f>SUMIFS(СВЦЭМ!$D$33:$D$776,СВЦЭМ!$A$33:$A$776,$A24,СВЦЭМ!$B$33:$B$776,P$11)+'СЕТ СН'!$F$11+СВЦЭМ!$D$10+'СЕТ СН'!$F$6-'СЕТ СН'!$F$23</f>
        <v>924.34850465</v>
      </c>
      <c r="Q24" s="36">
        <f>SUMIFS(СВЦЭМ!$D$33:$D$776,СВЦЭМ!$A$33:$A$776,$A24,СВЦЭМ!$B$33:$B$776,Q$11)+'СЕТ СН'!$F$11+СВЦЭМ!$D$10+'СЕТ СН'!$F$6-'СЕТ СН'!$F$23</f>
        <v>942.58817488999989</v>
      </c>
      <c r="R24" s="36">
        <f>SUMIFS(СВЦЭМ!$D$33:$D$776,СВЦЭМ!$A$33:$A$776,$A24,СВЦЭМ!$B$33:$B$776,R$11)+'СЕТ СН'!$F$11+СВЦЭМ!$D$10+'СЕТ СН'!$F$6-'СЕТ СН'!$F$23</f>
        <v>920.18744007999999</v>
      </c>
      <c r="S24" s="36">
        <f>SUMIFS(СВЦЭМ!$D$33:$D$776,СВЦЭМ!$A$33:$A$776,$A24,СВЦЭМ!$B$33:$B$776,S$11)+'СЕТ СН'!$F$11+СВЦЭМ!$D$10+'СЕТ СН'!$F$6-'СЕТ СН'!$F$23</f>
        <v>908.73686582999994</v>
      </c>
      <c r="T24" s="36">
        <f>SUMIFS(СВЦЭМ!$D$33:$D$776,СВЦЭМ!$A$33:$A$776,$A24,СВЦЭМ!$B$33:$B$776,T$11)+'СЕТ СН'!$F$11+СВЦЭМ!$D$10+'СЕТ СН'!$F$6-'СЕТ СН'!$F$23</f>
        <v>872.14431030999992</v>
      </c>
      <c r="U24" s="36">
        <f>SUMIFS(СВЦЭМ!$D$33:$D$776,СВЦЭМ!$A$33:$A$776,$A24,СВЦЭМ!$B$33:$B$776,U$11)+'СЕТ СН'!$F$11+СВЦЭМ!$D$10+'СЕТ СН'!$F$6-'СЕТ СН'!$F$23</f>
        <v>870.27069926999991</v>
      </c>
      <c r="V24" s="36">
        <f>SUMIFS(СВЦЭМ!$D$33:$D$776,СВЦЭМ!$A$33:$A$776,$A24,СВЦЭМ!$B$33:$B$776,V$11)+'СЕТ СН'!$F$11+СВЦЭМ!$D$10+'СЕТ СН'!$F$6-'СЕТ СН'!$F$23</f>
        <v>901.21030986999995</v>
      </c>
      <c r="W24" s="36">
        <f>SUMIFS(СВЦЭМ!$D$33:$D$776,СВЦЭМ!$A$33:$A$776,$A24,СВЦЭМ!$B$33:$B$776,W$11)+'СЕТ СН'!$F$11+СВЦЭМ!$D$10+'СЕТ СН'!$F$6-'СЕТ СН'!$F$23</f>
        <v>923.9036390199999</v>
      </c>
      <c r="X24" s="36">
        <f>SUMIFS(СВЦЭМ!$D$33:$D$776,СВЦЭМ!$A$33:$A$776,$A24,СВЦЭМ!$B$33:$B$776,X$11)+'СЕТ СН'!$F$11+СВЦЭМ!$D$10+'СЕТ СН'!$F$6-'СЕТ СН'!$F$23</f>
        <v>920.6024281199999</v>
      </c>
      <c r="Y24" s="36">
        <f>SUMIFS(СВЦЭМ!$D$33:$D$776,СВЦЭМ!$A$33:$A$776,$A24,СВЦЭМ!$B$33:$B$776,Y$11)+'СЕТ СН'!$F$11+СВЦЭМ!$D$10+'СЕТ СН'!$F$6-'СЕТ СН'!$F$23</f>
        <v>938.25230728999998</v>
      </c>
    </row>
    <row r="25" spans="1:25" ht="15.5" x14ac:dyDescent="0.3">
      <c r="A25" s="35">
        <f t="shared" si="0"/>
        <v>43844</v>
      </c>
      <c r="B25" s="36">
        <f>SUMIFS(СВЦЭМ!$D$33:$D$776,СВЦЭМ!$A$33:$A$776,$A25,СВЦЭМ!$B$33:$B$776,B$11)+'СЕТ СН'!$F$11+СВЦЭМ!$D$10+'СЕТ СН'!$F$6-'СЕТ СН'!$F$23</f>
        <v>981.39995304999991</v>
      </c>
      <c r="C25" s="36">
        <f>SUMIFS(СВЦЭМ!$D$33:$D$776,СВЦЭМ!$A$33:$A$776,$A25,СВЦЭМ!$B$33:$B$776,C$11)+'СЕТ СН'!$F$11+СВЦЭМ!$D$10+'СЕТ СН'!$F$6-'СЕТ СН'!$F$23</f>
        <v>990.3756695699999</v>
      </c>
      <c r="D25" s="36">
        <f>SUMIFS(СВЦЭМ!$D$33:$D$776,СВЦЭМ!$A$33:$A$776,$A25,СВЦЭМ!$B$33:$B$776,D$11)+'СЕТ СН'!$F$11+СВЦЭМ!$D$10+'СЕТ СН'!$F$6-'СЕТ СН'!$F$23</f>
        <v>1000.49939823</v>
      </c>
      <c r="E25" s="36">
        <f>SUMIFS(СВЦЭМ!$D$33:$D$776,СВЦЭМ!$A$33:$A$776,$A25,СВЦЭМ!$B$33:$B$776,E$11)+'СЕТ СН'!$F$11+СВЦЭМ!$D$10+'СЕТ СН'!$F$6-'СЕТ СН'!$F$23</f>
        <v>1005.6419346399999</v>
      </c>
      <c r="F25" s="36">
        <f>SUMIFS(СВЦЭМ!$D$33:$D$776,СВЦЭМ!$A$33:$A$776,$A25,СВЦЭМ!$B$33:$B$776,F$11)+'СЕТ СН'!$F$11+СВЦЭМ!$D$10+'СЕТ СН'!$F$6-'СЕТ СН'!$F$23</f>
        <v>1003.53797687</v>
      </c>
      <c r="G25" s="36">
        <f>SUMIFS(СВЦЭМ!$D$33:$D$776,СВЦЭМ!$A$33:$A$776,$A25,СВЦЭМ!$B$33:$B$776,G$11)+'СЕТ СН'!$F$11+СВЦЭМ!$D$10+'СЕТ СН'!$F$6-'СЕТ СН'!$F$23</f>
        <v>991.28199235</v>
      </c>
      <c r="H25" s="36">
        <f>SUMIFS(СВЦЭМ!$D$33:$D$776,СВЦЭМ!$A$33:$A$776,$A25,СВЦЭМ!$B$33:$B$776,H$11)+'СЕТ СН'!$F$11+СВЦЭМ!$D$10+'СЕТ СН'!$F$6-'СЕТ СН'!$F$23</f>
        <v>950.80591929999991</v>
      </c>
      <c r="I25" s="36">
        <f>SUMIFS(СВЦЭМ!$D$33:$D$776,СВЦЭМ!$A$33:$A$776,$A25,СВЦЭМ!$B$33:$B$776,I$11)+'СЕТ СН'!$F$11+СВЦЭМ!$D$10+'СЕТ СН'!$F$6-'СЕТ СН'!$F$23</f>
        <v>932.89897404999999</v>
      </c>
      <c r="J25" s="36">
        <f>SUMIFS(СВЦЭМ!$D$33:$D$776,СВЦЭМ!$A$33:$A$776,$A25,СВЦЭМ!$B$33:$B$776,J$11)+'СЕТ СН'!$F$11+СВЦЭМ!$D$10+'СЕТ СН'!$F$6-'СЕТ СН'!$F$23</f>
        <v>904.04532755999992</v>
      </c>
      <c r="K25" s="36">
        <f>SUMIFS(СВЦЭМ!$D$33:$D$776,СВЦЭМ!$A$33:$A$776,$A25,СВЦЭМ!$B$33:$B$776,K$11)+'СЕТ СН'!$F$11+СВЦЭМ!$D$10+'СЕТ СН'!$F$6-'СЕТ СН'!$F$23</f>
        <v>903.10152679999999</v>
      </c>
      <c r="L25" s="36">
        <f>SUMIFS(СВЦЭМ!$D$33:$D$776,СВЦЭМ!$A$33:$A$776,$A25,СВЦЭМ!$B$33:$B$776,L$11)+'СЕТ СН'!$F$11+СВЦЭМ!$D$10+'СЕТ СН'!$F$6-'СЕТ СН'!$F$23</f>
        <v>902.2401122199999</v>
      </c>
      <c r="M25" s="36">
        <f>SUMIFS(СВЦЭМ!$D$33:$D$776,СВЦЭМ!$A$33:$A$776,$A25,СВЦЭМ!$B$33:$B$776,M$11)+'СЕТ СН'!$F$11+СВЦЭМ!$D$10+'СЕТ СН'!$F$6-'СЕТ СН'!$F$23</f>
        <v>915.28319262999992</v>
      </c>
      <c r="N25" s="36">
        <f>SUMIFS(СВЦЭМ!$D$33:$D$776,СВЦЭМ!$A$33:$A$776,$A25,СВЦЭМ!$B$33:$B$776,N$11)+'СЕТ СН'!$F$11+СВЦЭМ!$D$10+'СЕТ СН'!$F$6-'СЕТ СН'!$F$23</f>
        <v>923.69575502999999</v>
      </c>
      <c r="O25" s="36">
        <f>SUMIFS(СВЦЭМ!$D$33:$D$776,СВЦЭМ!$A$33:$A$776,$A25,СВЦЭМ!$B$33:$B$776,O$11)+'СЕТ СН'!$F$11+СВЦЭМ!$D$10+'СЕТ СН'!$F$6-'СЕТ СН'!$F$23</f>
        <v>935.6067306299999</v>
      </c>
      <c r="P25" s="36">
        <f>SUMIFS(СВЦЭМ!$D$33:$D$776,СВЦЭМ!$A$33:$A$776,$A25,СВЦЭМ!$B$33:$B$776,P$11)+'СЕТ СН'!$F$11+СВЦЭМ!$D$10+'СЕТ СН'!$F$6-'СЕТ СН'!$F$23</f>
        <v>944.25459723999995</v>
      </c>
      <c r="Q25" s="36">
        <f>SUMIFS(СВЦЭМ!$D$33:$D$776,СВЦЭМ!$A$33:$A$776,$A25,СВЦЭМ!$B$33:$B$776,Q$11)+'СЕТ СН'!$F$11+СВЦЭМ!$D$10+'СЕТ СН'!$F$6-'СЕТ СН'!$F$23</f>
        <v>956.57663058999992</v>
      </c>
      <c r="R25" s="36">
        <f>SUMIFS(СВЦЭМ!$D$33:$D$776,СВЦЭМ!$A$33:$A$776,$A25,СВЦЭМ!$B$33:$B$776,R$11)+'СЕТ СН'!$F$11+СВЦЭМ!$D$10+'СЕТ СН'!$F$6-'СЕТ СН'!$F$23</f>
        <v>961.21314243999996</v>
      </c>
      <c r="S25" s="36">
        <f>SUMIFS(СВЦЭМ!$D$33:$D$776,СВЦЭМ!$A$33:$A$776,$A25,СВЦЭМ!$B$33:$B$776,S$11)+'СЕТ СН'!$F$11+СВЦЭМ!$D$10+'СЕТ СН'!$F$6-'СЕТ СН'!$F$23</f>
        <v>960.44694885999991</v>
      </c>
      <c r="T25" s="36">
        <f>SUMIFS(СВЦЭМ!$D$33:$D$776,СВЦЭМ!$A$33:$A$776,$A25,СВЦЭМ!$B$33:$B$776,T$11)+'СЕТ СН'!$F$11+СВЦЭМ!$D$10+'СЕТ СН'!$F$6-'СЕТ СН'!$F$23</f>
        <v>912.98461113999997</v>
      </c>
      <c r="U25" s="36">
        <f>SUMIFS(СВЦЭМ!$D$33:$D$776,СВЦЭМ!$A$33:$A$776,$A25,СВЦЭМ!$B$33:$B$776,U$11)+'СЕТ СН'!$F$11+СВЦЭМ!$D$10+'СЕТ СН'!$F$6-'СЕТ СН'!$F$23</f>
        <v>912.78514775999997</v>
      </c>
      <c r="V25" s="36">
        <f>SUMIFS(СВЦЭМ!$D$33:$D$776,СВЦЭМ!$A$33:$A$776,$A25,СВЦЭМ!$B$33:$B$776,V$11)+'СЕТ СН'!$F$11+СВЦЭМ!$D$10+'СЕТ СН'!$F$6-'СЕТ СН'!$F$23</f>
        <v>942.82825510999999</v>
      </c>
      <c r="W25" s="36">
        <f>SUMIFS(СВЦЭМ!$D$33:$D$776,СВЦЭМ!$A$33:$A$776,$A25,СВЦЭМ!$B$33:$B$776,W$11)+'СЕТ СН'!$F$11+СВЦЭМ!$D$10+'СЕТ СН'!$F$6-'СЕТ СН'!$F$23</f>
        <v>958.18493504999992</v>
      </c>
      <c r="X25" s="36">
        <f>SUMIFS(СВЦЭМ!$D$33:$D$776,СВЦЭМ!$A$33:$A$776,$A25,СВЦЭМ!$B$33:$B$776,X$11)+'СЕТ СН'!$F$11+СВЦЭМ!$D$10+'СЕТ СН'!$F$6-'СЕТ СН'!$F$23</f>
        <v>960.1771315499999</v>
      </c>
      <c r="Y25" s="36">
        <f>SUMIFS(СВЦЭМ!$D$33:$D$776,СВЦЭМ!$A$33:$A$776,$A25,СВЦЭМ!$B$33:$B$776,Y$11)+'СЕТ СН'!$F$11+СВЦЭМ!$D$10+'СЕТ СН'!$F$6-'СЕТ СН'!$F$23</f>
        <v>973.76416256999994</v>
      </c>
    </row>
    <row r="26" spans="1:25" ht="15.5" x14ac:dyDescent="0.3">
      <c r="A26" s="35">
        <f t="shared" si="0"/>
        <v>43845</v>
      </c>
      <c r="B26" s="36">
        <f>SUMIFS(СВЦЭМ!$D$33:$D$776,СВЦЭМ!$A$33:$A$776,$A26,СВЦЭМ!$B$33:$B$776,B$11)+'СЕТ СН'!$F$11+СВЦЭМ!$D$10+'СЕТ СН'!$F$6-'СЕТ СН'!$F$23</f>
        <v>1004.20720966</v>
      </c>
      <c r="C26" s="36">
        <f>SUMIFS(СВЦЭМ!$D$33:$D$776,СВЦЭМ!$A$33:$A$776,$A26,СВЦЭМ!$B$33:$B$776,C$11)+'СЕТ СН'!$F$11+СВЦЭМ!$D$10+'СЕТ СН'!$F$6-'СЕТ СН'!$F$23</f>
        <v>1009.1061628399999</v>
      </c>
      <c r="D26" s="36">
        <f>SUMIFS(СВЦЭМ!$D$33:$D$776,СВЦЭМ!$A$33:$A$776,$A26,СВЦЭМ!$B$33:$B$776,D$11)+'СЕТ СН'!$F$11+СВЦЭМ!$D$10+'СЕТ СН'!$F$6-'СЕТ СН'!$F$23</f>
        <v>1014.7029024799999</v>
      </c>
      <c r="E26" s="36">
        <f>SUMIFS(СВЦЭМ!$D$33:$D$776,СВЦЭМ!$A$33:$A$776,$A26,СВЦЭМ!$B$33:$B$776,E$11)+'СЕТ СН'!$F$11+СВЦЭМ!$D$10+'СЕТ СН'!$F$6-'СЕТ СН'!$F$23</f>
        <v>1028.9287357600001</v>
      </c>
      <c r="F26" s="36">
        <f>SUMIFS(СВЦЭМ!$D$33:$D$776,СВЦЭМ!$A$33:$A$776,$A26,СВЦЭМ!$B$33:$B$776,F$11)+'СЕТ СН'!$F$11+СВЦЭМ!$D$10+'СЕТ СН'!$F$6-'СЕТ СН'!$F$23</f>
        <v>1016.6896429699999</v>
      </c>
      <c r="G26" s="36">
        <f>SUMIFS(СВЦЭМ!$D$33:$D$776,СВЦЭМ!$A$33:$A$776,$A26,СВЦЭМ!$B$33:$B$776,G$11)+'СЕТ СН'!$F$11+СВЦЭМ!$D$10+'СЕТ СН'!$F$6-'СЕТ СН'!$F$23</f>
        <v>994.38758111999994</v>
      </c>
      <c r="H26" s="36">
        <f>SUMIFS(СВЦЭМ!$D$33:$D$776,СВЦЭМ!$A$33:$A$776,$A26,СВЦЭМ!$B$33:$B$776,H$11)+'СЕТ СН'!$F$11+СВЦЭМ!$D$10+'СЕТ СН'!$F$6-'СЕТ СН'!$F$23</f>
        <v>955.89290004999998</v>
      </c>
      <c r="I26" s="36">
        <f>SUMIFS(СВЦЭМ!$D$33:$D$776,СВЦЭМ!$A$33:$A$776,$A26,СВЦЭМ!$B$33:$B$776,I$11)+'СЕТ СН'!$F$11+СВЦЭМ!$D$10+'СЕТ СН'!$F$6-'СЕТ СН'!$F$23</f>
        <v>926.75603928999999</v>
      </c>
      <c r="J26" s="36">
        <f>SUMIFS(СВЦЭМ!$D$33:$D$776,СВЦЭМ!$A$33:$A$776,$A26,СВЦЭМ!$B$33:$B$776,J$11)+'СЕТ СН'!$F$11+СВЦЭМ!$D$10+'СЕТ СН'!$F$6-'СЕТ СН'!$F$23</f>
        <v>915.33494223999992</v>
      </c>
      <c r="K26" s="36">
        <f>SUMIFS(СВЦЭМ!$D$33:$D$776,СВЦЭМ!$A$33:$A$776,$A26,СВЦЭМ!$B$33:$B$776,K$11)+'СЕТ СН'!$F$11+СВЦЭМ!$D$10+'СЕТ СН'!$F$6-'СЕТ СН'!$F$23</f>
        <v>909.53221544999997</v>
      </c>
      <c r="L26" s="36">
        <f>SUMIFS(СВЦЭМ!$D$33:$D$776,СВЦЭМ!$A$33:$A$776,$A26,СВЦЭМ!$B$33:$B$776,L$11)+'СЕТ СН'!$F$11+СВЦЭМ!$D$10+'СЕТ СН'!$F$6-'СЕТ СН'!$F$23</f>
        <v>907.21146364999993</v>
      </c>
      <c r="M26" s="36">
        <f>SUMIFS(СВЦЭМ!$D$33:$D$776,СВЦЭМ!$A$33:$A$776,$A26,СВЦЭМ!$B$33:$B$776,M$11)+'СЕТ СН'!$F$11+СВЦЭМ!$D$10+'СЕТ СН'!$F$6-'СЕТ СН'!$F$23</f>
        <v>932.54692200999989</v>
      </c>
      <c r="N26" s="36">
        <f>SUMIFS(СВЦЭМ!$D$33:$D$776,СВЦЭМ!$A$33:$A$776,$A26,СВЦЭМ!$B$33:$B$776,N$11)+'СЕТ СН'!$F$11+СВЦЭМ!$D$10+'СЕТ СН'!$F$6-'СЕТ СН'!$F$23</f>
        <v>952.62482773999989</v>
      </c>
      <c r="O26" s="36">
        <f>SUMIFS(СВЦЭМ!$D$33:$D$776,СВЦЭМ!$A$33:$A$776,$A26,СВЦЭМ!$B$33:$B$776,O$11)+'СЕТ СН'!$F$11+СВЦЭМ!$D$10+'СЕТ СН'!$F$6-'СЕТ СН'!$F$23</f>
        <v>968.64575209999998</v>
      </c>
      <c r="P26" s="36">
        <f>SUMIFS(СВЦЭМ!$D$33:$D$776,СВЦЭМ!$A$33:$A$776,$A26,СВЦЭМ!$B$33:$B$776,P$11)+'СЕТ СН'!$F$11+СВЦЭМ!$D$10+'СЕТ СН'!$F$6-'СЕТ СН'!$F$23</f>
        <v>982.17753510999989</v>
      </c>
      <c r="Q26" s="36">
        <f>SUMIFS(СВЦЭМ!$D$33:$D$776,СВЦЭМ!$A$33:$A$776,$A26,СВЦЭМ!$B$33:$B$776,Q$11)+'СЕТ СН'!$F$11+СВЦЭМ!$D$10+'СЕТ СН'!$F$6-'СЕТ СН'!$F$23</f>
        <v>988.52617432999989</v>
      </c>
      <c r="R26" s="36">
        <f>SUMIFS(СВЦЭМ!$D$33:$D$776,СВЦЭМ!$A$33:$A$776,$A26,СВЦЭМ!$B$33:$B$776,R$11)+'СЕТ СН'!$F$11+СВЦЭМ!$D$10+'СЕТ СН'!$F$6-'СЕТ СН'!$F$23</f>
        <v>981.12776883999993</v>
      </c>
      <c r="S26" s="36">
        <f>SUMIFS(СВЦЭМ!$D$33:$D$776,СВЦЭМ!$A$33:$A$776,$A26,СВЦЭМ!$B$33:$B$776,S$11)+'СЕТ СН'!$F$11+СВЦЭМ!$D$10+'СЕТ СН'!$F$6-'СЕТ СН'!$F$23</f>
        <v>954.87817116999997</v>
      </c>
      <c r="T26" s="36">
        <f>SUMIFS(СВЦЭМ!$D$33:$D$776,СВЦЭМ!$A$33:$A$776,$A26,СВЦЭМ!$B$33:$B$776,T$11)+'СЕТ СН'!$F$11+СВЦЭМ!$D$10+'СЕТ СН'!$F$6-'СЕТ СН'!$F$23</f>
        <v>910.14398230999996</v>
      </c>
      <c r="U26" s="36">
        <f>SUMIFS(СВЦЭМ!$D$33:$D$776,СВЦЭМ!$A$33:$A$776,$A26,СВЦЭМ!$B$33:$B$776,U$11)+'СЕТ СН'!$F$11+СВЦЭМ!$D$10+'СЕТ СН'!$F$6-'СЕТ СН'!$F$23</f>
        <v>906.72017285999993</v>
      </c>
      <c r="V26" s="36">
        <f>SUMIFS(СВЦЭМ!$D$33:$D$776,СВЦЭМ!$A$33:$A$776,$A26,СВЦЭМ!$B$33:$B$776,V$11)+'СЕТ СН'!$F$11+СВЦЭМ!$D$10+'СЕТ СН'!$F$6-'СЕТ СН'!$F$23</f>
        <v>936.18530772999998</v>
      </c>
      <c r="W26" s="36">
        <f>SUMIFS(СВЦЭМ!$D$33:$D$776,СВЦЭМ!$A$33:$A$776,$A26,СВЦЭМ!$B$33:$B$776,W$11)+'СЕТ СН'!$F$11+СВЦЭМ!$D$10+'СЕТ СН'!$F$6-'СЕТ СН'!$F$23</f>
        <v>956.31557822999991</v>
      </c>
      <c r="X26" s="36">
        <f>SUMIFS(СВЦЭМ!$D$33:$D$776,СВЦЭМ!$A$33:$A$776,$A26,СВЦЭМ!$B$33:$B$776,X$11)+'СЕТ СН'!$F$11+СВЦЭМ!$D$10+'СЕТ СН'!$F$6-'СЕТ СН'!$F$23</f>
        <v>960.20661686999995</v>
      </c>
      <c r="Y26" s="36">
        <f>SUMIFS(СВЦЭМ!$D$33:$D$776,СВЦЭМ!$A$33:$A$776,$A26,СВЦЭМ!$B$33:$B$776,Y$11)+'СЕТ СН'!$F$11+СВЦЭМ!$D$10+'СЕТ СН'!$F$6-'СЕТ СН'!$F$23</f>
        <v>974.66882368999995</v>
      </c>
    </row>
    <row r="27" spans="1:25" ht="15.5" x14ac:dyDescent="0.3">
      <c r="A27" s="35">
        <f t="shared" si="0"/>
        <v>43846</v>
      </c>
      <c r="B27" s="36">
        <f>SUMIFS(СВЦЭМ!$D$33:$D$776,СВЦЭМ!$A$33:$A$776,$A27,СВЦЭМ!$B$33:$B$776,B$11)+'СЕТ СН'!$F$11+СВЦЭМ!$D$10+'СЕТ СН'!$F$6-'СЕТ СН'!$F$23</f>
        <v>978.40019362999999</v>
      </c>
      <c r="C27" s="36">
        <f>SUMIFS(СВЦЭМ!$D$33:$D$776,СВЦЭМ!$A$33:$A$776,$A27,СВЦЭМ!$B$33:$B$776,C$11)+'СЕТ СН'!$F$11+СВЦЭМ!$D$10+'СЕТ СН'!$F$6-'СЕТ СН'!$F$23</f>
        <v>988.55832653999994</v>
      </c>
      <c r="D27" s="36">
        <f>SUMIFS(СВЦЭМ!$D$33:$D$776,СВЦЭМ!$A$33:$A$776,$A27,СВЦЭМ!$B$33:$B$776,D$11)+'СЕТ СН'!$F$11+СВЦЭМ!$D$10+'СЕТ СН'!$F$6-'СЕТ СН'!$F$23</f>
        <v>996.70644279999999</v>
      </c>
      <c r="E27" s="36">
        <f>SUMIFS(СВЦЭМ!$D$33:$D$776,СВЦЭМ!$A$33:$A$776,$A27,СВЦЭМ!$B$33:$B$776,E$11)+'СЕТ СН'!$F$11+СВЦЭМ!$D$10+'СЕТ СН'!$F$6-'СЕТ СН'!$F$23</f>
        <v>1009.05595294</v>
      </c>
      <c r="F27" s="36">
        <f>SUMIFS(СВЦЭМ!$D$33:$D$776,СВЦЭМ!$A$33:$A$776,$A27,СВЦЭМ!$B$33:$B$776,F$11)+'СЕТ СН'!$F$11+СВЦЭМ!$D$10+'СЕТ СН'!$F$6-'СЕТ СН'!$F$23</f>
        <v>1002.8143810299999</v>
      </c>
      <c r="G27" s="36">
        <f>SUMIFS(СВЦЭМ!$D$33:$D$776,СВЦЭМ!$A$33:$A$776,$A27,СВЦЭМ!$B$33:$B$776,G$11)+'СЕТ СН'!$F$11+СВЦЭМ!$D$10+'СЕТ СН'!$F$6-'СЕТ СН'!$F$23</f>
        <v>971.08867553999994</v>
      </c>
      <c r="H27" s="36">
        <f>SUMIFS(СВЦЭМ!$D$33:$D$776,СВЦЭМ!$A$33:$A$776,$A27,СВЦЭМ!$B$33:$B$776,H$11)+'СЕТ СН'!$F$11+СВЦЭМ!$D$10+'СЕТ СН'!$F$6-'СЕТ СН'!$F$23</f>
        <v>928.32301190999999</v>
      </c>
      <c r="I27" s="36">
        <f>SUMIFS(СВЦЭМ!$D$33:$D$776,СВЦЭМ!$A$33:$A$776,$A27,СВЦЭМ!$B$33:$B$776,I$11)+'СЕТ СН'!$F$11+СВЦЭМ!$D$10+'СЕТ СН'!$F$6-'СЕТ СН'!$F$23</f>
        <v>926.70534552999993</v>
      </c>
      <c r="J27" s="36">
        <f>SUMIFS(СВЦЭМ!$D$33:$D$776,СВЦЭМ!$A$33:$A$776,$A27,СВЦЭМ!$B$33:$B$776,J$11)+'СЕТ СН'!$F$11+СВЦЭМ!$D$10+'СЕТ СН'!$F$6-'СЕТ СН'!$F$23</f>
        <v>908.53609979999999</v>
      </c>
      <c r="K27" s="36">
        <f>SUMIFS(СВЦЭМ!$D$33:$D$776,СВЦЭМ!$A$33:$A$776,$A27,СВЦЭМ!$B$33:$B$776,K$11)+'СЕТ СН'!$F$11+СВЦЭМ!$D$10+'СЕТ СН'!$F$6-'СЕТ СН'!$F$23</f>
        <v>921.96065568999995</v>
      </c>
      <c r="L27" s="36">
        <f>SUMIFS(СВЦЭМ!$D$33:$D$776,СВЦЭМ!$A$33:$A$776,$A27,СВЦЭМ!$B$33:$B$776,L$11)+'СЕТ СН'!$F$11+СВЦЭМ!$D$10+'СЕТ СН'!$F$6-'СЕТ СН'!$F$23</f>
        <v>927.78905853999993</v>
      </c>
      <c r="M27" s="36">
        <f>SUMIFS(СВЦЭМ!$D$33:$D$776,СВЦЭМ!$A$33:$A$776,$A27,СВЦЭМ!$B$33:$B$776,M$11)+'СЕТ СН'!$F$11+СВЦЭМ!$D$10+'СЕТ СН'!$F$6-'СЕТ СН'!$F$23</f>
        <v>943.26238904999991</v>
      </c>
      <c r="N27" s="36">
        <f>SUMIFS(СВЦЭМ!$D$33:$D$776,СВЦЭМ!$A$33:$A$776,$A27,СВЦЭМ!$B$33:$B$776,N$11)+'СЕТ СН'!$F$11+СВЦЭМ!$D$10+'СЕТ СН'!$F$6-'СЕТ СН'!$F$23</f>
        <v>949.3169141699999</v>
      </c>
      <c r="O27" s="36">
        <f>SUMIFS(СВЦЭМ!$D$33:$D$776,СВЦЭМ!$A$33:$A$776,$A27,СВЦЭМ!$B$33:$B$776,O$11)+'СЕТ СН'!$F$11+СВЦЭМ!$D$10+'СЕТ СН'!$F$6-'СЕТ СН'!$F$23</f>
        <v>969.22727221999992</v>
      </c>
      <c r="P27" s="36">
        <f>SUMIFS(СВЦЭМ!$D$33:$D$776,СВЦЭМ!$A$33:$A$776,$A27,СВЦЭМ!$B$33:$B$776,P$11)+'СЕТ СН'!$F$11+СВЦЭМ!$D$10+'СЕТ СН'!$F$6-'СЕТ СН'!$F$23</f>
        <v>978.70981247999998</v>
      </c>
      <c r="Q27" s="36">
        <f>SUMIFS(СВЦЭМ!$D$33:$D$776,СВЦЭМ!$A$33:$A$776,$A27,СВЦЭМ!$B$33:$B$776,Q$11)+'СЕТ СН'!$F$11+СВЦЭМ!$D$10+'СЕТ СН'!$F$6-'СЕТ СН'!$F$23</f>
        <v>981.74983499999996</v>
      </c>
      <c r="R27" s="36">
        <f>SUMIFS(СВЦЭМ!$D$33:$D$776,СВЦЭМ!$A$33:$A$776,$A27,СВЦЭМ!$B$33:$B$776,R$11)+'СЕТ СН'!$F$11+СВЦЭМ!$D$10+'СЕТ СН'!$F$6-'СЕТ СН'!$F$23</f>
        <v>973.97102338999991</v>
      </c>
      <c r="S27" s="36">
        <f>SUMIFS(СВЦЭМ!$D$33:$D$776,СВЦЭМ!$A$33:$A$776,$A27,СВЦЭМ!$B$33:$B$776,S$11)+'СЕТ СН'!$F$11+СВЦЭМ!$D$10+'СЕТ СН'!$F$6-'СЕТ СН'!$F$23</f>
        <v>961.63429889999998</v>
      </c>
      <c r="T27" s="36">
        <f>SUMIFS(СВЦЭМ!$D$33:$D$776,СВЦЭМ!$A$33:$A$776,$A27,СВЦЭМ!$B$33:$B$776,T$11)+'СЕТ СН'!$F$11+СВЦЭМ!$D$10+'СЕТ СН'!$F$6-'СЕТ СН'!$F$23</f>
        <v>917.18773646999989</v>
      </c>
      <c r="U27" s="36">
        <f>SUMIFS(СВЦЭМ!$D$33:$D$776,СВЦЭМ!$A$33:$A$776,$A27,СВЦЭМ!$B$33:$B$776,U$11)+'СЕТ СН'!$F$11+СВЦЭМ!$D$10+'СЕТ СН'!$F$6-'СЕТ СН'!$F$23</f>
        <v>920.3724334499999</v>
      </c>
      <c r="V27" s="36">
        <f>SUMIFS(СВЦЭМ!$D$33:$D$776,СВЦЭМ!$A$33:$A$776,$A27,СВЦЭМ!$B$33:$B$776,V$11)+'СЕТ СН'!$F$11+СВЦЭМ!$D$10+'СЕТ СН'!$F$6-'СЕТ СН'!$F$23</f>
        <v>953.89937002999989</v>
      </c>
      <c r="W27" s="36">
        <f>SUMIFS(СВЦЭМ!$D$33:$D$776,СВЦЭМ!$A$33:$A$776,$A27,СВЦЭМ!$B$33:$B$776,W$11)+'СЕТ СН'!$F$11+СВЦЭМ!$D$10+'СЕТ СН'!$F$6-'СЕТ СН'!$F$23</f>
        <v>974.98325327999999</v>
      </c>
      <c r="X27" s="36">
        <f>SUMIFS(СВЦЭМ!$D$33:$D$776,СВЦЭМ!$A$33:$A$776,$A27,СВЦЭМ!$B$33:$B$776,X$11)+'СЕТ СН'!$F$11+СВЦЭМ!$D$10+'СЕТ СН'!$F$6-'СЕТ СН'!$F$23</f>
        <v>974.30259213999989</v>
      </c>
      <c r="Y27" s="36">
        <f>SUMIFS(СВЦЭМ!$D$33:$D$776,СВЦЭМ!$A$33:$A$776,$A27,СВЦЭМ!$B$33:$B$776,Y$11)+'СЕТ СН'!$F$11+СВЦЭМ!$D$10+'СЕТ СН'!$F$6-'СЕТ СН'!$F$23</f>
        <v>976.33615841999995</v>
      </c>
    </row>
    <row r="28" spans="1:25" ht="15.5" x14ac:dyDescent="0.3">
      <c r="A28" s="35">
        <f t="shared" si="0"/>
        <v>43847</v>
      </c>
      <c r="B28" s="36">
        <f>SUMIFS(СВЦЭМ!$D$33:$D$776,СВЦЭМ!$A$33:$A$776,$A28,СВЦЭМ!$B$33:$B$776,B$11)+'СЕТ СН'!$F$11+СВЦЭМ!$D$10+'СЕТ СН'!$F$6-'СЕТ СН'!$F$23</f>
        <v>970.70780607999995</v>
      </c>
      <c r="C28" s="36">
        <f>SUMIFS(СВЦЭМ!$D$33:$D$776,СВЦЭМ!$A$33:$A$776,$A28,СВЦЭМ!$B$33:$B$776,C$11)+'СЕТ СН'!$F$11+СВЦЭМ!$D$10+'СЕТ СН'!$F$6-'СЕТ СН'!$F$23</f>
        <v>990.55266878999998</v>
      </c>
      <c r="D28" s="36">
        <f>SUMIFS(СВЦЭМ!$D$33:$D$776,СВЦЭМ!$A$33:$A$776,$A28,СВЦЭМ!$B$33:$B$776,D$11)+'СЕТ СН'!$F$11+СВЦЭМ!$D$10+'СЕТ СН'!$F$6-'СЕТ СН'!$F$23</f>
        <v>1001.14732607</v>
      </c>
      <c r="E28" s="36">
        <f>SUMIFS(СВЦЭМ!$D$33:$D$776,СВЦЭМ!$A$33:$A$776,$A28,СВЦЭМ!$B$33:$B$776,E$11)+'СЕТ СН'!$F$11+СВЦЭМ!$D$10+'СЕТ СН'!$F$6-'СЕТ СН'!$F$23</f>
        <v>990.47437904999992</v>
      </c>
      <c r="F28" s="36">
        <f>SUMIFS(СВЦЭМ!$D$33:$D$776,СВЦЭМ!$A$33:$A$776,$A28,СВЦЭМ!$B$33:$B$776,F$11)+'СЕТ СН'!$F$11+СВЦЭМ!$D$10+'СЕТ СН'!$F$6-'СЕТ СН'!$F$23</f>
        <v>984.16075834999992</v>
      </c>
      <c r="G28" s="36">
        <f>SUMIFS(СВЦЭМ!$D$33:$D$776,СВЦЭМ!$A$33:$A$776,$A28,СВЦЭМ!$B$33:$B$776,G$11)+'СЕТ СН'!$F$11+СВЦЭМ!$D$10+'СЕТ СН'!$F$6-'СЕТ СН'!$F$23</f>
        <v>977.11601423999991</v>
      </c>
      <c r="H28" s="36">
        <f>SUMIFS(СВЦЭМ!$D$33:$D$776,СВЦЭМ!$A$33:$A$776,$A28,СВЦЭМ!$B$33:$B$776,H$11)+'СЕТ СН'!$F$11+СВЦЭМ!$D$10+'СЕТ СН'!$F$6-'СЕТ СН'!$F$23</f>
        <v>943.39844541999992</v>
      </c>
      <c r="I28" s="36">
        <f>SUMIFS(СВЦЭМ!$D$33:$D$776,СВЦЭМ!$A$33:$A$776,$A28,СВЦЭМ!$B$33:$B$776,I$11)+'СЕТ СН'!$F$11+СВЦЭМ!$D$10+'СЕТ СН'!$F$6-'СЕТ СН'!$F$23</f>
        <v>931.55151924999996</v>
      </c>
      <c r="J28" s="36">
        <f>SUMIFS(СВЦЭМ!$D$33:$D$776,СВЦЭМ!$A$33:$A$776,$A28,СВЦЭМ!$B$33:$B$776,J$11)+'СЕТ СН'!$F$11+СВЦЭМ!$D$10+'СЕТ СН'!$F$6-'СЕТ СН'!$F$23</f>
        <v>905.73213226999997</v>
      </c>
      <c r="K28" s="36">
        <f>SUMIFS(СВЦЭМ!$D$33:$D$776,СВЦЭМ!$A$33:$A$776,$A28,СВЦЭМ!$B$33:$B$776,K$11)+'СЕТ СН'!$F$11+СВЦЭМ!$D$10+'СЕТ СН'!$F$6-'СЕТ СН'!$F$23</f>
        <v>894.27123813999992</v>
      </c>
      <c r="L28" s="36">
        <f>SUMIFS(СВЦЭМ!$D$33:$D$776,СВЦЭМ!$A$33:$A$776,$A28,СВЦЭМ!$B$33:$B$776,L$11)+'СЕТ СН'!$F$11+СВЦЭМ!$D$10+'СЕТ СН'!$F$6-'СЕТ СН'!$F$23</f>
        <v>905.39805148999994</v>
      </c>
      <c r="M28" s="36">
        <f>SUMIFS(СВЦЭМ!$D$33:$D$776,СВЦЭМ!$A$33:$A$776,$A28,СВЦЭМ!$B$33:$B$776,M$11)+'СЕТ СН'!$F$11+СВЦЭМ!$D$10+'СЕТ СН'!$F$6-'СЕТ СН'!$F$23</f>
        <v>926.27339966999989</v>
      </c>
      <c r="N28" s="36">
        <f>SUMIFS(СВЦЭМ!$D$33:$D$776,СВЦЭМ!$A$33:$A$776,$A28,СВЦЭМ!$B$33:$B$776,N$11)+'СЕТ СН'!$F$11+СВЦЭМ!$D$10+'СЕТ СН'!$F$6-'СЕТ СН'!$F$23</f>
        <v>936.78773194999997</v>
      </c>
      <c r="O28" s="36">
        <f>SUMIFS(СВЦЭМ!$D$33:$D$776,СВЦЭМ!$A$33:$A$776,$A28,СВЦЭМ!$B$33:$B$776,O$11)+'СЕТ СН'!$F$11+СВЦЭМ!$D$10+'СЕТ СН'!$F$6-'СЕТ СН'!$F$23</f>
        <v>956.34188129999995</v>
      </c>
      <c r="P28" s="36">
        <f>SUMIFS(СВЦЭМ!$D$33:$D$776,СВЦЭМ!$A$33:$A$776,$A28,СВЦЭМ!$B$33:$B$776,P$11)+'СЕТ СН'!$F$11+СВЦЭМ!$D$10+'СЕТ СН'!$F$6-'СЕТ СН'!$F$23</f>
        <v>965.85772314999997</v>
      </c>
      <c r="Q28" s="36">
        <f>SUMIFS(СВЦЭМ!$D$33:$D$776,СВЦЭМ!$A$33:$A$776,$A28,СВЦЭМ!$B$33:$B$776,Q$11)+'СЕТ СН'!$F$11+СВЦЭМ!$D$10+'СЕТ СН'!$F$6-'СЕТ СН'!$F$23</f>
        <v>971.08124479999992</v>
      </c>
      <c r="R28" s="36">
        <f>SUMIFS(СВЦЭМ!$D$33:$D$776,СВЦЭМ!$A$33:$A$776,$A28,СВЦЭМ!$B$33:$B$776,R$11)+'СЕТ СН'!$F$11+СВЦЭМ!$D$10+'СЕТ СН'!$F$6-'СЕТ СН'!$F$23</f>
        <v>959.21135508999998</v>
      </c>
      <c r="S28" s="36">
        <f>SUMIFS(СВЦЭМ!$D$33:$D$776,СВЦЭМ!$A$33:$A$776,$A28,СВЦЭМ!$B$33:$B$776,S$11)+'СЕТ СН'!$F$11+СВЦЭМ!$D$10+'СЕТ СН'!$F$6-'СЕТ СН'!$F$23</f>
        <v>948.48537065999994</v>
      </c>
      <c r="T28" s="36">
        <f>SUMIFS(СВЦЭМ!$D$33:$D$776,СВЦЭМ!$A$33:$A$776,$A28,СВЦЭМ!$B$33:$B$776,T$11)+'СЕТ СН'!$F$11+СВЦЭМ!$D$10+'СЕТ СН'!$F$6-'СЕТ СН'!$F$23</f>
        <v>899.8696632299999</v>
      </c>
      <c r="U28" s="36">
        <f>SUMIFS(СВЦЭМ!$D$33:$D$776,СВЦЭМ!$A$33:$A$776,$A28,СВЦЭМ!$B$33:$B$776,U$11)+'СЕТ СН'!$F$11+СВЦЭМ!$D$10+'СЕТ СН'!$F$6-'СЕТ СН'!$F$23</f>
        <v>898.14702075999992</v>
      </c>
      <c r="V28" s="36">
        <f>SUMIFS(СВЦЭМ!$D$33:$D$776,СВЦЭМ!$A$33:$A$776,$A28,СВЦЭМ!$B$33:$B$776,V$11)+'СЕТ СН'!$F$11+СВЦЭМ!$D$10+'СЕТ СН'!$F$6-'СЕТ СН'!$F$23</f>
        <v>933.20544677999999</v>
      </c>
      <c r="W28" s="36">
        <f>SUMIFS(СВЦЭМ!$D$33:$D$776,СВЦЭМ!$A$33:$A$776,$A28,СВЦЭМ!$B$33:$B$776,W$11)+'СЕТ СН'!$F$11+СВЦЭМ!$D$10+'СЕТ СН'!$F$6-'СЕТ СН'!$F$23</f>
        <v>943.21193965999998</v>
      </c>
      <c r="X28" s="36">
        <f>SUMIFS(СВЦЭМ!$D$33:$D$776,СВЦЭМ!$A$33:$A$776,$A28,СВЦЭМ!$B$33:$B$776,X$11)+'СЕТ СН'!$F$11+СВЦЭМ!$D$10+'СЕТ СН'!$F$6-'СЕТ СН'!$F$23</f>
        <v>942.2286697699999</v>
      </c>
      <c r="Y28" s="36">
        <f>SUMIFS(СВЦЭМ!$D$33:$D$776,СВЦЭМ!$A$33:$A$776,$A28,СВЦЭМ!$B$33:$B$776,Y$11)+'СЕТ СН'!$F$11+СВЦЭМ!$D$10+'СЕТ СН'!$F$6-'СЕТ СН'!$F$23</f>
        <v>957.05578790999994</v>
      </c>
    </row>
    <row r="29" spans="1:25" ht="15.5" x14ac:dyDescent="0.3">
      <c r="A29" s="35">
        <f t="shared" si="0"/>
        <v>43848</v>
      </c>
      <c r="B29" s="36">
        <f>SUMIFS(СВЦЭМ!$D$33:$D$776,СВЦЭМ!$A$33:$A$776,$A29,СВЦЭМ!$B$33:$B$776,B$11)+'СЕТ СН'!$F$11+СВЦЭМ!$D$10+'СЕТ СН'!$F$6-'СЕТ СН'!$F$23</f>
        <v>963.59924407999995</v>
      </c>
      <c r="C29" s="36">
        <f>SUMIFS(СВЦЭМ!$D$33:$D$776,СВЦЭМ!$A$33:$A$776,$A29,СВЦЭМ!$B$33:$B$776,C$11)+'СЕТ СН'!$F$11+СВЦЭМ!$D$10+'СЕТ СН'!$F$6-'СЕТ СН'!$F$23</f>
        <v>1001.4525908799999</v>
      </c>
      <c r="D29" s="36">
        <f>SUMIFS(СВЦЭМ!$D$33:$D$776,СВЦЭМ!$A$33:$A$776,$A29,СВЦЭМ!$B$33:$B$776,D$11)+'СЕТ СН'!$F$11+СВЦЭМ!$D$10+'СЕТ СН'!$F$6-'СЕТ СН'!$F$23</f>
        <v>1019.4045248599999</v>
      </c>
      <c r="E29" s="36">
        <f>SUMIFS(СВЦЭМ!$D$33:$D$776,СВЦЭМ!$A$33:$A$776,$A29,СВЦЭМ!$B$33:$B$776,E$11)+'СЕТ СН'!$F$11+СВЦЭМ!$D$10+'СЕТ СН'!$F$6-'СЕТ СН'!$F$23</f>
        <v>1018.0719378499999</v>
      </c>
      <c r="F29" s="36">
        <f>SUMIFS(СВЦЭМ!$D$33:$D$776,СВЦЭМ!$A$33:$A$776,$A29,СВЦЭМ!$B$33:$B$776,F$11)+'СЕТ СН'!$F$11+СВЦЭМ!$D$10+'СЕТ СН'!$F$6-'СЕТ СН'!$F$23</f>
        <v>981.63396105999993</v>
      </c>
      <c r="G29" s="36">
        <f>SUMIFS(СВЦЭМ!$D$33:$D$776,СВЦЭМ!$A$33:$A$776,$A29,СВЦЭМ!$B$33:$B$776,G$11)+'СЕТ СН'!$F$11+СВЦЭМ!$D$10+'СЕТ СН'!$F$6-'СЕТ СН'!$F$23</f>
        <v>977.82366998999998</v>
      </c>
      <c r="H29" s="36">
        <f>SUMIFS(СВЦЭМ!$D$33:$D$776,СВЦЭМ!$A$33:$A$776,$A29,СВЦЭМ!$B$33:$B$776,H$11)+'СЕТ СН'!$F$11+СВЦЭМ!$D$10+'СЕТ СН'!$F$6-'СЕТ СН'!$F$23</f>
        <v>953.21973396999999</v>
      </c>
      <c r="I29" s="36">
        <f>SUMIFS(СВЦЭМ!$D$33:$D$776,СВЦЭМ!$A$33:$A$776,$A29,СВЦЭМ!$B$33:$B$776,I$11)+'СЕТ СН'!$F$11+СВЦЭМ!$D$10+'СЕТ СН'!$F$6-'СЕТ СН'!$F$23</f>
        <v>919.68774621999989</v>
      </c>
      <c r="J29" s="36">
        <f>SUMIFS(СВЦЭМ!$D$33:$D$776,СВЦЭМ!$A$33:$A$776,$A29,СВЦЭМ!$B$33:$B$776,J$11)+'СЕТ СН'!$F$11+СВЦЭМ!$D$10+'СЕТ СН'!$F$6-'СЕТ СН'!$F$23</f>
        <v>909.59087038999996</v>
      </c>
      <c r="K29" s="36">
        <f>SUMIFS(СВЦЭМ!$D$33:$D$776,СВЦЭМ!$A$33:$A$776,$A29,СВЦЭМ!$B$33:$B$776,K$11)+'СЕТ СН'!$F$11+СВЦЭМ!$D$10+'СЕТ СН'!$F$6-'СЕТ СН'!$F$23</f>
        <v>910.45620959999997</v>
      </c>
      <c r="L29" s="36">
        <f>SUMIFS(СВЦЭМ!$D$33:$D$776,СВЦЭМ!$A$33:$A$776,$A29,СВЦЭМ!$B$33:$B$776,L$11)+'СЕТ СН'!$F$11+СВЦЭМ!$D$10+'СЕТ СН'!$F$6-'СЕТ СН'!$F$23</f>
        <v>917.83206910999991</v>
      </c>
      <c r="M29" s="36">
        <f>SUMIFS(СВЦЭМ!$D$33:$D$776,СВЦЭМ!$A$33:$A$776,$A29,СВЦЭМ!$B$33:$B$776,M$11)+'СЕТ СН'!$F$11+СВЦЭМ!$D$10+'СЕТ СН'!$F$6-'СЕТ СН'!$F$23</f>
        <v>921.20662450999998</v>
      </c>
      <c r="N29" s="36">
        <f>SUMIFS(СВЦЭМ!$D$33:$D$776,СВЦЭМ!$A$33:$A$776,$A29,СВЦЭМ!$B$33:$B$776,N$11)+'СЕТ СН'!$F$11+СВЦЭМ!$D$10+'СЕТ СН'!$F$6-'СЕТ СН'!$F$23</f>
        <v>928.55799889999992</v>
      </c>
      <c r="O29" s="36">
        <f>SUMIFS(СВЦЭМ!$D$33:$D$776,СВЦЭМ!$A$33:$A$776,$A29,СВЦЭМ!$B$33:$B$776,O$11)+'СЕТ СН'!$F$11+СВЦЭМ!$D$10+'СЕТ СН'!$F$6-'СЕТ СН'!$F$23</f>
        <v>939.22260428999994</v>
      </c>
      <c r="P29" s="36">
        <f>SUMIFS(СВЦЭМ!$D$33:$D$776,СВЦЭМ!$A$33:$A$776,$A29,СВЦЭМ!$B$33:$B$776,P$11)+'СЕТ СН'!$F$11+СВЦЭМ!$D$10+'СЕТ СН'!$F$6-'СЕТ СН'!$F$23</f>
        <v>953.47699323999996</v>
      </c>
      <c r="Q29" s="36">
        <f>SUMIFS(СВЦЭМ!$D$33:$D$776,СВЦЭМ!$A$33:$A$776,$A29,СВЦЭМ!$B$33:$B$776,Q$11)+'СЕТ СН'!$F$11+СВЦЭМ!$D$10+'СЕТ СН'!$F$6-'СЕТ СН'!$F$23</f>
        <v>959.53736939999999</v>
      </c>
      <c r="R29" s="36">
        <f>SUMIFS(СВЦЭМ!$D$33:$D$776,СВЦЭМ!$A$33:$A$776,$A29,СВЦЭМ!$B$33:$B$776,R$11)+'СЕТ СН'!$F$11+СВЦЭМ!$D$10+'СЕТ СН'!$F$6-'СЕТ СН'!$F$23</f>
        <v>948.42629856999997</v>
      </c>
      <c r="S29" s="36">
        <f>SUMIFS(СВЦЭМ!$D$33:$D$776,СВЦЭМ!$A$33:$A$776,$A29,СВЦЭМ!$B$33:$B$776,S$11)+'СЕТ СН'!$F$11+СВЦЭМ!$D$10+'СЕТ СН'!$F$6-'СЕТ СН'!$F$23</f>
        <v>934.85092625999994</v>
      </c>
      <c r="T29" s="36">
        <f>SUMIFS(СВЦЭМ!$D$33:$D$776,СВЦЭМ!$A$33:$A$776,$A29,СВЦЭМ!$B$33:$B$776,T$11)+'СЕТ СН'!$F$11+СВЦЭМ!$D$10+'СЕТ СН'!$F$6-'СЕТ СН'!$F$23</f>
        <v>926.18834750999997</v>
      </c>
      <c r="U29" s="36">
        <f>SUMIFS(СВЦЭМ!$D$33:$D$776,СВЦЭМ!$A$33:$A$776,$A29,СВЦЭМ!$B$33:$B$776,U$11)+'СЕТ СН'!$F$11+СВЦЭМ!$D$10+'СЕТ СН'!$F$6-'СЕТ СН'!$F$23</f>
        <v>926.35732437999991</v>
      </c>
      <c r="V29" s="36">
        <f>SUMIFS(СВЦЭМ!$D$33:$D$776,СВЦЭМ!$A$33:$A$776,$A29,СВЦЭМ!$B$33:$B$776,V$11)+'СЕТ СН'!$F$11+СВЦЭМ!$D$10+'СЕТ СН'!$F$6-'СЕТ СН'!$F$23</f>
        <v>932.41707256999996</v>
      </c>
      <c r="W29" s="36">
        <f>SUMIFS(СВЦЭМ!$D$33:$D$776,СВЦЭМ!$A$33:$A$776,$A29,СВЦЭМ!$B$33:$B$776,W$11)+'СЕТ СН'!$F$11+СВЦЭМ!$D$10+'СЕТ СН'!$F$6-'СЕТ СН'!$F$23</f>
        <v>942.89321871999994</v>
      </c>
      <c r="X29" s="36">
        <f>SUMIFS(СВЦЭМ!$D$33:$D$776,СВЦЭМ!$A$33:$A$776,$A29,СВЦЭМ!$B$33:$B$776,X$11)+'СЕТ СН'!$F$11+СВЦЭМ!$D$10+'СЕТ СН'!$F$6-'СЕТ СН'!$F$23</f>
        <v>942.70794362999993</v>
      </c>
      <c r="Y29" s="36">
        <f>SUMIFS(СВЦЭМ!$D$33:$D$776,СВЦЭМ!$A$33:$A$776,$A29,СВЦЭМ!$B$33:$B$776,Y$11)+'СЕТ СН'!$F$11+СВЦЭМ!$D$10+'СЕТ СН'!$F$6-'СЕТ СН'!$F$23</f>
        <v>962.3763641999999</v>
      </c>
    </row>
    <row r="30" spans="1:25" ht="15.5" x14ac:dyDescent="0.3">
      <c r="A30" s="35">
        <f t="shared" si="0"/>
        <v>43849</v>
      </c>
      <c r="B30" s="36">
        <f>SUMIFS(СВЦЭМ!$D$33:$D$776,СВЦЭМ!$A$33:$A$776,$A30,СВЦЭМ!$B$33:$B$776,B$11)+'СЕТ СН'!$F$11+СВЦЭМ!$D$10+'СЕТ СН'!$F$6-'СЕТ СН'!$F$23</f>
        <v>972.34476119999999</v>
      </c>
      <c r="C30" s="36">
        <f>SUMIFS(СВЦЭМ!$D$33:$D$776,СВЦЭМ!$A$33:$A$776,$A30,СВЦЭМ!$B$33:$B$776,C$11)+'СЕТ СН'!$F$11+СВЦЭМ!$D$10+'СЕТ СН'!$F$6-'СЕТ СН'!$F$23</f>
        <v>981.95570306999991</v>
      </c>
      <c r="D30" s="36">
        <f>SUMIFS(СВЦЭМ!$D$33:$D$776,СВЦЭМ!$A$33:$A$776,$A30,СВЦЭМ!$B$33:$B$776,D$11)+'СЕТ СН'!$F$11+СВЦЭМ!$D$10+'СЕТ СН'!$F$6-'СЕТ СН'!$F$23</f>
        <v>994.52439498999991</v>
      </c>
      <c r="E30" s="36">
        <f>SUMIFS(СВЦЭМ!$D$33:$D$776,СВЦЭМ!$A$33:$A$776,$A30,СВЦЭМ!$B$33:$B$776,E$11)+'СЕТ СН'!$F$11+СВЦЭМ!$D$10+'СЕТ СН'!$F$6-'СЕТ СН'!$F$23</f>
        <v>1004.51267904</v>
      </c>
      <c r="F30" s="36">
        <f>SUMIFS(СВЦЭМ!$D$33:$D$776,СВЦЭМ!$A$33:$A$776,$A30,СВЦЭМ!$B$33:$B$776,F$11)+'СЕТ СН'!$F$11+СВЦЭМ!$D$10+'СЕТ СН'!$F$6-'СЕТ СН'!$F$23</f>
        <v>1002.46178215</v>
      </c>
      <c r="G30" s="36">
        <f>SUMIFS(СВЦЭМ!$D$33:$D$776,СВЦЭМ!$A$33:$A$776,$A30,СВЦЭМ!$B$33:$B$776,G$11)+'СЕТ СН'!$F$11+СВЦЭМ!$D$10+'СЕТ СН'!$F$6-'СЕТ СН'!$F$23</f>
        <v>999.2996556999999</v>
      </c>
      <c r="H30" s="36">
        <f>SUMIFS(СВЦЭМ!$D$33:$D$776,СВЦЭМ!$A$33:$A$776,$A30,СВЦЭМ!$B$33:$B$776,H$11)+'СЕТ СН'!$F$11+СВЦЭМ!$D$10+'СЕТ СН'!$F$6-'СЕТ СН'!$F$23</f>
        <v>977.95523363999996</v>
      </c>
      <c r="I30" s="36">
        <f>SUMIFS(СВЦЭМ!$D$33:$D$776,СВЦЭМ!$A$33:$A$776,$A30,СВЦЭМ!$B$33:$B$776,I$11)+'СЕТ СН'!$F$11+СВЦЭМ!$D$10+'СЕТ СН'!$F$6-'СЕТ СН'!$F$23</f>
        <v>949.03077962999998</v>
      </c>
      <c r="J30" s="36">
        <f>SUMIFS(СВЦЭМ!$D$33:$D$776,СВЦЭМ!$A$33:$A$776,$A30,СВЦЭМ!$B$33:$B$776,J$11)+'СЕТ СН'!$F$11+СВЦЭМ!$D$10+'СЕТ СН'!$F$6-'СЕТ СН'!$F$23</f>
        <v>947.47264505999999</v>
      </c>
      <c r="K30" s="36">
        <f>SUMIFS(СВЦЭМ!$D$33:$D$776,СВЦЭМ!$A$33:$A$776,$A30,СВЦЭМ!$B$33:$B$776,K$11)+'СЕТ СН'!$F$11+СВЦЭМ!$D$10+'СЕТ СН'!$F$6-'СЕТ СН'!$F$23</f>
        <v>919.46733634999998</v>
      </c>
      <c r="L30" s="36">
        <f>SUMIFS(СВЦЭМ!$D$33:$D$776,СВЦЭМ!$A$33:$A$776,$A30,СВЦЭМ!$B$33:$B$776,L$11)+'СЕТ СН'!$F$11+СВЦЭМ!$D$10+'СЕТ СН'!$F$6-'СЕТ СН'!$F$23</f>
        <v>918.58649132999994</v>
      </c>
      <c r="M30" s="36">
        <f>SUMIFS(СВЦЭМ!$D$33:$D$776,СВЦЭМ!$A$33:$A$776,$A30,СВЦЭМ!$B$33:$B$776,M$11)+'СЕТ СН'!$F$11+СВЦЭМ!$D$10+'СЕТ СН'!$F$6-'СЕТ СН'!$F$23</f>
        <v>920.00690646999999</v>
      </c>
      <c r="N30" s="36">
        <f>SUMIFS(СВЦЭМ!$D$33:$D$776,СВЦЭМ!$A$33:$A$776,$A30,СВЦЭМ!$B$33:$B$776,N$11)+'СЕТ СН'!$F$11+СВЦЭМ!$D$10+'СЕТ СН'!$F$6-'СЕТ СН'!$F$23</f>
        <v>925.72476653999991</v>
      </c>
      <c r="O30" s="36">
        <f>SUMIFS(СВЦЭМ!$D$33:$D$776,СВЦЭМ!$A$33:$A$776,$A30,СВЦЭМ!$B$33:$B$776,O$11)+'СЕТ СН'!$F$11+СВЦЭМ!$D$10+'СЕТ СН'!$F$6-'СЕТ СН'!$F$23</f>
        <v>945.14053252999997</v>
      </c>
      <c r="P30" s="36">
        <f>SUMIFS(СВЦЭМ!$D$33:$D$776,СВЦЭМ!$A$33:$A$776,$A30,СВЦЭМ!$B$33:$B$776,P$11)+'СЕТ СН'!$F$11+СВЦЭМ!$D$10+'СЕТ СН'!$F$6-'СЕТ СН'!$F$23</f>
        <v>956.71319930999994</v>
      </c>
      <c r="Q30" s="36">
        <f>SUMIFS(СВЦЭМ!$D$33:$D$776,СВЦЭМ!$A$33:$A$776,$A30,СВЦЭМ!$B$33:$B$776,Q$11)+'СЕТ СН'!$F$11+СВЦЭМ!$D$10+'СЕТ СН'!$F$6-'СЕТ СН'!$F$23</f>
        <v>961.05590496999992</v>
      </c>
      <c r="R30" s="36">
        <f>SUMIFS(СВЦЭМ!$D$33:$D$776,СВЦЭМ!$A$33:$A$776,$A30,СВЦЭМ!$B$33:$B$776,R$11)+'СЕТ СН'!$F$11+СВЦЭМ!$D$10+'СЕТ СН'!$F$6-'СЕТ СН'!$F$23</f>
        <v>944.91396479999992</v>
      </c>
      <c r="S30" s="36">
        <f>SUMIFS(СВЦЭМ!$D$33:$D$776,СВЦЭМ!$A$33:$A$776,$A30,СВЦЭМ!$B$33:$B$776,S$11)+'СЕТ СН'!$F$11+СВЦЭМ!$D$10+'СЕТ СН'!$F$6-'СЕТ СН'!$F$23</f>
        <v>916.30104189999997</v>
      </c>
      <c r="T30" s="36">
        <f>SUMIFS(СВЦЭМ!$D$33:$D$776,СВЦЭМ!$A$33:$A$776,$A30,СВЦЭМ!$B$33:$B$776,T$11)+'СЕТ СН'!$F$11+СВЦЭМ!$D$10+'СЕТ СН'!$F$6-'СЕТ СН'!$F$23</f>
        <v>922.12526888999992</v>
      </c>
      <c r="U30" s="36">
        <f>SUMIFS(СВЦЭМ!$D$33:$D$776,СВЦЭМ!$A$33:$A$776,$A30,СВЦЭМ!$B$33:$B$776,U$11)+'СЕТ СН'!$F$11+СВЦЭМ!$D$10+'СЕТ СН'!$F$6-'СЕТ СН'!$F$23</f>
        <v>919.21212406999996</v>
      </c>
      <c r="V30" s="36">
        <f>SUMIFS(СВЦЭМ!$D$33:$D$776,СВЦЭМ!$A$33:$A$776,$A30,СВЦЭМ!$B$33:$B$776,V$11)+'СЕТ СН'!$F$11+СВЦЭМ!$D$10+'СЕТ СН'!$F$6-'СЕТ СН'!$F$23</f>
        <v>911.81055764999996</v>
      </c>
      <c r="W30" s="36">
        <f>SUMIFS(СВЦЭМ!$D$33:$D$776,СВЦЭМ!$A$33:$A$776,$A30,СВЦЭМ!$B$33:$B$776,W$11)+'СЕТ СН'!$F$11+СВЦЭМ!$D$10+'СЕТ СН'!$F$6-'СЕТ СН'!$F$23</f>
        <v>921.88734983999996</v>
      </c>
      <c r="X30" s="36">
        <f>SUMIFS(СВЦЭМ!$D$33:$D$776,СВЦЭМ!$A$33:$A$776,$A30,СВЦЭМ!$B$33:$B$776,X$11)+'СЕТ СН'!$F$11+СВЦЭМ!$D$10+'СЕТ СН'!$F$6-'СЕТ СН'!$F$23</f>
        <v>938.56308254999999</v>
      </c>
      <c r="Y30" s="36">
        <f>SUMIFS(СВЦЭМ!$D$33:$D$776,СВЦЭМ!$A$33:$A$776,$A30,СВЦЭМ!$B$33:$B$776,Y$11)+'СЕТ СН'!$F$11+СВЦЭМ!$D$10+'СЕТ СН'!$F$6-'СЕТ СН'!$F$23</f>
        <v>951.4972891299999</v>
      </c>
    </row>
    <row r="31" spans="1:25" ht="15.5" x14ac:dyDescent="0.3">
      <c r="A31" s="35">
        <f t="shared" si="0"/>
        <v>43850</v>
      </c>
      <c r="B31" s="36">
        <f>SUMIFS(СВЦЭМ!$D$33:$D$776,СВЦЭМ!$A$33:$A$776,$A31,СВЦЭМ!$B$33:$B$776,B$11)+'СЕТ СН'!$F$11+СВЦЭМ!$D$10+'СЕТ СН'!$F$6-'СЕТ СН'!$F$23</f>
        <v>1004.3061739999999</v>
      </c>
      <c r="C31" s="36">
        <f>SUMIFS(СВЦЭМ!$D$33:$D$776,СВЦЭМ!$A$33:$A$776,$A31,СВЦЭМ!$B$33:$B$776,C$11)+'СЕТ СН'!$F$11+СВЦЭМ!$D$10+'СЕТ СН'!$F$6-'СЕТ СН'!$F$23</f>
        <v>1021.6144647699999</v>
      </c>
      <c r="D31" s="36">
        <f>SUMIFS(СВЦЭМ!$D$33:$D$776,СВЦЭМ!$A$33:$A$776,$A31,СВЦЭМ!$B$33:$B$776,D$11)+'СЕТ СН'!$F$11+СВЦЭМ!$D$10+'СЕТ СН'!$F$6-'СЕТ СН'!$F$23</f>
        <v>1032.1100655600001</v>
      </c>
      <c r="E31" s="36">
        <f>SUMIFS(СВЦЭМ!$D$33:$D$776,СВЦЭМ!$A$33:$A$776,$A31,СВЦЭМ!$B$33:$B$776,E$11)+'СЕТ СН'!$F$11+СВЦЭМ!$D$10+'СЕТ СН'!$F$6-'СЕТ СН'!$F$23</f>
        <v>1028.87907776</v>
      </c>
      <c r="F31" s="36">
        <f>SUMIFS(СВЦЭМ!$D$33:$D$776,СВЦЭМ!$A$33:$A$776,$A31,СВЦЭМ!$B$33:$B$776,F$11)+'СЕТ СН'!$F$11+СВЦЭМ!$D$10+'СЕТ СН'!$F$6-'СЕТ СН'!$F$23</f>
        <v>1016.3375410399999</v>
      </c>
      <c r="G31" s="36">
        <f>SUMIFS(СВЦЭМ!$D$33:$D$776,СВЦЭМ!$A$33:$A$776,$A31,СВЦЭМ!$B$33:$B$776,G$11)+'СЕТ СН'!$F$11+СВЦЭМ!$D$10+'СЕТ СН'!$F$6-'СЕТ СН'!$F$23</f>
        <v>998.15428704999999</v>
      </c>
      <c r="H31" s="36">
        <f>SUMIFS(СВЦЭМ!$D$33:$D$776,СВЦЭМ!$A$33:$A$776,$A31,СВЦЭМ!$B$33:$B$776,H$11)+'СЕТ СН'!$F$11+СВЦЭМ!$D$10+'СЕТ СН'!$F$6-'СЕТ СН'!$F$23</f>
        <v>953.1335577399999</v>
      </c>
      <c r="I31" s="36">
        <f>SUMIFS(СВЦЭМ!$D$33:$D$776,СВЦЭМ!$A$33:$A$776,$A31,СВЦЭМ!$B$33:$B$776,I$11)+'СЕТ СН'!$F$11+СВЦЭМ!$D$10+'СЕТ СН'!$F$6-'СЕТ СН'!$F$23</f>
        <v>939.27623315999995</v>
      </c>
      <c r="J31" s="36">
        <f>SUMIFS(СВЦЭМ!$D$33:$D$776,СВЦЭМ!$A$33:$A$776,$A31,СВЦЭМ!$B$33:$B$776,J$11)+'СЕТ СН'!$F$11+СВЦЭМ!$D$10+'СЕТ СН'!$F$6-'СЕТ СН'!$F$23</f>
        <v>911.62845598999991</v>
      </c>
      <c r="K31" s="36">
        <f>SUMIFS(СВЦЭМ!$D$33:$D$776,СВЦЭМ!$A$33:$A$776,$A31,СВЦЭМ!$B$33:$B$776,K$11)+'СЕТ СН'!$F$11+СВЦЭМ!$D$10+'СЕТ СН'!$F$6-'СЕТ СН'!$F$23</f>
        <v>886.03697249999993</v>
      </c>
      <c r="L31" s="36">
        <f>SUMIFS(СВЦЭМ!$D$33:$D$776,СВЦЭМ!$A$33:$A$776,$A31,СВЦЭМ!$B$33:$B$776,L$11)+'СЕТ СН'!$F$11+СВЦЭМ!$D$10+'СЕТ СН'!$F$6-'СЕТ СН'!$F$23</f>
        <v>890.37214410999991</v>
      </c>
      <c r="M31" s="36">
        <f>SUMIFS(СВЦЭМ!$D$33:$D$776,СВЦЭМ!$A$33:$A$776,$A31,СВЦЭМ!$B$33:$B$776,M$11)+'СЕТ СН'!$F$11+СВЦЭМ!$D$10+'СЕТ СН'!$F$6-'СЕТ СН'!$F$23</f>
        <v>904.05935846</v>
      </c>
      <c r="N31" s="36">
        <f>SUMIFS(СВЦЭМ!$D$33:$D$776,СВЦЭМ!$A$33:$A$776,$A31,СВЦЭМ!$B$33:$B$776,N$11)+'СЕТ СН'!$F$11+СВЦЭМ!$D$10+'СЕТ СН'!$F$6-'СЕТ СН'!$F$23</f>
        <v>914.23527497999999</v>
      </c>
      <c r="O31" s="36">
        <f>SUMIFS(СВЦЭМ!$D$33:$D$776,СВЦЭМ!$A$33:$A$776,$A31,СВЦЭМ!$B$33:$B$776,O$11)+'СЕТ СН'!$F$11+СВЦЭМ!$D$10+'СЕТ СН'!$F$6-'СЕТ СН'!$F$23</f>
        <v>933.6724175899999</v>
      </c>
      <c r="P31" s="36">
        <f>SUMIFS(СВЦЭМ!$D$33:$D$776,СВЦЭМ!$A$33:$A$776,$A31,СВЦЭМ!$B$33:$B$776,P$11)+'СЕТ СН'!$F$11+СВЦЭМ!$D$10+'СЕТ СН'!$F$6-'СЕТ СН'!$F$23</f>
        <v>949.0528475399999</v>
      </c>
      <c r="Q31" s="36">
        <f>SUMIFS(СВЦЭМ!$D$33:$D$776,СВЦЭМ!$A$33:$A$776,$A31,СВЦЭМ!$B$33:$B$776,Q$11)+'СЕТ СН'!$F$11+СВЦЭМ!$D$10+'СЕТ СН'!$F$6-'СЕТ СН'!$F$23</f>
        <v>953.19842576999997</v>
      </c>
      <c r="R31" s="36">
        <f>SUMIFS(СВЦЭМ!$D$33:$D$776,СВЦЭМ!$A$33:$A$776,$A31,СВЦЭМ!$B$33:$B$776,R$11)+'СЕТ СН'!$F$11+СВЦЭМ!$D$10+'СЕТ СН'!$F$6-'СЕТ СН'!$F$23</f>
        <v>955.26578972999994</v>
      </c>
      <c r="S31" s="36">
        <f>SUMIFS(СВЦЭМ!$D$33:$D$776,СВЦЭМ!$A$33:$A$776,$A31,СВЦЭМ!$B$33:$B$776,S$11)+'СЕТ СН'!$F$11+СВЦЭМ!$D$10+'СЕТ СН'!$F$6-'СЕТ СН'!$F$23</f>
        <v>932.17405241999995</v>
      </c>
      <c r="T31" s="36">
        <f>SUMIFS(СВЦЭМ!$D$33:$D$776,СВЦЭМ!$A$33:$A$776,$A31,СВЦЭМ!$B$33:$B$776,T$11)+'СЕТ СН'!$F$11+СВЦЭМ!$D$10+'СЕТ СН'!$F$6-'СЕТ СН'!$F$23</f>
        <v>896.61641559999998</v>
      </c>
      <c r="U31" s="36">
        <f>SUMIFS(СВЦЭМ!$D$33:$D$776,СВЦЭМ!$A$33:$A$776,$A31,СВЦЭМ!$B$33:$B$776,U$11)+'СЕТ СН'!$F$11+СВЦЭМ!$D$10+'СЕТ СН'!$F$6-'СЕТ СН'!$F$23</f>
        <v>904.99255391999998</v>
      </c>
      <c r="V31" s="36">
        <f>SUMIFS(СВЦЭМ!$D$33:$D$776,СВЦЭМ!$A$33:$A$776,$A31,СВЦЭМ!$B$33:$B$776,V$11)+'СЕТ СН'!$F$11+СВЦЭМ!$D$10+'СЕТ СН'!$F$6-'СЕТ СН'!$F$23</f>
        <v>918.54478859999995</v>
      </c>
      <c r="W31" s="36">
        <f>SUMIFS(СВЦЭМ!$D$33:$D$776,СВЦЭМ!$A$33:$A$776,$A31,СВЦЭМ!$B$33:$B$776,W$11)+'СЕТ СН'!$F$11+СВЦЭМ!$D$10+'СЕТ СН'!$F$6-'СЕТ СН'!$F$23</f>
        <v>940.4104974899999</v>
      </c>
      <c r="X31" s="36">
        <f>SUMIFS(СВЦЭМ!$D$33:$D$776,СВЦЭМ!$A$33:$A$776,$A31,СВЦЭМ!$B$33:$B$776,X$11)+'СЕТ СН'!$F$11+СВЦЭМ!$D$10+'СЕТ СН'!$F$6-'СЕТ СН'!$F$23</f>
        <v>948.24068999999997</v>
      </c>
      <c r="Y31" s="36">
        <f>SUMIFS(СВЦЭМ!$D$33:$D$776,СВЦЭМ!$A$33:$A$776,$A31,СВЦЭМ!$B$33:$B$776,Y$11)+'СЕТ СН'!$F$11+СВЦЭМ!$D$10+'СЕТ СН'!$F$6-'СЕТ СН'!$F$23</f>
        <v>963.05143229999999</v>
      </c>
    </row>
    <row r="32" spans="1:25" ht="15.5" x14ac:dyDescent="0.3">
      <c r="A32" s="35">
        <f t="shared" si="0"/>
        <v>43851</v>
      </c>
      <c r="B32" s="36">
        <f>SUMIFS(СВЦЭМ!$D$33:$D$776,СВЦЭМ!$A$33:$A$776,$A32,СВЦЭМ!$B$33:$B$776,B$11)+'СЕТ СН'!$F$11+СВЦЭМ!$D$10+'СЕТ СН'!$F$6-'СЕТ СН'!$F$23</f>
        <v>984.88703172999999</v>
      </c>
      <c r="C32" s="36">
        <f>SUMIFS(СВЦЭМ!$D$33:$D$776,СВЦЭМ!$A$33:$A$776,$A32,СВЦЭМ!$B$33:$B$776,C$11)+'СЕТ СН'!$F$11+СВЦЭМ!$D$10+'СЕТ СН'!$F$6-'СЕТ СН'!$F$23</f>
        <v>1001.60011933</v>
      </c>
      <c r="D32" s="36">
        <f>SUMIFS(СВЦЭМ!$D$33:$D$776,СВЦЭМ!$A$33:$A$776,$A32,СВЦЭМ!$B$33:$B$776,D$11)+'СЕТ СН'!$F$11+СВЦЭМ!$D$10+'СЕТ СН'!$F$6-'СЕТ СН'!$F$23</f>
        <v>1011.41459199</v>
      </c>
      <c r="E32" s="36">
        <f>SUMIFS(СВЦЭМ!$D$33:$D$776,СВЦЭМ!$A$33:$A$776,$A32,СВЦЭМ!$B$33:$B$776,E$11)+'СЕТ СН'!$F$11+СВЦЭМ!$D$10+'СЕТ СН'!$F$6-'СЕТ СН'!$F$23</f>
        <v>1016.96081338</v>
      </c>
      <c r="F32" s="36">
        <f>SUMIFS(СВЦЭМ!$D$33:$D$776,СВЦЭМ!$A$33:$A$776,$A32,СВЦЭМ!$B$33:$B$776,F$11)+'СЕТ СН'!$F$11+СВЦЭМ!$D$10+'СЕТ СН'!$F$6-'СЕТ СН'!$F$23</f>
        <v>1000.31906305</v>
      </c>
      <c r="G32" s="36">
        <f>SUMIFS(СВЦЭМ!$D$33:$D$776,СВЦЭМ!$A$33:$A$776,$A32,СВЦЭМ!$B$33:$B$776,G$11)+'СЕТ СН'!$F$11+СВЦЭМ!$D$10+'СЕТ СН'!$F$6-'СЕТ СН'!$F$23</f>
        <v>975.05764742999997</v>
      </c>
      <c r="H32" s="36">
        <f>SUMIFS(СВЦЭМ!$D$33:$D$776,СВЦЭМ!$A$33:$A$776,$A32,СВЦЭМ!$B$33:$B$776,H$11)+'СЕТ СН'!$F$11+СВЦЭМ!$D$10+'СЕТ СН'!$F$6-'СЕТ СН'!$F$23</f>
        <v>940.14080589999992</v>
      </c>
      <c r="I32" s="36">
        <f>SUMIFS(СВЦЭМ!$D$33:$D$776,СВЦЭМ!$A$33:$A$776,$A32,СВЦЭМ!$B$33:$B$776,I$11)+'СЕТ СН'!$F$11+СВЦЭМ!$D$10+'СЕТ СН'!$F$6-'СЕТ СН'!$F$23</f>
        <v>915.37693290999994</v>
      </c>
      <c r="J32" s="36">
        <f>SUMIFS(СВЦЭМ!$D$33:$D$776,СВЦЭМ!$A$33:$A$776,$A32,СВЦЭМ!$B$33:$B$776,J$11)+'СЕТ СН'!$F$11+СВЦЭМ!$D$10+'СЕТ СН'!$F$6-'СЕТ СН'!$F$23</f>
        <v>891.05191533999994</v>
      </c>
      <c r="K32" s="36">
        <f>SUMIFS(СВЦЭМ!$D$33:$D$776,СВЦЭМ!$A$33:$A$776,$A32,СВЦЭМ!$B$33:$B$776,K$11)+'СЕТ СН'!$F$11+СВЦЭМ!$D$10+'СЕТ СН'!$F$6-'СЕТ СН'!$F$23</f>
        <v>892.86723812999992</v>
      </c>
      <c r="L32" s="36">
        <f>SUMIFS(СВЦЭМ!$D$33:$D$776,СВЦЭМ!$A$33:$A$776,$A32,СВЦЭМ!$B$33:$B$776,L$11)+'СЕТ СН'!$F$11+СВЦЭМ!$D$10+'СЕТ СН'!$F$6-'СЕТ СН'!$F$23</f>
        <v>899.83277701999998</v>
      </c>
      <c r="M32" s="36">
        <f>SUMIFS(СВЦЭМ!$D$33:$D$776,СВЦЭМ!$A$33:$A$776,$A32,СВЦЭМ!$B$33:$B$776,M$11)+'СЕТ СН'!$F$11+СВЦЭМ!$D$10+'СЕТ СН'!$F$6-'СЕТ СН'!$F$23</f>
        <v>904.34826239999995</v>
      </c>
      <c r="N32" s="36">
        <f>SUMIFS(СВЦЭМ!$D$33:$D$776,СВЦЭМ!$A$33:$A$776,$A32,СВЦЭМ!$B$33:$B$776,N$11)+'СЕТ СН'!$F$11+СВЦЭМ!$D$10+'СЕТ СН'!$F$6-'СЕТ СН'!$F$23</f>
        <v>926.52297000999999</v>
      </c>
      <c r="O32" s="36">
        <f>SUMIFS(СВЦЭМ!$D$33:$D$776,СВЦЭМ!$A$33:$A$776,$A32,СВЦЭМ!$B$33:$B$776,O$11)+'СЕТ СН'!$F$11+СВЦЭМ!$D$10+'СЕТ СН'!$F$6-'СЕТ СН'!$F$23</f>
        <v>936.76064716999997</v>
      </c>
      <c r="P32" s="36">
        <f>SUMIFS(СВЦЭМ!$D$33:$D$776,СВЦЭМ!$A$33:$A$776,$A32,СВЦЭМ!$B$33:$B$776,P$11)+'СЕТ СН'!$F$11+СВЦЭМ!$D$10+'СЕТ СН'!$F$6-'СЕТ СН'!$F$23</f>
        <v>947.3553326199999</v>
      </c>
      <c r="Q32" s="36">
        <f>SUMIFS(СВЦЭМ!$D$33:$D$776,СВЦЭМ!$A$33:$A$776,$A32,СВЦЭМ!$B$33:$B$776,Q$11)+'СЕТ СН'!$F$11+СВЦЭМ!$D$10+'СЕТ СН'!$F$6-'СЕТ СН'!$F$23</f>
        <v>955.30992886999991</v>
      </c>
      <c r="R32" s="36">
        <f>SUMIFS(СВЦЭМ!$D$33:$D$776,СВЦЭМ!$A$33:$A$776,$A32,СВЦЭМ!$B$33:$B$776,R$11)+'СЕТ СН'!$F$11+СВЦЭМ!$D$10+'СЕТ СН'!$F$6-'СЕТ СН'!$F$23</f>
        <v>942.96759194999993</v>
      </c>
      <c r="S32" s="36">
        <f>SUMIFS(СВЦЭМ!$D$33:$D$776,СВЦЭМ!$A$33:$A$776,$A32,СВЦЭМ!$B$33:$B$776,S$11)+'СЕТ СН'!$F$11+СВЦЭМ!$D$10+'СЕТ СН'!$F$6-'СЕТ СН'!$F$23</f>
        <v>924.20766821999996</v>
      </c>
      <c r="T32" s="36">
        <f>SUMIFS(СВЦЭМ!$D$33:$D$776,СВЦЭМ!$A$33:$A$776,$A32,СВЦЭМ!$B$33:$B$776,T$11)+'СЕТ СН'!$F$11+СВЦЭМ!$D$10+'СЕТ СН'!$F$6-'СЕТ СН'!$F$23</f>
        <v>907.54208613999992</v>
      </c>
      <c r="U32" s="36">
        <f>SUMIFS(СВЦЭМ!$D$33:$D$776,СВЦЭМ!$A$33:$A$776,$A32,СВЦЭМ!$B$33:$B$776,U$11)+'СЕТ СН'!$F$11+СВЦЭМ!$D$10+'СЕТ СН'!$F$6-'СЕТ СН'!$F$23</f>
        <v>911.26748728999996</v>
      </c>
      <c r="V32" s="36">
        <f>SUMIFS(СВЦЭМ!$D$33:$D$776,СВЦЭМ!$A$33:$A$776,$A32,СВЦЭМ!$B$33:$B$776,V$11)+'СЕТ СН'!$F$11+СВЦЭМ!$D$10+'СЕТ СН'!$F$6-'СЕТ СН'!$F$23</f>
        <v>927.94779375999997</v>
      </c>
      <c r="W32" s="36">
        <f>SUMIFS(СВЦЭМ!$D$33:$D$776,СВЦЭМ!$A$33:$A$776,$A32,СВЦЭМ!$B$33:$B$776,W$11)+'СЕТ СН'!$F$11+СВЦЭМ!$D$10+'СЕТ СН'!$F$6-'СЕТ СН'!$F$23</f>
        <v>945.87005803</v>
      </c>
      <c r="X32" s="36">
        <f>SUMIFS(СВЦЭМ!$D$33:$D$776,СВЦЭМ!$A$33:$A$776,$A32,СВЦЭМ!$B$33:$B$776,X$11)+'СЕТ СН'!$F$11+СВЦЭМ!$D$10+'СЕТ СН'!$F$6-'СЕТ СН'!$F$23</f>
        <v>956.29717841999991</v>
      </c>
      <c r="Y32" s="36">
        <f>SUMIFS(СВЦЭМ!$D$33:$D$776,СВЦЭМ!$A$33:$A$776,$A32,СВЦЭМ!$B$33:$B$776,Y$11)+'СЕТ СН'!$F$11+СВЦЭМ!$D$10+'СЕТ СН'!$F$6-'СЕТ СН'!$F$23</f>
        <v>970.15753633999998</v>
      </c>
    </row>
    <row r="33" spans="1:27" ht="15.5" x14ac:dyDescent="0.3">
      <c r="A33" s="35">
        <f t="shared" si="0"/>
        <v>43852</v>
      </c>
      <c r="B33" s="36">
        <f>SUMIFS(СВЦЭМ!$D$33:$D$776,СВЦЭМ!$A$33:$A$776,$A33,СВЦЭМ!$B$33:$B$776,B$11)+'СЕТ СН'!$F$11+СВЦЭМ!$D$10+'СЕТ СН'!$F$6-'СЕТ СН'!$F$23</f>
        <v>971.95223162999991</v>
      </c>
      <c r="C33" s="36">
        <f>SUMIFS(СВЦЭМ!$D$33:$D$776,СВЦЭМ!$A$33:$A$776,$A33,СВЦЭМ!$B$33:$B$776,C$11)+'СЕТ СН'!$F$11+СВЦЭМ!$D$10+'СЕТ СН'!$F$6-'СЕТ СН'!$F$23</f>
        <v>981.46105370999999</v>
      </c>
      <c r="D33" s="36">
        <f>SUMIFS(СВЦЭМ!$D$33:$D$776,СВЦЭМ!$A$33:$A$776,$A33,СВЦЭМ!$B$33:$B$776,D$11)+'СЕТ СН'!$F$11+СВЦЭМ!$D$10+'СЕТ СН'!$F$6-'СЕТ СН'!$F$23</f>
        <v>992.97423215999993</v>
      </c>
      <c r="E33" s="36">
        <f>SUMIFS(СВЦЭМ!$D$33:$D$776,СВЦЭМ!$A$33:$A$776,$A33,СВЦЭМ!$B$33:$B$776,E$11)+'СЕТ СН'!$F$11+СВЦЭМ!$D$10+'СЕТ СН'!$F$6-'СЕТ СН'!$F$23</f>
        <v>994.75067465999996</v>
      </c>
      <c r="F33" s="36">
        <f>SUMIFS(СВЦЭМ!$D$33:$D$776,СВЦЭМ!$A$33:$A$776,$A33,СВЦЭМ!$B$33:$B$776,F$11)+'СЕТ СН'!$F$11+СВЦЭМ!$D$10+'СЕТ СН'!$F$6-'СЕТ СН'!$F$23</f>
        <v>983.53667057999996</v>
      </c>
      <c r="G33" s="36">
        <f>SUMIFS(СВЦЭМ!$D$33:$D$776,СВЦЭМ!$A$33:$A$776,$A33,СВЦЭМ!$B$33:$B$776,G$11)+'СЕТ СН'!$F$11+СВЦЭМ!$D$10+'СЕТ СН'!$F$6-'СЕТ СН'!$F$23</f>
        <v>964.94682921999993</v>
      </c>
      <c r="H33" s="36">
        <f>SUMIFS(СВЦЭМ!$D$33:$D$776,СВЦЭМ!$A$33:$A$776,$A33,СВЦЭМ!$B$33:$B$776,H$11)+'СЕТ СН'!$F$11+СВЦЭМ!$D$10+'СЕТ СН'!$F$6-'СЕТ СН'!$F$23</f>
        <v>923.9739353299999</v>
      </c>
      <c r="I33" s="36">
        <f>SUMIFS(СВЦЭМ!$D$33:$D$776,СВЦЭМ!$A$33:$A$776,$A33,СВЦЭМ!$B$33:$B$776,I$11)+'СЕТ СН'!$F$11+СВЦЭМ!$D$10+'СЕТ СН'!$F$6-'СЕТ СН'!$F$23</f>
        <v>908.07290318999992</v>
      </c>
      <c r="J33" s="36">
        <f>SUMIFS(СВЦЭМ!$D$33:$D$776,СВЦЭМ!$A$33:$A$776,$A33,СВЦЭМ!$B$33:$B$776,J$11)+'СЕТ СН'!$F$11+СВЦЭМ!$D$10+'СЕТ СН'!$F$6-'СЕТ СН'!$F$23</f>
        <v>890.5832750699999</v>
      </c>
      <c r="K33" s="36">
        <f>SUMIFS(СВЦЭМ!$D$33:$D$776,СВЦЭМ!$A$33:$A$776,$A33,СВЦЭМ!$B$33:$B$776,K$11)+'СЕТ СН'!$F$11+СВЦЭМ!$D$10+'СЕТ СН'!$F$6-'СЕТ СН'!$F$23</f>
        <v>894.84923362999996</v>
      </c>
      <c r="L33" s="36">
        <f>SUMIFS(СВЦЭМ!$D$33:$D$776,СВЦЭМ!$A$33:$A$776,$A33,СВЦЭМ!$B$33:$B$776,L$11)+'СЕТ СН'!$F$11+СВЦЭМ!$D$10+'СЕТ СН'!$F$6-'СЕТ СН'!$F$23</f>
        <v>889.12609640999995</v>
      </c>
      <c r="M33" s="36">
        <f>SUMIFS(СВЦЭМ!$D$33:$D$776,СВЦЭМ!$A$33:$A$776,$A33,СВЦЭМ!$B$33:$B$776,M$11)+'СЕТ СН'!$F$11+СВЦЭМ!$D$10+'СЕТ СН'!$F$6-'СЕТ СН'!$F$23</f>
        <v>899.02671503999989</v>
      </c>
      <c r="N33" s="36">
        <f>SUMIFS(СВЦЭМ!$D$33:$D$776,СВЦЭМ!$A$33:$A$776,$A33,СВЦЭМ!$B$33:$B$776,N$11)+'СЕТ СН'!$F$11+СВЦЭМ!$D$10+'СЕТ СН'!$F$6-'СЕТ СН'!$F$23</f>
        <v>924.56707987999994</v>
      </c>
      <c r="O33" s="36">
        <f>SUMIFS(СВЦЭМ!$D$33:$D$776,СВЦЭМ!$A$33:$A$776,$A33,СВЦЭМ!$B$33:$B$776,O$11)+'СЕТ СН'!$F$11+СВЦЭМ!$D$10+'СЕТ СН'!$F$6-'СЕТ СН'!$F$23</f>
        <v>945.19005183999991</v>
      </c>
      <c r="P33" s="36">
        <f>SUMIFS(СВЦЭМ!$D$33:$D$776,СВЦЭМ!$A$33:$A$776,$A33,СВЦЭМ!$B$33:$B$776,P$11)+'СЕТ СН'!$F$11+СВЦЭМ!$D$10+'СЕТ СН'!$F$6-'СЕТ СН'!$F$23</f>
        <v>962.89764863999994</v>
      </c>
      <c r="Q33" s="36">
        <f>SUMIFS(СВЦЭМ!$D$33:$D$776,СВЦЭМ!$A$33:$A$776,$A33,СВЦЭМ!$B$33:$B$776,Q$11)+'СЕТ СН'!$F$11+СВЦЭМ!$D$10+'СЕТ СН'!$F$6-'СЕТ СН'!$F$23</f>
        <v>969.91125406999993</v>
      </c>
      <c r="R33" s="36">
        <f>SUMIFS(СВЦЭМ!$D$33:$D$776,СВЦЭМ!$A$33:$A$776,$A33,СВЦЭМ!$B$33:$B$776,R$11)+'СЕТ СН'!$F$11+СВЦЭМ!$D$10+'СЕТ СН'!$F$6-'СЕТ СН'!$F$23</f>
        <v>962.23511938999991</v>
      </c>
      <c r="S33" s="36">
        <f>SUMIFS(СВЦЭМ!$D$33:$D$776,СВЦЭМ!$A$33:$A$776,$A33,СВЦЭМ!$B$33:$B$776,S$11)+'СЕТ СН'!$F$11+СВЦЭМ!$D$10+'СЕТ СН'!$F$6-'СЕТ СН'!$F$23</f>
        <v>941.1030566799999</v>
      </c>
      <c r="T33" s="36">
        <f>SUMIFS(СВЦЭМ!$D$33:$D$776,СВЦЭМ!$A$33:$A$776,$A33,СВЦЭМ!$B$33:$B$776,T$11)+'СЕТ СН'!$F$11+СВЦЭМ!$D$10+'СЕТ СН'!$F$6-'СЕТ СН'!$F$23</f>
        <v>921.94530165999993</v>
      </c>
      <c r="U33" s="36">
        <f>SUMIFS(СВЦЭМ!$D$33:$D$776,СВЦЭМ!$A$33:$A$776,$A33,СВЦЭМ!$B$33:$B$776,U$11)+'СЕТ СН'!$F$11+СВЦЭМ!$D$10+'СЕТ СН'!$F$6-'СЕТ СН'!$F$23</f>
        <v>925.69482942999991</v>
      </c>
      <c r="V33" s="36">
        <f>SUMIFS(СВЦЭМ!$D$33:$D$776,СВЦЭМ!$A$33:$A$776,$A33,СВЦЭМ!$B$33:$B$776,V$11)+'СЕТ СН'!$F$11+СВЦЭМ!$D$10+'СЕТ СН'!$F$6-'СЕТ СН'!$F$23</f>
        <v>920.67487953999989</v>
      </c>
      <c r="W33" s="36">
        <f>SUMIFS(СВЦЭМ!$D$33:$D$776,СВЦЭМ!$A$33:$A$776,$A33,СВЦЭМ!$B$33:$B$776,W$11)+'СЕТ СН'!$F$11+СВЦЭМ!$D$10+'СЕТ СН'!$F$6-'СЕТ СН'!$F$23</f>
        <v>934.04482485999995</v>
      </c>
      <c r="X33" s="36">
        <f>SUMIFS(СВЦЭМ!$D$33:$D$776,СВЦЭМ!$A$33:$A$776,$A33,СВЦЭМ!$B$33:$B$776,X$11)+'СЕТ СН'!$F$11+СВЦЭМ!$D$10+'СЕТ СН'!$F$6-'СЕТ СН'!$F$23</f>
        <v>948.27776199999994</v>
      </c>
      <c r="Y33" s="36">
        <f>SUMIFS(СВЦЭМ!$D$33:$D$776,СВЦЭМ!$A$33:$A$776,$A33,СВЦЭМ!$B$33:$B$776,Y$11)+'СЕТ СН'!$F$11+СВЦЭМ!$D$10+'СЕТ СН'!$F$6-'СЕТ СН'!$F$23</f>
        <v>961.11069222999993</v>
      </c>
    </row>
    <row r="34" spans="1:27" ht="15.5" x14ac:dyDescent="0.3">
      <c r="A34" s="35">
        <f t="shared" si="0"/>
        <v>43853</v>
      </c>
      <c r="B34" s="36">
        <f>SUMIFS(СВЦЭМ!$D$33:$D$776,СВЦЭМ!$A$33:$A$776,$A34,СВЦЭМ!$B$33:$B$776,B$11)+'СЕТ СН'!$F$11+СВЦЭМ!$D$10+'СЕТ СН'!$F$6-'СЕТ СН'!$F$23</f>
        <v>983.96166342999993</v>
      </c>
      <c r="C34" s="36">
        <f>SUMIFS(СВЦЭМ!$D$33:$D$776,СВЦЭМ!$A$33:$A$776,$A34,СВЦЭМ!$B$33:$B$776,C$11)+'СЕТ СН'!$F$11+СВЦЭМ!$D$10+'СЕТ СН'!$F$6-'СЕТ СН'!$F$23</f>
        <v>990.3986959099999</v>
      </c>
      <c r="D34" s="36">
        <f>SUMIFS(СВЦЭМ!$D$33:$D$776,СВЦЭМ!$A$33:$A$776,$A34,СВЦЭМ!$B$33:$B$776,D$11)+'СЕТ СН'!$F$11+СВЦЭМ!$D$10+'СЕТ СН'!$F$6-'СЕТ СН'!$F$23</f>
        <v>1002.96300014</v>
      </c>
      <c r="E34" s="36">
        <f>SUMIFS(СВЦЭМ!$D$33:$D$776,СВЦЭМ!$A$33:$A$776,$A34,СВЦЭМ!$B$33:$B$776,E$11)+'СЕТ СН'!$F$11+СВЦЭМ!$D$10+'СЕТ СН'!$F$6-'СЕТ СН'!$F$23</f>
        <v>1008.5442414099999</v>
      </c>
      <c r="F34" s="36">
        <f>SUMIFS(СВЦЭМ!$D$33:$D$776,СВЦЭМ!$A$33:$A$776,$A34,СВЦЭМ!$B$33:$B$776,F$11)+'СЕТ СН'!$F$11+СВЦЭМ!$D$10+'СЕТ СН'!$F$6-'СЕТ СН'!$F$23</f>
        <v>1000.81759799</v>
      </c>
      <c r="G34" s="36">
        <f>SUMIFS(СВЦЭМ!$D$33:$D$776,СВЦЭМ!$A$33:$A$776,$A34,СВЦЭМ!$B$33:$B$776,G$11)+'СЕТ СН'!$F$11+СВЦЭМ!$D$10+'СЕТ СН'!$F$6-'СЕТ СН'!$F$23</f>
        <v>982.79406069999993</v>
      </c>
      <c r="H34" s="36">
        <f>SUMIFS(СВЦЭМ!$D$33:$D$776,СВЦЭМ!$A$33:$A$776,$A34,СВЦЭМ!$B$33:$B$776,H$11)+'СЕТ СН'!$F$11+СВЦЭМ!$D$10+'СЕТ СН'!$F$6-'СЕТ СН'!$F$23</f>
        <v>945.37057659999994</v>
      </c>
      <c r="I34" s="36">
        <f>SUMIFS(СВЦЭМ!$D$33:$D$776,СВЦЭМ!$A$33:$A$776,$A34,СВЦЭМ!$B$33:$B$776,I$11)+'СЕТ СН'!$F$11+СВЦЭМ!$D$10+'СЕТ СН'!$F$6-'СЕТ СН'!$F$23</f>
        <v>926.91268484</v>
      </c>
      <c r="J34" s="36">
        <f>SUMIFS(СВЦЭМ!$D$33:$D$776,СВЦЭМ!$A$33:$A$776,$A34,СВЦЭМ!$B$33:$B$776,J$11)+'СЕТ СН'!$F$11+СВЦЭМ!$D$10+'СЕТ СН'!$F$6-'СЕТ СН'!$F$23</f>
        <v>906.4062534599999</v>
      </c>
      <c r="K34" s="36">
        <f>SUMIFS(СВЦЭМ!$D$33:$D$776,СВЦЭМ!$A$33:$A$776,$A34,СВЦЭМ!$B$33:$B$776,K$11)+'СЕТ СН'!$F$11+СВЦЭМ!$D$10+'СЕТ СН'!$F$6-'СЕТ СН'!$F$23</f>
        <v>910.97788352999999</v>
      </c>
      <c r="L34" s="36">
        <f>SUMIFS(СВЦЭМ!$D$33:$D$776,СВЦЭМ!$A$33:$A$776,$A34,СВЦЭМ!$B$33:$B$776,L$11)+'СЕТ СН'!$F$11+СВЦЭМ!$D$10+'СЕТ СН'!$F$6-'СЕТ СН'!$F$23</f>
        <v>908.54241444999991</v>
      </c>
      <c r="M34" s="36">
        <f>SUMIFS(СВЦЭМ!$D$33:$D$776,СВЦЭМ!$A$33:$A$776,$A34,СВЦЭМ!$B$33:$B$776,M$11)+'СЕТ СН'!$F$11+СВЦЭМ!$D$10+'СЕТ СН'!$F$6-'СЕТ СН'!$F$23</f>
        <v>913.5171325099999</v>
      </c>
      <c r="N34" s="36">
        <f>SUMIFS(СВЦЭМ!$D$33:$D$776,СВЦЭМ!$A$33:$A$776,$A34,СВЦЭМ!$B$33:$B$776,N$11)+'СЕТ СН'!$F$11+СВЦЭМ!$D$10+'СЕТ СН'!$F$6-'СЕТ СН'!$F$23</f>
        <v>924.51670655999999</v>
      </c>
      <c r="O34" s="36">
        <f>SUMIFS(СВЦЭМ!$D$33:$D$776,СВЦЭМ!$A$33:$A$776,$A34,СВЦЭМ!$B$33:$B$776,O$11)+'СЕТ СН'!$F$11+СВЦЭМ!$D$10+'СЕТ СН'!$F$6-'СЕТ СН'!$F$23</f>
        <v>945.25332766999998</v>
      </c>
      <c r="P34" s="36">
        <f>SUMIFS(СВЦЭМ!$D$33:$D$776,СВЦЭМ!$A$33:$A$776,$A34,СВЦЭМ!$B$33:$B$776,P$11)+'СЕТ СН'!$F$11+СВЦЭМ!$D$10+'СЕТ СН'!$F$6-'СЕТ СН'!$F$23</f>
        <v>963.32583476999991</v>
      </c>
      <c r="Q34" s="36">
        <f>SUMIFS(СВЦЭМ!$D$33:$D$776,СВЦЭМ!$A$33:$A$776,$A34,СВЦЭМ!$B$33:$B$776,Q$11)+'СЕТ СН'!$F$11+СВЦЭМ!$D$10+'СЕТ СН'!$F$6-'СЕТ СН'!$F$23</f>
        <v>981.40207416999999</v>
      </c>
      <c r="R34" s="36">
        <f>SUMIFS(СВЦЭМ!$D$33:$D$776,СВЦЭМ!$A$33:$A$776,$A34,СВЦЭМ!$B$33:$B$776,R$11)+'СЕТ СН'!$F$11+СВЦЭМ!$D$10+'СЕТ СН'!$F$6-'СЕТ СН'!$F$23</f>
        <v>955.45104640999989</v>
      </c>
      <c r="S34" s="36">
        <f>SUMIFS(СВЦЭМ!$D$33:$D$776,СВЦЭМ!$A$33:$A$776,$A34,СВЦЭМ!$B$33:$B$776,S$11)+'СЕТ СН'!$F$11+СВЦЭМ!$D$10+'СЕТ СН'!$F$6-'СЕТ СН'!$F$23</f>
        <v>932.20145066999999</v>
      </c>
      <c r="T34" s="36">
        <f>SUMIFS(СВЦЭМ!$D$33:$D$776,СВЦЭМ!$A$33:$A$776,$A34,СВЦЭМ!$B$33:$B$776,T$11)+'СЕТ СН'!$F$11+СВЦЭМ!$D$10+'СЕТ СН'!$F$6-'СЕТ СН'!$F$23</f>
        <v>913.7359232099999</v>
      </c>
      <c r="U34" s="36">
        <f>SUMIFS(СВЦЭМ!$D$33:$D$776,СВЦЭМ!$A$33:$A$776,$A34,СВЦЭМ!$B$33:$B$776,U$11)+'СЕТ СН'!$F$11+СВЦЭМ!$D$10+'СЕТ СН'!$F$6-'СЕТ СН'!$F$23</f>
        <v>919.72412454999994</v>
      </c>
      <c r="V34" s="36">
        <f>SUMIFS(СВЦЭМ!$D$33:$D$776,СВЦЭМ!$A$33:$A$776,$A34,СВЦЭМ!$B$33:$B$776,V$11)+'СЕТ СН'!$F$11+СВЦЭМ!$D$10+'СЕТ СН'!$F$6-'СЕТ СН'!$F$23</f>
        <v>932.68908886999998</v>
      </c>
      <c r="W34" s="36">
        <f>SUMIFS(СВЦЭМ!$D$33:$D$776,СВЦЭМ!$A$33:$A$776,$A34,СВЦЭМ!$B$33:$B$776,W$11)+'СЕТ СН'!$F$11+СВЦЭМ!$D$10+'СЕТ СН'!$F$6-'СЕТ СН'!$F$23</f>
        <v>953.82663340999989</v>
      </c>
      <c r="X34" s="36">
        <f>SUMIFS(СВЦЭМ!$D$33:$D$776,СВЦЭМ!$A$33:$A$776,$A34,СВЦЭМ!$B$33:$B$776,X$11)+'СЕТ СН'!$F$11+СВЦЭМ!$D$10+'СЕТ СН'!$F$6-'СЕТ СН'!$F$23</f>
        <v>971.95775546999994</v>
      </c>
      <c r="Y34" s="36">
        <f>SUMIFS(СВЦЭМ!$D$33:$D$776,СВЦЭМ!$A$33:$A$776,$A34,СВЦЭМ!$B$33:$B$776,Y$11)+'СЕТ СН'!$F$11+СВЦЭМ!$D$10+'СЕТ СН'!$F$6-'СЕТ СН'!$F$23</f>
        <v>979.94790892999993</v>
      </c>
    </row>
    <row r="35" spans="1:27" ht="15.5" x14ac:dyDescent="0.3">
      <c r="A35" s="35">
        <f t="shared" si="0"/>
        <v>43854</v>
      </c>
      <c r="B35" s="36">
        <f>SUMIFS(СВЦЭМ!$D$33:$D$776,СВЦЭМ!$A$33:$A$776,$A35,СВЦЭМ!$B$33:$B$776,B$11)+'СЕТ СН'!$F$11+СВЦЭМ!$D$10+'СЕТ СН'!$F$6-'СЕТ СН'!$F$23</f>
        <v>944.68540661999998</v>
      </c>
      <c r="C35" s="36">
        <f>SUMIFS(СВЦЭМ!$D$33:$D$776,СВЦЭМ!$A$33:$A$776,$A35,СВЦЭМ!$B$33:$B$776,C$11)+'СЕТ СН'!$F$11+СВЦЭМ!$D$10+'СЕТ СН'!$F$6-'СЕТ СН'!$F$23</f>
        <v>956.16861731999995</v>
      </c>
      <c r="D35" s="36">
        <f>SUMIFS(СВЦЭМ!$D$33:$D$776,СВЦЭМ!$A$33:$A$776,$A35,СВЦЭМ!$B$33:$B$776,D$11)+'СЕТ СН'!$F$11+СВЦЭМ!$D$10+'СЕТ СН'!$F$6-'СЕТ СН'!$F$23</f>
        <v>969.08542657999999</v>
      </c>
      <c r="E35" s="36">
        <f>SUMIFS(СВЦЭМ!$D$33:$D$776,СВЦЭМ!$A$33:$A$776,$A35,СВЦЭМ!$B$33:$B$776,E$11)+'СЕТ СН'!$F$11+СВЦЭМ!$D$10+'СЕТ СН'!$F$6-'СЕТ СН'!$F$23</f>
        <v>979.10067696999999</v>
      </c>
      <c r="F35" s="36">
        <f>SUMIFS(СВЦЭМ!$D$33:$D$776,СВЦЭМ!$A$33:$A$776,$A35,СВЦЭМ!$B$33:$B$776,F$11)+'СЕТ СН'!$F$11+СВЦЭМ!$D$10+'СЕТ СН'!$F$6-'СЕТ СН'!$F$23</f>
        <v>966.22470929999997</v>
      </c>
      <c r="G35" s="36">
        <f>SUMIFS(СВЦЭМ!$D$33:$D$776,СВЦЭМ!$A$33:$A$776,$A35,СВЦЭМ!$B$33:$B$776,G$11)+'СЕТ СН'!$F$11+СВЦЭМ!$D$10+'СЕТ СН'!$F$6-'СЕТ СН'!$F$23</f>
        <v>946.85924840999996</v>
      </c>
      <c r="H35" s="36">
        <f>SUMIFS(СВЦЭМ!$D$33:$D$776,СВЦЭМ!$A$33:$A$776,$A35,СВЦЭМ!$B$33:$B$776,H$11)+'СЕТ СН'!$F$11+СВЦЭМ!$D$10+'СЕТ СН'!$F$6-'СЕТ СН'!$F$23</f>
        <v>903.96728162999989</v>
      </c>
      <c r="I35" s="36">
        <f>SUMIFS(СВЦЭМ!$D$33:$D$776,СВЦЭМ!$A$33:$A$776,$A35,СВЦЭМ!$B$33:$B$776,I$11)+'СЕТ СН'!$F$11+СВЦЭМ!$D$10+'СЕТ СН'!$F$6-'СЕТ СН'!$F$23</f>
        <v>895.43826710999997</v>
      </c>
      <c r="J35" s="36">
        <f>SUMIFS(СВЦЭМ!$D$33:$D$776,СВЦЭМ!$A$33:$A$776,$A35,СВЦЭМ!$B$33:$B$776,J$11)+'СЕТ СН'!$F$11+СВЦЭМ!$D$10+'СЕТ СН'!$F$6-'СЕТ СН'!$F$23</f>
        <v>876.46393155999999</v>
      </c>
      <c r="K35" s="36">
        <f>SUMIFS(СВЦЭМ!$D$33:$D$776,СВЦЭМ!$A$33:$A$776,$A35,СВЦЭМ!$B$33:$B$776,K$11)+'СЕТ СН'!$F$11+СВЦЭМ!$D$10+'СЕТ СН'!$F$6-'СЕТ СН'!$F$23</f>
        <v>877.84511074</v>
      </c>
      <c r="L35" s="36">
        <f>SUMIFS(СВЦЭМ!$D$33:$D$776,СВЦЭМ!$A$33:$A$776,$A35,СВЦЭМ!$B$33:$B$776,L$11)+'СЕТ СН'!$F$11+СВЦЭМ!$D$10+'СЕТ СН'!$F$6-'СЕТ СН'!$F$23</f>
        <v>878.2537183899999</v>
      </c>
      <c r="M35" s="36">
        <f>SUMIFS(СВЦЭМ!$D$33:$D$776,СВЦЭМ!$A$33:$A$776,$A35,СВЦЭМ!$B$33:$B$776,M$11)+'СЕТ СН'!$F$11+СВЦЭМ!$D$10+'СЕТ СН'!$F$6-'СЕТ СН'!$F$23</f>
        <v>887.96599671999991</v>
      </c>
      <c r="N35" s="36">
        <f>SUMIFS(СВЦЭМ!$D$33:$D$776,СВЦЭМ!$A$33:$A$776,$A35,СВЦЭМ!$B$33:$B$776,N$11)+'СЕТ СН'!$F$11+СВЦЭМ!$D$10+'СЕТ СН'!$F$6-'СЕТ СН'!$F$23</f>
        <v>884.67502251999997</v>
      </c>
      <c r="O35" s="36">
        <f>SUMIFS(СВЦЭМ!$D$33:$D$776,СВЦЭМ!$A$33:$A$776,$A35,СВЦЭМ!$B$33:$B$776,O$11)+'СЕТ СН'!$F$11+СВЦЭМ!$D$10+'СЕТ СН'!$F$6-'СЕТ СН'!$F$23</f>
        <v>901.57991147999996</v>
      </c>
      <c r="P35" s="36">
        <f>SUMIFS(СВЦЭМ!$D$33:$D$776,СВЦЭМ!$A$33:$A$776,$A35,СВЦЭМ!$B$33:$B$776,P$11)+'СЕТ СН'!$F$11+СВЦЭМ!$D$10+'СЕТ СН'!$F$6-'СЕТ СН'!$F$23</f>
        <v>915.97865005999995</v>
      </c>
      <c r="Q35" s="36">
        <f>SUMIFS(СВЦЭМ!$D$33:$D$776,СВЦЭМ!$A$33:$A$776,$A35,СВЦЭМ!$B$33:$B$776,Q$11)+'СЕТ СН'!$F$11+СВЦЭМ!$D$10+'СЕТ СН'!$F$6-'СЕТ СН'!$F$23</f>
        <v>929.36609915999998</v>
      </c>
      <c r="R35" s="36">
        <f>SUMIFS(СВЦЭМ!$D$33:$D$776,СВЦЭМ!$A$33:$A$776,$A35,СВЦЭМ!$B$33:$B$776,R$11)+'СЕТ СН'!$F$11+СВЦЭМ!$D$10+'СЕТ СН'!$F$6-'СЕТ СН'!$F$23</f>
        <v>928.39203259999999</v>
      </c>
      <c r="S35" s="36">
        <f>SUMIFS(СВЦЭМ!$D$33:$D$776,СВЦЭМ!$A$33:$A$776,$A35,СВЦЭМ!$B$33:$B$776,S$11)+'СЕТ СН'!$F$11+СВЦЭМ!$D$10+'СЕТ СН'!$F$6-'СЕТ СН'!$F$23</f>
        <v>927.15541929999995</v>
      </c>
      <c r="T35" s="36">
        <f>SUMIFS(СВЦЭМ!$D$33:$D$776,СВЦЭМ!$A$33:$A$776,$A35,СВЦЭМ!$B$33:$B$776,T$11)+'СЕТ СН'!$F$11+СВЦЭМ!$D$10+'СЕТ СН'!$F$6-'СЕТ СН'!$F$23</f>
        <v>897.41271362999998</v>
      </c>
      <c r="U35" s="36">
        <f>SUMIFS(СВЦЭМ!$D$33:$D$776,СВЦЭМ!$A$33:$A$776,$A35,СВЦЭМ!$B$33:$B$776,U$11)+'СЕТ СН'!$F$11+СВЦЭМ!$D$10+'СЕТ СН'!$F$6-'СЕТ СН'!$F$23</f>
        <v>901.06118035999998</v>
      </c>
      <c r="V35" s="36">
        <f>SUMIFS(СВЦЭМ!$D$33:$D$776,СВЦЭМ!$A$33:$A$776,$A35,СВЦЭМ!$B$33:$B$776,V$11)+'СЕТ СН'!$F$11+СВЦЭМ!$D$10+'СЕТ СН'!$F$6-'СЕТ СН'!$F$23</f>
        <v>906.33972253999991</v>
      </c>
      <c r="W35" s="36">
        <f>SUMIFS(СВЦЭМ!$D$33:$D$776,СВЦЭМ!$A$33:$A$776,$A35,СВЦЭМ!$B$33:$B$776,W$11)+'СЕТ СН'!$F$11+СВЦЭМ!$D$10+'СЕТ СН'!$F$6-'СЕТ СН'!$F$23</f>
        <v>921.46835388</v>
      </c>
      <c r="X35" s="36">
        <f>SUMIFS(СВЦЭМ!$D$33:$D$776,СВЦЭМ!$A$33:$A$776,$A35,СВЦЭМ!$B$33:$B$776,X$11)+'СЕТ СН'!$F$11+СВЦЭМ!$D$10+'СЕТ СН'!$F$6-'СЕТ СН'!$F$23</f>
        <v>924.89717988999996</v>
      </c>
      <c r="Y35" s="36">
        <f>SUMIFS(СВЦЭМ!$D$33:$D$776,СВЦЭМ!$A$33:$A$776,$A35,СВЦЭМ!$B$33:$B$776,Y$11)+'СЕТ СН'!$F$11+СВЦЭМ!$D$10+'СЕТ СН'!$F$6-'СЕТ СН'!$F$23</f>
        <v>931.93675463</v>
      </c>
    </row>
    <row r="36" spans="1:27" ht="15.5" x14ac:dyDescent="0.3">
      <c r="A36" s="35">
        <f t="shared" si="0"/>
        <v>43855</v>
      </c>
      <c r="B36" s="36">
        <f>SUMIFS(СВЦЭМ!$D$33:$D$776,СВЦЭМ!$A$33:$A$776,$A36,СВЦЭМ!$B$33:$B$776,B$11)+'СЕТ СН'!$F$11+СВЦЭМ!$D$10+'СЕТ СН'!$F$6-'СЕТ СН'!$F$23</f>
        <v>973.58437511</v>
      </c>
      <c r="C36" s="36">
        <f>SUMIFS(СВЦЭМ!$D$33:$D$776,СВЦЭМ!$A$33:$A$776,$A36,СВЦЭМ!$B$33:$B$776,C$11)+'СЕТ СН'!$F$11+СВЦЭМ!$D$10+'СЕТ СН'!$F$6-'СЕТ СН'!$F$23</f>
        <v>996.00451911999994</v>
      </c>
      <c r="D36" s="36">
        <f>SUMIFS(СВЦЭМ!$D$33:$D$776,СВЦЭМ!$A$33:$A$776,$A36,СВЦЭМ!$B$33:$B$776,D$11)+'СЕТ СН'!$F$11+СВЦЭМ!$D$10+'СЕТ СН'!$F$6-'СЕТ СН'!$F$23</f>
        <v>1021.8002573299999</v>
      </c>
      <c r="E36" s="36">
        <f>SUMIFS(СВЦЭМ!$D$33:$D$776,СВЦЭМ!$A$33:$A$776,$A36,СВЦЭМ!$B$33:$B$776,E$11)+'СЕТ СН'!$F$11+СВЦЭМ!$D$10+'СЕТ СН'!$F$6-'СЕТ СН'!$F$23</f>
        <v>1024.5724464899999</v>
      </c>
      <c r="F36" s="36">
        <f>SUMIFS(СВЦЭМ!$D$33:$D$776,СВЦЭМ!$A$33:$A$776,$A36,СВЦЭМ!$B$33:$B$776,F$11)+'СЕТ СН'!$F$11+СВЦЭМ!$D$10+'СЕТ СН'!$F$6-'СЕТ СН'!$F$23</f>
        <v>990.63196314999993</v>
      </c>
      <c r="G36" s="36">
        <f>SUMIFS(СВЦЭМ!$D$33:$D$776,СВЦЭМ!$A$33:$A$776,$A36,СВЦЭМ!$B$33:$B$776,G$11)+'СЕТ СН'!$F$11+СВЦЭМ!$D$10+'СЕТ СН'!$F$6-'СЕТ СН'!$F$23</f>
        <v>984.29498096999998</v>
      </c>
      <c r="H36" s="36">
        <f>SUMIFS(СВЦЭМ!$D$33:$D$776,СВЦЭМ!$A$33:$A$776,$A36,СВЦЭМ!$B$33:$B$776,H$11)+'СЕТ СН'!$F$11+СВЦЭМ!$D$10+'СЕТ СН'!$F$6-'СЕТ СН'!$F$23</f>
        <v>957.7150931299999</v>
      </c>
      <c r="I36" s="36">
        <f>SUMIFS(СВЦЭМ!$D$33:$D$776,СВЦЭМ!$A$33:$A$776,$A36,СВЦЭМ!$B$33:$B$776,I$11)+'СЕТ СН'!$F$11+СВЦЭМ!$D$10+'СЕТ СН'!$F$6-'СЕТ СН'!$F$23</f>
        <v>946.63462377999997</v>
      </c>
      <c r="J36" s="36">
        <f>SUMIFS(СВЦЭМ!$D$33:$D$776,СВЦЭМ!$A$33:$A$776,$A36,СВЦЭМ!$B$33:$B$776,J$11)+'СЕТ СН'!$F$11+СВЦЭМ!$D$10+'СЕТ СН'!$F$6-'СЕТ СН'!$F$23</f>
        <v>925.20530495999992</v>
      </c>
      <c r="K36" s="36">
        <f>SUMIFS(СВЦЭМ!$D$33:$D$776,СВЦЭМ!$A$33:$A$776,$A36,СВЦЭМ!$B$33:$B$776,K$11)+'СЕТ СН'!$F$11+СВЦЭМ!$D$10+'СЕТ СН'!$F$6-'СЕТ СН'!$F$23</f>
        <v>893.04665095999997</v>
      </c>
      <c r="L36" s="36">
        <f>SUMIFS(СВЦЭМ!$D$33:$D$776,СВЦЭМ!$A$33:$A$776,$A36,СВЦЭМ!$B$33:$B$776,L$11)+'СЕТ СН'!$F$11+СВЦЭМ!$D$10+'СЕТ СН'!$F$6-'СЕТ СН'!$F$23</f>
        <v>881.37418074999994</v>
      </c>
      <c r="M36" s="36">
        <f>SUMIFS(СВЦЭМ!$D$33:$D$776,СВЦЭМ!$A$33:$A$776,$A36,СВЦЭМ!$B$33:$B$776,M$11)+'СЕТ СН'!$F$11+СВЦЭМ!$D$10+'СЕТ СН'!$F$6-'СЕТ СН'!$F$23</f>
        <v>906.51230632999989</v>
      </c>
      <c r="N36" s="36">
        <f>SUMIFS(СВЦЭМ!$D$33:$D$776,СВЦЭМ!$A$33:$A$776,$A36,СВЦЭМ!$B$33:$B$776,N$11)+'СЕТ СН'!$F$11+СВЦЭМ!$D$10+'СЕТ СН'!$F$6-'СЕТ СН'!$F$23</f>
        <v>920.23594222999998</v>
      </c>
      <c r="O36" s="36">
        <f>SUMIFS(СВЦЭМ!$D$33:$D$776,СВЦЭМ!$A$33:$A$776,$A36,СВЦЭМ!$B$33:$B$776,O$11)+'СЕТ СН'!$F$11+СВЦЭМ!$D$10+'СЕТ СН'!$F$6-'СЕТ СН'!$F$23</f>
        <v>937.07573971999989</v>
      </c>
      <c r="P36" s="36">
        <f>SUMIFS(СВЦЭМ!$D$33:$D$776,СВЦЭМ!$A$33:$A$776,$A36,СВЦЭМ!$B$33:$B$776,P$11)+'СЕТ СН'!$F$11+СВЦЭМ!$D$10+'СЕТ СН'!$F$6-'СЕТ СН'!$F$23</f>
        <v>950.77994936999994</v>
      </c>
      <c r="Q36" s="36">
        <f>SUMIFS(СВЦЭМ!$D$33:$D$776,СВЦЭМ!$A$33:$A$776,$A36,СВЦЭМ!$B$33:$B$776,Q$11)+'СЕТ СН'!$F$11+СВЦЭМ!$D$10+'СЕТ СН'!$F$6-'СЕТ СН'!$F$23</f>
        <v>959.3231649899999</v>
      </c>
      <c r="R36" s="36">
        <f>SUMIFS(СВЦЭМ!$D$33:$D$776,СВЦЭМ!$A$33:$A$776,$A36,СВЦЭМ!$B$33:$B$776,R$11)+'СЕТ СН'!$F$11+СВЦЭМ!$D$10+'СЕТ СН'!$F$6-'СЕТ СН'!$F$23</f>
        <v>957.53300359999992</v>
      </c>
      <c r="S36" s="36">
        <f>SUMIFS(СВЦЭМ!$D$33:$D$776,СВЦЭМ!$A$33:$A$776,$A36,СВЦЭМ!$B$33:$B$776,S$11)+'СЕТ СН'!$F$11+СВЦЭМ!$D$10+'СЕТ СН'!$F$6-'СЕТ СН'!$F$23</f>
        <v>956.61633345999996</v>
      </c>
      <c r="T36" s="36">
        <f>SUMIFS(СВЦЭМ!$D$33:$D$776,СВЦЭМ!$A$33:$A$776,$A36,СВЦЭМ!$B$33:$B$776,T$11)+'СЕТ СН'!$F$11+СВЦЭМ!$D$10+'СЕТ СН'!$F$6-'СЕТ СН'!$F$23</f>
        <v>931.37978022999994</v>
      </c>
      <c r="U36" s="36">
        <f>SUMIFS(СВЦЭМ!$D$33:$D$776,СВЦЭМ!$A$33:$A$776,$A36,СВЦЭМ!$B$33:$B$776,U$11)+'СЕТ СН'!$F$11+СВЦЭМ!$D$10+'СЕТ СН'!$F$6-'СЕТ СН'!$F$23</f>
        <v>933.15015831999995</v>
      </c>
      <c r="V36" s="36">
        <f>SUMIFS(СВЦЭМ!$D$33:$D$776,СВЦЭМ!$A$33:$A$776,$A36,СВЦЭМ!$B$33:$B$776,V$11)+'СЕТ СН'!$F$11+СВЦЭМ!$D$10+'СЕТ СН'!$F$6-'СЕТ СН'!$F$23</f>
        <v>938.9079751999999</v>
      </c>
      <c r="W36" s="36">
        <f>SUMIFS(СВЦЭМ!$D$33:$D$776,СВЦЭМ!$A$33:$A$776,$A36,СВЦЭМ!$B$33:$B$776,W$11)+'СЕТ СН'!$F$11+СВЦЭМ!$D$10+'СЕТ СН'!$F$6-'СЕТ СН'!$F$23</f>
        <v>950.47239450999996</v>
      </c>
      <c r="X36" s="36">
        <f>SUMIFS(СВЦЭМ!$D$33:$D$776,СВЦЭМ!$A$33:$A$776,$A36,СВЦЭМ!$B$33:$B$776,X$11)+'СЕТ СН'!$F$11+СВЦЭМ!$D$10+'СЕТ СН'!$F$6-'СЕТ СН'!$F$23</f>
        <v>953.55015700999991</v>
      </c>
      <c r="Y36" s="36">
        <f>SUMIFS(СВЦЭМ!$D$33:$D$776,СВЦЭМ!$A$33:$A$776,$A36,СВЦЭМ!$B$33:$B$776,Y$11)+'СЕТ СН'!$F$11+СВЦЭМ!$D$10+'СЕТ СН'!$F$6-'СЕТ СН'!$F$23</f>
        <v>964.14316628999995</v>
      </c>
    </row>
    <row r="37" spans="1:27" ht="15.5" x14ac:dyDescent="0.3">
      <c r="A37" s="35">
        <f t="shared" si="0"/>
        <v>43856</v>
      </c>
      <c r="B37" s="36">
        <f>SUMIFS(СВЦЭМ!$D$33:$D$776,СВЦЭМ!$A$33:$A$776,$A37,СВЦЭМ!$B$33:$B$776,B$11)+'СЕТ СН'!$F$11+СВЦЭМ!$D$10+'СЕТ СН'!$F$6-'СЕТ СН'!$F$23</f>
        <v>957.5562248199999</v>
      </c>
      <c r="C37" s="36">
        <f>SUMIFS(СВЦЭМ!$D$33:$D$776,СВЦЭМ!$A$33:$A$776,$A37,СВЦЭМ!$B$33:$B$776,C$11)+'СЕТ СН'!$F$11+СВЦЭМ!$D$10+'СЕТ СН'!$F$6-'СЕТ СН'!$F$23</f>
        <v>977.31600995999997</v>
      </c>
      <c r="D37" s="36">
        <f>SUMIFS(СВЦЭМ!$D$33:$D$776,СВЦЭМ!$A$33:$A$776,$A37,СВЦЭМ!$B$33:$B$776,D$11)+'СЕТ СН'!$F$11+СВЦЭМ!$D$10+'СЕТ СН'!$F$6-'СЕТ СН'!$F$23</f>
        <v>1002.5002732299999</v>
      </c>
      <c r="E37" s="36">
        <f>SUMIFS(СВЦЭМ!$D$33:$D$776,СВЦЭМ!$A$33:$A$776,$A37,СВЦЭМ!$B$33:$B$776,E$11)+'СЕТ СН'!$F$11+СВЦЭМ!$D$10+'СЕТ СН'!$F$6-'СЕТ СН'!$F$23</f>
        <v>1008.5933769899999</v>
      </c>
      <c r="F37" s="36">
        <f>SUMIFS(СВЦЭМ!$D$33:$D$776,СВЦЭМ!$A$33:$A$776,$A37,СВЦЭМ!$B$33:$B$776,F$11)+'СЕТ СН'!$F$11+СВЦЭМ!$D$10+'СЕТ СН'!$F$6-'СЕТ СН'!$F$23</f>
        <v>974.05054490999999</v>
      </c>
      <c r="G37" s="36">
        <f>SUMIFS(СВЦЭМ!$D$33:$D$776,СВЦЭМ!$A$33:$A$776,$A37,СВЦЭМ!$B$33:$B$776,G$11)+'СЕТ СН'!$F$11+СВЦЭМ!$D$10+'СЕТ СН'!$F$6-'СЕТ СН'!$F$23</f>
        <v>965.11920092999992</v>
      </c>
      <c r="H37" s="36">
        <f>SUMIFS(СВЦЭМ!$D$33:$D$776,СВЦЭМ!$A$33:$A$776,$A37,СВЦЭМ!$B$33:$B$776,H$11)+'СЕТ СН'!$F$11+СВЦЭМ!$D$10+'СЕТ СН'!$F$6-'СЕТ СН'!$F$23</f>
        <v>936.79434726</v>
      </c>
      <c r="I37" s="36">
        <f>SUMIFS(СВЦЭМ!$D$33:$D$776,СВЦЭМ!$A$33:$A$776,$A37,СВЦЭМ!$B$33:$B$776,I$11)+'СЕТ СН'!$F$11+СВЦЭМ!$D$10+'СЕТ СН'!$F$6-'СЕТ СН'!$F$23</f>
        <v>922.47760882999989</v>
      </c>
      <c r="J37" s="36">
        <f>SUMIFS(СВЦЭМ!$D$33:$D$776,СВЦЭМ!$A$33:$A$776,$A37,СВЦЭМ!$B$33:$B$776,J$11)+'СЕТ СН'!$F$11+СВЦЭМ!$D$10+'СЕТ СН'!$F$6-'СЕТ СН'!$F$23</f>
        <v>895.81905613999993</v>
      </c>
      <c r="K37" s="36">
        <f>SUMIFS(СВЦЭМ!$D$33:$D$776,СВЦЭМ!$A$33:$A$776,$A37,СВЦЭМ!$B$33:$B$776,K$11)+'СЕТ СН'!$F$11+СВЦЭМ!$D$10+'СЕТ СН'!$F$6-'СЕТ СН'!$F$23</f>
        <v>868.10337142999992</v>
      </c>
      <c r="L37" s="36">
        <f>SUMIFS(СВЦЭМ!$D$33:$D$776,СВЦЭМ!$A$33:$A$776,$A37,СВЦЭМ!$B$33:$B$776,L$11)+'СЕТ СН'!$F$11+СВЦЭМ!$D$10+'СЕТ СН'!$F$6-'СЕТ СН'!$F$23</f>
        <v>859.87192939999989</v>
      </c>
      <c r="M37" s="36">
        <f>SUMIFS(СВЦЭМ!$D$33:$D$776,СВЦЭМ!$A$33:$A$776,$A37,СВЦЭМ!$B$33:$B$776,M$11)+'СЕТ СН'!$F$11+СВЦЭМ!$D$10+'СЕТ СН'!$F$6-'СЕТ СН'!$F$23</f>
        <v>889.7431207699999</v>
      </c>
      <c r="N37" s="36">
        <f>SUMIFS(СВЦЭМ!$D$33:$D$776,СВЦЭМ!$A$33:$A$776,$A37,СВЦЭМ!$B$33:$B$776,N$11)+'СЕТ СН'!$F$11+СВЦЭМ!$D$10+'СЕТ СН'!$F$6-'СЕТ СН'!$F$23</f>
        <v>899.66827481999997</v>
      </c>
      <c r="O37" s="36">
        <f>SUMIFS(СВЦЭМ!$D$33:$D$776,СВЦЭМ!$A$33:$A$776,$A37,СВЦЭМ!$B$33:$B$776,O$11)+'СЕТ СН'!$F$11+СВЦЭМ!$D$10+'СЕТ СН'!$F$6-'СЕТ СН'!$F$23</f>
        <v>914.36888806999991</v>
      </c>
      <c r="P37" s="36">
        <f>SUMIFS(СВЦЭМ!$D$33:$D$776,СВЦЭМ!$A$33:$A$776,$A37,СВЦЭМ!$B$33:$B$776,P$11)+'СЕТ СН'!$F$11+СВЦЭМ!$D$10+'СЕТ СН'!$F$6-'СЕТ СН'!$F$23</f>
        <v>927.14153918</v>
      </c>
      <c r="Q37" s="36">
        <f>SUMIFS(СВЦЭМ!$D$33:$D$776,СВЦЭМ!$A$33:$A$776,$A37,СВЦЭМ!$B$33:$B$776,Q$11)+'СЕТ СН'!$F$11+СВЦЭМ!$D$10+'СЕТ СН'!$F$6-'СЕТ СН'!$F$23</f>
        <v>936.57894345</v>
      </c>
      <c r="R37" s="36">
        <f>SUMIFS(СВЦЭМ!$D$33:$D$776,СВЦЭМ!$A$33:$A$776,$A37,СВЦЭМ!$B$33:$B$776,R$11)+'СЕТ СН'!$F$11+СВЦЭМ!$D$10+'СЕТ СН'!$F$6-'СЕТ СН'!$F$23</f>
        <v>936.56813315999989</v>
      </c>
      <c r="S37" s="36">
        <f>SUMIFS(СВЦЭМ!$D$33:$D$776,СВЦЭМ!$A$33:$A$776,$A37,СВЦЭМ!$B$33:$B$776,S$11)+'СЕТ СН'!$F$11+СВЦЭМ!$D$10+'СЕТ СН'!$F$6-'СЕТ СН'!$F$23</f>
        <v>940.07771283</v>
      </c>
      <c r="T37" s="36">
        <f>SUMIFS(СВЦЭМ!$D$33:$D$776,СВЦЭМ!$A$33:$A$776,$A37,СВЦЭМ!$B$33:$B$776,T$11)+'СЕТ СН'!$F$11+СВЦЭМ!$D$10+'СЕТ СН'!$F$6-'СЕТ СН'!$F$23</f>
        <v>915.90731936999998</v>
      </c>
      <c r="U37" s="36">
        <f>SUMIFS(СВЦЭМ!$D$33:$D$776,СВЦЭМ!$A$33:$A$776,$A37,СВЦЭМ!$B$33:$B$776,U$11)+'СЕТ СН'!$F$11+СВЦЭМ!$D$10+'СЕТ СН'!$F$6-'СЕТ СН'!$F$23</f>
        <v>917.2449178899999</v>
      </c>
      <c r="V37" s="36">
        <f>SUMIFS(СВЦЭМ!$D$33:$D$776,СВЦЭМ!$A$33:$A$776,$A37,СВЦЭМ!$B$33:$B$776,V$11)+'СЕТ СН'!$F$11+СВЦЭМ!$D$10+'СЕТ СН'!$F$6-'СЕТ СН'!$F$23</f>
        <v>923.22216822999997</v>
      </c>
      <c r="W37" s="36">
        <f>SUMIFS(СВЦЭМ!$D$33:$D$776,СВЦЭМ!$A$33:$A$776,$A37,СВЦЭМ!$B$33:$B$776,W$11)+'СЕТ СН'!$F$11+СВЦЭМ!$D$10+'СЕТ СН'!$F$6-'СЕТ СН'!$F$23</f>
        <v>936.66186724999989</v>
      </c>
      <c r="X37" s="36">
        <f>SUMIFS(СВЦЭМ!$D$33:$D$776,СВЦЭМ!$A$33:$A$776,$A37,СВЦЭМ!$B$33:$B$776,X$11)+'СЕТ СН'!$F$11+СВЦЭМ!$D$10+'СЕТ СН'!$F$6-'СЕТ СН'!$F$23</f>
        <v>939.23881049999989</v>
      </c>
      <c r="Y37" s="36">
        <f>SUMIFS(СВЦЭМ!$D$33:$D$776,СВЦЭМ!$A$33:$A$776,$A37,СВЦЭМ!$B$33:$B$776,Y$11)+'СЕТ СН'!$F$11+СВЦЭМ!$D$10+'СЕТ СН'!$F$6-'СЕТ СН'!$F$23</f>
        <v>947.88634507999996</v>
      </c>
    </row>
    <row r="38" spans="1:27" ht="15.5" x14ac:dyDescent="0.3">
      <c r="A38" s="35">
        <f t="shared" si="0"/>
        <v>43857</v>
      </c>
      <c r="B38" s="36">
        <f>SUMIFS(СВЦЭМ!$D$33:$D$776,СВЦЭМ!$A$33:$A$776,$A38,СВЦЭМ!$B$33:$B$776,B$11)+'СЕТ СН'!$F$11+СВЦЭМ!$D$10+'СЕТ СН'!$F$6-'СЕТ СН'!$F$23</f>
        <v>973.43535754999994</v>
      </c>
      <c r="C38" s="36">
        <f>SUMIFS(СВЦЭМ!$D$33:$D$776,СВЦЭМ!$A$33:$A$776,$A38,СВЦЭМ!$B$33:$B$776,C$11)+'СЕТ СН'!$F$11+СВЦЭМ!$D$10+'СЕТ СН'!$F$6-'СЕТ СН'!$F$23</f>
        <v>980.59626695999998</v>
      </c>
      <c r="D38" s="36">
        <f>SUMIFS(СВЦЭМ!$D$33:$D$776,СВЦЭМ!$A$33:$A$776,$A38,СВЦЭМ!$B$33:$B$776,D$11)+'СЕТ СН'!$F$11+СВЦЭМ!$D$10+'СЕТ СН'!$F$6-'СЕТ СН'!$F$23</f>
        <v>993.06446345999996</v>
      </c>
      <c r="E38" s="36">
        <f>SUMIFS(СВЦЭМ!$D$33:$D$776,СВЦЭМ!$A$33:$A$776,$A38,СВЦЭМ!$B$33:$B$776,E$11)+'СЕТ СН'!$F$11+СВЦЭМ!$D$10+'СЕТ СН'!$F$6-'СЕТ СН'!$F$23</f>
        <v>1002.97048447</v>
      </c>
      <c r="F38" s="36">
        <f>SUMIFS(СВЦЭМ!$D$33:$D$776,СВЦЭМ!$A$33:$A$776,$A38,СВЦЭМ!$B$33:$B$776,F$11)+'СЕТ СН'!$F$11+СВЦЭМ!$D$10+'СЕТ СН'!$F$6-'СЕТ СН'!$F$23</f>
        <v>997.76473843999997</v>
      </c>
      <c r="G38" s="36">
        <f>SUMIFS(СВЦЭМ!$D$33:$D$776,СВЦЭМ!$A$33:$A$776,$A38,СВЦЭМ!$B$33:$B$776,G$11)+'СЕТ СН'!$F$11+СВЦЭМ!$D$10+'СЕТ СН'!$F$6-'СЕТ СН'!$F$23</f>
        <v>991.23415040999998</v>
      </c>
      <c r="H38" s="36">
        <f>SUMIFS(СВЦЭМ!$D$33:$D$776,СВЦЭМ!$A$33:$A$776,$A38,СВЦЭМ!$B$33:$B$776,H$11)+'СЕТ СН'!$F$11+СВЦЭМ!$D$10+'СЕТ СН'!$F$6-'СЕТ СН'!$F$23</f>
        <v>951.39281015999995</v>
      </c>
      <c r="I38" s="36">
        <f>SUMIFS(СВЦЭМ!$D$33:$D$776,СВЦЭМ!$A$33:$A$776,$A38,СВЦЭМ!$B$33:$B$776,I$11)+'СЕТ СН'!$F$11+СВЦЭМ!$D$10+'СЕТ СН'!$F$6-'СЕТ СН'!$F$23</f>
        <v>924.42375789999994</v>
      </c>
      <c r="J38" s="36">
        <f>SUMIFS(СВЦЭМ!$D$33:$D$776,СВЦЭМ!$A$33:$A$776,$A38,СВЦЭМ!$B$33:$B$776,J$11)+'СЕТ СН'!$F$11+СВЦЭМ!$D$10+'СЕТ СН'!$F$6-'СЕТ СН'!$F$23</f>
        <v>890.15887309999994</v>
      </c>
      <c r="K38" s="36">
        <f>SUMIFS(СВЦЭМ!$D$33:$D$776,СВЦЭМ!$A$33:$A$776,$A38,СВЦЭМ!$B$33:$B$776,K$11)+'СЕТ СН'!$F$11+СВЦЭМ!$D$10+'СЕТ СН'!$F$6-'СЕТ СН'!$F$23</f>
        <v>888.37921179999989</v>
      </c>
      <c r="L38" s="36">
        <f>SUMIFS(СВЦЭМ!$D$33:$D$776,СВЦЭМ!$A$33:$A$776,$A38,СВЦЭМ!$B$33:$B$776,L$11)+'СЕТ СН'!$F$11+СВЦЭМ!$D$10+'СЕТ СН'!$F$6-'СЕТ СН'!$F$23</f>
        <v>901.07245206999994</v>
      </c>
      <c r="M38" s="36">
        <f>SUMIFS(СВЦЭМ!$D$33:$D$776,СВЦЭМ!$A$33:$A$776,$A38,СВЦЭМ!$B$33:$B$776,M$11)+'СЕТ СН'!$F$11+СВЦЭМ!$D$10+'СЕТ СН'!$F$6-'СЕТ СН'!$F$23</f>
        <v>910.79276057999994</v>
      </c>
      <c r="N38" s="36">
        <f>SUMIFS(СВЦЭМ!$D$33:$D$776,СВЦЭМ!$A$33:$A$776,$A38,СВЦЭМ!$B$33:$B$776,N$11)+'СЕТ СН'!$F$11+СВЦЭМ!$D$10+'СЕТ СН'!$F$6-'СЕТ СН'!$F$23</f>
        <v>927.56046710999999</v>
      </c>
      <c r="O38" s="36">
        <f>SUMIFS(СВЦЭМ!$D$33:$D$776,СВЦЭМ!$A$33:$A$776,$A38,СВЦЭМ!$B$33:$B$776,O$11)+'СЕТ СН'!$F$11+СВЦЭМ!$D$10+'СЕТ СН'!$F$6-'СЕТ СН'!$F$23</f>
        <v>950.28531664999991</v>
      </c>
      <c r="P38" s="36">
        <f>SUMIFS(СВЦЭМ!$D$33:$D$776,СВЦЭМ!$A$33:$A$776,$A38,СВЦЭМ!$B$33:$B$776,P$11)+'СЕТ СН'!$F$11+СВЦЭМ!$D$10+'СЕТ СН'!$F$6-'СЕТ СН'!$F$23</f>
        <v>969.15686132999997</v>
      </c>
      <c r="Q38" s="36">
        <f>SUMIFS(СВЦЭМ!$D$33:$D$776,СВЦЭМ!$A$33:$A$776,$A38,СВЦЭМ!$B$33:$B$776,Q$11)+'СЕТ СН'!$F$11+СВЦЭМ!$D$10+'СЕТ СН'!$F$6-'СЕТ СН'!$F$23</f>
        <v>979.00781082999993</v>
      </c>
      <c r="R38" s="36">
        <f>SUMIFS(СВЦЭМ!$D$33:$D$776,СВЦЭМ!$A$33:$A$776,$A38,СВЦЭМ!$B$33:$B$776,R$11)+'СЕТ СН'!$F$11+СВЦЭМ!$D$10+'СЕТ СН'!$F$6-'СЕТ СН'!$F$23</f>
        <v>978.40363663999995</v>
      </c>
      <c r="S38" s="36">
        <f>SUMIFS(СВЦЭМ!$D$33:$D$776,СВЦЭМ!$A$33:$A$776,$A38,СВЦЭМ!$B$33:$B$776,S$11)+'СЕТ СН'!$F$11+СВЦЭМ!$D$10+'СЕТ СН'!$F$6-'СЕТ СН'!$F$23</f>
        <v>958.47603879999997</v>
      </c>
      <c r="T38" s="36">
        <f>SUMIFS(СВЦЭМ!$D$33:$D$776,СВЦЭМ!$A$33:$A$776,$A38,СВЦЭМ!$B$33:$B$776,T$11)+'СЕТ СН'!$F$11+СВЦЭМ!$D$10+'СЕТ СН'!$F$6-'СЕТ СН'!$F$23</f>
        <v>929.23707550999995</v>
      </c>
      <c r="U38" s="36">
        <f>SUMIFS(СВЦЭМ!$D$33:$D$776,СВЦЭМ!$A$33:$A$776,$A38,СВЦЭМ!$B$33:$B$776,U$11)+'СЕТ СН'!$F$11+СВЦЭМ!$D$10+'СЕТ СН'!$F$6-'СЕТ СН'!$F$23</f>
        <v>941.65243095999995</v>
      </c>
      <c r="V38" s="36">
        <f>SUMIFS(СВЦЭМ!$D$33:$D$776,СВЦЭМ!$A$33:$A$776,$A38,СВЦЭМ!$B$33:$B$776,V$11)+'СЕТ СН'!$F$11+СВЦЭМ!$D$10+'СЕТ СН'!$F$6-'СЕТ СН'!$F$23</f>
        <v>943.12289469999996</v>
      </c>
      <c r="W38" s="36">
        <f>SUMIFS(СВЦЭМ!$D$33:$D$776,СВЦЭМ!$A$33:$A$776,$A38,СВЦЭМ!$B$33:$B$776,W$11)+'СЕТ СН'!$F$11+СВЦЭМ!$D$10+'СЕТ СН'!$F$6-'СЕТ СН'!$F$23</f>
        <v>954.27303035999989</v>
      </c>
      <c r="X38" s="36">
        <f>SUMIFS(СВЦЭМ!$D$33:$D$776,СВЦЭМ!$A$33:$A$776,$A38,СВЦЭМ!$B$33:$B$776,X$11)+'СЕТ СН'!$F$11+СВЦЭМ!$D$10+'СЕТ СН'!$F$6-'СЕТ СН'!$F$23</f>
        <v>958.96265614999993</v>
      </c>
      <c r="Y38" s="36">
        <f>SUMIFS(СВЦЭМ!$D$33:$D$776,СВЦЭМ!$A$33:$A$776,$A38,СВЦЭМ!$B$33:$B$776,Y$11)+'СЕТ СН'!$F$11+СВЦЭМ!$D$10+'СЕТ СН'!$F$6-'СЕТ СН'!$F$23</f>
        <v>970.45748765999997</v>
      </c>
    </row>
    <row r="39" spans="1:27" ht="15.5" x14ac:dyDescent="0.3">
      <c r="A39" s="35">
        <f t="shared" si="0"/>
        <v>43858</v>
      </c>
      <c r="B39" s="36">
        <f>SUMIFS(СВЦЭМ!$D$33:$D$776,СВЦЭМ!$A$33:$A$776,$A39,СВЦЭМ!$B$33:$B$776,B$11)+'СЕТ СН'!$F$11+СВЦЭМ!$D$10+'СЕТ СН'!$F$6-'СЕТ СН'!$F$23</f>
        <v>927.80869339999992</v>
      </c>
      <c r="C39" s="36">
        <f>SUMIFS(СВЦЭМ!$D$33:$D$776,СВЦЭМ!$A$33:$A$776,$A39,СВЦЭМ!$B$33:$B$776,C$11)+'СЕТ СН'!$F$11+СВЦЭМ!$D$10+'СЕТ СН'!$F$6-'СЕТ СН'!$F$23</f>
        <v>958.49075907999998</v>
      </c>
      <c r="D39" s="36">
        <f>SUMIFS(СВЦЭМ!$D$33:$D$776,СВЦЭМ!$A$33:$A$776,$A39,СВЦЭМ!$B$33:$B$776,D$11)+'СЕТ СН'!$F$11+СВЦЭМ!$D$10+'СЕТ СН'!$F$6-'СЕТ СН'!$F$23</f>
        <v>974.43383427999993</v>
      </c>
      <c r="E39" s="36">
        <f>SUMIFS(СВЦЭМ!$D$33:$D$776,СВЦЭМ!$A$33:$A$776,$A39,СВЦЭМ!$B$33:$B$776,E$11)+'СЕТ СН'!$F$11+СВЦЭМ!$D$10+'СЕТ СН'!$F$6-'СЕТ СН'!$F$23</f>
        <v>974.22364100999994</v>
      </c>
      <c r="F39" s="36">
        <f>SUMIFS(СВЦЭМ!$D$33:$D$776,СВЦЭМ!$A$33:$A$776,$A39,СВЦЭМ!$B$33:$B$776,F$11)+'СЕТ СН'!$F$11+СВЦЭМ!$D$10+'СЕТ СН'!$F$6-'СЕТ СН'!$F$23</f>
        <v>978.72130236999999</v>
      </c>
      <c r="G39" s="36">
        <f>SUMIFS(СВЦЭМ!$D$33:$D$776,СВЦЭМ!$A$33:$A$776,$A39,СВЦЭМ!$B$33:$B$776,G$11)+'СЕТ СН'!$F$11+СВЦЭМ!$D$10+'СЕТ СН'!$F$6-'СЕТ СН'!$F$23</f>
        <v>962.68522984999993</v>
      </c>
      <c r="H39" s="36">
        <f>SUMIFS(СВЦЭМ!$D$33:$D$776,СВЦЭМ!$A$33:$A$776,$A39,СВЦЭМ!$B$33:$B$776,H$11)+'СЕТ СН'!$F$11+СВЦЭМ!$D$10+'СЕТ СН'!$F$6-'СЕТ СН'!$F$23</f>
        <v>932.55059584999992</v>
      </c>
      <c r="I39" s="36">
        <f>SUMIFS(СВЦЭМ!$D$33:$D$776,СВЦЭМ!$A$33:$A$776,$A39,СВЦЭМ!$B$33:$B$776,I$11)+'СЕТ СН'!$F$11+СВЦЭМ!$D$10+'СЕТ СН'!$F$6-'СЕТ СН'!$F$23</f>
        <v>892.97631354999999</v>
      </c>
      <c r="J39" s="36">
        <f>SUMIFS(СВЦЭМ!$D$33:$D$776,СВЦЭМ!$A$33:$A$776,$A39,СВЦЭМ!$B$33:$B$776,J$11)+'СЕТ СН'!$F$11+СВЦЭМ!$D$10+'СЕТ СН'!$F$6-'СЕТ СН'!$F$23</f>
        <v>875.79100474999996</v>
      </c>
      <c r="K39" s="36">
        <f>SUMIFS(СВЦЭМ!$D$33:$D$776,СВЦЭМ!$A$33:$A$776,$A39,СВЦЭМ!$B$33:$B$776,K$11)+'СЕТ СН'!$F$11+СВЦЭМ!$D$10+'СЕТ СН'!$F$6-'СЕТ СН'!$F$23</f>
        <v>866.39641561999997</v>
      </c>
      <c r="L39" s="36">
        <f>SUMIFS(СВЦЭМ!$D$33:$D$776,СВЦЭМ!$A$33:$A$776,$A39,СВЦЭМ!$B$33:$B$776,L$11)+'СЕТ СН'!$F$11+СВЦЭМ!$D$10+'СЕТ СН'!$F$6-'СЕТ СН'!$F$23</f>
        <v>860.41327378999995</v>
      </c>
      <c r="M39" s="36">
        <f>SUMIFS(СВЦЭМ!$D$33:$D$776,СВЦЭМ!$A$33:$A$776,$A39,СВЦЭМ!$B$33:$B$776,M$11)+'СЕТ СН'!$F$11+СВЦЭМ!$D$10+'СЕТ СН'!$F$6-'СЕТ СН'!$F$23</f>
        <v>892.37066505999996</v>
      </c>
      <c r="N39" s="36">
        <f>SUMIFS(СВЦЭМ!$D$33:$D$776,СВЦЭМ!$A$33:$A$776,$A39,СВЦЭМ!$B$33:$B$776,N$11)+'СЕТ СН'!$F$11+СВЦЭМ!$D$10+'СЕТ СН'!$F$6-'СЕТ СН'!$F$23</f>
        <v>908.17562457999998</v>
      </c>
      <c r="O39" s="36">
        <f>SUMIFS(СВЦЭМ!$D$33:$D$776,СВЦЭМ!$A$33:$A$776,$A39,СВЦЭМ!$B$33:$B$776,O$11)+'СЕТ СН'!$F$11+СВЦЭМ!$D$10+'СЕТ СН'!$F$6-'СЕТ СН'!$F$23</f>
        <v>908.3839786499999</v>
      </c>
      <c r="P39" s="36">
        <f>SUMIFS(СВЦЭМ!$D$33:$D$776,СВЦЭМ!$A$33:$A$776,$A39,СВЦЭМ!$B$33:$B$776,P$11)+'СЕТ СН'!$F$11+СВЦЭМ!$D$10+'СЕТ СН'!$F$6-'СЕТ СН'!$F$23</f>
        <v>922.98949011999991</v>
      </c>
      <c r="Q39" s="36">
        <f>SUMIFS(СВЦЭМ!$D$33:$D$776,СВЦЭМ!$A$33:$A$776,$A39,СВЦЭМ!$B$33:$B$776,Q$11)+'СЕТ СН'!$F$11+СВЦЭМ!$D$10+'СЕТ СН'!$F$6-'СЕТ СН'!$F$23</f>
        <v>931.36100200999999</v>
      </c>
      <c r="R39" s="36">
        <f>SUMIFS(СВЦЭМ!$D$33:$D$776,СВЦЭМ!$A$33:$A$776,$A39,СВЦЭМ!$B$33:$B$776,R$11)+'СЕТ СН'!$F$11+СВЦЭМ!$D$10+'СЕТ СН'!$F$6-'СЕТ СН'!$F$23</f>
        <v>929.37389598999994</v>
      </c>
      <c r="S39" s="36">
        <f>SUMIFS(СВЦЭМ!$D$33:$D$776,СВЦЭМ!$A$33:$A$776,$A39,СВЦЭМ!$B$33:$B$776,S$11)+'СЕТ СН'!$F$11+СВЦЭМ!$D$10+'СЕТ СН'!$F$6-'СЕТ СН'!$F$23</f>
        <v>914.68065425999998</v>
      </c>
      <c r="T39" s="36">
        <f>SUMIFS(СВЦЭМ!$D$33:$D$776,СВЦЭМ!$A$33:$A$776,$A39,СВЦЭМ!$B$33:$B$776,T$11)+'СЕТ СН'!$F$11+СВЦЭМ!$D$10+'СЕТ СН'!$F$6-'СЕТ СН'!$F$23</f>
        <v>893.83494305999989</v>
      </c>
      <c r="U39" s="36">
        <f>SUMIFS(СВЦЭМ!$D$33:$D$776,СВЦЭМ!$A$33:$A$776,$A39,СВЦЭМ!$B$33:$B$776,U$11)+'СЕТ СН'!$F$11+СВЦЭМ!$D$10+'СЕТ СН'!$F$6-'СЕТ СН'!$F$23</f>
        <v>889.52794704999997</v>
      </c>
      <c r="V39" s="36">
        <f>SUMIFS(СВЦЭМ!$D$33:$D$776,СВЦЭМ!$A$33:$A$776,$A39,СВЦЭМ!$B$33:$B$776,V$11)+'СЕТ СН'!$F$11+СВЦЭМ!$D$10+'СЕТ СН'!$F$6-'СЕТ СН'!$F$23</f>
        <v>900.00710181999989</v>
      </c>
      <c r="W39" s="36">
        <f>SUMIFS(СВЦЭМ!$D$33:$D$776,СВЦЭМ!$A$33:$A$776,$A39,СВЦЭМ!$B$33:$B$776,W$11)+'СЕТ СН'!$F$11+СВЦЭМ!$D$10+'СЕТ СН'!$F$6-'СЕТ СН'!$F$23</f>
        <v>908.86159937999992</v>
      </c>
      <c r="X39" s="36">
        <f>SUMIFS(СВЦЭМ!$D$33:$D$776,СВЦЭМ!$A$33:$A$776,$A39,СВЦЭМ!$B$33:$B$776,X$11)+'СЕТ СН'!$F$11+СВЦЭМ!$D$10+'СЕТ СН'!$F$6-'СЕТ СН'!$F$23</f>
        <v>916.17343308999989</v>
      </c>
      <c r="Y39" s="36">
        <f>SUMIFS(СВЦЭМ!$D$33:$D$776,СВЦЭМ!$A$33:$A$776,$A39,СВЦЭМ!$B$33:$B$776,Y$11)+'СЕТ СН'!$F$11+СВЦЭМ!$D$10+'СЕТ СН'!$F$6-'СЕТ СН'!$F$23</f>
        <v>941.12531709999996</v>
      </c>
    </row>
    <row r="40" spans="1:27" ht="15.5" x14ac:dyDescent="0.3">
      <c r="A40" s="35">
        <f t="shared" si="0"/>
        <v>43859</v>
      </c>
      <c r="B40" s="36">
        <f>SUMIFS(СВЦЭМ!$D$33:$D$776,СВЦЭМ!$A$33:$A$776,$A40,СВЦЭМ!$B$33:$B$776,B$11)+'СЕТ СН'!$F$11+СВЦЭМ!$D$10+'СЕТ СН'!$F$6-'СЕТ СН'!$F$23</f>
        <v>982.40138260999993</v>
      </c>
      <c r="C40" s="36">
        <f>SUMIFS(СВЦЭМ!$D$33:$D$776,СВЦЭМ!$A$33:$A$776,$A40,СВЦЭМ!$B$33:$B$776,C$11)+'СЕТ СН'!$F$11+СВЦЭМ!$D$10+'СЕТ СН'!$F$6-'СЕТ СН'!$F$23</f>
        <v>1003.6025946799999</v>
      </c>
      <c r="D40" s="36">
        <f>SUMIFS(СВЦЭМ!$D$33:$D$776,СВЦЭМ!$A$33:$A$776,$A40,СВЦЭМ!$B$33:$B$776,D$11)+'СЕТ СН'!$F$11+СВЦЭМ!$D$10+'СЕТ СН'!$F$6-'СЕТ СН'!$F$23</f>
        <v>1006.0608314699999</v>
      </c>
      <c r="E40" s="36">
        <f>SUMIFS(СВЦЭМ!$D$33:$D$776,СВЦЭМ!$A$33:$A$776,$A40,СВЦЭМ!$B$33:$B$776,E$11)+'СЕТ СН'!$F$11+СВЦЭМ!$D$10+'СЕТ СН'!$F$6-'СЕТ СН'!$F$23</f>
        <v>1007.4036173799999</v>
      </c>
      <c r="F40" s="36">
        <f>SUMIFS(СВЦЭМ!$D$33:$D$776,СВЦЭМ!$A$33:$A$776,$A40,СВЦЭМ!$B$33:$B$776,F$11)+'СЕТ СН'!$F$11+СВЦЭМ!$D$10+'СЕТ СН'!$F$6-'СЕТ СН'!$F$23</f>
        <v>1000.7338370299999</v>
      </c>
      <c r="G40" s="36">
        <f>SUMIFS(СВЦЭМ!$D$33:$D$776,СВЦЭМ!$A$33:$A$776,$A40,СВЦЭМ!$B$33:$B$776,G$11)+'СЕТ СН'!$F$11+СВЦЭМ!$D$10+'СЕТ СН'!$F$6-'СЕТ СН'!$F$23</f>
        <v>989.09498502999998</v>
      </c>
      <c r="H40" s="36">
        <f>SUMIFS(СВЦЭМ!$D$33:$D$776,СВЦЭМ!$A$33:$A$776,$A40,СВЦЭМ!$B$33:$B$776,H$11)+'СЕТ СН'!$F$11+СВЦЭМ!$D$10+'СЕТ СН'!$F$6-'СЕТ СН'!$F$23</f>
        <v>950.22899787999995</v>
      </c>
      <c r="I40" s="36">
        <f>SUMIFS(СВЦЭМ!$D$33:$D$776,СВЦЭМ!$A$33:$A$776,$A40,СВЦЭМ!$B$33:$B$776,I$11)+'СЕТ СН'!$F$11+СВЦЭМ!$D$10+'СЕТ СН'!$F$6-'СЕТ СН'!$F$23</f>
        <v>919.11557143999994</v>
      </c>
      <c r="J40" s="36">
        <f>SUMIFS(СВЦЭМ!$D$33:$D$776,СВЦЭМ!$A$33:$A$776,$A40,СВЦЭМ!$B$33:$B$776,J$11)+'СЕТ СН'!$F$11+СВЦЭМ!$D$10+'СЕТ СН'!$F$6-'СЕТ СН'!$F$23</f>
        <v>896.58448235999992</v>
      </c>
      <c r="K40" s="36">
        <f>SUMIFS(СВЦЭМ!$D$33:$D$776,СВЦЭМ!$A$33:$A$776,$A40,СВЦЭМ!$B$33:$B$776,K$11)+'СЕТ СН'!$F$11+СВЦЭМ!$D$10+'СЕТ СН'!$F$6-'СЕТ СН'!$F$23</f>
        <v>885.17445013999998</v>
      </c>
      <c r="L40" s="36">
        <f>SUMIFS(СВЦЭМ!$D$33:$D$776,СВЦЭМ!$A$33:$A$776,$A40,СВЦЭМ!$B$33:$B$776,L$11)+'СЕТ СН'!$F$11+СВЦЭМ!$D$10+'СЕТ СН'!$F$6-'СЕТ СН'!$F$23</f>
        <v>872.40100404999998</v>
      </c>
      <c r="M40" s="36">
        <f>SUMIFS(СВЦЭМ!$D$33:$D$776,СВЦЭМ!$A$33:$A$776,$A40,СВЦЭМ!$B$33:$B$776,M$11)+'СЕТ СН'!$F$11+СВЦЭМ!$D$10+'СЕТ СН'!$F$6-'СЕТ СН'!$F$23</f>
        <v>878.46937695999998</v>
      </c>
      <c r="N40" s="36">
        <f>SUMIFS(СВЦЭМ!$D$33:$D$776,СВЦЭМ!$A$33:$A$776,$A40,СВЦЭМ!$B$33:$B$776,N$11)+'СЕТ СН'!$F$11+СВЦЭМ!$D$10+'СЕТ СН'!$F$6-'СЕТ СН'!$F$23</f>
        <v>905.33695940999996</v>
      </c>
      <c r="O40" s="36">
        <f>SUMIFS(СВЦЭМ!$D$33:$D$776,СВЦЭМ!$A$33:$A$776,$A40,СВЦЭМ!$B$33:$B$776,O$11)+'СЕТ СН'!$F$11+СВЦЭМ!$D$10+'СЕТ СН'!$F$6-'СЕТ СН'!$F$23</f>
        <v>930.63947592999989</v>
      </c>
      <c r="P40" s="36">
        <f>SUMIFS(СВЦЭМ!$D$33:$D$776,СВЦЭМ!$A$33:$A$776,$A40,СВЦЭМ!$B$33:$B$776,P$11)+'СЕТ СН'!$F$11+СВЦЭМ!$D$10+'СЕТ СН'!$F$6-'СЕТ СН'!$F$23</f>
        <v>958.4541769299999</v>
      </c>
      <c r="Q40" s="36">
        <f>SUMIFS(СВЦЭМ!$D$33:$D$776,СВЦЭМ!$A$33:$A$776,$A40,СВЦЭМ!$B$33:$B$776,Q$11)+'СЕТ СН'!$F$11+СВЦЭМ!$D$10+'СЕТ СН'!$F$6-'СЕТ СН'!$F$23</f>
        <v>975.09507056999996</v>
      </c>
      <c r="R40" s="36">
        <f>SUMIFS(СВЦЭМ!$D$33:$D$776,СВЦЭМ!$A$33:$A$776,$A40,СВЦЭМ!$B$33:$B$776,R$11)+'СЕТ СН'!$F$11+СВЦЭМ!$D$10+'СЕТ СН'!$F$6-'СЕТ СН'!$F$23</f>
        <v>961.57505096999989</v>
      </c>
      <c r="S40" s="36">
        <f>SUMIFS(СВЦЭМ!$D$33:$D$776,СВЦЭМ!$A$33:$A$776,$A40,СВЦЭМ!$B$33:$B$776,S$11)+'СЕТ СН'!$F$11+СВЦЭМ!$D$10+'СЕТ СН'!$F$6-'СЕТ СН'!$F$23</f>
        <v>942.21815016999994</v>
      </c>
      <c r="T40" s="36">
        <f>SUMIFS(СВЦЭМ!$D$33:$D$776,СВЦЭМ!$A$33:$A$776,$A40,СВЦЭМ!$B$33:$B$776,T$11)+'СЕТ СН'!$F$11+СВЦЭМ!$D$10+'СЕТ СН'!$F$6-'СЕТ СН'!$F$23</f>
        <v>902.96337484999992</v>
      </c>
      <c r="U40" s="36">
        <f>SUMIFS(СВЦЭМ!$D$33:$D$776,СВЦЭМ!$A$33:$A$776,$A40,СВЦЭМ!$B$33:$B$776,U$11)+'СЕТ СН'!$F$11+СВЦЭМ!$D$10+'СЕТ СН'!$F$6-'СЕТ СН'!$F$23</f>
        <v>897.22676190999994</v>
      </c>
      <c r="V40" s="36">
        <f>SUMIFS(СВЦЭМ!$D$33:$D$776,СВЦЭМ!$A$33:$A$776,$A40,СВЦЭМ!$B$33:$B$776,V$11)+'СЕТ СН'!$F$11+СВЦЭМ!$D$10+'СЕТ СН'!$F$6-'СЕТ СН'!$F$23</f>
        <v>906.89361256999996</v>
      </c>
      <c r="W40" s="36">
        <f>SUMIFS(СВЦЭМ!$D$33:$D$776,СВЦЭМ!$A$33:$A$776,$A40,СВЦЭМ!$B$33:$B$776,W$11)+'СЕТ СН'!$F$11+СВЦЭМ!$D$10+'СЕТ СН'!$F$6-'СЕТ СН'!$F$23</f>
        <v>922.5415866699999</v>
      </c>
      <c r="X40" s="36">
        <f>SUMIFS(СВЦЭМ!$D$33:$D$776,СВЦЭМ!$A$33:$A$776,$A40,СВЦЭМ!$B$33:$B$776,X$11)+'СЕТ СН'!$F$11+СВЦЭМ!$D$10+'СЕТ СН'!$F$6-'СЕТ СН'!$F$23</f>
        <v>923.59690898999997</v>
      </c>
      <c r="Y40" s="36">
        <f>SUMIFS(СВЦЭМ!$D$33:$D$776,СВЦЭМ!$A$33:$A$776,$A40,СВЦЭМ!$B$33:$B$776,Y$11)+'СЕТ СН'!$F$11+СВЦЭМ!$D$10+'СЕТ СН'!$F$6-'СЕТ СН'!$F$23</f>
        <v>956.34338965999996</v>
      </c>
    </row>
    <row r="41" spans="1:27" ht="15.5" x14ac:dyDescent="0.3">
      <c r="A41" s="35">
        <f t="shared" si="0"/>
        <v>43860</v>
      </c>
      <c r="B41" s="36">
        <f>SUMIFS(СВЦЭМ!$D$33:$D$776,СВЦЭМ!$A$33:$A$776,$A41,СВЦЭМ!$B$33:$B$776,B$11)+'СЕТ СН'!$F$11+СВЦЭМ!$D$10+'СЕТ СН'!$F$6-'СЕТ СН'!$F$23</f>
        <v>980.58699154999999</v>
      </c>
      <c r="C41" s="36">
        <f>SUMIFS(СВЦЭМ!$D$33:$D$776,СВЦЭМ!$A$33:$A$776,$A41,СВЦЭМ!$B$33:$B$776,C$11)+'СЕТ СН'!$F$11+СВЦЭМ!$D$10+'СЕТ СН'!$F$6-'СЕТ СН'!$F$23</f>
        <v>1001.2394628</v>
      </c>
      <c r="D41" s="36">
        <f>SUMIFS(СВЦЭМ!$D$33:$D$776,СВЦЭМ!$A$33:$A$776,$A41,СВЦЭМ!$B$33:$B$776,D$11)+'СЕТ СН'!$F$11+СВЦЭМ!$D$10+'СЕТ СН'!$F$6-'СЕТ СН'!$F$23</f>
        <v>1005.4424041499999</v>
      </c>
      <c r="E41" s="36">
        <f>SUMIFS(СВЦЭМ!$D$33:$D$776,СВЦЭМ!$A$33:$A$776,$A41,СВЦЭМ!$B$33:$B$776,E$11)+'СЕТ СН'!$F$11+СВЦЭМ!$D$10+'СЕТ СН'!$F$6-'СЕТ СН'!$F$23</f>
        <v>1007.22226701</v>
      </c>
      <c r="F41" s="36">
        <f>SUMIFS(СВЦЭМ!$D$33:$D$776,СВЦЭМ!$A$33:$A$776,$A41,СВЦЭМ!$B$33:$B$776,F$11)+'СЕТ СН'!$F$11+СВЦЭМ!$D$10+'СЕТ СН'!$F$6-'СЕТ СН'!$F$23</f>
        <v>995.51577751999992</v>
      </c>
      <c r="G41" s="36">
        <f>SUMIFS(СВЦЭМ!$D$33:$D$776,СВЦЭМ!$A$33:$A$776,$A41,СВЦЭМ!$B$33:$B$776,G$11)+'СЕТ СН'!$F$11+СВЦЭМ!$D$10+'СЕТ СН'!$F$6-'СЕТ СН'!$F$23</f>
        <v>984.02875778999999</v>
      </c>
      <c r="H41" s="36">
        <f>SUMIFS(СВЦЭМ!$D$33:$D$776,СВЦЭМ!$A$33:$A$776,$A41,СВЦЭМ!$B$33:$B$776,H$11)+'СЕТ СН'!$F$11+СВЦЭМ!$D$10+'СЕТ СН'!$F$6-'СЕТ СН'!$F$23</f>
        <v>952.05052242999989</v>
      </c>
      <c r="I41" s="36">
        <f>SUMIFS(СВЦЭМ!$D$33:$D$776,СВЦЭМ!$A$33:$A$776,$A41,СВЦЭМ!$B$33:$B$776,I$11)+'СЕТ СН'!$F$11+СВЦЭМ!$D$10+'СЕТ СН'!$F$6-'СЕТ СН'!$F$23</f>
        <v>921.45644629999993</v>
      </c>
      <c r="J41" s="36">
        <f>SUMIFS(СВЦЭМ!$D$33:$D$776,СВЦЭМ!$A$33:$A$776,$A41,СВЦЭМ!$B$33:$B$776,J$11)+'СЕТ СН'!$F$11+СВЦЭМ!$D$10+'СЕТ СН'!$F$6-'СЕТ СН'!$F$23</f>
        <v>893.38510053999994</v>
      </c>
      <c r="K41" s="36">
        <f>SUMIFS(СВЦЭМ!$D$33:$D$776,СВЦЭМ!$A$33:$A$776,$A41,СВЦЭМ!$B$33:$B$776,K$11)+'СЕТ СН'!$F$11+СВЦЭМ!$D$10+'СЕТ СН'!$F$6-'СЕТ СН'!$F$23</f>
        <v>876.20185947999994</v>
      </c>
      <c r="L41" s="36">
        <f>SUMIFS(СВЦЭМ!$D$33:$D$776,СВЦЭМ!$A$33:$A$776,$A41,СВЦЭМ!$B$33:$B$776,L$11)+'СЕТ СН'!$F$11+СВЦЭМ!$D$10+'СЕТ СН'!$F$6-'СЕТ СН'!$F$23</f>
        <v>878.20326391999993</v>
      </c>
      <c r="M41" s="36">
        <f>SUMIFS(СВЦЭМ!$D$33:$D$776,СВЦЭМ!$A$33:$A$776,$A41,СВЦЭМ!$B$33:$B$776,M$11)+'СЕТ СН'!$F$11+СВЦЭМ!$D$10+'СЕТ СН'!$F$6-'СЕТ СН'!$F$23</f>
        <v>891.50180699999999</v>
      </c>
      <c r="N41" s="36">
        <f>SUMIFS(СВЦЭМ!$D$33:$D$776,СВЦЭМ!$A$33:$A$776,$A41,СВЦЭМ!$B$33:$B$776,N$11)+'СЕТ СН'!$F$11+СВЦЭМ!$D$10+'СЕТ СН'!$F$6-'СЕТ СН'!$F$23</f>
        <v>902.7135926499999</v>
      </c>
      <c r="O41" s="36">
        <f>SUMIFS(СВЦЭМ!$D$33:$D$776,СВЦЭМ!$A$33:$A$776,$A41,СВЦЭМ!$B$33:$B$776,O$11)+'СЕТ СН'!$F$11+СВЦЭМ!$D$10+'СЕТ СН'!$F$6-'СЕТ СН'!$F$23</f>
        <v>936.86159404999989</v>
      </c>
      <c r="P41" s="36">
        <f>SUMIFS(СВЦЭМ!$D$33:$D$776,СВЦЭМ!$A$33:$A$776,$A41,СВЦЭМ!$B$33:$B$776,P$11)+'СЕТ СН'!$F$11+СВЦЭМ!$D$10+'СЕТ СН'!$F$6-'СЕТ СН'!$F$23</f>
        <v>969.50378263999994</v>
      </c>
      <c r="Q41" s="36">
        <f>SUMIFS(СВЦЭМ!$D$33:$D$776,СВЦЭМ!$A$33:$A$776,$A41,СВЦЭМ!$B$33:$B$776,Q$11)+'СЕТ СН'!$F$11+СВЦЭМ!$D$10+'СЕТ СН'!$F$6-'СЕТ СН'!$F$23</f>
        <v>977.15399637999997</v>
      </c>
      <c r="R41" s="36">
        <f>SUMIFS(СВЦЭМ!$D$33:$D$776,СВЦЭМ!$A$33:$A$776,$A41,СВЦЭМ!$B$33:$B$776,R$11)+'СЕТ СН'!$F$11+СВЦЭМ!$D$10+'СЕТ СН'!$F$6-'СЕТ СН'!$F$23</f>
        <v>953.74043610999991</v>
      </c>
      <c r="S41" s="36">
        <f>SUMIFS(СВЦЭМ!$D$33:$D$776,СВЦЭМ!$A$33:$A$776,$A41,СВЦЭМ!$B$33:$B$776,S$11)+'СЕТ СН'!$F$11+СВЦЭМ!$D$10+'СЕТ СН'!$F$6-'СЕТ СН'!$F$23</f>
        <v>915.68420457999991</v>
      </c>
      <c r="T41" s="36">
        <f>SUMIFS(СВЦЭМ!$D$33:$D$776,СВЦЭМ!$A$33:$A$776,$A41,СВЦЭМ!$B$33:$B$776,T$11)+'СЕТ СН'!$F$11+СВЦЭМ!$D$10+'СЕТ СН'!$F$6-'СЕТ СН'!$F$23</f>
        <v>895.46014624999998</v>
      </c>
      <c r="U41" s="36">
        <f>SUMIFS(СВЦЭМ!$D$33:$D$776,СВЦЭМ!$A$33:$A$776,$A41,СВЦЭМ!$B$33:$B$776,U$11)+'СЕТ СН'!$F$11+СВЦЭМ!$D$10+'СЕТ СН'!$F$6-'СЕТ СН'!$F$23</f>
        <v>897.28490982999995</v>
      </c>
      <c r="V41" s="36">
        <f>SUMIFS(СВЦЭМ!$D$33:$D$776,СВЦЭМ!$A$33:$A$776,$A41,СВЦЭМ!$B$33:$B$776,V$11)+'СЕТ СН'!$F$11+СВЦЭМ!$D$10+'СЕТ СН'!$F$6-'СЕТ СН'!$F$23</f>
        <v>897.45279509</v>
      </c>
      <c r="W41" s="36">
        <f>SUMIFS(СВЦЭМ!$D$33:$D$776,СВЦЭМ!$A$33:$A$776,$A41,СВЦЭМ!$B$33:$B$776,W$11)+'СЕТ СН'!$F$11+СВЦЭМ!$D$10+'СЕТ СН'!$F$6-'СЕТ СН'!$F$23</f>
        <v>905.8558395099999</v>
      </c>
      <c r="X41" s="36">
        <f>SUMIFS(СВЦЭМ!$D$33:$D$776,СВЦЭМ!$A$33:$A$776,$A41,СВЦЭМ!$B$33:$B$776,X$11)+'СЕТ СН'!$F$11+СВЦЭМ!$D$10+'СЕТ СН'!$F$6-'СЕТ СН'!$F$23</f>
        <v>905.69325347999995</v>
      </c>
      <c r="Y41" s="36">
        <f>SUMIFS(СВЦЭМ!$D$33:$D$776,СВЦЭМ!$A$33:$A$776,$A41,СВЦЭМ!$B$33:$B$776,Y$11)+'СЕТ СН'!$F$11+СВЦЭМ!$D$10+'СЕТ СН'!$F$6-'СЕТ СН'!$F$23</f>
        <v>906.69717821999996</v>
      </c>
    </row>
    <row r="42" spans="1:27" ht="15.5" x14ac:dyDescent="0.3">
      <c r="A42" s="35">
        <f t="shared" si="0"/>
        <v>43861</v>
      </c>
      <c r="B42" s="36">
        <f>SUMIFS(СВЦЭМ!$D$33:$D$776,СВЦЭМ!$A$33:$A$776,$A42,СВЦЭМ!$B$33:$B$776,B$11)+'СЕТ СН'!$F$11+СВЦЭМ!$D$10+'СЕТ СН'!$F$6-'СЕТ СН'!$F$23</f>
        <v>945.48592229999997</v>
      </c>
      <c r="C42" s="36">
        <f>SUMIFS(СВЦЭМ!$D$33:$D$776,СВЦЭМ!$A$33:$A$776,$A42,СВЦЭМ!$B$33:$B$776,C$11)+'СЕТ СН'!$F$11+СВЦЭМ!$D$10+'СЕТ СН'!$F$6-'СЕТ СН'!$F$23</f>
        <v>969.40315439999995</v>
      </c>
      <c r="D42" s="36">
        <f>SUMIFS(СВЦЭМ!$D$33:$D$776,СВЦЭМ!$A$33:$A$776,$A42,СВЦЭМ!$B$33:$B$776,D$11)+'СЕТ СН'!$F$11+СВЦЭМ!$D$10+'СЕТ СН'!$F$6-'СЕТ СН'!$F$23</f>
        <v>982.13232106999999</v>
      </c>
      <c r="E42" s="36">
        <f>SUMIFS(СВЦЭМ!$D$33:$D$776,СВЦЭМ!$A$33:$A$776,$A42,СВЦЭМ!$B$33:$B$776,E$11)+'СЕТ СН'!$F$11+СВЦЭМ!$D$10+'СЕТ СН'!$F$6-'СЕТ СН'!$F$23</f>
        <v>985.19878488999996</v>
      </c>
      <c r="F42" s="36">
        <f>SUMIFS(СВЦЭМ!$D$33:$D$776,СВЦЭМ!$A$33:$A$776,$A42,СВЦЭМ!$B$33:$B$776,F$11)+'СЕТ СН'!$F$11+СВЦЭМ!$D$10+'СЕТ СН'!$F$6-'СЕТ СН'!$F$23</f>
        <v>972.44490939999991</v>
      </c>
      <c r="G42" s="36">
        <f>SUMIFS(СВЦЭМ!$D$33:$D$776,СВЦЭМ!$A$33:$A$776,$A42,СВЦЭМ!$B$33:$B$776,G$11)+'СЕТ СН'!$F$11+СВЦЭМ!$D$10+'СЕТ СН'!$F$6-'СЕТ СН'!$F$23</f>
        <v>951.35593097999993</v>
      </c>
      <c r="H42" s="36">
        <f>SUMIFS(СВЦЭМ!$D$33:$D$776,СВЦЭМ!$A$33:$A$776,$A42,СВЦЭМ!$B$33:$B$776,H$11)+'СЕТ СН'!$F$11+СВЦЭМ!$D$10+'СЕТ СН'!$F$6-'СЕТ СН'!$F$23</f>
        <v>928.28958265999995</v>
      </c>
      <c r="I42" s="36">
        <f>SUMIFS(СВЦЭМ!$D$33:$D$776,СВЦЭМ!$A$33:$A$776,$A42,СВЦЭМ!$B$33:$B$776,I$11)+'СЕТ СН'!$F$11+СВЦЭМ!$D$10+'СЕТ СН'!$F$6-'СЕТ СН'!$F$23</f>
        <v>921.31634166999993</v>
      </c>
      <c r="J42" s="36">
        <f>SUMIFS(СВЦЭМ!$D$33:$D$776,СВЦЭМ!$A$33:$A$776,$A42,СВЦЭМ!$B$33:$B$776,J$11)+'СЕТ СН'!$F$11+СВЦЭМ!$D$10+'СЕТ СН'!$F$6-'СЕТ СН'!$F$23</f>
        <v>898.56718664999994</v>
      </c>
      <c r="K42" s="36">
        <f>SUMIFS(СВЦЭМ!$D$33:$D$776,СВЦЭМ!$A$33:$A$776,$A42,СВЦЭМ!$B$33:$B$776,K$11)+'СЕТ СН'!$F$11+СВЦЭМ!$D$10+'СЕТ СН'!$F$6-'СЕТ СН'!$F$23</f>
        <v>885.14157493999994</v>
      </c>
      <c r="L42" s="36">
        <f>SUMIFS(СВЦЭМ!$D$33:$D$776,СВЦЭМ!$A$33:$A$776,$A42,СВЦЭМ!$B$33:$B$776,L$11)+'СЕТ СН'!$F$11+СВЦЭМ!$D$10+'СЕТ СН'!$F$6-'СЕТ СН'!$F$23</f>
        <v>886.88575309999999</v>
      </c>
      <c r="M42" s="36">
        <f>SUMIFS(СВЦЭМ!$D$33:$D$776,СВЦЭМ!$A$33:$A$776,$A42,СВЦЭМ!$B$33:$B$776,M$11)+'СЕТ СН'!$F$11+СВЦЭМ!$D$10+'СЕТ СН'!$F$6-'СЕТ СН'!$F$23</f>
        <v>904.75977833999991</v>
      </c>
      <c r="N42" s="36">
        <f>SUMIFS(СВЦЭМ!$D$33:$D$776,СВЦЭМ!$A$33:$A$776,$A42,СВЦЭМ!$B$33:$B$776,N$11)+'СЕТ СН'!$F$11+СВЦЭМ!$D$10+'СЕТ СН'!$F$6-'СЕТ СН'!$F$23</f>
        <v>915.80347283999993</v>
      </c>
      <c r="O42" s="36">
        <f>SUMIFS(СВЦЭМ!$D$33:$D$776,СВЦЭМ!$A$33:$A$776,$A42,СВЦЭМ!$B$33:$B$776,O$11)+'СЕТ СН'!$F$11+СВЦЭМ!$D$10+'СЕТ СН'!$F$6-'СЕТ СН'!$F$23</f>
        <v>919.20901554</v>
      </c>
      <c r="P42" s="36">
        <f>SUMIFS(СВЦЭМ!$D$33:$D$776,СВЦЭМ!$A$33:$A$776,$A42,СВЦЭМ!$B$33:$B$776,P$11)+'СЕТ СН'!$F$11+СВЦЭМ!$D$10+'СЕТ СН'!$F$6-'СЕТ СН'!$F$23</f>
        <v>929.93108194999991</v>
      </c>
      <c r="Q42" s="36">
        <f>SUMIFS(СВЦЭМ!$D$33:$D$776,СВЦЭМ!$A$33:$A$776,$A42,СВЦЭМ!$B$33:$B$776,Q$11)+'СЕТ СН'!$F$11+СВЦЭМ!$D$10+'СЕТ СН'!$F$6-'СЕТ СН'!$F$23</f>
        <v>930.63441212999999</v>
      </c>
      <c r="R42" s="36">
        <f>SUMIFS(СВЦЭМ!$D$33:$D$776,СВЦЭМ!$A$33:$A$776,$A42,СВЦЭМ!$B$33:$B$776,R$11)+'СЕТ СН'!$F$11+СВЦЭМ!$D$10+'СЕТ СН'!$F$6-'СЕТ СН'!$F$23</f>
        <v>922.69042767999997</v>
      </c>
      <c r="S42" s="36">
        <f>SUMIFS(СВЦЭМ!$D$33:$D$776,СВЦЭМ!$A$33:$A$776,$A42,СВЦЭМ!$B$33:$B$776,S$11)+'СЕТ СН'!$F$11+СВЦЭМ!$D$10+'СЕТ СН'!$F$6-'СЕТ СН'!$F$23</f>
        <v>916.63441716999989</v>
      </c>
      <c r="T42" s="36">
        <f>SUMIFS(СВЦЭМ!$D$33:$D$776,СВЦЭМ!$A$33:$A$776,$A42,СВЦЭМ!$B$33:$B$776,T$11)+'СЕТ СН'!$F$11+СВЦЭМ!$D$10+'СЕТ СН'!$F$6-'СЕТ СН'!$F$23</f>
        <v>894.57372483999995</v>
      </c>
      <c r="U42" s="36">
        <f>SUMIFS(СВЦЭМ!$D$33:$D$776,СВЦЭМ!$A$33:$A$776,$A42,СВЦЭМ!$B$33:$B$776,U$11)+'СЕТ СН'!$F$11+СВЦЭМ!$D$10+'СЕТ СН'!$F$6-'СЕТ СН'!$F$23</f>
        <v>892.31768086</v>
      </c>
      <c r="V42" s="36">
        <f>SUMIFS(СВЦЭМ!$D$33:$D$776,СВЦЭМ!$A$33:$A$776,$A42,СВЦЭМ!$B$33:$B$776,V$11)+'СЕТ СН'!$F$11+СВЦЭМ!$D$10+'СЕТ СН'!$F$6-'СЕТ СН'!$F$23</f>
        <v>903.33620218999999</v>
      </c>
      <c r="W42" s="36">
        <f>SUMIFS(СВЦЭМ!$D$33:$D$776,СВЦЭМ!$A$33:$A$776,$A42,СВЦЭМ!$B$33:$B$776,W$11)+'СЕТ СН'!$F$11+СВЦЭМ!$D$10+'СЕТ СН'!$F$6-'СЕТ СН'!$F$23</f>
        <v>914.1015420199999</v>
      </c>
      <c r="X42" s="36">
        <f>SUMIFS(СВЦЭМ!$D$33:$D$776,СВЦЭМ!$A$33:$A$776,$A42,СВЦЭМ!$B$33:$B$776,X$11)+'СЕТ СН'!$F$11+СВЦЭМ!$D$10+'СЕТ СН'!$F$6-'СЕТ СН'!$F$23</f>
        <v>914.94713662999993</v>
      </c>
      <c r="Y42" s="36">
        <f>SUMIFS(СВЦЭМ!$D$33:$D$776,СВЦЭМ!$A$33:$A$776,$A42,СВЦЭМ!$B$33:$B$776,Y$11)+'СЕТ СН'!$F$11+СВЦЭМ!$D$10+'СЕТ СН'!$F$6-'СЕТ СН'!$F$23</f>
        <v>928.00727688999996</v>
      </c>
    </row>
    <row r="43" spans="1:27" ht="15.5" x14ac:dyDescent="0.3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5" x14ac:dyDescent="0.3">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3">
      <c r="A45" s="130" t="s">
        <v>7</v>
      </c>
      <c r="B45" s="124" t="s">
        <v>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7" ht="12.75" customHeight="1" x14ac:dyDescent="0.3">
      <c r="A46" s="131"/>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7" ht="12.75" customHeight="1" x14ac:dyDescent="0.3">
      <c r="A47" s="132"/>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3">
      <c r="A48" s="35" t="str">
        <f>A12</f>
        <v>01.01.2020</v>
      </c>
      <c r="B48" s="36">
        <f>SUMIFS(СВЦЭМ!$D$33:$D$776,СВЦЭМ!$A$33:$A$776,$A48,СВЦЭМ!$B$33:$B$776,B$47)+'СЕТ СН'!$G$11+СВЦЭМ!$D$10+'СЕТ СН'!$G$6-'СЕТ СН'!$G$23</f>
        <v>1416.3815468100001</v>
      </c>
      <c r="C48" s="36">
        <f>SUMIFS(СВЦЭМ!$D$33:$D$776,СВЦЭМ!$A$33:$A$776,$A48,СВЦЭМ!$B$33:$B$776,C$47)+'СЕТ СН'!$G$11+СВЦЭМ!$D$10+'СЕТ СН'!$G$6-'СЕТ СН'!$G$23</f>
        <v>1391.77309115</v>
      </c>
      <c r="D48" s="36">
        <f>SUMIFS(СВЦЭМ!$D$33:$D$776,СВЦЭМ!$A$33:$A$776,$A48,СВЦЭМ!$B$33:$B$776,D$47)+'СЕТ СН'!$G$11+СВЦЭМ!$D$10+'СЕТ СН'!$G$6-'СЕТ СН'!$G$23</f>
        <v>1407.5888530299999</v>
      </c>
      <c r="E48" s="36">
        <f>SUMIFS(СВЦЭМ!$D$33:$D$776,СВЦЭМ!$A$33:$A$776,$A48,СВЦЭМ!$B$33:$B$776,E$47)+'СЕТ СН'!$G$11+СВЦЭМ!$D$10+'СЕТ СН'!$G$6-'СЕТ СН'!$G$23</f>
        <v>1444.9618251699999</v>
      </c>
      <c r="F48" s="36">
        <f>SUMIFS(СВЦЭМ!$D$33:$D$776,СВЦЭМ!$A$33:$A$776,$A48,СВЦЭМ!$B$33:$B$776,F$47)+'СЕТ СН'!$G$11+СВЦЭМ!$D$10+'СЕТ СН'!$G$6-'СЕТ СН'!$G$23</f>
        <v>1459.7388066600001</v>
      </c>
      <c r="G48" s="36">
        <f>SUMIFS(СВЦЭМ!$D$33:$D$776,СВЦЭМ!$A$33:$A$776,$A48,СВЦЭМ!$B$33:$B$776,G$47)+'СЕТ СН'!$G$11+СВЦЭМ!$D$10+'СЕТ СН'!$G$6-'СЕТ СН'!$G$23</f>
        <v>1460.97615318</v>
      </c>
      <c r="H48" s="36">
        <f>SUMIFS(СВЦЭМ!$D$33:$D$776,СВЦЭМ!$A$33:$A$776,$A48,СВЦЭМ!$B$33:$B$776,H$47)+'СЕТ СН'!$G$11+СВЦЭМ!$D$10+'СЕТ СН'!$G$6-'СЕТ СН'!$G$23</f>
        <v>1458.99371916</v>
      </c>
      <c r="I48" s="36">
        <f>SUMIFS(СВЦЭМ!$D$33:$D$776,СВЦЭМ!$A$33:$A$776,$A48,СВЦЭМ!$B$33:$B$776,I$47)+'СЕТ СН'!$G$11+СВЦЭМ!$D$10+'СЕТ СН'!$G$6-'СЕТ СН'!$G$23</f>
        <v>1462.2463761899999</v>
      </c>
      <c r="J48" s="36">
        <f>SUMIFS(СВЦЭМ!$D$33:$D$776,СВЦЭМ!$A$33:$A$776,$A48,СВЦЭМ!$B$33:$B$776,J$47)+'СЕТ СН'!$G$11+СВЦЭМ!$D$10+'СЕТ СН'!$G$6-'СЕТ СН'!$G$23</f>
        <v>1466.0241492499999</v>
      </c>
      <c r="K48" s="36">
        <f>SUMIFS(СВЦЭМ!$D$33:$D$776,СВЦЭМ!$A$33:$A$776,$A48,СВЦЭМ!$B$33:$B$776,K$47)+'СЕТ СН'!$G$11+СВЦЭМ!$D$10+'СЕТ СН'!$G$6-'СЕТ СН'!$G$23</f>
        <v>1449.41562505</v>
      </c>
      <c r="L48" s="36">
        <f>SUMIFS(СВЦЭМ!$D$33:$D$776,СВЦЭМ!$A$33:$A$776,$A48,СВЦЭМ!$B$33:$B$776,L$47)+'СЕТ СН'!$G$11+СВЦЭМ!$D$10+'СЕТ СН'!$G$6-'СЕТ СН'!$G$23</f>
        <v>1430.0302683</v>
      </c>
      <c r="M48" s="36">
        <f>SUMIFS(СВЦЭМ!$D$33:$D$776,СВЦЭМ!$A$33:$A$776,$A48,СВЦЭМ!$B$33:$B$776,M$47)+'СЕТ СН'!$G$11+СВЦЭМ!$D$10+'СЕТ СН'!$G$6-'СЕТ СН'!$G$23</f>
        <v>1417.23600261</v>
      </c>
      <c r="N48" s="36">
        <f>SUMIFS(СВЦЭМ!$D$33:$D$776,СВЦЭМ!$A$33:$A$776,$A48,СВЦЭМ!$B$33:$B$776,N$47)+'СЕТ СН'!$G$11+СВЦЭМ!$D$10+'СЕТ СН'!$G$6-'СЕТ СН'!$G$23</f>
        <v>1413.61429127</v>
      </c>
      <c r="O48" s="36">
        <f>SUMIFS(СВЦЭМ!$D$33:$D$776,СВЦЭМ!$A$33:$A$776,$A48,СВЦЭМ!$B$33:$B$776,O$47)+'СЕТ СН'!$G$11+СВЦЭМ!$D$10+'СЕТ СН'!$G$6-'СЕТ СН'!$G$23</f>
        <v>1432.37481738</v>
      </c>
      <c r="P48" s="36">
        <f>SUMIFS(СВЦЭМ!$D$33:$D$776,СВЦЭМ!$A$33:$A$776,$A48,СВЦЭМ!$B$33:$B$776,P$47)+'СЕТ СН'!$G$11+СВЦЭМ!$D$10+'СЕТ СН'!$G$6-'СЕТ СН'!$G$23</f>
        <v>1439.1467980100001</v>
      </c>
      <c r="Q48" s="36">
        <f>SUMIFS(СВЦЭМ!$D$33:$D$776,СВЦЭМ!$A$33:$A$776,$A48,СВЦЭМ!$B$33:$B$776,Q$47)+'СЕТ СН'!$G$11+СВЦЭМ!$D$10+'СЕТ СН'!$G$6-'СЕТ СН'!$G$23</f>
        <v>1448.84289855</v>
      </c>
      <c r="R48" s="36">
        <f>SUMIFS(СВЦЭМ!$D$33:$D$776,СВЦЭМ!$A$33:$A$776,$A48,СВЦЭМ!$B$33:$B$776,R$47)+'СЕТ СН'!$G$11+СВЦЭМ!$D$10+'СЕТ СН'!$G$6-'СЕТ СН'!$G$23</f>
        <v>1452.27935978</v>
      </c>
      <c r="S48" s="36">
        <f>SUMIFS(СВЦЭМ!$D$33:$D$776,СВЦЭМ!$A$33:$A$776,$A48,СВЦЭМ!$B$33:$B$776,S$47)+'СЕТ СН'!$G$11+СВЦЭМ!$D$10+'СЕТ СН'!$G$6-'СЕТ СН'!$G$23</f>
        <v>1451.2914584999999</v>
      </c>
      <c r="T48" s="36">
        <f>SUMIFS(СВЦЭМ!$D$33:$D$776,СВЦЭМ!$A$33:$A$776,$A48,СВЦЭМ!$B$33:$B$776,T$47)+'СЕТ СН'!$G$11+СВЦЭМ!$D$10+'СЕТ СН'!$G$6-'СЕТ СН'!$G$23</f>
        <v>1401.9776462300001</v>
      </c>
      <c r="U48" s="36">
        <f>SUMIFS(СВЦЭМ!$D$33:$D$776,СВЦЭМ!$A$33:$A$776,$A48,СВЦЭМ!$B$33:$B$776,U$47)+'СЕТ СН'!$G$11+СВЦЭМ!$D$10+'СЕТ СН'!$G$6-'СЕТ СН'!$G$23</f>
        <v>1397.7967484400001</v>
      </c>
      <c r="V48" s="36">
        <f>SUMIFS(СВЦЭМ!$D$33:$D$776,СВЦЭМ!$A$33:$A$776,$A48,СВЦЭМ!$B$33:$B$776,V$47)+'СЕТ СН'!$G$11+СВЦЭМ!$D$10+'СЕТ СН'!$G$6-'СЕТ СН'!$G$23</f>
        <v>1420.1162866099999</v>
      </c>
      <c r="W48" s="36">
        <f>SUMIFS(СВЦЭМ!$D$33:$D$776,СВЦЭМ!$A$33:$A$776,$A48,СВЦЭМ!$B$33:$B$776,W$47)+'СЕТ СН'!$G$11+СВЦЭМ!$D$10+'СЕТ СН'!$G$6-'СЕТ СН'!$G$23</f>
        <v>1420.4452949500001</v>
      </c>
      <c r="X48" s="36">
        <f>SUMIFS(СВЦЭМ!$D$33:$D$776,СВЦЭМ!$A$33:$A$776,$A48,СВЦЭМ!$B$33:$B$776,X$47)+'СЕТ СН'!$G$11+СВЦЭМ!$D$10+'СЕТ СН'!$G$6-'СЕТ СН'!$G$23</f>
        <v>1410.62622025</v>
      </c>
      <c r="Y48" s="36">
        <f>SUMIFS(СВЦЭМ!$D$33:$D$776,СВЦЭМ!$A$33:$A$776,$A48,СВЦЭМ!$B$33:$B$776,Y$47)+'СЕТ СН'!$G$11+СВЦЭМ!$D$10+'СЕТ СН'!$G$6-'СЕТ СН'!$G$23</f>
        <v>1418.3040940400001</v>
      </c>
      <c r="AA48" s="45"/>
    </row>
    <row r="49" spans="1:25" ht="15.5" x14ac:dyDescent="0.3">
      <c r="A49" s="35">
        <f>A48+1</f>
        <v>43832</v>
      </c>
      <c r="B49" s="36">
        <f>SUMIFS(СВЦЭМ!$D$33:$D$776,СВЦЭМ!$A$33:$A$776,$A49,СВЦЭМ!$B$33:$B$776,B$47)+'СЕТ СН'!$G$11+СВЦЭМ!$D$10+'СЕТ СН'!$G$6-'СЕТ СН'!$G$23</f>
        <v>1480.67647745</v>
      </c>
      <c r="C49" s="36">
        <f>SUMIFS(СВЦЭМ!$D$33:$D$776,СВЦЭМ!$A$33:$A$776,$A49,СВЦЭМ!$B$33:$B$776,C$47)+'СЕТ СН'!$G$11+СВЦЭМ!$D$10+'СЕТ СН'!$G$6-'СЕТ СН'!$G$23</f>
        <v>1479.01159416</v>
      </c>
      <c r="D49" s="36">
        <f>SUMIFS(СВЦЭМ!$D$33:$D$776,СВЦЭМ!$A$33:$A$776,$A49,СВЦЭМ!$B$33:$B$776,D$47)+'СЕТ СН'!$G$11+СВЦЭМ!$D$10+'СЕТ СН'!$G$6-'СЕТ СН'!$G$23</f>
        <v>1493.6620579400001</v>
      </c>
      <c r="E49" s="36">
        <f>SUMIFS(СВЦЭМ!$D$33:$D$776,СВЦЭМ!$A$33:$A$776,$A49,СВЦЭМ!$B$33:$B$776,E$47)+'СЕТ СН'!$G$11+СВЦЭМ!$D$10+'СЕТ СН'!$G$6-'СЕТ СН'!$G$23</f>
        <v>1519.5940105099999</v>
      </c>
      <c r="F49" s="36">
        <f>SUMIFS(СВЦЭМ!$D$33:$D$776,СВЦЭМ!$A$33:$A$776,$A49,СВЦЭМ!$B$33:$B$776,F$47)+'СЕТ СН'!$G$11+СВЦЭМ!$D$10+'СЕТ СН'!$G$6-'СЕТ СН'!$G$23</f>
        <v>1522.50921554</v>
      </c>
      <c r="G49" s="36">
        <f>SUMIFS(СВЦЭМ!$D$33:$D$776,СВЦЭМ!$A$33:$A$776,$A49,СВЦЭМ!$B$33:$B$776,G$47)+'СЕТ СН'!$G$11+СВЦЭМ!$D$10+'СЕТ СН'!$G$6-'СЕТ СН'!$G$23</f>
        <v>1521.3866910000002</v>
      </c>
      <c r="H49" s="36">
        <f>SUMIFS(СВЦЭМ!$D$33:$D$776,СВЦЭМ!$A$33:$A$776,$A49,СВЦЭМ!$B$33:$B$776,H$47)+'СЕТ СН'!$G$11+СВЦЭМ!$D$10+'СЕТ СН'!$G$6-'СЕТ СН'!$G$23</f>
        <v>1515.23654343</v>
      </c>
      <c r="I49" s="36">
        <f>SUMIFS(СВЦЭМ!$D$33:$D$776,СВЦЭМ!$A$33:$A$776,$A49,СВЦЭМ!$B$33:$B$776,I$47)+'СЕТ СН'!$G$11+СВЦЭМ!$D$10+'СЕТ СН'!$G$6-'СЕТ СН'!$G$23</f>
        <v>1505.1831410300001</v>
      </c>
      <c r="J49" s="36">
        <f>SUMIFS(СВЦЭМ!$D$33:$D$776,СВЦЭМ!$A$33:$A$776,$A49,СВЦЭМ!$B$33:$B$776,J$47)+'СЕТ СН'!$G$11+СВЦЭМ!$D$10+'СЕТ СН'!$G$6-'СЕТ СН'!$G$23</f>
        <v>1487.43391051</v>
      </c>
      <c r="K49" s="36">
        <f>SUMIFS(СВЦЭМ!$D$33:$D$776,СВЦЭМ!$A$33:$A$776,$A49,СВЦЭМ!$B$33:$B$776,K$47)+'СЕТ СН'!$G$11+СВЦЭМ!$D$10+'СЕТ СН'!$G$6-'СЕТ СН'!$G$23</f>
        <v>1469.64657685</v>
      </c>
      <c r="L49" s="36">
        <f>SUMIFS(СВЦЭМ!$D$33:$D$776,СВЦЭМ!$A$33:$A$776,$A49,СВЦЭМ!$B$33:$B$776,L$47)+'СЕТ СН'!$G$11+СВЦЭМ!$D$10+'СЕТ СН'!$G$6-'СЕТ СН'!$G$23</f>
        <v>1458.3610270499998</v>
      </c>
      <c r="M49" s="36">
        <f>SUMIFS(СВЦЭМ!$D$33:$D$776,СВЦЭМ!$A$33:$A$776,$A49,СВЦЭМ!$B$33:$B$776,M$47)+'СЕТ СН'!$G$11+СВЦЭМ!$D$10+'СЕТ СН'!$G$6-'СЕТ СН'!$G$23</f>
        <v>1448.5247323900001</v>
      </c>
      <c r="N49" s="36">
        <f>SUMIFS(СВЦЭМ!$D$33:$D$776,СВЦЭМ!$A$33:$A$776,$A49,СВЦЭМ!$B$33:$B$776,N$47)+'СЕТ СН'!$G$11+СВЦЭМ!$D$10+'СЕТ СН'!$G$6-'СЕТ СН'!$G$23</f>
        <v>1462.98497019</v>
      </c>
      <c r="O49" s="36">
        <f>SUMIFS(СВЦЭМ!$D$33:$D$776,СВЦЭМ!$A$33:$A$776,$A49,СВЦЭМ!$B$33:$B$776,O$47)+'СЕТ СН'!$G$11+СВЦЭМ!$D$10+'СЕТ СН'!$G$6-'СЕТ СН'!$G$23</f>
        <v>1476.8508994600002</v>
      </c>
      <c r="P49" s="36">
        <f>SUMIFS(СВЦЭМ!$D$33:$D$776,СВЦЭМ!$A$33:$A$776,$A49,СВЦЭМ!$B$33:$B$776,P$47)+'СЕТ СН'!$G$11+СВЦЭМ!$D$10+'СЕТ СН'!$G$6-'СЕТ СН'!$G$23</f>
        <v>1482.3886789799999</v>
      </c>
      <c r="Q49" s="36">
        <f>SUMIFS(СВЦЭМ!$D$33:$D$776,СВЦЭМ!$A$33:$A$776,$A49,СВЦЭМ!$B$33:$B$776,Q$47)+'СЕТ СН'!$G$11+СВЦЭМ!$D$10+'СЕТ СН'!$G$6-'СЕТ СН'!$G$23</f>
        <v>1493.3307769600001</v>
      </c>
      <c r="R49" s="36">
        <f>SUMIFS(СВЦЭМ!$D$33:$D$776,СВЦЭМ!$A$33:$A$776,$A49,СВЦЭМ!$B$33:$B$776,R$47)+'СЕТ СН'!$G$11+СВЦЭМ!$D$10+'СЕТ СН'!$G$6-'СЕТ СН'!$G$23</f>
        <v>1488.60994615</v>
      </c>
      <c r="S49" s="36">
        <f>SUMIFS(СВЦЭМ!$D$33:$D$776,СВЦЭМ!$A$33:$A$776,$A49,СВЦЭМ!$B$33:$B$776,S$47)+'СЕТ СН'!$G$11+СВЦЭМ!$D$10+'СЕТ СН'!$G$6-'СЕТ СН'!$G$23</f>
        <v>1466.10105406</v>
      </c>
      <c r="T49" s="36">
        <f>SUMIFS(СВЦЭМ!$D$33:$D$776,СВЦЭМ!$A$33:$A$776,$A49,СВЦЭМ!$B$33:$B$776,T$47)+'СЕТ СН'!$G$11+СВЦЭМ!$D$10+'СЕТ СН'!$G$6-'СЕТ СН'!$G$23</f>
        <v>1431.07912577</v>
      </c>
      <c r="U49" s="36">
        <f>SUMIFS(СВЦЭМ!$D$33:$D$776,СВЦЭМ!$A$33:$A$776,$A49,СВЦЭМ!$B$33:$B$776,U$47)+'СЕТ СН'!$G$11+СВЦЭМ!$D$10+'СЕТ СН'!$G$6-'СЕТ СН'!$G$23</f>
        <v>1429.4378662700001</v>
      </c>
      <c r="V49" s="36">
        <f>SUMIFS(СВЦЭМ!$D$33:$D$776,СВЦЭМ!$A$33:$A$776,$A49,СВЦЭМ!$B$33:$B$776,V$47)+'СЕТ СН'!$G$11+СВЦЭМ!$D$10+'СЕТ СН'!$G$6-'СЕТ СН'!$G$23</f>
        <v>1457.7200003299999</v>
      </c>
      <c r="W49" s="36">
        <f>SUMIFS(СВЦЭМ!$D$33:$D$776,СВЦЭМ!$A$33:$A$776,$A49,СВЦЭМ!$B$33:$B$776,W$47)+'СЕТ СН'!$G$11+СВЦЭМ!$D$10+'СЕТ СН'!$G$6-'СЕТ СН'!$G$23</f>
        <v>1468.7060787999999</v>
      </c>
      <c r="X49" s="36">
        <f>SUMIFS(СВЦЭМ!$D$33:$D$776,СВЦЭМ!$A$33:$A$776,$A49,СВЦЭМ!$B$33:$B$776,X$47)+'СЕТ СН'!$G$11+СВЦЭМ!$D$10+'СЕТ СН'!$G$6-'СЕТ СН'!$G$23</f>
        <v>1467.30837286</v>
      </c>
      <c r="Y49" s="36">
        <f>SUMIFS(СВЦЭМ!$D$33:$D$776,СВЦЭМ!$A$33:$A$776,$A49,СВЦЭМ!$B$33:$B$776,Y$47)+'СЕТ СН'!$G$11+СВЦЭМ!$D$10+'СЕТ СН'!$G$6-'СЕТ СН'!$G$23</f>
        <v>1474.00912986</v>
      </c>
    </row>
    <row r="50" spans="1:25" ht="15.5" x14ac:dyDescent="0.3">
      <c r="A50" s="35">
        <f t="shared" ref="A50:A78" si="1">A49+1</f>
        <v>43833</v>
      </c>
      <c r="B50" s="36">
        <f>SUMIFS(СВЦЭМ!$D$33:$D$776,СВЦЭМ!$A$33:$A$776,$A50,СВЦЭМ!$B$33:$B$776,B$47)+'СЕТ СН'!$G$11+СВЦЭМ!$D$10+'СЕТ СН'!$G$6-'СЕТ СН'!$G$23</f>
        <v>1498.6828188300001</v>
      </c>
      <c r="C50" s="36">
        <f>SUMIFS(СВЦЭМ!$D$33:$D$776,СВЦЭМ!$A$33:$A$776,$A50,СВЦЭМ!$B$33:$B$776,C$47)+'СЕТ СН'!$G$11+СВЦЭМ!$D$10+'СЕТ СН'!$G$6-'СЕТ СН'!$G$23</f>
        <v>1492.2298616200001</v>
      </c>
      <c r="D50" s="36">
        <f>SUMIFS(СВЦЭМ!$D$33:$D$776,СВЦЭМ!$A$33:$A$776,$A50,СВЦЭМ!$B$33:$B$776,D$47)+'СЕТ СН'!$G$11+СВЦЭМ!$D$10+'СЕТ СН'!$G$6-'СЕТ СН'!$G$23</f>
        <v>1506.69919989</v>
      </c>
      <c r="E50" s="36">
        <f>SUMIFS(СВЦЭМ!$D$33:$D$776,СВЦЭМ!$A$33:$A$776,$A50,СВЦЭМ!$B$33:$B$776,E$47)+'СЕТ СН'!$G$11+СВЦЭМ!$D$10+'СЕТ СН'!$G$6-'СЕТ СН'!$G$23</f>
        <v>1533.9429341300001</v>
      </c>
      <c r="F50" s="36">
        <f>SUMIFS(СВЦЭМ!$D$33:$D$776,СВЦЭМ!$A$33:$A$776,$A50,СВЦЭМ!$B$33:$B$776,F$47)+'СЕТ СН'!$G$11+СВЦЭМ!$D$10+'СЕТ СН'!$G$6-'СЕТ СН'!$G$23</f>
        <v>1537.9539537999999</v>
      </c>
      <c r="G50" s="36">
        <f>SUMIFS(СВЦЭМ!$D$33:$D$776,СВЦЭМ!$A$33:$A$776,$A50,СВЦЭМ!$B$33:$B$776,G$47)+'СЕТ СН'!$G$11+СВЦЭМ!$D$10+'СЕТ СН'!$G$6-'СЕТ СН'!$G$23</f>
        <v>1536.4008141899999</v>
      </c>
      <c r="H50" s="36">
        <f>SUMIFS(СВЦЭМ!$D$33:$D$776,СВЦЭМ!$A$33:$A$776,$A50,СВЦЭМ!$B$33:$B$776,H$47)+'СЕТ СН'!$G$11+СВЦЭМ!$D$10+'СЕТ СН'!$G$6-'СЕТ СН'!$G$23</f>
        <v>1527.0307238099999</v>
      </c>
      <c r="I50" s="36">
        <f>SUMIFS(СВЦЭМ!$D$33:$D$776,СВЦЭМ!$A$33:$A$776,$A50,СВЦЭМ!$B$33:$B$776,I$47)+'СЕТ СН'!$G$11+СВЦЭМ!$D$10+'СЕТ СН'!$G$6-'СЕТ СН'!$G$23</f>
        <v>1517.5817959199999</v>
      </c>
      <c r="J50" s="36">
        <f>SUMIFS(СВЦЭМ!$D$33:$D$776,СВЦЭМ!$A$33:$A$776,$A50,СВЦЭМ!$B$33:$B$776,J$47)+'СЕТ СН'!$G$11+СВЦЭМ!$D$10+'СЕТ СН'!$G$6-'СЕТ СН'!$G$23</f>
        <v>1494.5212273</v>
      </c>
      <c r="K50" s="36">
        <f>SUMIFS(СВЦЭМ!$D$33:$D$776,СВЦЭМ!$A$33:$A$776,$A50,СВЦЭМ!$B$33:$B$776,K$47)+'СЕТ СН'!$G$11+СВЦЭМ!$D$10+'СЕТ СН'!$G$6-'СЕТ СН'!$G$23</f>
        <v>1473.1942428500001</v>
      </c>
      <c r="L50" s="36">
        <f>SUMIFS(СВЦЭМ!$D$33:$D$776,СВЦЭМ!$A$33:$A$776,$A50,СВЦЭМ!$B$33:$B$776,L$47)+'СЕТ СН'!$G$11+СВЦЭМ!$D$10+'СЕТ СН'!$G$6-'СЕТ СН'!$G$23</f>
        <v>1459.1754162500001</v>
      </c>
      <c r="M50" s="36">
        <f>SUMIFS(СВЦЭМ!$D$33:$D$776,СВЦЭМ!$A$33:$A$776,$A50,СВЦЭМ!$B$33:$B$776,M$47)+'СЕТ СН'!$G$11+СВЦЭМ!$D$10+'СЕТ СН'!$G$6-'СЕТ СН'!$G$23</f>
        <v>1459.11714138</v>
      </c>
      <c r="N50" s="36">
        <f>SUMIFS(СВЦЭМ!$D$33:$D$776,СВЦЭМ!$A$33:$A$776,$A50,СВЦЭМ!$B$33:$B$776,N$47)+'СЕТ СН'!$G$11+СВЦЭМ!$D$10+'СЕТ СН'!$G$6-'СЕТ СН'!$G$23</f>
        <v>1466.0582894300001</v>
      </c>
      <c r="O50" s="36">
        <f>SUMIFS(СВЦЭМ!$D$33:$D$776,СВЦЭМ!$A$33:$A$776,$A50,СВЦЭМ!$B$33:$B$776,O$47)+'СЕТ СН'!$G$11+СВЦЭМ!$D$10+'СЕТ СН'!$G$6-'СЕТ СН'!$G$23</f>
        <v>1475.31362575</v>
      </c>
      <c r="P50" s="36">
        <f>SUMIFS(СВЦЭМ!$D$33:$D$776,СВЦЭМ!$A$33:$A$776,$A50,СВЦЭМ!$B$33:$B$776,P$47)+'СЕТ СН'!$G$11+СВЦЭМ!$D$10+'СЕТ СН'!$G$6-'СЕТ СН'!$G$23</f>
        <v>1486.7997476800001</v>
      </c>
      <c r="Q50" s="36">
        <f>SUMIFS(СВЦЭМ!$D$33:$D$776,СВЦЭМ!$A$33:$A$776,$A50,СВЦЭМ!$B$33:$B$776,Q$47)+'СЕТ СН'!$G$11+СВЦЭМ!$D$10+'СЕТ СН'!$G$6-'СЕТ СН'!$G$23</f>
        <v>1496.92403079</v>
      </c>
      <c r="R50" s="36">
        <f>SUMIFS(СВЦЭМ!$D$33:$D$776,СВЦЭМ!$A$33:$A$776,$A50,СВЦЭМ!$B$33:$B$776,R$47)+'СЕТ СН'!$G$11+СВЦЭМ!$D$10+'СЕТ СН'!$G$6-'СЕТ СН'!$G$23</f>
        <v>1489.66634049</v>
      </c>
      <c r="S50" s="36">
        <f>SUMIFS(СВЦЭМ!$D$33:$D$776,СВЦЭМ!$A$33:$A$776,$A50,СВЦЭМ!$B$33:$B$776,S$47)+'СЕТ СН'!$G$11+СВЦЭМ!$D$10+'СЕТ СН'!$G$6-'СЕТ СН'!$G$23</f>
        <v>1468.4105828500001</v>
      </c>
      <c r="T50" s="36">
        <f>SUMIFS(СВЦЭМ!$D$33:$D$776,СВЦЭМ!$A$33:$A$776,$A50,СВЦЭМ!$B$33:$B$776,T$47)+'СЕТ СН'!$G$11+СВЦЭМ!$D$10+'СЕТ СН'!$G$6-'СЕТ СН'!$G$23</f>
        <v>1436.5255640400001</v>
      </c>
      <c r="U50" s="36">
        <f>SUMIFS(СВЦЭМ!$D$33:$D$776,СВЦЭМ!$A$33:$A$776,$A50,СВЦЭМ!$B$33:$B$776,U$47)+'СЕТ СН'!$G$11+СВЦЭМ!$D$10+'СЕТ СН'!$G$6-'СЕТ СН'!$G$23</f>
        <v>1434.37294073</v>
      </c>
      <c r="V50" s="36">
        <f>SUMIFS(СВЦЭМ!$D$33:$D$776,СВЦЭМ!$A$33:$A$776,$A50,СВЦЭМ!$B$33:$B$776,V$47)+'СЕТ СН'!$G$11+СВЦЭМ!$D$10+'СЕТ СН'!$G$6-'СЕТ СН'!$G$23</f>
        <v>1463.11926223</v>
      </c>
      <c r="W50" s="36">
        <f>SUMIFS(СВЦЭМ!$D$33:$D$776,СВЦЭМ!$A$33:$A$776,$A50,СВЦЭМ!$B$33:$B$776,W$47)+'СЕТ СН'!$G$11+СВЦЭМ!$D$10+'СЕТ СН'!$G$6-'СЕТ СН'!$G$23</f>
        <v>1473.5319010600001</v>
      </c>
      <c r="X50" s="36">
        <f>SUMIFS(СВЦЭМ!$D$33:$D$776,СВЦЭМ!$A$33:$A$776,$A50,СВЦЭМ!$B$33:$B$776,X$47)+'СЕТ СН'!$G$11+СВЦЭМ!$D$10+'СЕТ СН'!$G$6-'СЕТ СН'!$G$23</f>
        <v>1487.12256785</v>
      </c>
      <c r="Y50" s="36">
        <f>SUMIFS(СВЦЭМ!$D$33:$D$776,СВЦЭМ!$A$33:$A$776,$A50,СВЦЭМ!$B$33:$B$776,Y$47)+'СЕТ СН'!$G$11+СВЦЭМ!$D$10+'СЕТ СН'!$G$6-'СЕТ СН'!$G$23</f>
        <v>1495.1395196399999</v>
      </c>
    </row>
    <row r="51" spans="1:25" ht="15.5" x14ac:dyDescent="0.3">
      <c r="A51" s="35">
        <f t="shared" si="1"/>
        <v>43834</v>
      </c>
      <c r="B51" s="36">
        <f>SUMIFS(СВЦЭМ!$D$33:$D$776,СВЦЭМ!$A$33:$A$776,$A51,СВЦЭМ!$B$33:$B$776,B$47)+'СЕТ СН'!$G$11+СВЦЭМ!$D$10+'СЕТ СН'!$G$6-'СЕТ СН'!$G$23</f>
        <v>1500.6375014099999</v>
      </c>
      <c r="C51" s="36">
        <f>SUMIFS(СВЦЭМ!$D$33:$D$776,СВЦЭМ!$A$33:$A$776,$A51,СВЦЭМ!$B$33:$B$776,C$47)+'СЕТ СН'!$G$11+СВЦЭМ!$D$10+'СЕТ СН'!$G$6-'СЕТ СН'!$G$23</f>
        <v>1507.0674541200001</v>
      </c>
      <c r="D51" s="36">
        <f>SUMIFS(СВЦЭМ!$D$33:$D$776,СВЦЭМ!$A$33:$A$776,$A51,СВЦЭМ!$B$33:$B$776,D$47)+'СЕТ СН'!$G$11+СВЦЭМ!$D$10+'СЕТ СН'!$G$6-'СЕТ СН'!$G$23</f>
        <v>1518.4108207499999</v>
      </c>
      <c r="E51" s="36">
        <f>SUMIFS(СВЦЭМ!$D$33:$D$776,СВЦЭМ!$A$33:$A$776,$A51,СВЦЭМ!$B$33:$B$776,E$47)+'СЕТ СН'!$G$11+СВЦЭМ!$D$10+'СЕТ СН'!$G$6-'СЕТ СН'!$G$23</f>
        <v>1523.40084288</v>
      </c>
      <c r="F51" s="36">
        <f>SUMIFS(СВЦЭМ!$D$33:$D$776,СВЦЭМ!$A$33:$A$776,$A51,СВЦЭМ!$B$33:$B$776,F$47)+'СЕТ СН'!$G$11+СВЦЭМ!$D$10+'СЕТ СН'!$G$6-'СЕТ СН'!$G$23</f>
        <v>1527.10420256</v>
      </c>
      <c r="G51" s="36">
        <f>SUMIFS(СВЦЭМ!$D$33:$D$776,СВЦЭМ!$A$33:$A$776,$A51,СВЦЭМ!$B$33:$B$776,G$47)+'СЕТ СН'!$G$11+СВЦЭМ!$D$10+'СЕТ СН'!$G$6-'СЕТ СН'!$G$23</f>
        <v>1524.6801631399999</v>
      </c>
      <c r="H51" s="36">
        <f>SUMIFS(СВЦЭМ!$D$33:$D$776,СВЦЭМ!$A$33:$A$776,$A51,СВЦЭМ!$B$33:$B$776,H$47)+'СЕТ СН'!$G$11+СВЦЭМ!$D$10+'СЕТ СН'!$G$6-'СЕТ СН'!$G$23</f>
        <v>1528.19518442</v>
      </c>
      <c r="I51" s="36">
        <f>SUMIFS(СВЦЭМ!$D$33:$D$776,СВЦЭМ!$A$33:$A$776,$A51,СВЦЭМ!$B$33:$B$776,I$47)+'СЕТ СН'!$G$11+СВЦЭМ!$D$10+'СЕТ СН'!$G$6-'СЕТ СН'!$G$23</f>
        <v>1517.9365463700001</v>
      </c>
      <c r="J51" s="36">
        <f>SUMIFS(СВЦЭМ!$D$33:$D$776,СВЦЭМ!$A$33:$A$776,$A51,СВЦЭМ!$B$33:$B$776,J$47)+'СЕТ СН'!$G$11+СВЦЭМ!$D$10+'СЕТ СН'!$G$6-'СЕТ СН'!$G$23</f>
        <v>1497.36770699</v>
      </c>
      <c r="K51" s="36">
        <f>SUMIFS(СВЦЭМ!$D$33:$D$776,СВЦЭМ!$A$33:$A$776,$A51,СВЦЭМ!$B$33:$B$776,K$47)+'СЕТ СН'!$G$11+СВЦЭМ!$D$10+'СЕТ СН'!$G$6-'СЕТ СН'!$G$23</f>
        <v>1467.83251462</v>
      </c>
      <c r="L51" s="36">
        <f>SUMIFS(СВЦЭМ!$D$33:$D$776,СВЦЭМ!$A$33:$A$776,$A51,СВЦЭМ!$B$33:$B$776,L$47)+'СЕТ СН'!$G$11+СВЦЭМ!$D$10+'СЕТ СН'!$G$6-'СЕТ СН'!$G$23</f>
        <v>1455.8862053299999</v>
      </c>
      <c r="M51" s="36">
        <f>SUMIFS(СВЦЭМ!$D$33:$D$776,СВЦЭМ!$A$33:$A$776,$A51,СВЦЭМ!$B$33:$B$776,M$47)+'СЕТ СН'!$G$11+СВЦЭМ!$D$10+'СЕТ СН'!$G$6-'СЕТ СН'!$G$23</f>
        <v>1460.05786281</v>
      </c>
      <c r="N51" s="36">
        <f>SUMIFS(СВЦЭМ!$D$33:$D$776,СВЦЭМ!$A$33:$A$776,$A51,СВЦЭМ!$B$33:$B$776,N$47)+'СЕТ СН'!$G$11+СВЦЭМ!$D$10+'СЕТ СН'!$G$6-'СЕТ СН'!$G$23</f>
        <v>1463.1331520899998</v>
      </c>
      <c r="O51" s="36">
        <f>SUMIFS(СВЦЭМ!$D$33:$D$776,СВЦЭМ!$A$33:$A$776,$A51,СВЦЭМ!$B$33:$B$776,O$47)+'СЕТ СН'!$G$11+СВЦЭМ!$D$10+'СЕТ СН'!$G$6-'СЕТ СН'!$G$23</f>
        <v>1468.5544046</v>
      </c>
      <c r="P51" s="36">
        <f>SUMIFS(СВЦЭМ!$D$33:$D$776,СВЦЭМ!$A$33:$A$776,$A51,СВЦЭМ!$B$33:$B$776,P$47)+'СЕТ СН'!$G$11+СВЦЭМ!$D$10+'СЕТ СН'!$G$6-'СЕТ СН'!$G$23</f>
        <v>1475.5697954500001</v>
      </c>
      <c r="Q51" s="36">
        <f>SUMIFS(СВЦЭМ!$D$33:$D$776,СВЦЭМ!$A$33:$A$776,$A51,СВЦЭМ!$B$33:$B$776,Q$47)+'СЕТ СН'!$G$11+СВЦЭМ!$D$10+'СЕТ СН'!$G$6-'СЕТ СН'!$G$23</f>
        <v>1487.81652431</v>
      </c>
      <c r="R51" s="36">
        <f>SUMIFS(СВЦЭМ!$D$33:$D$776,СВЦЭМ!$A$33:$A$776,$A51,СВЦЭМ!$B$33:$B$776,R$47)+'СЕТ СН'!$G$11+СВЦЭМ!$D$10+'СЕТ СН'!$G$6-'СЕТ СН'!$G$23</f>
        <v>1495.2737352899999</v>
      </c>
      <c r="S51" s="36">
        <f>SUMIFS(СВЦЭМ!$D$33:$D$776,СВЦЭМ!$A$33:$A$776,$A51,СВЦЭМ!$B$33:$B$776,S$47)+'СЕТ СН'!$G$11+СВЦЭМ!$D$10+'СЕТ СН'!$G$6-'СЕТ СН'!$G$23</f>
        <v>1482.1943866699999</v>
      </c>
      <c r="T51" s="36">
        <f>SUMIFS(СВЦЭМ!$D$33:$D$776,СВЦЭМ!$A$33:$A$776,$A51,СВЦЭМ!$B$33:$B$776,T$47)+'СЕТ СН'!$G$11+СВЦЭМ!$D$10+'СЕТ СН'!$G$6-'СЕТ СН'!$G$23</f>
        <v>1438.5527344299999</v>
      </c>
      <c r="U51" s="36">
        <f>SUMIFS(СВЦЭМ!$D$33:$D$776,СВЦЭМ!$A$33:$A$776,$A51,СВЦЭМ!$B$33:$B$776,U$47)+'СЕТ СН'!$G$11+СВЦЭМ!$D$10+'СЕТ СН'!$G$6-'СЕТ СН'!$G$23</f>
        <v>1438.9848015</v>
      </c>
      <c r="V51" s="36">
        <f>SUMIFS(СВЦЭМ!$D$33:$D$776,СВЦЭМ!$A$33:$A$776,$A51,СВЦЭМ!$B$33:$B$776,V$47)+'СЕТ СН'!$G$11+СВЦЭМ!$D$10+'СЕТ СН'!$G$6-'СЕТ СН'!$G$23</f>
        <v>1466.00810372</v>
      </c>
      <c r="W51" s="36">
        <f>SUMIFS(СВЦЭМ!$D$33:$D$776,СВЦЭМ!$A$33:$A$776,$A51,СВЦЭМ!$B$33:$B$776,W$47)+'СЕТ СН'!$G$11+СВЦЭМ!$D$10+'СЕТ СН'!$G$6-'СЕТ СН'!$G$23</f>
        <v>1472.64732923</v>
      </c>
      <c r="X51" s="36">
        <f>SUMIFS(СВЦЭМ!$D$33:$D$776,СВЦЭМ!$A$33:$A$776,$A51,СВЦЭМ!$B$33:$B$776,X$47)+'СЕТ СН'!$G$11+СВЦЭМ!$D$10+'СЕТ СН'!$G$6-'СЕТ СН'!$G$23</f>
        <v>1481.46796849</v>
      </c>
      <c r="Y51" s="36">
        <f>SUMIFS(СВЦЭМ!$D$33:$D$776,СВЦЭМ!$A$33:$A$776,$A51,СВЦЭМ!$B$33:$B$776,Y$47)+'СЕТ СН'!$G$11+СВЦЭМ!$D$10+'СЕТ СН'!$G$6-'СЕТ СН'!$G$23</f>
        <v>1488.13754862</v>
      </c>
    </row>
    <row r="52" spans="1:25" ht="15.5" x14ac:dyDescent="0.3">
      <c r="A52" s="35">
        <f t="shared" si="1"/>
        <v>43835</v>
      </c>
      <c r="B52" s="36">
        <f>SUMIFS(СВЦЭМ!$D$33:$D$776,СВЦЭМ!$A$33:$A$776,$A52,СВЦЭМ!$B$33:$B$776,B$47)+'СЕТ СН'!$G$11+СВЦЭМ!$D$10+'СЕТ СН'!$G$6-'СЕТ СН'!$G$23</f>
        <v>1469.2104478199999</v>
      </c>
      <c r="C52" s="36">
        <f>SUMIFS(СВЦЭМ!$D$33:$D$776,СВЦЭМ!$A$33:$A$776,$A52,СВЦЭМ!$B$33:$B$776,C$47)+'СЕТ СН'!$G$11+СВЦЭМ!$D$10+'СЕТ СН'!$G$6-'СЕТ СН'!$G$23</f>
        <v>1478.0820677199999</v>
      </c>
      <c r="D52" s="36">
        <f>SUMIFS(СВЦЭМ!$D$33:$D$776,СВЦЭМ!$A$33:$A$776,$A52,СВЦЭМ!$B$33:$B$776,D$47)+'СЕТ СН'!$G$11+СВЦЭМ!$D$10+'СЕТ СН'!$G$6-'СЕТ СН'!$G$23</f>
        <v>1497.41835272</v>
      </c>
      <c r="E52" s="36">
        <f>SUMIFS(СВЦЭМ!$D$33:$D$776,СВЦЭМ!$A$33:$A$776,$A52,СВЦЭМ!$B$33:$B$776,E$47)+'СЕТ СН'!$G$11+СВЦЭМ!$D$10+'СЕТ СН'!$G$6-'СЕТ СН'!$G$23</f>
        <v>1532.8772823700001</v>
      </c>
      <c r="F52" s="36">
        <f>SUMIFS(СВЦЭМ!$D$33:$D$776,СВЦЭМ!$A$33:$A$776,$A52,СВЦЭМ!$B$33:$B$776,F$47)+'СЕТ СН'!$G$11+СВЦЭМ!$D$10+'СЕТ СН'!$G$6-'СЕТ СН'!$G$23</f>
        <v>1541.00575527</v>
      </c>
      <c r="G52" s="36">
        <f>SUMIFS(СВЦЭМ!$D$33:$D$776,СВЦЭМ!$A$33:$A$776,$A52,СВЦЭМ!$B$33:$B$776,G$47)+'СЕТ СН'!$G$11+СВЦЭМ!$D$10+'СЕТ СН'!$G$6-'СЕТ СН'!$G$23</f>
        <v>1518.5893434700001</v>
      </c>
      <c r="H52" s="36">
        <f>SUMIFS(СВЦЭМ!$D$33:$D$776,СВЦЭМ!$A$33:$A$776,$A52,СВЦЭМ!$B$33:$B$776,H$47)+'СЕТ СН'!$G$11+СВЦЭМ!$D$10+'СЕТ СН'!$G$6-'СЕТ СН'!$G$23</f>
        <v>1508.1608651400002</v>
      </c>
      <c r="I52" s="36">
        <f>SUMIFS(СВЦЭМ!$D$33:$D$776,СВЦЭМ!$A$33:$A$776,$A52,СВЦЭМ!$B$33:$B$776,I$47)+'СЕТ СН'!$G$11+СВЦЭМ!$D$10+'СЕТ СН'!$G$6-'СЕТ СН'!$G$23</f>
        <v>1490.94019708</v>
      </c>
      <c r="J52" s="36">
        <f>SUMIFS(СВЦЭМ!$D$33:$D$776,СВЦЭМ!$A$33:$A$776,$A52,СВЦЭМ!$B$33:$B$776,J$47)+'СЕТ СН'!$G$11+СВЦЭМ!$D$10+'СЕТ СН'!$G$6-'СЕТ СН'!$G$23</f>
        <v>1477.0310962200001</v>
      </c>
      <c r="K52" s="36">
        <f>SUMIFS(СВЦЭМ!$D$33:$D$776,СВЦЭМ!$A$33:$A$776,$A52,СВЦЭМ!$B$33:$B$776,K$47)+'СЕТ СН'!$G$11+СВЦЭМ!$D$10+'СЕТ СН'!$G$6-'СЕТ СН'!$G$23</f>
        <v>1449.47894576</v>
      </c>
      <c r="L52" s="36">
        <f>SUMIFS(СВЦЭМ!$D$33:$D$776,СВЦЭМ!$A$33:$A$776,$A52,СВЦЭМ!$B$33:$B$776,L$47)+'СЕТ СН'!$G$11+СВЦЭМ!$D$10+'СЕТ СН'!$G$6-'СЕТ СН'!$G$23</f>
        <v>1425.41966929</v>
      </c>
      <c r="M52" s="36">
        <f>SUMIFS(СВЦЭМ!$D$33:$D$776,СВЦЭМ!$A$33:$A$776,$A52,СВЦЭМ!$B$33:$B$776,M$47)+'СЕТ СН'!$G$11+СВЦЭМ!$D$10+'СЕТ СН'!$G$6-'СЕТ СН'!$G$23</f>
        <v>1423.9245057000001</v>
      </c>
      <c r="N52" s="36">
        <f>SUMIFS(СВЦЭМ!$D$33:$D$776,СВЦЭМ!$A$33:$A$776,$A52,СВЦЭМ!$B$33:$B$776,N$47)+'СЕТ СН'!$G$11+СВЦЭМ!$D$10+'СЕТ СН'!$G$6-'СЕТ СН'!$G$23</f>
        <v>1426.38261878</v>
      </c>
      <c r="O52" s="36">
        <f>SUMIFS(СВЦЭМ!$D$33:$D$776,СВЦЭМ!$A$33:$A$776,$A52,СВЦЭМ!$B$33:$B$776,O$47)+'СЕТ СН'!$G$11+СВЦЭМ!$D$10+'СЕТ СН'!$G$6-'СЕТ СН'!$G$23</f>
        <v>1441.46116835</v>
      </c>
      <c r="P52" s="36">
        <f>SUMIFS(СВЦЭМ!$D$33:$D$776,СВЦЭМ!$A$33:$A$776,$A52,СВЦЭМ!$B$33:$B$776,P$47)+'СЕТ СН'!$G$11+СВЦЭМ!$D$10+'СЕТ СН'!$G$6-'СЕТ СН'!$G$23</f>
        <v>1455.5711885800001</v>
      </c>
      <c r="Q52" s="36">
        <f>SUMIFS(СВЦЭМ!$D$33:$D$776,СВЦЭМ!$A$33:$A$776,$A52,СВЦЭМ!$B$33:$B$776,Q$47)+'СЕТ СН'!$G$11+СВЦЭМ!$D$10+'СЕТ СН'!$G$6-'СЕТ СН'!$G$23</f>
        <v>1461.3866116300001</v>
      </c>
      <c r="R52" s="36">
        <f>SUMIFS(СВЦЭМ!$D$33:$D$776,СВЦЭМ!$A$33:$A$776,$A52,СВЦЭМ!$B$33:$B$776,R$47)+'СЕТ СН'!$G$11+СВЦЭМ!$D$10+'СЕТ СН'!$G$6-'СЕТ СН'!$G$23</f>
        <v>1457.54340123</v>
      </c>
      <c r="S52" s="36">
        <f>SUMIFS(СВЦЭМ!$D$33:$D$776,СВЦЭМ!$A$33:$A$776,$A52,СВЦЭМ!$B$33:$B$776,S$47)+'СЕТ СН'!$G$11+СВЦЭМ!$D$10+'СЕТ СН'!$G$6-'СЕТ СН'!$G$23</f>
        <v>1434.0105575500002</v>
      </c>
      <c r="T52" s="36">
        <f>SUMIFS(СВЦЭМ!$D$33:$D$776,СВЦЭМ!$A$33:$A$776,$A52,СВЦЭМ!$B$33:$B$776,T$47)+'СЕТ СН'!$G$11+СВЦЭМ!$D$10+'СЕТ СН'!$G$6-'СЕТ СН'!$G$23</f>
        <v>1391.42831968</v>
      </c>
      <c r="U52" s="36">
        <f>SUMIFS(СВЦЭМ!$D$33:$D$776,СВЦЭМ!$A$33:$A$776,$A52,СВЦЭМ!$B$33:$B$776,U$47)+'СЕТ СН'!$G$11+СВЦЭМ!$D$10+'СЕТ СН'!$G$6-'СЕТ СН'!$G$23</f>
        <v>1396.0637282600001</v>
      </c>
      <c r="V52" s="36">
        <f>SUMIFS(СВЦЭМ!$D$33:$D$776,СВЦЭМ!$A$33:$A$776,$A52,СВЦЭМ!$B$33:$B$776,V$47)+'СЕТ СН'!$G$11+СВЦЭМ!$D$10+'СЕТ СН'!$G$6-'СЕТ СН'!$G$23</f>
        <v>1429.7099620500001</v>
      </c>
      <c r="W52" s="36">
        <f>SUMIFS(СВЦЭМ!$D$33:$D$776,СВЦЭМ!$A$33:$A$776,$A52,СВЦЭМ!$B$33:$B$776,W$47)+'СЕТ СН'!$G$11+СВЦЭМ!$D$10+'СЕТ СН'!$G$6-'СЕТ СН'!$G$23</f>
        <v>1437.15209906</v>
      </c>
      <c r="X52" s="36">
        <f>SUMIFS(СВЦЭМ!$D$33:$D$776,СВЦЭМ!$A$33:$A$776,$A52,СВЦЭМ!$B$33:$B$776,X$47)+'СЕТ СН'!$G$11+СВЦЭМ!$D$10+'СЕТ СН'!$G$6-'СЕТ СН'!$G$23</f>
        <v>1446.9411940999998</v>
      </c>
      <c r="Y52" s="36">
        <f>SUMIFS(СВЦЭМ!$D$33:$D$776,СВЦЭМ!$A$33:$A$776,$A52,СВЦЭМ!$B$33:$B$776,Y$47)+'СЕТ СН'!$G$11+СВЦЭМ!$D$10+'СЕТ СН'!$G$6-'СЕТ СН'!$G$23</f>
        <v>1457.5460639600001</v>
      </c>
    </row>
    <row r="53" spans="1:25" ht="15.5" x14ac:dyDescent="0.3">
      <c r="A53" s="35">
        <f t="shared" si="1"/>
        <v>43836</v>
      </c>
      <c r="B53" s="36">
        <f>SUMIFS(СВЦЭМ!$D$33:$D$776,СВЦЭМ!$A$33:$A$776,$A53,СВЦЭМ!$B$33:$B$776,B$47)+'СЕТ СН'!$G$11+СВЦЭМ!$D$10+'СЕТ СН'!$G$6-'СЕТ СН'!$G$23</f>
        <v>1489.05145724</v>
      </c>
      <c r="C53" s="36">
        <f>SUMIFS(СВЦЭМ!$D$33:$D$776,СВЦЭМ!$A$33:$A$776,$A53,СВЦЭМ!$B$33:$B$776,C$47)+'СЕТ СН'!$G$11+СВЦЭМ!$D$10+'СЕТ СН'!$G$6-'СЕТ СН'!$G$23</f>
        <v>1478.0006226599999</v>
      </c>
      <c r="D53" s="36">
        <f>SUMIFS(СВЦЭМ!$D$33:$D$776,СВЦЭМ!$A$33:$A$776,$A53,СВЦЭМ!$B$33:$B$776,D$47)+'СЕТ СН'!$G$11+СВЦЭМ!$D$10+'СЕТ СН'!$G$6-'СЕТ СН'!$G$23</f>
        <v>1494.5339526600001</v>
      </c>
      <c r="E53" s="36">
        <f>SUMIFS(СВЦЭМ!$D$33:$D$776,СВЦЭМ!$A$33:$A$776,$A53,СВЦЭМ!$B$33:$B$776,E$47)+'СЕТ СН'!$G$11+СВЦЭМ!$D$10+'СЕТ СН'!$G$6-'СЕТ СН'!$G$23</f>
        <v>1521.0636776900001</v>
      </c>
      <c r="F53" s="36">
        <f>SUMIFS(СВЦЭМ!$D$33:$D$776,СВЦЭМ!$A$33:$A$776,$A53,СВЦЭМ!$B$33:$B$776,F$47)+'СЕТ СН'!$G$11+СВЦЭМ!$D$10+'СЕТ СН'!$G$6-'СЕТ СН'!$G$23</f>
        <v>1522.5381168899999</v>
      </c>
      <c r="G53" s="36">
        <f>SUMIFS(СВЦЭМ!$D$33:$D$776,СВЦЭМ!$A$33:$A$776,$A53,СВЦЭМ!$B$33:$B$776,G$47)+'СЕТ СН'!$G$11+СВЦЭМ!$D$10+'СЕТ СН'!$G$6-'СЕТ СН'!$G$23</f>
        <v>1519.7059402700002</v>
      </c>
      <c r="H53" s="36">
        <f>SUMIFS(СВЦЭМ!$D$33:$D$776,СВЦЭМ!$A$33:$A$776,$A53,СВЦЭМ!$B$33:$B$776,H$47)+'СЕТ СН'!$G$11+СВЦЭМ!$D$10+'СЕТ СН'!$G$6-'СЕТ СН'!$G$23</f>
        <v>1511.4109342500001</v>
      </c>
      <c r="I53" s="36">
        <f>SUMIFS(СВЦЭМ!$D$33:$D$776,СВЦЭМ!$A$33:$A$776,$A53,СВЦЭМ!$B$33:$B$776,I$47)+'СЕТ СН'!$G$11+СВЦЭМ!$D$10+'СЕТ СН'!$G$6-'СЕТ СН'!$G$23</f>
        <v>1497.62476472</v>
      </c>
      <c r="J53" s="36">
        <f>SUMIFS(СВЦЭМ!$D$33:$D$776,СВЦЭМ!$A$33:$A$776,$A53,СВЦЭМ!$B$33:$B$776,J$47)+'СЕТ СН'!$G$11+СВЦЭМ!$D$10+'СЕТ СН'!$G$6-'СЕТ СН'!$G$23</f>
        <v>1473.4042407500001</v>
      </c>
      <c r="K53" s="36">
        <f>SUMIFS(СВЦЭМ!$D$33:$D$776,СВЦЭМ!$A$33:$A$776,$A53,СВЦЭМ!$B$33:$B$776,K$47)+'СЕТ СН'!$G$11+СВЦЭМ!$D$10+'СЕТ СН'!$G$6-'СЕТ СН'!$G$23</f>
        <v>1452.7153444099999</v>
      </c>
      <c r="L53" s="36">
        <f>SUMIFS(СВЦЭМ!$D$33:$D$776,СВЦЭМ!$A$33:$A$776,$A53,СВЦЭМ!$B$33:$B$776,L$47)+'СЕТ СН'!$G$11+СВЦЭМ!$D$10+'СЕТ СН'!$G$6-'СЕТ СН'!$G$23</f>
        <v>1430.6151662100001</v>
      </c>
      <c r="M53" s="36">
        <f>SUMIFS(СВЦЭМ!$D$33:$D$776,СВЦЭМ!$A$33:$A$776,$A53,СВЦЭМ!$B$33:$B$776,M$47)+'СЕТ СН'!$G$11+СВЦЭМ!$D$10+'СЕТ СН'!$G$6-'СЕТ СН'!$G$23</f>
        <v>1428.95868436</v>
      </c>
      <c r="N53" s="36">
        <f>SUMIFS(СВЦЭМ!$D$33:$D$776,СВЦЭМ!$A$33:$A$776,$A53,СВЦЭМ!$B$33:$B$776,N$47)+'СЕТ СН'!$G$11+СВЦЭМ!$D$10+'СЕТ СН'!$G$6-'СЕТ СН'!$G$23</f>
        <v>1444.03871951</v>
      </c>
      <c r="O53" s="36">
        <f>SUMIFS(СВЦЭМ!$D$33:$D$776,СВЦЭМ!$A$33:$A$776,$A53,СВЦЭМ!$B$33:$B$776,O$47)+'СЕТ СН'!$G$11+СВЦЭМ!$D$10+'СЕТ СН'!$G$6-'СЕТ СН'!$G$23</f>
        <v>1450.14917769</v>
      </c>
      <c r="P53" s="36">
        <f>SUMIFS(СВЦЭМ!$D$33:$D$776,СВЦЭМ!$A$33:$A$776,$A53,СВЦЭМ!$B$33:$B$776,P$47)+'СЕТ СН'!$G$11+СВЦЭМ!$D$10+'СЕТ СН'!$G$6-'СЕТ СН'!$G$23</f>
        <v>1465.35149581</v>
      </c>
      <c r="Q53" s="36">
        <f>SUMIFS(СВЦЭМ!$D$33:$D$776,СВЦЭМ!$A$33:$A$776,$A53,СВЦЭМ!$B$33:$B$776,Q$47)+'СЕТ СН'!$G$11+СВЦЭМ!$D$10+'СЕТ СН'!$G$6-'СЕТ СН'!$G$23</f>
        <v>1468.8626592199998</v>
      </c>
      <c r="R53" s="36">
        <f>SUMIFS(СВЦЭМ!$D$33:$D$776,СВЦЭМ!$A$33:$A$776,$A53,СВЦЭМ!$B$33:$B$776,R$47)+'СЕТ СН'!$G$11+СВЦЭМ!$D$10+'СЕТ СН'!$G$6-'СЕТ СН'!$G$23</f>
        <v>1461.65460183</v>
      </c>
      <c r="S53" s="36">
        <f>SUMIFS(СВЦЭМ!$D$33:$D$776,СВЦЭМ!$A$33:$A$776,$A53,СВЦЭМ!$B$33:$B$776,S$47)+'СЕТ СН'!$G$11+СВЦЭМ!$D$10+'СЕТ СН'!$G$6-'СЕТ СН'!$G$23</f>
        <v>1439.89218329</v>
      </c>
      <c r="T53" s="36">
        <f>SUMIFS(СВЦЭМ!$D$33:$D$776,СВЦЭМ!$A$33:$A$776,$A53,СВЦЭМ!$B$33:$B$776,T$47)+'СЕТ СН'!$G$11+СВЦЭМ!$D$10+'СЕТ СН'!$G$6-'СЕТ СН'!$G$23</f>
        <v>1394.93901598</v>
      </c>
      <c r="U53" s="36">
        <f>SUMIFS(СВЦЭМ!$D$33:$D$776,СВЦЭМ!$A$33:$A$776,$A53,СВЦЭМ!$B$33:$B$776,U$47)+'СЕТ СН'!$G$11+СВЦЭМ!$D$10+'СЕТ СН'!$G$6-'СЕТ СН'!$G$23</f>
        <v>1401.7825114</v>
      </c>
      <c r="V53" s="36">
        <f>SUMIFS(СВЦЭМ!$D$33:$D$776,СВЦЭМ!$A$33:$A$776,$A53,СВЦЭМ!$B$33:$B$776,V$47)+'СЕТ СН'!$G$11+СВЦЭМ!$D$10+'СЕТ СН'!$G$6-'СЕТ СН'!$G$23</f>
        <v>1439.0804328200002</v>
      </c>
      <c r="W53" s="36">
        <f>SUMIFS(СВЦЭМ!$D$33:$D$776,СВЦЭМ!$A$33:$A$776,$A53,СВЦЭМ!$B$33:$B$776,W$47)+'СЕТ СН'!$G$11+СВЦЭМ!$D$10+'СЕТ СН'!$G$6-'СЕТ СН'!$G$23</f>
        <v>1449.5450016</v>
      </c>
      <c r="X53" s="36">
        <f>SUMIFS(СВЦЭМ!$D$33:$D$776,СВЦЭМ!$A$33:$A$776,$A53,СВЦЭМ!$B$33:$B$776,X$47)+'СЕТ СН'!$G$11+СВЦЭМ!$D$10+'СЕТ СН'!$G$6-'СЕТ СН'!$G$23</f>
        <v>1463.63159692</v>
      </c>
      <c r="Y53" s="36">
        <f>SUMIFS(СВЦЭМ!$D$33:$D$776,СВЦЭМ!$A$33:$A$776,$A53,СВЦЭМ!$B$33:$B$776,Y$47)+'СЕТ СН'!$G$11+СВЦЭМ!$D$10+'СЕТ СН'!$G$6-'СЕТ СН'!$G$23</f>
        <v>1463.3327828400002</v>
      </c>
    </row>
    <row r="54" spans="1:25" ht="15.5" x14ac:dyDescent="0.3">
      <c r="A54" s="35">
        <f t="shared" si="1"/>
        <v>43837</v>
      </c>
      <c r="B54" s="36">
        <f>SUMIFS(СВЦЭМ!$D$33:$D$776,СВЦЭМ!$A$33:$A$776,$A54,СВЦЭМ!$B$33:$B$776,B$47)+'СЕТ СН'!$G$11+СВЦЭМ!$D$10+'СЕТ СН'!$G$6-'СЕТ СН'!$G$23</f>
        <v>1488.53585406</v>
      </c>
      <c r="C54" s="36">
        <f>SUMIFS(СВЦЭМ!$D$33:$D$776,СВЦЭМ!$A$33:$A$776,$A54,СВЦЭМ!$B$33:$B$776,C$47)+'СЕТ СН'!$G$11+СВЦЭМ!$D$10+'СЕТ СН'!$G$6-'СЕТ СН'!$G$23</f>
        <v>1493.77001326</v>
      </c>
      <c r="D54" s="36">
        <f>SUMIFS(СВЦЭМ!$D$33:$D$776,СВЦЭМ!$A$33:$A$776,$A54,СВЦЭМ!$B$33:$B$776,D$47)+'СЕТ СН'!$G$11+СВЦЭМ!$D$10+'СЕТ СН'!$G$6-'СЕТ СН'!$G$23</f>
        <v>1508.7159627199999</v>
      </c>
      <c r="E54" s="36">
        <f>SUMIFS(СВЦЭМ!$D$33:$D$776,СВЦЭМ!$A$33:$A$776,$A54,СВЦЭМ!$B$33:$B$776,E$47)+'СЕТ СН'!$G$11+СВЦЭМ!$D$10+'СЕТ СН'!$G$6-'СЕТ СН'!$G$23</f>
        <v>1531.87635376</v>
      </c>
      <c r="F54" s="36">
        <f>SUMIFS(СВЦЭМ!$D$33:$D$776,СВЦЭМ!$A$33:$A$776,$A54,СВЦЭМ!$B$33:$B$776,F$47)+'СЕТ СН'!$G$11+СВЦЭМ!$D$10+'СЕТ СН'!$G$6-'СЕТ СН'!$G$23</f>
        <v>1539.30333019</v>
      </c>
      <c r="G54" s="36">
        <f>SUMIFS(СВЦЭМ!$D$33:$D$776,СВЦЭМ!$A$33:$A$776,$A54,СВЦЭМ!$B$33:$B$776,G$47)+'СЕТ СН'!$G$11+СВЦЭМ!$D$10+'СЕТ СН'!$G$6-'СЕТ СН'!$G$23</f>
        <v>1533.2270933099999</v>
      </c>
      <c r="H54" s="36">
        <f>SUMIFS(СВЦЭМ!$D$33:$D$776,СВЦЭМ!$A$33:$A$776,$A54,СВЦЭМ!$B$33:$B$776,H$47)+'СЕТ СН'!$G$11+СВЦЭМ!$D$10+'СЕТ СН'!$G$6-'СЕТ СН'!$G$23</f>
        <v>1516.91269044</v>
      </c>
      <c r="I54" s="36">
        <f>SUMIFS(СВЦЭМ!$D$33:$D$776,СВЦЭМ!$A$33:$A$776,$A54,СВЦЭМ!$B$33:$B$776,I$47)+'СЕТ СН'!$G$11+СВЦЭМ!$D$10+'СЕТ СН'!$G$6-'СЕТ СН'!$G$23</f>
        <v>1497.4113713000002</v>
      </c>
      <c r="J54" s="36">
        <f>SUMIFS(СВЦЭМ!$D$33:$D$776,СВЦЭМ!$A$33:$A$776,$A54,СВЦЭМ!$B$33:$B$776,J$47)+'СЕТ СН'!$G$11+СВЦЭМ!$D$10+'СЕТ СН'!$G$6-'СЕТ СН'!$G$23</f>
        <v>1472.60069374</v>
      </c>
      <c r="K54" s="36">
        <f>SUMIFS(СВЦЭМ!$D$33:$D$776,СВЦЭМ!$A$33:$A$776,$A54,СВЦЭМ!$B$33:$B$776,K$47)+'СЕТ СН'!$G$11+СВЦЭМ!$D$10+'СЕТ СН'!$G$6-'СЕТ СН'!$G$23</f>
        <v>1452.5280291499998</v>
      </c>
      <c r="L54" s="36">
        <f>SUMIFS(СВЦЭМ!$D$33:$D$776,СВЦЭМ!$A$33:$A$776,$A54,СВЦЭМ!$B$33:$B$776,L$47)+'СЕТ СН'!$G$11+СВЦЭМ!$D$10+'СЕТ СН'!$G$6-'СЕТ СН'!$G$23</f>
        <v>1438.31071617</v>
      </c>
      <c r="M54" s="36">
        <f>SUMIFS(СВЦЭМ!$D$33:$D$776,СВЦЭМ!$A$33:$A$776,$A54,СВЦЭМ!$B$33:$B$776,M$47)+'СЕТ СН'!$G$11+СВЦЭМ!$D$10+'СЕТ СН'!$G$6-'СЕТ СН'!$G$23</f>
        <v>1427.22560056</v>
      </c>
      <c r="N54" s="36">
        <f>SUMIFS(СВЦЭМ!$D$33:$D$776,СВЦЭМ!$A$33:$A$776,$A54,СВЦЭМ!$B$33:$B$776,N$47)+'СЕТ СН'!$G$11+СВЦЭМ!$D$10+'СЕТ СН'!$G$6-'СЕТ СН'!$G$23</f>
        <v>1433.91256763</v>
      </c>
      <c r="O54" s="36">
        <f>SUMIFS(СВЦЭМ!$D$33:$D$776,СВЦЭМ!$A$33:$A$776,$A54,СВЦЭМ!$B$33:$B$776,O$47)+'СЕТ СН'!$G$11+СВЦЭМ!$D$10+'СЕТ СН'!$G$6-'СЕТ СН'!$G$23</f>
        <v>1443.1407060199999</v>
      </c>
      <c r="P54" s="36">
        <f>SUMIFS(СВЦЭМ!$D$33:$D$776,СВЦЭМ!$A$33:$A$776,$A54,СВЦЭМ!$B$33:$B$776,P$47)+'СЕТ СН'!$G$11+СВЦЭМ!$D$10+'СЕТ СН'!$G$6-'СЕТ СН'!$G$23</f>
        <v>1451.0660113500001</v>
      </c>
      <c r="Q54" s="36">
        <f>SUMIFS(СВЦЭМ!$D$33:$D$776,СВЦЭМ!$A$33:$A$776,$A54,СВЦЭМ!$B$33:$B$776,Q$47)+'СЕТ СН'!$G$11+СВЦЭМ!$D$10+'СЕТ СН'!$G$6-'СЕТ СН'!$G$23</f>
        <v>1454.0440951599999</v>
      </c>
      <c r="R54" s="36">
        <f>SUMIFS(СВЦЭМ!$D$33:$D$776,СВЦЭМ!$A$33:$A$776,$A54,СВЦЭМ!$B$33:$B$776,R$47)+'СЕТ СН'!$G$11+СВЦЭМ!$D$10+'СЕТ СН'!$G$6-'СЕТ СН'!$G$23</f>
        <v>1455.1241096799999</v>
      </c>
      <c r="S54" s="36">
        <f>SUMIFS(СВЦЭМ!$D$33:$D$776,СВЦЭМ!$A$33:$A$776,$A54,СВЦЭМ!$B$33:$B$776,S$47)+'СЕТ СН'!$G$11+СВЦЭМ!$D$10+'СЕТ СН'!$G$6-'СЕТ СН'!$G$23</f>
        <v>1444.4108867300001</v>
      </c>
      <c r="T54" s="36">
        <f>SUMIFS(СВЦЭМ!$D$33:$D$776,СВЦЭМ!$A$33:$A$776,$A54,СВЦЭМ!$B$33:$B$776,T$47)+'СЕТ СН'!$G$11+СВЦЭМ!$D$10+'СЕТ СН'!$G$6-'СЕТ СН'!$G$23</f>
        <v>1404.68460678</v>
      </c>
      <c r="U54" s="36">
        <f>SUMIFS(СВЦЭМ!$D$33:$D$776,СВЦЭМ!$A$33:$A$776,$A54,СВЦЭМ!$B$33:$B$776,U$47)+'СЕТ СН'!$G$11+СВЦЭМ!$D$10+'СЕТ СН'!$G$6-'СЕТ СН'!$G$23</f>
        <v>1405.2383011299999</v>
      </c>
      <c r="V54" s="36">
        <f>SUMIFS(СВЦЭМ!$D$33:$D$776,СВЦЭМ!$A$33:$A$776,$A54,СВЦЭМ!$B$33:$B$776,V$47)+'СЕТ СН'!$G$11+СВЦЭМ!$D$10+'СЕТ СН'!$G$6-'СЕТ СН'!$G$23</f>
        <v>1443.76402046</v>
      </c>
      <c r="W54" s="36">
        <f>SUMIFS(СВЦЭМ!$D$33:$D$776,СВЦЭМ!$A$33:$A$776,$A54,СВЦЭМ!$B$33:$B$776,W$47)+'СЕТ СН'!$G$11+СВЦЭМ!$D$10+'СЕТ СН'!$G$6-'СЕТ СН'!$G$23</f>
        <v>1456.53981572</v>
      </c>
      <c r="X54" s="36">
        <f>SUMIFS(СВЦЭМ!$D$33:$D$776,СВЦЭМ!$A$33:$A$776,$A54,СВЦЭМ!$B$33:$B$776,X$47)+'СЕТ СН'!$G$11+СВЦЭМ!$D$10+'СЕТ СН'!$G$6-'СЕТ СН'!$G$23</f>
        <v>1466.6007202199999</v>
      </c>
      <c r="Y54" s="36">
        <f>SUMIFS(СВЦЭМ!$D$33:$D$776,СВЦЭМ!$A$33:$A$776,$A54,СВЦЭМ!$B$33:$B$776,Y$47)+'СЕТ СН'!$G$11+СВЦЭМ!$D$10+'СЕТ СН'!$G$6-'СЕТ СН'!$G$23</f>
        <v>1483.82284987</v>
      </c>
    </row>
    <row r="55" spans="1:25" ht="15.5" x14ac:dyDescent="0.3">
      <c r="A55" s="35">
        <f t="shared" si="1"/>
        <v>43838</v>
      </c>
      <c r="B55" s="36">
        <f>SUMIFS(СВЦЭМ!$D$33:$D$776,СВЦЭМ!$A$33:$A$776,$A55,СВЦЭМ!$B$33:$B$776,B$47)+'СЕТ СН'!$G$11+СВЦЭМ!$D$10+'СЕТ СН'!$G$6-'СЕТ СН'!$G$23</f>
        <v>1506.22922806</v>
      </c>
      <c r="C55" s="36">
        <f>SUMIFS(СВЦЭМ!$D$33:$D$776,СВЦЭМ!$A$33:$A$776,$A55,СВЦЭМ!$B$33:$B$776,C$47)+'СЕТ СН'!$G$11+СВЦЭМ!$D$10+'СЕТ СН'!$G$6-'СЕТ СН'!$G$23</f>
        <v>1513.27916572</v>
      </c>
      <c r="D55" s="36">
        <f>SUMIFS(СВЦЭМ!$D$33:$D$776,СВЦЭМ!$A$33:$A$776,$A55,СВЦЭМ!$B$33:$B$776,D$47)+'СЕТ СН'!$G$11+СВЦЭМ!$D$10+'СЕТ СН'!$G$6-'СЕТ СН'!$G$23</f>
        <v>1523.76993141</v>
      </c>
      <c r="E55" s="36">
        <f>SUMIFS(СВЦЭМ!$D$33:$D$776,СВЦЭМ!$A$33:$A$776,$A55,СВЦЭМ!$B$33:$B$776,E$47)+'СЕТ СН'!$G$11+СВЦЭМ!$D$10+'СЕТ СН'!$G$6-'СЕТ СН'!$G$23</f>
        <v>1541.2680908900002</v>
      </c>
      <c r="F55" s="36">
        <f>SUMIFS(СВЦЭМ!$D$33:$D$776,СВЦЭМ!$A$33:$A$776,$A55,СВЦЭМ!$B$33:$B$776,F$47)+'СЕТ СН'!$G$11+СВЦЭМ!$D$10+'СЕТ СН'!$G$6-'СЕТ СН'!$G$23</f>
        <v>1540.0075185000001</v>
      </c>
      <c r="G55" s="36">
        <f>SUMIFS(СВЦЭМ!$D$33:$D$776,СВЦЭМ!$A$33:$A$776,$A55,СВЦЭМ!$B$33:$B$776,G$47)+'СЕТ СН'!$G$11+СВЦЭМ!$D$10+'СЕТ СН'!$G$6-'СЕТ СН'!$G$23</f>
        <v>1534.61342709</v>
      </c>
      <c r="H55" s="36">
        <f>SUMIFS(СВЦЭМ!$D$33:$D$776,СВЦЭМ!$A$33:$A$776,$A55,СВЦЭМ!$B$33:$B$776,H$47)+'СЕТ СН'!$G$11+СВЦЭМ!$D$10+'СЕТ СН'!$G$6-'СЕТ СН'!$G$23</f>
        <v>1520.3116589700001</v>
      </c>
      <c r="I55" s="36">
        <f>SUMIFS(СВЦЭМ!$D$33:$D$776,СВЦЭМ!$A$33:$A$776,$A55,СВЦЭМ!$B$33:$B$776,I$47)+'СЕТ СН'!$G$11+СВЦЭМ!$D$10+'СЕТ СН'!$G$6-'СЕТ СН'!$G$23</f>
        <v>1499.9227669100001</v>
      </c>
      <c r="J55" s="36">
        <f>SUMIFS(СВЦЭМ!$D$33:$D$776,СВЦЭМ!$A$33:$A$776,$A55,СВЦЭМ!$B$33:$B$776,J$47)+'СЕТ СН'!$G$11+СВЦЭМ!$D$10+'СЕТ СН'!$G$6-'СЕТ СН'!$G$23</f>
        <v>1475.3174016200001</v>
      </c>
      <c r="K55" s="36">
        <f>SUMIFS(СВЦЭМ!$D$33:$D$776,СВЦЭМ!$A$33:$A$776,$A55,СВЦЭМ!$B$33:$B$776,K$47)+'СЕТ СН'!$G$11+СВЦЭМ!$D$10+'СЕТ СН'!$G$6-'СЕТ СН'!$G$23</f>
        <v>1456.3137165399999</v>
      </c>
      <c r="L55" s="36">
        <f>SUMIFS(СВЦЭМ!$D$33:$D$776,СВЦЭМ!$A$33:$A$776,$A55,СВЦЭМ!$B$33:$B$776,L$47)+'СЕТ СН'!$G$11+СВЦЭМ!$D$10+'СЕТ СН'!$G$6-'СЕТ СН'!$G$23</f>
        <v>1444.13681008</v>
      </c>
      <c r="M55" s="36">
        <f>SUMIFS(СВЦЭМ!$D$33:$D$776,СВЦЭМ!$A$33:$A$776,$A55,СВЦЭМ!$B$33:$B$776,M$47)+'СЕТ СН'!$G$11+СВЦЭМ!$D$10+'СЕТ СН'!$G$6-'СЕТ СН'!$G$23</f>
        <v>1432.9612804600001</v>
      </c>
      <c r="N55" s="36">
        <f>SUMIFS(СВЦЭМ!$D$33:$D$776,СВЦЭМ!$A$33:$A$776,$A55,СВЦЭМ!$B$33:$B$776,N$47)+'СЕТ СН'!$G$11+СВЦЭМ!$D$10+'СЕТ СН'!$G$6-'СЕТ СН'!$G$23</f>
        <v>1439.11099257</v>
      </c>
      <c r="O55" s="36">
        <f>SUMIFS(СВЦЭМ!$D$33:$D$776,СВЦЭМ!$A$33:$A$776,$A55,СВЦЭМ!$B$33:$B$776,O$47)+'СЕТ СН'!$G$11+СВЦЭМ!$D$10+'СЕТ СН'!$G$6-'СЕТ СН'!$G$23</f>
        <v>1451.24498784</v>
      </c>
      <c r="P55" s="36">
        <f>SUMIFS(СВЦЭМ!$D$33:$D$776,СВЦЭМ!$A$33:$A$776,$A55,СВЦЭМ!$B$33:$B$776,P$47)+'СЕТ СН'!$G$11+СВЦЭМ!$D$10+'СЕТ СН'!$G$6-'СЕТ СН'!$G$23</f>
        <v>1457.5096654500001</v>
      </c>
      <c r="Q55" s="36">
        <f>SUMIFS(СВЦЭМ!$D$33:$D$776,СВЦЭМ!$A$33:$A$776,$A55,СВЦЭМ!$B$33:$B$776,Q$47)+'СЕТ СН'!$G$11+СВЦЭМ!$D$10+'СЕТ СН'!$G$6-'СЕТ СН'!$G$23</f>
        <v>1459.0075446599999</v>
      </c>
      <c r="R55" s="36">
        <f>SUMIFS(СВЦЭМ!$D$33:$D$776,СВЦЭМ!$A$33:$A$776,$A55,СВЦЭМ!$B$33:$B$776,R$47)+'СЕТ СН'!$G$11+СВЦЭМ!$D$10+'СЕТ СН'!$G$6-'СЕТ СН'!$G$23</f>
        <v>1454.9813458600001</v>
      </c>
      <c r="S55" s="36">
        <f>SUMIFS(СВЦЭМ!$D$33:$D$776,СВЦЭМ!$A$33:$A$776,$A55,СВЦЭМ!$B$33:$B$776,S$47)+'СЕТ СН'!$G$11+СВЦЭМ!$D$10+'СЕТ СН'!$G$6-'СЕТ СН'!$G$23</f>
        <v>1446.75468862</v>
      </c>
      <c r="T55" s="36">
        <f>SUMIFS(СВЦЭМ!$D$33:$D$776,СВЦЭМ!$A$33:$A$776,$A55,СВЦЭМ!$B$33:$B$776,T$47)+'СЕТ СН'!$G$11+СВЦЭМ!$D$10+'СЕТ СН'!$G$6-'СЕТ СН'!$G$23</f>
        <v>1402.2015413499998</v>
      </c>
      <c r="U55" s="36">
        <f>SUMIFS(СВЦЭМ!$D$33:$D$776,СВЦЭМ!$A$33:$A$776,$A55,СВЦЭМ!$B$33:$B$776,U$47)+'СЕТ СН'!$G$11+СВЦЭМ!$D$10+'СЕТ СН'!$G$6-'СЕТ СН'!$G$23</f>
        <v>1406.6381755</v>
      </c>
      <c r="V55" s="36">
        <f>SUMIFS(СВЦЭМ!$D$33:$D$776,СВЦЭМ!$A$33:$A$776,$A55,СВЦЭМ!$B$33:$B$776,V$47)+'СЕТ СН'!$G$11+СВЦЭМ!$D$10+'СЕТ СН'!$G$6-'СЕТ СН'!$G$23</f>
        <v>1442.3203186599999</v>
      </c>
      <c r="W55" s="36">
        <f>SUMIFS(СВЦЭМ!$D$33:$D$776,СВЦЭМ!$A$33:$A$776,$A55,СВЦЭМ!$B$33:$B$776,W$47)+'СЕТ СН'!$G$11+СВЦЭМ!$D$10+'СЕТ СН'!$G$6-'СЕТ СН'!$G$23</f>
        <v>1456.21346909</v>
      </c>
      <c r="X55" s="36">
        <f>SUMIFS(СВЦЭМ!$D$33:$D$776,СВЦЭМ!$A$33:$A$776,$A55,СВЦЭМ!$B$33:$B$776,X$47)+'СЕТ СН'!$G$11+СВЦЭМ!$D$10+'СЕТ СН'!$G$6-'СЕТ СН'!$G$23</f>
        <v>1464.7597508399999</v>
      </c>
      <c r="Y55" s="36">
        <f>SUMIFS(СВЦЭМ!$D$33:$D$776,СВЦЭМ!$A$33:$A$776,$A55,СВЦЭМ!$B$33:$B$776,Y$47)+'СЕТ СН'!$G$11+СВЦЭМ!$D$10+'СЕТ СН'!$G$6-'СЕТ СН'!$G$23</f>
        <v>1478.91695106</v>
      </c>
    </row>
    <row r="56" spans="1:25" ht="15.5" x14ac:dyDescent="0.3">
      <c r="A56" s="35">
        <f t="shared" si="1"/>
        <v>43839</v>
      </c>
      <c r="B56" s="36">
        <f>SUMIFS(СВЦЭМ!$D$33:$D$776,СВЦЭМ!$A$33:$A$776,$A56,СВЦЭМ!$B$33:$B$776,B$47)+'СЕТ СН'!$G$11+СВЦЭМ!$D$10+'СЕТ СН'!$G$6-'СЕТ СН'!$G$23</f>
        <v>1460.3324628</v>
      </c>
      <c r="C56" s="36">
        <f>SUMIFS(СВЦЭМ!$D$33:$D$776,СВЦЭМ!$A$33:$A$776,$A56,СВЦЭМ!$B$33:$B$776,C$47)+'СЕТ СН'!$G$11+СВЦЭМ!$D$10+'СЕТ СН'!$G$6-'СЕТ СН'!$G$23</f>
        <v>1473.8442004799999</v>
      </c>
      <c r="D56" s="36">
        <f>SUMIFS(СВЦЭМ!$D$33:$D$776,СВЦЭМ!$A$33:$A$776,$A56,СВЦЭМ!$B$33:$B$776,D$47)+'СЕТ СН'!$G$11+СВЦЭМ!$D$10+'СЕТ СН'!$G$6-'СЕТ СН'!$G$23</f>
        <v>1491.94208783</v>
      </c>
      <c r="E56" s="36">
        <f>SUMIFS(СВЦЭМ!$D$33:$D$776,СВЦЭМ!$A$33:$A$776,$A56,СВЦЭМ!$B$33:$B$776,E$47)+'СЕТ СН'!$G$11+СВЦЭМ!$D$10+'СЕТ СН'!$G$6-'СЕТ СН'!$G$23</f>
        <v>1495.68331648</v>
      </c>
      <c r="F56" s="36">
        <f>SUMIFS(СВЦЭМ!$D$33:$D$776,СВЦЭМ!$A$33:$A$776,$A56,СВЦЭМ!$B$33:$B$776,F$47)+'СЕТ СН'!$G$11+СВЦЭМ!$D$10+'СЕТ СН'!$G$6-'СЕТ СН'!$G$23</f>
        <v>1496.98132373</v>
      </c>
      <c r="G56" s="36">
        <f>SUMIFS(СВЦЭМ!$D$33:$D$776,СВЦЭМ!$A$33:$A$776,$A56,СВЦЭМ!$B$33:$B$776,G$47)+'СЕТ СН'!$G$11+СВЦЭМ!$D$10+'СЕТ СН'!$G$6-'СЕТ СН'!$G$23</f>
        <v>1490.9307532299999</v>
      </c>
      <c r="H56" s="36">
        <f>SUMIFS(СВЦЭМ!$D$33:$D$776,СВЦЭМ!$A$33:$A$776,$A56,СВЦЭМ!$B$33:$B$776,H$47)+'СЕТ СН'!$G$11+СВЦЭМ!$D$10+'СЕТ СН'!$G$6-'СЕТ СН'!$G$23</f>
        <v>1444.1431821400001</v>
      </c>
      <c r="I56" s="36">
        <f>SUMIFS(СВЦЭМ!$D$33:$D$776,СВЦЭМ!$A$33:$A$776,$A56,СВЦЭМ!$B$33:$B$776,I$47)+'СЕТ СН'!$G$11+СВЦЭМ!$D$10+'СЕТ СН'!$G$6-'СЕТ СН'!$G$23</f>
        <v>1416.7459992899999</v>
      </c>
      <c r="J56" s="36">
        <f>SUMIFS(СВЦЭМ!$D$33:$D$776,СВЦЭМ!$A$33:$A$776,$A56,СВЦЭМ!$B$33:$B$776,J$47)+'СЕТ СН'!$G$11+СВЦЭМ!$D$10+'СЕТ СН'!$G$6-'СЕТ СН'!$G$23</f>
        <v>1400.7527872599999</v>
      </c>
      <c r="K56" s="36">
        <f>SUMIFS(СВЦЭМ!$D$33:$D$776,СВЦЭМ!$A$33:$A$776,$A56,СВЦЭМ!$B$33:$B$776,K$47)+'СЕТ СН'!$G$11+СВЦЭМ!$D$10+'СЕТ СН'!$G$6-'СЕТ СН'!$G$23</f>
        <v>1397.6034742699999</v>
      </c>
      <c r="L56" s="36">
        <f>SUMIFS(СВЦЭМ!$D$33:$D$776,СВЦЭМ!$A$33:$A$776,$A56,СВЦЭМ!$B$33:$B$776,L$47)+'СЕТ СН'!$G$11+СВЦЭМ!$D$10+'СЕТ СН'!$G$6-'СЕТ СН'!$G$23</f>
        <v>1396.0305672700001</v>
      </c>
      <c r="M56" s="36">
        <f>SUMIFS(СВЦЭМ!$D$33:$D$776,СВЦЭМ!$A$33:$A$776,$A56,СВЦЭМ!$B$33:$B$776,M$47)+'СЕТ СН'!$G$11+СВЦЭМ!$D$10+'СЕТ СН'!$G$6-'СЕТ СН'!$G$23</f>
        <v>1409.9837651799999</v>
      </c>
      <c r="N56" s="36">
        <f>SUMIFS(СВЦЭМ!$D$33:$D$776,СВЦЭМ!$A$33:$A$776,$A56,СВЦЭМ!$B$33:$B$776,N$47)+'СЕТ СН'!$G$11+СВЦЭМ!$D$10+'СЕТ СН'!$G$6-'СЕТ СН'!$G$23</f>
        <v>1426.5542385399999</v>
      </c>
      <c r="O56" s="36">
        <f>SUMIFS(СВЦЭМ!$D$33:$D$776,СВЦЭМ!$A$33:$A$776,$A56,СВЦЭМ!$B$33:$B$776,O$47)+'СЕТ СН'!$G$11+СВЦЭМ!$D$10+'СЕТ СН'!$G$6-'СЕТ СН'!$G$23</f>
        <v>1448.92020426</v>
      </c>
      <c r="P56" s="36">
        <f>SUMIFS(СВЦЭМ!$D$33:$D$776,СВЦЭМ!$A$33:$A$776,$A56,СВЦЭМ!$B$33:$B$776,P$47)+'СЕТ СН'!$G$11+СВЦЭМ!$D$10+'СЕТ СН'!$G$6-'СЕТ СН'!$G$23</f>
        <v>1464.89146114</v>
      </c>
      <c r="Q56" s="36">
        <f>SUMIFS(СВЦЭМ!$D$33:$D$776,СВЦЭМ!$A$33:$A$776,$A56,СВЦЭМ!$B$33:$B$776,Q$47)+'СЕТ СН'!$G$11+СВЦЭМ!$D$10+'СЕТ СН'!$G$6-'СЕТ СН'!$G$23</f>
        <v>1468.35734179</v>
      </c>
      <c r="R56" s="36">
        <f>SUMIFS(СВЦЭМ!$D$33:$D$776,СВЦЭМ!$A$33:$A$776,$A56,СВЦЭМ!$B$33:$B$776,R$47)+'СЕТ СН'!$G$11+СВЦЭМ!$D$10+'СЕТ СН'!$G$6-'СЕТ СН'!$G$23</f>
        <v>1460.8987793599999</v>
      </c>
      <c r="S56" s="36">
        <f>SUMIFS(СВЦЭМ!$D$33:$D$776,СВЦЭМ!$A$33:$A$776,$A56,СВЦЭМ!$B$33:$B$776,S$47)+'СЕТ СН'!$G$11+СВЦЭМ!$D$10+'СЕТ СН'!$G$6-'СЕТ СН'!$G$23</f>
        <v>1451.5584868000001</v>
      </c>
      <c r="T56" s="36">
        <f>SUMIFS(СВЦЭМ!$D$33:$D$776,СВЦЭМ!$A$33:$A$776,$A56,СВЦЭМ!$B$33:$B$776,T$47)+'СЕТ СН'!$G$11+СВЦЭМ!$D$10+'СЕТ СН'!$G$6-'СЕТ СН'!$G$23</f>
        <v>1402.24945619</v>
      </c>
      <c r="U56" s="36">
        <f>SUMIFS(СВЦЭМ!$D$33:$D$776,СВЦЭМ!$A$33:$A$776,$A56,СВЦЭМ!$B$33:$B$776,U$47)+'СЕТ СН'!$G$11+СВЦЭМ!$D$10+'СЕТ СН'!$G$6-'СЕТ СН'!$G$23</f>
        <v>1402.8113565399999</v>
      </c>
      <c r="V56" s="36">
        <f>SUMIFS(СВЦЭМ!$D$33:$D$776,СВЦЭМ!$A$33:$A$776,$A56,СВЦЭМ!$B$33:$B$776,V$47)+'СЕТ СН'!$G$11+СВЦЭМ!$D$10+'СЕТ СН'!$G$6-'СЕТ СН'!$G$23</f>
        <v>1436.98525741</v>
      </c>
      <c r="W56" s="36">
        <f>SUMIFS(СВЦЭМ!$D$33:$D$776,СВЦЭМ!$A$33:$A$776,$A56,СВЦЭМ!$B$33:$B$776,W$47)+'СЕТ СН'!$G$11+СВЦЭМ!$D$10+'СЕТ СН'!$G$6-'СЕТ СН'!$G$23</f>
        <v>1457.3597065599999</v>
      </c>
      <c r="X56" s="36">
        <f>SUMIFS(СВЦЭМ!$D$33:$D$776,СВЦЭМ!$A$33:$A$776,$A56,СВЦЭМ!$B$33:$B$776,X$47)+'СЕТ СН'!$G$11+СВЦЭМ!$D$10+'СЕТ СН'!$G$6-'СЕТ СН'!$G$23</f>
        <v>1459.9933704700002</v>
      </c>
      <c r="Y56" s="36">
        <f>SUMIFS(СВЦЭМ!$D$33:$D$776,СВЦЭМ!$A$33:$A$776,$A56,СВЦЭМ!$B$33:$B$776,Y$47)+'СЕТ СН'!$G$11+СВЦЭМ!$D$10+'СЕТ СН'!$G$6-'СЕТ СН'!$G$23</f>
        <v>1482.3912475299999</v>
      </c>
    </row>
    <row r="57" spans="1:25" ht="15.5" x14ac:dyDescent="0.3">
      <c r="A57" s="35">
        <f t="shared" si="1"/>
        <v>43840</v>
      </c>
      <c r="B57" s="36">
        <f>SUMIFS(СВЦЭМ!$D$33:$D$776,СВЦЭМ!$A$33:$A$776,$A57,СВЦЭМ!$B$33:$B$776,B$47)+'СЕТ СН'!$G$11+СВЦЭМ!$D$10+'СЕТ СН'!$G$6-'СЕТ СН'!$G$23</f>
        <v>1484.5226505999999</v>
      </c>
      <c r="C57" s="36">
        <f>SUMIFS(СВЦЭМ!$D$33:$D$776,СВЦЭМ!$A$33:$A$776,$A57,СВЦЭМ!$B$33:$B$776,C$47)+'СЕТ СН'!$G$11+СВЦЭМ!$D$10+'СЕТ СН'!$G$6-'СЕТ СН'!$G$23</f>
        <v>1495.00113586</v>
      </c>
      <c r="D57" s="36">
        <f>SUMIFS(СВЦЭМ!$D$33:$D$776,СВЦЭМ!$A$33:$A$776,$A57,СВЦЭМ!$B$33:$B$776,D$47)+'СЕТ СН'!$G$11+СВЦЭМ!$D$10+'СЕТ СН'!$G$6-'СЕТ СН'!$G$23</f>
        <v>1505.69630869</v>
      </c>
      <c r="E57" s="36">
        <f>SUMIFS(СВЦЭМ!$D$33:$D$776,СВЦЭМ!$A$33:$A$776,$A57,СВЦЭМ!$B$33:$B$776,E$47)+'СЕТ СН'!$G$11+СВЦЭМ!$D$10+'СЕТ СН'!$G$6-'СЕТ СН'!$G$23</f>
        <v>1503.8969556699999</v>
      </c>
      <c r="F57" s="36">
        <f>SUMIFS(СВЦЭМ!$D$33:$D$776,СВЦЭМ!$A$33:$A$776,$A57,СВЦЭМ!$B$33:$B$776,F$47)+'СЕТ СН'!$G$11+СВЦЭМ!$D$10+'СЕТ СН'!$G$6-'СЕТ СН'!$G$23</f>
        <v>1493.3573779200001</v>
      </c>
      <c r="G57" s="36">
        <f>SUMIFS(СВЦЭМ!$D$33:$D$776,СВЦЭМ!$A$33:$A$776,$A57,СВЦЭМ!$B$33:$B$776,G$47)+'СЕТ СН'!$G$11+СВЦЭМ!$D$10+'СЕТ СН'!$G$6-'СЕТ СН'!$G$23</f>
        <v>1480.11717017</v>
      </c>
      <c r="H57" s="36">
        <f>SUMIFS(СВЦЭМ!$D$33:$D$776,СВЦЭМ!$A$33:$A$776,$A57,СВЦЭМ!$B$33:$B$776,H$47)+'СЕТ СН'!$G$11+СВЦЭМ!$D$10+'СЕТ СН'!$G$6-'СЕТ СН'!$G$23</f>
        <v>1446.3913462999999</v>
      </c>
      <c r="I57" s="36">
        <f>SUMIFS(СВЦЭМ!$D$33:$D$776,СВЦЭМ!$A$33:$A$776,$A57,СВЦЭМ!$B$33:$B$776,I$47)+'СЕТ СН'!$G$11+СВЦЭМ!$D$10+'СЕТ СН'!$G$6-'СЕТ СН'!$G$23</f>
        <v>1415.62348041</v>
      </c>
      <c r="J57" s="36">
        <f>SUMIFS(СВЦЭМ!$D$33:$D$776,СВЦЭМ!$A$33:$A$776,$A57,СВЦЭМ!$B$33:$B$776,J$47)+'СЕТ СН'!$G$11+СВЦЭМ!$D$10+'СЕТ СН'!$G$6-'СЕТ СН'!$G$23</f>
        <v>1412.14242672</v>
      </c>
      <c r="K57" s="36">
        <f>SUMIFS(СВЦЭМ!$D$33:$D$776,СВЦЭМ!$A$33:$A$776,$A57,СВЦЭМ!$B$33:$B$776,K$47)+'СЕТ СН'!$G$11+СВЦЭМ!$D$10+'СЕТ СН'!$G$6-'СЕТ СН'!$G$23</f>
        <v>1400.17495461</v>
      </c>
      <c r="L57" s="36">
        <f>SUMIFS(СВЦЭМ!$D$33:$D$776,СВЦЭМ!$A$33:$A$776,$A57,СВЦЭМ!$B$33:$B$776,L$47)+'СЕТ СН'!$G$11+СВЦЭМ!$D$10+'СЕТ СН'!$G$6-'СЕТ СН'!$G$23</f>
        <v>1397.5173691800001</v>
      </c>
      <c r="M57" s="36">
        <f>SUMIFS(СВЦЭМ!$D$33:$D$776,СВЦЭМ!$A$33:$A$776,$A57,СВЦЭМ!$B$33:$B$776,M$47)+'СЕТ СН'!$G$11+СВЦЭМ!$D$10+'СЕТ СН'!$G$6-'СЕТ СН'!$G$23</f>
        <v>1407.03438603</v>
      </c>
      <c r="N57" s="36">
        <f>SUMIFS(СВЦЭМ!$D$33:$D$776,СВЦЭМ!$A$33:$A$776,$A57,СВЦЭМ!$B$33:$B$776,N$47)+'СЕТ СН'!$G$11+СВЦЭМ!$D$10+'СЕТ СН'!$G$6-'СЕТ СН'!$G$23</f>
        <v>1411.2839566500002</v>
      </c>
      <c r="O57" s="36">
        <f>SUMIFS(СВЦЭМ!$D$33:$D$776,СВЦЭМ!$A$33:$A$776,$A57,СВЦЭМ!$B$33:$B$776,O$47)+'СЕТ СН'!$G$11+СВЦЭМ!$D$10+'СЕТ СН'!$G$6-'СЕТ СН'!$G$23</f>
        <v>1422.8886108699999</v>
      </c>
      <c r="P57" s="36">
        <f>SUMIFS(СВЦЭМ!$D$33:$D$776,СВЦЭМ!$A$33:$A$776,$A57,СВЦЭМ!$B$33:$B$776,P$47)+'СЕТ СН'!$G$11+СВЦЭМ!$D$10+'СЕТ СН'!$G$6-'СЕТ СН'!$G$23</f>
        <v>1429.48027772</v>
      </c>
      <c r="Q57" s="36">
        <f>SUMIFS(СВЦЭМ!$D$33:$D$776,СВЦЭМ!$A$33:$A$776,$A57,СВЦЭМ!$B$33:$B$776,Q$47)+'СЕТ СН'!$G$11+СВЦЭМ!$D$10+'СЕТ СН'!$G$6-'СЕТ СН'!$G$23</f>
        <v>1427.9935382200001</v>
      </c>
      <c r="R57" s="36">
        <f>SUMIFS(СВЦЭМ!$D$33:$D$776,СВЦЭМ!$A$33:$A$776,$A57,СВЦЭМ!$B$33:$B$776,R$47)+'СЕТ СН'!$G$11+СВЦЭМ!$D$10+'СЕТ СН'!$G$6-'СЕТ СН'!$G$23</f>
        <v>1417.88236581</v>
      </c>
      <c r="S57" s="36">
        <f>SUMIFS(СВЦЭМ!$D$33:$D$776,СВЦЭМ!$A$33:$A$776,$A57,СВЦЭМ!$B$33:$B$776,S$47)+'СЕТ СН'!$G$11+СВЦЭМ!$D$10+'СЕТ СН'!$G$6-'СЕТ СН'!$G$23</f>
        <v>1412.0914077699999</v>
      </c>
      <c r="T57" s="36">
        <f>SUMIFS(СВЦЭМ!$D$33:$D$776,СВЦЭМ!$A$33:$A$776,$A57,СВЦЭМ!$B$33:$B$776,T$47)+'СЕТ СН'!$G$11+СВЦЭМ!$D$10+'СЕТ СН'!$G$6-'СЕТ СН'!$G$23</f>
        <v>1374.5456871199999</v>
      </c>
      <c r="U57" s="36">
        <f>SUMIFS(СВЦЭМ!$D$33:$D$776,СВЦЭМ!$A$33:$A$776,$A57,СВЦЭМ!$B$33:$B$776,U$47)+'СЕТ СН'!$G$11+СВЦЭМ!$D$10+'СЕТ СН'!$G$6-'СЕТ СН'!$G$23</f>
        <v>1374.0137386900001</v>
      </c>
      <c r="V57" s="36">
        <f>SUMIFS(СВЦЭМ!$D$33:$D$776,СВЦЭМ!$A$33:$A$776,$A57,СВЦЭМ!$B$33:$B$776,V$47)+'СЕТ СН'!$G$11+СВЦЭМ!$D$10+'СЕТ СН'!$G$6-'СЕТ СН'!$G$23</f>
        <v>1401.34864842</v>
      </c>
      <c r="W57" s="36">
        <f>SUMIFS(СВЦЭМ!$D$33:$D$776,СВЦЭМ!$A$33:$A$776,$A57,СВЦЭМ!$B$33:$B$776,W$47)+'СЕТ СН'!$G$11+СВЦЭМ!$D$10+'СЕТ СН'!$G$6-'СЕТ СН'!$G$23</f>
        <v>1412.04366949</v>
      </c>
      <c r="X57" s="36">
        <f>SUMIFS(СВЦЭМ!$D$33:$D$776,СВЦЭМ!$A$33:$A$776,$A57,СВЦЭМ!$B$33:$B$776,X$47)+'СЕТ СН'!$G$11+СВЦЭМ!$D$10+'СЕТ СН'!$G$6-'СЕТ СН'!$G$23</f>
        <v>1414.82022108</v>
      </c>
      <c r="Y57" s="36">
        <f>SUMIFS(СВЦЭМ!$D$33:$D$776,СВЦЭМ!$A$33:$A$776,$A57,СВЦЭМ!$B$33:$B$776,Y$47)+'СЕТ СН'!$G$11+СВЦЭМ!$D$10+'СЕТ СН'!$G$6-'СЕТ СН'!$G$23</f>
        <v>1426.67208134</v>
      </c>
    </row>
    <row r="58" spans="1:25" ht="15.5" x14ac:dyDescent="0.3">
      <c r="A58" s="35">
        <f t="shared" si="1"/>
        <v>43841</v>
      </c>
      <c r="B58" s="36">
        <f>SUMIFS(СВЦЭМ!$D$33:$D$776,СВЦЭМ!$A$33:$A$776,$A58,СВЦЭМ!$B$33:$B$776,B$47)+'СЕТ СН'!$G$11+СВЦЭМ!$D$10+'СЕТ СН'!$G$6-'СЕТ СН'!$G$23</f>
        <v>1427.25723219</v>
      </c>
      <c r="C58" s="36">
        <f>SUMIFS(СВЦЭМ!$D$33:$D$776,СВЦЭМ!$A$33:$A$776,$A58,СВЦЭМ!$B$33:$B$776,C$47)+'СЕТ СН'!$G$11+СВЦЭМ!$D$10+'СЕТ СН'!$G$6-'СЕТ СН'!$G$23</f>
        <v>1448.64602451</v>
      </c>
      <c r="D58" s="36">
        <f>SUMIFS(СВЦЭМ!$D$33:$D$776,СВЦЭМ!$A$33:$A$776,$A58,СВЦЭМ!$B$33:$B$776,D$47)+'СЕТ СН'!$G$11+СВЦЭМ!$D$10+'СЕТ СН'!$G$6-'СЕТ СН'!$G$23</f>
        <v>1474.7478493600001</v>
      </c>
      <c r="E58" s="36">
        <f>SUMIFS(СВЦЭМ!$D$33:$D$776,СВЦЭМ!$A$33:$A$776,$A58,СВЦЭМ!$B$33:$B$776,E$47)+'СЕТ СН'!$G$11+СВЦЭМ!$D$10+'СЕТ СН'!$G$6-'СЕТ СН'!$G$23</f>
        <v>1495.96567953</v>
      </c>
      <c r="F58" s="36">
        <f>SUMIFS(СВЦЭМ!$D$33:$D$776,СВЦЭМ!$A$33:$A$776,$A58,СВЦЭМ!$B$33:$B$776,F$47)+'СЕТ СН'!$G$11+СВЦЭМ!$D$10+'СЕТ СН'!$G$6-'СЕТ СН'!$G$23</f>
        <v>1498.2345479199998</v>
      </c>
      <c r="G58" s="36">
        <f>SUMIFS(СВЦЭМ!$D$33:$D$776,СВЦЭМ!$A$33:$A$776,$A58,СВЦЭМ!$B$33:$B$776,G$47)+'СЕТ СН'!$G$11+СВЦЭМ!$D$10+'СЕТ СН'!$G$6-'СЕТ СН'!$G$23</f>
        <v>1498.9003781900001</v>
      </c>
      <c r="H58" s="36">
        <f>SUMIFS(СВЦЭМ!$D$33:$D$776,СВЦЭМ!$A$33:$A$776,$A58,СВЦЭМ!$B$33:$B$776,H$47)+'СЕТ СН'!$G$11+СВЦЭМ!$D$10+'СЕТ СН'!$G$6-'СЕТ СН'!$G$23</f>
        <v>1480.38408645</v>
      </c>
      <c r="I58" s="36">
        <f>SUMIFS(СВЦЭМ!$D$33:$D$776,СВЦЭМ!$A$33:$A$776,$A58,СВЦЭМ!$B$33:$B$776,I$47)+'СЕТ СН'!$G$11+СВЦЭМ!$D$10+'СЕТ СН'!$G$6-'СЕТ СН'!$G$23</f>
        <v>1470.99149818</v>
      </c>
      <c r="J58" s="36">
        <f>SUMIFS(СВЦЭМ!$D$33:$D$776,СВЦЭМ!$A$33:$A$776,$A58,СВЦЭМ!$B$33:$B$776,J$47)+'СЕТ СН'!$G$11+СВЦЭМ!$D$10+'СЕТ СН'!$G$6-'СЕТ СН'!$G$23</f>
        <v>1443.81688175</v>
      </c>
      <c r="K58" s="36">
        <f>SUMIFS(СВЦЭМ!$D$33:$D$776,СВЦЭМ!$A$33:$A$776,$A58,СВЦЭМ!$B$33:$B$776,K$47)+'СЕТ СН'!$G$11+СВЦЭМ!$D$10+'СЕТ СН'!$G$6-'СЕТ СН'!$G$23</f>
        <v>1414.46117428</v>
      </c>
      <c r="L58" s="36">
        <f>SUMIFS(СВЦЭМ!$D$33:$D$776,СВЦЭМ!$A$33:$A$776,$A58,СВЦЭМ!$B$33:$B$776,L$47)+'СЕТ СН'!$G$11+СВЦЭМ!$D$10+'СЕТ СН'!$G$6-'СЕТ СН'!$G$23</f>
        <v>1402.79220295</v>
      </c>
      <c r="M58" s="36">
        <f>SUMIFS(СВЦЭМ!$D$33:$D$776,СВЦЭМ!$A$33:$A$776,$A58,СВЦЭМ!$B$33:$B$776,M$47)+'СЕТ СН'!$G$11+СВЦЭМ!$D$10+'СЕТ СН'!$G$6-'СЕТ СН'!$G$23</f>
        <v>1409.2754689399999</v>
      </c>
      <c r="N58" s="36">
        <f>SUMIFS(СВЦЭМ!$D$33:$D$776,СВЦЭМ!$A$33:$A$776,$A58,СВЦЭМ!$B$33:$B$776,N$47)+'СЕТ СН'!$G$11+СВЦЭМ!$D$10+'СЕТ СН'!$G$6-'СЕТ СН'!$G$23</f>
        <v>1415.65399819</v>
      </c>
      <c r="O58" s="36">
        <f>SUMIFS(СВЦЭМ!$D$33:$D$776,СВЦЭМ!$A$33:$A$776,$A58,СВЦЭМ!$B$33:$B$776,O$47)+'СЕТ СН'!$G$11+СВЦЭМ!$D$10+'СЕТ СН'!$G$6-'СЕТ СН'!$G$23</f>
        <v>1427.96171555</v>
      </c>
      <c r="P58" s="36">
        <f>SUMIFS(СВЦЭМ!$D$33:$D$776,СВЦЭМ!$A$33:$A$776,$A58,СВЦЭМ!$B$33:$B$776,P$47)+'СЕТ СН'!$G$11+СВЦЭМ!$D$10+'СЕТ СН'!$G$6-'СЕТ СН'!$G$23</f>
        <v>1439.89582071</v>
      </c>
      <c r="Q58" s="36">
        <f>SUMIFS(СВЦЭМ!$D$33:$D$776,СВЦЭМ!$A$33:$A$776,$A58,СВЦЭМ!$B$33:$B$776,Q$47)+'СЕТ СН'!$G$11+СВЦЭМ!$D$10+'СЕТ СН'!$G$6-'СЕТ СН'!$G$23</f>
        <v>1440.50282103</v>
      </c>
      <c r="R58" s="36">
        <f>SUMIFS(СВЦЭМ!$D$33:$D$776,СВЦЭМ!$A$33:$A$776,$A58,СВЦЭМ!$B$33:$B$776,R$47)+'СЕТ СН'!$G$11+СВЦЭМ!$D$10+'СЕТ СН'!$G$6-'СЕТ СН'!$G$23</f>
        <v>1428.3189237199999</v>
      </c>
      <c r="S58" s="36">
        <f>SUMIFS(СВЦЭМ!$D$33:$D$776,СВЦЭМ!$A$33:$A$776,$A58,СВЦЭМ!$B$33:$B$776,S$47)+'СЕТ СН'!$G$11+СВЦЭМ!$D$10+'СЕТ СН'!$G$6-'СЕТ СН'!$G$23</f>
        <v>1407.47688855</v>
      </c>
      <c r="T58" s="36">
        <f>SUMIFS(СВЦЭМ!$D$33:$D$776,СВЦЭМ!$A$33:$A$776,$A58,СВЦЭМ!$B$33:$B$776,T$47)+'СЕТ СН'!$G$11+СВЦЭМ!$D$10+'СЕТ СН'!$G$6-'СЕТ СН'!$G$23</f>
        <v>1378.19118856</v>
      </c>
      <c r="U58" s="36">
        <f>SUMIFS(СВЦЭМ!$D$33:$D$776,СВЦЭМ!$A$33:$A$776,$A58,СВЦЭМ!$B$33:$B$776,U$47)+'СЕТ СН'!$G$11+СВЦЭМ!$D$10+'СЕТ СН'!$G$6-'СЕТ СН'!$G$23</f>
        <v>1381.16679589</v>
      </c>
      <c r="V58" s="36">
        <f>SUMIFS(СВЦЭМ!$D$33:$D$776,СВЦЭМ!$A$33:$A$776,$A58,СВЦЭМ!$B$33:$B$776,V$47)+'СЕТ СН'!$G$11+СВЦЭМ!$D$10+'СЕТ СН'!$G$6-'СЕТ СН'!$G$23</f>
        <v>1414.74490006</v>
      </c>
      <c r="W58" s="36">
        <f>SUMIFS(СВЦЭМ!$D$33:$D$776,СВЦЭМ!$A$33:$A$776,$A58,СВЦЭМ!$B$33:$B$776,W$47)+'СЕТ СН'!$G$11+СВЦЭМ!$D$10+'СЕТ СН'!$G$6-'СЕТ СН'!$G$23</f>
        <v>1430.6618231500001</v>
      </c>
      <c r="X58" s="36">
        <f>SUMIFS(СВЦЭМ!$D$33:$D$776,СВЦЭМ!$A$33:$A$776,$A58,СВЦЭМ!$B$33:$B$776,X$47)+'СЕТ СН'!$G$11+СВЦЭМ!$D$10+'СЕТ СН'!$G$6-'СЕТ СН'!$G$23</f>
        <v>1450.39486371</v>
      </c>
      <c r="Y58" s="36">
        <f>SUMIFS(СВЦЭМ!$D$33:$D$776,СВЦЭМ!$A$33:$A$776,$A58,СВЦЭМ!$B$33:$B$776,Y$47)+'СЕТ СН'!$G$11+СВЦЭМ!$D$10+'СЕТ СН'!$G$6-'СЕТ СН'!$G$23</f>
        <v>1466.7972921999999</v>
      </c>
    </row>
    <row r="59" spans="1:25" ht="15.5" x14ac:dyDescent="0.3">
      <c r="A59" s="35">
        <f t="shared" si="1"/>
        <v>43842</v>
      </c>
      <c r="B59" s="36">
        <f>SUMIFS(СВЦЭМ!$D$33:$D$776,СВЦЭМ!$A$33:$A$776,$A59,СВЦЭМ!$B$33:$B$776,B$47)+'СЕТ СН'!$G$11+СВЦЭМ!$D$10+'СЕТ СН'!$G$6-'СЕТ СН'!$G$23</f>
        <v>1477.5733505000001</v>
      </c>
      <c r="C59" s="36">
        <f>SUMIFS(СВЦЭМ!$D$33:$D$776,СВЦЭМ!$A$33:$A$776,$A59,СВЦЭМ!$B$33:$B$776,C$47)+'СЕТ СН'!$G$11+СВЦЭМ!$D$10+'СЕТ СН'!$G$6-'СЕТ СН'!$G$23</f>
        <v>1490.9172545699998</v>
      </c>
      <c r="D59" s="36">
        <f>SUMIFS(СВЦЭМ!$D$33:$D$776,СВЦЭМ!$A$33:$A$776,$A59,СВЦЭМ!$B$33:$B$776,D$47)+'СЕТ СН'!$G$11+СВЦЭМ!$D$10+'СЕТ СН'!$G$6-'СЕТ СН'!$G$23</f>
        <v>1503.4438360499998</v>
      </c>
      <c r="E59" s="36">
        <f>SUMIFS(СВЦЭМ!$D$33:$D$776,СВЦЭМ!$A$33:$A$776,$A59,СВЦЭМ!$B$33:$B$776,E$47)+'СЕТ СН'!$G$11+СВЦЭМ!$D$10+'СЕТ СН'!$G$6-'СЕТ СН'!$G$23</f>
        <v>1523.28705029</v>
      </c>
      <c r="F59" s="36">
        <f>SUMIFS(СВЦЭМ!$D$33:$D$776,СВЦЭМ!$A$33:$A$776,$A59,СВЦЭМ!$B$33:$B$776,F$47)+'СЕТ СН'!$G$11+СВЦЭМ!$D$10+'СЕТ СН'!$G$6-'СЕТ СН'!$G$23</f>
        <v>1523.82857696</v>
      </c>
      <c r="G59" s="36">
        <f>SUMIFS(СВЦЭМ!$D$33:$D$776,СВЦЭМ!$A$33:$A$776,$A59,СВЦЭМ!$B$33:$B$776,G$47)+'СЕТ СН'!$G$11+СВЦЭМ!$D$10+'СЕТ СН'!$G$6-'СЕТ СН'!$G$23</f>
        <v>1515.26016916</v>
      </c>
      <c r="H59" s="36">
        <f>SUMIFS(СВЦЭМ!$D$33:$D$776,СВЦЭМ!$A$33:$A$776,$A59,СВЦЭМ!$B$33:$B$776,H$47)+'СЕТ СН'!$G$11+СВЦЭМ!$D$10+'СЕТ СН'!$G$6-'СЕТ СН'!$G$23</f>
        <v>1503.1406725000002</v>
      </c>
      <c r="I59" s="36">
        <f>SUMIFS(СВЦЭМ!$D$33:$D$776,СВЦЭМ!$A$33:$A$776,$A59,СВЦЭМ!$B$33:$B$776,I$47)+'СЕТ СН'!$G$11+СВЦЭМ!$D$10+'СЕТ СН'!$G$6-'СЕТ СН'!$G$23</f>
        <v>1486.20487153</v>
      </c>
      <c r="J59" s="36">
        <f>SUMIFS(СВЦЭМ!$D$33:$D$776,СВЦЭМ!$A$33:$A$776,$A59,СВЦЭМ!$B$33:$B$776,J$47)+'СЕТ СН'!$G$11+СВЦЭМ!$D$10+'СЕТ СН'!$G$6-'СЕТ СН'!$G$23</f>
        <v>1444.1000357100002</v>
      </c>
      <c r="K59" s="36">
        <f>SUMIFS(СВЦЭМ!$D$33:$D$776,СВЦЭМ!$A$33:$A$776,$A59,СВЦЭМ!$B$33:$B$776,K$47)+'СЕТ СН'!$G$11+СВЦЭМ!$D$10+'СЕТ СН'!$G$6-'СЕТ СН'!$G$23</f>
        <v>1423.36148712</v>
      </c>
      <c r="L59" s="36">
        <f>SUMIFS(СВЦЭМ!$D$33:$D$776,СВЦЭМ!$A$33:$A$776,$A59,СВЦЭМ!$B$33:$B$776,L$47)+'СЕТ СН'!$G$11+СВЦЭМ!$D$10+'СЕТ СН'!$G$6-'СЕТ СН'!$G$23</f>
        <v>1401.8878721599999</v>
      </c>
      <c r="M59" s="36">
        <f>SUMIFS(СВЦЭМ!$D$33:$D$776,СВЦЭМ!$A$33:$A$776,$A59,СВЦЭМ!$B$33:$B$776,M$47)+'СЕТ СН'!$G$11+СВЦЭМ!$D$10+'СЕТ СН'!$G$6-'СЕТ СН'!$G$23</f>
        <v>1399.9499156100001</v>
      </c>
      <c r="N59" s="36">
        <f>SUMIFS(СВЦЭМ!$D$33:$D$776,СВЦЭМ!$A$33:$A$776,$A59,СВЦЭМ!$B$33:$B$776,N$47)+'СЕТ СН'!$G$11+СВЦЭМ!$D$10+'СЕТ СН'!$G$6-'СЕТ СН'!$G$23</f>
        <v>1413.13493679</v>
      </c>
      <c r="O59" s="36">
        <f>SUMIFS(СВЦЭМ!$D$33:$D$776,СВЦЭМ!$A$33:$A$776,$A59,СВЦЭМ!$B$33:$B$776,O$47)+'СЕТ СН'!$G$11+СВЦЭМ!$D$10+'СЕТ СН'!$G$6-'СЕТ СН'!$G$23</f>
        <v>1426.03231155</v>
      </c>
      <c r="P59" s="36">
        <f>SUMIFS(СВЦЭМ!$D$33:$D$776,СВЦЭМ!$A$33:$A$776,$A59,СВЦЭМ!$B$33:$B$776,P$47)+'СЕТ СН'!$G$11+СВЦЭМ!$D$10+'СЕТ СН'!$G$6-'СЕТ СН'!$G$23</f>
        <v>1432.15801994</v>
      </c>
      <c r="Q59" s="36">
        <f>SUMIFS(СВЦЭМ!$D$33:$D$776,СВЦЭМ!$A$33:$A$776,$A59,СВЦЭМ!$B$33:$B$776,Q$47)+'СЕТ СН'!$G$11+СВЦЭМ!$D$10+'СЕТ СН'!$G$6-'СЕТ СН'!$G$23</f>
        <v>1434.3178447800001</v>
      </c>
      <c r="R59" s="36">
        <f>SUMIFS(СВЦЭМ!$D$33:$D$776,СВЦЭМ!$A$33:$A$776,$A59,СВЦЭМ!$B$33:$B$776,R$47)+'СЕТ СН'!$G$11+СВЦЭМ!$D$10+'СЕТ СН'!$G$6-'СЕТ СН'!$G$23</f>
        <v>1432.8016465599999</v>
      </c>
      <c r="S59" s="36">
        <f>SUMIFS(СВЦЭМ!$D$33:$D$776,СВЦЭМ!$A$33:$A$776,$A59,СВЦЭМ!$B$33:$B$776,S$47)+'СЕТ СН'!$G$11+СВЦЭМ!$D$10+'СЕТ СН'!$G$6-'СЕТ СН'!$G$23</f>
        <v>1409.6793044999999</v>
      </c>
      <c r="T59" s="36">
        <f>SUMIFS(СВЦЭМ!$D$33:$D$776,СВЦЭМ!$A$33:$A$776,$A59,СВЦЭМ!$B$33:$B$776,T$47)+'СЕТ СН'!$G$11+СВЦЭМ!$D$10+'СЕТ СН'!$G$6-'СЕТ СН'!$G$23</f>
        <v>1381.2085022000001</v>
      </c>
      <c r="U59" s="36">
        <f>SUMIFS(СВЦЭМ!$D$33:$D$776,СВЦЭМ!$A$33:$A$776,$A59,СВЦЭМ!$B$33:$B$776,U$47)+'СЕТ СН'!$G$11+СВЦЭМ!$D$10+'СЕТ СН'!$G$6-'СЕТ СН'!$G$23</f>
        <v>1384.7309733500001</v>
      </c>
      <c r="V59" s="36">
        <f>SUMIFS(СВЦЭМ!$D$33:$D$776,СВЦЭМ!$A$33:$A$776,$A59,СВЦЭМ!$B$33:$B$776,V$47)+'СЕТ СН'!$G$11+СВЦЭМ!$D$10+'СЕТ СН'!$G$6-'СЕТ СН'!$G$23</f>
        <v>1406.2597981399999</v>
      </c>
      <c r="W59" s="36">
        <f>SUMIFS(СВЦЭМ!$D$33:$D$776,СВЦЭМ!$A$33:$A$776,$A59,СВЦЭМ!$B$33:$B$776,W$47)+'СЕТ СН'!$G$11+СВЦЭМ!$D$10+'СЕТ СН'!$G$6-'СЕТ СН'!$G$23</f>
        <v>1417.4324381400002</v>
      </c>
      <c r="X59" s="36">
        <f>SUMIFS(СВЦЭМ!$D$33:$D$776,СВЦЭМ!$A$33:$A$776,$A59,СВЦЭМ!$B$33:$B$776,X$47)+'СЕТ СН'!$G$11+СВЦЭМ!$D$10+'СЕТ СН'!$G$6-'СЕТ СН'!$G$23</f>
        <v>1426.40166821</v>
      </c>
      <c r="Y59" s="36">
        <f>SUMIFS(СВЦЭМ!$D$33:$D$776,СВЦЭМ!$A$33:$A$776,$A59,СВЦЭМ!$B$33:$B$776,Y$47)+'СЕТ СН'!$G$11+СВЦЭМ!$D$10+'СЕТ СН'!$G$6-'СЕТ СН'!$G$23</f>
        <v>1452.9876729699999</v>
      </c>
    </row>
    <row r="60" spans="1:25" ht="15.5" x14ac:dyDescent="0.3">
      <c r="A60" s="35">
        <f t="shared" si="1"/>
        <v>43843</v>
      </c>
      <c r="B60" s="36">
        <f>SUMIFS(СВЦЭМ!$D$33:$D$776,СВЦЭМ!$A$33:$A$776,$A60,СВЦЭМ!$B$33:$B$776,B$47)+'СЕТ СН'!$G$11+СВЦЭМ!$D$10+'СЕТ СН'!$G$6-'СЕТ СН'!$G$23</f>
        <v>1533.9668818999999</v>
      </c>
      <c r="C60" s="36">
        <f>SUMIFS(СВЦЭМ!$D$33:$D$776,СВЦЭМ!$A$33:$A$776,$A60,СВЦЭМ!$B$33:$B$776,C$47)+'СЕТ СН'!$G$11+СВЦЭМ!$D$10+'СЕТ СН'!$G$6-'СЕТ СН'!$G$23</f>
        <v>1552.7203103900001</v>
      </c>
      <c r="D60" s="36">
        <f>SUMIFS(СВЦЭМ!$D$33:$D$776,СВЦЭМ!$A$33:$A$776,$A60,СВЦЭМ!$B$33:$B$776,D$47)+'СЕТ СН'!$G$11+СВЦЭМ!$D$10+'СЕТ СН'!$G$6-'СЕТ СН'!$G$23</f>
        <v>1565.7304140800002</v>
      </c>
      <c r="E60" s="36">
        <f>SUMIFS(СВЦЭМ!$D$33:$D$776,СВЦЭМ!$A$33:$A$776,$A60,СВЦЭМ!$B$33:$B$776,E$47)+'СЕТ СН'!$G$11+СВЦЭМ!$D$10+'СЕТ СН'!$G$6-'СЕТ СН'!$G$23</f>
        <v>1556.50637209</v>
      </c>
      <c r="F60" s="36">
        <f>SUMIFS(СВЦЭМ!$D$33:$D$776,СВЦЭМ!$A$33:$A$776,$A60,СВЦЭМ!$B$33:$B$776,F$47)+'СЕТ СН'!$G$11+СВЦЭМ!$D$10+'СЕТ СН'!$G$6-'СЕТ СН'!$G$23</f>
        <v>1551.3089403700001</v>
      </c>
      <c r="G60" s="36">
        <f>SUMIFS(СВЦЭМ!$D$33:$D$776,СВЦЭМ!$A$33:$A$776,$A60,СВЦЭМ!$B$33:$B$776,G$47)+'СЕТ СН'!$G$11+СВЦЭМ!$D$10+'СЕТ СН'!$G$6-'СЕТ СН'!$G$23</f>
        <v>1535.0024322700001</v>
      </c>
      <c r="H60" s="36">
        <f>SUMIFS(СВЦЭМ!$D$33:$D$776,СВЦЭМ!$A$33:$A$776,$A60,СВЦЭМ!$B$33:$B$776,H$47)+'СЕТ СН'!$G$11+СВЦЭМ!$D$10+'СЕТ СН'!$G$6-'СЕТ СН'!$G$23</f>
        <v>1499.3622221400001</v>
      </c>
      <c r="I60" s="36">
        <f>SUMIFS(СВЦЭМ!$D$33:$D$776,СВЦЭМ!$A$33:$A$776,$A60,СВЦЭМ!$B$33:$B$776,I$47)+'СЕТ СН'!$G$11+СВЦЭМ!$D$10+'СЕТ СН'!$G$6-'СЕТ СН'!$G$23</f>
        <v>1465.9253308500001</v>
      </c>
      <c r="J60" s="36">
        <f>SUMIFS(СВЦЭМ!$D$33:$D$776,СВЦЭМ!$A$33:$A$776,$A60,СВЦЭМ!$B$33:$B$776,J$47)+'СЕТ СН'!$G$11+СВЦЭМ!$D$10+'СЕТ СН'!$G$6-'СЕТ СН'!$G$23</f>
        <v>1450.5485247900001</v>
      </c>
      <c r="K60" s="36">
        <f>SUMIFS(СВЦЭМ!$D$33:$D$776,СВЦЭМ!$A$33:$A$776,$A60,СВЦЭМ!$B$33:$B$776,K$47)+'СЕТ СН'!$G$11+СВЦЭМ!$D$10+'СЕТ СН'!$G$6-'СЕТ СН'!$G$23</f>
        <v>1438.8799143700001</v>
      </c>
      <c r="L60" s="36">
        <f>SUMIFS(СВЦЭМ!$D$33:$D$776,СВЦЭМ!$A$33:$A$776,$A60,СВЦЭМ!$B$33:$B$776,L$47)+'СЕТ СН'!$G$11+СВЦЭМ!$D$10+'СЕТ СН'!$G$6-'СЕТ СН'!$G$23</f>
        <v>1438.4680800000001</v>
      </c>
      <c r="M60" s="36">
        <f>SUMIFS(СВЦЭМ!$D$33:$D$776,СВЦЭМ!$A$33:$A$776,$A60,СВЦЭМ!$B$33:$B$776,M$47)+'СЕТ СН'!$G$11+СВЦЭМ!$D$10+'СЕТ СН'!$G$6-'СЕТ СН'!$G$23</f>
        <v>1445.0585804900002</v>
      </c>
      <c r="N60" s="36">
        <f>SUMIFS(СВЦЭМ!$D$33:$D$776,СВЦЭМ!$A$33:$A$776,$A60,СВЦЭМ!$B$33:$B$776,N$47)+'СЕТ СН'!$G$11+СВЦЭМ!$D$10+'СЕТ СН'!$G$6-'СЕТ СН'!$G$23</f>
        <v>1448.2047133999999</v>
      </c>
      <c r="O60" s="36">
        <f>SUMIFS(СВЦЭМ!$D$33:$D$776,СВЦЭМ!$A$33:$A$776,$A60,СВЦЭМ!$B$33:$B$776,O$47)+'СЕТ СН'!$G$11+СВЦЭМ!$D$10+'СЕТ СН'!$G$6-'СЕТ СН'!$G$23</f>
        <v>1444.6384799100001</v>
      </c>
      <c r="P60" s="36">
        <f>SUMIFS(СВЦЭМ!$D$33:$D$776,СВЦЭМ!$A$33:$A$776,$A60,СВЦЭМ!$B$33:$B$776,P$47)+'СЕТ СН'!$G$11+СВЦЭМ!$D$10+'СЕТ СН'!$G$6-'СЕТ СН'!$G$23</f>
        <v>1431.5285046500001</v>
      </c>
      <c r="Q60" s="36">
        <f>SUMIFS(СВЦЭМ!$D$33:$D$776,СВЦЭМ!$A$33:$A$776,$A60,СВЦЭМ!$B$33:$B$776,Q$47)+'СЕТ СН'!$G$11+СВЦЭМ!$D$10+'СЕТ СН'!$G$6-'СЕТ СН'!$G$23</f>
        <v>1449.76817489</v>
      </c>
      <c r="R60" s="36">
        <f>SUMIFS(СВЦЭМ!$D$33:$D$776,СВЦЭМ!$A$33:$A$776,$A60,СВЦЭМ!$B$33:$B$776,R$47)+'СЕТ СН'!$G$11+СВЦЭМ!$D$10+'СЕТ СН'!$G$6-'СЕТ СН'!$G$23</f>
        <v>1427.3674400800001</v>
      </c>
      <c r="S60" s="36">
        <f>SUMIFS(СВЦЭМ!$D$33:$D$776,СВЦЭМ!$A$33:$A$776,$A60,СВЦЭМ!$B$33:$B$776,S$47)+'СЕТ СН'!$G$11+СВЦЭМ!$D$10+'СЕТ СН'!$G$6-'СЕТ СН'!$G$23</f>
        <v>1415.91686583</v>
      </c>
      <c r="T60" s="36">
        <f>SUMIFS(СВЦЭМ!$D$33:$D$776,СВЦЭМ!$A$33:$A$776,$A60,СВЦЭМ!$B$33:$B$776,T$47)+'СЕТ СН'!$G$11+СВЦЭМ!$D$10+'СЕТ СН'!$G$6-'СЕТ СН'!$G$23</f>
        <v>1379.3243103099999</v>
      </c>
      <c r="U60" s="36">
        <f>SUMIFS(СВЦЭМ!$D$33:$D$776,СВЦЭМ!$A$33:$A$776,$A60,СВЦЭМ!$B$33:$B$776,U$47)+'СЕТ СН'!$G$11+СВЦЭМ!$D$10+'СЕТ СН'!$G$6-'СЕТ СН'!$G$23</f>
        <v>1377.4506992699999</v>
      </c>
      <c r="V60" s="36">
        <f>SUMIFS(СВЦЭМ!$D$33:$D$776,СВЦЭМ!$A$33:$A$776,$A60,СВЦЭМ!$B$33:$B$776,V$47)+'СЕТ СН'!$G$11+СВЦЭМ!$D$10+'СЕТ СН'!$G$6-'СЕТ СН'!$G$23</f>
        <v>1408.39030987</v>
      </c>
      <c r="W60" s="36">
        <f>SUMIFS(СВЦЭМ!$D$33:$D$776,СВЦЭМ!$A$33:$A$776,$A60,СВЦЭМ!$B$33:$B$776,W$47)+'СЕТ СН'!$G$11+СВЦЭМ!$D$10+'СЕТ СН'!$G$6-'СЕТ СН'!$G$23</f>
        <v>1431.08363902</v>
      </c>
      <c r="X60" s="36">
        <f>SUMIFS(СВЦЭМ!$D$33:$D$776,СВЦЭМ!$A$33:$A$776,$A60,СВЦЭМ!$B$33:$B$776,X$47)+'СЕТ СН'!$G$11+СВЦЭМ!$D$10+'СЕТ СН'!$G$6-'СЕТ СН'!$G$23</f>
        <v>1427.7824281200001</v>
      </c>
      <c r="Y60" s="36">
        <f>SUMIFS(СВЦЭМ!$D$33:$D$776,СВЦЭМ!$A$33:$A$776,$A60,СВЦЭМ!$B$33:$B$776,Y$47)+'СЕТ СН'!$G$11+СВЦЭМ!$D$10+'СЕТ СН'!$G$6-'СЕТ СН'!$G$23</f>
        <v>1445.4323072900002</v>
      </c>
    </row>
    <row r="61" spans="1:25" ht="15.5" x14ac:dyDescent="0.3">
      <c r="A61" s="35">
        <f t="shared" si="1"/>
        <v>43844</v>
      </c>
      <c r="B61" s="36">
        <f>SUMIFS(СВЦЭМ!$D$33:$D$776,СВЦЭМ!$A$33:$A$776,$A61,СВЦЭМ!$B$33:$B$776,B$47)+'СЕТ СН'!$G$11+СВЦЭМ!$D$10+'СЕТ СН'!$G$6-'СЕТ СН'!$G$23</f>
        <v>1488.5799530499999</v>
      </c>
      <c r="C61" s="36">
        <f>SUMIFS(СВЦЭМ!$D$33:$D$776,СВЦЭМ!$A$33:$A$776,$A61,СВЦЭМ!$B$33:$B$776,C$47)+'СЕТ СН'!$G$11+СВЦЭМ!$D$10+'СЕТ СН'!$G$6-'СЕТ СН'!$G$23</f>
        <v>1497.55566957</v>
      </c>
      <c r="D61" s="36">
        <f>SUMIFS(СВЦЭМ!$D$33:$D$776,СВЦЭМ!$A$33:$A$776,$A61,СВЦЭМ!$B$33:$B$776,D$47)+'СЕТ СН'!$G$11+СВЦЭМ!$D$10+'СЕТ СН'!$G$6-'СЕТ СН'!$G$23</f>
        <v>1507.6793982300001</v>
      </c>
      <c r="E61" s="36">
        <f>SUMIFS(СВЦЭМ!$D$33:$D$776,СВЦЭМ!$A$33:$A$776,$A61,СВЦЭМ!$B$33:$B$776,E$47)+'СЕТ СН'!$G$11+СВЦЭМ!$D$10+'СЕТ СН'!$G$6-'СЕТ СН'!$G$23</f>
        <v>1512.8219346400001</v>
      </c>
      <c r="F61" s="36">
        <f>SUMIFS(СВЦЭМ!$D$33:$D$776,СВЦЭМ!$A$33:$A$776,$A61,СВЦЭМ!$B$33:$B$776,F$47)+'СЕТ СН'!$G$11+СВЦЭМ!$D$10+'СЕТ СН'!$G$6-'СЕТ СН'!$G$23</f>
        <v>1510.71797687</v>
      </c>
      <c r="G61" s="36">
        <f>SUMIFS(СВЦЭМ!$D$33:$D$776,СВЦЭМ!$A$33:$A$776,$A61,СВЦЭМ!$B$33:$B$776,G$47)+'СЕТ СН'!$G$11+СВЦЭМ!$D$10+'СЕТ СН'!$G$6-'СЕТ СН'!$G$23</f>
        <v>1498.4619923499999</v>
      </c>
      <c r="H61" s="36">
        <f>SUMIFS(СВЦЭМ!$D$33:$D$776,СВЦЭМ!$A$33:$A$776,$A61,СВЦЭМ!$B$33:$B$776,H$47)+'СЕТ СН'!$G$11+СВЦЭМ!$D$10+'СЕТ СН'!$G$6-'СЕТ СН'!$G$23</f>
        <v>1457.9859193</v>
      </c>
      <c r="I61" s="36">
        <f>SUMIFS(СВЦЭМ!$D$33:$D$776,СВЦЭМ!$A$33:$A$776,$A61,СВЦЭМ!$B$33:$B$776,I$47)+'СЕТ СН'!$G$11+СВЦЭМ!$D$10+'СЕТ СН'!$G$6-'СЕТ СН'!$G$23</f>
        <v>1440.0789740499999</v>
      </c>
      <c r="J61" s="36">
        <f>SUMIFS(СВЦЭМ!$D$33:$D$776,СВЦЭМ!$A$33:$A$776,$A61,СВЦЭМ!$B$33:$B$776,J$47)+'СЕТ СН'!$G$11+СВЦЭМ!$D$10+'СЕТ СН'!$G$6-'СЕТ СН'!$G$23</f>
        <v>1411.2253275600001</v>
      </c>
      <c r="K61" s="36">
        <f>SUMIFS(СВЦЭМ!$D$33:$D$776,СВЦЭМ!$A$33:$A$776,$A61,СВЦЭМ!$B$33:$B$776,K$47)+'СЕТ СН'!$G$11+СВЦЭМ!$D$10+'СЕТ СН'!$G$6-'СЕТ СН'!$G$23</f>
        <v>1410.2815267999999</v>
      </c>
      <c r="L61" s="36">
        <f>SUMIFS(СВЦЭМ!$D$33:$D$776,СВЦЭМ!$A$33:$A$776,$A61,СВЦЭМ!$B$33:$B$776,L$47)+'СЕТ СН'!$G$11+СВЦЭМ!$D$10+'СЕТ СН'!$G$6-'СЕТ СН'!$G$23</f>
        <v>1409.42011222</v>
      </c>
      <c r="M61" s="36">
        <f>SUMIFS(СВЦЭМ!$D$33:$D$776,СВЦЭМ!$A$33:$A$776,$A61,СВЦЭМ!$B$33:$B$776,M$47)+'СЕТ СН'!$G$11+СВЦЭМ!$D$10+'СЕТ СН'!$G$6-'СЕТ СН'!$G$23</f>
        <v>1422.4631926299999</v>
      </c>
      <c r="N61" s="36">
        <f>SUMIFS(СВЦЭМ!$D$33:$D$776,СВЦЭМ!$A$33:$A$776,$A61,СВЦЭМ!$B$33:$B$776,N$47)+'СЕТ СН'!$G$11+СВЦЭМ!$D$10+'СЕТ СН'!$G$6-'СЕТ СН'!$G$23</f>
        <v>1430.8757550300002</v>
      </c>
      <c r="O61" s="36">
        <f>SUMIFS(СВЦЭМ!$D$33:$D$776,СВЦЭМ!$A$33:$A$776,$A61,СВЦЭМ!$B$33:$B$776,O$47)+'СЕТ СН'!$G$11+СВЦЭМ!$D$10+'СЕТ СН'!$G$6-'СЕТ СН'!$G$23</f>
        <v>1442.78673063</v>
      </c>
      <c r="P61" s="36">
        <f>SUMIFS(СВЦЭМ!$D$33:$D$776,СВЦЭМ!$A$33:$A$776,$A61,СВЦЭМ!$B$33:$B$776,P$47)+'СЕТ СН'!$G$11+СВЦЭМ!$D$10+'СЕТ СН'!$G$6-'СЕТ СН'!$G$23</f>
        <v>1451.4345972400001</v>
      </c>
      <c r="Q61" s="36">
        <f>SUMIFS(СВЦЭМ!$D$33:$D$776,СВЦЭМ!$A$33:$A$776,$A61,СВЦЭМ!$B$33:$B$776,Q$47)+'СЕТ СН'!$G$11+СВЦЭМ!$D$10+'СЕТ СН'!$G$6-'СЕТ СН'!$G$23</f>
        <v>1463.75663059</v>
      </c>
      <c r="R61" s="36">
        <f>SUMIFS(СВЦЭМ!$D$33:$D$776,СВЦЭМ!$A$33:$A$776,$A61,СВЦЭМ!$B$33:$B$776,R$47)+'СЕТ СН'!$G$11+СВЦЭМ!$D$10+'СЕТ СН'!$G$6-'СЕТ СН'!$G$23</f>
        <v>1468.39314244</v>
      </c>
      <c r="S61" s="36">
        <f>SUMIFS(СВЦЭМ!$D$33:$D$776,СВЦЭМ!$A$33:$A$776,$A61,СВЦЭМ!$B$33:$B$776,S$47)+'СЕТ СН'!$G$11+СВЦЭМ!$D$10+'СЕТ СН'!$G$6-'СЕТ СН'!$G$23</f>
        <v>1467.6269488600001</v>
      </c>
      <c r="T61" s="36">
        <f>SUMIFS(СВЦЭМ!$D$33:$D$776,СВЦЭМ!$A$33:$A$776,$A61,СВЦЭМ!$B$33:$B$776,T$47)+'СЕТ СН'!$G$11+СВЦЭМ!$D$10+'СЕТ СН'!$G$6-'СЕТ СН'!$G$23</f>
        <v>1420.16461114</v>
      </c>
      <c r="U61" s="36">
        <f>SUMIFS(СВЦЭМ!$D$33:$D$776,СВЦЭМ!$A$33:$A$776,$A61,СВЦЭМ!$B$33:$B$776,U$47)+'СЕТ СН'!$G$11+СВЦЭМ!$D$10+'СЕТ СН'!$G$6-'СЕТ СН'!$G$23</f>
        <v>1419.96514776</v>
      </c>
      <c r="V61" s="36">
        <f>SUMIFS(СВЦЭМ!$D$33:$D$776,СВЦЭМ!$A$33:$A$776,$A61,СВЦЭМ!$B$33:$B$776,V$47)+'СЕТ СН'!$G$11+СВЦЭМ!$D$10+'СЕТ СН'!$G$6-'СЕТ СН'!$G$23</f>
        <v>1450.0082551099999</v>
      </c>
      <c r="W61" s="36">
        <f>SUMIFS(СВЦЭМ!$D$33:$D$776,СВЦЭМ!$A$33:$A$776,$A61,СВЦЭМ!$B$33:$B$776,W$47)+'СЕТ СН'!$G$11+СВЦЭМ!$D$10+'СЕТ СН'!$G$6-'СЕТ СН'!$G$23</f>
        <v>1465.36493505</v>
      </c>
      <c r="X61" s="36">
        <f>SUMIFS(СВЦЭМ!$D$33:$D$776,СВЦЭМ!$A$33:$A$776,$A61,СВЦЭМ!$B$33:$B$776,X$47)+'СЕТ СН'!$G$11+СВЦЭМ!$D$10+'СЕТ СН'!$G$6-'СЕТ СН'!$G$23</f>
        <v>1467.3571315499998</v>
      </c>
      <c r="Y61" s="36">
        <f>SUMIFS(СВЦЭМ!$D$33:$D$776,СВЦЭМ!$A$33:$A$776,$A61,СВЦЭМ!$B$33:$B$776,Y$47)+'СЕТ СН'!$G$11+СВЦЭМ!$D$10+'СЕТ СН'!$G$6-'СЕТ СН'!$G$23</f>
        <v>1480.9441625700001</v>
      </c>
    </row>
    <row r="62" spans="1:25" ht="15.5" x14ac:dyDescent="0.3">
      <c r="A62" s="35">
        <f t="shared" si="1"/>
        <v>43845</v>
      </c>
      <c r="B62" s="36">
        <f>SUMIFS(СВЦЭМ!$D$33:$D$776,СВЦЭМ!$A$33:$A$776,$A62,СВЦЭМ!$B$33:$B$776,B$47)+'СЕТ СН'!$G$11+СВЦЭМ!$D$10+'СЕТ СН'!$G$6-'СЕТ СН'!$G$23</f>
        <v>1511.3872096600001</v>
      </c>
      <c r="C62" s="36">
        <f>SUMIFS(СВЦЭМ!$D$33:$D$776,СВЦЭМ!$A$33:$A$776,$A62,СВЦЭМ!$B$33:$B$776,C$47)+'СЕТ СН'!$G$11+СВЦЭМ!$D$10+'СЕТ СН'!$G$6-'СЕТ СН'!$G$23</f>
        <v>1516.2861628400001</v>
      </c>
      <c r="D62" s="36">
        <f>SUMIFS(СВЦЭМ!$D$33:$D$776,СВЦЭМ!$A$33:$A$776,$A62,СВЦЭМ!$B$33:$B$776,D$47)+'СЕТ СН'!$G$11+СВЦЭМ!$D$10+'СЕТ СН'!$G$6-'СЕТ СН'!$G$23</f>
        <v>1521.88290248</v>
      </c>
      <c r="E62" s="36">
        <f>SUMIFS(СВЦЭМ!$D$33:$D$776,СВЦЭМ!$A$33:$A$776,$A62,СВЦЭМ!$B$33:$B$776,E$47)+'СЕТ СН'!$G$11+СВЦЭМ!$D$10+'СЕТ СН'!$G$6-'СЕТ СН'!$G$23</f>
        <v>1536.1087357599999</v>
      </c>
      <c r="F62" s="36">
        <f>SUMIFS(СВЦЭМ!$D$33:$D$776,СВЦЭМ!$A$33:$A$776,$A62,СВЦЭМ!$B$33:$B$776,F$47)+'СЕТ СН'!$G$11+СВЦЭМ!$D$10+'СЕТ СН'!$G$6-'СЕТ СН'!$G$23</f>
        <v>1523.8696429699999</v>
      </c>
      <c r="G62" s="36">
        <f>SUMIFS(СВЦЭМ!$D$33:$D$776,СВЦЭМ!$A$33:$A$776,$A62,СВЦЭМ!$B$33:$B$776,G$47)+'СЕТ СН'!$G$11+СВЦЭМ!$D$10+'СЕТ СН'!$G$6-'СЕТ СН'!$G$23</f>
        <v>1501.5675811199999</v>
      </c>
      <c r="H62" s="36">
        <f>SUMIFS(СВЦЭМ!$D$33:$D$776,СВЦЭМ!$A$33:$A$776,$A62,СВЦЭМ!$B$33:$B$776,H$47)+'СЕТ СН'!$G$11+СВЦЭМ!$D$10+'СЕТ СН'!$G$6-'СЕТ СН'!$G$23</f>
        <v>1463.07290005</v>
      </c>
      <c r="I62" s="36">
        <f>SUMIFS(СВЦЭМ!$D$33:$D$776,СВЦЭМ!$A$33:$A$776,$A62,СВЦЭМ!$B$33:$B$776,I$47)+'СЕТ СН'!$G$11+СВЦЭМ!$D$10+'СЕТ СН'!$G$6-'СЕТ СН'!$G$23</f>
        <v>1433.9360392900001</v>
      </c>
      <c r="J62" s="36">
        <f>SUMIFS(СВЦЭМ!$D$33:$D$776,СВЦЭМ!$A$33:$A$776,$A62,СВЦЭМ!$B$33:$B$776,J$47)+'СЕТ СН'!$G$11+СВЦЭМ!$D$10+'СЕТ СН'!$G$6-'СЕТ СН'!$G$23</f>
        <v>1422.51494224</v>
      </c>
      <c r="K62" s="36">
        <f>SUMIFS(СВЦЭМ!$D$33:$D$776,СВЦЭМ!$A$33:$A$776,$A62,СВЦЭМ!$B$33:$B$776,K$47)+'СЕТ СН'!$G$11+СВЦЭМ!$D$10+'СЕТ СН'!$G$6-'СЕТ СН'!$G$23</f>
        <v>1416.71221545</v>
      </c>
      <c r="L62" s="36">
        <f>SUMIFS(СВЦЭМ!$D$33:$D$776,СВЦЭМ!$A$33:$A$776,$A62,СВЦЭМ!$B$33:$B$776,L$47)+'СЕТ СН'!$G$11+СВЦЭМ!$D$10+'СЕТ СН'!$G$6-'СЕТ СН'!$G$23</f>
        <v>1414.3914636499999</v>
      </c>
      <c r="M62" s="36">
        <f>SUMIFS(СВЦЭМ!$D$33:$D$776,СВЦЭМ!$A$33:$A$776,$A62,СВЦЭМ!$B$33:$B$776,M$47)+'СЕТ СН'!$G$11+СВЦЭМ!$D$10+'СЕТ СН'!$G$6-'СЕТ СН'!$G$23</f>
        <v>1439.72692201</v>
      </c>
      <c r="N62" s="36">
        <f>SUMIFS(СВЦЭМ!$D$33:$D$776,СВЦЭМ!$A$33:$A$776,$A62,СВЦЭМ!$B$33:$B$776,N$47)+'СЕТ СН'!$G$11+СВЦЭМ!$D$10+'СЕТ СН'!$G$6-'СЕТ СН'!$G$23</f>
        <v>1459.8048277399998</v>
      </c>
      <c r="O62" s="36">
        <f>SUMIFS(СВЦЭМ!$D$33:$D$776,СВЦЭМ!$A$33:$A$776,$A62,СВЦЭМ!$B$33:$B$776,O$47)+'СЕТ СН'!$G$11+СВЦЭМ!$D$10+'СЕТ СН'!$G$6-'СЕТ СН'!$G$23</f>
        <v>1475.8257521</v>
      </c>
      <c r="P62" s="36">
        <f>SUMIFS(СВЦЭМ!$D$33:$D$776,СВЦЭМ!$A$33:$A$776,$A62,СВЦЭМ!$B$33:$B$776,P$47)+'СЕТ СН'!$G$11+СВЦЭМ!$D$10+'СЕТ СН'!$G$6-'СЕТ СН'!$G$23</f>
        <v>1489.3575351099998</v>
      </c>
      <c r="Q62" s="36">
        <f>SUMIFS(СВЦЭМ!$D$33:$D$776,СВЦЭМ!$A$33:$A$776,$A62,СВЦЭМ!$B$33:$B$776,Q$47)+'СЕТ СН'!$G$11+СВЦЭМ!$D$10+'СЕТ СН'!$G$6-'СЕТ СН'!$G$23</f>
        <v>1495.7061743300001</v>
      </c>
      <c r="R62" s="36">
        <f>SUMIFS(СВЦЭМ!$D$33:$D$776,СВЦЭМ!$A$33:$A$776,$A62,СВЦЭМ!$B$33:$B$776,R$47)+'СЕТ СН'!$G$11+СВЦЭМ!$D$10+'СЕТ СН'!$G$6-'СЕТ СН'!$G$23</f>
        <v>1488.3077688399999</v>
      </c>
      <c r="S62" s="36">
        <f>SUMIFS(СВЦЭМ!$D$33:$D$776,СВЦЭМ!$A$33:$A$776,$A62,СВЦЭМ!$B$33:$B$776,S$47)+'СЕТ СН'!$G$11+СВЦЭМ!$D$10+'СЕТ СН'!$G$6-'СЕТ СН'!$G$23</f>
        <v>1462.0581711700002</v>
      </c>
      <c r="T62" s="36">
        <f>SUMIFS(СВЦЭМ!$D$33:$D$776,СВЦЭМ!$A$33:$A$776,$A62,СВЦЭМ!$B$33:$B$776,T$47)+'СЕТ СН'!$G$11+СВЦЭМ!$D$10+'СЕТ СН'!$G$6-'СЕТ СН'!$G$23</f>
        <v>1417.32398231</v>
      </c>
      <c r="U62" s="36">
        <f>SUMIFS(СВЦЭМ!$D$33:$D$776,СВЦЭМ!$A$33:$A$776,$A62,СВЦЭМ!$B$33:$B$776,U$47)+'СЕТ СН'!$G$11+СВЦЭМ!$D$10+'СЕТ СН'!$G$6-'СЕТ СН'!$G$23</f>
        <v>1413.9001728600001</v>
      </c>
      <c r="V62" s="36">
        <f>SUMIFS(СВЦЭМ!$D$33:$D$776,СВЦЭМ!$A$33:$A$776,$A62,СВЦЭМ!$B$33:$B$776,V$47)+'СЕТ СН'!$G$11+СВЦЭМ!$D$10+'СЕТ СН'!$G$6-'СЕТ СН'!$G$23</f>
        <v>1443.36530773</v>
      </c>
      <c r="W62" s="36">
        <f>SUMIFS(СВЦЭМ!$D$33:$D$776,СВЦЭМ!$A$33:$A$776,$A62,СВЦЭМ!$B$33:$B$776,W$47)+'СЕТ СН'!$G$11+СВЦЭМ!$D$10+'СЕТ СН'!$G$6-'СЕТ СН'!$G$23</f>
        <v>1463.4955782299999</v>
      </c>
      <c r="X62" s="36">
        <f>SUMIFS(СВЦЭМ!$D$33:$D$776,СВЦЭМ!$A$33:$A$776,$A62,СВЦЭМ!$B$33:$B$776,X$47)+'СЕТ СН'!$G$11+СВЦЭМ!$D$10+'СЕТ СН'!$G$6-'СЕТ СН'!$G$23</f>
        <v>1467.3866168700001</v>
      </c>
      <c r="Y62" s="36">
        <f>SUMIFS(СВЦЭМ!$D$33:$D$776,СВЦЭМ!$A$33:$A$776,$A62,СВЦЭМ!$B$33:$B$776,Y$47)+'СЕТ СН'!$G$11+СВЦЭМ!$D$10+'СЕТ СН'!$G$6-'СЕТ СН'!$G$23</f>
        <v>1481.84882369</v>
      </c>
    </row>
    <row r="63" spans="1:25" ht="15.5" x14ac:dyDescent="0.3">
      <c r="A63" s="35">
        <f t="shared" si="1"/>
        <v>43846</v>
      </c>
      <c r="B63" s="36">
        <f>SUMIFS(СВЦЭМ!$D$33:$D$776,СВЦЭМ!$A$33:$A$776,$A63,СВЦЭМ!$B$33:$B$776,B$47)+'СЕТ СН'!$G$11+СВЦЭМ!$D$10+'СЕТ СН'!$G$6-'СЕТ СН'!$G$23</f>
        <v>1485.5801936299999</v>
      </c>
      <c r="C63" s="36">
        <f>SUMIFS(СВЦЭМ!$D$33:$D$776,СВЦЭМ!$A$33:$A$776,$A63,СВЦЭМ!$B$33:$B$776,C$47)+'СЕТ СН'!$G$11+СВЦЭМ!$D$10+'СЕТ СН'!$G$6-'СЕТ СН'!$G$23</f>
        <v>1495.7383265399999</v>
      </c>
      <c r="D63" s="36">
        <f>SUMIFS(СВЦЭМ!$D$33:$D$776,СВЦЭМ!$A$33:$A$776,$A63,СВЦЭМ!$B$33:$B$776,D$47)+'СЕТ СН'!$G$11+СВЦЭМ!$D$10+'СЕТ СН'!$G$6-'СЕТ СН'!$G$23</f>
        <v>1503.8864428000002</v>
      </c>
      <c r="E63" s="36">
        <f>SUMIFS(СВЦЭМ!$D$33:$D$776,СВЦЭМ!$A$33:$A$776,$A63,СВЦЭМ!$B$33:$B$776,E$47)+'СЕТ СН'!$G$11+СВЦЭМ!$D$10+'СЕТ СН'!$G$6-'СЕТ СН'!$G$23</f>
        <v>1516.2359529400001</v>
      </c>
      <c r="F63" s="36">
        <f>SUMIFS(СВЦЭМ!$D$33:$D$776,СВЦЭМ!$A$33:$A$776,$A63,СВЦЭМ!$B$33:$B$776,F$47)+'СЕТ СН'!$G$11+СВЦЭМ!$D$10+'СЕТ СН'!$G$6-'СЕТ СН'!$G$23</f>
        <v>1509.9943810300001</v>
      </c>
      <c r="G63" s="36">
        <f>SUMIFS(СВЦЭМ!$D$33:$D$776,СВЦЭМ!$A$33:$A$776,$A63,СВЦЭМ!$B$33:$B$776,G$47)+'СЕТ СН'!$G$11+СВЦЭМ!$D$10+'СЕТ СН'!$G$6-'СЕТ СН'!$G$23</f>
        <v>1478.26867554</v>
      </c>
      <c r="H63" s="36">
        <f>SUMIFS(СВЦЭМ!$D$33:$D$776,СВЦЭМ!$A$33:$A$776,$A63,СВЦЭМ!$B$33:$B$776,H$47)+'СЕТ СН'!$G$11+СВЦЭМ!$D$10+'СЕТ СН'!$G$6-'СЕТ СН'!$G$23</f>
        <v>1435.5030119100002</v>
      </c>
      <c r="I63" s="36">
        <f>SUMIFS(СВЦЭМ!$D$33:$D$776,СВЦЭМ!$A$33:$A$776,$A63,СВЦЭМ!$B$33:$B$776,I$47)+'СЕТ СН'!$G$11+СВЦЭМ!$D$10+'СЕТ СН'!$G$6-'СЕТ СН'!$G$23</f>
        <v>1433.88534553</v>
      </c>
      <c r="J63" s="36">
        <f>SUMIFS(СВЦЭМ!$D$33:$D$776,СВЦЭМ!$A$33:$A$776,$A63,СВЦЭМ!$B$33:$B$776,J$47)+'СЕТ СН'!$G$11+СВЦЭМ!$D$10+'СЕТ СН'!$G$6-'СЕТ СН'!$G$23</f>
        <v>1415.7160997999999</v>
      </c>
      <c r="K63" s="36">
        <f>SUMIFS(СВЦЭМ!$D$33:$D$776,СВЦЭМ!$A$33:$A$776,$A63,СВЦЭМ!$B$33:$B$776,K$47)+'СЕТ СН'!$G$11+СВЦЭМ!$D$10+'СЕТ СН'!$G$6-'СЕТ СН'!$G$23</f>
        <v>1429.1406556900001</v>
      </c>
      <c r="L63" s="36">
        <f>SUMIFS(СВЦЭМ!$D$33:$D$776,СВЦЭМ!$A$33:$A$776,$A63,СВЦЭМ!$B$33:$B$776,L$47)+'СЕТ СН'!$G$11+СВЦЭМ!$D$10+'СЕТ СН'!$G$6-'СЕТ СН'!$G$23</f>
        <v>1434.9690585399999</v>
      </c>
      <c r="M63" s="36">
        <f>SUMIFS(СВЦЭМ!$D$33:$D$776,СВЦЭМ!$A$33:$A$776,$A63,СВЦЭМ!$B$33:$B$776,M$47)+'СЕТ СН'!$G$11+СВЦЭМ!$D$10+'СЕТ СН'!$G$6-'СЕТ СН'!$G$23</f>
        <v>1450.44238905</v>
      </c>
      <c r="N63" s="36">
        <f>SUMIFS(СВЦЭМ!$D$33:$D$776,СВЦЭМ!$A$33:$A$776,$A63,СВЦЭМ!$B$33:$B$776,N$47)+'СЕТ СН'!$G$11+СВЦЭМ!$D$10+'СЕТ СН'!$G$6-'СЕТ СН'!$G$23</f>
        <v>1456.4969141699999</v>
      </c>
      <c r="O63" s="36">
        <f>SUMIFS(СВЦЭМ!$D$33:$D$776,СВЦЭМ!$A$33:$A$776,$A63,СВЦЭМ!$B$33:$B$776,O$47)+'СЕТ СН'!$G$11+СВЦЭМ!$D$10+'СЕТ СН'!$G$6-'СЕТ СН'!$G$23</f>
        <v>1476.4072722199999</v>
      </c>
      <c r="P63" s="36">
        <f>SUMIFS(СВЦЭМ!$D$33:$D$776,СВЦЭМ!$A$33:$A$776,$A63,СВЦЭМ!$B$33:$B$776,P$47)+'СЕТ СН'!$G$11+СВЦЭМ!$D$10+'СЕТ СН'!$G$6-'СЕТ СН'!$G$23</f>
        <v>1485.88981248</v>
      </c>
      <c r="Q63" s="36">
        <f>SUMIFS(СВЦЭМ!$D$33:$D$776,СВЦЭМ!$A$33:$A$776,$A63,СВЦЭМ!$B$33:$B$776,Q$47)+'СЕТ СН'!$G$11+СВЦЭМ!$D$10+'СЕТ СН'!$G$6-'СЕТ СН'!$G$23</f>
        <v>1488.9298349999999</v>
      </c>
      <c r="R63" s="36">
        <f>SUMIFS(СВЦЭМ!$D$33:$D$776,СВЦЭМ!$A$33:$A$776,$A63,СВЦЭМ!$B$33:$B$776,R$47)+'СЕТ СН'!$G$11+СВЦЭМ!$D$10+'СЕТ СН'!$G$6-'СЕТ СН'!$G$23</f>
        <v>1481.1510233899999</v>
      </c>
      <c r="S63" s="36">
        <f>SUMIFS(СВЦЭМ!$D$33:$D$776,СВЦЭМ!$A$33:$A$776,$A63,СВЦЭМ!$B$33:$B$776,S$47)+'СЕТ СН'!$G$11+СВЦЭМ!$D$10+'СЕТ СН'!$G$6-'СЕТ СН'!$G$23</f>
        <v>1468.8142989</v>
      </c>
      <c r="T63" s="36">
        <f>SUMIFS(СВЦЭМ!$D$33:$D$776,СВЦЭМ!$A$33:$A$776,$A63,СВЦЭМ!$B$33:$B$776,T$47)+'СЕТ СН'!$G$11+СВЦЭМ!$D$10+'СЕТ СН'!$G$6-'СЕТ СН'!$G$23</f>
        <v>1424.36773647</v>
      </c>
      <c r="U63" s="36">
        <f>SUMIFS(СВЦЭМ!$D$33:$D$776,СВЦЭМ!$A$33:$A$776,$A63,СВЦЭМ!$B$33:$B$776,U$47)+'СЕТ СН'!$G$11+СВЦЭМ!$D$10+'СЕТ СН'!$G$6-'СЕТ СН'!$G$23</f>
        <v>1427.5524334500001</v>
      </c>
      <c r="V63" s="36">
        <f>SUMIFS(СВЦЭМ!$D$33:$D$776,СВЦЭМ!$A$33:$A$776,$A63,СВЦЭМ!$B$33:$B$776,V$47)+'СЕТ СН'!$G$11+СВЦЭМ!$D$10+'СЕТ СН'!$G$6-'СЕТ СН'!$G$23</f>
        <v>1461.0793700300001</v>
      </c>
      <c r="W63" s="36">
        <f>SUMIFS(СВЦЭМ!$D$33:$D$776,СВЦЭМ!$A$33:$A$776,$A63,СВЦЭМ!$B$33:$B$776,W$47)+'СЕТ СН'!$G$11+СВЦЭМ!$D$10+'СЕТ СН'!$G$6-'СЕТ СН'!$G$23</f>
        <v>1482.1632532799999</v>
      </c>
      <c r="X63" s="36">
        <f>SUMIFS(СВЦЭМ!$D$33:$D$776,СВЦЭМ!$A$33:$A$776,$A63,СВЦЭМ!$B$33:$B$776,X$47)+'СЕТ СН'!$G$11+СВЦЭМ!$D$10+'СЕТ СН'!$G$6-'СЕТ СН'!$G$23</f>
        <v>1481.48259214</v>
      </c>
      <c r="Y63" s="36">
        <f>SUMIFS(СВЦЭМ!$D$33:$D$776,СВЦЭМ!$A$33:$A$776,$A63,СВЦЭМ!$B$33:$B$776,Y$47)+'СЕТ СН'!$G$11+СВЦЭМ!$D$10+'СЕТ СН'!$G$6-'СЕТ СН'!$G$23</f>
        <v>1483.51615842</v>
      </c>
    </row>
    <row r="64" spans="1:25" ht="15.5" x14ac:dyDescent="0.3">
      <c r="A64" s="35">
        <f t="shared" si="1"/>
        <v>43847</v>
      </c>
      <c r="B64" s="36">
        <f>SUMIFS(СВЦЭМ!$D$33:$D$776,СВЦЭМ!$A$33:$A$776,$A64,СВЦЭМ!$B$33:$B$776,B$47)+'СЕТ СН'!$G$11+СВЦЭМ!$D$10+'СЕТ СН'!$G$6-'СЕТ СН'!$G$23</f>
        <v>1477.88780608</v>
      </c>
      <c r="C64" s="36">
        <f>SUMIFS(СВЦЭМ!$D$33:$D$776,СВЦЭМ!$A$33:$A$776,$A64,СВЦЭМ!$B$33:$B$776,C$47)+'СЕТ СН'!$G$11+СВЦЭМ!$D$10+'СЕТ СН'!$G$6-'СЕТ СН'!$G$23</f>
        <v>1497.7326687899999</v>
      </c>
      <c r="D64" s="36">
        <f>SUMIFS(СВЦЭМ!$D$33:$D$776,СВЦЭМ!$A$33:$A$776,$A64,СВЦЭМ!$B$33:$B$776,D$47)+'СЕТ СН'!$G$11+СВЦЭМ!$D$10+'СЕТ СН'!$G$6-'СЕТ СН'!$G$23</f>
        <v>1508.32732607</v>
      </c>
      <c r="E64" s="36">
        <f>SUMIFS(СВЦЭМ!$D$33:$D$776,СВЦЭМ!$A$33:$A$776,$A64,СВЦЭМ!$B$33:$B$776,E$47)+'СЕТ СН'!$G$11+СВЦЭМ!$D$10+'СЕТ СН'!$G$6-'СЕТ СН'!$G$23</f>
        <v>1497.65437905</v>
      </c>
      <c r="F64" s="36">
        <f>SUMIFS(СВЦЭМ!$D$33:$D$776,СВЦЭМ!$A$33:$A$776,$A64,СВЦЭМ!$B$33:$B$776,F$47)+'СЕТ СН'!$G$11+СВЦЭМ!$D$10+'СЕТ СН'!$G$6-'СЕТ СН'!$G$23</f>
        <v>1491.34075835</v>
      </c>
      <c r="G64" s="36">
        <f>SUMIFS(СВЦЭМ!$D$33:$D$776,СВЦЭМ!$A$33:$A$776,$A64,СВЦЭМ!$B$33:$B$776,G$47)+'СЕТ СН'!$G$11+СВЦЭМ!$D$10+'СЕТ СН'!$G$6-'СЕТ СН'!$G$23</f>
        <v>1484.29601424</v>
      </c>
      <c r="H64" s="36">
        <f>SUMIFS(СВЦЭМ!$D$33:$D$776,СВЦЭМ!$A$33:$A$776,$A64,СВЦЭМ!$B$33:$B$776,H$47)+'СЕТ СН'!$G$11+СВЦЭМ!$D$10+'СЕТ СН'!$G$6-'СЕТ СН'!$G$23</f>
        <v>1450.57844542</v>
      </c>
      <c r="I64" s="36">
        <f>SUMIFS(СВЦЭМ!$D$33:$D$776,СВЦЭМ!$A$33:$A$776,$A64,СВЦЭМ!$B$33:$B$776,I$47)+'СЕТ СН'!$G$11+СВЦЭМ!$D$10+'СЕТ СН'!$G$6-'СЕТ СН'!$G$23</f>
        <v>1438.73151925</v>
      </c>
      <c r="J64" s="36">
        <f>SUMIFS(СВЦЭМ!$D$33:$D$776,СВЦЭМ!$A$33:$A$776,$A64,СВЦЭМ!$B$33:$B$776,J$47)+'СЕТ СН'!$G$11+СВЦЭМ!$D$10+'СЕТ СН'!$G$6-'СЕТ СН'!$G$23</f>
        <v>1412.91213227</v>
      </c>
      <c r="K64" s="36">
        <f>SUMIFS(СВЦЭМ!$D$33:$D$776,СВЦЭМ!$A$33:$A$776,$A64,СВЦЭМ!$B$33:$B$776,K$47)+'СЕТ СН'!$G$11+СВЦЭМ!$D$10+'СЕТ СН'!$G$6-'СЕТ СН'!$G$23</f>
        <v>1401.45123814</v>
      </c>
      <c r="L64" s="36">
        <f>SUMIFS(СВЦЭМ!$D$33:$D$776,СВЦЭМ!$A$33:$A$776,$A64,СВЦЭМ!$B$33:$B$776,L$47)+'СЕТ СН'!$G$11+СВЦЭМ!$D$10+'СЕТ СН'!$G$6-'СЕТ СН'!$G$23</f>
        <v>1412.57805149</v>
      </c>
      <c r="M64" s="36">
        <f>SUMIFS(СВЦЭМ!$D$33:$D$776,СВЦЭМ!$A$33:$A$776,$A64,СВЦЭМ!$B$33:$B$776,M$47)+'СЕТ СН'!$G$11+СВЦЭМ!$D$10+'СЕТ СН'!$G$6-'СЕТ СН'!$G$23</f>
        <v>1433.45339967</v>
      </c>
      <c r="N64" s="36">
        <f>SUMIFS(СВЦЭМ!$D$33:$D$776,СВЦЭМ!$A$33:$A$776,$A64,СВЦЭМ!$B$33:$B$776,N$47)+'СЕТ СН'!$G$11+СВЦЭМ!$D$10+'СЕТ СН'!$G$6-'СЕТ СН'!$G$23</f>
        <v>1443.9677319500001</v>
      </c>
      <c r="O64" s="36">
        <f>SUMIFS(СВЦЭМ!$D$33:$D$776,СВЦЭМ!$A$33:$A$776,$A64,СВЦЭМ!$B$33:$B$776,O$47)+'СЕТ СН'!$G$11+СВЦЭМ!$D$10+'СЕТ СН'!$G$6-'СЕТ СН'!$G$23</f>
        <v>1463.5218813000001</v>
      </c>
      <c r="P64" s="36">
        <f>SUMIFS(СВЦЭМ!$D$33:$D$776,СВЦЭМ!$A$33:$A$776,$A64,СВЦЭМ!$B$33:$B$776,P$47)+'СЕТ СН'!$G$11+СВЦЭМ!$D$10+'СЕТ СН'!$G$6-'СЕТ СН'!$G$23</f>
        <v>1473.0377231500001</v>
      </c>
      <c r="Q64" s="36">
        <f>SUMIFS(СВЦЭМ!$D$33:$D$776,СВЦЭМ!$A$33:$A$776,$A64,СВЦЭМ!$B$33:$B$776,Q$47)+'СЕТ СН'!$G$11+СВЦЭМ!$D$10+'СЕТ СН'!$G$6-'СЕТ СН'!$G$23</f>
        <v>1478.2612448</v>
      </c>
      <c r="R64" s="36">
        <f>SUMIFS(СВЦЭМ!$D$33:$D$776,СВЦЭМ!$A$33:$A$776,$A64,СВЦЭМ!$B$33:$B$776,R$47)+'СЕТ СН'!$G$11+СВЦЭМ!$D$10+'СЕТ СН'!$G$6-'СЕТ СН'!$G$23</f>
        <v>1466.3913550900002</v>
      </c>
      <c r="S64" s="36">
        <f>SUMIFS(СВЦЭМ!$D$33:$D$776,СВЦЭМ!$A$33:$A$776,$A64,СВЦЭМ!$B$33:$B$776,S$47)+'СЕТ СН'!$G$11+СВЦЭМ!$D$10+'СЕТ СН'!$G$6-'СЕТ СН'!$G$23</f>
        <v>1455.66537066</v>
      </c>
      <c r="T64" s="36">
        <f>SUMIFS(СВЦЭМ!$D$33:$D$776,СВЦЭМ!$A$33:$A$776,$A64,СВЦЭМ!$B$33:$B$776,T$47)+'СЕТ СН'!$G$11+СВЦЭМ!$D$10+'СЕТ СН'!$G$6-'СЕТ СН'!$G$23</f>
        <v>1407.0496632300001</v>
      </c>
      <c r="U64" s="36">
        <f>SUMIFS(СВЦЭМ!$D$33:$D$776,СВЦЭМ!$A$33:$A$776,$A64,СВЦЭМ!$B$33:$B$776,U$47)+'СЕТ СН'!$G$11+СВЦЭМ!$D$10+'СЕТ СН'!$G$6-'СЕТ СН'!$G$23</f>
        <v>1405.3270207599999</v>
      </c>
      <c r="V64" s="36">
        <f>SUMIFS(СВЦЭМ!$D$33:$D$776,СВЦЭМ!$A$33:$A$776,$A64,СВЦЭМ!$B$33:$B$776,V$47)+'СЕТ СН'!$G$11+СВЦЭМ!$D$10+'СЕТ СН'!$G$6-'СЕТ СН'!$G$23</f>
        <v>1440.3854467800002</v>
      </c>
      <c r="W64" s="36">
        <f>SUMIFS(СВЦЭМ!$D$33:$D$776,СВЦЭМ!$A$33:$A$776,$A64,СВЦЭМ!$B$33:$B$776,W$47)+'СЕТ СН'!$G$11+СВЦЭМ!$D$10+'СЕТ СН'!$G$6-'СЕТ СН'!$G$23</f>
        <v>1450.3919396599999</v>
      </c>
      <c r="X64" s="36">
        <f>SUMIFS(СВЦЭМ!$D$33:$D$776,СВЦЭМ!$A$33:$A$776,$A64,СВЦЭМ!$B$33:$B$776,X$47)+'СЕТ СН'!$G$11+СВЦЭМ!$D$10+'СЕТ СН'!$G$6-'СЕТ СН'!$G$23</f>
        <v>1449.40866977</v>
      </c>
      <c r="Y64" s="36">
        <f>SUMIFS(СВЦЭМ!$D$33:$D$776,СВЦЭМ!$A$33:$A$776,$A64,СВЦЭМ!$B$33:$B$776,Y$47)+'СЕТ СН'!$G$11+СВЦЭМ!$D$10+'СЕТ СН'!$G$6-'СЕТ СН'!$G$23</f>
        <v>1464.23578791</v>
      </c>
    </row>
    <row r="65" spans="1:26" ht="15.5" x14ac:dyDescent="0.3">
      <c r="A65" s="35">
        <f t="shared" si="1"/>
        <v>43848</v>
      </c>
      <c r="B65" s="36">
        <f>SUMIFS(СВЦЭМ!$D$33:$D$776,СВЦЭМ!$A$33:$A$776,$A65,СВЦЭМ!$B$33:$B$776,B$47)+'СЕТ СН'!$G$11+СВЦЭМ!$D$10+'СЕТ СН'!$G$6-'СЕТ СН'!$G$23</f>
        <v>1470.7792440799999</v>
      </c>
      <c r="C65" s="36">
        <f>SUMIFS(СВЦЭМ!$D$33:$D$776,СВЦЭМ!$A$33:$A$776,$A65,СВЦЭМ!$B$33:$B$776,C$47)+'СЕТ СН'!$G$11+СВЦЭМ!$D$10+'СЕТ СН'!$G$6-'СЕТ СН'!$G$23</f>
        <v>1508.63259088</v>
      </c>
      <c r="D65" s="36">
        <f>SUMIFS(СВЦЭМ!$D$33:$D$776,СВЦЭМ!$A$33:$A$776,$A65,СВЦЭМ!$B$33:$B$776,D$47)+'СЕТ СН'!$G$11+СВЦЭМ!$D$10+'СЕТ СН'!$G$6-'СЕТ СН'!$G$23</f>
        <v>1526.5845248599999</v>
      </c>
      <c r="E65" s="36">
        <f>SUMIFS(СВЦЭМ!$D$33:$D$776,СВЦЭМ!$A$33:$A$776,$A65,СВЦЭМ!$B$33:$B$776,E$47)+'СЕТ СН'!$G$11+СВЦЭМ!$D$10+'СЕТ СН'!$G$6-'СЕТ СН'!$G$23</f>
        <v>1525.2519378500001</v>
      </c>
      <c r="F65" s="36">
        <f>SUMIFS(СВЦЭМ!$D$33:$D$776,СВЦЭМ!$A$33:$A$776,$A65,СВЦЭМ!$B$33:$B$776,F$47)+'СЕТ СН'!$G$11+СВЦЭМ!$D$10+'СЕТ СН'!$G$6-'СЕТ СН'!$G$23</f>
        <v>1488.8139610600001</v>
      </c>
      <c r="G65" s="36">
        <f>SUMIFS(СВЦЭМ!$D$33:$D$776,СВЦЭМ!$A$33:$A$776,$A65,СВЦЭМ!$B$33:$B$776,G$47)+'СЕТ СН'!$G$11+СВЦЭМ!$D$10+'СЕТ СН'!$G$6-'СЕТ СН'!$G$23</f>
        <v>1485.0036699900002</v>
      </c>
      <c r="H65" s="36">
        <f>SUMIFS(СВЦЭМ!$D$33:$D$776,СВЦЭМ!$A$33:$A$776,$A65,СВЦЭМ!$B$33:$B$776,H$47)+'СЕТ СН'!$G$11+СВЦЭМ!$D$10+'СЕТ СН'!$G$6-'СЕТ СН'!$G$23</f>
        <v>1460.3997339699999</v>
      </c>
      <c r="I65" s="36">
        <f>SUMIFS(СВЦЭМ!$D$33:$D$776,СВЦЭМ!$A$33:$A$776,$A65,СВЦЭМ!$B$33:$B$776,I$47)+'СЕТ СН'!$G$11+СВЦЭМ!$D$10+'СЕТ СН'!$G$6-'СЕТ СН'!$G$23</f>
        <v>1426.8677462199998</v>
      </c>
      <c r="J65" s="36">
        <f>SUMIFS(СВЦЭМ!$D$33:$D$776,СВЦЭМ!$A$33:$A$776,$A65,СВЦЭМ!$B$33:$B$776,J$47)+'СЕТ СН'!$G$11+СВЦЭМ!$D$10+'СЕТ СН'!$G$6-'СЕТ СН'!$G$23</f>
        <v>1416.77087039</v>
      </c>
      <c r="K65" s="36">
        <f>SUMIFS(СВЦЭМ!$D$33:$D$776,СВЦЭМ!$A$33:$A$776,$A65,СВЦЭМ!$B$33:$B$776,K$47)+'СЕТ СН'!$G$11+СВЦЭМ!$D$10+'СЕТ СН'!$G$6-'СЕТ СН'!$G$23</f>
        <v>1417.6362096</v>
      </c>
      <c r="L65" s="36">
        <f>SUMIFS(СВЦЭМ!$D$33:$D$776,СВЦЭМ!$A$33:$A$776,$A65,СВЦЭМ!$B$33:$B$776,L$47)+'СЕТ СН'!$G$11+СВЦЭМ!$D$10+'СЕТ СН'!$G$6-'СЕТ СН'!$G$23</f>
        <v>1425.0120691100001</v>
      </c>
      <c r="M65" s="36">
        <f>SUMIFS(СВЦЭМ!$D$33:$D$776,СВЦЭМ!$A$33:$A$776,$A65,СВЦЭМ!$B$33:$B$776,M$47)+'СЕТ СН'!$G$11+СВЦЭМ!$D$10+'СЕТ СН'!$G$6-'СЕТ СН'!$G$23</f>
        <v>1428.38662451</v>
      </c>
      <c r="N65" s="36">
        <f>SUMIFS(СВЦЭМ!$D$33:$D$776,СВЦЭМ!$A$33:$A$776,$A65,СВЦЭМ!$B$33:$B$776,N$47)+'СЕТ СН'!$G$11+СВЦЭМ!$D$10+'СЕТ СН'!$G$6-'СЕТ СН'!$G$23</f>
        <v>1435.7379989000001</v>
      </c>
      <c r="O65" s="36">
        <f>SUMIFS(СВЦЭМ!$D$33:$D$776,СВЦЭМ!$A$33:$A$776,$A65,СВЦЭМ!$B$33:$B$776,O$47)+'СЕТ СН'!$G$11+СВЦЭМ!$D$10+'СЕТ СН'!$G$6-'СЕТ СН'!$G$23</f>
        <v>1446.40260429</v>
      </c>
      <c r="P65" s="36">
        <f>SUMIFS(СВЦЭМ!$D$33:$D$776,СВЦЭМ!$A$33:$A$776,$A65,СВЦЭМ!$B$33:$B$776,P$47)+'СЕТ СН'!$G$11+СВЦЭМ!$D$10+'СЕТ СН'!$G$6-'СЕТ СН'!$G$23</f>
        <v>1460.65699324</v>
      </c>
      <c r="Q65" s="36">
        <f>SUMIFS(СВЦЭМ!$D$33:$D$776,СВЦЭМ!$A$33:$A$776,$A65,СВЦЭМ!$B$33:$B$776,Q$47)+'СЕТ СН'!$G$11+СВЦЭМ!$D$10+'СЕТ СН'!$G$6-'СЕТ СН'!$G$23</f>
        <v>1466.7173694000001</v>
      </c>
      <c r="R65" s="36">
        <f>SUMIFS(СВЦЭМ!$D$33:$D$776,СВЦЭМ!$A$33:$A$776,$A65,СВЦЭМ!$B$33:$B$776,R$47)+'СЕТ СН'!$G$11+СВЦЭМ!$D$10+'СЕТ СН'!$G$6-'СЕТ СН'!$G$23</f>
        <v>1455.60629857</v>
      </c>
      <c r="S65" s="36">
        <f>SUMIFS(СВЦЭМ!$D$33:$D$776,СВЦЭМ!$A$33:$A$776,$A65,СВЦЭМ!$B$33:$B$776,S$47)+'СЕТ СН'!$G$11+СВЦЭМ!$D$10+'СЕТ СН'!$G$6-'СЕТ СН'!$G$23</f>
        <v>1442.0309262599999</v>
      </c>
      <c r="T65" s="36">
        <f>SUMIFS(СВЦЭМ!$D$33:$D$776,СВЦЭМ!$A$33:$A$776,$A65,СВЦЭМ!$B$33:$B$776,T$47)+'СЕТ СН'!$G$11+СВЦЭМ!$D$10+'СЕТ СН'!$G$6-'СЕТ СН'!$G$23</f>
        <v>1433.3683475100001</v>
      </c>
      <c r="U65" s="36">
        <f>SUMIFS(СВЦЭМ!$D$33:$D$776,СВЦЭМ!$A$33:$A$776,$A65,СВЦЭМ!$B$33:$B$776,U$47)+'СЕТ СН'!$G$11+СВЦЭМ!$D$10+'СЕТ СН'!$G$6-'СЕТ СН'!$G$23</f>
        <v>1433.53732438</v>
      </c>
      <c r="V65" s="36">
        <f>SUMIFS(СВЦЭМ!$D$33:$D$776,СВЦЭМ!$A$33:$A$776,$A65,СВЦЭМ!$B$33:$B$776,V$47)+'СЕТ СН'!$G$11+СВЦЭМ!$D$10+'СЕТ СН'!$G$6-'СЕТ СН'!$G$23</f>
        <v>1439.5970725699999</v>
      </c>
      <c r="W65" s="36">
        <f>SUMIFS(СВЦЭМ!$D$33:$D$776,СВЦЭМ!$A$33:$A$776,$A65,СВЦЭМ!$B$33:$B$776,W$47)+'СЕТ СН'!$G$11+СВЦЭМ!$D$10+'СЕТ СН'!$G$6-'СЕТ СН'!$G$23</f>
        <v>1450.0732187200001</v>
      </c>
      <c r="X65" s="36">
        <f>SUMIFS(СВЦЭМ!$D$33:$D$776,СВЦЭМ!$A$33:$A$776,$A65,СВЦЭМ!$B$33:$B$776,X$47)+'СЕТ СН'!$G$11+СВЦЭМ!$D$10+'СЕТ СН'!$G$6-'СЕТ СН'!$G$23</f>
        <v>1449.8879436299999</v>
      </c>
      <c r="Y65" s="36">
        <f>SUMIFS(СВЦЭМ!$D$33:$D$776,СВЦЭМ!$A$33:$A$776,$A65,СВЦЭМ!$B$33:$B$776,Y$47)+'СЕТ СН'!$G$11+СВЦЭМ!$D$10+'СЕТ СН'!$G$6-'СЕТ СН'!$G$23</f>
        <v>1469.5563642</v>
      </c>
    </row>
    <row r="66" spans="1:26" ht="15.5" x14ac:dyDescent="0.3">
      <c r="A66" s="35">
        <f t="shared" si="1"/>
        <v>43849</v>
      </c>
      <c r="B66" s="36">
        <f>SUMIFS(СВЦЭМ!$D$33:$D$776,СВЦЭМ!$A$33:$A$776,$A66,СВЦЭМ!$B$33:$B$776,B$47)+'СЕТ СН'!$G$11+СВЦЭМ!$D$10+'СЕТ СН'!$G$6-'СЕТ СН'!$G$23</f>
        <v>1479.5247612000001</v>
      </c>
      <c r="C66" s="36">
        <f>SUMIFS(СВЦЭМ!$D$33:$D$776,СВЦЭМ!$A$33:$A$776,$A66,СВЦЭМ!$B$33:$B$776,C$47)+'СЕТ СН'!$G$11+СВЦЭМ!$D$10+'СЕТ СН'!$G$6-'СЕТ СН'!$G$23</f>
        <v>1489.1357030700001</v>
      </c>
      <c r="D66" s="36">
        <f>SUMIFS(СВЦЭМ!$D$33:$D$776,СВЦЭМ!$A$33:$A$776,$A66,СВЦЭМ!$B$33:$B$776,D$47)+'СЕТ СН'!$G$11+СВЦЭМ!$D$10+'СЕТ СН'!$G$6-'СЕТ СН'!$G$23</f>
        <v>1501.7043949899999</v>
      </c>
      <c r="E66" s="36">
        <f>SUMIFS(СВЦЭМ!$D$33:$D$776,СВЦЭМ!$A$33:$A$776,$A66,СВЦЭМ!$B$33:$B$776,E$47)+'СЕТ СН'!$G$11+СВЦЭМ!$D$10+'СЕТ СН'!$G$6-'СЕТ СН'!$G$23</f>
        <v>1511.69267904</v>
      </c>
      <c r="F66" s="36">
        <f>SUMIFS(СВЦЭМ!$D$33:$D$776,СВЦЭМ!$A$33:$A$776,$A66,СВЦЭМ!$B$33:$B$776,F$47)+'СЕТ СН'!$G$11+СВЦЭМ!$D$10+'СЕТ СН'!$G$6-'СЕТ СН'!$G$23</f>
        <v>1509.6417821499999</v>
      </c>
      <c r="G66" s="36">
        <f>SUMIFS(СВЦЭМ!$D$33:$D$776,СВЦЭМ!$A$33:$A$776,$A66,СВЦЭМ!$B$33:$B$776,G$47)+'СЕТ СН'!$G$11+СВЦЭМ!$D$10+'СЕТ СН'!$G$6-'СЕТ СН'!$G$23</f>
        <v>1506.4796557</v>
      </c>
      <c r="H66" s="36">
        <f>SUMIFS(СВЦЭМ!$D$33:$D$776,СВЦЭМ!$A$33:$A$776,$A66,СВЦЭМ!$B$33:$B$776,H$47)+'СЕТ СН'!$G$11+СВЦЭМ!$D$10+'СЕТ СН'!$G$6-'СЕТ СН'!$G$23</f>
        <v>1485.13523364</v>
      </c>
      <c r="I66" s="36">
        <f>SUMIFS(СВЦЭМ!$D$33:$D$776,СВЦЭМ!$A$33:$A$776,$A66,СВЦЭМ!$B$33:$B$776,I$47)+'СЕТ СН'!$G$11+СВЦЭМ!$D$10+'СЕТ СН'!$G$6-'СЕТ СН'!$G$23</f>
        <v>1456.2107796300002</v>
      </c>
      <c r="J66" s="36">
        <f>SUMIFS(СВЦЭМ!$D$33:$D$776,СВЦЭМ!$A$33:$A$776,$A66,СВЦЭМ!$B$33:$B$776,J$47)+'СЕТ СН'!$G$11+СВЦЭМ!$D$10+'СЕТ СН'!$G$6-'СЕТ СН'!$G$23</f>
        <v>1454.6526450599999</v>
      </c>
      <c r="K66" s="36">
        <f>SUMIFS(СВЦЭМ!$D$33:$D$776,СВЦЭМ!$A$33:$A$776,$A66,СВЦЭМ!$B$33:$B$776,K$47)+'СЕТ СН'!$G$11+СВЦЭМ!$D$10+'СЕТ СН'!$G$6-'СЕТ СН'!$G$23</f>
        <v>1426.6473363499999</v>
      </c>
      <c r="L66" s="36">
        <f>SUMIFS(СВЦЭМ!$D$33:$D$776,СВЦЭМ!$A$33:$A$776,$A66,СВЦЭМ!$B$33:$B$776,L$47)+'СЕТ СН'!$G$11+СВЦЭМ!$D$10+'СЕТ СН'!$G$6-'СЕТ СН'!$G$23</f>
        <v>1425.76649133</v>
      </c>
      <c r="M66" s="36">
        <f>SUMIFS(СВЦЭМ!$D$33:$D$776,СВЦЭМ!$A$33:$A$776,$A66,СВЦЭМ!$B$33:$B$776,M$47)+'СЕТ СН'!$G$11+СВЦЭМ!$D$10+'СЕТ СН'!$G$6-'СЕТ СН'!$G$23</f>
        <v>1427.1869064699999</v>
      </c>
      <c r="N66" s="36">
        <f>SUMIFS(СВЦЭМ!$D$33:$D$776,СВЦЭМ!$A$33:$A$776,$A66,СВЦЭМ!$B$33:$B$776,N$47)+'СЕТ СН'!$G$11+СВЦЭМ!$D$10+'СЕТ СН'!$G$6-'СЕТ СН'!$G$23</f>
        <v>1432.9047665399999</v>
      </c>
      <c r="O66" s="36">
        <f>SUMIFS(СВЦЭМ!$D$33:$D$776,СВЦЭМ!$A$33:$A$776,$A66,СВЦЭМ!$B$33:$B$776,O$47)+'СЕТ СН'!$G$11+СВЦЭМ!$D$10+'СЕТ СН'!$G$6-'СЕТ СН'!$G$23</f>
        <v>1452.32053253</v>
      </c>
      <c r="P66" s="36">
        <f>SUMIFS(СВЦЭМ!$D$33:$D$776,СВЦЭМ!$A$33:$A$776,$A66,СВЦЭМ!$B$33:$B$776,P$47)+'СЕТ СН'!$G$11+СВЦЭМ!$D$10+'СЕТ СН'!$G$6-'СЕТ СН'!$G$23</f>
        <v>1463.89319931</v>
      </c>
      <c r="Q66" s="36">
        <f>SUMIFS(СВЦЭМ!$D$33:$D$776,СВЦЭМ!$A$33:$A$776,$A66,СВЦЭМ!$B$33:$B$776,Q$47)+'СЕТ СН'!$G$11+СВЦЭМ!$D$10+'СЕТ СН'!$G$6-'СЕТ СН'!$G$23</f>
        <v>1468.2359049699999</v>
      </c>
      <c r="R66" s="36">
        <f>SUMIFS(СВЦЭМ!$D$33:$D$776,СВЦЭМ!$A$33:$A$776,$A66,СВЦЭМ!$B$33:$B$776,R$47)+'СЕТ СН'!$G$11+СВЦЭМ!$D$10+'СЕТ СН'!$G$6-'СЕТ СН'!$G$23</f>
        <v>1452.0939647999999</v>
      </c>
      <c r="S66" s="36">
        <f>SUMIFS(СВЦЭМ!$D$33:$D$776,СВЦЭМ!$A$33:$A$776,$A66,СВЦЭМ!$B$33:$B$776,S$47)+'СЕТ СН'!$G$11+СВЦЭМ!$D$10+'СЕТ СН'!$G$6-'СЕТ СН'!$G$23</f>
        <v>1423.4810419</v>
      </c>
      <c r="T66" s="36">
        <f>SUMIFS(СВЦЭМ!$D$33:$D$776,СВЦЭМ!$A$33:$A$776,$A66,СВЦЭМ!$B$33:$B$776,T$47)+'СЕТ СН'!$G$11+СВЦЭМ!$D$10+'СЕТ СН'!$G$6-'СЕТ СН'!$G$23</f>
        <v>1429.30526889</v>
      </c>
      <c r="U66" s="36">
        <f>SUMIFS(СВЦЭМ!$D$33:$D$776,СВЦЭМ!$A$33:$A$776,$A66,СВЦЭМ!$B$33:$B$776,U$47)+'СЕТ СН'!$G$11+СВЦЭМ!$D$10+'СЕТ СН'!$G$6-'СЕТ СН'!$G$23</f>
        <v>1426.3921240700001</v>
      </c>
      <c r="V66" s="36">
        <f>SUMIFS(СВЦЭМ!$D$33:$D$776,СВЦЭМ!$A$33:$A$776,$A66,СВЦЭМ!$B$33:$B$776,V$47)+'СЕТ СН'!$G$11+СВЦЭМ!$D$10+'СЕТ СН'!$G$6-'СЕТ СН'!$G$23</f>
        <v>1418.99055765</v>
      </c>
      <c r="W66" s="36">
        <f>SUMIFS(СВЦЭМ!$D$33:$D$776,СВЦЭМ!$A$33:$A$776,$A66,СВЦЭМ!$B$33:$B$776,W$47)+'СЕТ СН'!$G$11+СВЦЭМ!$D$10+'СЕТ СН'!$G$6-'СЕТ СН'!$G$23</f>
        <v>1429.0673498400001</v>
      </c>
      <c r="X66" s="36">
        <f>SUMIFS(СВЦЭМ!$D$33:$D$776,СВЦЭМ!$A$33:$A$776,$A66,СВЦЭМ!$B$33:$B$776,X$47)+'СЕТ СН'!$G$11+СВЦЭМ!$D$10+'СЕТ СН'!$G$6-'СЕТ СН'!$G$23</f>
        <v>1445.7430825500001</v>
      </c>
      <c r="Y66" s="36">
        <f>SUMIFS(СВЦЭМ!$D$33:$D$776,СВЦЭМ!$A$33:$A$776,$A66,СВЦЭМ!$B$33:$B$776,Y$47)+'СЕТ СН'!$G$11+СВЦЭМ!$D$10+'СЕТ СН'!$G$6-'СЕТ СН'!$G$23</f>
        <v>1458.67728913</v>
      </c>
    </row>
    <row r="67" spans="1:26" ht="15.5" x14ac:dyDescent="0.3">
      <c r="A67" s="35">
        <f t="shared" si="1"/>
        <v>43850</v>
      </c>
      <c r="B67" s="36">
        <f>SUMIFS(СВЦЭМ!$D$33:$D$776,СВЦЭМ!$A$33:$A$776,$A67,СВЦЭМ!$B$33:$B$776,B$47)+'СЕТ СН'!$G$11+СВЦЭМ!$D$10+'СЕТ СН'!$G$6-'СЕТ СН'!$G$23</f>
        <v>1511.4861740000001</v>
      </c>
      <c r="C67" s="36">
        <f>SUMIFS(СВЦЭМ!$D$33:$D$776,СВЦЭМ!$A$33:$A$776,$A67,СВЦЭМ!$B$33:$B$776,C$47)+'СЕТ СН'!$G$11+СВЦЭМ!$D$10+'СЕТ СН'!$G$6-'СЕТ СН'!$G$23</f>
        <v>1528.7944647700001</v>
      </c>
      <c r="D67" s="36">
        <f>SUMIFS(СВЦЭМ!$D$33:$D$776,СВЦЭМ!$A$33:$A$776,$A67,СВЦЭМ!$B$33:$B$776,D$47)+'СЕТ СН'!$G$11+СВЦЭМ!$D$10+'СЕТ СН'!$G$6-'СЕТ СН'!$G$23</f>
        <v>1539.2900655600001</v>
      </c>
      <c r="E67" s="36">
        <f>SUMIFS(СВЦЭМ!$D$33:$D$776,СВЦЭМ!$A$33:$A$776,$A67,СВЦЭМ!$B$33:$B$776,E$47)+'СЕТ СН'!$G$11+СВЦЭМ!$D$10+'СЕТ СН'!$G$6-'СЕТ СН'!$G$23</f>
        <v>1536.05907776</v>
      </c>
      <c r="F67" s="36">
        <f>SUMIFS(СВЦЭМ!$D$33:$D$776,СВЦЭМ!$A$33:$A$776,$A67,СВЦЭМ!$B$33:$B$776,F$47)+'СЕТ СН'!$G$11+СВЦЭМ!$D$10+'СЕТ СН'!$G$6-'СЕТ СН'!$G$23</f>
        <v>1523.51754104</v>
      </c>
      <c r="G67" s="36">
        <f>SUMIFS(СВЦЭМ!$D$33:$D$776,СВЦЭМ!$A$33:$A$776,$A67,СВЦЭМ!$B$33:$B$776,G$47)+'СЕТ СН'!$G$11+СВЦЭМ!$D$10+'СЕТ СН'!$G$6-'СЕТ СН'!$G$23</f>
        <v>1505.3342870500001</v>
      </c>
      <c r="H67" s="36">
        <f>SUMIFS(СВЦЭМ!$D$33:$D$776,СВЦЭМ!$A$33:$A$776,$A67,СВЦЭМ!$B$33:$B$776,H$47)+'СЕТ СН'!$G$11+СВЦЭМ!$D$10+'СЕТ СН'!$G$6-'СЕТ СН'!$G$23</f>
        <v>1460.3135577399999</v>
      </c>
      <c r="I67" s="36">
        <f>SUMIFS(СВЦЭМ!$D$33:$D$776,СВЦЭМ!$A$33:$A$776,$A67,СВЦЭМ!$B$33:$B$776,I$47)+'СЕТ СН'!$G$11+СВЦЭМ!$D$10+'СЕТ СН'!$G$6-'СЕТ СН'!$G$23</f>
        <v>1446.45623316</v>
      </c>
      <c r="J67" s="36">
        <f>SUMIFS(СВЦЭМ!$D$33:$D$776,СВЦЭМ!$A$33:$A$776,$A67,СВЦЭМ!$B$33:$B$776,J$47)+'СЕТ СН'!$G$11+СВЦЭМ!$D$10+'СЕТ СН'!$G$6-'СЕТ СН'!$G$23</f>
        <v>1418.8084559899999</v>
      </c>
      <c r="K67" s="36">
        <f>SUMIFS(СВЦЭМ!$D$33:$D$776,СВЦЭМ!$A$33:$A$776,$A67,СВЦЭМ!$B$33:$B$776,K$47)+'СЕТ СН'!$G$11+СВЦЭМ!$D$10+'СЕТ СН'!$G$6-'СЕТ СН'!$G$23</f>
        <v>1393.2169724999999</v>
      </c>
      <c r="L67" s="36">
        <f>SUMIFS(СВЦЭМ!$D$33:$D$776,СВЦЭМ!$A$33:$A$776,$A67,СВЦЭМ!$B$33:$B$776,L$47)+'СЕТ СН'!$G$11+СВЦЭМ!$D$10+'СЕТ СН'!$G$6-'СЕТ СН'!$G$23</f>
        <v>1397.55214411</v>
      </c>
      <c r="M67" s="36">
        <f>SUMIFS(СВЦЭМ!$D$33:$D$776,СВЦЭМ!$A$33:$A$776,$A67,СВЦЭМ!$B$33:$B$776,M$47)+'СЕТ СН'!$G$11+СВЦЭМ!$D$10+'СЕТ СН'!$G$6-'СЕТ СН'!$G$23</f>
        <v>1411.2393584599999</v>
      </c>
      <c r="N67" s="36">
        <f>SUMIFS(СВЦЭМ!$D$33:$D$776,СВЦЭМ!$A$33:$A$776,$A67,СВЦЭМ!$B$33:$B$776,N$47)+'СЕТ СН'!$G$11+СВЦЭМ!$D$10+'СЕТ СН'!$G$6-'СЕТ СН'!$G$23</f>
        <v>1421.41527498</v>
      </c>
      <c r="O67" s="36">
        <f>SUMIFS(СВЦЭМ!$D$33:$D$776,СВЦЭМ!$A$33:$A$776,$A67,СВЦЭМ!$B$33:$B$776,O$47)+'СЕТ СН'!$G$11+СВЦЭМ!$D$10+'СЕТ СН'!$G$6-'СЕТ СН'!$G$23</f>
        <v>1440.85241759</v>
      </c>
      <c r="P67" s="36">
        <f>SUMIFS(СВЦЭМ!$D$33:$D$776,СВЦЭМ!$A$33:$A$776,$A67,СВЦЭМ!$B$33:$B$776,P$47)+'СЕТ СН'!$G$11+СВЦЭМ!$D$10+'СЕТ СН'!$G$6-'СЕТ СН'!$G$23</f>
        <v>1456.23284754</v>
      </c>
      <c r="Q67" s="36">
        <f>SUMIFS(СВЦЭМ!$D$33:$D$776,СВЦЭМ!$A$33:$A$776,$A67,СВЦЭМ!$B$33:$B$776,Q$47)+'СЕТ СН'!$G$11+СВЦЭМ!$D$10+'СЕТ СН'!$G$6-'СЕТ СН'!$G$23</f>
        <v>1460.3784257699999</v>
      </c>
      <c r="R67" s="36">
        <f>SUMIFS(СВЦЭМ!$D$33:$D$776,СВЦЭМ!$A$33:$A$776,$A67,СВЦЭМ!$B$33:$B$776,R$47)+'СЕТ СН'!$G$11+СВЦЭМ!$D$10+'СЕТ СН'!$G$6-'СЕТ СН'!$G$23</f>
        <v>1462.4457897299999</v>
      </c>
      <c r="S67" s="36">
        <f>SUMIFS(СВЦЭМ!$D$33:$D$776,СВЦЭМ!$A$33:$A$776,$A67,СВЦЭМ!$B$33:$B$776,S$47)+'СЕТ СН'!$G$11+СВЦЭМ!$D$10+'СЕТ СН'!$G$6-'СЕТ СН'!$G$23</f>
        <v>1439.35405242</v>
      </c>
      <c r="T67" s="36">
        <f>SUMIFS(СВЦЭМ!$D$33:$D$776,СВЦЭМ!$A$33:$A$776,$A67,СВЦЭМ!$B$33:$B$776,T$47)+'СЕТ СН'!$G$11+СВЦЭМ!$D$10+'СЕТ СН'!$G$6-'СЕТ СН'!$G$23</f>
        <v>1403.7964156</v>
      </c>
      <c r="U67" s="36">
        <f>SUMIFS(СВЦЭМ!$D$33:$D$776,СВЦЭМ!$A$33:$A$776,$A67,СВЦЭМ!$B$33:$B$776,U$47)+'СЕТ СН'!$G$11+СВЦЭМ!$D$10+'СЕТ СН'!$G$6-'СЕТ СН'!$G$23</f>
        <v>1412.1725539200002</v>
      </c>
      <c r="V67" s="36">
        <f>SUMIFS(СВЦЭМ!$D$33:$D$776,СВЦЭМ!$A$33:$A$776,$A67,СВЦЭМ!$B$33:$B$776,V$47)+'СЕТ СН'!$G$11+СВЦЭМ!$D$10+'СЕТ СН'!$G$6-'СЕТ СН'!$G$23</f>
        <v>1425.7247886</v>
      </c>
      <c r="W67" s="36">
        <f>SUMIFS(СВЦЭМ!$D$33:$D$776,СВЦЭМ!$A$33:$A$776,$A67,СВЦЭМ!$B$33:$B$776,W$47)+'СЕТ СН'!$G$11+СВЦЭМ!$D$10+'СЕТ СН'!$G$6-'СЕТ СН'!$G$23</f>
        <v>1447.59049749</v>
      </c>
      <c r="X67" s="36">
        <f>SUMIFS(СВЦЭМ!$D$33:$D$776,СВЦЭМ!$A$33:$A$776,$A67,СВЦЭМ!$B$33:$B$776,X$47)+'СЕТ СН'!$G$11+СВЦЭМ!$D$10+'СЕТ СН'!$G$6-'СЕТ СН'!$G$23</f>
        <v>1455.4206899999999</v>
      </c>
      <c r="Y67" s="36">
        <f>SUMIFS(СВЦЭМ!$D$33:$D$776,СВЦЭМ!$A$33:$A$776,$A67,СВЦЭМ!$B$33:$B$776,Y$47)+'СЕТ СН'!$G$11+СВЦЭМ!$D$10+'СЕТ СН'!$G$6-'СЕТ СН'!$G$23</f>
        <v>1470.2314323000001</v>
      </c>
    </row>
    <row r="68" spans="1:26" ht="15.5" x14ac:dyDescent="0.3">
      <c r="A68" s="35">
        <f t="shared" si="1"/>
        <v>43851</v>
      </c>
      <c r="B68" s="36">
        <f>SUMIFS(СВЦЭМ!$D$33:$D$776,СВЦЭМ!$A$33:$A$776,$A68,СВЦЭМ!$B$33:$B$776,B$47)+'СЕТ СН'!$G$11+СВЦЭМ!$D$10+'СЕТ СН'!$G$6-'СЕТ СН'!$G$23</f>
        <v>1492.0670317300001</v>
      </c>
      <c r="C68" s="36">
        <f>SUMIFS(СВЦЭМ!$D$33:$D$776,СВЦЭМ!$A$33:$A$776,$A68,СВЦЭМ!$B$33:$B$776,C$47)+'СЕТ СН'!$G$11+СВЦЭМ!$D$10+'СЕТ СН'!$G$6-'СЕТ СН'!$G$23</f>
        <v>1508.7801193300002</v>
      </c>
      <c r="D68" s="36">
        <f>SUMIFS(СВЦЭМ!$D$33:$D$776,СВЦЭМ!$A$33:$A$776,$A68,СВЦЭМ!$B$33:$B$776,D$47)+'СЕТ СН'!$G$11+СВЦЭМ!$D$10+'СЕТ СН'!$G$6-'СЕТ СН'!$G$23</f>
        <v>1518.59459199</v>
      </c>
      <c r="E68" s="36">
        <f>SUMIFS(СВЦЭМ!$D$33:$D$776,СВЦЭМ!$A$33:$A$776,$A68,СВЦЭМ!$B$33:$B$776,E$47)+'СЕТ СН'!$G$11+СВЦЭМ!$D$10+'СЕТ СН'!$G$6-'СЕТ СН'!$G$23</f>
        <v>1524.1408133800001</v>
      </c>
      <c r="F68" s="36">
        <f>SUMIFS(СВЦЭМ!$D$33:$D$776,СВЦЭМ!$A$33:$A$776,$A68,СВЦЭМ!$B$33:$B$776,F$47)+'СЕТ СН'!$G$11+СВЦЭМ!$D$10+'СЕТ СН'!$G$6-'СЕТ СН'!$G$23</f>
        <v>1507.4990630500001</v>
      </c>
      <c r="G68" s="36">
        <f>SUMIFS(СВЦЭМ!$D$33:$D$776,СВЦЭМ!$A$33:$A$776,$A68,СВЦЭМ!$B$33:$B$776,G$47)+'СЕТ СН'!$G$11+СВЦЭМ!$D$10+'СЕТ СН'!$G$6-'СЕТ СН'!$G$23</f>
        <v>1482.2376474299999</v>
      </c>
      <c r="H68" s="36">
        <f>SUMIFS(СВЦЭМ!$D$33:$D$776,СВЦЭМ!$A$33:$A$776,$A68,СВЦЭМ!$B$33:$B$776,H$47)+'СЕТ СН'!$G$11+СВЦЭМ!$D$10+'СЕТ СН'!$G$6-'СЕТ СН'!$G$23</f>
        <v>1447.3208058999999</v>
      </c>
      <c r="I68" s="36">
        <f>SUMIFS(СВЦЭМ!$D$33:$D$776,СВЦЭМ!$A$33:$A$776,$A68,СВЦЭМ!$B$33:$B$776,I$47)+'СЕТ СН'!$G$11+СВЦЭМ!$D$10+'СЕТ СН'!$G$6-'СЕТ СН'!$G$23</f>
        <v>1422.5569329099999</v>
      </c>
      <c r="J68" s="36">
        <f>SUMIFS(СВЦЭМ!$D$33:$D$776,СВЦЭМ!$A$33:$A$776,$A68,СВЦЭМ!$B$33:$B$776,J$47)+'СЕТ СН'!$G$11+СВЦЭМ!$D$10+'СЕТ СН'!$G$6-'СЕТ СН'!$G$23</f>
        <v>1398.2319153399999</v>
      </c>
      <c r="K68" s="36">
        <f>SUMIFS(СВЦЭМ!$D$33:$D$776,СВЦЭМ!$A$33:$A$776,$A68,СВЦЭМ!$B$33:$B$776,K$47)+'СЕТ СН'!$G$11+СВЦЭМ!$D$10+'СЕТ СН'!$G$6-'СЕТ СН'!$G$23</f>
        <v>1400.0472381300001</v>
      </c>
      <c r="L68" s="36">
        <f>SUMIFS(СВЦЭМ!$D$33:$D$776,СВЦЭМ!$A$33:$A$776,$A68,СВЦЭМ!$B$33:$B$776,L$47)+'СЕТ СН'!$G$11+СВЦЭМ!$D$10+'СЕТ СН'!$G$6-'СЕТ СН'!$G$23</f>
        <v>1407.0127770200002</v>
      </c>
      <c r="M68" s="36">
        <f>SUMIFS(СВЦЭМ!$D$33:$D$776,СВЦЭМ!$A$33:$A$776,$A68,СВЦЭМ!$B$33:$B$776,M$47)+'СЕТ СН'!$G$11+СВЦЭМ!$D$10+'СЕТ СН'!$G$6-'СЕТ СН'!$G$23</f>
        <v>1411.5282624000001</v>
      </c>
      <c r="N68" s="36">
        <f>SUMIFS(СВЦЭМ!$D$33:$D$776,СВЦЭМ!$A$33:$A$776,$A68,СВЦЭМ!$B$33:$B$776,N$47)+'СЕТ СН'!$G$11+СВЦЭМ!$D$10+'СЕТ СН'!$G$6-'СЕТ СН'!$G$23</f>
        <v>1433.7029700100002</v>
      </c>
      <c r="O68" s="36">
        <f>SUMIFS(СВЦЭМ!$D$33:$D$776,СВЦЭМ!$A$33:$A$776,$A68,СВЦЭМ!$B$33:$B$776,O$47)+'СЕТ СН'!$G$11+СВЦЭМ!$D$10+'СЕТ СН'!$G$6-'СЕТ СН'!$G$23</f>
        <v>1443.9406471699999</v>
      </c>
      <c r="P68" s="36">
        <f>SUMIFS(СВЦЭМ!$D$33:$D$776,СВЦЭМ!$A$33:$A$776,$A68,СВЦЭМ!$B$33:$B$776,P$47)+'СЕТ СН'!$G$11+СВЦЭМ!$D$10+'СЕТ СН'!$G$6-'СЕТ СН'!$G$23</f>
        <v>1454.53533262</v>
      </c>
      <c r="Q68" s="36">
        <f>SUMIFS(СВЦЭМ!$D$33:$D$776,СВЦЭМ!$A$33:$A$776,$A68,СВЦЭМ!$B$33:$B$776,Q$47)+'СЕТ СН'!$G$11+СВЦЭМ!$D$10+'СЕТ СН'!$G$6-'СЕТ СН'!$G$23</f>
        <v>1462.4899288699999</v>
      </c>
      <c r="R68" s="36">
        <f>SUMIFS(СВЦЭМ!$D$33:$D$776,СВЦЭМ!$A$33:$A$776,$A68,СВЦЭМ!$B$33:$B$776,R$47)+'СЕТ СН'!$G$11+СВЦЭМ!$D$10+'СЕТ СН'!$G$6-'СЕТ СН'!$G$23</f>
        <v>1450.1475919499999</v>
      </c>
      <c r="S68" s="36">
        <f>SUMIFS(СВЦЭМ!$D$33:$D$776,СВЦЭМ!$A$33:$A$776,$A68,СВЦЭМ!$B$33:$B$776,S$47)+'СЕТ СН'!$G$11+СВЦЭМ!$D$10+'СЕТ СН'!$G$6-'СЕТ СН'!$G$23</f>
        <v>1431.38766822</v>
      </c>
      <c r="T68" s="36">
        <f>SUMIFS(СВЦЭМ!$D$33:$D$776,СВЦЭМ!$A$33:$A$776,$A68,СВЦЭМ!$B$33:$B$776,T$47)+'СЕТ СН'!$G$11+СВЦЭМ!$D$10+'СЕТ СН'!$G$6-'СЕТ СН'!$G$23</f>
        <v>1414.7220861400001</v>
      </c>
      <c r="U68" s="36">
        <f>SUMIFS(СВЦЭМ!$D$33:$D$776,СВЦЭМ!$A$33:$A$776,$A68,СВЦЭМ!$B$33:$B$776,U$47)+'СЕТ СН'!$G$11+СВЦЭМ!$D$10+'СЕТ СН'!$G$6-'СЕТ СН'!$G$23</f>
        <v>1418.44748729</v>
      </c>
      <c r="V68" s="36">
        <f>SUMIFS(СВЦЭМ!$D$33:$D$776,СВЦЭМ!$A$33:$A$776,$A68,СВЦЭМ!$B$33:$B$776,V$47)+'СЕТ СН'!$G$11+СВЦЭМ!$D$10+'СЕТ СН'!$G$6-'СЕТ СН'!$G$23</f>
        <v>1435.12779376</v>
      </c>
      <c r="W68" s="36">
        <f>SUMIFS(СВЦЭМ!$D$33:$D$776,СВЦЭМ!$A$33:$A$776,$A68,СВЦЭМ!$B$33:$B$776,W$47)+'СЕТ СН'!$G$11+СВЦЭМ!$D$10+'СЕТ СН'!$G$6-'СЕТ СН'!$G$23</f>
        <v>1453.0500580299999</v>
      </c>
      <c r="X68" s="36">
        <f>SUMIFS(СВЦЭМ!$D$33:$D$776,СВЦЭМ!$A$33:$A$776,$A68,СВЦЭМ!$B$33:$B$776,X$47)+'СЕТ СН'!$G$11+СВЦЭМ!$D$10+'СЕТ СН'!$G$6-'СЕТ СН'!$G$23</f>
        <v>1463.47717842</v>
      </c>
      <c r="Y68" s="36">
        <f>SUMIFS(СВЦЭМ!$D$33:$D$776,СВЦЭМ!$A$33:$A$776,$A68,СВЦЭМ!$B$33:$B$776,Y$47)+'СЕТ СН'!$G$11+СВЦЭМ!$D$10+'СЕТ СН'!$G$6-'СЕТ СН'!$G$23</f>
        <v>1477.33753634</v>
      </c>
    </row>
    <row r="69" spans="1:26" ht="15.5" x14ac:dyDescent="0.3">
      <c r="A69" s="35">
        <f t="shared" si="1"/>
        <v>43852</v>
      </c>
      <c r="B69" s="36">
        <f>SUMIFS(СВЦЭМ!$D$33:$D$776,СВЦЭМ!$A$33:$A$776,$A69,СВЦЭМ!$B$33:$B$776,B$47)+'СЕТ СН'!$G$11+СВЦЭМ!$D$10+'СЕТ СН'!$G$6-'СЕТ СН'!$G$23</f>
        <v>1479.13223163</v>
      </c>
      <c r="C69" s="36">
        <f>SUMIFS(СВЦЭМ!$D$33:$D$776,СВЦЭМ!$A$33:$A$776,$A69,СВЦЭМ!$B$33:$B$776,C$47)+'СЕТ СН'!$G$11+СВЦЭМ!$D$10+'СЕТ СН'!$G$6-'СЕТ СН'!$G$23</f>
        <v>1488.6410537100001</v>
      </c>
      <c r="D69" s="36">
        <f>SUMIFS(СВЦЭМ!$D$33:$D$776,СВЦЭМ!$A$33:$A$776,$A69,СВЦЭМ!$B$33:$B$776,D$47)+'СЕТ СН'!$G$11+СВЦЭМ!$D$10+'СЕТ СН'!$G$6-'СЕТ СН'!$G$23</f>
        <v>1500.15423216</v>
      </c>
      <c r="E69" s="36">
        <f>SUMIFS(СВЦЭМ!$D$33:$D$776,СВЦЭМ!$A$33:$A$776,$A69,СВЦЭМ!$B$33:$B$776,E$47)+'СЕТ СН'!$G$11+СВЦЭМ!$D$10+'СЕТ СН'!$G$6-'СЕТ СН'!$G$23</f>
        <v>1501.93067466</v>
      </c>
      <c r="F69" s="36">
        <f>SUMIFS(СВЦЭМ!$D$33:$D$776,СВЦЭМ!$A$33:$A$776,$A69,СВЦЭМ!$B$33:$B$776,F$47)+'СЕТ СН'!$G$11+СВЦЭМ!$D$10+'СЕТ СН'!$G$6-'СЕТ СН'!$G$23</f>
        <v>1490.71667058</v>
      </c>
      <c r="G69" s="36">
        <f>SUMIFS(СВЦЭМ!$D$33:$D$776,СВЦЭМ!$A$33:$A$776,$A69,СВЦЭМ!$B$33:$B$776,G$47)+'СЕТ СН'!$G$11+СВЦЭМ!$D$10+'СЕТ СН'!$G$6-'СЕТ СН'!$G$23</f>
        <v>1472.12682922</v>
      </c>
      <c r="H69" s="36">
        <f>SUMIFS(СВЦЭМ!$D$33:$D$776,СВЦЭМ!$A$33:$A$776,$A69,СВЦЭМ!$B$33:$B$776,H$47)+'СЕТ СН'!$G$11+СВЦЭМ!$D$10+'СЕТ СН'!$G$6-'СЕТ СН'!$G$23</f>
        <v>1431.15393533</v>
      </c>
      <c r="I69" s="36">
        <f>SUMIFS(СВЦЭМ!$D$33:$D$776,СВЦЭМ!$A$33:$A$776,$A69,СВЦЭМ!$B$33:$B$776,I$47)+'СЕТ СН'!$G$11+СВЦЭМ!$D$10+'СЕТ СН'!$G$6-'СЕТ СН'!$G$23</f>
        <v>1415.2529031899999</v>
      </c>
      <c r="J69" s="36">
        <f>SUMIFS(СВЦЭМ!$D$33:$D$776,СВЦЭМ!$A$33:$A$776,$A69,СВЦЭМ!$B$33:$B$776,J$47)+'СЕТ СН'!$G$11+СВЦЭМ!$D$10+'СЕТ СН'!$G$6-'СЕТ СН'!$G$23</f>
        <v>1397.76327507</v>
      </c>
      <c r="K69" s="36">
        <f>SUMIFS(СВЦЭМ!$D$33:$D$776,СВЦЭМ!$A$33:$A$776,$A69,СВЦЭМ!$B$33:$B$776,K$47)+'СЕТ СН'!$G$11+СВЦЭМ!$D$10+'СЕТ СН'!$G$6-'СЕТ СН'!$G$23</f>
        <v>1402.0292336299999</v>
      </c>
      <c r="L69" s="36">
        <f>SUMIFS(СВЦЭМ!$D$33:$D$776,СВЦЭМ!$A$33:$A$776,$A69,СВЦЭМ!$B$33:$B$776,L$47)+'СЕТ СН'!$G$11+СВЦЭМ!$D$10+'СЕТ СН'!$G$6-'СЕТ СН'!$G$23</f>
        <v>1396.30609641</v>
      </c>
      <c r="M69" s="36">
        <f>SUMIFS(СВЦЭМ!$D$33:$D$776,СВЦЭМ!$A$33:$A$776,$A69,СВЦЭМ!$B$33:$B$776,M$47)+'СЕТ СН'!$G$11+СВЦЭМ!$D$10+'СЕТ СН'!$G$6-'СЕТ СН'!$G$23</f>
        <v>1406.2067150399998</v>
      </c>
      <c r="N69" s="36">
        <f>SUMIFS(СВЦЭМ!$D$33:$D$776,СВЦЭМ!$A$33:$A$776,$A69,СВЦЭМ!$B$33:$B$776,N$47)+'СЕТ СН'!$G$11+СВЦЭМ!$D$10+'СЕТ СН'!$G$6-'СЕТ СН'!$G$23</f>
        <v>1431.74707988</v>
      </c>
      <c r="O69" s="36">
        <f>SUMIFS(СВЦЭМ!$D$33:$D$776,СВЦЭМ!$A$33:$A$776,$A69,СВЦЭМ!$B$33:$B$776,O$47)+'СЕТ СН'!$G$11+СВЦЭМ!$D$10+'СЕТ СН'!$G$6-'СЕТ СН'!$G$23</f>
        <v>1452.3700518400001</v>
      </c>
      <c r="P69" s="36">
        <f>SUMIFS(СВЦЭМ!$D$33:$D$776,СВЦЭМ!$A$33:$A$776,$A69,СВЦЭМ!$B$33:$B$776,P$47)+'СЕТ СН'!$G$11+СВЦЭМ!$D$10+'СЕТ СН'!$G$6-'СЕТ СН'!$G$23</f>
        <v>1470.07764864</v>
      </c>
      <c r="Q69" s="36">
        <f>SUMIFS(СВЦЭМ!$D$33:$D$776,СВЦЭМ!$A$33:$A$776,$A69,СВЦЭМ!$B$33:$B$776,Q$47)+'СЕТ СН'!$G$11+СВЦЭМ!$D$10+'СЕТ СН'!$G$6-'СЕТ СН'!$G$23</f>
        <v>1477.0912540700001</v>
      </c>
      <c r="R69" s="36">
        <f>SUMIFS(СВЦЭМ!$D$33:$D$776,СВЦЭМ!$A$33:$A$776,$A69,СВЦЭМ!$B$33:$B$776,R$47)+'СЕТ СН'!$G$11+СВЦЭМ!$D$10+'СЕТ СН'!$G$6-'СЕТ СН'!$G$23</f>
        <v>1469.41511939</v>
      </c>
      <c r="S69" s="36">
        <f>SUMIFS(СВЦЭМ!$D$33:$D$776,СВЦЭМ!$A$33:$A$776,$A69,СВЦЭМ!$B$33:$B$776,S$47)+'СЕТ СН'!$G$11+СВЦЭМ!$D$10+'СЕТ СН'!$G$6-'СЕТ СН'!$G$23</f>
        <v>1448.2830566799998</v>
      </c>
      <c r="T69" s="36">
        <f>SUMIFS(СВЦЭМ!$D$33:$D$776,СВЦЭМ!$A$33:$A$776,$A69,СВЦЭМ!$B$33:$B$776,T$47)+'СЕТ СН'!$G$11+СВЦЭМ!$D$10+'СЕТ СН'!$G$6-'СЕТ СН'!$G$23</f>
        <v>1429.1253016599999</v>
      </c>
      <c r="U69" s="36">
        <f>SUMIFS(СВЦЭМ!$D$33:$D$776,СВЦЭМ!$A$33:$A$776,$A69,СВЦЭМ!$B$33:$B$776,U$47)+'СЕТ СН'!$G$11+СВЦЭМ!$D$10+'СЕТ СН'!$G$6-'СЕТ СН'!$G$23</f>
        <v>1432.8748294299999</v>
      </c>
      <c r="V69" s="36">
        <f>SUMIFS(СВЦЭМ!$D$33:$D$776,СВЦЭМ!$A$33:$A$776,$A69,СВЦЭМ!$B$33:$B$776,V$47)+'СЕТ СН'!$G$11+СВЦЭМ!$D$10+'СЕТ СН'!$G$6-'СЕТ СН'!$G$23</f>
        <v>1427.85487954</v>
      </c>
      <c r="W69" s="36">
        <f>SUMIFS(СВЦЭМ!$D$33:$D$776,СВЦЭМ!$A$33:$A$776,$A69,СВЦЭМ!$B$33:$B$776,W$47)+'СЕТ СН'!$G$11+СВЦЭМ!$D$10+'СЕТ СН'!$G$6-'СЕТ СН'!$G$23</f>
        <v>1441.2248248599999</v>
      </c>
      <c r="X69" s="36">
        <f>SUMIFS(СВЦЭМ!$D$33:$D$776,СВЦЭМ!$A$33:$A$776,$A69,СВЦЭМ!$B$33:$B$776,X$47)+'СЕТ СН'!$G$11+СВЦЭМ!$D$10+'СЕТ СН'!$G$6-'СЕТ СН'!$G$23</f>
        <v>1455.457762</v>
      </c>
      <c r="Y69" s="36">
        <f>SUMIFS(СВЦЭМ!$D$33:$D$776,СВЦЭМ!$A$33:$A$776,$A69,СВЦЭМ!$B$33:$B$776,Y$47)+'СЕТ СН'!$G$11+СВЦЭМ!$D$10+'СЕТ СН'!$G$6-'СЕТ СН'!$G$23</f>
        <v>1468.2906922299999</v>
      </c>
    </row>
    <row r="70" spans="1:26" ht="15.5" x14ac:dyDescent="0.3">
      <c r="A70" s="35">
        <f t="shared" si="1"/>
        <v>43853</v>
      </c>
      <c r="B70" s="36">
        <f>SUMIFS(СВЦЭМ!$D$33:$D$776,СВЦЭМ!$A$33:$A$776,$A70,СВЦЭМ!$B$33:$B$776,B$47)+'СЕТ СН'!$G$11+СВЦЭМ!$D$10+'СЕТ СН'!$G$6-'СЕТ СН'!$G$23</f>
        <v>1491.1416634299999</v>
      </c>
      <c r="C70" s="36">
        <f>SUMIFS(СВЦЭМ!$D$33:$D$776,СВЦЭМ!$A$33:$A$776,$A70,СВЦЭМ!$B$33:$B$776,C$47)+'СЕТ СН'!$G$11+СВЦЭМ!$D$10+'СЕТ СН'!$G$6-'СЕТ СН'!$G$23</f>
        <v>1497.5786959100001</v>
      </c>
      <c r="D70" s="36">
        <f>SUMIFS(СВЦЭМ!$D$33:$D$776,СВЦЭМ!$A$33:$A$776,$A70,СВЦЭМ!$B$33:$B$776,D$47)+'СЕТ СН'!$G$11+СВЦЭМ!$D$10+'СЕТ СН'!$G$6-'СЕТ СН'!$G$23</f>
        <v>1510.1430001399999</v>
      </c>
      <c r="E70" s="36">
        <f>SUMIFS(СВЦЭМ!$D$33:$D$776,СВЦЭМ!$A$33:$A$776,$A70,СВЦЭМ!$B$33:$B$776,E$47)+'СЕТ СН'!$G$11+СВЦЭМ!$D$10+'СЕТ СН'!$G$6-'СЕТ СН'!$G$23</f>
        <v>1515.7242414100001</v>
      </c>
      <c r="F70" s="36">
        <f>SUMIFS(СВЦЭМ!$D$33:$D$776,СВЦЭМ!$A$33:$A$776,$A70,СВЦЭМ!$B$33:$B$776,F$47)+'СЕТ СН'!$G$11+СВЦЭМ!$D$10+'СЕТ СН'!$G$6-'СЕТ СН'!$G$23</f>
        <v>1507.99759799</v>
      </c>
      <c r="G70" s="36">
        <f>SUMIFS(СВЦЭМ!$D$33:$D$776,СВЦЭМ!$A$33:$A$776,$A70,СВЦЭМ!$B$33:$B$776,G$47)+'СЕТ СН'!$G$11+СВЦЭМ!$D$10+'СЕТ СН'!$G$6-'СЕТ СН'!$G$23</f>
        <v>1489.9740606999999</v>
      </c>
      <c r="H70" s="36">
        <f>SUMIFS(СВЦЭМ!$D$33:$D$776,СВЦЭМ!$A$33:$A$776,$A70,СВЦЭМ!$B$33:$B$776,H$47)+'СЕТ СН'!$G$11+СВЦЭМ!$D$10+'СЕТ СН'!$G$6-'СЕТ СН'!$G$23</f>
        <v>1452.5505766000001</v>
      </c>
      <c r="I70" s="36">
        <f>SUMIFS(СВЦЭМ!$D$33:$D$776,СВЦЭМ!$A$33:$A$776,$A70,СВЦЭМ!$B$33:$B$776,I$47)+'СЕТ СН'!$G$11+СВЦЭМ!$D$10+'СЕТ СН'!$G$6-'СЕТ СН'!$G$23</f>
        <v>1434.0926848399999</v>
      </c>
      <c r="J70" s="36">
        <f>SUMIFS(СВЦЭМ!$D$33:$D$776,СВЦЭМ!$A$33:$A$776,$A70,СВЦЭМ!$B$33:$B$776,J$47)+'СЕТ СН'!$G$11+СВЦЭМ!$D$10+'СЕТ СН'!$G$6-'СЕТ СН'!$G$23</f>
        <v>1413.5862534600001</v>
      </c>
      <c r="K70" s="36">
        <f>SUMIFS(СВЦЭМ!$D$33:$D$776,СВЦЭМ!$A$33:$A$776,$A70,СВЦЭМ!$B$33:$B$776,K$47)+'СЕТ СН'!$G$11+СВЦЭМ!$D$10+'СЕТ СН'!$G$6-'СЕТ СН'!$G$23</f>
        <v>1418.1578835300002</v>
      </c>
      <c r="L70" s="36">
        <f>SUMIFS(СВЦЭМ!$D$33:$D$776,СВЦЭМ!$A$33:$A$776,$A70,СВЦЭМ!$B$33:$B$776,L$47)+'СЕТ СН'!$G$11+СВЦЭМ!$D$10+'СЕТ СН'!$G$6-'СЕТ СН'!$G$23</f>
        <v>1415.7224144500001</v>
      </c>
      <c r="M70" s="36">
        <f>SUMIFS(СВЦЭМ!$D$33:$D$776,СВЦЭМ!$A$33:$A$776,$A70,СВЦЭМ!$B$33:$B$776,M$47)+'СЕТ СН'!$G$11+СВЦЭМ!$D$10+'СЕТ СН'!$G$6-'СЕТ СН'!$G$23</f>
        <v>1420.6971325099998</v>
      </c>
      <c r="N70" s="36">
        <f>SUMIFS(СВЦЭМ!$D$33:$D$776,СВЦЭМ!$A$33:$A$776,$A70,СВЦЭМ!$B$33:$B$776,N$47)+'СЕТ СН'!$G$11+СВЦЭМ!$D$10+'СЕТ СН'!$G$6-'СЕТ СН'!$G$23</f>
        <v>1431.6967065600002</v>
      </c>
      <c r="O70" s="36">
        <f>SUMIFS(СВЦЭМ!$D$33:$D$776,СВЦЭМ!$A$33:$A$776,$A70,СВЦЭМ!$B$33:$B$776,O$47)+'СЕТ СН'!$G$11+СВЦЭМ!$D$10+'СЕТ СН'!$G$6-'СЕТ СН'!$G$23</f>
        <v>1452.4333276699999</v>
      </c>
      <c r="P70" s="36">
        <f>SUMIFS(СВЦЭМ!$D$33:$D$776,СВЦЭМ!$A$33:$A$776,$A70,СВЦЭМ!$B$33:$B$776,P$47)+'СЕТ СН'!$G$11+СВЦЭМ!$D$10+'СЕТ СН'!$G$6-'СЕТ СН'!$G$23</f>
        <v>1470.5058347700001</v>
      </c>
      <c r="Q70" s="36">
        <f>SUMIFS(СВЦЭМ!$D$33:$D$776,СВЦЭМ!$A$33:$A$776,$A70,СВЦЭМ!$B$33:$B$776,Q$47)+'СЕТ СН'!$G$11+СВЦЭМ!$D$10+'СЕТ СН'!$G$6-'СЕТ СН'!$G$23</f>
        <v>1488.5820741699999</v>
      </c>
      <c r="R70" s="36">
        <f>SUMIFS(СВЦЭМ!$D$33:$D$776,СВЦЭМ!$A$33:$A$776,$A70,СВЦЭМ!$B$33:$B$776,R$47)+'СЕТ СН'!$G$11+СВЦЭМ!$D$10+'СЕТ СН'!$G$6-'СЕТ СН'!$G$23</f>
        <v>1462.63104641</v>
      </c>
      <c r="S70" s="36">
        <f>SUMIFS(СВЦЭМ!$D$33:$D$776,СВЦЭМ!$A$33:$A$776,$A70,СВЦЭМ!$B$33:$B$776,S$47)+'СЕТ СН'!$G$11+СВЦЭМ!$D$10+'СЕТ СН'!$G$6-'СЕТ СН'!$G$23</f>
        <v>1439.38145067</v>
      </c>
      <c r="T70" s="36">
        <f>SUMIFS(СВЦЭМ!$D$33:$D$776,СВЦЭМ!$A$33:$A$776,$A70,СВЦЭМ!$B$33:$B$776,T$47)+'СЕТ СН'!$G$11+СВЦЭМ!$D$10+'СЕТ СН'!$G$6-'СЕТ СН'!$G$23</f>
        <v>1420.9159232100001</v>
      </c>
      <c r="U70" s="36">
        <f>SUMIFS(СВЦЭМ!$D$33:$D$776,СВЦЭМ!$A$33:$A$776,$A70,СВЦЭМ!$B$33:$B$776,U$47)+'СЕТ СН'!$G$11+СВЦЭМ!$D$10+'СЕТ СН'!$G$6-'СЕТ СН'!$G$23</f>
        <v>1426.90412455</v>
      </c>
      <c r="V70" s="36">
        <f>SUMIFS(СВЦЭМ!$D$33:$D$776,СВЦЭМ!$A$33:$A$776,$A70,СВЦЭМ!$B$33:$B$776,V$47)+'СЕТ СН'!$G$11+СВЦЭМ!$D$10+'СЕТ СН'!$G$6-'СЕТ СН'!$G$23</f>
        <v>1439.86908887</v>
      </c>
      <c r="W70" s="36">
        <f>SUMIFS(СВЦЭМ!$D$33:$D$776,СВЦЭМ!$A$33:$A$776,$A70,СВЦЭМ!$B$33:$B$776,W$47)+'СЕТ СН'!$G$11+СВЦЭМ!$D$10+'СЕТ СН'!$G$6-'СЕТ СН'!$G$23</f>
        <v>1461.0066334099999</v>
      </c>
      <c r="X70" s="36">
        <f>SUMIFS(СВЦЭМ!$D$33:$D$776,СВЦЭМ!$A$33:$A$776,$A70,СВЦЭМ!$B$33:$B$776,X$47)+'СЕТ СН'!$G$11+СВЦЭМ!$D$10+'СЕТ СН'!$G$6-'СЕТ СН'!$G$23</f>
        <v>1479.13775547</v>
      </c>
      <c r="Y70" s="36">
        <f>SUMIFS(СВЦЭМ!$D$33:$D$776,СВЦЭМ!$A$33:$A$776,$A70,СВЦЭМ!$B$33:$B$776,Y$47)+'СЕТ СН'!$G$11+СВЦЭМ!$D$10+'СЕТ СН'!$G$6-'СЕТ СН'!$G$23</f>
        <v>1487.1279089300001</v>
      </c>
    </row>
    <row r="71" spans="1:26" ht="15.5" x14ac:dyDescent="0.3">
      <c r="A71" s="35">
        <f t="shared" si="1"/>
        <v>43854</v>
      </c>
      <c r="B71" s="36">
        <f>SUMIFS(СВЦЭМ!$D$33:$D$776,СВЦЭМ!$A$33:$A$776,$A71,СВЦЭМ!$B$33:$B$776,B$47)+'СЕТ СН'!$G$11+СВЦЭМ!$D$10+'СЕТ СН'!$G$6-'СЕТ СН'!$G$23</f>
        <v>1451.8654066200002</v>
      </c>
      <c r="C71" s="36">
        <f>SUMIFS(СВЦЭМ!$D$33:$D$776,СВЦЭМ!$A$33:$A$776,$A71,СВЦЭМ!$B$33:$B$776,C$47)+'СЕТ СН'!$G$11+СВЦЭМ!$D$10+'СЕТ СН'!$G$6-'СЕТ СН'!$G$23</f>
        <v>1463.3486173199999</v>
      </c>
      <c r="D71" s="36">
        <f>SUMIFS(СВЦЭМ!$D$33:$D$776,СВЦЭМ!$A$33:$A$776,$A71,СВЦЭМ!$B$33:$B$776,D$47)+'СЕТ СН'!$G$11+СВЦЭМ!$D$10+'СЕТ СН'!$G$6-'СЕТ СН'!$G$23</f>
        <v>1476.2654265800002</v>
      </c>
      <c r="E71" s="36">
        <f>SUMIFS(СВЦЭМ!$D$33:$D$776,СВЦЭМ!$A$33:$A$776,$A71,СВЦЭМ!$B$33:$B$776,E$47)+'СЕТ СН'!$G$11+СВЦЭМ!$D$10+'СЕТ СН'!$G$6-'СЕТ СН'!$G$23</f>
        <v>1486.2806769700001</v>
      </c>
      <c r="F71" s="36">
        <f>SUMIFS(СВЦЭМ!$D$33:$D$776,СВЦЭМ!$A$33:$A$776,$A71,СВЦЭМ!$B$33:$B$776,F$47)+'СЕТ СН'!$G$11+СВЦЭМ!$D$10+'СЕТ СН'!$G$6-'СЕТ СН'!$G$23</f>
        <v>1473.4047092999999</v>
      </c>
      <c r="G71" s="36">
        <f>SUMIFS(СВЦЭМ!$D$33:$D$776,СВЦЭМ!$A$33:$A$776,$A71,СВЦЭМ!$B$33:$B$776,G$47)+'СЕТ СН'!$G$11+СВЦЭМ!$D$10+'СЕТ СН'!$G$6-'СЕТ СН'!$G$23</f>
        <v>1454.03924841</v>
      </c>
      <c r="H71" s="36">
        <f>SUMIFS(СВЦЭМ!$D$33:$D$776,СВЦЭМ!$A$33:$A$776,$A71,СВЦЭМ!$B$33:$B$776,H$47)+'СЕТ СН'!$G$11+СВЦЭМ!$D$10+'СЕТ СН'!$G$6-'СЕТ СН'!$G$23</f>
        <v>1411.14728163</v>
      </c>
      <c r="I71" s="36">
        <f>SUMIFS(СВЦЭМ!$D$33:$D$776,СВЦЭМ!$A$33:$A$776,$A71,СВЦЭМ!$B$33:$B$776,I$47)+'СЕТ СН'!$G$11+СВЦЭМ!$D$10+'СЕТ СН'!$G$6-'СЕТ СН'!$G$23</f>
        <v>1402.61826711</v>
      </c>
      <c r="J71" s="36">
        <f>SUMIFS(СВЦЭМ!$D$33:$D$776,СВЦЭМ!$A$33:$A$776,$A71,СВЦЭМ!$B$33:$B$776,J$47)+'СЕТ СН'!$G$11+СВЦЭМ!$D$10+'СЕТ СН'!$G$6-'СЕТ СН'!$G$23</f>
        <v>1383.6439315600001</v>
      </c>
      <c r="K71" s="36">
        <f>SUMIFS(СВЦЭМ!$D$33:$D$776,СВЦЭМ!$A$33:$A$776,$A71,СВЦЭМ!$B$33:$B$776,K$47)+'СЕТ СН'!$G$11+СВЦЭМ!$D$10+'СЕТ СН'!$G$6-'СЕТ СН'!$G$23</f>
        <v>1385.0251107399999</v>
      </c>
      <c r="L71" s="36">
        <f>SUMIFS(СВЦЭМ!$D$33:$D$776,СВЦЭМ!$A$33:$A$776,$A71,СВЦЭМ!$B$33:$B$776,L$47)+'СЕТ СН'!$G$11+СВЦЭМ!$D$10+'СЕТ СН'!$G$6-'СЕТ СН'!$G$23</f>
        <v>1385.43371839</v>
      </c>
      <c r="M71" s="36">
        <f>SUMIFS(СВЦЭМ!$D$33:$D$776,СВЦЭМ!$A$33:$A$776,$A71,СВЦЭМ!$B$33:$B$776,M$47)+'СЕТ СН'!$G$11+СВЦЭМ!$D$10+'СЕТ СН'!$G$6-'СЕТ СН'!$G$23</f>
        <v>1395.1459967199999</v>
      </c>
      <c r="N71" s="36">
        <f>SUMIFS(СВЦЭМ!$D$33:$D$776,СВЦЭМ!$A$33:$A$776,$A71,СВЦЭМ!$B$33:$B$776,N$47)+'СЕТ СН'!$G$11+СВЦЭМ!$D$10+'СЕТ СН'!$G$6-'СЕТ СН'!$G$23</f>
        <v>1391.8550225200001</v>
      </c>
      <c r="O71" s="36">
        <f>SUMIFS(СВЦЭМ!$D$33:$D$776,СВЦЭМ!$A$33:$A$776,$A71,СВЦЭМ!$B$33:$B$776,O$47)+'СЕТ СН'!$G$11+СВЦЭМ!$D$10+'СЕТ СН'!$G$6-'СЕТ СН'!$G$23</f>
        <v>1408.75991148</v>
      </c>
      <c r="P71" s="36">
        <f>SUMIFS(СВЦЭМ!$D$33:$D$776,СВЦЭМ!$A$33:$A$776,$A71,СВЦЭМ!$B$33:$B$776,P$47)+'СЕТ СН'!$G$11+СВЦЭМ!$D$10+'СЕТ СН'!$G$6-'СЕТ СН'!$G$23</f>
        <v>1423.1586500600001</v>
      </c>
      <c r="Q71" s="36">
        <f>SUMIFS(СВЦЭМ!$D$33:$D$776,СВЦЭМ!$A$33:$A$776,$A71,СВЦЭМ!$B$33:$B$776,Q$47)+'СЕТ СН'!$G$11+СВЦЭМ!$D$10+'СЕТ СН'!$G$6-'СЕТ СН'!$G$23</f>
        <v>1436.54609916</v>
      </c>
      <c r="R71" s="36">
        <f>SUMIFS(СВЦЭМ!$D$33:$D$776,СВЦЭМ!$A$33:$A$776,$A71,СВЦЭМ!$B$33:$B$776,R$47)+'СЕТ СН'!$G$11+СВЦЭМ!$D$10+'СЕТ СН'!$G$6-'СЕТ СН'!$G$23</f>
        <v>1435.5720326000001</v>
      </c>
      <c r="S71" s="36">
        <f>SUMIFS(СВЦЭМ!$D$33:$D$776,СВЦЭМ!$A$33:$A$776,$A71,СВЦЭМ!$B$33:$B$776,S$47)+'СЕТ СН'!$G$11+СВЦЭМ!$D$10+'СЕТ СН'!$G$6-'СЕТ СН'!$G$23</f>
        <v>1434.3354193</v>
      </c>
      <c r="T71" s="36">
        <f>SUMIFS(СВЦЭМ!$D$33:$D$776,СВЦЭМ!$A$33:$A$776,$A71,СВЦЭМ!$B$33:$B$776,T$47)+'СЕТ СН'!$G$11+СВЦЭМ!$D$10+'СЕТ СН'!$G$6-'СЕТ СН'!$G$23</f>
        <v>1404.5927136300002</v>
      </c>
      <c r="U71" s="36">
        <f>SUMIFS(СВЦЭМ!$D$33:$D$776,СВЦЭМ!$A$33:$A$776,$A71,СВЦЭМ!$B$33:$B$776,U$47)+'СЕТ СН'!$G$11+СВЦЭМ!$D$10+'СЕТ СН'!$G$6-'СЕТ СН'!$G$23</f>
        <v>1408.24118036</v>
      </c>
      <c r="V71" s="36">
        <f>SUMIFS(СВЦЭМ!$D$33:$D$776,СВЦЭМ!$A$33:$A$776,$A71,СВЦЭМ!$B$33:$B$776,V$47)+'СЕТ СН'!$G$11+СВЦЭМ!$D$10+'СЕТ СН'!$G$6-'СЕТ СН'!$G$23</f>
        <v>1413.51972254</v>
      </c>
      <c r="W71" s="36">
        <f>SUMIFS(СВЦЭМ!$D$33:$D$776,СВЦЭМ!$A$33:$A$776,$A71,СВЦЭМ!$B$33:$B$776,W$47)+'СЕТ СН'!$G$11+СВЦЭМ!$D$10+'СЕТ СН'!$G$6-'СЕТ СН'!$G$23</f>
        <v>1428.6483538800001</v>
      </c>
      <c r="X71" s="36">
        <f>SUMIFS(СВЦЭМ!$D$33:$D$776,СВЦЭМ!$A$33:$A$776,$A71,СВЦЭМ!$B$33:$B$776,X$47)+'СЕТ СН'!$G$11+СВЦЭМ!$D$10+'СЕТ СН'!$G$6-'СЕТ СН'!$G$23</f>
        <v>1432.07717989</v>
      </c>
      <c r="Y71" s="36">
        <f>SUMIFS(СВЦЭМ!$D$33:$D$776,СВЦЭМ!$A$33:$A$776,$A71,СВЦЭМ!$B$33:$B$776,Y$47)+'СЕТ СН'!$G$11+СВЦЭМ!$D$10+'СЕТ СН'!$G$6-'СЕТ СН'!$G$23</f>
        <v>1439.1167546300001</v>
      </c>
    </row>
    <row r="72" spans="1:26" ht="15.5" x14ac:dyDescent="0.3">
      <c r="A72" s="35">
        <f t="shared" si="1"/>
        <v>43855</v>
      </c>
      <c r="B72" s="36">
        <f>SUMIFS(СВЦЭМ!$D$33:$D$776,СВЦЭМ!$A$33:$A$776,$A72,СВЦЭМ!$B$33:$B$776,B$47)+'СЕТ СН'!$G$11+СВЦЭМ!$D$10+'СЕТ СН'!$G$6-'СЕТ СН'!$G$23</f>
        <v>1480.7643751099999</v>
      </c>
      <c r="C72" s="36">
        <f>SUMIFS(СВЦЭМ!$D$33:$D$776,СВЦЭМ!$A$33:$A$776,$A72,СВЦЭМ!$B$33:$B$776,C$47)+'СЕТ СН'!$G$11+СВЦЭМ!$D$10+'СЕТ СН'!$G$6-'СЕТ СН'!$G$23</f>
        <v>1503.18451912</v>
      </c>
      <c r="D72" s="36">
        <f>SUMIFS(СВЦЭМ!$D$33:$D$776,СВЦЭМ!$A$33:$A$776,$A72,СВЦЭМ!$B$33:$B$776,D$47)+'СЕТ СН'!$G$11+СВЦЭМ!$D$10+'СЕТ СН'!$G$6-'СЕТ СН'!$G$23</f>
        <v>1528.9802573299999</v>
      </c>
      <c r="E72" s="36">
        <f>SUMIFS(СВЦЭМ!$D$33:$D$776,СВЦЭМ!$A$33:$A$776,$A72,СВЦЭМ!$B$33:$B$776,E$47)+'СЕТ СН'!$G$11+СВЦЭМ!$D$10+'СЕТ СН'!$G$6-'СЕТ СН'!$G$23</f>
        <v>1531.75244649</v>
      </c>
      <c r="F72" s="36">
        <f>SUMIFS(СВЦЭМ!$D$33:$D$776,СВЦЭМ!$A$33:$A$776,$A72,СВЦЭМ!$B$33:$B$776,F$47)+'СЕТ СН'!$G$11+СВЦЭМ!$D$10+'СЕТ СН'!$G$6-'СЕТ СН'!$G$23</f>
        <v>1497.8119631499999</v>
      </c>
      <c r="G72" s="36">
        <f>SUMIFS(СВЦЭМ!$D$33:$D$776,СВЦЭМ!$A$33:$A$776,$A72,СВЦЭМ!$B$33:$B$776,G$47)+'СЕТ СН'!$G$11+СВЦЭМ!$D$10+'СЕТ СН'!$G$6-'СЕТ СН'!$G$23</f>
        <v>1491.4749809700002</v>
      </c>
      <c r="H72" s="36">
        <f>SUMIFS(СВЦЭМ!$D$33:$D$776,СВЦЭМ!$A$33:$A$776,$A72,СВЦЭМ!$B$33:$B$776,H$47)+'СЕТ СН'!$G$11+СВЦЭМ!$D$10+'СЕТ СН'!$G$6-'СЕТ СН'!$G$23</f>
        <v>1464.8950931300001</v>
      </c>
      <c r="I72" s="36">
        <f>SUMIFS(СВЦЭМ!$D$33:$D$776,СВЦЭМ!$A$33:$A$776,$A72,СВЦЭМ!$B$33:$B$776,I$47)+'СЕТ СН'!$G$11+СВЦЭМ!$D$10+'СЕТ СН'!$G$6-'СЕТ СН'!$G$23</f>
        <v>1453.8146237800001</v>
      </c>
      <c r="J72" s="36">
        <f>SUMIFS(СВЦЭМ!$D$33:$D$776,СВЦЭМ!$A$33:$A$776,$A72,СВЦЭМ!$B$33:$B$776,J$47)+'СЕТ СН'!$G$11+СВЦЭМ!$D$10+'СЕТ СН'!$G$6-'СЕТ СН'!$G$23</f>
        <v>1432.38530496</v>
      </c>
      <c r="K72" s="36">
        <f>SUMIFS(СВЦЭМ!$D$33:$D$776,СВЦЭМ!$A$33:$A$776,$A72,СВЦЭМ!$B$33:$B$776,K$47)+'СЕТ СН'!$G$11+СВЦЭМ!$D$10+'СЕТ СН'!$G$6-'СЕТ СН'!$G$23</f>
        <v>1400.2266509599999</v>
      </c>
      <c r="L72" s="36">
        <f>SUMIFS(СВЦЭМ!$D$33:$D$776,СВЦЭМ!$A$33:$A$776,$A72,СВЦЭМ!$B$33:$B$776,L$47)+'СЕТ СН'!$G$11+СВЦЭМ!$D$10+'СЕТ СН'!$G$6-'СЕТ СН'!$G$23</f>
        <v>1388.5541807499999</v>
      </c>
      <c r="M72" s="36">
        <f>SUMIFS(СВЦЭМ!$D$33:$D$776,СВЦЭМ!$A$33:$A$776,$A72,СВЦЭМ!$B$33:$B$776,M$47)+'СЕТ СН'!$G$11+СВЦЭМ!$D$10+'СЕТ СН'!$G$6-'СЕТ СН'!$G$23</f>
        <v>1413.6923063300001</v>
      </c>
      <c r="N72" s="36">
        <f>SUMIFS(СВЦЭМ!$D$33:$D$776,СВЦЭМ!$A$33:$A$776,$A72,СВЦЭМ!$B$33:$B$776,N$47)+'СЕТ СН'!$G$11+СВЦЭМ!$D$10+'СЕТ СН'!$G$6-'СЕТ СН'!$G$23</f>
        <v>1427.4159422299999</v>
      </c>
      <c r="O72" s="36">
        <f>SUMIFS(СВЦЭМ!$D$33:$D$776,СВЦЭМ!$A$33:$A$776,$A72,СВЦЭМ!$B$33:$B$776,O$47)+'СЕТ СН'!$G$11+СВЦЭМ!$D$10+'СЕТ СН'!$G$6-'СЕТ СН'!$G$23</f>
        <v>1444.2557397199998</v>
      </c>
      <c r="P72" s="36">
        <f>SUMIFS(СВЦЭМ!$D$33:$D$776,СВЦЭМ!$A$33:$A$776,$A72,СВЦЭМ!$B$33:$B$776,P$47)+'СЕТ СН'!$G$11+СВЦЭМ!$D$10+'СЕТ СН'!$G$6-'СЕТ СН'!$G$23</f>
        <v>1457.95994937</v>
      </c>
      <c r="Q72" s="36">
        <f>SUMIFS(СВЦЭМ!$D$33:$D$776,СВЦЭМ!$A$33:$A$776,$A72,СВЦЭМ!$B$33:$B$776,Q$47)+'СЕТ СН'!$G$11+СВЦЭМ!$D$10+'СЕТ СН'!$G$6-'СЕТ СН'!$G$23</f>
        <v>1466.50316499</v>
      </c>
      <c r="R72" s="36">
        <f>SUMIFS(СВЦЭМ!$D$33:$D$776,СВЦЭМ!$A$33:$A$776,$A72,СВЦЭМ!$B$33:$B$776,R$47)+'СЕТ СН'!$G$11+СВЦЭМ!$D$10+'СЕТ СН'!$G$6-'СЕТ СН'!$G$23</f>
        <v>1464.7130035999999</v>
      </c>
      <c r="S72" s="36">
        <f>SUMIFS(СВЦЭМ!$D$33:$D$776,СВЦЭМ!$A$33:$A$776,$A72,СВЦЭМ!$B$33:$B$776,S$47)+'СЕТ СН'!$G$11+СВЦЭМ!$D$10+'СЕТ СН'!$G$6-'СЕТ СН'!$G$23</f>
        <v>1463.7963334599999</v>
      </c>
      <c r="T72" s="36">
        <f>SUMIFS(СВЦЭМ!$D$33:$D$776,СВЦЭМ!$A$33:$A$776,$A72,СВЦЭМ!$B$33:$B$776,T$47)+'СЕТ СН'!$G$11+СВЦЭМ!$D$10+'СЕТ СН'!$G$6-'СЕТ СН'!$G$23</f>
        <v>1438.5597802299999</v>
      </c>
      <c r="U72" s="36">
        <f>SUMIFS(СВЦЭМ!$D$33:$D$776,СВЦЭМ!$A$33:$A$776,$A72,СВЦЭМ!$B$33:$B$776,U$47)+'СЕТ СН'!$G$11+СВЦЭМ!$D$10+'СЕТ СН'!$G$6-'СЕТ СН'!$G$23</f>
        <v>1440.33015832</v>
      </c>
      <c r="V72" s="36">
        <f>SUMIFS(СВЦЭМ!$D$33:$D$776,СВЦЭМ!$A$33:$A$776,$A72,СВЦЭМ!$B$33:$B$776,V$47)+'СЕТ СН'!$G$11+СВЦЭМ!$D$10+'СЕТ СН'!$G$6-'СЕТ СН'!$G$23</f>
        <v>1446.0879752000001</v>
      </c>
      <c r="W72" s="36">
        <f>SUMIFS(СВЦЭМ!$D$33:$D$776,СВЦЭМ!$A$33:$A$776,$A72,СВЦЭМ!$B$33:$B$776,W$47)+'СЕТ СН'!$G$11+СВЦЭМ!$D$10+'СЕТ СН'!$G$6-'СЕТ СН'!$G$23</f>
        <v>1457.65239451</v>
      </c>
      <c r="X72" s="36">
        <f>SUMIFS(СВЦЭМ!$D$33:$D$776,СВЦЭМ!$A$33:$A$776,$A72,СВЦЭМ!$B$33:$B$776,X$47)+'СЕТ СН'!$G$11+СВЦЭМ!$D$10+'СЕТ СН'!$G$6-'СЕТ СН'!$G$23</f>
        <v>1460.7301570099999</v>
      </c>
      <c r="Y72" s="36">
        <f>SUMIFS(СВЦЭМ!$D$33:$D$776,СВЦЭМ!$A$33:$A$776,$A72,СВЦЭМ!$B$33:$B$776,Y$47)+'СЕТ СН'!$G$11+СВЦЭМ!$D$10+'СЕТ СН'!$G$6-'СЕТ СН'!$G$23</f>
        <v>1471.32316629</v>
      </c>
    </row>
    <row r="73" spans="1:26" ht="15.5" x14ac:dyDescent="0.3">
      <c r="A73" s="35">
        <f t="shared" si="1"/>
        <v>43856</v>
      </c>
      <c r="B73" s="36">
        <f>SUMIFS(СВЦЭМ!$D$33:$D$776,СВЦЭМ!$A$33:$A$776,$A73,СВЦЭМ!$B$33:$B$776,B$47)+'СЕТ СН'!$G$11+СВЦЭМ!$D$10+'СЕТ СН'!$G$6-'СЕТ СН'!$G$23</f>
        <v>1464.73622482</v>
      </c>
      <c r="C73" s="36">
        <f>SUMIFS(СВЦЭМ!$D$33:$D$776,СВЦЭМ!$A$33:$A$776,$A73,СВЦЭМ!$B$33:$B$776,C$47)+'СЕТ СН'!$G$11+СВЦЭМ!$D$10+'СЕТ СН'!$G$6-'СЕТ СН'!$G$23</f>
        <v>1484.49600996</v>
      </c>
      <c r="D73" s="36">
        <f>SUMIFS(СВЦЭМ!$D$33:$D$776,СВЦЭМ!$A$33:$A$776,$A73,СВЦЭМ!$B$33:$B$776,D$47)+'СЕТ СН'!$G$11+СВЦЭМ!$D$10+'СЕТ СН'!$G$6-'СЕТ СН'!$G$23</f>
        <v>1509.68027323</v>
      </c>
      <c r="E73" s="36">
        <f>SUMIFS(СВЦЭМ!$D$33:$D$776,СВЦЭМ!$A$33:$A$776,$A73,СВЦЭМ!$B$33:$B$776,E$47)+'СЕТ СН'!$G$11+СВЦЭМ!$D$10+'СЕТ СН'!$G$6-'СЕТ СН'!$G$23</f>
        <v>1515.7733769900001</v>
      </c>
      <c r="F73" s="36">
        <f>SUMIFS(СВЦЭМ!$D$33:$D$776,СВЦЭМ!$A$33:$A$776,$A73,СВЦЭМ!$B$33:$B$776,F$47)+'СЕТ СН'!$G$11+СВЦЭМ!$D$10+'СЕТ СН'!$G$6-'СЕТ СН'!$G$23</f>
        <v>1481.2305449099999</v>
      </c>
      <c r="G73" s="36">
        <f>SUMIFS(СВЦЭМ!$D$33:$D$776,СВЦЭМ!$A$33:$A$776,$A73,СВЦЭМ!$B$33:$B$776,G$47)+'СЕТ СН'!$G$11+СВЦЭМ!$D$10+'СЕТ СН'!$G$6-'СЕТ СН'!$G$23</f>
        <v>1472.2992009300001</v>
      </c>
      <c r="H73" s="36">
        <f>SUMIFS(СВЦЭМ!$D$33:$D$776,СВЦЭМ!$A$33:$A$776,$A73,СВЦЭМ!$B$33:$B$776,H$47)+'СЕТ СН'!$G$11+СВЦЭМ!$D$10+'СЕТ СН'!$G$6-'СЕТ СН'!$G$23</f>
        <v>1443.9743472600001</v>
      </c>
      <c r="I73" s="36">
        <f>SUMIFS(СВЦЭМ!$D$33:$D$776,СВЦЭМ!$A$33:$A$776,$A73,СВЦЭМ!$B$33:$B$776,I$47)+'СЕТ СН'!$G$11+СВЦЭМ!$D$10+'СЕТ СН'!$G$6-'СЕТ СН'!$G$23</f>
        <v>1429.6576088299998</v>
      </c>
      <c r="J73" s="36">
        <f>SUMIFS(СВЦЭМ!$D$33:$D$776,СВЦЭМ!$A$33:$A$776,$A73,СВЦЭМ!$B$33:$B$776,J$47)+'СЕТ СН'!$G$11+СВЦЭМ!$D$10+'СЕТ СН'!$G$6-'СЕТ СН'!$G$23</f>
        <v>1402.99905614</v>
      </c>
      <c r="K73" s="36">
        <f>SUMIFS(СВЦЭМ!$D$33:$D$776,СВЦЭМ!$A$33:$A$776,$A73,СВЦЭМ!$B$33:$B$776,K$47)+'СЕТ СН'!$G$11+СВЦЭМ!$D$10+'СЕТ СН'!$G$6-'СЕТ СН'!$G$23</f>
        <v>1375.28337143</v>
      </c>
      <c r="L73" s="36">
        <f>SUMIFS(СВЦЭМ!$D$33:$D$776,СВЦЭМ!$A$33:$A$776,$A73,СВЦЭМ!$B$33:$B$776,L$47)+'СЕТ СН'!$G$11+СВЦЭМ!$D$10+'СЕТ СН'!$G$6-'СЕТ СН'!$G$23</f>
        <v>1367.0519294000001</v>
      </c>
      <c r="M73" s="36">
        <f>SUMIFS(СВЦЭМ!$D$33:$D$776,СВЦЭМ!$A$33:$A$776,$A73,СВЦЭМ!$B$33:$B$776,M$47)+'СЕТ СН'!$G$11+СВЦЭМ!$D$10+'СЕТ СН'!$G$6-'СЕТ СН'!$G$23</f>
        <v>1396.92312077</v>
      </c>
      <c r="N73" s="36">
        <f>SUMIFS(СВЦЭМ!$D$33:$D$776,СВЦЭМ!$A$33:$A$776,$A73,СВЦЭМ!$B$33:$B$776,N$47)+'СЕТ СН'!$G$11+СВЦЭМ!$D$10+'СЕТ СН'!$G$6-'СЕТ СН'!$G$23</f>
        <v>1406.8482748199999</v>
      </c>
      <c r="O73" s="36">
        <f>SUMIFS(СВЦЭМ!$D$33:$D$776,СВЦЭМ!$A$33:$A$776,$A73,СВЦЭМ!$B$33:$B$776,O$47)+'СЕТ СН'!$G$11+СВЦЭМ!$D$10+'СЕТ СН'!$G$6-'СЕТ СН'!$G$23</f>
        <v>1421.54888807</v>
      </c>
      <c r="P73" s="36">
        <f>SUMIFS(СВЦЭМ!$D$33:$D$776,СВЦЭМ!$A$33:$A$776,$A73,СВЦЭМ!$B$33:$B$776,P$47)+'СЕТ СН'!$G$11+СВЦЭМ!$D$10+'СЕТ СН'!$G$6-'СЕТ СН'!$G$23</f>
        <v>1434.3215391799999</v>
      </c>
      <c r="Q73" s="36">
        <f>SUMIFS(СВЦЭМ!$D$33:$D$776,СВЦЭМ!$A$33:$A$776,$A73,СВЦЭМ!$B$33:$B$776,Q$47)+'СЕТ СН'!$G$11+СВЦЭМ!$D$10+'СЕТ СН'!$G$6-'СЕТ СН'!$G$23</f>
        <v>1443.7589434500001</v>
      </c>
      <c r="R73" s="36">
        <f>SUMIFS(СВЦЭМ!$D$33:$D$776,СВЦЭМ!$A$33:$A$776,$A73,СВЦЭМ!$B$33:$B$776,R$47)+'СЕТ СН'!$G$11+СВЦЭМ!$D$10+'СЕТ СН'!$G$6-'СЕТ СН'!$G$23</f>
        <v>1443.74813316</v>
      </c>
      <c r="S73" s="36">
        <f>SUMIFS(СВЦЭМ!$D$33:$D$776,СВЦЭМ!$A$33:$A$776,$A73,СВЦЭМ!$B$33:$B$776,S$47)+'СЕТ СН'!$G$11+СВЦЭМ!$D$10+'СЕТ СН'!$G$6-'СЕТ СН'!$G$23</f>
        <v>1447.2577128299999</v>
      </c>
      <c r="T73" s="36">
        <f>SUMIFS(СВЦЭМ!$D$33:$D$776,СВЦЭМ!$A$33:$A$776,$A73,СВЦЭМ!$B$33:$B$776,T$47)+'СЕТ СН'!$G$11+СВЦЭМ!$D$10+'СЕТ СН'!$G$6-'СЕТ СН'!$G$23</f>
        <v>1423.0873193699999</v>
      </c>
      <c r="U73" s="36">
        <f>SUMIFS(СВЦЭМ!$D$33:$D$776,СВЦЭМ!$A$33:$A$776,$A73,СВЦЭМ!$B$33:$B$776,U$47)+'СЕТ СН'!$G$11+СВЦЭМ!$D$10+'СЕТ СН'!$G$6-'СЕТ СН'!$G$23</f>
        <v>1424.42491789</v>
      </c>
      <c r="V73" s="36">
        <f>SUMIFS(СВЦЭМ!$D$33:$D$776,СВЦЭМ!$A$33:$A$776,$A73,СВЦЭМ!$B$33:$B$776,V$47)+'СЕТ СН'!$G$11+СВЦЭМ!$D$10+'СЕТ СН'!$G$6-'СЕТ СН'!$G$23</f>
        <v>1430.4021682299999</v>
      </c>
      <c r="W73" s="36">
        <f>SUMIFS(СВЦЭМ!$D$33:$D$776,СВЦЭМ!$A$33:$A$776,$A73,СВЦЭМ!$B$33:$B$776,W$47)+'СЕТ СН'!$G$11+СВЦЭМ!$D$10+'СЕТ СН'!$G$6-'СЕТ СН'!$G$23</f>
        <v>1443.84186725</v>
      </c>
      <c r="X73" s="36">
        <f>SUMIFS(СВЦЭМ!$D$33:$D$776,СВЦЭМ!$A$33:$A$776,$A73,СВЦЭМ!$B$33:$B$776,X$47)+'СЕТ СН'!$G$11+СВЦЭМ!$D$10+'СЕТ СН'!$G$6-'СЕТ СН'!$G$23</f>
        <v>1446.4188104999998</v>
      </c>
      <c r="Y73" s="36">
        <f>SUMIFS(СВЦЭМ!$D$33:$D$776,СВЦЭМ!$A$33:$A$776,$A73,СВЦЭМ!$B$33:$B$776,Y$47)+'СЕТ СН'!$G$11+СВЦЭМ!$D$10+'СЕТ СН'!$G$6-'СЕТ СН'!$G$23</f>
        <v>1455.06634508</v>
      </c>
    </row>
    <row r="74" spans="1:26" ht="15.5" x14ac:dyDescent="0.3">
      <c r="A74" s="35">
        <f t="shared" si="1"/>
        <v>43857</v>
      </c>
      <c r="B74" s="36">
        <f>SUMIFS(СВЦЭМ!$D$33:$D$776,СВЦЭМ!$A$33:$A$776,$A74,СВЦЭМ!$B$33:$B$776,B$47)+'СЕТ СН'!$G$11+СВЦЭМ!$D$10+'СЕТ СН'!$G$6-'СЕТ СН'!$G$23</f>
        <v>1480.61535755</v>
      </c>
      <c r="C74" s="36">
        <f>SUMIFS(СВЦЭМ!$D$33:$D$776,СВЦЭМ!$A$33:$A$776,$A74,СВЦЭМ!$B$33:$B$776,C$47)+'СЕТ СН'!$G$11+СВЦЭМ!$D$10+'СЕТ СН'!$G$6-'СЕТ СН'!$G$23</f>
        <v>1487.7762669600002</v>
      </c>
      <c r="D74" s="36">
        <f>SUMIFS(СВЦЭМ!$D$33:$D$776,СВЦЭМ!$A$33:$A$776,$A74,СВЦЭМ!$B$33:$B$776,D$47)+'СЕТ СН'!$G$11+СВЦЭМ!$D$10+'СЕТ СН'!$G$6-'СЕТ СН'!$G$23</f>
        <v>1500.2444634600001</v>
      </c>
      <c r="E74" s="36">
        <f>SUMIFS(СВЦЭМ!$D$33:$D$776,СВЦЭМ!$A$33:$A$776,$A74,СВЦЭМ!$B$33:$B$776,E$47)+'СЕТ СН'!$G$11+СВЦЭМ!$D$10+'СЕТ СН'!$G$6-'СЕТ СН'!$G$23</f>
        <v>1510.15048447</v>
      </c>
      <c r="F74" s="36">
        <f>SUMIFS(СВЦЭМ!$D$33:$D$776,СВЦЭМ!$A$33:$A$776,$A74,СВЦЭМ!$B$33:$B$776,F$47)+'СЕТ СН'!$G$11+СВЦЭМ!$D$10+'СЕТ СН'!$G$6-'СЕТ СН'!$G$23</f>
        <v>1504.94473844</v>
      </c>
      <c r="G74" s="36">
        <f>SUMIFS(СВЦЭМ!$D$33:$D$776,СВЦЭМ!$A$33:$A$776,$A74,СВЦЭМ!$B$33:$B$776,G$47)+'СЕТ СН'!$G$11+СВЦЭМ!$D$10+'СЕТ СН'!$G$6-'СЕТ СН'!$G$23</f>
        <v>1498.41415041</v>
      </c>
      <c r="H74" s="36">
        <f>SUMIFS(СВЦЭМ!$D$33:$D$776,СВЦЭМ!$A$33:$A$776,$A74,СВЦЭМ!$B$33:$B$776,H$47)+'СЕТ СН'!$G$11+СВЦЭМ!$D$10+'СЕТ СН'!$G$6-'СЕТ СН'!$G$23</f>
        <v>1458.57281016</v>
      </c>
      <c r="I74" s="36">
        <f>SUMIFS(СВЦЭМ!$D$33:$D$776,СВЦЭМ!$A$33:$A$776,$A74,СВЦЭМ!$B$33:$B$776,I$47)+'СЕТ СН'!$G$11+СВЦЭМ!$D$10+'СЕТ СН'!$G$6-'СЕТ СН'!$G$23</f>
        <v>1431.6037578999999</v>
      </c>
      <c r="J74" s="36">
        <f>SUMIFS(СВЦЭМ!$D$33:$D$776,СВЦЭМ!$A$33:$A$776,$A74,СВЦЭМ!$B$33:$B$776,J$47)+'СЕТ СН'!$G$11+СВЦЭМ!$D$10+'СЕТ СН'!$G$6-'СЕТ СН'!$G$23</f>
        <v>1397.3388731</v>
      </c>
      <c r="K74" s="36">
        <f>SUMIFS(СВЦЭМ!$D$33:$D$776,СВЦЭМ!$A$33:$A$776,$A74,СВЦЭМ!$B$33:$B$776,K$47)+'СЕТ СН'!$G$11+СВЦЭМ!$D$10+'СЕТ СН'!$G$6-'СЕТ СН'!$G$23</f>
        <v>1395.5592118</v>
      </c>
      <c r="L74" s="36">
        <f>SUMIFS(СВЦЭМ!$D$33:$D$776,СВЦЭМ!$A$33:$A$776,$A74,СВЦЭМ!$B$33:$B$776,L$47)+'СЕТ СН'!$G$11+СВЦЭМ!$D$10+'СЕТ СН'!$G$6-'СЕТ СН'!$G$23</f>
        <v>1408.2524520699999</v>
      </c>
      <c r="M74" s="36">
        <f>SUMIFS(СВЦЭМ!$D$33:$D$776,СВЦЭМ!$A$33:$A$776,$A74,СВЦЭМ!$B$33:$B$776,M$47)+'СЕТ СН'!$G$11+СВЦЭМ!$D$10+'СЕТ СН'!$G$6-'СЕТ СН'!$G$23</f>
        <v>1417.9727605799999</v>
      </c>
      <c r="N74" s="36">
        <f>SUMIFS(СВЦЭМ!$D$33:$D$776,СВЦЭМ!$A$33:$A$776,$A74,СВЦЭМ!$B$33:$B$776,N$47)+'СЕТ СН'!$G$11+СВЦЭМ!$D$10+'СЕТ СН'!$G$6-'СЕТ СН'!$G$23</f>
        <v>1434.7404671100001</v>
      </c>
      <c r="O74" s="36">
        <f>SUMIFS(СВЦЭМ!$D$33:$D$776,СВЦЭМ!$A$33:$A$776,$A74,СВЦЭМ!$B$33:$B$776,O$47)+'СЕТ СН'!$G$11+СВЦЭМ!$D$10+'СЕТ СН'!$G$6-'СЕТ СН'!$G$23</f>
        <v>1457.46531665</v>
      </c>
      <c r="P74" s="36">
        <f>SUMIFS(СВЦЭМ!$D$33:$D$776,СВЦЭМ!$A$33:$A$776,$A74,СВЦЭМ!$B$33:$B$776,P$47)+'СЕТ СН'!$G$11+СВЦЭМ!$D$10+'СЕТ СН'!$G$6-'СЕТ СН'!$G$23</f>
        <v>1476.3368613299999</v>
      </c>
      <c r="Q74" s="36">
        <f>SUMIFS(СВЦЭМ!$D$33:$D$776,СВЦЭМ!$A$33:$A$776,$A74,СВЦЭМ!$B$33:$B$776,Q$47)+'СЕТ СН'!$G$11+СВЦЭМ!$D$10+'СЕТ СН'!$G$6-'СЕТ СН'!$G$23</f>
        <v>1486.18781083</v>
      </c>
      <c r="R74" s="36">
        <f>SUMIFS(СВЦЭМ!$D$33:$D$776,СВЦЭМ!$A$33:$A$776,$A74,СВЦЭМ!$B$33:$B$776,R$47)+'СЕТ СН'!$G$11+СВЦЭМ!$D$10+'СЕТ СН'!$G$6-'СЕТ СН'!$G$23</f>
        <v>1485.5836366399999</v>
      </c>
      <c r="S74" s="36">
        <f>SUMIFS(СВЦЭМ!$D$33:$D$776,СВЦЭМ!$A$33:$A$776,$A74,СВЦЭМ!$B$33:$B$776,S$47)+'СЕТ СН'!$G$11+СВЦЭМ!$D$10+'СЕТ СН'!$G$6-'СЕТ СН'!$G$23</f>
        <v>1465.6560388</v>
      </c>
      <c r="T74" s="36">
        <f>SUMIFS(СВЦЭМ!$D$33:$D$776,СВЦЭМ!$A$33:$A$776,$A74,СВЦЭМ!$B$33:$B$776,T$47)+'СЕТ СН'!$G$11+СВЦЭМ!$D$10+'СЕТ СН'!$G$6-'СЕТ СН'!$G$23</f>
        <v>1436.4170755099999</v>
      </c>
      <c r="U74" s="36">
        <f>SUMIFS(СВЦЭМ!$D$33:$D$776,СВЦЭМ!$A$33:$A$776,$A74,СВЦЭМ!$B$33:$B$776,U$47)+'СЕТ СН'!$G$11+СВЦЭМ!$D$10+'СЕТ СН'!$G$6-'СЕТ СН'!$G$23</f>
        <v>1448.83243096</v>
      </c>
      <c r="V74" s="36">
        <f>SUMIFS(СВЦЭМ!$D$33:$D$776,СВЦЭМ!$A$33:$A$776,$A74,СВЦЭМ!$B$33:$B$776,V$47)+'СЕТ СН'!$G$11+СВЦЭМ!$D$10+'СЕТ СН'!$G$6-'СЕТ СН'!$G$23</f>
        <v>1450.3028947</v>
      </c>
      <c r="W74" s="36">
        <f>SUMIFS(СВЦЭМ!$D$33:$D$776,СВЦЭМ!$A$33:$A$776,$A74,СВЦЭМ!$B$33:$B$776,W$47)+'СЕТ СН'!$G$11+СВЦЭМ!$D$10+'СЕТ СН'!$G$6-'СЕТ СН'!$G$23</f>
        <v>1461.45303036</v>
      </c>
      <c r="X74" s="36">
        <f>SUMIFS(СВЦЭМ!$D$33:$D$776,СВЦЭМ!$A$33:$A$776,$A74,СВЦЭМ!$B$33:$B$776,X$47)+'СЕТ СН'!$G$11+СВЦЭМ!$D$10+'СЕТ СН'!$G$6-'СЕТ СН'!$G$23</f>
        <v>1466.14265615</v>
      </c>
      <c r="Y74" s="36">
        <f>SUMIFS(СВЦЭМ!$D$33:$D$776,СВЦЭМ!$A$33:$A$776,$A74,СВЦЭМ!$B$33:$B$776,Y$47)+'СЕТ СН'!$G$11+СВЦЭМ!$D$10+'СЕТ СН'!$G$6-'СЕТ СН'!$G$23</f>
        <v>1477.63748766</v>
      </c>
    </row>
    <row r="75" spans="1:26" ht="15.5" x14ac:dyDescent="0.3">
      <c r="A75" s="35">
        <f t="shared" si="1"/>
        <v>43858</v>
      </c>
      <c r="B75" s="36">
        <f>SUMIFS(СВЦЭМ!$D$33:$D$776,СВЦЭМ!$A$33:$A$776,$A75,СВЦЭМ!$B$33:$B$776,B$47)+'СЕТ СН'!$G$11+СВЦЭМ!$D$10+'СЕТ СН'!$G$6-'СЕТ СН'!$G$23</f>
        <v>1434.9886934000001</v>
      </c>
      <c r="C75" s="36">
        <f>SUMIFS(СВЦЭМ!$D$33:$D$776,СВЦЭМ!$A$33:$A$776,$A75,СВЦЭМ!$B$33:$B$776,C$47)+'СЕТ СН'!$G$11+СВЦЭМ!$D$10+'СЕТ СН'!$G$6-'СЕТ СН'!$G$23</f>
        <v>1465.6707590800002</v>
      </c>
      <c r="D75" s="36">
        <f>SUMIFS(СВЦЭМ!$D$33:$D$776,СВЦЭМ!$A$33:$A$776,$A75,СВЦЭМ!$B$33:$B$776,D$47)+'СЕТ СН'!$G$11+СВЦЭМ!$D$10+'СЕТ СН'!$G$6-'СЕТ СН'!$G$23</f>
        <v>1481.61383428</v>
      </c>
      <c r="E75" s="36">
        <f>SUMIFS(СВЦЭМ!$D$33:$D$776,СВЦЭМ!$A$33:$A$776,$A75,СВЦЭМ!$B$33:$B$776,E$47)+'СЕТ СН'!$G$11+СВЦЭМ!$D$10+'СЕТ СН'!$G$6-'СЕТ СН'!$G$23</f>
        <v>1481.40364101</v>
      </c>
      <c r="F75" s="36">
        <f>SUMIFS(СВЦЭМ!$D$33:$D$776,СВЦЭМ!$A$33:$A$776,$A75,СВЦЭМ!$B$33:$B$776,F$47)+'СЕТ СН'!$G$11+СВЦЭМ!$D$10+'СЕТ СН'!$G$6-'СЕТ СН'!$G$23</f>
        <v>1485.9013023699999</v>
      </c>
      <c r="G75" s="36">
        <f>SUMIFS(СВЦЭМ!$D$33:$D$776,СВЦЭМ!$A$33:$A$776,$A75,СВЦЭМ!$B$33:$B$776,G$47)+'СЕТ СН'!$G$11+СВЦЭМ!$D$10+'СЕТ СН'!$G$6-'СЕТ СН'!$G$23</f>
        <v>1469.8652298500001</v>
      </c>
      <c r="H75" s="36">
        <f>SUMIFS(СВЦЭМ!$D$33:$D$776,СВЦЭМ!$A$33:$A$776,$A75,СВЦЭМ!$B$33:$B$776,H$47)+'СЕТ СН'!$G$11+СВЦЭМ!$D$10+'СЕТ СН'!$G$6-'СЕТ СН'!$G$23</f>
        <v>1439.7305958500001</v>
      </c>
      <c r="I75" s="36">
        <f>SUMIFS(СВЦЭМ!$D$33:$D$776,СВЦЭМ!$A$33:$A$776,$A75,СВЦЭМ!$B$33:$B$776,I$47)+'СЕТ СН'!$G$11+СВЦЭМ!$D$10+'СЕТ СН'!$G$6-'СЕТ СН'!$G$23</f>
        <v>1400.15631355</v>
      </c>
      <c r="J75" s="36">
        <f>SUMIFS(СВЦЭМ!$D$33:$D$776,СВЦЭМ!$A$33:$A$776,$A75,СВЦЭМ!$B$33:$B$776,J$47)+'СЕТ СН'!$G$11+СВЦЭМ!$D$10+'СЕТ СН'!$G$6-'СЕТ СН'!$G$23</f>
        <v>1382.97100475</v>
      </c>
      <c r="K75" s="36">
        <f>SUMIFS(СВЦЭМ!$D$33:$D$776,СВЦЭМ!$A$33:$A$776,$A75,СВЦЭМ!$B$33:$B$776,K$47)+'СЕТ СН'!$G$11+СВЦЭМ!$D$10+'СЕТ СН'!$G$6-'СЕТ СН'!$G$23</f>
        <v>1373.57641562</v>
      </c>
      <c r="L75" s="36">
        <f>SUMIFS(СВЦЭМ!$D$33:$D$776,СВЦЭМ!$A$33:$A$776,$A75,СВЦЭМ!$B$33:$B$776,L$47)+'СЕТ СН'!$G$11+СВЦЭМ!$D$10+'СЕТ СН'!$G$6-'СЕТ СН'!$G$23</f>
        <v>1367.59327379</v>
      </c>
      <c r="M75" s="36">
        <f>SUMIFS(СВЦЭМ!$D$33:$D$776,СВЦЭМ!$A$33:$A$776,$A75,СВЦЭМ!$B$33:$B$776,M$47)+'СЕТ СН'!$G$11+СВЦЭМ!$D$10+'СЕТ СН'!$G$6-'СЕТ СН'!$G$23</f>
        <v>1399.55066506</v>
      </c>
      <c r="N75" s="36">
        <f>SUMIFS(СВЦЭМ!$D$33:$D$776,СВЦЭМ!$A$33:$A$776,$A75,СВЦЭМ!$B$33:$B$776,N$47)+'СЕТ СН'!$G$11+СВЦЭМ!$D$10+'СЕТ СН'!$G$6-'СЕТ СН'!$G$23</f>
        <v>1415.35562458</v>
      </c>
      <c r="O75" s="36">
        <f>SUMIFS(СВЦЭМ!$D$33:$D$776,СВЦЭМ!$A$33:$A$776,$A75,СВЦЭМ!$B$33:$B$776,O$47)+'СЕТ СН'!$G$11+СВЦЭМ!$D$10+'СЕТ СН'!$G$6-'СЕТ СН'!$G$23</f>
        <v>1415.5639786500001</v>
      </c>
      <c r="P75" s="36">
        <f>SUMIFS(СВЦЭМ!$D$33:$D$776,СВЦЭМ!$A$33:$A$776,$A75,СВЦЭМ!$B$33:$B$776,P$47)+'СЕТ СН'!$G$11+СВЦЭМ!$D$10+'СЕТ СН'!$G$6-'СЕТ СН'!$G$23</f>
        <v>1430.1694901199999</v>
      </c>
      <c r="Q75" s="36">
        <f>SUMIFS(СВЦЭМ!$D$33:$D$776,СВЦЭМ!$A$33:$A$776,$A75,СВЦЭМ!$B$33:$B$776,Q$47)+'СЕТ СН'!$G$11+СВЦЭМ!$D$10+'СЕТ СН'!$G$6-'СЕТ СН'!$G$23</f>
        <v>1438.5410020100001</v>
      </c>
      <c r="R75" s="36">
        <f>SUMIFS(СВЦЭМ!$D$33:$D$776,СВЦЭМ!$A$33:$A$776,$A75,СВЦЭМ!$B$33:$B$776,R$47)+'СЕТ СН'!$G$11+СВЦЭМ!$D$10+'СЕТ СН'!$G$6-'СЕТ СН'!$G$23</f>
        <v>1436.55389599</v>
      </c>
      <c r="S75" s="36">
        <f>SUMIFS(СВЦЭМ!$D$33:$D$776,СВЦЭМ!$A$33:$A$776,$A75,СВЦЭМ!$B$33:$B$776,S$47)+'СЕТ СН'!$G$11+СВЦЭМ!$D$10+'СЕТ СН'!$G$6-'СЕТ СН'!$G$23</f>
        <v>1421.86065426</v>
      </c>
      <c r="T75" s="36">
        <f>SUMIFS(СВЦЭМ!$D$33:$D$776,СВЦЭМ!$A$33:$A$776,$A75,СВЦЭМ!$B$33:$B$776,T$47)+'СЕТ СН'!$G$11+СВЦЭМ!$D$10+'СЕТ СН'!$G$6-'СЕТ СН'!$G$23</f>
        <v>1401.01494306</v>
      </c>
      <c r="U75" s="36">
        <f>SUMIFS(СВЦЭМ!$D$33:$D$776,СВЦЭМ!$A$33:$A$776,$A75,СВЦЭМ!$B$33:$B$776,U$47)+'СЕТ СН'!$G$11+СВЦЭМ!$D$10+'СЕТ СН'!$G$6-'СЕТ СН'!$G$23</f>
        <v>1396.70794705</v>
      </c>
      <c r="V75" s="36">
        <f>SUMIFS(СВЦЭМ!$D$33:$D$776,СВЦЭМ!$A$33:$A$776,$A75,СВЦЭМ!$B$33:$B$776,V$47)+'СЕТ СН'!$G$11+СВЦЭМ!$D$10+'СЕТ СН'!$G$6-'СЕТ СН'!$G$23</f>
        <v>1407.18710182</v>
      </c>
      <c r="W75" s="36">
        <f>SUMIFS(СВЦЭМ!$D$33:$D$776,СВЦЭМ!$A$33:$A$776,$A75,СВЦЭМ!$B$33:$B$776,W$47)+'СЕТ СН'!$G$11+СВЦЭМ!$D$10+'СЕТ СН'!$G$6-'СЕТ СН'!$G$23</f>
        <v>1416.04159938</v>
      </c>
      <c r="X75" s="36">
        <f>SUMIFS(СВЦЭМ!$D$33:$D$776,СВЦЭМ!$A$33:$A$776,$A75,СВЦЭМ!$B$33:$B$776,X$47)+'СЕТ СН'!$G$11+СВЦЭМ!$D$10+'СЕТ СН'!$G$6-'СЕТ СН'!$G$23</f>
        <v>1423.35343309</v>
      </c>
      <c r="Y75" s="36">
        <f>SUMIFS(СВЦЭМ!$D$33:$D$776,СВЦЭМ!$A$33:$A$776,$A75,СВЦЭМ!$B$33:$B$776,Y$47)+'СЕТ СН'!$G$11+СВЦЭМ!$D$10+'СЕТ СН'!$G$6-'СЕТ СН'!$G$23</f>
        <v>1448.3053171000001</v>
      </c>
    </row>
    <row r="76" spans="1:26" ht="15.5" x14ac:dyDescent="0.3">
      <c r="A76" s="35">
        <f t="shared" si="1"/>
        <v>43859</v>
      </c>
      <c r="B76" s="36">
        <f>SUMIFS(СВЦЭМ!$D$33:$D$776,СВЦЭМ!$A$33:$A$776,$A76,СВЦЭМ!$B$33:$B$776,B$47)+'СЕТ СН'!$G$11+СВЦЭМ!$D$10+'СЕТ СН'!$G$6-'СЕТ СН'!$G$23</f>
        <v>1489.58138261</v>
      </c>
      <c r="C76" s="36">
        <f>SUMIFS(СВЦЭМ!$D$33:$D$776,СВЦЭМ!$A$33:$A$776,$A76,СВЦЭМ!$B$33:$B$776,C$47)+'СЕТ СН'!$G$11+СВЦЭМ!$D$10+'СЕТ СН'!$G$6-'СЕТ СН'!$G$23</f>
        <v>1510.7825946799999</v>
      </c>
      <c r="D76" s="36">
        <f>SUMIFS(СВЦЭМ!$D$33:$D$776,СВЦЭМ!$A$33:$A$776,$A76,СВЦЭМ!$B$33:$B$776,D$47)+'СЕТ СН'!$G$11+СВЦЭМ!$D$10+'СЕТ СН'!$G$6-'СЕТ СН'!$G$23</f>
        <v>1513.2408314700001</v>
      </c>
      <c r="E76" s="36">
        <f>SUMIFS(СВЦЭМ!$D$33:$D$776,СВЦЭМ!$A$33:$A$776,$A76,СВЦЭМ!$B$33:$B$776,E$47)+'СЕТ СН'!$G$11+СВЦЭМ!$D$10+'СЕТ СН'!$G$6-'СЕТ СН'!$G$23</f>
        <v>1514.5836173799999</v>
      </c>
      <c r="F76" s="36">
        <f>SUMIFS(СВЦЭМ!$D$33:$D$776,СВЦЭМ!$A$33:$A$776,$A76,СВЦЭМ!$B$33:$B$776,F$47)+'СЕТ СН'!$G$11+СВЦЭМ!$D$10+'СЕТ СН'!$G$6-'СЕТ СН'!$G$23</f>
        <v>1507.91383703</v>
      </c>
      <c r="G76" s="36">
        <f>SUMIFS(СВЦЭМ!$D$33:$D$776,СВЦЭМ!$A$33:$A$776,$A76,СВЦЭМ!$B$33:$B$776,G$47)+'СЕТ СН'!$G$11+СВЦЭМ!$D$10+'СЕТ СН'!$G$6-'СЕТ СН'!$G$23</f>
        <v>1496.2749850300002</v>
      </c>
      <c r="H76" s="36">
        <f>SUMIFS(СВЦЭМ!$D$33:$D$776,СВЦЭМ!$A$33:$A$776,$A76,СВЦЭМ!$B$33:$B$776,H$47)+'СЕТ СН'!$G$11+СВЦЭМ!$D$10+'СЕТ СН'!$G$6-'СЕТ СН'!$G$23</f>
        <v>1457.40899788</v>
      </c>
      <c r="I76" s="36">
        <f>SUMIFS(СВЦЭМ!$D$33:$D$776,СВЦЭМ!$A$33:$A$776,$A76,СВЦЭМ!$B$33:$B$776,I$47)+'СЕТ СН'!$G$11+СВЦЭМ!$D$10+'СЕТ СН'!$G$6-'СЕТ СН'!$G$23</f>
        <v>1426.29557144</v>
      </c>
      <c r="J76" s="36">
        <f>SUMIFS(СВЦЭМ!$D$33:$D$776,СВЦЭМ!$A$33:$A$776,$A76,СВЦЭМ!$B$33:$B$776,J$47)+'СЕТ СН'!$G$11+СВЦЭМ!$D$10+'СЕТ СН'!$G$6-'СЕТ СН'!$G$23</f>
        <v>1403.7644823599999</v>
      </c>
      <c r="K76" s="36">
        <f>SUMIFS(СВЦЭМ!$D$33:$D$776,СВЦЭМ!$A$33:$A$776,$A76,СВЦЭМ!$B$33:$B$776,K$47)+'СЕТ СН'!$G$11+СВЦЭМ!$D$10+'СЕТ СН'!$G$6-'СЕТ СН'!$G$23</f>
        <v>1392.3544501400002</v>
      </c>
      <c r="L76" s="36">
        <f>SUMIFS(СВЦЭМ!$D$33:$D$776,СВЦЭМ!$A$33:$A$776,$A76,СВЦЭМ!$B$33:$B$776,L$47)+'СЕТ СН'!$G$11+СВЦЭМ!$D$10+'СЕТ СН'!$G$6-'СЕТ СН'!$G$23</f>
        <v>1379.58100405</v>
      </c>
      <c r="M76" s="36">
        <f>SUMIFS(СВЦЭМ!$D$33:$D$776,СВЦЭМ!$A$33:$A$776,$A76,СВЦЭМ!$B$33:$B$776,M$47)+'СЕТ СН'!$G$11+СВЦЭМ!$D$10+'СЕТ СН'!$G$6-'СЕТ СН'!$G$23</f>
        <v>1385.6493769600002</v>
      </c>
      <c r="N76" s="36">
        <f>SUMIFS(СВЦЭМ!$D$33:$D$776,СВЦЭМ!$A$33:$A$776,$A76,СВЦЭМ!$B$33:$B$776,N$47)+'СЕТ СН'!$G$11+СВЦЭМ!$D$10+'СЕТ СН'!$G$6-'СЕТ СН'!$G$23</f>
        <v>1412.51695941</v>
      </c>
      <c r="O76" s="36">
        <f>SUMIFS(СВЦЭМ!$D$33:$D$776,СВЦЭМ!$A$33:$A$776,$A76,СВЦЭМ!$B$33:$B$776,O$47)+'СЕТ СН'!$G$11+СВЦЭМ!$D$10+'СЕТ СН'!$G$6-'СЕТ СН'!$G$23</f>
        <v>1437.81947593</v>
      </c>
      <c r="P76" s="36">
        <f>SUMIFS(СВЦЭМ!$D$33:$D$776,СВЦЭМ!$A$33:$A$776,$A76,СВЦЭМ!$B$33:$B$776,P$47)+'СЕТ СН'!$G$11+СВЦЭМ!$D$10+'СЕТ СН'!$G$6-'СЕТ СН'!$G$23</f>
        <v>1465.63417693</v>
      </c>
      <c r="Q76" s="36">
        <f>SUMIFS(СВЦЭМ!$D$33:$D$776,СВЦЭМ!$A$33:$A$776,$A76,СВЦЭМ!$B$33:$B$776,Q$47)+'СЕТ СН'!$G$11+СВЦЭМ!$D$10+'СЕТ СН'!$G$6-'СЕТ СН'!$G$23</f>
        <v>1482.27507057</v>
      </c>
      <c r="R76" s="36">
        <f>SUMIFS(СВЦЭМ!$D$33:$D$776,СВЦЭМ!$A$33:$A$776,$A76,СВЦЭМ!$B$33:$B$776,R$47)+'СЕТ СН'!$G$11+СВЦЭМ!$D$10+'СЕТ СН'!$G$6-'СЕТ СН'!$G$23</f>
        <v>1468.75505097</v>
      </c>
      <c r="S76" s="36">
        <f>SUMIFS(СВЦЭМ!$D$33:$D$776,СВЦЭМ!$A$33:$A$776,$A76,СВЦЭМ!$B$33:$B$776,S$47)+'СЕТ СН'!$G$11+СВЦЭМ!$D$10+'СЕТ СН'!$G$6-'СЕТ СН'!$G$23</f>
        <v>1449.39815017</v>
      </c>
      <c r="T76" s="36">
        <f>SUMIFS(СВЦЭМ!$D$33:$D$776,СВЦЭМ!$A$33:$A$776,$A76,СВЦЭМ!$B$33:$B$776,T$47)+'СЕТ СН'!$G$11+СВЦЭМ!$D$10+'СЕТ СН'!$G$6-'СЕТ СН'!$G$23</f>
        <v>1410.1433748499999</v>
      </c>
      <c r="U76" s="36">
        <f>SUMIFS(СВЦЭМ!$D$33:$D$776,СВЦЭМ!$A$33:$A$776,$A76,СВЦЭМ!$B$33:$B$776,U$47)+'СЕТ СН'!$G$11+СВЦЭМ!$D$10+'СЕТ СН'!$G$6-'СЕТ СН'!$G$23</f>
        <v>1404.4067619100001</v>
      </c>
      <c r="V76" s="36">
        <f>SUMIFS(СВЦЭМ!$D$33:$D$776,СВЦЭМ!$A$33:$A$776,$A76,СВЦЭМ!$B$33:$B$776,V$47)+'СЕТ СН'!$G$11+СВЦЭМ!$D$10+'СЕТ СН'!$G$6-'СЕТ СН'!$G$23</f>
        <v>1414.07361257</v>
      </c>
      <c r="W76" s="36">
        <f>SUMIFS(СВЦЭМ!$D$33:$D$776,СВЦЭМ!$A$33:$A$776,$A76,СВЦЭМ!$B$33:$B$776,W$47)+'СЕТ СН'!$G$11+СВЦЭМ!$D$10+'СЕТ СН'!$G$6-'СЕТ СН'!$G$23</f>
        <v>1429.7215866699999</v>
      </c>
      <c r="X76" s="36">
        <f>SUMIFS(СВЦЭМ!$D$33:$D$776,СВЦЭМ!$A$33:$A$776,$A76,СВЦЭМ!$B$33:$B$776,X$47)+'СЕТ СН'!$G$11+СВЦЭМ!$D$10+'СЕТ СН'!$G$6-'СЕТ СН'!$G$23</f>
        <v>1430.77690899</v>
      </c>
      <c r="Y76" s="36">
        <f>SUMIFS(СВЦЭМ!$D$33:$D$776,СВЦЭМ!$A$33:$A$776,$A76,СВЦЭМ!$B$33:$B$776,Y$47)+'СЕТ СН'!$G$11+СВЦЭМ!$D$10+'СЕТ СН'!$G$6-'СЕТ СН'!$G$23</f>
        <v>1463.52338966</v>
      </c>
    </row>
    <row r="77" spans="1:26" ht="15.5" x14ac:dyDescent="0.3">
      <c r="A77" s="35">
        <f t="shared" si="1"/>
        <v>43860</v>
      </c>
      <c r="B77" s="36">
        <f>SUMIFS(СВЦЭМ!$D$33:$D$776,СВЦЭМ!$A$33:$A$776,$A77,СВЦЭМ!$B$33:$B$776,B$47)+'СЕТ СН'!$G$11+СВЦЭМ!$D$10+'СЕТ СН'!$G$6-'СЕТ СН'!$G$23</f>
        <v>1487.7669915500001</v>
      </c>
      <c r="C77" s="36">
        <f>SUMIFS(СВЦЭМ!$D$33:$D$776,СВЦЭМ!$A$33:$A$776,$A77,СВЦЭМ!$B$33:$B$776,C$47)+'СЕТ СН'!$G$11+СВЦЭМ!$D$10+'СЕТ СН'!$G$6-'СЕТ СН'!$G$23</f>
        <v>1508.4194628</v>
      </c>
      <c r="D77" s="36">
        <f>SUMIFS(СВЦЭМ!$D$33:$D$776,СВЦЭМ!$A$33:$A$776,$A77,СВЦЭМ!$B$33:$B$776,D$47)+'СЕТ СН'!$G$11+СВЦЭМ!$D$10+'СЕТ СН'!$G$6-'СЕТ СН'!$G$23</f>
        <v>1512.62240415</v>
      </c>
      <c r="E77" s="36">
        <f>SUMIFS(СВЦЭМ!$D$33:$D$776,СВЦЭМ!$A$33:$A$776,$A77,СВЦЭМ!$B$33:$B$776,E$47)+'СЕТ СН'!$G$11+СВЦЭМ!$D$10+'СЕТ СН'!$G$6-'СЕТ СН'!$G$23</f>
        <v>1514.4022670100001</v>
      </c>
      <c r="F77" s="36">
        <f>SUMIFS(СВЦЭМ!$D$33:$D$776,СВЦЭМ!$A$33:$A$776,$A77,СВЦЭМ!$B$33:$B$776,F$47)+'СЕТ СН'!$G$11+СВЦЭМ!$D$10+'СЕТ СН'!$G$6-'СЕТ СН'!$G$23</f>
        <v>1502.6957775199999</v>
      </c>
      <c r="G77" s="36">
        <f>SUMIFS(СВЦЭМ!$D$33:$D$776,СВЦЭМ!$A$33:$A$776,$A77,СВЦЭМ!$B$33:$B$776,G$47)+'СЕТ СН'!$G$11+СВЦЭМ!$D$10+'СЕТ СН'!$G$6-'СЕТ СН'!$G$23</f>
        <v>1491.2087577900002</v>
      </c>
      <c r="H77" s="36">
        <f>SUMIFS(СВЦЭМ!$D$33:$D$776,СВЦЭМ!$A$33:$A$776,$A77,СВЦЭМ!$B$33:$B$776,H$47)+'СЕТ СН'!$G$11+СВЦЭМ!$D$10+'СЕТ СН'!$G$6-'СЕТ СН'!$G$23</f>
        <v>1459.2305224299998</v>
      </c>
      <c r="I77" s="36">
        <f>SUMIFS(СВЦЭМ!$D$33:$D$776,СВЦЭМ!$A$33:$A$776,$A77,СВЦЭМ!$B$33:$B$776,I$47)+'СЕТ СН'!$G$11+СВЦЭМ!$D$10+'СЕТ СН'!$G$6-'СЕТ СН'!$G$23</f>
        <v>1428.6364463</v>
      </c>
      <c r="J77" s="36">
        <f>SUMIFS(СВЦЭМ!$D$33:$D$776,СВЦЭМ!$A$33:$A$776,$A77,СВЦЭМ!$B$33:$B$776,J$47)+'СЕТ СН'!$G$11+СВЦЭМ!$D$10+'СЕТ СН'!$G$6-'СЕТ СН'!$G$23</f>
        <v>1400.56510054</v>
      </c>
      <c r="K77" s="36">
        <f>SUMIFS(СВЦЭМ!$D$33:$D$776,СВЦЭМ!$A$33:$A$776,$A77,СВЦЭМ!$B$33:$B$776,K$47)+'СЕТ СН'!$G$11+СВЦЭМ!$D$10+'СЕТ СН'!$G$6-'СЕТ СН'!$G$23</f>
        <v>1383.38185948</v>
      </c>
      <c r="L77" s="36">
        <f>SUMIFS(СВЦЭМ!$D$33:$D$776,СВЦЭМ!$A$33:$A$776,$A77,СВЦЭМ!$B$33:$B$776,L$47)+'СЕТ СН'!$G$11+СВЦЭМ!$D$10+'СЕТ СН'!$G$6-'СЕТ СН'!$G$23</f>
        <v>1385.38326392</v>
      </c>
      <c r="M77" s="36">
        <f>SUMIFS(СВЦЭМ!$D$33:$D$776,СВЦЭМ!$A$33:$A$776,$A77,СВЦЭМ!$B$33:$B$776,M$47)+'СЕТ СН'!$G$11+СВЦЭМ!$D$10+'СЕТ СН'!$G$6-'СЕТ СН'!$G$23</f>
        <v>1398.6818069999999</v>
      </c>
      <c r="N77" s="36">
        <f>SUMIFS(СВЦЭМ!$D$33:$D$776,СВЦЭМ!$A$33:$A$776,$A77,СВЦЭМ!$B$33:$B$776,N$47)+'СЕТ СН'!$G$11+СВЦЭМ!$D$10+'СЕТ СН'!$G$6-'СЕТ СН'!$G$23</f>
        <v>1409.8935926499998</v>
      </c>
      <c r="O77" s="36">
        <f>SUMIFS(СВЦЭМ!$D$33:$D$776,СВЦЭМ!$A$33:$A$776,$A77,СВЦЭМ!$B$33:$B$776,O$47)+'СЕТ СН'!$G$11+СВЦЭМ!$D$10+'СЕТ СН'!$G$6-'СЕТ СН'!$G$23</f>
        <v>1444.04159405</v>
      </c>
      <c r="P77" s="36">
        <f>SUMIFS(СВЦЭМ!$D$33:$D$776,СВЦЭМ!$A$33:$A$776,$A77,СВЦЭМ!$B$33:$B$776,P$47)+'СЕТ СН'!$G$11+СВЦЭМ!$D$10+'СЕТ СН'!$G$6-'СЕТ СН'!$G$23</f>
        <v>1476.6837826400001</v>
      </c>
      <c r="Q77" s="36">
        <f>SUMIFS(СВЦЭМ!$D$33:$D$776,СВЦЭМ!$A$33:$A$776,$A77,СВЦЭМ!$B$33:$B$776,Q$47)+'СЕТ СН'!$G$11+СВЦЭМ!$D$10+'СЕТ СН'!$G$6-'СЕТ СН'!$G$23</f>
        <v>1484.3339963799999</v>
      </c>
      <c r="R77" s="36">
        <f>SUMIFS(СВЦЭМ!$D$33:$D$776,СВЦЭМ!$A$33:$A$776,$A77,СВЦЭМ!$B$33:$B$776,R$47)+'СЕТ СН'!$G$11+СВЦЭМ!$D$10+'СЕТ СН'!$G$6-'СЕТ СН'!$G$23</f>
        <v>1460.9204361100001</v>
      </c>
      <c r="S77" s="36">
        <f>SUMIFS(СВЦЭМ!$D$33:$D$776,СВЦЭМ!$A$33:$A$776,$A77,СВЦЭМ!$B$33:$B$776,S$47)+'СЕТ СН'!$G$11+СВЦЭМ!$D$10+'СЕТ СН'!$G$6-'СЕТ СН'!$G$23</f>
        <v>1422.86420458</v>
      </c>
      <c r="T77" s="36">
        <f>SUMIFS(СВЦЭМ!$D$33:$D$776,СВЦЭМ!$A$33:$A$776,$A77,СВЦЭМ!$B$33:$B$776,T$47)+'СЕТ СН'!$G$11+СВЦЭМ!$D$10+'СЕТ СН'!$G$6-'СЕТ СН'!$G$23</f>
        <v>1402.64014625</v>
      </c>
      <c r="U77" s="36">
        <f>SUMIFS(СВЦЭМ!$D$33:$D$776,СВЦЭМ!$A$33:$A$776,$A77,СВЦЭМ!$B$33:$B$776,U$47)+'СЕТ СН'!$G$11+СВЦЭМ!$D$10+'СЕТ СН'!$G$6-'СЕТ СН'!$G$23</f>
        <v>1404.4649098300001</v>
      </c>
      <c r="V77" s="36">
        <f>SUMIFS(СВЦЭМ!$D$33:$D$776,СВЦЭМ!$A$33:$A$776,$A77,СВЦЭМ!$B$33:$B$776,V$47)+'СЕТ СН'!$G$11+СВЦЭМ!$D$10+'СЕТ СН'!$G$6-'СЕТ СН'!$G$23</f>
        <v>1404.6327950899999</v>
      </c>
      <c r="W77" s="36">
        <f>SUMIFS(СВЦЭМ!$D$33:$D$776,СВЦЭМ!$A$33:$A$776,$A77,СВЦЭМ!$B$33:$B$776,W$47)+'СЕТ СН'!$G$11+СВЦЭМ!$D$10+'СЕТ СН'!$G$6-'СЕТ СН'!$G$23</f>
        <v>1413.03583951</v>
      </c>
      <c r="X77" s="36">
        <f>SUMIFS(СВЦЭМ!$D$33:$D$776,СВЦЭМ!$A$33:$A$776,$A77,СВЦЭМ!$B$33:$B$776,X$47)+'СЕТ СН'!$G$11+СВЦЭМ!$D$10+'СЕТ СН'!$G$6-'СЕТ СН'!$G$23</f>
        <v>1412.8732534800001</v>
      </c>
      <c r="Y77" s="36">
        <f>SUMIFS(СВЦЭМ!$D$33:$D$776,СВЦЭМ!$A$33:$A$776,$A77,СВЦЭМ!$B$33:$B$776,Y$47)+'СЕТ СН'!$G$11+СВЦЭМ!$D$10+'СЕТ СН'!$G$6-'СЕТ СН'!$G$23</f>
        <v>1413.8771782200001</v>
      </c>
    </row>
    <row r="78" spans="1:26" ht="15.5" x14ac:dyDescent="0.3">
      <c r="A78" s="35">
        <f t="shared" si="1"/>
        <v>43861</v>
      </c>
      <c r="B78" s="36">
        <f>SUMIFS(СВЦЭМ!$D$33:$D$776,СВЦЭМ!$A$33:$A$776,$A78,СВЦЭМ!$B$33:$B$776,B$47)+'СЕТ СН'!$G$11+СВЦЭМ!$D$10+'СЕТ СН'!$G$6-'СЕТ СН'!$G$23</f>
        <v>1452.6659223000001</v>
      </c>
      <c r="C78" s="36">
        <f>SUMIFS(СВЦЭМ!$D$33:$D$776,СВЦЭМ!$A$33:$A$776,$A78,СВЦЭМ!$B$33:$B$776,C$47)+'СЕТ СН'!$G$11+СВЦЭМ!$D$10+'СЕТ СН'!$G$6-'СЕТ СН'!$G$23</f>
        <v>1476.5831544</v>
      </c>
      <c r="D78" s="36">
        <f>SUMIFS(СВЦЭМ!$D$33:$D$776,СВЦЭМ!$A$33:$A$776,$A78,СВЦЭМ!$B$33:$B$776,D$47)+'СЕТ СН'!$G$11+СВЦЭМ!$D$10+'СЕТ СН'!$G$6-'СЕТ СН'!$G$23</f>
        <v>1489.3123210700001</v>
      </c>
      <c r="E78" s="36">
        <f>SUMIFS(СВЦЭМ!$D$33:$D$776,СВЦЭМ!$A$33:$A$776,$A78,СВЦЭМ!$B$33:$B$776,E$47)+'СЕТ СН'!$G$11+СВЦЭМ!$D$10+'СЕТ СН'!$G$6-'СЕТ СН'!$G$23</f>
        <v>1492.3787848900001</v>
      </c>
      <c r="F78" s="36">
        <f>SUMIFS(СВЦЭМ!$D$33:$D$776,СВЦЭМ!$A$33:$A$776,$A78,СВЦЭМ!$B$33:$B$776,F$47)+'СЕТ СН'!$G$11+СВЦЭМ!$D$10+'СЕТ СН'!$G$6-'СЕТ СН'!$G$23</f>
        <v>1479.6249094</v>
      </c>
      <c r="G78" s="36">
        <f>SUMIFS(СВЦЭМ!$D$33:$D$776,СВЦЭМ!$A$33:$A$776,$A78,СВЦЭМ!$B$33:$B$776,G$47)+'СЕТ СН'!$G$11+СВЦЭМ!$D$10+'СЕТ СН'!$G$6-'СЕТ СН'!$G$23</f>
        <v>1458.5359309800001</v>
      </c>
      <c r="H78" s="36">
        <f>SUMIFS(СВЦЭМ!$D$33:$D$776,СВЦЭМ!$A$33:$A$776,$A78,СВЦЭМ!$B$33:$B$776,H$47)+'СЕТ СН'!$G$11+СВЦЭМ!$D$10+'СЕТ СН'!$G$6-'СЕТ СН'!$G$23</f>
        <v>1435.46958266</v>
      </c>
      <c r="I78" s="36">
        <f>SUMIFS(СВЦЭМ!$D$33:$D$776,СВЦЭМ!$A$33:$A$776,$A78,СВЦЭМ!$B$33:$B$776,I$47)+'СЕТ СН'!$G$11+СВЦЭМ!$D$10+'СЕТ СН'!$G$6-'СЕТ СН'!$G$23</f>
        <v>1428.49634167</v>
      </c>
      <c r="J78" s="36">
        <f>SUMIFS(СВЦЭМ!$D$33:$D$776,СВЦЭМ!$A$33:$A$776,$A78,СВЦЭМ!$B$33:$B$776,J$47)+'СЕТ СН'!$G$11+СВЦЭМ!$D$10+'СЕТ СН'!$G$6-'СЕТ СН'!$G$23</f>
        <v>1405.74718665</v>
      </c>
      <c r="K78" s="36">
        <f>SUMIFS(СВЦЭМ!$D$33:$D$776,СВЦЭМ!$A$33:$A$776,$A78,СВЦЭМ!$B$33:$B$776,K$47)+'СЕТ СН'!$G$11+СВЦЭМ!$D$10+'СЕТ СН'!$G$6-'СЕТ СН'!$G$23</f>
        <v>1392.3215749400001</v>
      </c>
      <c r="L78" s="36">
        <f>SUMIFS(СВЦЭМ!$D$33:$D$776,СВЦЭМ!$A$33:$A$776,$A78,СВЦЭМ!$B$33:$B$776,L$47)+'СЕТ СН'!$G$11+СВЦЭМ!$D$10+'СЕТ СН'!$G$6-'СЕТ СН'!$G$23</f>
        <v>1394.0657531000002</v>
      </c>
      <c r="M78" s="36">
        <f>SUMIFS(СВЦЭМ!$D$33:$D$776,СВЦЭМ!$A$33:$A$776,$A78,СВЦЭМ!$B$33:$B$776,M$47)+'СЕТ СН'!$G$11+СВЦЭМ!$D$10+'СЕТ СН'!$G$6-'СЕТ СН'!$G$23</f>
        <v>1411.93977834</v>
      </c>
      <c r="N78" s="36">
        <f>SUMIFS(СВЦЭМ!$D$33:$D$776,СВЦЭМ!$A$33:$A$776,$A78,СВЦЭМ!$B$33:$B$776,N$47)+'СЕТ СН'!$G$11+СВЦЭМ!$D$10+'СЕТ СН'!$G$6-'СЕТ СН'!$G$23</f>
        <v>1422.9834728400001</v>
      </c>
      <c r="O78" s="36">
        <f>SUMIFS(СВЦЭМ!$D$33:$D$776,СВЦЭМ!$A$33:$A$776,$A78,СВЦЭМ!$B$33:$B$776,O$47)+'СЕТ СН'!$G$11+СВЦЭМ!$D$10+'СЕТ СН'!$G$6-'СЕТ СН'!$G$23</f>
        <v>1426.3890155399999</v>
      </c>
      <c r="P78" s="36">
        <f>SUMIFS(СВЦЭМ!$D$33:$D$776,СВЦЭМ!$A$33:$A$776,$A78,СВЦЭМ!$B$33:$B$776,P$47)+'СЕТ СН'!$G$11+СВЦЭМ!$D$10+'СЕТ СН'!$G$6-'СЕТ СН'!$G$23</f>
        <v>1437.11108195</v>
      </c>
      <c r="Q78" s="36">
        <f>SUMIFS(СВЦЭМ!$D$33:$D$776,СВЦЭМ!$A$33:$A$776,$A78,СВЦЭМ!$B$33:$B$776,Q$47)+'СЕТ СН'!$G$11+СВЦЭМ!$D$10+'СЕТ СН'!$G$6-'СЕТ СН'!$G$23</f>
        <v>1437.8144121300002</v>
      </c>
      <c r="R78" s="36">
        <f>SUMIFS(СВЦЭМ!$D$33:$D$776,СВЦЭМ!$A$33:$A$776,$A78,СВЦЭМ!$B$33:$B$776,R$47)+'СЕТ СН'!$G$11+СВЦЭМ!$D$10+'СЕТ СН'!$G$6-'СЕТ СН'!$G$23</f>
        <v>1429.8704276799999</v>
      </c>
      <c r="S78" s="36">
        <f>SUMIFS(СВЦЭМ!$D$33:$D$776,СВЦЭМ!$A$33:$A$776,$A78,СВЦЭМ!$B$33:$B$776,S$47)+'СЕТ СН'!$G$11+СВЦЭМ!$D$10+'СЕТ СН'!$G$6-'СЕТ СН'!$G$23</f>
        <v>1423.8144171700001</v>
      </c>
      <c r="T78" s="36">
        <f>SUMIFS(СВЦЭМ!$D$33:$D$776,СВЦЭМ!$A$33:$A$776,$A78,СВЦЭМ!$B$33:$B$776,T$47)+'СЕТ СН'!$G$11+СВЦЭМ!$D$10+'СЕТ СН'!$G$6-'СЕТ СН'!$G$23</f>
        <v>1401.7537248399999</v>
      </c>
      <c r="U78" s="36">
        <f>SUMIFS(СВЦЭМ!$D$33:$D$776,СВЦЭМ!$A$33:$A$776,$A78,СВЦЭМ!$B$33:$B$776,U$47)+'СЕТ СН'!$G$11+СВЦЭМ!$D$10+'СЕТ СН'!$G$6-'СЕТ СН'!$G$23</f>
        <v>1399.4976808599999</v>
      </c>
      <c r="V78" s="36">
        <f>SUMIFS(СВЦЭМ!$D$33:$D$776,СВЦЭМ!$A$33:$A$776,$A78,СВЦЭМ!$B$33:$B$776,V$47)+'СЕТ СН'!$G$11+СВЦЭМ!$D$10+'СЕТ СН'!$G$6-'СЕТ СН'!$G$23</f>
        <v>1410.5162021900001</v>
      </c>
      <c r="W78" s="36">
        <f>SUMIFS(СВЦЭМ!$D$33:$D$776,СВЦЭМ!$A$33:$A$776,$A78,СВЦЭМ!$B$33:$B$776,W$47)+'СЕТ СН'!$G$11+СВЦЭМ!$D$10+'СЕТ СН'!$G$6-'СЕТ СН'!$G$23</f>
        <v>1421.28154202</v>
      </c>
      <c r="X78" s="36">
        <f>SUMIFS(СВЦЭМ!$D$33:$D$776,СВЦЭМ!$A$33:$A$776,$A78,СВЦЭМ!$B$33:$B$776,X$47)+'СЕТ СН'!$G$11+СВЦЭМ!$D$10+'СЕТ СН'!$G$6-'СЕТ СН'!$G$23</f>
        <v>1422.12713663</v>
      </c>
      <c r="Y78" s="36">
        <f>SUMIFS(СВЦЭМ!$D$33:$D$776,СВЦЭМ!$A$33:$A$776,$A78,СВЦЭМ!$B$33:$B$776,Y$47)+'СЕТ СН'!$G$11+СВЦЭМ!$D$10+'СЕТ СН'!$G$6-'СЕТ СН'!$G$23</f>
        <v>1435.18727689</v>
      </c>
    </row>
    <row r="79" spans="1:26" ht="15.5" x14ac:dyDescent="0.3">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5" x14ac:dyDescent="0.3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3">
      <c r="A81" s="130" t="s">
        <v>7</v>
      </c>
      <c r="B81" s="124" t="s">
        <v>75</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7" ht="12.75" customHeight="1" x14ac:dyDescent="0.3">
      <c r="A82" s="131"/>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7" ht="12.75" customHeight="1" x14ac:dyDescent="0.3">
      <c r="A83" s="132"/>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3">
      <c r="A84" s="35" t="str">
        <f>A48</f>
        <v>01.01.2020</v>
      </c>
      <c r="B84" s="36">
        <f>SUMIFS(СВЦЭМ!$D$33:$D$776,СВЦЭМ!$A$33:$A$776,$A84,СВЦЭМ!$B$33:$B$776,B$83)+'СЕТ СН'!$H$11+СВЦЭМ!$D$10+'СЕТ СН'!$H$6-'СЕТ СН'!$H$23</f>
        <v>1235.8915468099999</v>
      </c>
      <c r="C84" s="36">
        <f>SUMIFS(СВЦЭМ!$D$33:$D$776,СВЦЭМ!$A$33:$A$776,$A84,СВЦЭМ!$B$33:$B$776,C$83)+'СЕТ СН'!$H$11+СВЦЭМ!$D$10+'СЕТ СН'!$H$6-'СЕТ СН'!$H$23</f>
        <v>1211.28309115</v>
      </c>
      <c r="D84" s="36">
        <f>SUMIFS(СВЦЭМ!$D$33:$D$776,СВЦЭМ!$A$33:$A$776,$A84,СВЦЭМ!$B$33:$B$776,D$83)+'СЕТ СН'!$H$11+СВЦЭМ!$D$10+'СЕТ СН'!$H$6-'СЕТ СН'!$H$23</f>
        <v>1227.0988530300001</v>
      </c>
      <c r="E84" s="36">
        <f>SUMIFS(СВЦЭМ!$D$33:$D$776,СВЦЭМ!$A$33:$A$776,$A84,СВЦЭМ!$B$33:$B$776,E$83)+'СЕТ СН'!$H$11+СВЦЭМ!$D$10+'СЕТ СН'!$H$6-'СЕТ СН'!$H$23</f>
        <v>1264.4718251700001</v>
      </c>
      <c r="F84" s="36">
        <f>SUMIFS(СВЦЭМ!$D$33:$D$776,СВЦЭМ!$A$33:$A$776,$A84,СВЦЭМ!$B$33:$B$776,F$83)+'СЕТ СН'!$H$11+СВЦЭМ!$D$10+'СЕТ СН'!$H$6-'СЕТ СН'!$H$23</f>
        <v>1279.2488066599999</v>
      </c>
      <c r="G84" s="36">
        <f>SUMIFS(СВЦЭМ!$D$33:$D$776,СВЦЭМ!$A$33:$A$776,$A84,СВЦЭМ!$B$33:$B$776,G$83)+'СЕТ СН'!$H$11+СВЦЭМ!$D$10+'СЕТ СН'!$H$6-'СЕТ СН'!$H$23</f>
        <v>1280.48615318</v>
      </c>
      <c r="H84" s="36">
        <f>SUMIFS(СВЦЭМ!$D$33:$D$776,СВЦЭМ!$A$33:$A$776,$A84,СВЦЭМ!$B$33:$B$776,H$83)+'СЕТ СН'!$H$11+СВЦЭМ!$D$10+'СЕТ СН'!$H$6-'СЕТ СН'!$H$23</f>
        <v>1278.5037191599999</v>
      </c>
      <c r="I84" s="36">
        <f>SUMIFS(СВЦЭМ!$D$33:$D$776,СВЦЭМ!$A$33:$A$776,$A84,СВЦЭМ!$B$33:$B$776,I$83)+'СЕТ СН'!$H$11+СВЦЭМ!$D$10+'СЕТ СН'!$H$6-'СЕТ СН'!$H$23</f>
        <v>1281.7563761900001</v>
      </c>
      <c r="J84" s="36">
        <f>SUMIFS(СВЦЭМ!$D$33:$D$776,СВЦЭМ!$A$33:$A$776,$A84,СВЦЭМ!$B$33:$B$776,J$83)+'СЕТ СН'!$H$11+СВЦЭМ!$D$10+'СЕТ СН'!$H$6-'СЕТ СН'!$H$23</f>
        <v>1285.5341492500002</v>
      </c>
      <c r="K84" s="36">
        <f>SUMIFS(СВЦЭМ!$D$33:$D$776,СВЦЭМ!$A$33:$A$776,$A84,СВЦЭМ!$B$33:$B$776,K$83)+'СЕТ СН'!$H$11+СВЦЭМ!$D$10+'СЕТ СН'!$H$6-'СЕТ СН'!$H$23</f>
        <v>1268.92562505</v>
      </c>
      <c r="L84" s="36">
        <f>SUMIFS(СВЦЭМ!$D$33:$D$776,СВЦЭМ!$A$33:$A$776,$A84,СВЦЭМ!$B$33:$B$776,L$83)+'СЕТ СН'!$H$11+СВЦЭМ!$D$10+'СЕТ СН'!$H$6-'СЕТ СН'!$H$23</f>
        <v>1249.5402683</v>
      </c>
      <c r="M84" s="36">
        <f>SUMIFS(СВЦЭМ!$D$33:$D$776,СВЦЭМ!$A$33:$A$776,$A84,СВЦЭМ!$B$33:$B$776,M$83)+'СЕТ СН'!$H$11+СВЦЭМ!$D$10+'СЕТ СН'!$H$6-'СЕТ СН'!$H$23</f>
        <v>1236.74600261</v>
      </c>
      <c r="N84" s="36">
        <f>SUMIFS(СВЦЭМ!$D$33:$D$776,СВЦЭМ!$A$33:$A$776,$A84,СВЦЭМ!$B$33:$B$776,N$83)+'СЕТ СН'!$H$11+СВЦЭМ!$D$10+'СЕТ СН'!$H$6-'СЕТ СН'!$H$23</f>
        <v>1233.12429127</v>
      </c>
      <c r="O84" s="36">
        <f>SUMIFS(СВЦЭМ!$D$33:$D$776,СВЦЭМ!$A$33:$A$776,$A84,СВЦЭМ!$B$33:$B$776,O$83)+'СЕТ СН'!$H$11+СВЦЭМ!$D$10+'СЕТ СН'!$H$6-'СЕТ СН'!$H$23</f>
        <v>1251.88481738</v>
      </c>
      <c r="P84" s="36">
        <f>SUMIFS(СВЦЭМ!$D$33:$D$776,СВЦЭМ!$A$33:$A$776,$A84,СВЦЭМ!$B$33:$B$776,P$83)+'СЕТ СН'!$H$11+СВЦЭМ!$D$10+'СЕТ СН'!$H$6-'СЕТ СН'!$H$23</f>
        <v>1258.6567980099999</v>
      </c>
      <c r="Q84" s="36">
        <f>SUMIFS(СВЦЭМ!$D$33:$D$776,СВЦЭМ!$A$33:$A$776,$A84,СВЦЭМ!$B$33:$B$776,Q$83)+'СЕТ СН'!$H$11+СВЦЭМ!$D$10+'СЕТ СН'!$H$6-'СЕТ СН'!$H$23</f>
        <v>1268.35289855</v>
      </c>
      <c r="R84" s="36">
        <f>SUMIFS(СВЦЭМ!$D$33:$D$776,СВЦЭМ!$A$33:$A$776,$A84,СВЦЭМ!$B$33:$B$776,R$83)+'СЕТ СН'!$H$11+СВЦЭМ!$D$10+'СЕТ СН'!$H$6-'СЕТ СН'!$H$23</f>
        <v>1271.78935978</v>
      </c>
      <c r="S84" s="36">
        <f>SUMIFS(СВЦЭМ!$D$33:$D$776,СВЦЭМ!$A$33:$A$776,$A84,СВЦЭМ!$B$33:$B$776,S$83)+'СЕТ СН'!$H$11+СВЦЭМ!$D$10+'СЕТ СН'!$H$6-'СЕТ СН'!$H$23</f>
        <v>1270.8014585000001</v>
      </c>
      <c r="T84" s="36">
        <f>SUMIFS(СВЦЭМ!$D$33:$D$776,СВЦЭМ!$A$33:$A$776,$A84,СВЦЭМ!$B$33:$B$776,T$83)+'СЕТ СН'!$H$11+СВЦЭМ!$D$10+'СЕТ СН'!$H$6-'СЕТ СН'!$H$23</f>
        <v>1221.4876462299999</v>
      </c>
      <c r="U84" s="36">
        <f>SUMIFS(СВЦЭМ!$D$33:$D$776,СВЦЭМ!$A$33:$A$776,$A84,СВЦЭМ!$B$33:$B$776,U$83)+'СЕТ СН'!$H$11+СВЦЭМ!$D$10+'СЕТ СН'!$H$6-'СЕТ СН'!$H$23</f>
        <v>1217.3067484399999</v>
      </c>
      <c r="V84" s="36">
        <f>SUMIFS(СВЦЭМ!$D$33:$D$776,СВЦЭМ!$A$33:$A$776,$A84,СВЦЭМ!$B$33:$B$776,V$83)+'СЕТ СН'!$H$11+СВЦЭМ!$D$10+'СЕТ СН'!$H$6-'СЕТ СН'!$H$23</f>
        <v>1239.6262866100001</v>
      </c>
      <c r="W84" s="36">
        <f>SUMIFS(СВЦЭМ!$D$33:$D$776,СВЦЭМ!$A$33:$A$776,$A84,СВЦЭМ!$B$33:$B$776,W$83)+'СЕТ СН'!$H$11+СВЦЭМ!$D$10+'СЕТ СН'!$H$6-'СЕТ СН'!$H$23</f>
        <v>1239.9552949500001</v>
      </c>
      <c r="X84" s="36">
        <f>SUMIFS(СВЦЭМ!$D$33:$D$776,СВЦЭМ!$A$33:$A$776,$A84,СВЦЭМ!$B$33:$B$776,X$83)+'СЕТ СН'!$H$11+СВЦЭМ!$D$10+'СЕТ СН'!$H$6-'СЕТ СН'!$H$23</f>
        <v>1230.13622025</v>
      </c>
      <c r="Y84" s="36">
        <f>SUMIFS(СВЦЭМ!$D$33:$D$776,СВЦЭМ!$A$33:$A$776,$A84,СВЦЭМ!$B$33:$B$776,Y$83)+'СЕТ СН'!$H$11+СВЦЭМ!$D$10+'СЕТ СН'!$H$6-'СЕТ СН'!$H$23</f>
        <v>1237.8140940399999</v>
      </c>
      <c r="AA84" s="45"/>
    </row>
    <row r="85" spans="1:27" ht="15.5" x14ac:dyDescent="0.3">
      <c r="A85" s="35">
        <f>A84+1</f>
        <v>43832</v>
      </c>
      <c r="B85" s="36">
        <f>SUMIFS(СВЦЭМ!$D$33:$D$776,СВЦЭМ!$A$33:$A$776,$A85,СВЦЭМ!$B$33:$B$776,B$83)+'СЕТ СН'!$H$11+СВЦЭМ!$D$10+'СЕТ СН'!$H$6-'СЕТ СН'!$H$23</f>
        <v>1300.18647745</v>
      </c>
      <c r="C85" s="36">
        <f>SUMIFS(СВЦЭМ!$D$33:$D$776,СВЦЭМ!$A$33:$A$776,$A85,СВЦЭМ!$B$33:$B$776,C$83)+'СЕТ СН'!$H$11+СВЦЭМ!$D$10+'СЕТ СН'!$H$6-'СЕТ СН'!$H$23</f>
        <v>1298.5215941599999</v>
      </c>
      <c r="D85" s="36">
        <f>SUMIFS(СВЦЭМ!$D$33:$D$776,СВЦЭМ!$A$33:$A$776,$A85,СВЦЭМ!$B$33:$B$776,D$83)+'СЕТ СН'!$H$11+СВЦЭМ!$D$10+'СЕТ СН'!$H$6-'СЕТ СН'!$H$23</f>
        <v>1313.1720579399998</v>
      </c>
      <c r="E85" s="36">
        <f>SUMIFS(СВЦЭМ!$D$33:$D$776,СВЦЭМ!$A$33:$A$776,$A85,СВЦЭМ!$B$33:$B$776,E$83)+'СЕТ СН'!$H$11+СВЦЭМ!$D$10+'СЕТ СН'!$H$6-'СЕТ СН'!$H$23</f>
        <v>1339.1040105100001</v>
      </c>
      <c r="F85" s="36">
        <f>SUMIFS(СВЦЭМ!$D$33:$D$776,СВЦЭМ!$A$33:$A$776,$A85,СВЦЭМ!$B$33:$B$776,F$83)+'СЕТ СН'!$H$11+СВЦЭМ!$D$10+'СЕТ СН'!$H$6-'СЕТ СН'!$H$23</f>
        <v>1342.01921554</v>
      </c>
      <c r="G85" s="36">
        <f>SUMIFS(СВЦЭМ!$D$33:$D$776,СВЦЭМ!$A$33:$A$776,$A85,СВЦЭМ!$B$33:$B$776,G$83)+'СЕТ СН'!$H$11+СВЦЭМ!$D$10+'СЕТ СН'!$H$6-'СЕТ СН'!$H$23</f>
        <v>1340.8966909999999</v>
      </c>
      <c r="H85" s="36">
        <f>SUMIFS(СВЦЭМ!$D$33:$D$776,СВЦЭМ!$A$33:$A$776,$A85,СВЦЭМ!$B$33:$B$776,H$83)+'СЕТ СН'!$H$11+СВЦЭМ!$D$10+'СЕТ СН'!$H$6-'СЕТ СН'!$H$23</f>
        <v>1334.74654343</v>
      </c>
      <c r="I85" s="36">
        <f>SUMIFS(СВЦЭМ!$D$33:$D$776,СВЦЭМ!$A$33:$A$776,$A85,СВЦЭМ!$B$33:$B$776,I$83)+'СЕТ СН'!$H$11+СВЦЭМ!$D$10+'СЕТ СН'!$H$6-'СЕТ СН'!$H$23</f>
        <v>1324.6931410299999</v>
      </c>
      <c r="J85" s="36">
        <f>SUMIFS(СВЦЭМ!$D$33:$D$776,СВЦЭМ!$A$33:$A$776,$A85,СВЦЭМ!$B$33:$B$776,J$83)+'СЕТ СН'!$H$11+СВЦЭМ!$D$10+'СЕТ СН'!$H$6-'СЕТ СН'!$H$23</f>
        <v>1306.94391051</v>
      </c>
      <c r="K85" s="36">
        <f>SUMIFS(СВЦЭМ!$D$33:$D$776,СВЦЭМ!$A$33:$A$776,$A85,СВЦЭМ!$B$33:$B$776,K$83)+'СЕТ СН'!$H$11+СВЦЭМ!$D$10+'СЕТ СН'!$H$6-'СЕТ СН'!$H$23</f>
        <v>1289.15657685</v>
      </c>
      <c r="L85" s="36">
        <f>SUMIFS(СВЦЭМ!$D$33:$D$776,СВЦЭМ!$A$33:$A$776,$A85,СВЦЭМ!$B$33:$B$776,L$83)+'СЕТ СН'!$H$11+СВЦЭМ!$D$10+'СЕТ СН'!$H$6-'СЕТ СН'!$H$23</f>
        <v>1277.8710270500001</v>
      </c>
      <c r="M85" s="36">
        <f>SUMIFS(СВЦЭМ!$D$33:$D$776,СВЦЭМ!$A$33:$A$776,$A85,СВЦЭМ!$B$33:$B$776,M$83)+'СЕТ СН'!$H$11+СВЦЭМ!$D$10+'СЕТ СН'!$H$6-'СЕТ СН'!$H$23</f>
        <v>1268.03473239</v>
      </c>
      <c r="N85" s="36">
        <f>SUMIFS(СВЦЭМ!$D$33:$D$776,СВЦЭМ!$A$33:$A$776,$A85,СВЦЭМ!$B$33:$B$776,N$83)+'СЕТ СН'!$H$11+СВЦЭМ!$D$10+'СЕТ СН'!$H$6-'СЕТ СН'!$H$23</f>
        <v>1282.49497019</v>
      </c>
      <c r="O85" s="36">
        <f>SUMIFS(СВЦЭМ!$D$33:$D$776,СВЦЭМ!$A$33:$A$776,$A85,СВЦЭМ!$B$33:$B$776,O$83)+'СЕТ СН'!$H$11+СВЦЭМ!$D$10+'СЕТ СН'!$H$6-'СЕТ СН'!$H$23</f>
        <v>1296.3608994599999</v>
      </c>
      <c r="P85" s="36">
        <f>SUMIFS(СВЦЭМ!$D$33:$D$776,СВЦЭМ!$A$33:$A$776,$A85,СВЦЭМ!$B$33:$B$776,P$83)+'СЕТ СН'!$H$11+СВЦЭМ!$D$10+'СЕТ СН'!$H$6-'СЕТ СН'!$H$23</f>
        <v>1301.8986789800001</v>
      </c>
      <c r="Q85" s="36">
        <f>SUMIFS(СВЦЭМ!$D$33:$D$776,СВЦЭМ!$A$33:$A$776,$A85,СВЦЭМ!$B$33:$B$776,Q$83)+'СЕТ СН'!$H$11+СВЦЭМ!$D$10+'СЕТ СН'!$H$6-'СЕТ СН'!$H$23</f>
        <v>1312.8407769599999</v>
      </c>
      <c r="R85" s="36">
        <f>SUMIFS(СВЦЭМ!$D$33:$D$776,СВЦЭМ!$A$33:$A$776,$A85,СВЦЭМ!$B$33:$B$776,R$83)+'СЕТ СН'!$H$11+СВЦЭМ!$D$10+'СЕТ СН'!$H$6-'СЕТ СН'!$H$23</f>
        <v>1308.11994615</v>
      </c>
      <c r="S85" s="36">
        <f>SUMIFS(СВЦЭМ!$D$33:$D$776,СВЦЭМ!$A$33:$A$776,$A85,СВЦЭМ!$B$33:$B$776,S$83)+'СЕТ СН'!$H$11+СВЦЭМ!$D$10+'СЕТ СН'!$H$6-'СЕТ СН'!$H$23</f>
        <v>1285.61105406</v>
      </c>
      <c r="T85" s="36">
        <f>SUMIFS(СВЦЭМ!$D$33:$D$776,СВЦЭМ!$A$33:$A$776,$A85,СВЦЭМ!$B$33:$B$776,T$83)+'СЕТ СН'!$H$11+СВЦЭМ!$D$10+'СЕТ СН'!$H$6-'СЕТ СН'!$H$23</f>
        <v>1250.58912577</v>
      </c>
      <c r="U85" s="36">
        <f>SUMIFS(СВЦЭМ!$D$33:$D$776,СВЦЭМ!$A$33:$A$776,$A85,СВЦЭМ!$B$33:$B$776,U$83)+'СЕТ СН'!$H$11+СВЦЭМ!$D$10+'СЕТ СН'!$H$6-'СЕТ СН'!$H$23</f>
        <v>1248.9478662699998</v>
      </c>
      <c r="V85" s="36">
        <f>SUMIFS(СВЦЭМ!$D$33:$D$776,СВЦЭМ!$A$33:$A$776,$A85,СВЦЭМ!$B$33:$B$776,V$83)+'СЕТ СН'!$H$11+СВЦЭМ!$D$10+'СЕТ СН'!$H$6-'СЕТ СН'!$H$23</f>
        <v>1277.2300003300002</v>
      </c>
      <c r="W85" s="36">
        <f>SUMIFS(СВЦЭМ!$D$33:$D$776,СВЦЭМ!$A$33:$A$776,$A85,СВЦЭМ!$B$33:$B$776,W$83)+'СЕТ СН'!$H$11+СВЦЭМ!$D$10+'СЕТ СН'!$H$6-'СЕТ СН'!$H$23</f>
        <v>1288.2160788000001</v>
      </c>
      <c r="X85" s="36">
        <f>SUMIFS(СВЦЭМ!$D$33:$D$776,СВЦЭМ!$A$33:$A$776,$A85,СВЦЭМ!$B$33:$B$776,X$83)+'СЕТ СН'!$H$11+СВЦЭМ!$D$10+'СЕТ СН'!$H$6-'СЕТ СН'!$H$23</f>
        <v>1286.81837286</v>
      </c>
      <c r="Y85" s="36">
        <f>SUMIFS(СВЦЭМ!$D$33:$D$776,СВЦЭМ!$A$33:$A$776,$A85,СВЦЭМ!$B$33:$B$776,Y$83)+'СЕТ СН'!$H$11+СВЦЭМ!$D$10+'СЕТ СН'!$H$6-'СЕТ СН'!$H$23</f>
        <v>1293.51912986</v>
      </c>
    </row>
    <row r="86" spans="1:27" ht="15.5" x14ac:dyDescent="0.3">
      <c r="A86" s="35">
        <f t="shared" ref="A86:A114" si="2">A85+1</f>
        <v>43833</v>
      </c>
      <c r="B86" s="36">
        <f>SUMIFS(СВЦЭМ!$D$33:$D$776,СВЦЭМ!$A$33:$A$776,$A86,СВЦЭМ!$B$33:$B$776,B$83)+'СЕТ СН'!$H$11+СВЦЭМ!$D$10+'СЕТ СН'!$H$6-'СЕТ СН'!$H$23</f>
        <v>1318.1928188299999</v>
      </c>
      <c r="C86" s="36">
        <f>SUMIFS(СВЦЭМ!$D$33:$D$776,СВЦЭМ!$A$33:$A$776,$A86,СВЦЭМ!$B$33:$B$776,C$83)+'СЕТ СН'!$H$11+СВЦЭМ!$D$10+'СЕТ СН'!$H$6-'СЕТ СН'!$H$23</f>
        <v>1311.7398616199998</v>
      </c>
      <c r="D86" s="36">
        <f>SUMIFS(СВЦЭМ!$D$33:$D$776,СВЦЭМ!$A$33:$A$776,$A86,СВЦЭМ!$B$33:$B$776,D$83)+'СЕТ СН'!$H$11+СВЦЭМ!$D$10+'СЕТ СН'!$H$6-'СЕТ СН'!$H$23</f>
        <v>1326.20919989</v>
      </c>
      <c r="E86" s="36">
        <f>SUMIFS(СВЦЭМ!$D$33:$D$776,СВЦЭМ!$A$33:$A$776,$A86,СВЦЭМ!$B$33:$B$776,E$83)+'СЕТ СН'!$H$11+СВЦЭМ!$D$10+'СЕТ СН'!$H$6-'СЕТ СН'!$H$23</f>
        <v>1353.4529341299999</v>
      </c>
      <c r="F86" s="36">
        <f>SUMIFS(СВЦЭМ!$D$33:$D$776,СВЦЭМ!$A$33:$A$776,$A86,СВЦЭМ!$B$33:$B$776,F$83)+'СЕТ СН'!$H$11+СВЦЭМ!$D$10+'СЕТ СН'!$H$6-'СЕТ СН'!$H$23</f>
        <v>1357.4639538000001</v>
      </c>
      <c r="G86" s="36">
        <f>SUMIFS(СВЦЭМ!$D$33:$D$776,СВЦЭМ!$A$33:$A$776,$A86,СВЦЭМ!$B$33:$B$776,G$83)+'СЕТ СН'!$H$11+СВЦЭМ!$D$10+'СЕТ СН'!$H$6-'СЕТ СН'!$H$23</f>
        <v>1355.9108141900001</v>
      </c>
      <c r="H86" s="36">
        <f>SUMIFS(СВЦЭМ!$D$33:$D$776,СВЦЭМ!$A$33:$A$776,$A86,СВЦЭМ!$B$33:$B$776,H$83)+'СЕТ СН'!$H$11+СВЦЭМ!$D$10+'СЕТ СН'!$H$6-'СЕТ СН'!$H$23</f>
        <v>1346.5407238100001</v>
      </c>
      <c r="I86" s="36">
        <f>SUMIFS(СВЦЭМ!$D$33:$D$776,СВЦЭМ!$A$33:$A$776,$A86,СВЦЭМ!$B$33:$B$776,I$83)+'СЕТ СН'!$H$11+СВЦЭМ!$D$10+'СЕТ СН'!$H$6-'СЕТ СН'!$H$23</f>
        <v>1337.0917959200001</v>
      </c>
      <c r="J86" s="36">
        <f>SUMIFS(СВЦЭМ!$D$33:$D$776,СВЦЭМ!$A$33:$A$776,$A86,СВЦЭМ!$B$33:$B$776,J$83)+'СЕТ СН'!$H$11+СВЦЭМ!$D$10+'СЕТ СН'!$H$6-'СЕТ СН'!$H$23</f>
        <v>1314.0312273</v>
      </c>
      <c r="K86" s="36">
        <f>SUMIFS(СВЦЭМ!$D$33:$D$776,СВЦЭМ!$A$33:$A$776,$A86,СВЦЭМ!$B$33:$B$776,K$83)+'СЕТ СН'!$H$11+СВЦЭМ!$D$10+'СЕТ СН'!$H$6-'СЕТ СН'!$H$23</f>
        <v>1292.7042428499999</v>
      </c>
      <c r="L86" s="36">
        <f>SUMIFS(СВЦЭМ!$D$33:$D$776,СВЦЭМ!$A$33:$A$776,$A86,СВЦЭМ!$B$33:$B$776,L$83)+'СЕТ СН'!$H$11+СВЦЭМ!$D$10+'СЕТ СН'!$H$6-'СЕТ СН'!$H$23</f>
        <v>1278.6854162499999</v>
      </c>
      <c r="M86" s="36">
        <f>SUMIFS(СВЦЭМ!$D$33:$D$776,СВЦЭМ!$A$33:$A$776,$A86,СВЦЭМ!$B$33:$B$776,M$83)+'СЕТ СН'!$H$11+СВЦЭМ!$D$10+'СЕТ СН'!$H$6-'СЕТ СН'!$H$23</f>
        <v>1278.62714138</v>
      </c>
      <c r="N86" s="36">
        <f>SUMIFS(СВЦЭМ!$D$33:$D$776,СВЦЭМ!$A$33:$A$776,$A86,СВЦЭМ!$B$33:$B$776,N$83)+'СЕТ СН'!$H$11+СВЦЭМ!$D$10+'СЕТ СН'!$H$6-'СЕТ СН'!$H$23</f>
        <v>1285.56828943</v>
      </c>
      <c r="O86" s="36">
        <f>SUMIFS(СВЦЭМ!$D$33:$D$776,СВЦЭМ!$A$33:$A$776,$A86,СВЦЭМ!$B$33:$B$776,O$83)+'СЕТ СН'!$H$11+СВЦЭМ!$D$10+'СЕТ СН'!$H$6-'СЕТ СН'!$H$23</f>
        <v>1294.82362575</v>
      </c>
      <c r="P86" s="36">
        <f>SUMIFS(СВЦЭМ!$D$33:$D$776,СВЦЭМ!$A$33:$A$776,$A86,СВЦЭМ!$B$33:$B$776,P$83)+'СЕТ СН'!$H$11+СВЦЭМ!$D$10+'СЕТ СН'!$H$6-'СЕТ СН'!$H$23</f>
        <v>1306.3097476799999</v>
      </c>
      <c r="Q86" s="36">
        <f>SUMIFS(СВЦЭМ!$D$33:$D$776,СВЦЭМ!$A$33:$A$776,$A86,СВЦЭМ!$B$33:$B$776,Q$83)+'СЕТ СН'!$H$11+СВЦЭМ!$D$10+'СЕТ СН'!$H$6-'СЕТ СН'!$H$23</f>
        <v>1316.43403079</v>
      </c>
      <c r="R86" s="36">
        <f>SUMIFS(СВЦЭМ!$D$33:$D$776,СВЦЭМ!$A$33:$A$776,$A86,СВЦЭМ!$B$33:$B$776,R$83)+'СЕТ СН'!$H$11+СВЦЭМ!$D$10+'СЕТ СН'!$H$6-'СЕТ СН'!$H$23</f>
        <v>1309.17634049</v>
      </c>
      <c r="S86" s="36">
        <f>SUMIFS(СВЦЭМ!$D$33:$D$776,СВЦЭМ!$A$33:$A$776,$A86,СВЦЭМ!$B$33:$B$776,S$83)+'СЕТ СН'!$H$11+СВЦЭМ!$D$10+'СЕТ СН'!$H$6-'СЕТ СН'!$H$23</f>
        <v>1287.9205828499998</v>
      </c>
      <c r="T86" s="36">
        <f>SUMIFS(СВЦЭМ!$D$33:$D$776,СВЦЭМ!$A$33:$A$776,$A86,СВЦЭМ!$B$33:$B$776,T$83)+'СЕТ СН'!$H$11+СВЦЭМ!$D$10+'СЕТ СН'!$H$6-'СЕТ СН'!$H$23</f>
        <v>1256.0355640399998</v>
      </c>
      <c r="U86" s="36">
        <f>SUMIFS(СВЦЭМ!$D$33:$D$776,СВЦЭМ!$A$33:$A$776,$A86,СВЦЭМ!$B$33:$B$776,U$83)+'СЕТ СН'!$H$11+СВЦЭМ!$D$10+'СЕТ СН'!$H$6-'СЕТ СН'!$H$23</f>
        <v>1253.88294073</v>
      </c>
      <c r="V86" s="36">
        <f>SUMIFS(СВЦЭМ!$D$33:$D$776,СВЦЭМ!$A$33:$A$776,$A86,СВЦЭМ!$B$33:$B$776,V$83)+'СЕТ СН'!$H$11+СВЦЭМ!$D$10+'СЕТ СН'!$H$6-'СЕТ СН'!$H$23</f>
        <v>1282.62926223</v>
      </c>
      <c r="W86" s="36">
        <f>SUMIFS(СВЦЭМ!$D$33:$D$776,СВЦЭМ!$A$33:$A$776,$A86,СВЦЭМ!$B$33:$B$776,W$83)+'СЕТ СН'!$H$11+СВЦЭМ!$D$10+'СЕТ СН'!$H$6-'СЕТ СН'!$H$23</f>
        <v>1293.0419010599999</v>
      </c>
      <c r="X86" s="36">
        <f>SUMIFS(СВЦЭМ!$D$33:$D$776,СВЦЭМ!$A$33:$A$776,$A86,СВЦЭМ!$B$33:$B$776,X$83)+'СЕТ СН'!$H$11+СВЦЭМ!$D$10+'СЕТ СН'!$H$6-'СЕТ СН'!$H$23</f>
        <v>1306.63256785</v>
      </c>
      <c r="Y86" s="36">
        <f>SUMIFS(СВЦЭМ!$D$33:$D$776,СВЦЭМ!$A$33:$A$776,$A86,СВЦЭМ!$B$33:$B$776,Y$83)+'СЕТ СН'!$H$11+СВЦЭМ!$D$10+'СЕТ СН'!$H$6-'СЕТ СН'!$H$23</f>
        <v>1314.6495196400001</v>
      </c>
    </row>
    <row r="87" spans="1:27" ht="15.5" x14ac:dyDescent="0.3">
      <c r="A87" s="35">
        <f t="shared" si="2"/>
        <v>43834</v>
      </c>
      <c r="B87" s="36">
        <f>SUMIFS(СВЦЭМ!$D$33:$D$776,СВЦЭМ!$A$33:$A$776,$A87,СВЦЭМ!$B$33:$B$776,B$83)+'СЕТ СН'!$H$11+СВЦЭМ!$D$10+'СЕТ СН'!$H$6-'СЕТ СН'!$H$23</f>
        <v>1320.1475014100001</v>
      </c>
      <c r="C87" s="36">
        <f>SUMIFS(СВЦЭМ!$D$33:$D$776,СВЦЭМ!$A$33:$A$776,$A87,СВЦЭМ!$B$33:$B$776,C$83)+'СЕТ СН'!$H$11+СВЦЭМ!$D$10+'СЕТ СН'!$H$6-'СЕТ СН'!$H$23</f>
        <v>1326.5774541199999</v>
      </c>
      <c r="D87" s="36">
        <f>SUMIFS(СВЦЭМ!$D$33:$D$776,СВЦЭМ!$A$33:$A$776,$A87,СВЦЭМ!$B$33:$B$776,D$83)+'СЕТ СН'!$H$11+СВЦЭМ!$D$10+'СЕТ СН'!$H$6-'СЕТ СН'!$H$23</f>
        <v>1337.9208207500001</v>
      </c>
      <c r="E87" s="36">
        <f>SUMIFS(СВЦЭМ!$D$33:$D$776,СВЦЭМ!$A$33:$A$776,$A87,СВЦЭМ!$B$33:$B$776,E$83)+'СЕТ СН'!$H$11+СВЦЭМ!$D$10+'СЕТ СН'!$H$6-'СЕТ СН'!$H$23</f>
        <v>1342.91084288</v>
      </c>
      <c r="F87" s="36">
        <f>SUMIFS(СВЦЭМ!$D$33:$D$776,СВЦЭМ!$A$33:$A$776,$A87,СВЦЭМ!$B$33:$B$776,F$83)+'СЕТ СН'!$H$11+СВЦЭМ!$D$10+'СЕТ СН'!$H$6-'СЕТ СН'!$H$23</f>
        <v>1346.61420256</v>
      </c>
      <c r="G87" s="36">
        <f>SUMIFS(СВЦЭМ!$D$33:$D$776,СВЦЭМ!$A$33:$A$776,$A87,СВЦЭМ!$B$33:$B$776,G$83)+'СЕТ СН'!$H$11+СВЦЭМ!$D$10+'СЕТ СН'!$H$6-'СЕТ СН'!$H$23</f>
        <v>1344.1901631400001</v>
      </c>
      <c r="H87" s="36">
        <f>SUMIFS(СВЦЭМ!$D$33:$D$776,СВЦЭМ!$A$33:$A$776,$A87,СВЦЭМ!$B$33:$B$776,H$83)+'СЕТ СН'!$H$11+СВЦЭМ!$D$10+'СЕТ СН'!$H$6-'СЕТ СН'!$H$23</f>
        <v>1347.70518442</v>
      </c>
      <c r="I87" s="36">
        <f>SUMIFS(СВЦЭМ!$D$33:$D$776,СВЦЭМ!$A$33:$A$776,$A87,СВЦЭМ!$B$33:$B$776,I$83)+'СЕТ СН'!$H$11+СВЦЭМ!$D$10+'СЕТ СН'!$H$6-'СЕТ СН'!$H$23</f>
        <v>1337.4465463699999</v>
      </c>
      <c r="J87" s="36">
        <f>SUMIFS(СВЦЭМ!$D$33:$D$776,СВЦЭМ!$A$33:$A$776,$A87,СВЦЭМ!$B$33:$B$776,J$83)+'СЕТ СН'!$H$11+СВЦЭМ!$D$10+'СЕТ СН'!$H$6-'СЕТ СН'!$H$23</f>
        <v>1316.87770699</v>
      </c>
      <c r="K87" s="36">
        <f>SUMIFS(СВЦЭМ!$D$33:$D$776,СВЦЭМ!$A$33:$A$776,$A87,СВЦЭМ!$B$33:$B$776,K$83)+'СЕТ СН'!$H$11+СВЦЭМ!$D$10+'СЕТ СН'!$H$6-'СЕТ СН'!$H$23</f>
        <v>1287.34251462</v>
      </c>
      <c r="L87" s="36">
        <f>SUMIFS(СВЦЭМ!$D$33:$D$776,СВЦЭМ!$A$33:$A$776,$A87,СВЦЭМ!$B$33:$B$776,L$83)+'СЕТ СН'!$H$11+СВЦЭМ!$D$10+'СЕТ СН'!$H$6-'СЕТ СН'!$H$23</f>
        <v>1275.3962053300002</v>
      </c>
      <c r="M87" s="36">
        <f>SUMIFS(СВЦЭМ!$D$33:$D$776,СВЦЭМ!$A$33:$A$776,$A87,СВЦЭМ!$B$33:$B$776,M$83)+'СЕТ СН'!$H$11+СВЦЭМ!$D$10+'СЕТ СН'!$H$6-'СЕТ СН'!$H$23</f>
        <v>1279.56786281</v>
      </c>
      <c r="N87" s="36">
        <f>SUMIFS(СВЦЭМ!$D$33:$D$776,СВЦЭМ!$A$33:$A$776,$A87,СВЦЭМ!$B$33:$B$776,N$83)+'СЕТ СН'!$H$11+СВЦЭМ!$D$10+'СЕТ СН'!$H$6-'СЕТ СН'!$H$23</f>
        <v>1282.6431520900001</v>
      </c>
      <c r="O87" s="36">
        <f>SUMIFS(СВЦЭМ!$D$33:$D$776,СВЦЭМ!$A$33:$A$776,$A87,СВЦЭМ!$B$33:$B$776,O$83)+'СЕТ СН'!$H$11+СВЦЭМ!$D$10+'СЕТ СН'!$H$6-'СЕТ СН'!$H$23</f>
        <v>1288.0644046</v>
      </c>
      <c r="P87" s="36">
        <f>SUMIFS(СВЦЭМ!$D$33:$D$776,СВЦЭМ!$A$33:$A$776,$A87,СВЦЭМ!$B$33:$B$776,P$83)+'СЕТ СН'!$H$11+СВЦЭМ!$D$10+'СЕТ СН'!$H$6-'СЕТ СН'!$H$23</f>
        <v>1295.0797954499999</v>
      </c>
      <c r="Q87" s="36">
        <f>SUMIFS(СВЦЭМ!$D$33:$D$776,СВЦЭМ!$A$33:$A$776,$A87,СВЦЭМ!$B$33:$B$776,Q$83)+'СЕТ СН'!$H$11+СВЦЭМ!$D$10+'СЕТ СН'!$H$6-'СЕТ СН'!$H$23</f>
        <v>1307.32652431</v>
      </c>
      <c r="R87" s="36">
        <f>SUMIFS(СВЦЭМ!$D$33:$D$776,СВЦЭМ!$A$33:$A$776,$A87,СВЦЭМ!$B$33:$B$776,R$83)+'СЕТ СН'!$H$11+СВЦЭМ!$D$10+'СЕТ СН'!$H$6-'СЕТ СН'!$H$23</f>
        <v>1314.7837352900001</v>
      </c>
      <c r="S87" s="36">
        <f>SUMIFS(СВЦЭМ!$D$33:$D$776,СВЦЭМ!$A$33:$A$776,$A87,СВЦЭМ!$B$33:$B$776,S$83)+'СЕТ СН'!$H$11+СВЦЭМ!$D$10+'СЕТ СН'!$H$6-'СЕТ СН'!$H$23</f>
        <v>1301.7043866700001</v>
      </c>
      <c r="T87" s="36">
        <f>SUMIFS(СВЦЭМ!$D$33:$D$776,СВЦЭМ!$A$33:$A$776,$A87,СВЦЭМ!$B$33:$B$776,T$83)+'СЕТ СН'!$H$11+СВЦЭМ!$D$10+'СЕТ СН'!$H$6-'СЕТ СН'!$H$23</f>
        <v>1258.0627344300001</v>
      </c>
      <c r="U87" s="36">
        <f>SUMIFS(СВЦЭМ!$D$33:$D$776,СВЦЭМ!$A$33:$A$776,$A87,СВЦЭМ!$B$33:$B$776,U$83)+'СЕТ СН'!$H$11+СВЦЭМ!$D$10+'СЕТ СН'!$H$6-'СЕТ СН'!$H$23</f>
        <v>1258.4948015</v>
      </c>
      <c r="V87" s="36">
        <f>SUMIFS(СВЦЭМ!$D$33:$D$776,СВЦЭМ!$A$33:$A$776,$A87,СВЦЭМ!$B$33:$B$776,V$83)+'СЕТ СН'!$H$11+СВЦЭМ!$D$10+'СЕТ СН'!$H$6-'СЕТ СН'!$H$23</f>
        <v>1285.51810372</v>
      </c>
      <c r="W87" s="36">
        <f>SUMIFS(СВЦЭМ!$D$33:$D$776,СВЦЭМ!$A$33:$A$776,$A87,СВЦЭМ!$B$33:$B$776,W$83)+'СЕТ СН'!$H$11+СВЦЭМ!$D$10+'СЕТ СН'!$H$6-'СЕТ СН'!$H$23</f>
        <v>1292.15732923</v>
      </c>
      <c r="X87" s="36">
        <f>SUMIFS(СВЦЭМ!$D$33:$D$776,СВЦЭМ!$A$33:$A$776,$A87,СВЦЭМ!$B$33:$B$776,X$83)+'СЕТ СН'!$H$11+СВЦЭМ!$D$10+'СЕТ СН'!$H$6-'СЕТ СН'!$H$23</f>
        <v>1300.97796849</v>
      </c>
      <c r="Y87" s="36">
        <f>SUMIFS(СВЦЭМ!$D$33:$D$776,СВЦЭМ!$A$33:$A$776,$A87,СВЦЭМ!$B$33:$B$776,Y$83)+'СЕТ СН'!$H$11+СВЦЭМ!$D$10+'СЕТ СН'!$H$6-'СЕТ СН'!$H$23</f>
        <v>1307.64754862</v>
      </c>
    </row>
    <row r="88" spans="1:27" ht="15.5" x14ac:dyDescent="0.3">
      <c r="A88" s="35">
        <f t="shared" si="2"/>
        <v>43835</v>
      </c>
      <c r="B88" s="36">
        <f>SUMIFS(СВЦЭМ!$D$33:$D$776,СВЦЭМ!$A$33:$A$776,$A88,СВЦЭМ!$B$33:$B$776,B$83)+'СЕТ СН'!$H$11+СВЦЭМ!$D$10+'СЕТ СН'!$H$6-'СЕТ СН'!$H$23</f>
        <v>1288.7204478200001</v>
      </c>
      <c r="C88" s="36">
        <f>SUMIFS(СВЦЭМ!$D$33:$D$776,СВЦЭМ!$A$33:$A$776,$A88,СВЦЭМ!$B$33:$B$776,C$83)+'СЕТ СН'!$H$11+СВЦЭМ!$D$10+'СЕТ СН'!$H$6-'СЕТ СН'!$H$23</f>
        <v>1297.5920677200002</v>
      </c>
      <c r="D88" s="36">
        <f>SUMIFS(СВЦЭМ!$D$33:$D$776,СВЦЭМ!$A$33:$A$776,$A88,СВЦЭМ!$B$33:$B$776,D$83)+'СЕТ СН'!$H$11+СВЦЭМ!$D$10+'СЕТ СН'!$H$6-'СЕТ СН'!$H$23</f>
        <v>1316.92835272</v>
      </c>
      <c r="E88" s="36">
        <f>SUMIFS(СВЦЭМ!$D$33:$D$776,СВЦЭМ!$A$33:$A$776,$A88,СВЦЭМ!$B$33:$B$776,E$83)+'СЕТ СН'!$H$11+СВЦЭМ!$D$10+'СЕТ СН'!$H$6-'СЕТ СН'!$H$23</f>
        <v>1352.3872823699999</v>
      </c>
      <c r="F88" s="36">
        <f>SUMIFS(СВЦЭМ!$D$33:$D$776,СВЦЭМ!$A$33:$A$776,$A88,СВЦЭМ!$B$33:$B$776,F$83)+'СЕТ СН'!$H$11+СВЦЭМ!$D$10+'СЕТ СН'!$H$6-'СЕТ СН'!$H$23</f>
        <v>1360.51575527</v>
      </c>
      <c r="G88" s="36">
        <f>SUMIFS(СВЦЭМ!$D$33:$D$776,СВЦЭМ!$A$33:$A$776,$A88,СВЦЭМ!$B$33:$B$776,G$83)+'СЕТ СН'!$H$11+СВЦЭМ!$D$10+'СЕТ СН'!$H$6-'СЕТ СН'!$H$23</f>
        <v>1338.0993434699999</v>
      </c>
      <c r="H88" s="36">
        <f>SUMIFS(СВЦЭМ!$D$33:$D$776,СВЦЭМ!$A$33:$A$776,$A88,СВЦЭМ!$B$33:$B$776,H$83)+'СЕТ СН'!$H$11+СВЦЭМ!$D$10+'СЕТ СН'!$H$6-'СЕТ СН'!$H$23</f>
        <v>1327.6708651399999</v>
      </c>
      <c r="I88" s="36">
        <f>SUMIFS(СВЦЭМ!$D$33:$D$776,СВЦЭМ!$A$33:$A$776,$A88,СВЦЭМ!$B$33:$B$776,I$83)+'СЕТ СН'!$H$11+СВЦЭМ!$D$10+'СЕТ СН'!$H$6-'СЕТ СН'!$H$23</f>
        <v>1310.45019708</v>
      </c>
      <c r="J88" s="36">
        <f>SUMIFS(СВЦЭМ!$D$33:$D$776,СВЦЭМ!$A$33:$A$776,$A88,СВЦЭМ!$B$33:$B$776,J$83)+'СЕТ СН'!$H$11+СВЦЭМ!$D$10+'СЕТ СН'!$H$6-'СЕТ СН'!$H$23</f>
        <v>1296.5410962199999</v>
      </c>
      <c r="K88" s="36">
        <f>SUMIFS(СВЦЭМ!$D$33:$D$776,СВЦЭМ!$A$33:$A$776,$A88,СВЦЭМ!$B$33:$B$776,K$83)+'СЕТ СН'!$H$11+СВЦЭМ!$D$10+'СЕТ СН'!$H$6-'СЕТ СН'!$H$23</f>
        <v>1268.98894576</v>
      </c>
      <c r="L88" s="36">
        <f>SUMIFS(СВЦЭМ!$D$33:$D$776,СВЦЭМ!$A$33:$A$776,$A88,СВЦЭМ!$B$33:$B$776,L$83)+'СЕТ СН'!$H$11+СВЦЭМ!$D$10+'СЕТ СН'!$H$6-'СЕТ СН'!$H$23</f>
        <v>1244.92966929</v>
      </c>
      <c r="M88" s="36">
        <f>SUMIFS(СВЦЭМ!$D$33:$D$776,СВЦЭМ!$A$33:$A$776,$A88,СВЦЭМ!$B$33:$B$776,M$83)+'СЕТ СН'!$H$11+СВЦЭМ!$D$10+'СЕТ СН'!$H$6-'СЕТ СН'!$H$23</f>
        <v>1243.4345057</v>
      </c>
      <c r="N88" s="36">
        <f>SUMIFS(СВЦЭМ!$D$33:$D$776,СВЦЭМ!$A$33:$A$776,$A88,СВЦЭМ!$B$33:$B$776,N$83)+'СЕТ СН'!$H$11+СВЦЭМ!$D$10+'СЕТ СН'!$H$6-'СЕТ СН'!$H$23</f>
        <v>1245.89261878</v>
      </c>
      <c r="O88" s="36">
        <f>SUMIFS(СВЦЭМ!$D$33:$D$776,СВЦЭМ!$A$33:$A$776,$A88,СВЦЭМ!$B$33:$B$776,O$83)+'СЕТ СН'!$H$11+СВЦЭМ!$D$10+'СЕТ СН'!$H$6-'СЕТ СН'!$H$23</f>
        <v>1260.97116835</v>
      </c>
      <c r="P88" s="36">
        <f>SUMIFS(СВЦЭМ!$D$33:$D$776,СВЦЭМ!$A$33:$A$776,$A88,СВЦЭМ!$B$33:$B$776,P$83)+'СЕТ СН'!$H$11+СВЦЭМ!$D$10+'СЕТ СН'!$H$6-'СЕТ СН'!$H$23</f>
        <v>1275.0811885799999</v>
      </c>
      <c r="Q88" s="36">
        <f>SUMIFS(СВЦЭМ!$D$33:$D$776,СВЦЭМ!$A$33:$A$776,$A88,СВЦЭМ!$B$33:$B$776,Q$83)+'СЕТ СН'!$H$11+СВЦЭМ!$D$10+'СЕТ СН'!$H$6-'СЕТ СН'!$H$23</f>
        <v>1280.8966116300001</v>
      </c>
      <c r="R88" s="36">
        <f>SUMIFS(СВЦЭМ!$D$33:$D$776,СВЦЭМ!$A$33:$A$776,$A88,СВЦЭМ!$B$33:$B$776,R$83)+'СЕТ СН'!$H$11+СВЦЭМ!$D$10+'СЕТ СН'!$H$6-'СЕТ СН'!$H$23</f>
        <v>1277.05340123</v>
      </c>
      <c r="S88" s="36">
        <f>SUMIFS(СВЦЭМ!$D$33:$D$776,СВЦЭМ!$A$33:$A$776,$A88,СВЦЭМ!$B$33:$B$776,S$83)+'СЕТ СН'!$H$11+СВЦЭМ!$D$10+'СЕТ СН'!$H$6-'СЕТ СН'!$H$23</f>
        <v>1253.5205575499999</v>
      </c>
      <c r="T88" s="36">
        <f>SUMIFS(СВЦЭМ!$D$33:$D$776,СВЦЭМ!$A$33:$A$776,$A88,СВЦЭМ!$B$33:$B$776,T$83)+'СЕТ СН'!$H$11+СВЦЭМ!$D$10+'СЕТ СН'!$H$6-'СЕТ СН'!$H$23</f>
        <v>1210.9383196799999</v>
      </c>
      <c r="U88" s="36">
        <f>SUMIFS(СВЦЭМ!$D$33:$D$776,СВЦЭМ!$A$33:$A$776,$A88,СВЦЭМ!$B$33:$B$776,U$83)+'СЕТ СН'!$H$11+СВЦЭМ!$D$10+'СЕТ СН'!$H$6-'СЕТ СН'!$H$23</f>
        <v>1215.5737282600001</v>
      </c>
      <c r="V88" s="36">
        <f>SUMIFS(СВЦЭМ!$D$33:$D$776,СВЦЭМ!$A$33:$A$776,$A88,СВЦЭМ!$B$33:$B$776,V$83)+'СЕТ СН'!$H$11+СВЦЭМ!$D$10+'СЕТ СН'!$H$6-'СЕТ СН'!$H$23</f>
        <v>1249.21996205</v>
      </c>
      <c r="W88" s="36">
        <f>SUMIFS(СВЦЭМ!$D$33:$D$776,СВЦЭМ!$A$33:$A$776,$A88,СВЦЭМ!$B$33:$B$776,W$83)+'СЕТ СН'!$H$11+СВЦЭМ!$D$10+'СЕТ СН'!$H$6-'СЕТ СН'!$H$23</f>
        <v>1256.6620990599999</v>
      </c>
      <c r="X88" s="36">
        <f>SUMIFS(СВЦЭМ!$D$33:$D$776,СВЦЭМ!$A$33:$A$776,$A88,СВЦЭМ!$B$33:$B$776,X$83)+'СЕТ СН'!$H$11+СВЦЭМ!$D$10+'СЕТ СН'!$H$6-'СЕТ СН'!$H$23</f>
        <v>1266.4511941000001</v>
      </c>
      <c r="Y88" s="36">
        <f>SUMIFS(СВЦЭМ!$D$33:$D$776,СВЦЭМ!$A$33:$A$776,$A88,СВЦЭМ!$B$33:$B$776,Y$83)+'СЕТ СН'!$H$11+СВЦЭМ!$D$10+'СЕТ СН'!$H$6-'СЕТ СН'!$H$23</f>
        <v>1277.0560639599998</v>
      </c>
    </row>
    <row r="89" spans="1:27" ht="15.5" x14ac:dyDescent="0.3">
      <c r="A89" s="35">
        <f t="shared" si="2"/>
        <v>43836</v>
      </c>
      <c r="B89" s="36">
        <f>SUMIFS(СВЦЭМ!$D$33:$D$776,СВЦЭМ!$A$33:$A$776,$A89,СВЦЭМ!$B$33:$B$776,B$83)+'СЕТ СН'!$H$11+СВЦЭМ!$D$10+'СЕТ СН'!$H$6-'СЕТ СН'!$H$23</f>
        <v>1308.56145724</v>
      </c>
      <c r="C89" s="36">
        <f>SUMIFS(СВЦЭМ!$D$33:$D$776,СВЦЭМ!$A$33:$A$776,$A89,СВЦЭМ!$B$33:$B$776,C$83)+'СЕТ СН'!$H$11+СВЦЭМ!$D$10+'СЕТ СН'!$H$6-'СЕТ СН'!$H$23</f>
        <v>1297.5106226600001</v>
      </c>
      <c r="D89" s="36">
        <f>SUMIFS(СВЦЭМ!$D$33:$D$776,СВЦЭМ!$A$33:$A$776,$A89,СВЦЭМ!$B$33:$B$776,D$83)+'СЕТ СН'!$H$11+СВЦЭМ!$D$10+'СЕТ СН'!$H$6-'СЕТ СН'!$H$23</f>
        <v>1314.0439526599998</v>
      </c>
      <c r="E89" s="36">
        <f>SUMIFS(СВЦЭМ!$D$33:$D$776,СВЦЭМ!$A$33:$A$776,$A89,СВЦЭМ!$B$33:$B$776,E$83)+'СЕТ СН'!$H$11+СВЦЭМ!$D$10+'СЕТ СН'!$H$6-'СЕТ СН'!$H$23</f>
        <v>1340.5736776899998</v>
      </c>
      <c r="F89" s="36">
        <f>SUMIFS(СВЦЭМ!$D$33:$D$776,СВЦЭМ!$A$33:$A$776,$A89,СВЦЭМ!$B$33:$B$776,F$83)+'СЕТ СН'!$H$11+СВЦЭМ!$D$10+'СЕТ СН'!$H$6-'СЕТ СН'!$H$23</f>
        <v>1342.0481168900001</v>
      </c>
      <c r="G89" s="36">
        <f>SUMIFS(СВЦЭМ!$D$33:$D$776,СВЦЭМ!$A$33:$A$776,$A89,СВЦЭМ!$B$33:$B$776,G$83)+'СЕТ СН'!$H$11+СВЦЭМ!$D$10+'СЕТ СН'!$H$6-'СЕТ СН'!$H$23</f>
        <v>1339.2159402699999</v>
      </c>
      <c r="H89" s="36">
        <f>SUMIFS(СВЦЭМ!$D$33:$D$776,СВЦЭМ!$A$33:$A$776,$A89,СВЦЭМ!$B$33:$B$776,H$83)+'СЕТ СН'!$H$11+СВЦЭМ!$D$10+'СЕТ СН'!$H$6-'СЕТ СН'!$H$23</f>
        <v>1330.9209342499998</v>
      </c>
      <c r="I89" s="36">
        <f>SUMIFS(СВЦЭМ!$D$33:$D$776,СВЦЭМ!$A$33:$A$776,$A89,СВЦЭМ!$B$33:$B$776,I$83)+'СЕТ СН'!$H$11+СВЦЭМ!$D$10+'СЕТ СН'!$H$6-'СЕТ СН'!$H$23</f>
        <v>1317.13476472</v>
      </c>
      <c r="J89" s="36">
        <f>SUMIFS(СВЦЭМ!$D$33:$D$776,СВЦЭМ!$A$33:$A$776,$A89,СВЦЭМ!$B$33:$B$776,J$83)+'СЕТ СН'!$H$11+СВЦЭМ!$D$10+'СЕТ СН'!$H$6-'СЕТ СН'!$H$23</f>
        <v>1292.9142407499999</v>
      </c>
      <c r="K89" s="36">
        <f>SUMIFS(СВЦЭМ!$D$33:$D$776,СВЦЭМ!$A$33:$A$776,$A89,СВЦЭМ!$B$33:$B$776,K$83)+'СЕТ СН'!$H$11+СВЦЭМ!$D$10+'СЕТ СН'!$H$6-'СЕТ СН'!$H$23</f>
        <v>1272.2253444100002</v>
      </c>
      <c r="L89" s="36">
        <f>SUMIFS(СВЦЭМ!$D$33:$D$776,СВЦЭМ!$A$33:$A$776,$A89,СВЦЭМ!$B$33:$B$776,L$83)+'СЕТ СН'!$H$11+СВЦЭМ!$D$10+'СЕТ СН'!$H$6-'СЕТ СН'!$H$23</f>
        <v>1250.1251662099999</v>
      </c>
      <c r="M89" s="36">
        <f>SUMIFS(СВЦЭМ!$D$33:$D$776,СВЦЭМ!$A$33:$A$776,$A89,СВЦЭМ!$B$33:$B$776,M$83)+'СЕТ СН'!$H$11+СВЦЭМ!$D$10+'СЕТ СН'!$H$6-'СЕТ СН'!$H$23</f>
        <v>1248.46868436</v>
      </c>
      <c r="N89" s="36">
        <f>SUMIFS(СВЦЭМ!$D$33:$D$776,СВЦЭМ!$A$33:$A$776,$A89,СВЦЭМ!$B$33:$B$776,N$83)+'СЕТ СН'!$H$11+СВЦЭМ!$D$10+'СЕТ СН'!$H$6-'СЕТ СН'!$H$23</f>
        <v>1263.54871951</v>
      </c>
      <c r="O89" s="36">
        <f>SUMIFS(СВЦЭМ!$D$33:$D$776,СВЦЭМ!$A$33:$A$776,$A89,СВЦЭМ!$B$33:$B$776,O$83)+'СЕТ СН'!$H$11+СВЦЭМ!$D$10+'СЕТ СН'!$H$6-'СЕТ СН'!$H$23</f>
        <v>1269.65917769</v>
      </c>
      <c r="P89" s="36">
        <f>SUMIFS(СВЦЭМ!$D$33:$D$776,СВЦЭМ!$A$33:$A$776,$A89,СВЦЭМ!$B$33:$B$776,P$83)+'СЕТ СН'!$H$11+СВЦЭМ!$D$10+'СЕТ СН'!$H$6-'СЕТ СН'!$H$23</f>
        <v>1284.86149581</v>
      </c>
      <c r="Q89" s="36">
        <f>SUMIFS(СВЦЭМ!$D$33:$D$776,СВЦЭМ!$A$33:$A$776,$A89,СВЦЭМ!$B$33:$B$776,Q$83)+'СЕТ СН'!$H$11+СВЦЭМ!$D$10+'СЕТ СН'!$H$6-'СЕТ СН'!$H$23</f>
        <v>1288.3726592200001</v>
      </c>
      <c r="R89" s="36">
        <f>SUMIFS(СВЦЭМ!$D$33:$D$776,СВЦЭМ!$A$33:$A$776,$A89,СВЦЭМ!$B$33:$B$776,R$83)+'СЕТ СН'!$H$11+СВЦЭМ!$D$10+'СЕТ СН'!$H$6-'СЕТ СН'!$H$23</f>
        <v>1281.16460183</v>
      </c>
      <c r="S89" s="36">
        <f>SUMIFS(СВЦЭМ!$D$33:$D$776,СВЦЭМ!$A$33:$A$776,$A89,СВЦЭМ!$B$33:$B$776,S$83)+'СЕТ СН'!$H$11+СВЦЭМ!$D$10+'СЕТ СН'!$H$6-'СЕТ СН'!$H$23</f>
        <v>1259.40218329</v>
      </c>
      <c r="T89" s="36">
        <f>SUMIFS(СВЦЭМ!$D$33:$D$776,СВЦЭМ!$A$33:$A$776,$A89,СВЦЭМ!$B$33:$B$776,T$83)+'СЕТ СН'!$H$11+СВЦЭМ!$D$10+'СЕТ СН'!$H$6-'СЕТ СН'!$H$23</f>
        <v>1214.44901598</v>
      </c>
      <c r="U89" s="36">
        <f>SUMIFS(СВЦЭМ!$D$33:$D$776,СВЦЭМ!$A$33:$A$776,$A89,СВЦЭМ!$B$33:$B$776,U$83)+'СЕТ СН'!$H$11+СВЦЭМ!$D$10+'СЕТ СН'!$H$6-'СЕТ СН'!$H$23</f>
        <v>1221.2925114</v>
      </c>
      <c r="V89" s="36">
        <f>SUMIFS(СВЦЭМ!$D$33:$D$776,СВЦЭМ!$A$33:$A$776,$A89,СВЦЭМ!$B$33:$B$776,V$83)+'СЕТ СН'!$H$11+СВЦЭМ!$D$10+'СЕТ СН'!$H$6-'СЕТ СН'!$H$23</f>
        <v>1258.5904328199999</v>
      </c>
      <c r="W89" s="36">
        <f>SUMIFS(СВЦЭМ!$D$33:$D$776,СВЦЭМ!$A$33:$A$776,$A89,СВЦЭМ!$B$33:$B$776,W$83)+'СЕТ СН'!$H$11+СВЦЭМ!$D$10+'СЕТ СН'!$H$6-'СЕТ СН'!$H$23</f>
        <v>1269.0550016</v>
      </c>
      <c r="X89" s="36">
        <f>SUMIFS(СВЦЭМ!$D$33:$D$776,СВЦЭМ!$A$33:$A$776,$A89,СВЦЭМ!$B$33:$B$776,X$83)+'СЕТ СН'!$H$11+СВЦЭМ!$D$10+'СЕТ СН'!$H$6-'СЕТ СН'!$H$23</f>
        <v>1283.14159692</v>
      </c>
      <c r="Y89" s="36">
        <f>SUMIFS(СВЦЭМ!$D$33:$D$776,СВЦЭМ!$A$33:$A$776,$A89,СВЦЭМ!$B$33:$B$776,Y$83)+'СЕТ СН'!$H$11+СВЦЭМ!$D$10+'СЕТ СН'!$H$6-'СЕТ СН'!$H$23</f>
        <v>1282.8427828399999</v>
      </c>
    </row>
    <row r="90" spans="1:27" ht="15.5" x14ac:dyDescent="0.3">
      <c r="A90" s="35">
        <f t="shared" si="2"/>
        <v>43837</v>
      </c>
      <c r="B90" s="36">
        <f>SUMIFS(СВЦЭМ!$D$33:$D$776,СВЦЭМ!$A$33:$A$776,$A90,СВЦЭМ!$B$33:$B$776,B$83)+'СЕТ СН'!$H$11+СВЦЭМ!$D$10+'СЕТ СН'!$H$6-'СЕТ СН'!$H$23</f>
        <v>1308.04585406</v>
      </c>
      <c r="C90" s="36">
        <f>SUMIFS(СВЦЭМ!$D$33:$D$776,СВЦЭМ!$A$33:$A$776,$A90,СВЦЭМ!$B$33:$B$776,C$83)+'СЕТ СН'!$H$11+СВЦЭМ!$D$10+'СЕТ СН'!$H$6-'СЕТ СН'!$H$23</f>
        <v>1313.28001326</v>
      </c>
      <c r="D90" s="36">
        <f>SUMIFS(СВЦЭМ!$D$33:$D$776,СВЦЭМ!$A$33:$A$776,$A90,СВЦЭМ!$B$33:$B$776,D$83)+'СЕТ СН'!$H$11+СВЦЭМ!$D$10+'СЕТ СН'!$H$6-'СЕТ СН'!$H$23</f>
        <v>1328.2259627200001</v>
      </c>
      <c r="E90" s="36">
        <f>SUMIFS(СВЦЭМ!$D$33:$D$776,СВЦЭМ!$A$33:$A$776,$A90,СВЦЭМ!$B$33:$B$776,E$83)+'СЕТ СН'!$H$11+СВЦЭМ!$D$10+'СЕТ СН'!$H$6-'СЕТ СН'!$H$23</f>
        <v>1351.38635376</v>
      </c>
      <c r="F90" s="36">
        <f>SUMIFS(СВЦЭМ!$D$33:$D$776,СВЦЭМ!$A$33:$A$776,$A90,СВЦЭМ!$B$33:$B$776,F$83)+'СЕТ СН'!$H$11+СВЦЭМ!$D$10+'СЕТ СН'!$H$6-'СЕТ СН'!$H$23</f>
        <v>1358.81333019</v>
      </c>
      <c r="G90" s="36">
        <f>SUMIFS(СВЦЭМ!$D$33:$D$776,СВЦЭМ!$A$33:$A$776,$A90,СВЦЭМ!$B$33:$B$776,G$83)+'СЕТ СН'!$H$11+СВЦЭМ!$D$10+'СЕТ СН'!$H$6-'СЕТ СН'!$H$23</f>
        <v>1352.7370933100001</v>
      </c>
      <c r="H90" s="36">
        <f>SUMIFS(СВЦЭМ!$D$33:$D$776,СВЦЭМ!$A$33:$A$776,$A90,СВЦЭМ!$B$33:$B$776,H$83)+'СЕТ СН'!$H$11+СВЦЭМ!$D$10+'СЕТ СН'!$H$6-'СЕТ СН'!$H$23</f>
        <v>1336.42269044</v>
      </c>
      <c r="I90" s="36">
        <f>SUMIFS(СВЦЭМ!$D$33:$D$776,СВЦЭМ!$A$33:$A$776,$A90,СВЦЭМ!$B$33:$B$776,I$83)+'СЕТ СН'!$H$11+СВЦЭМ!$D$10+'СЕТ СН'!$H$6-'СЕТ СН'!$H$23</f>
        <v>1316.9213712999999</v>
      </c>
      <c r="J90" s="36">
        <f>SUMIFS(СВЦЭМ!$D$33:$D$776,СВЦЭМ!$A$33:$A$776,$A90,СВЦЭМ!$B$33:$B$776,J$83)+'СЕТ СН'!$H$11+СВЦЭМ!$D$10+'СЕТ СН'!$H$6-'СЕТ СН'!$H$23</f>
        <v>1292.11069374</v>
      </c>
      <c r="K90" s="36">
        <f>SUMIFS(СВЦЭМ!$D$33:$D$776,СВЦЭМ!$A$33:$A$776,$A90,СВЦЭМ!$B$33:$B$776,K$83)+'СЕТ СН'!$H$11+СВЦЭМ!$D$10+'СЕТ СН'!$H$6-'СЕТ СН'!$H$23</f>
        <v>1272.0380291500001</v>
      </c>
      <c r="L90" s="36">
        <f>SUMIFS(СВЦЭМ!$D$33:$D$776,СВЦЭМ!$A$33:$A$776,$A90,СВЦЭМ!$B$33:$B$776,L$83)+'СЕТ СН'!$H$11+СВЦЭМ!$D$10+'СЕТ СН'!$H$6-'СЕТ СН'!$H$23</f>
        <v>1257.82071617</v>
      </c>
      <c r="M90" s="36">
        <f>SUMIFS(СВЦЭМ!$D$33:$D$776,СВЦЭМ!$A$33:$A$776,$A90,СВЦЭМ!$B$33:$B$776,M$83)+'СЕТ СН'!$H$11+СВЦЭМ!$D$10+'СЕТ СН'!$H$6-'СЕТ СН'!$H$23</f>
        <v>1246.73560056</v>
      </c>
      <c r="N90" s="36">
        <f>SUMIFS(СВЦЭМ!$D$33:$D$776,СВЦЭМ!$A$33:$A$776,$A90,СВЦЭМ!$B$33:$B$776,N$83)+'СЕТ СН'!$H$11+СВЦЭМ!$D$10+'СЕТ СН'!$H$6-'СЕТ СН'!$H$23</f>
        <v>1253.42256763</v>
      </c>
      <c r="O90" s="36">
        <f>SUMIFS(СВЦЭМ!$D$33:$D$776,СВЦЭМ!$A$33:$A$776,$A90,СВЦЭМ!$B$33:$B$776,O$83)+'СЕТ СН'!$H$11+СВЦЭМ!$D$10+'СЕТ СН'!$H$6-'СЕТ СН'!$H$23</f>
        <v>1262.6507060200001</v>
      </c>
      <c r="P90" s="36">
        <f>SUMIFS(СВЦЭМ!$D$33:$D$776,СВЦЭМ!$A$33:$A$776,$A90,СВЦЭМ!$B$33:$B$776,P$83)+'СЕТ СН'!$H$11+СВЦЭМ!$D$10+'СЕТ СН'!$H$6-'СЕТ СН'!$H$23</f>
        <v>1270.57601135</v>
      </c>
      <c r="Q90" s="36">
        <f>SUMIFS(СВЦЭМ!$D$33:$D$776,СВЦЭМ!$A$33:$A$776,$A90,СВЦЭМ!$B$33:$B$776,Q$83)+'СЕТ СН'!$H$11+СВЦЭМ!$D$10+'СЕТ СН'!$H$6-'СЕТ СН'!$H$23</f>
        <v>1273.5540951600001</v>
      </c>
      <c r="R90" s="36">
        <f>SUMIFS(СВЦЭМ!$D$33:$D$776,СВЦЭМ!$A$33:$A$776,$A90,СВЦЭМ!$B$33:$B$776,R$83)+'СЕТ СН'!$H$11+СВЦЭМ!$D$10+'СЕТ СН'!$H$6-'СЕТ СН'!$H$23</f>
        <v>1274.6341096800002</v>
      </c>
      <c r="S90" s="36">
        <f>SUMIFS(СВЦЭМ!$D$33:$D$776,СВЦЭМ!$A$33:$A$776,$A90,СВЦЭМ!$B$33:$B$776,S$83)+'СЕТ СН'!$H$11+СВЦЭМ!$D$10+'СЕТ СН'!$H$6-'СЕТ СН'!$H$23</f>
        <v>1263.9208867299999</v>
      </c>
      <c r="T90" s="36">
        <f>SUMIFS(СВЦЭМ!$D$33:$D$776,СВЦЭМ!$A$33:$A$776,$A90,СВЦЭМ!$B$33:$B$776,T$83)+'СЕТ СН'!$H$11+СВЦЭМ!$D$10+'СЕТ СН'!$H$6-'СЕТ СН'!$H$23</f>
        <v>1224.19460678</v>
      </c>
      <c r="U90" s="36">
        <f>SUMIFS(СВЦЭМ!$D$33:$D$776,СВЦЭМ!$A$33:$A$776,$A90,СВЦЭМ!$B$33:$B$776,U$83)+'СЕТ СН'!$H$11+СВЦЭМ!$D$10+'СЕТ СН'!$H$6-'СЕТ СН'!$H$23</f>
        <v>1224.7483011300001</v>
      </c>
      <c r="V90" s="36">
        <f>SUMIFS(СВЦЭМ!$D$33:$D$776,СВЦЭМ!$A$33:$A$776,$A90,СВЦЭМ!$B$33:$B$776,V$83)+'СЕТ СН'!$H$11+СВЦЭМ!$D$10+'СЕТ СН'!$H$6-'СЕТ СН'!$H$23</f>
        <v>1263.27402046</v>
      </c>
      <c r="W90" s="36">
        <f>SUMIFS(СВЦЭМ!$D$33:$D$776,СВЦЭМ!$A$33:$A$776,$A90,СВЦЭМ!$B$33:$B$776,W$83)+'СЕТ СН'!$H$11+СВЦЭМ!$D$10+'СЕТ СН'!$H$6-'СЕТ СН'!$H$23</f>
        <v>1276.04981572</v>
      </c>
      <c r="X90" s="36">
        <f>SUMIFS(СВЦЭМ!$D$33:$D$776,СВЦЭМ!$A$33:$A$776,$A90,СВЦЭМ!$B$33:$B$776,X$83)+'СЕТ СН'!$H$11+СВЦЭМ!$D$10+'СЕТ СН'!$H$6-'СЕТ СН'!$H$23</f>
        <v>1286.1107202200001</v>
      </c>
      <c r="Y90" s="36">
        <f>SUMIFS(СВЦЭМ!$D$33:$D$776,СВЦЭМ!$A$33:$A$776,$A90,СВЦЭМ!$B$33:$B$776,Y$83)+'СЕТ СН'!$H$11+СВЦЭМ!$D$10+'СЕТ СН'!$H$6-'СЕТ СН'!$H$23</f>
        <v>1303.33284987</v>
      </c>
    </row>
    <row r="91" spans="1:27" ht="15.5" x14ac:dyDescent="0.3">
      <c r="A91" s="35">
        <f t="shared" si="2"/>
        <v>43838</v>
      </c>
      <c r="B91" s="36">
        <f>SUMIFS(СВЦЭМ!$D$33:$D$776,СВЦЭМ!$A$33:$A$776,$A91,СВЦЭМ!$B$33:$B$776,B$83)+'СЕТ СН'!$H$11+СВЦЭМ!$D$10+'СЕТ СН'!$H$6-'СЕТ СН'!$H$23</f>
        <v>1325.73922806</v>
      </c>
      <c r="C91" s="36">
        <f>SUMIFS(СВЦЭМ!$D$33:$D$776,СВЦЭМ!$A$33:$A$776,$A91,СВЦЭМ!$B$33:$B$776,C$83)+'СЕТ СН'!$H$11+СВЦЭМ!$D$10+'СЕТ СН'!$H$6-'СЕТ СН'!$H$23</f>
        <v>1332.78916572</v>
      </c>
      <c r="D91" s="36">
        <f>SUMIFS(СВЦЭМ!$D$33:$D$776,СВЦЭМ!$A$33:$A$776,$A91,СВЦЭМ!$B$33:$B$776,D$83)+'СЕТ СН'!$H$11+СВЦЭМ!$D$10+'СЕТ СН'!$H$6-'СЕТ СН'!$H$23</f>
        <v>1343.27993141</v>
      </c>
      <c r="E91" s="36">
        <f>SUMIFS(СВЦЭМ!$D$33:$D$776,СВЦЭМ!$A$33:$A$776,$A91,СВЦЭМ!$B$33:$B$776,E$83)+'СЕТ СН'!$H$11+СВЦЭМ!$D$10+'СЕТ СН'!$H$6-'СЕТ СН'!$H$23</f>
        <v>1360.7780908899999</v>
      </c>
      <c r="F91" s="36">
        <f>SUMIFS(СВЦЭМ!$D$33:$D$776,СВЦЭМ!$A$33:$A$776,$A91,СВЦЭМ!$B$33:$B$776,F$83)+'СЕТ СН'!$H$11+СВЦЭМ!$D$10+'СЕТ СН'!$H$6-'СЕТ СН'!$H$23</f>
        <v>1359.5175185000001</v>
      </c>
      <c r="G91" s="36">
        <f>SUMIFS(СВЦЭМ!$D$33:$D$776,СВЦЭМ!$A$33:$A$776,$A91,СВЦЭМ!$B$33:$B$776,G$83)+'СЕТ СН'!$H$11+СВЦЭМ!$D$10+'СЕТ СН'!$H$6-'СЕТ СН'!$H$23</f>
        <v>1354.12342709</v>
      </c>
      <c r="H91" s="36">
        <f>SUMIFS(СВЦЭМ!$D$33:$D$776,СВЦЭМ!$A$33:$A$776,$A91,СВЦЭМ!$B$33:$B$776,H$83)+'СЕТ СН'!$H$11+СВЦЭМ!$D$10+'СЕТ СН'!$H$6-'СЕТ СН'!$H$23</f>
        <v>1339.82165897</v>
      </c>
      <c r="I91" s="36">
        <f>SUMIFS(СВЦЭМ!$D$33:$D$776,СВЦЭМ!$A$33:$A$776,$A91,СВЦЭМ!$B$33:$B$776,I$83)+'СЕТ СН'!$H$11+СВЦЭМ!$D$10+'СЕТ СН'!$H$6-'СЕТ СН'!$H$23</f>
        <v>1319.4327669099998</v>
      </c>
      <c r="J91" s="36">
        <f>SUMIFS(СВЦЭМ!$D$33:$D$776,СВЦЭМ!$A$33:$A$776,$A91,СВЦЭМ!$B$33:$B$776,J$83)+'СЕТ СН'!$H$11+СВЦЭМ!$D$10+'СЕТ СН'!$H$6-'СЕТ СН'!$H$23</f>
        <v>1294.82740162</v>
      </c>
      <c r="K91" s="36">
        <f>SUMIFS(СВЦЭМ!$D$33:$D$776,СВЦЭМ!$A$33:$A$776,$A91,СВЦЭМ!$B$33:$B$776,K$83)+'СЕТ СН'!$H$11+СВЦЭМ!$D$10+'СЕТ СН'!$H$6-'СЕТ СН'!$H$23</f>
        <v>1275.8237165400001</v>
      </c>
      <c r="L91" s="36">
        <f>SUMIFS(СВЦЭМ!$D$33:$D$776,СВЦЭМ!$A$33:$A$776,$A91,СВЦЭМ!$B$33:$B$776,L$83)+'СЕТ СН'!$H$11+СВЦЭМ!$D$10+'СЕТ СН'!$H$6-'СЕТ СН'!$H$23</f>
        <v>1263.64681008</v>
      </c>
      <c r="M91" s="36">
        <f>SUMIFS(СВЦЭМ!$D$33:$D$776,СВЦЭМ!$A$33:$A$776,$A91,СВЦЭМ!$B$33:$B$776,M$83)+'СЕТ СН'!$H$11+СВЦЭМ!$D$10+'СЕТ СН'!$H$6-'СЕТ СН'!$H$23</f>
        <v>1252.4712804599999</v>
      </c>
      <c r="N91" s="36">
        <f>SUMIFS(СВЦЭМ!$D$33:$D$776,СВЦЭМ!$A$33:$A$776,$A91,СВЦЭМ!$B$33:$B$776,N$83)+'СЕТ СН'!$H$11+СВЦЭМ!$D$10+'СЕТ СН'!$H$6-'СЕТ СН'!$H$23</f>
        <v>1258.62099257</v>
      </c>
      <c r="O91" s="36">
        <f>SUMIFS(СВЦЭМ!$D$33:$D$776,СВЦЭМ!$A$33:$A$776,$A91,СВЦЭМ!$B$33:$B$776,O$83)+'СЕТ СН'!$H$11+СВЦЭМ!$D$10+'СЕТ СН'!$H$6-'СЕТ СН'!$H$23</f>
        <v>1270.75498784</v>
      </c>
      <c r="P91" s="36">
        <f>SUMIFS(СВЦЭМ!$D$33:$D$776,СВЦЭМ!$A$33:$A$776,$A91,СВЦЭМ!$B$33:$B$776,P$83)+'СЕТ СН'!$H$11+СВЦЭМ!$D$10+'СЕТ СН'!$H$6-'СЕТ СН'!$H$23</f>
        <v>1277.01966545</v>
      </c>
      <c r="Q91" s="36">
        <f>SUMIFS(СВЦЭМ!$D$33:$D$776,СВЦЭМ!$A$33:$A$776,$A91,СВЦЭМ!$B$33:$B$776,Q$83)+'СЕТ СН'!$H$11+СВЦЭМ!$D$10+'СЕТ СН'!$H$6-'СЕТ СН'!$H$23</f>
        <v>1278.5175446600001</v>
      </c>
      <c r="R91" s="36">
        <f>SUMIFS(СВЦЭМ!$D$33:$D$776,СВЦЭМ!$A$33:$A$776,$A91,СВЦЭМ!$B$33:$B$776,R$83)+'СЕТ СН'!$H$11+СВЦЭМ!$D$10+'СЕТ СН'!$H$6-'СЕТ СН'!$H$23</f>
        <v>1274.4913458599999</v>
      </c>
      <c r="S91" s="36">
        <f>SUMIFS(СВЦЭМ!$D$33:$D$776,СВЦЭМ!$A$33:$A$776,$A91,СВЦЭМ!$B$33:$B$776,S$83)+'СЕТ СН'!$H$11+СВЦЭМ!$D$10+'СЕТ СН'!$H$6-'СЕТ СН'!$H$23</f>
        <v>1266.26468862</v>
      </c>
      <c r="T91" s="36">
        <f>SUMIFS(СВЦЭМ!$D$33:$D$776,СВЦЭМ!$A$33:$A$776,$A91,СВЦЭМ!$B$33:$B$776,T$83)+'СЕТ СН'!$H$11+СВЦЭМ!$D$10+'СЕТ СН'!$H$6-'СЕТ СН'!$H$23</f>
        <v>1221.7115413500001</v>
      </c>
      <c r="U91" s="36">
        <f>SUMIFS(СВЦЭМ!$D$33:$D$776,СВЦЭМ!$A$33:$A$776,$A91,СВЦЭМ!$B$33:$B$776,U$83)+'СЕТ СН'!$H$11+СВЦЭМ!$D$10+'СЕТ СН'!$H$6-'СЕТ СН'!$H$23</f>
        <v>1226.1481755</v>
      </c>
      <c r="V91" s="36">
        <f>SUMIFS(СВЦЭМ!$D$33:$D$776,СВЦЭМ!$A$33:$A$776,$A91,СВЦЭМ!$B$33:$B$776,V$83)+'СЕТ СН'!$H$11+СВЦЭМ!$D$10+'СЕТ СН'!$H$6-'СЕТ СН'!$H$23</f>
        <v>1261.8303186600001</v>
      </c>
      <c r="W91" s="36">
        <f>SUMIFS(СВЦЭМ!$D$33:$D$776,СВЦЭМ!$A$33:$A$776,$A91,СВЦЭМ!$B$33:$B$776,W$83)+'СЕТ СН'!$H$11+СВЦЭМ!$D$10+'СЕТ СН'!$H$6-'СЕТ СН'!$H$23</f>
        <v>1275.72346909</v>
      </c>
      <c r="X91" s="36">
        <f>SUMIFS(СВЦЭМ!$D$33:$D$776,СВЦЭМ!$A$33:$A$776,$A91,СВЦЭМ!$B$33:$B$776,X$83)+'СЕТ СН'!$H$11+СВЦЭМ!$D$10+'СЕТ СН'!$H$6-'СЕТ СН'!$H$23</f>
        <v>1284.2697508400001</v>
      </c>
      <c r="Y91" s="36">
        <f>SUMIFS(СВЦЭМ!$D$33:$D$776,СВЦЭМ!$A$33:$A$776,$A91,СВЦЭМ!$B$33:$B$776,Y$83)+'СЕТ СН'!$H$11+СВЦЭМ!$D$10+'СЕТ СН'!$H$6-'СЕТ СН'!$H$23</f>
        <v>1298.42695106</v>
      </c>
    </row>
    <row r="92" spans="1:27" ht="15.5" x14ac:dyDescent="0.3">
      <c r="A92" s="35">
        <f t="shared" si="2"/>
        <v>43839</v>
      </c>
      <c r="B92" s="36">
        <f>SUMIFS(СВЦЭМ!$D$33:$D$776,СВЦЭМ!$A$33:$A$776,$A92,СВЦЭМ!$B$33:$B$776,B$83)+'СЕТ СН'!$H$11+СВЦЭМ!$D$10+'СЕТ СН'!$H$6-'СЕТ СН'!$H$23</f>
        <v>1279.8424628</v>
      </c>
      <c r="C92" s="36">
        <f>SUMIFS(СВЦЭМ!$D$33:$D$776,СВЦЭМ!$A$33:$A$776,$A92,СВЦЭМ!$B$33:$B$776,C$83)+'СЕТ СН'!$H$11+СВЦЭМ!$D$10+'СЕТ СН'!$H$6-'СЕТ СН'!$H$23</f>
        <v>1293.3542004800001</v>
      </c>
      <c r="D92" s="36">
        <f>SUMIFS(СВЦЭМ!$D$33:$D$776,СВЦЭМ!$A$33:$A$776,$A92,СВЦЭМ!$B$33:$B$776,D$83)+'СЕТ СН'!$H$11+СВЦЭМ!$D$10+'СЕТ СН'!$H$6-'СЕТ СН'!$H$23</f>
        <v>1311.45208783</v>
      </c>
      <c r="E92" s="36">
        <f>SUMIFS(СВЦЭМ!$D$33:$D$776,СВЦЭМ!$A$33:$A$776,$A92,СВЦЭМ!$B$33:$B$776,E$83)+'СЕТ СН'!$H$11+СВЦЭМ!$D$10+'СЕТ СН'!$H$6-'СЕТ СН'!$H$23</f>
        <v>1315.19331648</v>
      </c>
      <c r="F92" s="36">
        <f>SUMIFS(СВЦЭМ!$D$33:$D$776,СВЦЭМ!$A$33:$A$776,$A92,СВЦЭМ!$B$33:$B$776,F$83)+'СЕТ СН'!$H$11+СВЦЭМ!$D$10+'СЕТ СН'!$H$6-'СЕТ СН'!$H$23</f>
        <v>1316.49132373</v>
      </c>
      <c r="G92" s="36">
        <f>SUMIFS(СВЦЭМ!$D$33:$D$776,СВЦЭМ!$A$33:$A$776,$A92,СВЦЭМ!$B$33:$B$776,G$83)+'СЕТ СН'!$H$11+СВЦЭМ!$D$10+'СЕТ СН'!$H$6-'СЕТ СН'!$H$23</f>
        <v>1310.4407532300002</v>
      </c>
      <c r="H92" s="36">
        <f>SUMIFS(СВЦЭМ!$D$33:$D$776,СВЦЭМ!$A$33:$A$776,$A92,СВЦЭМ!$B$33:$B$776,H$83)+'СЕТ СН'!$H$11+СВЦЭМ!$D$10+'СЕТ СН'!$H$6-'СЕТ СН'!$H$23</f>
        <v>1263.6531821399999</v>
      </c>
      <c r="I92" s="36">
        <f>SUMIFS(СВЦЭМ!$D$33:$D$776,СВЦЭМ!$A$33:$A$776,$A92,СВЦЭМ!$B$33:$B$776,I$83)+'СЕТ СН'!$H$11+СВЦЭМ!$D$10+'СЕТ СН'!$H$6-'СЕТ СН'!$H$23</f>
        <v>1236.2559992900001</v>
      </c>
      <c r="J92" s="36">
        <f>SUMIFS(СВЦЭМ!$D$33:$D$776,СВЦЭМ!$A$33:$A$776,$A92,СВЦЭМ!$B$33:$B$776,J$83)+'СЕТ СН'!$H$11+СВЦЭМ!$D$10+'СЕТ СН'!$H$6-'СЕТ СН'!$H$23</f>
        <v>1220.2627872600001</v>
      </c>
      <c r="K92" s="36">
        <f>SUMIFS(СВЦЭМ!$D$33:$D$776,СВЦЭМ!$A$33:$A$776,$A92,СВЦЭМ!$B$33:$B$776,K$83)+'СЕТ СН'!$H$11+СВЦЭМ!$D$10+'СЕТ СН'!$H$6-'СЕТ СН'!$H$23</f>
        <v>1217.1134742700001</v>
      </c>
      <c r="L92" s="36">
        <f>SUMIFS(СВЦЭМ!$D$33:$D$776,СВЦЭМ!$A$33:$A$776,$A92,СВЦЭМ!$B$33:$B$776,L$83)+'СЕТ СН'!$H$11+СВЦЭМ!$D$10+'СЕТ СН'!$H$6-'СЕТ СН'!$H$23</f>
        <v>1215.5405672699999</v>
      </c>
      <c r="M92" s="36">
        <f>SUMIFS(СВЦЭМ!$D$33:$D$776,СВЦЭМ!$A$33:$A$776,$A92,СВЦЭМ!$B$33:$B$776,M$83)+'СЕТ СН'!$H$11+СВЦЭМ!$D$10+'СЕТ СН'!$H$6-'СЕТ СН'!$H$23</f>
        <v>1229.4937651800001</v>
      </c>
      <c r="N92" s="36">
        <f>SUMIFS(СВЦЭМ!$D$33:$D$776,СВЦЭМ!$A$33:$A$776,$A92,СВЦЭМ!$B$33:$B$776,N$83)+'СЕТ СН'!$H$11+СВЦЭМ!$D$10+'СЕТ СН'!$H$6-'СЕТ СН'!$H$23</f>
        <v>1246.0642385400001</v>
      </c>
      <c r="O92" s="36">
        <f>SUMIFS(СВЦЭМ!$D$33:$D$776,СВЦЭМ!$A$33:$A$776,$A92,СВЦЭМ!$B$33:$B$776,O$83)+'СЕТ СН'!$H$11+СВЦЭМ!$D$10+'СЕТ СН'!$H$6-'СЕТ СН'!$H$23</f>
        <v>1268.43020426</v>
      </c>
      <c r="P92" s="36">
        <f>SUMIFS(СВЦЭМ!$D$33:$D$776,СВЦЭМ!$A$33:$A$776,$A92,СВЦЭМ!$B$33:$B$776,P$83)+'СЕТ СН'!$H$11+СВЦЭМ!$D$10+'СЕТ СН'!$H$6-'СЕТ СН'!$H$23</f>
        <v>1284.40146114</v>
      </c>
      <c r="Q92" s="36">
        <f>SUMIFS(СВЦЭМ!$D$33:$D$776,СВЦЭМ!$A$33:$A$776,$A92,СВЦЭМ!$B$33:$B$776,Q$83)+'СЕТ СН'!$H$11+СВЦЭМ!$D$10+'СЕТ СН'!$H$6-'СЕТ СН'!$H$23</f>
        <v>1287.86734179</v>
      </c>
      <c r="R92" s="36">
        <f>SUMIFS(СВЦЭМ!$D$33:$D$776,СВЦЭМ!$A$33:$A$776,$A92,СВЦЭМ!$B$33:$B$776,R$83)+'СЕТ СН'!$H$11+СВЦЭМ!$D$10+'СЕТ СН'!$H$6-'СЕТ СН'!$H$23</f>
        <v>1280.4087793600002</v>
      </c>
      <c r="S92" s="36">
        <f>SUMIFS(СВЦЭМ!$D$33:$D$776,СВЦЭМ!$A$33:$A$776,$A92,СВЦЭМ!$B$33:$B$776,S$83)+'СЕТ СН'!$H$11+СВЦЭМ!$D$10+'СЕТ СН'!$H$6-'СЕТ СН'!$H$23</f>
        <v>1271.0684867999998</v>
      </c>
      <c r="T92" s="36">
        <f>SUMIFS(СВЦЭМ!$D$33:$D$776,СВЦЭМ!$A$33:$A$776,$A92,СВЦЭМ!$B$33:$B$776,T$83)+'СЕТ СН'!$H$11+СВЦЭМ!$D$10+'СЕТ СН'!$H$6-'СЕТ СН'!$H$23</f>
        <v>1221.75945619</v>
      </c>
      <c r="U92" s="36">
        <f>SUMIFS(СВЦЭМ!$D$33:$D$776,СВЦЭМ!$A$33:$A$776,$A92,СВЦЭМ!$B$33:$B$776,U$83)+'СЕТ СН'!$H$11+СВЦЭМ!$D$10+'СЕТ СН'!$H$6-'СЕТ СН'!$H$23</f>
        <v>1222.3213565400001</v>
      </c>
      <c r="V92" s="36">
        <f>SUMIFS(СВЦЭМ!$D$33:$D$776,СВЦЭМ!$A$33:$A$776,$A92,СВЦЭМ!$B$33:$B$776,V$83)+'СЕТ СН'!$H$11+СВЦЭМ!$D$10+'СЕТ СН'!$H$6-'СЕТ СН'!$H$23</f>
        <v>1256.49525741</v>
      </c>
      <c r="W92" s="36">
        <f>SUMIFS(СВЦЭМ!$D$33:$D$776,СВЦЭМ!$A$33:$A$776,$A92,СВЦЭМ!$B$33:$B$776,W$83)+'СЕТ СН'!$H$11+СВЦЭМ!$D$10+'СЕТ СН'!$H$6-'СЕТ СН'!$H$23</f>
        <v>1276.8697065599999</v>
      </c>
      <c r="X92" s="36">
        <f>SUMIFS(СВЦЭМ!$D$33:$D$776,СВЦЭМ!$A$33:$A$776,$A92,СВЦЭМ!$B$33:$B$776,X$83)+'СЕТ СН'!$H$11+СВЦЭМ!$D$10+'СЕТ СН'!$H$6-'СЕТ СН'!$H$23</f>
        <v>1279.5033704699999</v>
      </c>
      <c r="Y92" s="36">
        <f>SUMIFS(СВЦЭМ!$D$33:$D$776,СВЦЭМ!$A$33:$A$776,$A92,СВЦЭМ!$B$33:$B$776,Y$83)+'СЕТ СН'!$H$11+СВЦЭМ!$D$10+'СЕТ СН'!$H$6-'СЕТ СН'!$H$23</f>
        <v>1301.9012475300001</v>
      </c>
    </row>
    <row r="93" spans="1:27" ht="15.5" x14ac:dyDescent="0.3">
      <c r="A93" s="35">
        <f t="shared" si="2"/>
        <v>43840</v>
      </c>
      <c r="B93" s="36">
        <f>SUMIFS(СВЦЭМ!$D$33:$D$776,СВЦЭМ!$A$33:$A$776,$A93,СВЦЭМ!$B$33:$B$776,B$83)+'СЕТ СН'!$H$11+СВЦЭМ!$D$10+'СЕТ СН'!$H$6-'СЕТ СН'!$H$23</f>
        <v>1304.0326506000001</v>
      </c>
      <c r="C93" s="36">
        <f>SUMIFS(СВЦЭМ!$D$33:$D$776,СВЦЭМ!$A$33:$A$776,$A93,СВЦЭМ!$B$33:$B$776,C$83)+'СЕТ СН'!$H$11+СВЦЭМ!$D$10+'СЕТ СН'!$H$6-'СЕТ СН'!$H$23</f>
        <v>1314.51113586</v>
      </c>
      <c r="D93" s="36">
        <f>SUMIFS(СВЦЭМ!$D$33:$D$776,СВЦЭМ!$A$33:$A$776,$A93,СВЦЭМ!$B$33:$B$776,D$83)+'СЕТ СН'!$H$11+СВЦЭМ!$D$10+'СЕТ СН'!$H$6-'СЕТ СН'!$H$23</f>
        <v>1325.20630869</v>
      </c>
      <c r="E93" s="36">
        <f>SUMIFS(СВЦЭМ!$D$33:$D$776,СВЦЭМ!$A$33:$A$776,$A93,СВЦЭМ!$B$33:$B$776,E$83)+'СЕТ СН'!$H$11+СВЦЭМ!$D$10+'СЕТ СН'!$H$6-'СЕТ СН'!$H$23</f>
        <v>1323.4069556700001</v>
      </c>
      <c r="F93" s="36">
        <f>SUMIFS(СВЦЭМ!$D$33:$D$776,СВЦЭМ!$A$33:$A$776,$A93,СВЦЭМ!$B$33:$B$776,F$83)+'СЕТ СН'!$H$11+СВЦЭМ!$D$10+'СЕТ СН'!$H$6-'СЕТ СН'!$H$23</f>
        <v>1312.8673779199999</v>
      </c>
      <c r="G93" s="36">
        <f>SUMIFS(СВЦЭМ!$D$33:$D$776,СВЦЭМ!$A$33:$A$776,$A93,СВЦЭМ!$B$33:$B$776,G$83)+'СЕТ СН'!$H$11+СВЦЭМ!$D$10+'СЕТ СН'!$H$6-'СЕТ СН'!$H$23</f>
        <v>1299.62717017</v>
      </c>
      <c r="H93" s="36">
        <f>SUMIFS(СВЦЭМ!$D$33:$D$776,СВЦЭМ!$A$33:$A$776,$A93,СВЦЭМ!$B$33:$B$776,H$83)+'СЕТ СН'!$H$11+СВЦЭМ!$D$10+'СЕТ СН'!$H$6-'СЕТ СН'!$H$23</f>
        <v>1265.9013463000001</v>
      </c>
      <c r="I93" s="36">
        <f>SUMIFS(СВЦЭМ!$D$33:$D$776,СВЦЭМ!$A$33:$A$776,$A93,СВЦЭМ!$B$33:$B$776,I$83)+'СЕТ СН'!$H$11+СВЦЭМ!$D$10+'СЕТ СН'!$H$6-'СЕТ СН'!$H$23</f>
        <v>1235.1334804099999</v>
      </c>
      <c r="J93" s="36">
        <f>SUMIFS(СВЦЭМ!$D$33:$D$776,СВЦЭМ!$A$33:$A$776,$A93,СВЦЭМ!$B$33:$B$776,J$83)+'СЕТ СН'!$H$11+СВЦЭМ!$D$10+'СЕТ СН'!$H$6-'СЕТ СН'!$H$23</f>
        <v>1231.65242672</v>
      </c>
      <c r="K93" s="36">
        <f>SUMIFS(СВЦЭМ!$D$33:$D$776,СВЦЭМ!$A$33:$A$776,$A93,СВЦЭМ!$B$33:$B$776,K$83)+'СЕТ СН'!$H$11+СВЦЭМ!$D$10+'СЕТ СН'!$H$6-'СЕТ СН'!$H$23</f>
        <v>1219.68495461</v>
      </c>
      <c r="L93" s="36">
        <f>SUMIFS(СВЦЭМ!$D$33:$D$776,СВЦЭМ!$A$33:$A$776,$A93,СВЦЭМ!$B$33:$B$776,L$83)+'СЕТ СН'!$H$11+СВЦЭМ!$D$10+'СЕТ СН'!$H$6-'СЕТ СН'!$H$23</f>
        <v>1217.0273691800001</v>
      </c>
      <c r="M93" s="36">
        <f>SUMIFS(СВЦЭМ!$D$33:$D$776,СВЦЭМ!$A$33:$A$776,$A93,СВЦЭМ!$B$33:$B$776,M$83)+'СЕТ СН'!$H$11+СВЦЭМ!$D$10+'СЕТ СН'!$H$6-'СЕТ СН'!$H$23</f>
        <v>1226.5443860299999</v>
      </c>
      <c r="N93" s="36">
        <f>SUMIFS(СВЦЭМ!$D$33:$D$776,СВЦЭМ!$A$33:$A$776,$A93,СВЦЭМ!$B$33:$B$776,N$83)+'СЕТ СН'!$H$11+СВЦЭМ!$D$10+'СЕТ СН'!$H$6-'СЕТ СН'!$H$23</f>
        <v>1230.7939566499999</v>
      </c>
      <c r="O93" s="36">
        <f>SUMIFS(СВЦЭМ!$D$33:$D$776,СВЦЭМ!$A$33:$A$776,$A93,СВЦЭМ!$B$33:$B$776,O$83)+'СЕТ СН'!$H$11+СВЦЭМ!$D$10+'СЕТ СН'!$H$6-'СЕТ СН'!$H$23</f>
        <v>1242.3986108700001</v>
      </c>
      <c r="P93" s="36">
        <f>SUMIFS(СВЦЭМ!$D$33:$D$776,СВЦЭМ!$A$33:$A$776,$A93,СВЦЭМ!$B$33:$B$776,P$83)+'СЕТ СН'!$H$11+СВЦЭМ!$D$10+'СЕТ СН'!$H$6-'СЕТ СН'!$H$23</f>
        <v>1248.99027772</v>
      </c>
      <c r="Q93" s="36">
        <f>SUMIFS(СВЦЭМ!$D$33:$D$776,СВЦЭМ!$A$33:$A$776,$A93,СВЦЭМ!$B$33:$B$776,Q$83)+'СЕТ СН'!$H$11+СВЦЭМ!$D$10+'СЕТ СН'!$H$6-'СЕТ СН'!$H$23</f>
        <v>1247.5035382199999</v>
      </c>
      <c r="R93" s="36">
        <f>SUMIFS(СВЦЭМ!$D$33:$D$776,СВЦЭМ!$A$33:$A$776,$A93,СВЦЭМ!$B$33:$B$776,R$83)+'СЕТ СН'!$H$11+СВЦЭМ!$D$10+'СЕТ СН'!$H$6-'СЕТ СН'!$H$23</f>
        <v>1237.39236581</v>
      </c>
      <c r="S93" s="36">
        <f>SUMIFS(СВЦЭМ!$D$33:$D$776,СВЦЭМ!$A$33:$A$776,$A93,СВЦЭМ!$B$33:$B$776,S$83)+'СЕТ СН'!$H$11+СВЦЭМ!$D$10+'СЕТ СН'!$H$6-'СЕТ СН'!$H$23</f>
        <v>1231.6014077700002</v>
      </c>
      <c r="T93" s="36">
        <f>SUMIFS(СВЦЭМ!$D$33:$D$776,СВЦЭМ!$A$33:$A$776,$A93,СВЦЭМ!$B$33:$B$776,T$83)+'СЕТ СН'!$H$11+СВЦЭМ!$D$10+'СЕТ СН'!$H$6-'СЕТ СН'!$H$23</f>
        <v>1194.0556871200001</v>
      </c>
      <c r="U93" s="36">
        <f>SUMIFS(СВЦЭМ!$D$33:$D$776,СВЦЭМ!$A$33:$A$776,$A93,СВЦЭМ!$B$33:$B$776,U$83)+'СЕТ СН'!$H$11+СВЦЭМ!$D$10+'СЕТ СН'!$H$6-'СЕТ СН'!$H$23</f>
        <v>1193.5237386899998</v>
      </c>
      <c r="V93" s="36">
        <f>SUMIFS(СВЦЭМ!$D$33:$D$776,СВЦЭМ!$A$33:$A$776,$A93,СВЦЭМ!$B$33:$B$776,V$83)+'СЕТ СН'!$H$11+СВЦЭМ!$D$10+'СЕТ СН'!$H$6-'СЕТ СН'!$H$23</f>
        <v>1220.85864842</v>
      </c>
      <c r="W93" s="36">
        <f>SUMIFS(СВЦЭМ!$D$33:$D$776,СВЦЭМ!$A$33:$A$776,$A93,СВЦЭМ!$B$33:$B$776,W$83)+'СЕТ СН'!$H$11+СВЦЭМ!$D$10+'СЕТ СН'!$H$6-'СЕТ СН'!$H$23</f>
        <v>1231.5536694899999</v>
      </c>
      <c r="X93" s="36">
        <f>SUMIFS(СВЦЭМ!$D$33:$D$776,СВЦЭМ!$A$33:$A$776,$A93,СВЦЭМ!$B$33:$B$776,X$83)+'СЕТ СН'!$H$11+СВЦЭМ!$D$10+'СЕТ СН'!$H$6-'СЕТ СН'!$H$23</f>
        <v>1234.33022108</v>
      </c>
      <c r="Y93" s="36">
        <f>SUMIFS(СВЦЭМ!$D$33:$D$776,СВЦЭМ!$A$33:$A$776,$A93,СВЦЭМ!$B$33:$B$776,Y$83)+'СЕТ СН'!$H$11+СВЦЭМ!$D$10+'СЕТ СН'!$H$6-'СЕТ СН'!$H$23</f>
        <v>1246.18208134</v>
      </c>
    </row>
    <row r="94" spans="1:27" ht="15.5" x14ac:dyDescent="0.3">
      <c r="A94" s="35">
        <f t="shared" si="2"/>
        <v>43841</v>
      </c>
      <c r="B94" s="36">
        <f>SUMIFS(СВЦЭМ!$D$33:$D$776,СВЦЭМ!$A$33:$A$776,$A94,СВЦЭМ!$B$33:$B$776,B$83)+'СЕТ СН'!$H$11+СВЦЭМ!$D$10+'СЕТ СН'!$H$6-'СЕТ СН'!$H$23</f>
        <v>1246.76723219</v>
      </c>
      <c r="C94" s="36">
        <f>SUMIFS(СВЦЭМ!$D$33:$D$776,СВЦЭМ!$A$33:$A$776,$A94,СВЦЭМ!$B$33:$B$776,C$83)+'СЕТ СН'!$H$11+СВЦЭМ!$D$10+'СЕТ СН'!$H$6-'СЕТ СН'!$H$23</f>
        <v>1268.15602451</v>
      </c>
      <c r="D94" s="36">
        <f>SUMIFS(СВЦЭМ!$D$33:$D$776,СВЦЭМ!$A$33:$A$776,$A94,СВЦЭМ!$B$33:$B$776,D$83)+'СЕТ СН'!$H$11+СВЦЭМ!$D$10+'СЕТ СН'!$H$6-'СЕТ СН'!$H$23</f>
        <v>1294.2578493599999</v>
      </c>
      <c r="E94" s="36">
        <f>SUMIFS(СВЦЭМ!$D$33:$D$776,СВЦЭМ!$A$33:$A$776,$A94,СВЦЭМ!$B$33:$B$776,E$83)+'СЕТ СН'!$H$11+СВЦЭМ!$D$10+'СЕТ СН'!$H$6-'СЕТ СН'!$H$23</f>
        <v>1315.47567953</v>
      </c>
      <c r="F94" s="36">
        <f>SUMIFS(СВЦЭМ!$D$33:$D$776,СВЦЭМ!$A$33:$A$776,$A94,СВЦЭМ!$B$33:$B$776,F$83)+'СЕТ СН'!$H$11+СВЦЭМ!$D$10+'СЕТ СН'!$H$6-'СЕТ СН'!$H$23</f>
        <v>1317.7445479200001</v>
      </c>
      <c r="G94" s="36">
        <f>SUMIFS(СВЦЭМ!$D$33:$D$776,СВЦЭМ!$A$33:$A$776,$A94,СВЦЭМ!$B$33:$B$776,G$83)+'СЕТ СН'!$H$11+СВЦЭМ!$D$10+'СЕТ СН'!$H$6-'СЕТ СН'!$H$23</f>
        <v>1318.4103781899998</v>
      </c>
      <c r="H94" s="36">
        <f>SUMIFS(СВЦЭМ!$D$33:$D$776,СВЦЭМ!$A$33:$A$776,$A94,СВЦЭМ!$B$33:$B$776,H$83)+'СЕТ СН'!$H$11+СВЦЭМ!$D$10+'СЕТ СН'!$H$6-'СЕТ СН'!$H$23</f>
        <v>1299.89408645</v>
      </c>
      <c r="I94" s="36">
        <f>SUMIFS(СВЦЭМ!$D$33:$D$776,СВЦЭМ!$A$33:$A$776,$A94,СВЦЭМ!$B$33:$B$776,I$83)+'СЕТ СН'!$H$11+СВЦЭМ!$D$10+'СЕТ СН'!$H$6-'СЕТ СН'!$H$23</f>
        <v>1290.50149818</v>
      </c>
      <c r="J94" s="36">
        <f>SUMIFS(СВЦЭМ!$D$33:$D$776,СВЦЭМ!$A$33:$A$776,$A94,СВЦЭМ!$B$33:$B$776,J$83)+'СЕТ СН'!$H$11+СВЦЭМ!$D$10+'СЕТ СН'!$H$6-'СЕТ СН'!$H$23</f>
        <v>1263.32688175</v>
      </c>
      <c r="K94" s="36">
        <f>SUMIFS(СВЦЭМ!$D$33:$D$776,СВЦЭМ!$A$33:$A$776,$A94,СВЦЭМ!$B$33:$B$776,K$83)+'СЕТ СН'!$H$11+СВЦЭМ!$D$10+'СЕТ СН'!$H$6-'СЕТ СН'!$H$23</f>
        <v>1233.97117428</v>
      </c>
      <c r="L94" s="36">
        <f>SUMIFS(СВЦЭМ!$D$33:$D$776,СВЦЭМ!$A$33:$A$776,$A94,СВЦЭМ!$B$33:$B$776,L$83)+'СЕТ СН'!$H$11+СВЦЭМ!$D$10+'СЕТ СН'!$H$6-'СЕТ СН'!$H$23</f>
        <v>1222.30220295</v>
      </c>
      <c r="M94" s="36">
        <f>SUMIFS(СВЦЭМ!$D$33:$D$776,СВЦЭМ!$A$33:$A$776,$A94,СВЦЭМ!$B$33:$B$776,M$83)+'СЕТ СН'!$H$11+СВЦЭМ!$D$10+'СЕТ СН'!$H$6-'СЕТ СН'!$H$23</f>
        <v>1228.7854689400001</v>
      </c>
      <c r="N94" s="36">
        <f>SUMIFS(СВЦЭМ!$D$33:$D$776,СВЦЭМ!$A$33:$A$776,$A94,СВЦЭМ!$B$33:$B$776,N$83)+'СЕТ СН'!$H$11+СВЦЭМ!$D$10+'СЕТ СН'!$H$6-'СЕТ СН'!$H$23</f>
        <v>1235.16399819</v>
      </c>
      <c r="O94" s="36">
        <f>SUMIFS(СВЦЭМ!$D$33:$D$776,СВЦЭМ!$A$33:$A$776,$A94,СВЦЭМ!$B$33:$B$776,O$83)+'СЕТ СН'!$H$11+СВЦЭМ!$D$10+'СЕТ СН'!$H$6-'СЕТ СН'!$H$23</f>
        <v>1247.47171555</v>
      </c>
      <c r="P94" s="36">
        <f>SUMIFS(СВЦЭМ!$D$33:$D$776,СВЦЭМ!$A$33:$A$776,$A94,СВЦЭМ!$B$33:$B$776,P$83)+'СЕТ СН'!$H$11+СВЦЭМ!$D$10+'СЕТ СН'!$H$6-'СЕТ СН'!$H$23</f>
        <v>1259.4058207099999</v>
      </c>
      <c r="Q94" s="36">
        <f>SUMIFS(СВЦЭМ!$D$33:$D$776,СВЦЭМ!$A$33:$A$776,$A94,СВЦЭМ!$B$33:$B$776,Q$83)+'СЕТ СН'!$H$11+СВЦЭМ!$D$10+'СЕТ СН'!$H$6-'СЕТ СН'!$H$23</f>
        <v>1260.0128210299999</v>
      </c>
      <c r="R94" s="36">
        <f>SUMIFS(СВЦЭМ!$D$33:$D$776,СВЦЭМ!$A$33:$A$776,$A94,СВЦЭМ!$B$33:$B$776,R$83)+'СЕТ СН'!$H$11+СВЦЭМ!$D$10+'СЕТ СН'!$H$6-'СЕТ СН'!$H$23</f>
        <v>1247.8289237200001</v>
      </c>
      <c r="S94" s="36">
        <f>SUMIFS(СВЦЭМ!$D$33:$D$776,СВЦЭМ!$A$33:$A$776,$A94,СВЦЭМ!$B$33:$B$776,S$83)+'СЕТ СН'!$H$11+СВЦЭМ!$D$10+'СЕТ СН'!$H$6-'СЕТ СН'!$H$23</f>
        <v>1226.98688855</v>
      </c>
      <c r="T94" s="36">
        <f>SUMIFS(СВЦЭМ!$D$33:$D$776,СВЦЭМ!$A$33:$A$776,$A94,СВЦЭМ!$B$33:$B$776,T$83)+'СЕТ СН'!$H$11+СВЦЭМ!$D$10+'СЕТ СН'!$H$6-'СЕТ СН'!$H$23</f>
        <v>1197.70118856</v>
      </c>
      <c r="U94" s="36">
        <f>SUMIFS(СВЦЭМ!$D$33:$D$776,СВЦЭМ!$A$33:$A$776,$A94,СВЦЭМ!$B$33:$B$776,U$83)+'СЕТ СН'!$H$11+СВЦЭМ!$D$10+'СЕТ СН'!$H$6-'СЕТ СН'!$H$23</f>
        <v>1200.67679589</v>
      </c>
      <c r="V94" s="36">
        <f>SUMIFS(СВЦЭМ!$D$33:$D$776,СВЦЭМ!$A$33:$A$776,$A94,СВЦЭМ!$B$33:$B$776,V$83)+'СЕТ СН'!$H$11+СВЦЭМ!$D$10+'СЕТ СН'!$H$6-'СЕТ СН'!$H$23</f>
        <v>1234.25490006</v>
      </c>
      <c r="W94" s="36">
        <f>SUMIFS(СВЦЭМ!$D$33:$D$776,СВЦЭМ!$A$33:$A$776,$A94,СВЦЭМ!$B$33:$B$776,W$83)+'СЕТ СН'!$H$11+СВЦЭМ!$D$10+'СЕТ СН'!$H$6-'СЕТ СН'!$H$23</f>
        <v>1250.1718231499999</v>
      </c>
      <c r="X94" s="36">
        <f>SUMIFS(СВЦЭМ!$D$33:$D$776,СВЦЭМ!$A$33:$A$776,$A94,СВЦЭМ!$B$33:$B$776,X$83)+'СЕТ СН'!$H$11+СВЦЭМ!$D$10+'СЕТ СН'!$H$6-'СЕТ СН'!$H$23</f>
        <v>1269.90486371</v>
      </c>
      <c r="Y94" s="36">
        <f>SUMIFS(СВЦЭМ!$D$33:$D$776,СВЦЭМ!$A$33:$A$776,$A94,СВЦЭМ!$B$33:$B$776,Y$83)+'СЕТ СН'!$H$11+СВЦЭМ!$D$10+'СЕТ СН'!$H$6-'СЕТ СН'!$H$23</f>
        <v>1286.3072922000001</v>
      </c>
    </row>
    <row r="95" spans="1:27" ht="15.5" x14ac:dyDescent="0.3">
      <c r="A95" s="35">
        <f t="shared" si="2"/>
        <v>43842</v>
      </c>
      <c r="B95" s="36">
        <f>SUMIFS(СВЦЭМ!$D$33:$D$776,СВЦЭМ!$A$33:$A$776,$A95,СВЦЭМ!$B$33:$B$776,B$83)+'СЕТ СН'!$H$11+СВЦЭМ!$D$10+'СЕТ СН'!$H$6-'СЕТ СН'!$H$23</f>
        <v>1297.0833505000001</v>
      </c>
      <c r="C95" s="36">
        <f>SUMIFS(СВЦЭМ!$D$33:$D$776,СВЦЭМ!$A$33:$A$776,$A95,СВЦЭМ!$B$33:$B$776,C$83)+'СЕТ СН'!$H$11+СВЦЭМ!$D$10+'СЕТ СН'!$H$6-'СЕТ СН'!$H$23</f>
        <v>1310.4272545700001</v>
      </c>
      <c r="D95" s="36">
        <f>SUMIFS(СВЦЭМ!$D$33:$D$776,СВЦЭМ!$A$33:$A$776,$A95,СВЦЭМ!$B$33:$B$776,D$83)+'СЕТ СН'!$H$11+СВЦЭМ!$D$10+'СЕТ СН'!$H$6-'СЕТ СН'!$H$23</f>
        <v>1322.9538360500001</v>
      </c>
      <c r="E95" s="36">
        <f>SUMIFS(СВЦЭМ!$D$33:$D$776,СВЦЭМ!$A$33:$A$776,$A95,СВЦЭМ!$B$33:$B$776,E$83)+'СЕТ СН'!$H$11+СВЦЭМ!$D$10+'СЕТ СН'!$H$6-'СЕТ СН'!$H$23</f>
        <v>1342.79705029</v>
      </c>
      <c r="F95" s="36">
        <f>SUMIFS(СВЦЭМ!$D$33:$D$776,СВЦЭМ!$A$33:$A$776,$A95,СВЦЭМ!$B$33:$B$776,F$83)+'СЕТ СН'!$H$11+СВЦЭМ!$D$10+'СЕТ СН'!$H$6-'СЕТ СН'!$H$23</f>
        <v>1343.33857696</v>
      </c>
      <c r="G95" s="36">
        <f>SUMIFS(СВЦЭМ!$D$33:$D$776,СВЦЭМ!$A$33:$A$776,$A95,СВЦЭМ!$B$33:$B$776,G$83)+'СЕТ СН'!$H$11+СВЦЭМ!$D$10+'СЕТ СН'!$H$6-'СЕТ СН'!$H$23</f>
        <v>1334.77016916</v>
      </c>
      <c r="H95" s="36">
        <f>SUMIFS(СВЦЭМ!$D$33:$D$776,СВЦЭМ!$A$33:$A$776,$A95,СВЦЭМ!$B$33:$B$776,H$83)+'СЕТ СН'!$H$11+СВЦЭМ!$D$10+'СЕТ СН'!$H$6-'СЕТ СН'!$H$23</f>
        <v>1322.6506724999999</v>
      </c>
      <c r="I95" s="36">
        <f>SUMIFS(СВЦЭМ!$D$33:$D$776,СВЦЭМ!$A$33:$A$776,$A95,СВЦЭМ!$B$33:$B$776,I$83)+'СЕТ СН'!$H$11+СВЦЭМ!$D$10+'СЕТ СН'!$H$6-'СЕТ СН'!$H$23</f>
        <v>1305.71487153</v>
      </c>
      <c r="J95" s="36">
        <f>SUMIFS(СВЦЭМ!$D$33:$D$776,СВЦЭМ!$A$33:$A$776,$A95,СВЦЭМ!$B$33:$B$776,J$83)+'СЕТ СН'!$H$11+СВЦЭМ!$D$10+'СЕТ СН'!$H$6-'СЕТ СН'!$H$23</f>
        <v>1263.6100357099999</v>
      </c>
      <c r="K95" s="36">
        <f>SUMIFS(СВЦЭМ!$D$33:$D$776,СВЦЭМ!$A$33:$A$776,$A95,СВЦЭМ!$B$33:$B$776,K$83)+'СЕТ СН'!$H$11+СВЦЭМ!$D$10+'СЕТ СН'!$H$6-'СЕТ СН'!$H$23</f>
        <v>1242.87148712</v>
      </c>
      <c r="L95" s="36">
        <f>SUMIFS(СВЦЭМ!$D$33:$D$776,СВЦЭМ!$A$33:$A$776,$A95,СВЦЭМ!$B$33:$B$776,L$83)+'СЕТ СН'!$H$11+СВЦЭМ!$D$10+'СЕТ СН'!$H$6-'СЕТ СН'!$H$23</f>
        <v>1221.3978721600001</v>
      </c>
      <c r="M95" s="36">
        <f>SUMIFS(СВЦЭМ!$D$33:$D$776,СВЦЭМ!$A$33:$A$776,$A95,СВЦЭМ!$B$33:$B$776,M$83)+'СЕТ СН'!$H$11+СВЦЭМ!$D$10+'СЕТ СН'!$H$6-'СЕТ СН'!$H$23</f>
        <v>1219.4599156100001</v>
      </c>
      <c r="N95" s="36">
        <f>SUMIFS(СВЦЭМ!$D$33:$D$776,СВЦЭМ!$A$33:$A$776,$A95,СВЦЭМ!$B$33:$B$776,N$83)+'СЕТ СН'!$H$11+СВЦЭМ!$D$10+'СЕТ СН'!$H$6-'СЕТ СН'!$H$23</f>
        <v>1232.64493679</v>
      </c>
      <c r="O95" s="36">
        <f>SUMIFS(СВЦЭМ!$D$33:$D$776,СВЦЭМ!$A$33:$A$776,$A95,СВЦЭМ!$B$33:$B$776,O$83)+'СЕТ СН'!$H$11+СВЦЭМ!$D$10+'СЕТ СН'!$H$6-'СЕТ СН'!$H$23</f>
        <v>1245.54231155</v>
      </c>
      <c r="P95" s="36">
        <f>SUMIFS(СВЦЭМ!$D$33:$D$776,СВЦЭМ!$A$33:$A$776,$A95,СВЦЭМ!$B$33:$B$776,P$83)+'СЕТ СН'!$H$11+СВЦЭМ!$D$10+'СЕТ СН'!$H$6-'СЕТ СН'!$H$23</f>
        <v>1251.66801994</v>
      </c>
      <c r="Q95" s="36">
        <f>SUMIFS(СВЦЭМ!$D$33:$D$776,СВЦЭМ!$A$33:$A$776,$A95,СВЦЭМ!$B$33:$B$776,Q$83)+'СЕТ СН'!$H$11+СВЦЭМ!$D$10+'СЕТ СН'!$H$6-'СЕТ СН'!$H$23</f>
        <v>1253.8278447799999</v>
      </c>
      <c r="R95" s="36">
        <f>SUMIFS(СВЦЭМ!$D$33:$D$776,СВЦЭМ!$A$33:$A$776,$A95,СВЦЭМ!$B$33:$B$776,R$83)+'СЕТ СН'!$H$11+СВЦЭМ!$D$10+'СЕТ СН'!$H$6-'СЕТ СН'!$H$23</f>
        <v>1252.3116465600001</v>
      </c>
      <c r="S95" s="36">
        <f>SUMIFS(СВЦЭМ!$D$33:$D$776,СВЦЭМ!$A$33:$A$776,$A95,СВЦЭМ!$B$33:$B$776,S$83)+'СЕТ СН'!$H$11+СВЦЭМ!$D$10+'СЕТ СН'!$H$6-'СЕТ СН'!$H$23</f>
        <v>1229.1893045000002</v>
      </c>
      <c r="T95" s="36">
        <f>SUMIFS(СВЦЭМ!$D$33:$D$776,СВЦЭМ!$A$33:$A$776,$A95,СВЦЭМ!$B$33:$B$776,T$83)+'СЕТ СН'!$H$11+СВЦЭМ!$D$10+'СЕТ СН'!$H$6-'СЕТ СН'!$H$23</f>
        <v>1200.7185021999999</v>
      </c>
      <c r="U95" s="36">
        <f>SUMIFS(СВЦЭМ!$D$33:$D$776,СВЦЭМ!$A$33:$A$776,$A95,СВЦЭМ!$B$33:$B$776,U$83)+'СЕТ СН'!$H$11+СВЦЭМ!$D$10+'СЕТ СН'!$H$6-'СЕТ СН'!$H$23</f>
        <v>1204.2409733499999</v>
      </c>
      <c r="V95" s="36">
        <f>SUMIFS(СВЦЭМ!$D$33:$D$776,СВЦЭМ!$A$33:$A$776,$A95,СВЦЭМ!$B$33:$B$776,V$83)+'СЕТ СН'!$H$11+СВЦЭМ!$D$10+'СЕТ СН'!$H$6-'СЕТ СН'!$H$23</f>
        <v>1225.7697981400001</v>
      </c>
      <c r="W95" s="36">
        <f>SUMIFS(СВЦЭМ!$D$33:$D$776,СВЦЭМ!$A$33:$A$776,$A95,СВЦЭМ!$B$33:$B$776,W$83)+'СЕТ СН'!$H$11+СВЦЭМ!$D$10+'СЕТ СН'!$H$6-'СЕТ СН'!$H$23</f>
        <v>1236.9424381399999</v>
      </c>
      <c r="X95" s="36">
        <f>SUMIFS(СВЦЭМ!$D$33:$D$776,СВЦЭМ!$A$33:$A$776,$A95,СВЦЭМ!$B$33:$B$776,X$83)+'СЕТ СН'!$H$11+СВЦЭМ!$D$10+'СЕТ СН'!$H$6-'СЕТ СН'!$H$23</f>
        <v>1245.91166821</v>
      </c>
      <c r="Y95" s="36">
        <f>SUMIFS(СВЦЭМ!$D$33:$D$776,СВЦЭМ!$A$33:$A$776,$A95,СВЦЭМ!$B$33:$B$776,Y$83)+'СЕТ СН'!$H$11+СВЦЭМ!$D$10+'СЕТ СН'!$H$6-'СЕТ СН'!$H$23</f>
        <v>1272.4976729700002</v>
      </c>
    </row>
    <row r="96" spans="1:27" ht="15.5" x14ac:dyDescent="0.3">
      <c r="A96" s="35">
        <f t="shared" si="2"/>
        <v>43843</v>
      </c>
      <c r="B96" s="36">
        <f>SUMIFS(СВЦЭМ!$D$33:$D$776,СВЦЭМ!$A$33:$A$776,$A96,СВЦЭМ!$B$33:$B$776,B$83)+'СЕТ СН'!$H$11+СВЦЭМ!$D$10+'СЕТ СН'!$H$6-'СЕТ СН'!$H$23</f>
        <v>1353.4768819000001</v>
      </c>
      <c r="C96" s="36">
        <f>SUMIFS(СВЦЭМ!$D$33:$D$776,СВЦЭМ!$A$33:$A$776,$A96,СВЦЭМ!$B$33:$B$776,C$83)+'СЕТ СН'!$H$11+СВЦЭМ!$D$10+'СЕТ СН'!$H$6-'СЕТ СН'!$H$23</f>
        <v>1372.2303103899999</v>
      </c>
      <c r="D96" s="36">
        <f>SUMIFS(СВЦЭМ!$D$33:$D$776,СВЦЭМ!$A$33:$A$776,$A96,СВЦЭМ!$B$33:$B$776,D$83)+'СЕТ СН'!$H$11+СВЦЭМ!$D$10+'СЕТ СН'!$H$6-'СЕТ СН'!$H$23</f>
        <v>1385.2404140799999</v>
      </c>
      <c r="E96" s="36">
        <f>SUMIFS(СВЦЭМ!$D$33:$D$776,СВЦЭМ!$A$33:$A$776,$A96,СВЦЭМ!$B$33:$B$776,E$83)+'СЕТ СН'!$H$11+СВЦЭМ!$D$10+'СЕТ СН'!$H$6-'СЕТ СН'!$H$23</f>
        <v>1376.01637209</v>
      </c>
      <c r="F96" s="36">
        <f>SUMIFS(СВЦЭМ!$D$33:$D$776,СВЦЭМ!$A$33:$A$776,$A96,СВЦЭМ!$B$33:$B$776,F$83)+'СЕТ СН'!$H$11+СВЦЭМ!$D$10+'СЕТ СН'!$H$6-'СЕТ СН'!$H$23</f>
        <v>1370.8189403699998</v>
      </c>
      <c r="G96" s="36">
        <f>SUMIFS(СВЦЭМ!$D$33:$D$776,СВЦЭМ!$A$33:$A$776,$A96,СВЦЭМ!$B$33:$B$776,G$83)+'СЕТ СН'!$H$11+СВЦЭМ!$D$10+'СЕТ СН'!$H$6-'СЕТ СН'!$H$23</f>
        <v>1354.5124322699999</v>
      </c>
      <c r="H96" s="36">
        <f>SUMIFS(СВЦЭМ!$D$33:$D$776,СВЦЭМ!$A$33:$A$776,$A96,СВЦЭМ!$B$33:$B$776,H$83)+'СЕТ СН'!$H$11+СВЦЭМ!$D$10+'СЕТ СН'!$H$6-'СЕТ СН'!$H$23</f>
        <v>1318.8722221399998</v>
      </c>
      <c r="I96" s="36">
        <f>SUMIFS(СВЦЭМ!$D$33:$D$776,СВЦЭМ!$A$33:$A$776,$A96,СВЦЭМ!$B$33:$B$776,I$83)+'СЕТ СН'!$H$11+СВЦЭМ!$D$10+'СЕТ СН'!$H$6-'СЕТ СН'!$H$23</f>
        <v>1285.4353308499999</v>
      </c>
      <c r="J96" s="36">
        <f>SUMIFS(СВЦЭМ!$D$33:$D$776,СВЦЭМ!$A$33:$A$776,$A96,СВЦЭМ!$B$33:$B$776,J$83)+'СЕТ СН'!$H$11+СВЦЭМ!$D$10+'СЕТ СН'!$H$6-'СЕТ СН'!$H$23</f>
        <v>1270.0585247899999</v>
      </c>
      <c r="K96" s="36">
        <f>SUMIFS(СВЦЭМ!$D$33:$D$776,СВЦЭМ!$A$33:$A$776,$A96,СВЦЭМ!$B$33:$B$776,K$83)+'СЕТ СН'!$H$11+СВЦЭМ!$D$10+'СЕТ СН'!$H$6-'СЕТ СН'!$H$23</f>
        <v>1258.38991437</v>
      </c>
      <c r="L96" s="36">
        <f>SUMIFS(СВЦЭМ!$D$33:$D$776,СВЦЭМ!$A$33:$A$776,$A96,СВЦЭМ!$B$33:$B$776,L$83)+'СЕТ СН'!$H$11+СВЦЭМ!$D$10+'СЕТ СН'!$H$6-'СЕТ СН'!$H$23</f>
        <v>1257.9780799999999</v>
      </c>
      <c r="M96" s="36">
        <f>SUMIFS(СВЦЭМ!$D$33:$D$776,СВЦЭМ!$A$33:$A$776,$A96,СВЦЭМ!$B$33:$B$776,M$83)+'СЕТ СН'!$H$11+СВЦЭМ!$D$10+'СЕТ СН'!$H$6-'СЕТ СН'!$H$23</f>
        <v>1264.5685804899999</v>
      </c>
      <c r="N96" s="36">
        <f>SUMIFS(СВЦЭМ!$D$33:$D$776,СВЦЭМ!$A$33:$A$776,$A96,СВЦЭМ!$B$33:$B$776,N$83)+'СЕТ СН'!$H$11+СВЦЭМ!$D$10+'СЕТ СН'!$H$6-'СЕТ СН'!$H$23</f>
        <v>1267.7147134000002</v>
      </c>
      <c r="O96" s="36">
        <f>SUMIFS(СВЦЭМ!$D$33:$D$776,СВЦЭМ!$A$33:$A$776,$A96,СВЦЭМ!$B$33:$B$776,O$83)+'СЕТ СН'!$H$11+СВЦЭМ!$D$10+'СЕТ СН'!$H$6-'СЕТ СН'!$H$23</f>
        <v>1264.1484799099999</v>
      </c>
      <c r="P96" s="36">
        <f>SUMIFS(СВЦЭМ!$D$33:$D$776,СВЦЭМ!$A$33:$A$776,$A96,СВЦЭМ!$B$33:$B$776,P$83)+'СЕТ СН'!$H$11+СВЦЭМ!$D$10+'СЕТ СН'!$H$6-'СЕТ СН'!$H$23</f>
        <v>1251.03850465</v>
      </c>
      <c r="Q96" s="36">
        <f>SUMIFS(СВЦЭМ!$D$33:$D$776,СВЦЭМ!$A$33:$A$776,$A96,СВЦЭМ!$B$33:$B$776,Q$83)+'СЕТ СН'!$H$11+СВЦЭМ!$D$10+'СЕТ СН'!$H$6-'СЕТ СН'!$H$23</f>
        <v>1269.2781748899999</v>
      </c>
      <c r="R96" s="36">
        <f>SUMIFS(СВЦЭМ!$D$33:$D$776,СВЦЭМ!$A$33:$A$776,$A96,СВЦЭМ!$B$33:$B$776,R$83)+'СЕТ СН'!$H$11+СВЦЭМ!$D$10+'СЕТ СН'!$H$6-'СЕТ СН'!$H$23</f>
        <v>1246.87744008</v>
      </c>
      <c r="S96" s="36">
        <f>SUMIFS(СВЦЭМ!$D$33:$D$776,СВЦЭМ!$A$33:$A$776,$A96,СВЦЭМ!$B$33:$B$776,S$83)+'СЕТ СН'!$H$11+СВЦЭМ!$D$10+'СЕТ СН'!$H$6-'СЕТ СН'!$H$23</f>
        <v>1235.42686583</v>
      </c>
      <c r="T96" s="36">
        <f>SUMIFS(СВЦЭМ!$D$33:$D$776,СВЦЭМ!$A$33:$A$776,$A96,СВЦЭМ!$B$33:$B$776,T$83)+'СЕТ СН'!$H$11+СВЦЭМ!$D$10+'СЕТ СН'!$H$6-'СЕТ СН'!$H$23</f>
        <v>1198.8343103100001</v>
      </c>
      <c r="U96" s="36">
        <f>SUMIFS(СВЦЭМ!$D$33:$D$776,СВЦЭМ!$A$33:$A$776,$A96,СВЦЭМ!$B$33:$B$776,U$83)+'СЕТ СН'!$H$11+СВЦЭМ!$D$10+'СЕТ СН'!$H$6-'СЕТ СН'!$H$23</f>
        <v>1196.9606992700001</v>
      </c>
      <c r="V96" s="36">
        <f>SUMIFS(СВЦЭМ!$D$33:$D$776,СВЦЭМ!$A$33:$A$776,$A96,СВЦЭМ!$B$33:$B$776,V$83)+'СЕТ СН'!$H$11+СВЦЭМ!$D$10+'СЕТ СН'!$H$6-'СЕТ СН'!$H$23</f>
        <v>1227.90030987</v>
      </c>
      <c r="W96" s="36">
        <f>SUMIFS(СВЦЭМ!$D$33:$D$776,СВЦЭМ!$A$33:$A$776,$A96,СВЦЭМ!$B$33:$B$776,W$83)+'СЕТ СН'!$H$11+СВЦЭМ!$D$10+'СЕТ СН'!$H$6-'СЕТ СН'!$H$23</f>
        <v>1250.59363902</v>
      </c>
      <c r="X96" s="36">
        <f>SUMIFS(СВЦЭМ!$D$33:$D$776,СВЦЭМ!$A$33:$A$776,$A96,СВЦЭМ!$B$33:$B$776,X$83)+'СЕТ СН'!$H$11+СВЦЭМ!$D$10+'СЕТ СН'!$H$6-'СЕТ СН'!$H$23</f>
        <v>1247.2924281199998</v>
      </c>
      <c r="Y96" s="36">
        <f>SUMIFS(СВЦЭМ!$D$33:$D$776,СВЦЭМ!$A$33:$A$776,$A96,СВЦЭМ!$B$33:$B$776,Y$83)+'СЕТ СН'!$H$11+СВЦЭМ!$D$10+'СЕТ СН'!$H$6-'СЕТ СН'!$H$23</f>
        <v>1264.9423072899999</v>
      </c>
    </row>
    <row r="97" spans="1:25" ht="15.5" x14ac:dyDescent="0.3">
      <c r="A97" s="35">
        <f t="shared" si="2"/>
        <v>43844</v>
      </c>
      <c r="B97" s="36">
        <f>SUMIFS(СВЦЭМ!$D$33:$D$776,СВЦЭМ!$A$33:$A$776,$A97,СВЦЭМ!$B$33:$B$776,B$83)+'СЕТ СН'!$H$11+СВЦЭМ!$D$10+'СЕТ СН'!$H$6-'СЕТ СН'!$H$23</f>
        <v>1308.0899530500001</v>
      </c>
      <c r="C97" s="36">
        <f>SUMIFS(СВЦЭМ!$D$33:$D$776,СВЦЭМ!$A$33:$A$776,$A97,СВЦЭМ!$B$33:$B$776,C$83)+'СЕТ СН'!$H$11+СВЦЭМ!$D$10+'СЕТ СН'!$H$6-'СЕТ СН'!$H$23</f>
        <v>1317.06566957</v>
      </c>
      <c r="D97" s="36">
        <f>SUMIFS(СВЦЭМ!$D$33:$D$776,СВЦЭМ!$A$33:$A$776,$A97,СВЦЭМ!$B$33:$B$776,D$83)+'СЕТ СН'!$H$11+СВЦЭМ!$D$10+'СЕТ СН'!$H$6-'СЕТ СН'!$H$23</f>
        <v>1327.1893982300001</v>
      </c>
      <c r="E97" s="36">
        <f>SUMIFS(СВЦЭМ!$D$33:$D$776,СВЦЭМ!$A$33:$A$776,$A97,СВЦЭМ!$B$33:$B$776,E$83)+'СЕТ СН'!$H$11+СВЦЭМ!$D$10+'СЕТ СН'!$H$6-'СЕТ СН'!$H$23</f>
        <v>1332.3319346399999</v>
      </c>
      <c r="F97" s="36">
        <f>SUMIFS(СВЦЭМ!$D$33:$D$776,СВЦЭМ!$A$33:$A$776,$A97,СВЦЭМ!$B$33:$B$776,F$83)+'СЕТ СН'!$H$11+СВЦЭМ!$D$10+'СЕТ СН'!$H$6-'СЕТ СН'!$H$23</f>
        <v>1330.22797687</v>
      </c>
      <c r="G97" s="36">
        <f>SUMIFS(СВЦЭМ!$D$33:$D$776,СВЦЭМ!$A$33:$A$776,$A97,СВЦЭМ!$B$33:$B$776,G$83)+'СЕТ СН'!$H$11+СВЦЭМ!$D$10+'СЕТ СН'!$H$6-'СЕТ СН'!$H$23</f>
        <v>1317.9719923500002</v>
      </c>
      <c r="H97" s="36">
        <f>SUMIFS(СВЦЭМ!$D$33:$D$776,СВЦЭМ!$A$33:$A$776,$A97,СВЦЭМ!$B$33:$B$776,H$83)+'СЕТ СН'!$H$11+СВЦЭМ!$D$10+'СЕТ СН'!$H$6-'СЕТ СН'!$H$23</f>
        <v>1277.4959193</v>
      </c>
      <c r="I97" s="36">
        <f>SUMIFS(СВЦЭМ!$D$33:$D$776,СВЦЭМ!$A$33:$A$776,$A97,СВЦЭМ!$B$33:$B$776,I$83)+'СЕТ СН'!$H$11+СВЦЭМ!$D$10+'СЕТ СН'!$H$6-'СЕТ СН'!$H$23</f>
        <v>1259.5889740500002</v>
      </c>
      <c r="J97" s="36">
        <f>SUMIFS(СВЦЭМ!$D$33:$D$776,СВЦЭМ!$A$33:$A$776,$A97,СВЦЭМ!$B$33:$B$776,J$83)+'СЕТ СН'!$H$11+СВЦЭМ!$D$10+'СЕТ СН'!$H$6-'СЕТ СН'!$H$23</f>
        <v>1230.7353275599999</v>
      </c>
      <c r="K97" s="36">
        <f>SUMIFS(СВЦЭМ!$D$33:$D$776,СВЦЭМ!$A$33:$A$776,$A97,СВЦЭМ!$B$33:$B$776,K$83)+'СЕТ СН'!$H$11+СВЦЭМ!$D$10+'СЕТ СН'!$H$6-'СЕТ СН'!$H$23</f>
        <v>1229.7915268000002</v>
      </c>
      <c r="L97" s="36">
        <f>SUMIFS(СВЦЭМ!$D$33:$D$776,СВЦЭМ!$A$33:$A$776,$A97,СВЦЭМ!$B$33:$B$776,L$83)+'СЕТ СН'!$H$11+СВЦЭМ!$D$10+'СЕТ СН'!$H$6-'СЕТ СН'!$H$23</f>
        <v>1228.93011222</v>
      </c>
      <c r="M97" s="36">
        <f>SUMIFS(СВЦЭМ!$D$33:$D$776,СВЦЭМ!$A$33:$A$776,$A97,СВЦЭМ!$B$33:$B$776,M$83)+'СЕТ СН'!$H$11+СВЦЭМ!$D$10+'СЕТ СН'!$H$6-'СЕТ СН'!$H$23</f>
        <v>1241.9731926300001</v>
      </c>
      <c r="N97" s="36">
        <f>SUMIFS(СВЦЭМ!$D$33:$D$776,СВЦЭМ!$A$33:$A$776,$A97,СВЦЭМ!$B$33:$B$776,N$83)+'СЕТ СН'!$H$11+СВЦЭМ!$D$10+'СЕТ СН'!$H$6-'СЕТ СН'!$H$23</f>
        <v>1250.3857550299999</v>
      </c>
      <c r="O97" s="36">
        <f>SUMIFS(СВЦЭМ!$D$33:$D$776,СВЦЭМ!$A$33:$A$776,$A97,СВЦЭМ!$B$33:$B$776,O$83)+'СЕТ СН'!$H$11+СВЦЭМ!$D$10+'СЕТ СН'!$H$6-'СЕТ СН'!$H$23</f>
        <v>1262.29673063</v>
      </c>
      <c r="P97" s="36">
        <f>SUMIFS(СВЦЭМ!$D$33:$D$776,СВЦЭМ!$A$33:$A$776,$A97,СВЦЭМ!$B$33:$B$776,P$83)+'СЕТ СН'!$H$11+СВЦЭМ!$D$10+'СЕТ СН'!$H$6-'СЕТ СН'!$H$23</f>
        <v>1270.9445972399999</v>
      </c>
      <c r="Q97" s="36">
        <f>SUMIFS(СВЦЭМ!$D$33:$D$776,СВЦЭМ!$A$33:$A$776,$A97,СВЦЭМ!$B$33:$B$776,Q$83)+'СЕТ СН'!$H$11+СВЦЭМ!$D$10+'СЕТ СН'!$H$6-'СЕТ СН'!$H$23</f>
        <v>1283.26663059</v>
      </c>
      <c r="R97" s="36">
        <f>SUMIFS(СВЦЭМ!$D$33:$D$776,СВЦЭМ!$A$33:$A$776,$A97,СВЦЭМ!$B$33:$B$776,R$83)+'СЕТ СН'!$H$11+СВЦЭМ!$D$10+'СЕТ СН'!$H$6-'СЕТ СН'!$H$23</f>
        <v>1287.90314244</v>
      </c>
      <c r="S97" s="36">
        <f>SUMIFS(СВЦЭМ!$D$33:$D$776,СВЦЭМ!$A$33:$A$776,$A97,СВЦЭМ!$B$33:$B$776,S$83)+'СЕТ СН'!$H$11+СВЦЭМ!$D$10+'СЕТ СН'!$H$6-'СЕТ СН'!$H$23</f>
        <v>1287.1369488599998</v>
      </c>
      <c r="T97" s="36">
        <f>SUMIFS(СВЦЭМ!$D$33:$D$776,СВЦЭМ!$A$33:$A$776,$A97,СВЦЭМ!$B$33:$B$776,T$83)+'СЕТ СН'!$H$11+СВЦЭМ!$D$10+'СЕТ СН'!$H$6-'СЕТ СН'!$H$23</f>
        <v>1239.67461114</v>
      </c>
      <c r="U97" s="36">
        <f>SUMIFS(СВЦЭМ!$D$33:$D$776,СВЦЭМ!$A$33:$A$776,$A97,СВЦЭМ!$B$33:$B$776,U$83)+'СЕТ СН'!$H$11+СВЦЭМ!$D$10+'СЕТ СН'!$H$6-'СЕТ СН'!$H$23</f>
        <v>1239.47514776</v>
      </c>
      <c r="V97" s="36">
        <f>SUMIFS(СВЦЭМ!$D$33:$D$776,СВЦЭМ!$A$33:$A$776,$A97,СВЦЭМ!$B$33:$B$776,V$83)+'СЕТ СН'!$H$11+СВЦЭМ!$D$10+'СЕТ СН'!$H$6-'СЕТ СН'!$H$23</f>
        <v>1269.5182551100002</v>
      </c>
      <c r="W97" s="36">
        <f>SUMIFS(СВЦЭМ!$D$33:$D$776,СВЦЭМ!$A$33:$A$776,$A97,СВЦЭМ!$B$33:$B$776,W$83)+'СЕТ СН'!$H$11+СВЦЭМ!$D$10+'СЕТ СН'!$H$6-'СЕТ СН'!$H$23</f>
        <v>1284.87493505</v>
      </c>
      <c r="X97" s="36">
        <f>SUMIFS(СВЦЭМ!$D$33:$D$776,СВЦЭМ!$A$33:$A$776,$A97,СВЦЭМ!$B$33:$B$776,X$83)+'СЕТ СН'!$H$11+СВЦЭМ!$D$10+'СЕТ СН'!$H$6-'СЕТ СН'!$H$23</f>
        <v>1286.8671315500001</v>
      </c>
      <c r="Y97" s="36">
        <f>SUMIFS(СВЦЭМ!$D$33:$D$776,СВЦЭМ!$A$33:$A$776,$A97,СВЦЭМ!$B$33:$B$776,Y$83)+'СЕТ СН'!$H$11+СВЦЭМ!$D$10+'СЕТ СН'!$H$6-'СЕТ СН'!$H$23</f>
        <v>1300.4541625699999</v>
      </c>
    </row>
    <row r="98" spans="1:25" ht="15.5" x14ac:dyDescent="0.3">
      <c r="A98" s="35">
        <f t="shared" si="2"/>
        <v>43845</v>
      </c>
      <c r="B98" s="36">
        <f>SUMIFS(СВЦЭМ!$D$33:$D$776,СВЦЭМ!$A$33:$A$776,$A98,СВЦЭМ!$B$33:$B$776,B$83)+'СЕТ СН'!$H$11+СВЦЭМ!$D$10+'СЕТ СН'!$H$6-'СЕТ СН'!$H$23</f>
        <v>1330.89720966</v>
      </c>
      <c r="C98" s="36">
        <f>SUMIFS(СВЦЭМ!$D$33:$D$776,СВЦЭМ!$A$33:$A$776,$A98,СВЦЭМ!$B$33:$B$776,C$83)+'СЕТ СН'!$H$11+СВЦЭМ!$D$10+'СЕТ СН'!$H$6-'СЕТ СН'!$H$23</f>
        <v>1335.7961628399999</v>
      </c>
      <c r="D98" s="36">
        <f>SUMIFS(СВЦЭМ!$D$33:$D$776,СВЦЭМ!$A$33:$A$776,$A98,СВЦЭМ!$B$33:$B$776,D$83)+'СЕТ СН'!$H$11+СВЦЭМ!$D$10+'СЕТ СН'!$H$6-'СЕТ СН'!$H$23</f>
        <v>1341.39290248</v>
      </c>
      <c r="E98" s="36">
        <f>SUMIFS(СВЦЭМ!$D$33:$D$776,СВЦЭМ!$A$33:$A$776,$A98,СВЦЭМ!$B$33:$B$776,E$83)+'СЕТ СН'!$H$11+СВЦЭМ!$D$10+'СЕТ СН'!$H$6-'СЕТ СН'!$H$23</f>
        <v>1355.6187357600002</v>
      </c>
      <c r="F98" s="36">
        <f>SUMIFS(СВЦЭМ!$D$33:$D$776,СВЦЭМ!$A$33:$A$776,$A98,СВЦЭМ!$B$33:$B$776,F$83)+'СЕТ СН'!$H$11+СВЦЭМ!$D$10+'СЕТ СН'!$H$6-'СЕТ СН'!$H$23</f>
        <v>1343.3796429700001</v>
      </c>
      <c r="G98" s="36">
        <f>SUMIFS(СВЦЭМ!$D$33:$D$776,СВЦЭМ!$A$33:$A$776,$A98,СВЦЭМ!$B$33:$B$776,G$83)+'СЕТ СН'!$H$11+СВЦЭМ!$D$10+'СЕТ СН'!$H$6-'СЕТ СН'!$H$23</f>
        <v>1321.0775811200001</v>
      </c>
      <c r="H98" s="36">
        <f>SUMIFS(СВЦЭМ!$D$33:$D$776,СВЦЭМ!$A$33:$A$776,$A98,СВЦЭМ!$B$33:$B$776,H$83)+'СЕТ СН'!$H$11+СВЦЭМ!$D$10+'СЕТ СН'!$H$6-'СЕТ СН'!$H$23</f>
        <v>1282.58290005</v>
      </c>
      <c r="I98" s="36">
        <f>SUMIFS(СВЦЭМ!$D$33:$D$776,СВЦЭМ!$A$33:$A$776,$A98,СВЦЭМ!$B$33:$B$776,I$83)+'СЕТ СН'!$H$11+СВЦЭМ!$D$10+'СЕТ СН'!$H$6-'СЕТ СН'!$H$23</f>
        <v>1253.44603929</v>
      </c>
      <c r="J98" s="36">
        <f>SUMIFS(СВЦЭМ!$D$33:$D$776,СВЦЭМ!$A$33:$A$776,$A98,СВЦЭМ!$B$33:$B$776,J$83)+'СЕТ СН'!$H$11+СВЦЭМ!$D$10+'СЕТ СН'!$H$6-'СЕТ СН'!$H$23</f>
        <v>1242.02494224</v>
      </c>
      <c r="K98" s="36">
        <f>SUMIFS(СВЦЭМ!$D$33:$D$776,СВЦЭМ!$A$33:$A$776,$A98,СВЦЭМ!$B$33:$B$776,K$83)+'СЕТ СН'!$H$11+СВЦЭМ!$D$10+'СЕТ СН'!$H$6-'СЕТ СН'!$H$23</f>
        <v>1236.22221545</v>
      </c>
      <c r="L98" s="36">
        <f>SUMIFS(СВЦЭМ!$D$33:$D$776,СВЦЭМ!$A$33:$A$776,$A98,СВЦЭМ!$B$33:$B$776,L$83)+'СЕТ СН'!$H$11+СВЦЭМ!$D$10+'СЕТ СН'!$H$6-'СЕТ СН'!$H$23</f>
        <v>1233.9014636500001</v>
      </c>
      <c r="M98" s="36">
        <f>SUMIFS(СВЦЭМ!$D$33:$D$776,СВЦЭМ!$A$33:$A$776,$A98,СВЦЭМ!$B$33:$B$776,M$83)+'СЕТ СН'!$H$11+СВЦЭМ!$D$10+'СЕТ СН'!$H$6-'СЕТ СН'!$H$23</f>
        <v>1259.2369220099999</v>
      </c>
      <c r="N98" s="36">
        <f>SUMIFS(СВЦЭМ!$D$33:$D$776,СВЦЭМ!$A$33:$A$776,$A98,СВЦЭМ!$B$33:$B$776,N$83)+'СЕТ СН'!$H$11+СВЦЭМ!$D$10+'СЕТ СН'!$H$6-'СЕТ СН'!$H$23</f>
        <v>1279.3148277400001</v>
      </c>
      <c r="O98" s="36">
        <f>SUMIFS(СВЦЭМ!$D$33:$D$776,СВЦЭМ!$A$33:$A$776,$A98,СВЦЭМ!$B$33:$B$776,O$83)+'СЕТ СН'!$H$11+СВЦЭМ!$D$10+'СЕТ СН'!$H$6-'СЕТ СН'!$H$23</f>
        <v>1295.3357521</v>
      </c>
      <c r="P98" s="36">
        <f>SUMIFS(СВЦЭМ!$D$33:$D$776,СВЦЭМ!$A$33:$A$776,$A98,СВЦЭМ!$B$33:$B$776,P$83)+'СЕТ СН'!$H$11+СВЦЭМ!$D$10+'СЕТ СН'!$H$6-'СЕТ СН'!$H$23</f>
        <v>1308.8675351100001</v>
      </c>
      <c r="Q98" s="36">
        <f>SUMIFS(СВЦЭМ!$D$33:$D$776,СВЦЭМ!$A$33:$A$776,$A98,СВЦЭМ!$B$33:$B$776,Q$83)+'СЕТ СН'!$H$11+СВЦЭМ!$D$10+'СЕТ СН'!$H$6-'СЕТ СН'!$H$23</f>
        <v>1315.2161743299998</v>
      </c>
      <c r="R98" s="36">
        <f>SUMIFS(СВЦЭМ!$D$33:$D$776,СВЦЭМ!$A$33:$A$776,$A98,СВЦЭМ!$B$33:$B$776,R$83)+'СЕТ СН'!$H$11+СВЦЭМ!$D$10+'СЕТ СН'!$H$6-'СЕТ СН'!$H$23</f>
        <v>1307.8177688400001</v>
      </c>
      <c r="S98" s="36">
        <f>SUMIFS(СВЦЭМ!$D$33:$D$776,СВЦЭМ!$A$33:$A$776,$A98,СВЦЭМ!$B$33:$B$776,S$83)+'СЕТ СН'!$H$11+СВЦЭМ!$D$10+'СЕТ СН'!$H$6-'СЕТ СН'!$H$23</f>
        <v>1281.5681711699999</v>
      </c>
      <c r="T98" s="36">
        <f>SUMIFS(СВЦЭМ!$D$33:$D$776,СВЦЭМ!$A$33:$A$776,$A98,СВЦЭМ!$B$33:$B$776,T$83)+'СЕТ СН'!$H$11+СВЦЭМ!$D$10+'СЕТ СН'!$H$6-'СЕТ СН'!$H$23</f>
        <v>1236.83398231</v>
      </c>
      <c r="U98" s="36">
        <f>SUMIFS(СВЦЭМ!$D$33:$D$776,СВЦЭМ!$A$33:$A$776,$A98,СВЦЭМ!$B$33:$B$776,U$83)+'СЕТ СН'!$H$11+СВЦЭМ!$D$10+'СЕТ СН'!$H$6-'СЕТ СН'!$H$23</f>
        <v>1233.4101728599999</v>
      </c>
      <c r="V98" s="36">
        <f>SUMIFS(СВЦЭМ!$D$33:$D$776,СВЦЭМ!$A$33:$A$776,$A98,СВЦЭМ!$B$33:$B$776,V$83)+'СЕТ СН'!$H$11+СВЦЭМ!$D$10+'СЕТ СН'!$H$6-'СЕТ СН'!$H$23</f>
        <v>1262.87530773</v>
      </c>
      <c r="W98" s="36">
        <f>SUMIFS(СВЦЭМ!$D$33:$D$776,СВЦЭМ!$A$33:$A$776,$A98,СВЦЭМ!$B$33:$B$776,W$83)+'СЕТ СН'!$H$11+СВЦЭМ!$D$10+'СЕТ СН'!$H$6-'СЕТ СН'!$H$23</f>
        <v>1283.0055782300001</v>
      </c>
      <c r="X98" s="36">
        <f>SUMIFS(СВЦЭМ!$D$33:$D$776,СВЦЭМ!$A$33:$A$776,$A98,СВЦЭМ!$B$33:$B$776,X$83)+'СЕТ СН'!$H$11+СВЦЭМ!$D$10+'СЕТ СН'!$H$6-'СЕТ СН'!$H$23</f>
        <v>1286.8966168699999</v>
      </c>
      <c r="Y98" s="36">
        <f>SUMIFS(СВЦЭМ!$D$33:$D$776,СВЦЭМ!$A$33:$A$776,$A98,СВЦЭМ!$B$33:$B$776,Y$83)+'СЕТ СН'!$H$11+СВЦЭМ!$D$10+'СЕТ СН'!$H$6-'СЕТ СН'!$H$23</f>
        <v>1301.35882369</v>
      </c>
    </row>
    <row r="99" spans="1:25" ht="15.5" x14ac:dyDescent="0.3">
      <c r="A99" s="35">
        <f t="shared" si="2"/>
        <v>43846</v>
      </c>
      <c r="B99" s="36">
        <f>SUMIFS(СВЦЭМ!$D$33:$D$776,СВЦЭМ!$A$33:$A$776,$A99,СВЦЭМ!$B$33:$B$776,B$83)+'СЕТ СН'!$H$11+СВЦЭМ!$D$10+'СЕТ СН'!$H$6-'СЕТ СН'!$H$23</f>
        <v>1305.0901936300002</v>
      </c>
      <c r="C99" s="36">
        <f>SUMIFS(СВЦЭМ!$D$33:$D$776,СВЦЭМ!$A$33:$A$776,$A99,СВЦЭМ!$B$33:$B$776,C$83)+'СЕТ СН'!$H$11+СВЦЭМ!$D$10+'СЕТ СН'!$H$6-'СЕТ СН'!$H$23</f>
        <v>1315.2483265400001</v>
      </c>
      <c r="D99" s="36">
        <f>SUMIFS(СВЦЭМ!$D$33:$D$776,СВЦЭМ!$A$33:$A$776,$A99,СВЦЭМ!$B$33:$B$776,D$83)+'СЕТ СН'!$H$11+СВЦЭМ!$D$10+'СЕТ СН'!$H$6-'СЕТ СН'!$H$23</f>
        <v>1323.3964427999999</v>
      </c>
      <c r="E99" s="36">
        <f>SUMIFS(СВЦЭМ!$D$33:$D$776,СВЦЭМ!$A$33:$A$776,$A99,СВЦЭМ!$B$33:$B$776,E$83)+'СЕТ СН'!$H$11+СВЦЭМ!$D$10+'СЕТ СН'!$H$6-'СЕТ СН'!$H$23</f>
        <v>1335.7459529400001</v>
      </c>
      <c r="F99" s="36">
        <f>SUMIFS(СВЦЭМ!$D$33:$D$776,СВЦЭМ!$A$33:$A$776,$A99,СВЦЭМ!$B$33:$B$776,F$83)+'СЕТ СН'!$H$11+СВЦЭМ!$D$10+'СЕТ СН'!$H$6-'СЕТ СН'!$H$23</f>
        <v>1329.5043810299999</v>
      </c>
      <c r="G99" s="36">
        <f>SUMIFS(СВЦЭМ!$D$33:$D$776,СВЦЭМ!$A$33:$A$776,$A99,СВЦЭМ!$B$33:$B$776,G$83)+'СЕТ СН'!$H$11+СВЦЭМ!$D$10+'СЕТ СН'!$H$6-'СЕТ СН'!$H$23</f>
        <v>1297.77867554</v>
      </c>
      <c r="H99" s="36">
        <f>SUMIFS(СВЦЭМ!$D$33:$D$776,СВЦЭМ!$A$33:$A$776,$A99,СВЦЭМ!$B$33:$B$776,H$83)+'СЕТ СН'!$H$11+СВЦЭМ!$D$10+'СЕТ СН'!$H$6-'СЕТ СН'!$H$23</f>
        <v>1255.0130119099999</v>
      </c>
      <c r="I99" s="36">
        <f>SUMIFS(СВЦЭМ!$D$33:$D$776,СВЦЭМ!$A$33:$A$776,$A99,СВЦЭМ!$B$33:$B$776,I$83)+'СЕТ СН'!$H$11+СВЦЭМ!$D$10+'СЕТ СН'!$H$6-'СЕТ СН'!$H$23</f>
        <v>1253.39534553</v>
      </c>
      <c r="J99" s="36">
        <f>SUMIFS(СВЦЭМ!$D$33:$D$776,СВЦЭМ!$A$33:$A$776,$A99,СВЦЭМ!$B$33:$B$776,J$83)+'СЕТ СН'!$H$11+СВЦЭМ!$D$10+'СЕТ СН'!$H$6-'СЕТ СН'!$H$23</f>
        <v>1235.2260998000002</v>
      </c>
      <c r="K99" s="36">
        <f>SUMIFS(СВЦЭМ!$D$33:$D$776,СВЦЭМ!$A$33:$A$776,$A99,СВЦЭМ!$B$33:$B$776,K$83)+'СЕТ СН'!$H$11+СВЦЭМ!$D$10+'СЕТ СН'!$H$6-'СЕТ СН'!$H$23</f>
        <v>1248.6506556899999</v>
      </c>
      <c r="L99" s="36">
        <f>SUMIFS(СВЦЭМ!$D$33:$D$776,СВЦЭМ!$A$33:$A$776,$A99,СВЦЭМ!$B$33:$B$776,L$83)+'СЕТ СН'!$H$11+СВЦЭМ!$D$10+'СЕТ СН'!$H$6-'СЕТ СН'!$H$23</f>
        <v>1254.4790585400001</v>
      </c>
      <c r="M99" s="36">
        <f>SUMIFS(СВЦЭМ!$D$33:$D$776,СВЦЭМ!$A$33:$A$776,$A99,СВЦЭМ!$B$33:$B$776,M$83)+'СЕТ СН'!$H$11+СВЦЭМ!$D$10+'СЕТ СН'!$H$6-'СЕТ СН'!$H$23</f>
        <v>1269.95238905</v>
      </c>
      <c r="N99" s="36">
        <f>SUMIFS(СВЦЭМ!$D$33:$D$776,СВЦЭМ!$A$33:$A$776,$A99,СВЦЭМ!$B$33:$B$776,N$83)+'СЕТ СН'!$H$11+СВЦЭМ!$D$10+'СЕТ СН'!$H$6-'СЕТ СН'!$H$23</f>
        <v>1276.0069141700001</v>
      </c>
      <c r="O99" s="36">
        <f>SUMIFS(СВЦЭМ!$D$33:$D$776,СВЦЭМ!$A$33:$A$776,$A99,СВЦЭМ!$B$33:$B$776,O$83)+'СЕТ СН'!$H$11+СВЦЭМ!$D$10+'СЕТ СН'!$H$6-'СЕТ СН'!$H$23</f>
        <v>1295.9172722200001</v>
      </c>
      <c r="P99" s="36">
        <f>SUMIFS(СВЦЭМ!$D$33:$D$776,СВЦЭМ!$A$33:$A$776,$A99,СВЦЭМ!$B$33:$B$776,P$83)+'СЕТ СН'!$H$11+СВЦЭМ!$D$10+'СЕТ СН'!$H$6-'СЕТ СН'!$H$23</f>
        <v>1305.39981248</v>
      </c>
      <c r="Q99" s="36">
        <f>SUMIFS(СВЦЭМ!$D$33:$D$776,СВЦЭМ!$A$33:$A$776,$A99,СВЦЭМ!$B$33:$B$776,Q$83)+'СЕТ СН'!$H$11+СВЦЭМ!$D$10+'СЕТ СН'!$H$6-'СЕТ СН'!$H$23</f>
        <v>1308.4398350000001</v>
      </c>
      <c r="R99" s="36">
        <f>SUMIFS(СВЦЭМ!$D$33:$D$776,СВЦЭМ!$A$33:$A$776,$A99,СВЦЭМ!$B$33:$B$776,R$83)+'СЕТ СН'!$H$11+СВЦЭМ!$D$10+'СЕТ СН'!$H$6-'СЕТ СН'!$H$23</f>
        <v>1300.6610233900001</v>
      </c>
      <c r="S99" s="36">
        <f>SUMIFS(СВЦЭМ!$D$33:$D$776,СВЦЭМ!$A$33:$A$776,$A99,СВЦЭМ!$B$33:$B$776,S$83)+'СЕТ СН'!$H$11+СВЦЭМ!$D$10+'СЕТ СН'!$H$6-'СЕТ СН'!$H$23</f>
        <v>1288.3242989</v>
      </c>
      <c r="T99" s="36">
        <f>SUMIFS(СВЦЭМ!$D$33:$D$776,СВЦЭМ!$A$33:$A$776,$A99,СВЦЭМ!$B$33:$B$776,T$83)+'СЕТ СН'!$H$11+СВЦЭМ!$D$10+'СЕТ СН'!$H$6-'СЕТ СН'!$H$23</f>
        <v>1243.8777364699999</v>
      </c>
      <c r="U99" s="36">
        <f>SUMIFS(СВЦЭМ!$D$33:$D$776,СВЦЭМ!$A$33:$A$776,$A99,СВЦЭМ!$B$33:$B$776,U$83)+'СЕТ СН'!$H$11+СВЦЭМ!$D$10+'СЕТ СН'!$H$6-'СЕТ СН'!$H$23</f>
        <v>1247.0624334499998</v>
      </c>
      <c r="V99" s="36">
        <f>SUMIFS(СВЦЭМ!$D$33:$D$776,СВЦЭМ!$A$33:$A$776,$A99,СВЦЭМ!$B$33:$B$776,V$83)+'СЕТ СН'!$H$11+СВЦЭМ!$D$10+'СЕТ СН'!$H$6-'СЕТ СН'!$H$23</f>
        <v>1280.5893700299998</v>
      </c>
      <c r="W99" s="36">
        <f>SUMIFS(СВЦЭМ!$D$33:$D$776,СВЦЭМ!$A$33:$A$776,$A99,СВЦЭМ!$B$33:$B$776,W$83)+'СЕТ СН'!$H$11+СВЦЭМ!$D$10+'СЕТ СН'!$H$6-'СЕТ СН'!$H$23</f>
        <v>1301.6732532800002</v>
      </c>
      <c r="X99" s="36">
        <f>SUMIFS(СВЦЭМ!$D$33:$D$776,СВЦЭМ!$A$33:$A$776,$A99,СВЦЭМ!$B$33:$B$776,X$83)+'СЕТ СН'!$H$11+СВЦЭМ!$D$10+'СЕТ СН'!$H$6-'СЕТ СН'!$H$23</f>
        <v>1300.9925921399999</v>
      </c>
      <c r="Y99" s="36">
        <f>SUMIFS(СВЦЭМ!$D$33:$D$776,СВЦЭМ!$A$33:$A$776,$A99,СВЦЭМ!$B$33:$B$776,Y$83)+'СЕТ СН'!$H$11+СВЦЭМ!$D$10+'СЕТ СН'!$H$6-'СЕТ СН'!$H$23</f>
        <v>1303.02615842</v>
      </c>
    </row>
    <row r="100" spans="1:25" ht="15.5" x14ac:dyDescent="0.3">
      <c r="A100" s="35">
        <f t="shared" si="2"/>
        <v>43847</v>
      </c>
      <c r="B100" s="36">
        <f>SUMIFS(СВЦЭМ!$D$33:$D$776,СВЦЭМ!$A$33:$A$776,$A100,СВЦЭМ!$B$33:$B$776,B$83)+'СЕТ СН'!$H$11+СВЦЭМ!$D$10+'СЕТ СН'!$H$6-'СЕТ СН'!$H$23</f>
        <v>1297.39780608</v>
      </c>
      <c r="C100" s="36">
        <f>SUMIFS(СВЦЭМ!$D$33:$D$776,СВЦЭМ!$A$33:$A$776,$A100,СВЦЭМ!$B$33:$B$776,C$83)+'СЕТ СН'!$H$11+СВЦЭМ!$D$10+'СЕТ СН'!$H$6-'СЕТ СН'!$H$23</f>
        <v>1317.2426687900002</v>
      </c>
      <c r="D100" s="36">
        <f>SUMIFS(СВЦЭМ!$D$33:$D$776,СВЦЭМ!$A$33:$A$776,$A100,СВЦЭМ!$B$33:$B$776,D$83)+'СЕТ СН'!$H$11+СВЦЭМ!$D$10+'СЕТ СН'!$H$6-'СЕТ СН'!$H$23</f>
        <v>1327.83732607</v>
      </c>
      <c r="E100" s="36">
        <f>SUMIFS(СВЦЭМ!$D$33:$D$776,СВЦЭМ!$A$33:$A$776,$A100,СВЦЭМ!$B$33:$B$776,E$83)+'СЕТ СН'!$H$11+СВЦЭМ!$D$10+'СЕТ СН'!$H$6-'СЕТ СН'!$H$23</f>
        <v>1317.16437905</v>
      </c>
      <c r="F100" s="36">
        <f>SUMIFS(СВЦЭМ!$D$33:$D$776,СВЦЭМ!$A$33:$A$776,$A100,СВЦЭМ!$B$33:$B$776,F$83)+'СЕТ СН'!$H$11+СВЦЭМ!$D$10+'СЕТ СН'!$H$6-'СЕТ СН'!$H$23</f>
        <v>1310.85075835</v>
      </c>
      <c r="G100" s="36">
        <f>SUMIFS(СВЦЭМ!$D$33:$D$776,СВЦЭМ!$A$33:$A$776,$A100,СВЦЭМ!$B$33:$B$776,G$83)+'СЕТ СН'!$H$11+СВЦЭМ!$D$10+'СЕТ СН'!$H$6-'СЕТ СН'!$H$23</f>
        <v>1303.80601424</v>
      </c>
      <c r="H100" s="36">
        <f>SUMIFS(СВЦЭМ!$D$33:$D$776,СВЦЭМ!$A$33:$A$776,$A100,СВЦЭМ!$B$33:$B$776,H$83)+'СЕТ СН'!$H$11+СВЦЭМ!$D$10+'СЕТ СН'!$H$6-'СЕТ СН'!$H$23</f>
        <v>1270.08844542</v>
      </c>
      <c r="I100" s="36">
        <f>SUMIFS(СВЦЭМ!$D$33:$D$776,СВЦЭМ!$A$33:$A$776,$A100,СВЦЭМ!$B$33:$B$776,I$83)+'СЕТ СН'!$H$11+СВЦЭМ!$D$10+'СЕТ СН'!$H$6-'СЕТ СН'!$H$23</f>
        <v>1258.24151925</v>
      </c>
      <c r="J100" s="36">
        <f>SUMIFS(СВЦЭМ!$D$33:$D$776,СВЦЭМ!$A$33:$A$776,$A100,СВЦЭМ!$B$33:$B$776,J$83)+'СЕТ СН'!$H$11+СВЦЭМ!$D$10+'СЕТ СН'!$H$6-'СЕТ СН'!$H$23</f>
        <v>1232.42213227</v>
      </c>
      <c r="K100" s="36">
        <f>SUMIFS(СВЦЭМ!$D$33:$D$776,СВЦЭМ!$A$33:$A$776,$A100,СВЦЭМ!$B$33:$B$776,K$83)+'СЕТ СН'!$H$11+СВЦЭМ!$D$10+'СЕТ СН'!$H$6-'СЕТ СН'!$H$23</f>
        <v>1220.96123814</v>
      </c>
      <c r="L100" s="36">
        <f>SUMIFS(СВЦЭМ!$D$33:$D$776,СВЦЭМ!$A$33:$A$776,$A100,СВЦЭМ!$B$33:$B$776,L$83)+'СЕТ СН'!$H$11+СВЦЭМ!$D$10+'СЕТ СН'!$H$6-'СЕТ СН'!$H$23</f>
        <v>1232.08805149</v>
      </c>
      <c r="M100" s="36">
        <f>SUMIFS(СВЦЭМ!$D$33:$D$776,СВЦЭМ!$A$33:$A$776,$A100,СВЦЭМ!$B$33:$B$776,M$83)+'СЕТ СН'!$H$11+СВЦЭМ!$D$10+'СЕТ СН'!$H$6-'СЕТ СН'!$H$23</f>
        <v>1252.9633996699999</v>
      </c>
      <c r="N100" s="36">
        <f>SUMIFS(СВЦЭМ!$D$33:$D$776,СВЦЭМ!$A$33:$A$776,$A100,СВЦЭМ!$B$33:$B$776,N$83)+'СЕТ СН'!$H$11+СВЦЭМ!$D$10+'СЕТ СН'!$H$6-'СЕТ СН'!$H$23</f>
        <v>1263.4777319499999</v>
      </c>
      <c r="O100" s="36">
        <f>SUMIFS(СВЦЭМ!$D$33:$D$776,СВЦЭМ!$A$33:$A$776,$A100,СВЦЭМ!$B$33:$B$776,O$83)+'СЕТ СН'!$H$11+СВЦЭМ!$D$10+'СЕТ СН'!$H$6-'СЕТ СН'!$H$23</f>
        <v>1283.0318812999999</v>
      </c>
      <c r="P100" s="36">
        <f>SUMIFS(СВЦЭМ!$D$33:$D$776,СВЦЭМ!$A$33:$A$776,$A100,СВЦЭМ!$B$33:$B$776,P$83)+'СЕТ СН'!$H$11+СВЦЭМ!$D$10+'СЕТ СН'!$H$6-'СЕТ СН'!$H$23</f>
        <v>1292.5477231499999</v>
      </c>
      <c r="Q100" s="36">
        <f>SUMIFS(СВЦЭМ!$D$33:$D$776,СВЦЭМ!$A$33:$A$776,$A100,СВЦЭМ!$B$33:$B$776,Q$83)+'СЕТ СН'!$H$11+СВЦЭМ!$D$10+'СЕТ СН'!$H$6-'СЕТ СН'!$H$23</f>
        <v>1297.7712448</v>
      </c>
      <c r="R100" s="36">
        <f>SUMIFS(СВЦЭМ!$D$33:$D$776,СВЦЭМ!$A$33:$A$776,$A100,СВЦЭМ!$B$33:$B$776,R$83)+'СЕТ СН'!$H$11+СВЦЭМ!$D$10+'СЕТ СН'!$H$6-'СЕТ СН'!$H$23</f>
        <v>1285.9013550899999</v>
      </c>
      <c r="S100" s="36">
        <f>SUMIFS(СВЦЭМ!$D$33:$D$776,СВЦЭМ!$A$33:$A$776,$A100,СВЦЭМ!$B$33:$B$776,S$83)+'СЕТ СН'!$H$11+СВЦЭМ!$D$10+'СЕТ СН'!$H$6-'СЕТ СН'!$H$23</f>
        <v>1275.17537066</v>
      </c>
      <c r="T100" s="36">
        <f>SUMIFS(СВЦЭМ!$D$33:$D$776,СВЦЭМ!$A$33:$A$776,$A100,СВЦЭМ!$B$33:$B$776,T$83)+'СЕТ СН'!$H$11+СВЦЭМ!$D$10+'СЕТ СН'!$H$6-'СЕТ СН'!$H$23</f>
        <v>1226.5596632299998</v>
      </c>
      <c r="U100" s="36">
        <f>SUMIFS(СВЦЭМ!$D$33:$D$776,СВЦЭМ!$A$33:$A$776,$A100,СВЦЭМ!$B$33:$B$776,U$83)+'СЕТ СН'!$H$11+СВЦЭМ!$D$10+'СЕТ СН'!$H$6-'СЕТ СН'!$H$23</f>
        <v>1224.8370207600001</v>
      </c>
      <c r="V100" s="36">
        <f>SUMIFS(СВЦЭМ!$D$33:$D$776,СВЦЭМ!$A$33:$A$776,$A100,СВЦЭМ!$B$33:$B$776,V$83)+'СЕТ СН'!$H$11+СВЦЭМ!$D$10+'СЕТ СН'!$H$6-'СЕТ СН'!$H$23</f>
        <v>1259.8954467799999</v>
      </c>
      <c r="W100" s="36">
        <f>SUMIFS(СВЦЭМ!$D$33:$D$776,СВЦЭМ!$A$33:$A$776,$A100,СВЦЭМ!$B$33:$B$776,W$83)+'СЕТ СН'!$H$11+СВЦЭМ!$D$10+'СЕТ СН'!$H$6-'СЕТ СН'!$H$23</f>
        <v>1269.9019396600002</v>
      </c>
      <c r="X100" s="36">
        <f>SUMIFS(СВЦЭМ!$D$33:$D$776,СВЦЭМ!$A$33:$A$776,$A100,СВЦЭМ!$B$33:$B$776,X$83)+'СЕТ СН'!$H$11+СВЦЭМ!$D$10+'СЕТ СН'!$H$6-'СЕТ СН'!$H$23</f>
        <v>1268.91866977</v>
      </c>
      <c r="Y100" s="36">
        <f>SUMIFS(СВЦЭМ!$D$33:$D$776,СВЦЭМ!$A$33:$A$776,$A100,СВЦЭМ!$B$33:$B$776,Y$83)+'СЕТ СН'!$H$11+СВЦЭМ!$D$10+'СЕТ СН'!$H$6-'СЕТ СН'!$H$23</f>
        <v>1283.74578791</v>
      </c>
    </row>
    <row r="101" spans="1:25" ht="15.5" x14ac:dyDescent="0.3">
      <c r="A101" s="35">
        <f t="shared" si="2"/>
        <v>43848</v>
      </c>
      <c r="B101" s="36">
        <f>SUMIFS(СВЦЭМ!$D$33:$D$776,СВЦЭМ!$A$33:$A$776,$A101,СВЦЭМ!$B$33:$B$776,B$83)+'СЕТ СН'!$H$11+СВЦЭМ!$D$10+'СЕТ СН'!$H$6-'СЕТ СН'!$H$23</f>
        <v>1290.2892440800001</v>
      </c>
      <c r="C101" s="36">
        <f>SUMIFS(СВЦЭМ!$D$33:$D$776,СВЦЭМ!$A$33:$A$776,$A101,СВЦЭМ!$B$33:$B$776,C$83)+'СЕТ СН'!$H$11+СВЦЭМ!$D$10+'СЕТ СН'!$H$6-'СЕТ СН'!$H$23</f>
        <v>1328.1425908799999</v>
      </c>
      <c r="D101" s="36">
        <f>SUMIFS(СВЦЭМ!$D$33:$D$776,СВЦЭМ!$A$33:$A$776,$A101,СВЦЭМ!$B$33:$B$776,D$83)+'СЕТ СН'!$H$11+СВЦЭМ!$D$10+'СЕТ СН'!$H$6-'СЕТ СН'!$H$23</f>
        <v>1346.0945248600001</v>
      </c>
      <c r="E101" s="36">
        <f>SUMIFS(СВЦЭМ!$D$33:$D$776,СВЦЭМ!$A$33:$A$776,$A101,СВЦЭМ!$B$33:$B$776,E$83)+'СЕТ СН'!$H$11+СВЦЭМ!$D$10+'СЕТ СН'!$H$6-'СЕТ СН'!$H$23</f>
        <v>1344.7619378499999</v>
      </c>
      <c r="F101" s="36">
        <f>SUMIFS(СВЦЭМ!$D$33:$D$776,СВЦЭМ!$A$33:$A$776,$A101,СВЦЭМ!$B$33:$B$776,F$83)+'СЕТ СН'!$H$11+СВЦЭМ!$D$10+'СЕТ СН'!$H$6-'СЕТ СН'!$H$23</f>
        <v>1308.3239610599999</v>
      </c>
      <c r="G101" s="36">
        <f>SUMIFS(СВЦЭМ!$D$33:$D$776,СВЦЭМ!$A$33:$A$776,$A101,СВЦЭМ!$B$33:$B$776,G$83)+'СЕТ СН'!$H$11+СВЦЭМ!$D$10+'СЕТ СН'!$H$6-'СЕТ СН'!$H$23</f>
        <v>1304.5136699899999</v>
      </c>
      <c r="H101" s="36">
        <f>SUMIFS(СВЦЭМ!$D$33:$D$776,СВЦЭМ!$A$33:$A$776,$A101,СВЦЭМ!$B$33:$B$776,H$83)+'СЕТ СН'!$H$11+СВЦЭМ!$D$10+'СЕТ СН'!$H$6-'СЕТ СН'!$H$23</f>
        <v>1279.9097339700002</v>
      </c>
      <c r="I101" s="36">
        <f>SUMIFS(СВЦЭМ!$D$33:$D$776,СВЦЭМ!$A$33:$A$776,$A101,СВЦЭМ!$B$33:$B$776,I$83)+'СЕТ СН'!$H$11+СВЦЭМ!$D$10+'СЕТ СН'!$H$6-'СЕТ СН'!$H$23</f>
        <v>1246.3777462200001</v>
      </c>
      <c r="J101" s="36">
        <f>SUMIFS(СВЦЭМ!$D$33:$D$776,СВЦЭМ!$A$33:$A$776,$A101,СВЦЭМ!$B$33:$B$776,J$83)+'СЕТ СН'!$H$11+СВЦЭМ!$D$10+'СЕТ СН'!$H$6-'СЕТ СН'!$H$23</f>
        <v>1236.28087039</v>
      </c>
      <c r="K101" s="36">
        <f>SUMIFS(СВЦЭМ!$D$33:$D$776,СВЦЭМ!$A$33:$A$776,$A101,СВЦЭМ!$B$33:$B$776,K$83)+'СЕТ СН'!$H$11+СВЦЭМ!$D$10+'СЕТ СН'!$H$6-'СЕТ СН'!$H$23</f>
        <v>1237.1462096</v>
      </c>
      <c r="L101" s="36">
        <f>SUMIFS(СВЦЭМ!$D$33:$D$776,СВЦЭМ!$A$33:$A$776,$A101,СВЦЭМ!$B$33:$B$776,L$83)+'СЕТ СН'!$H$11+СВЦЭМ!$D$10+'СЕТ СН'!$H$6-'СЕТ СН'!$H$23</f>
        <v>1244.5220691099998</v>
      </c>
      <c r="M101" s="36">
        <f>SUMIFS(СВЦЭМ!$D$33:$D$776,СВЦЭМ!$A$33:$A$776,$A101,СВЦЭМ!$B$33:$B$776,M$83)+'СЕТ СН'!$H$11+СВЦЭМ!$D$10+'СЕТ СН'!$H$6-'СЕТ СН'!$H$23</f>
        <v>1247.89662451</v>
      </c>
      <c r="N101" s="36">
        <f>SUMIFS(СВЦЭМ!$D$33:$D$776,СВЦЭМ!$A$33:$A$776,$A101,СВЦЭМ!$B$33:$B$776,N$83)+'СЕТ СН'!$H$11+СВЦЭМ!$D$10+'СЕТ СН'!$H$6-'СЕТ СН'!$H$23</f>
        <v>1255.2479988999999</v>
      </c>
      <c r="O101" s="36">
        <f>SUMIFS(СВЦЭМ!$D$33:$D$776,СВЦЭМ!$A$33:$A$776,$A101,СВЦЭМ!$B$33:$B$776,O$83)+'СЕТ СН'!$H$11+СВЦЭМ!$D$10+'СЕТ СН'!$H$6-'СЕТ СН'!$H$23</f>
        <v>1265.91260429</v>
      </c>
      <c r="P101" s="36">
        <f>SUMIFS(СВЦЭМ!$D$33:$D$776,СВЦЭМ!$A$33:$A$776,$A101,СВЦЭМ!$B$33:$B$776,P$83)+'СЕТ СН'!$H$11+СВЦЭМ!$D$10+'СЕТ СН'!$H$6-'СЕТ СН'!$H$23</f>
        <v>1280.16699324</v>
      </c>
      <c r="Q101" s="36">
        <f>SUMIFS(СВЦЭМ!$D$33:$D$776,СВЦЭМ!$A$33:$A$776,$A101,СВЦЭМ!$B$33:$B$776,Q$83)+'СЕТ СН'!$H$11+СВЦЭМ!$D$10+'СЕТ СН'!$H$6-'СЕТ СН'!$H$23</f>
        <v>1286.2273694</v>
      </c>
      <c r="R101" s="36">
        <f>SUMIFS(СВЦЭМ!$D$33:$D$776,СВЦЭМ!$A$33:$A$776,$A101,СВЦЭМ!$B$33:$B$776,R$83)+'СЕТ СН'!$H$11+СВЦЭМ!$D$10+'СЕТ СН'!$H$6-'СЕТ СН'!$H$23</f>
        <v>1275.11629857</v>
      </c>
      <c r="S101" s="36">
        <f>SUMIFS(СВЦЭМ!$D$33:$D$776,СВЦЭМ!$A$33:$A$776,$A101,СВЦЭМ!$B$33:$B$776,S$83)+'СЕТ СН'!$H$11+СВЦЭМ!$D$10+'СЕТ СН'!$H$6-'СЕТ СН'!$H$23</f>
        <v>1261.5409262600001</v>
      </c>
      <c r="T101" s="36">
        <f>SUMIFS(СВЦЭМ!$D$33:$D$776,СВЦЭМ!$A$33:$A$776,$A101,СВЦЭМ!$B$33:$B$776,T$83)+'СЕТ СН'!$H$11+СВЦЭМ!$D$10+'СЕТ СН'!$H$6-'СЕТ СН'!$H$23</f>
        <v>1252.8783475099999</v>
      </c>
      <c r="U101" s="36">
        <f>SUMIFS(СВЦЭМ!$D$33:$D$776,СВЦЭМ!$A$33:$A$776,$A101,СВЦЭМ!$B$33:$B$776,U$83)+'СЕТ СН'!$H$11+СВЦЭМ!$D$10+'СЕТ СН'!$H$6-'СЕТ СН'!$H$23</f>
        <v>1253.04732438</v>
      </c>
      <c r="V101" s="36">
        <f>SUMIFS(СВЦЭМ!$D$33:$D$776,СВЦЭМ!$A$33:$A$776,$A101,СВЦЭМ!$B$33:$B$776,V$83)+'СЕТ СН'!$H$11+СВЦЭМ!$D$10+'СЕТ СН'!$H$6-'СЕТ СН'!$H$23</f>
        <v>1259.1070725700001</v>
      </c>
      <c r="W101" s="36">
        <f>SUMIFS(СВЦЭМ!$D$33:$D$776,СВЦЭМ!$A$33:$A$776,$A101,СВЦЭМ!$B$33:$B$776,W$83)+'СЕТ СН'!$H$11+СВЦЭМ!$D$10+'СЕТ СН'!$H$6-'СЕТ СН'!$H$23</f>
        <v>1269.5832187199999</v>
      </c>
      <c r="X101" s="36">
        <f>SUMIFS(СВЦЭМ!$D$33:$D$776,СВЦЭМ!$A$33:$A$776,$A101,СВЦЭМ!$B$33:$B$776,X$83)+'СЕТ СН'!$H$11+СВЦЭМ!$D$10+'СЕТ СН'!$H$6-'СЕТ СН'!$H$23</f>
        <v>1269.3979436300001</v>
      </c>
      <c r="Y101" s="36">
        <f>SUMIFS(СВЦЭМ!$D$33:$D$776,СВЦЭМ!$A$33:$A$776,$A101,СВЦЭМ!$B$33:$B$776,Y$83)+'СЕТ СН'!$H$11+СВЦЭМ!$D$10+'СЕТ СН'!$H$6-'СЕТ СН'!$H$23</f>
        <v>1289.0663642</v>
      </c>
    </row>
    <row r="102" spans="1:25" ht="15.5" x14ac:dyDescent="0.3">
      <c r="A102" s="35">
        <f t="shared" si="2"/>
        <v>43849</v>
      </c>
      <c r="B102" s="36">
        <f>SUMIFS(СВЦЭМ!$D$33:$D$776,СВЦЭМ!$A$33:$A$776,$A102,СВЦЭМ!$B$33:$B$776,B$83)+'СЕТ СН'!$H$11+СВЦЭМ!$D$10+'СЕТ СН'!$H$6-'СЕТ СН'!$H$23</f>
        <v>1299.0347612</v>
      </c>
      <c r="C102" s="36">
        <f>SUMIFS(СВЦЭМ!$D$33:$D$776,СВЦЭМ!$A$33:$A$776,$A102,СВЦЭМ!$B$33:$B$776,C$83)+'СЕТ СН'!$H$11+СВЦЭМ!$D$10+'СЕТ СН'!$H$6-'СЕТ СН'!$H$23</f>
        <v>1308.6457030699999</v>
      </c>
      <c r="D102" s="36">
        <f>SUMIFS(СВЦЭМ!$D$33:$D$776,СВЦЭМ!$A$33:$A$776,$A102,СВЦЭМ!$B$33:$B$776,D$83)+'СЕТ СН'!$H$11+СВЦЭМ!$D$10+'СЕТ СН'!$H$6-'СЕТ СН'!$H$23</f>
        <v>1321.2143949900001</v>
      </c>
      <c r="E102" s="36">
        <f>SUMIFS(СВЦЭМ!$D$33:$D$776,СВЦЭМ!$A$33:$A$776,$A102,СВЦЭМ!$B$33:$B$776,E$83)+'СЕТ СН'!$H$11+СВЦЭМ!$D$10+'СЕТ СН'!$H$6-'СЕТ СН'!$H$23</f>
        <v>1331.20267904</v>
      </c>
      <c r="F102" s="36">
        <f>SUMIFS(СВЦЭМ!$D$33:$D$776,СВЦЭМ!$A$33:$A$776,$A102,СВЦЭМ!$B$33:$B$776,F$83)+'СЕТ СН'!$H$11+СВЦЭМ!$D$10+'СЕТ СН'!$H$6-'СЕТ СН'!$H$23</f>
        <v>1329.1517821500001</v>
      </c>
      <c r="G102" s="36">
        <f>SUMIFS(СВЦЭМ!$D$33:$D$776,СВЦЭМ!$A$33:$A$776,$A102,СВЦЭМ!$B$33:$B$776,G$83)+'СЕТ СН'!$H$11+СВЦЭМ!$D$10+'СЕТ СН'!$H$6-'СЕТ СН'!$H$23</f>
        <v>1325.9896557</v>
      </c>
      <c r="H102" s="36">
        <f>SUMIFS(СВЦЭМ!$D$33:$D$776,СВЦЭМ!$A$33:$A$776,$A102,СВЦЭМ!$B$33:$B$776,H$83)+'СЕТ СН'!$H$11+СВЦЭМ!$D$10+'СЕТ СН'!$H$6-'СЕТ СН'!$H$23</f>
        <v>1304.64523364</v>
      </c>
      <c r="I102" s="36">
        <f>SUMIFS(СВЦЭМ!$D$33:$D$776,СВЦЭМ!$A$33:$A$776,$A102,СВЦЭМ!$B$33:$B$776,I$83)+'СЕТ СН'!$H$11+СВЦЭМ!$D$10+'СЕТ СН'!$H$6-'СЕТ СН'!$H$23</f>
        <v>1275.7207796299999</v>
      </c>
      <c r="J102" s="36">
        <f>SUMIFS(СВЦЭМ!$D$33:$D$776,СВЦЭМ!$A$33:$A$776,$A102,СВЦЭМ!$B$33:$B$776,J$83)+'СЕТ СН'!$H$11+СВЦЭМ!$D$10+'СЕТ СН'!$H$6-'СЕТ СН'!$H$23</f>
        <v>1274.1626450600002</v>
      </c>
      <c r="K102" s="36">
        <f>SUMIFS(СВЦЭМ!$D$33:$D$776,СВЦЭМ!$A$33:$A$776,$A102,СВЦЭМ!$B$33:$B$776,K$83)+'СЕТ СН'!$H$11+СВЦЭМ!$D$10+'СЕТ СН'!$H$6-'СЕТ СН'!$H$23</f>
        <v>1246.1573363500002</v>
      </c>
      <c r="L102" s="36">
        <f>SUMIFS(СВЦЭМ!$D$33:$D$776,СВЦЭМ!$A$33:$A$776,$A102,СВЦЭМ!$B$33:$B$776,L$83)+'СЕТ СН'!$H$11+СВЦЭМ!$D$10+'СЕТ СН'!$H$6-'СЕТ СН'!$H$23</f>
        <v>1245.27649133</v>
      </c>
      <c r="M102" s="36">
        <f>SUMIFS(СВЦЭМ!$D$33:$D$776,СВЦЭМ!$A$33:$A$776,$A102,СВЦЭМ!$B$33:$B$776,M$83)+'СЕТ СН'!$H$11+СВЦЭМ!$D$10+'СЕТ СН'!$H$6-'СЕТ СН'!$H$23</f>
        <v>1246.6969064700002</v>
      </c>
      <c r="N102" s="36">
        <f>SUMIFS(СВЦЭМ!$D$33:$D$776,СВЦЭМ!$A$33:$A$776,$A102,СВЦЭМ!$B$33:$B$776,N$83)+'СЕТ СН'!$H$11+СВЦЭМ!$D$10+'СЕТ СН'!$H$6-'СЕТ СН'!$H$23</f>
        <v>1252.4147665400001</v>
      </c>
      <c r="O102" s="36">
        <f>SUMIFS(СВЦЭМ!$D$33:$D$776,СВЦЭМ!$A$33:$A$776,$A102,СВЦЭМ!$B$33:$B$776,O$83)+'СЕТ СН'!$H$11+СВЦЭМ!$D$10+'СЕТ СН'!$H$6-'СЕТ СН'!$H$23</f>
        <v>1271.83053253</v>
      </c>
      <c r="P102" s="36">
        <f>SUMIFS(СВЦЭМ!$D$33:$D$776,СВЦЭМ!$A$33:$A$776,$A102,СВЦЭМ!$B$33:$B$776,P$83)+'СЕТ СН'!$H$11+СВЦЭМ!$D$10+'СЕТ СН'!$H$6-'СЕТ СН'!$H$23</f>
        <v>1283.40319931</v>
      </c>
      <c r="Q102" s="36">
        <f>SUMIFS(СВЦЭМ!$D$33:$D$776,СВЦЭМ!$A$33:$A$776,$A102,СВЦЭМ!$B$33:$B$776,Q$83)+'СЕТ СН'!$H$11+СВЦЭМ!$D$10+'СЕТ СН'!$H$6-'СЕТ СН'!$H$23</f>
        <v>1287.7459049700001</v>
      </c>
      <c r="R102" s="36">
        <f>SUMIFS(СВЦЭМ!$D$33:$D$776,СВЦЭМ!$A$33:$A$776,$A102,СВЦЭМ!$B$33:$B$776,R$83)+'СЕТ СН'!$H$11+СВЦЭМ!$D$10+'СЕТ СН'!$H$6-'СЕТ СН'!$H$23</f>
        <v>1271.6039648000001</v>
      </c>
      <c r="S102" s="36">
        <f>SUMIFS(СВЦЭМ!$D$33:$D$776,СВЦЭМ!$A$33:$A$776,$A102,СВЦЭМ!$B$33:$B$776,S$83)+'СЕТ СН'!$H$11+СВЦЭМ!$D$10+'СЕТ СН'!$H$6-'СЕТ СН'!$H$23</f>
        <v>1242.9910419</v>
      </c>
      <c r="T102" s="36">
        <f>SUMIFS(СВЦЭМ!$D$33:$D$776,СВЦЭМ!$A$33:$A$776,$A102,СВЦЭМ!$B$33:$B$776,T$83)+'СЕТ СН'!$H$11+СВЦЭМ!$D$10+'СЕТ СН'!$H$6-'СЕТ СН'!$H$23</f>
        <v>1248.81526889</v>
      </c>
      <c r="U102" s="36">
        <f>SUMIFS(СВЦЭМ!$D$33:$D$776,СВЦЭМ!$A$33:$A$776,$A102,СВЦЭМ!$B$33:$B$776,U$83)+'СЕТ СН'!$H$11+СВЦЭМ!$D$10+'СЕТ СН'!$H$6-'СЕТ СН'!$H$23</f>
        <v>1245.9021240699999</v>
      </c>
      <c r="V102" s="36">
        <f>SUMIFS(СВЦЭМ!$D$33:$D$776,СВЦЭМ!$A$33:$A$776,$A102,СВЦЭМ!$B$33:$B$776,V$83)+'СЕТ СН'!$H$11+СВЦЭМ!$D$10+'СЕТ СН'!$H$6-'СЕТ СН'!$H$23</f>
        <v>1238.50055765</v>
      </c>
      <c r="W102" s="36">
        <f>SUMIFS(СВЦЭМ!$D$33:$D$776,СВЦЭМ!$A$33:$A$776,$A102,СВЦЭМ!$B$33:$B$776,W$83)+'СЕТ СН'!$H$11+СВЦЭМ!$D$10+'СЕТ СН'!$H$6-'СЕТ СН'!$H$23</f>
        <v>1248.5773498399999</v>
      </c>
      <c r="X102" s="36">
        <f>SUMIFS(СВЦЭМ!$D$33:$D$776,СВЦЭМ!$A$33:$A$776,$A102,СВЦЭМ!$B$33:$B$776,X$83)+'СЕТ СН'!$H$11+СВЦЭМ!$D$10+'СЕТ СН'!$H$6-'СЕТ СН'!$H$23</f>
        <v>1265.25308255</v>
      </c>
      <c r="Y102" s="36">
        <f>SUMIFS(СВЦЭМ!$D$33:$D$776,СВЦЭМ!$A$33:$A$776,$A102,СВЦЭМ!$B$33:$B$776,Y$83)+'СЕТ СН'!$H$11+СВЦЭМ!$D$10+'СЕТ СН'!$H$6-'СЕТ СН'!$H$23</f>
        <v>1278.18728913</v>
      </c>
    </row>
    <row r="103" spans="1:25" ht="15.5" x14ac:dyDescent="0.3">
      <c r="A103" s="35">
        <f t="shared" si="2"/>
        <v>43850</v>
      </c>
      <c r="B103" s="36">
        <f>SUMIFS(СВЦЭМ!$D$33:$D$776,СВЦЭМ!$A$33:$A$776,$A103,СВЦЭМ!$B$33:$B$776,B$83)+'СЕТ СН'!$H$11+СВЦЭМ!$D$10+'СЕТ СН'!$H$6-'СЕТ СН'!$H$23</f>
        <v>1330.9961739999999</v>
      </c>
      <c r="C103" s="36">
        <f>SUMIFS(СВЦЭМ!$D$33:$D$776,СВЦЭМ!$A$33:$A$776,$A103,СВЦЭМ!$B$33:$B$776,C$83)+'СЕТ СН'!$H$11+СВЦЭМ!$D$10+'СЕТ СН'!$H$6-'СЕТ СН'!$H$23</f>
        <v>1348.3044647699999</v>
      </c>
      <c r="D103" s="36">
        <f>SUMIFS(СВЦЭМ!$D$33:$D$776,СВЦЭМ!$A$33:$A$776,$A103,СВЦЭМ!$B$33:$B$776,D$83)+'СЕТ СН'!$H$11+СВЦЭМ!$D$10+'СЕТ СН'!$H$6-'СЕТ СН'!$H$23</f>
        <v>1358.8000655599999</v>
      </c>
      <c r="E103" s="36">
        <f>SUMIFS(СВЦЭМ!$D$33:$D$776,СВЦЭМ!$A$33:$A$776,$A103,СВЦЭМ!$B$33:$B$776,E$83)+'СЕТ СН'!$H$11+СВЦЭМ!$D$10+'СЕТ СН'!$H$6-'СЕТ СН'!$H$23</f>
        <v>1355.56907776</v>
      </c>
      <c r="F103" s="36">
        <f>SUMIFS(СВЦЭМ!$D$33:$D$776,СВЦЭМ!$A$33:$A$776,$A103,СВЦЭМ!$B$33:$B$776,F$83)+'СЕТ СН'!$H$11+СВЦЭМ!$D$10+'СЕТ СН'!$H$6-'СЕТ СН'!$H$23</f>
        <v>1343.02754104</v>
      </c>
      <c r="G103" s="36">
        <f>SUMIFS(СВЦЭМ!$D$33:$D$776,СВЦЭМ!$A$33:$A$776,$A103,СВЦЭМ!$B$33:$B$776,G$83)+'СЕТ СН'!$H$11+СВЦЭМ!$D$10+'СЕТ СН'!$H$6-'СЕТ СН'!$H$23</f>
        <v>1324.84428705</v>
      </c>
      <c r="H103" s="36">
        <f>SUMIFS(СВЦЭМ!$D$33:$D$776,СВЦЭМ!$A$33:$A$776,$A103,СВЦЭМ!$B$33:$B$776,H$83)+'СЕТ СН'!$H$11+СВЦЭМ!$D$10+'СЕТ СН'!$H$6-'СЕТ СН'!$H$23</f>
        <v>1279.8235577400001</v>
      </c>
      <c r="I103" s="36">
        <f>SUMIFS(СВЦЭМ!$D$33:$D$776,СВЦЭМ!$A$33:$A$776,$A103,СВЦЭМ!$B$33:$B$776,I$83)+'СЕТ СН'!$H$11+СВЦЭМ!$D$10+'СЕТ СН'!$H$6-'СЕТ СН'!$H$23</f>
        <v>1265.96623316</v>
      </c>
      <c r="J103" s="36">
        <f>SUMIFS(СВЦЭМ!$D$33:$D$776,СВЦЭМ!$A$33:$A$776,$A103,СВЦЭМ!$B$33:$B$776,J$83)+'СЕТ СН'!$H$11+СВЦЭМ!$D$10+'СЕТ СН'!$H$6-'СЕТ СН'!$H$23</f>
        <v>1238.3184559900001</v>
      </c>
      <c r="K103" s="36">
        <f>SUMIFS(СВЦЭМ!$D$33:$D$776,СВЦЭМ!$A$33:$A$776,$A103,СВЦЭМ!$B$33:$B$776,K$83)+'СЕТ СН'!$H$11+СВЦЭМ!$D$10+'СЕТ СН'!$H$6-'СЕТ СН'!$H$23</f>
        <v>1212.7269725000001</v>
      </c>
      <c r="L103" s="36">
        <f>SUMIFS(СВЦЭМ!$D$33:$D$776,СВЦЭМ!$A$33:$A$776,$A103,СВЦЭМ!$B$33:$B$776,L$83)+'СЕТ СН'!$H$11+СВЦЭМ!$D$10+'СЕТ СН'!$H$6-'СЕТ СН'!$H$23</f>
        <v>1217.06214411</v>
      </c>
      <c r="M103" s="36">
        <f>SUMIFS(СВЦЭМ!$D$33:$D$776,СВЦЭМ!$A$33:$A$776,$A103,СВЦЭМ!$B$33:$B$776,M$83)+'СЕТ СН'!$H$11+СВЦЭМ!$D$10+'СЕТ СН'!$H$6-'СЕТ СН'!$H$23</f>
        <v>1230.7493584600002</v>
      </c>
      <c r="N103" s="36">
        <f>SUMIFS(СВЦЭМ!$D$33:$D$776,СВЦЭМ!$A$33:$A$776,$A103,СВЦЭМ!$B$33:$B$776,N$83)+'СЕТ СН'!$H$11+СВЦЭМ!$D$10+'СЕТ СН'!$H$6-'СЕТ СН'!$H$23</f>
        <v>1240.92527498</v>
      </c>
      <c r="O103" s="36">
        <f>SUMIFS(СВЦЭМ!$D$33:$D$776,СВЦЭМ!$A$33:$A$776,$A103,СВЦЭМ!$B$33:$B$776,O$83)+'СЕТ СН'!$H$11+СВЦЭМ!$D$10+'СЕТ СН'!$H$6-'СЕТ СН'!$H$23</f>
        <v>1260.3624175899999</v>
      </c>
      <c r="P103" s="36">
        <f>SUMIFS(СВЦЭМ!$D$33:$D$776,СВЦЭМ!$A$33:$A$776,$A103,СВЦЭМ!$B$33:$B$776,P$83)+'СЕТ СН'!$H$11+СВЦЭМ!$D$10+'СЕТ СН'!$H$6-'СЕТ СН'!$H$23</f>
        <v>1275.74284754</v>
      </c>
      <c r="Q103" s="36">
        <f>SUMIFS(СВЦЭМ!$D$33:$D$776,СВЦЭМ!$A$33:$A$776,$A103,СВЦЭМ!$B$33:$B$776,Q$83)+'СЕТ СН'!$H$11+СВЦЭМ!$D$10+'СЕТ СН'!$H$6-'СЕТ СН'!$H$23</f>
        <v>1279.8884257700001</v>
      </c>
      <c r="R103" s="36">
        <f>SUMIFS(СВЦЭМ!$D$33:$D$776,СВЦЭМ!$A$33:$A$776,$A103,СВЦЭМ!$B$33:$B$776,R$83)+'СЕТ СН'!$H$11+СВЦЭМ!$D$10+'СЕТ СН'!$H$6-'СЕТ СН'!$H$23</f>
        <v>1281.9557897300001</v>
      </c>
      <c r="S103" s="36">
        <f>SUMIFS(СВЦЭМ!$D$33:$D$776,СВЦЭМ!$A$33:$A$776,$A103,СВЦЭМ!$B$33:$B$776,S$83)+'СЕТ СН'!$H$11+СВЦЭМ!$D$10+'СЕТ СН'!$H$6-'СЕТ СН'!$H$23</f>
        <v>1258.86405242</v>
      </c>
      <c r="T103" s="36">
        <f>SUMIFS(СВЦЭМ!$D$33:$D$776,СВЦЭМ!$A$33:$A$776,$A103,СВЦЭМ!$B$33:$B$776,T$83)+'СЕТ СН'!$H$11+СВЦЭМ!$D$10+'СЕТ СН'!$H$6-'СЕТ СН'!$H$23</f>
        <v>1223.3064156</v>
      </c>
      <c r="U103" s="36">
        <f>SUMIFS(СВЦЭМ!$D$33:$D$776,СВЦЭМ!$A$33:$A$776,$A103,СВЦЭМ!$B$33:$B$776,U$83)+'СЕТ СН'!$H$11+СВЦЭМ!$D$10+'СЕТ СН'!$H$6-'СЕТ СН'!$H$23</f>
        <v>1231.6825539199999</v>
      </c>
      <c r="V103" s="36">
        <f>SUMIFS(СВЦЭМ!$D$33:$D$776,СВЦЭМ!$A$33:$A$776,$A103,СВЦЭМ!$B$33:$B$776,V$83)+'СЕТ СН'!$H$11+СВЦЭМ!$D$10+'СЕТ СН'!$H$6-'СЕТ СН'!$H$23</f>
        <v>1245.2347886</v>
      </c>
      <c r="W103" s="36">
        <f>SUMIFS(СВЦЭМ!$D$33:$D$776,СВЦЭМ!$A$33:$A$776,$A103,СВЦЭМ!$B$33:$B$776,W$83)+'СЕТ СН'!$H$11+СВЦЭМ!$D$10+'СЕТ СН'!$H$6-'СЕТ СН'!$H$23</f>
        <v>1267.10049749</v>
      </c>
      <c r="X103" s="36">
        <f>SUMIFS(СВЦЭМ!$D$33:$D$776,СВЦЭМ!$A$33:$A$776,$A103,СВЦЭМ!$B$33:$B$776,X$83)+'СЕТ СН'!$H$11+СВЦЭМ!$D$10+'СЕТ СН'!$H$6-'СЕТ СН'!$H$23</f>
        <v>1274.9306900000001</v>
      </c>
      <c r="Y103" s="36">
        <f>SUMIFS(СВЦЭМ!$D$33:$D$776,СВЦЭМ!$A$33:$A$776,$A103,СВЦЭМ!$B$33:$B$776,Y$83)+'СЕТ СН'!$H$11+СВЦЭМ!$D$10+'СЕТ СН'!$H$6-'СЕТ СН'!$H$23</f>
        <v>1289.7414323</v>
      </c>
    </row>
    <row r="104" spans="1:25" ht="15.5" x14ac:dyDescent="0.3">
      <c r="A104" s="35">
        <f t="shared" si="2"/>
        <v>43851</v>
      </c>
      <c r="B104" s="36">
        <f>SUMIFS(СВЦЭМ!$D$33:$D$776,СВЦЭМ!$A$33:$A$776,$A104,СВЦЭМ!$B$33:$B$776,B$83)+'СЕТ СН'!$H$11+СВЦЭМ!$D$10+'СЕТ СН'!$H$6-'СЕТ СН'!$H$23</f>
        <v>1311.57703173</v>
      </c>
      <c r="C104" s="36">
        <f>SUMIFS(СВЦЭМ!$D$33:$D$776,СВЦЭМ!$A$33:$A$776,$A104,СВЦЭМ!$B$33:$B$776,C$83)+'СЕТ СН'!$H$11+СВЦЭМ!$D$10+'СЕТ СН'!$H$6-'СЕТ СН'!$H$23</f>
        <v>1328.2901193299999</v>
      </c>
      <c r="D104" s="36">
        <f>SUMIFS(СВЦЭМ!$D$33:$D$776,СВЦЭМ!$A$33:$A$776,$A104,СВЦЭМ!$B$33:$B$776,D$83)+'СЕТ СН'!$H$11+СВЦЭМ!$D$10+'СЕТ СН'!$H$6-'СЕТ СН'!$H$23</f>
        <v>1338.10459199</v>
      </c>
      <c r="E104" s="36">
        <f>SUMIFS(СВЦЭМ!$D$33:$D$776,СВЦЭМ!$A$33:$A$776,$A104,СВЦЭМ!$B$33:$B$776,E$83)+'СЕТ СН'!$H$11+СВЦЭМ!$D$10+'СЕТ СН'!$H$6-'СЕТ СН'!$H$23</f>
        <v>1343.65081338</v>
      </c>
      <c r="F104" s="36">
        <f>SUMIFS(СВЦЭМ!$D$33:$D$776,СВЦЭМ!$A$33:$A$776,$A104,СВЦЭМ!$B$33:$B$776,F$83)+'СЕТ СН'!$H$11+СВЦЭМ!$D$10+'СЕТ СН'!$H$6-'СЕТ СН'!$H$23</f>
        <v>1327.0090630499999</v>
      </c>
      <c r="G104" s="36">
        <f>SUMIFS(СВЦЭМ!$D$33:$D$776,СВЦЭМ!$A$33:$A$776,$A104,СВЦЭМ!$B$33:$B$776,G$83)+'СЕТ СН'!$H$11+СВЦЭМ!$D$10+'СЕТ СН'!$H$6-'СЕТ СН'!$H$23</f>
        <v>1301.7476474300001</v>
      </c>
      <c r="H104" s="36">
        <f>SUMIFS(СВЦЭМ!$D$33:$D$776,СВЦЭМ!$A$33:$A$776,$A104,СВЦЭМ!$B$33:$B$776,H$83)+'СЕТ СН'!$H$11+СВЦЭМ!$D$10+'СЕТ СН'!$H$6-'СЕТ СН'!$H$23</f>
        <v>1266.8308059000001</v>
      </c>
      <c r="I104" s="36">
        <f>SUMIFS(СВЦЭМ!$D$33:$D$776,СВЦЭМ!$A$33:$A$776,$A104,СВЦЭМ!$B$33:$B$776,I$83)+'СЕТ СН'!$H$11+СВЦЭМ!$D$10+'СЕТ СН'!$H$6-'СЕТ СН'!$H$23</f>
        <v>1242.0669329100001</v>
      </c>
      <c r="J104" s="36">
        <f>SUMIFS(СВЦЭМ!$D$33:$D$776,СВЦЭМ!$A$33:$A$776,$A104,СВЦЭМ!$B$33:$B$776,J$83)+'СЕТ СН'!$H$11+СВЦЭМ!$D$10+'СЕТ СН'!$H$6-'СЕТ СН'!$H$23</f>
        <v>1217.7419153400001</v>
      </c>
      <c r="K104" s="36">
        <f>SUMIFS(СВЦЭМ!$D$33:$D$776,СВЦЭМ!$A$33:$A$776,$A104,СВЦЭМ!$B$33:$B$776,K$83)+'СЕТ СН'!$H$11+СВЦЭМ!$D$10+'СЕТ СН'!$H$6-'СЕТ СН'!$H$23</f>
        <v>1219.5572381299999</v>
      </c>
      <c r="L104" s="36">
        <f>SUMIFS(СВЦЭМ!$D$33:$D$776,СВЦЭМ!$A$33:$A$776,$A104,СВЦЭМ!$B$33:$B$776,L$83)+'СЕТ СН'!$H$11+СВЦЭМ!$D$10+'СЕТ СН'!$H$6-'СЕТ СН'!$H$23</f>
        <v>1226.5227770199999</v>
      </c>
      <c r="M104" s="36">
        <f>SUMIFS(СВЦЭМ!$D$33:$D$776,СВЦЭМ!$A$33:$A$776,$A104,СВЦЭМ!$B$33:$B$776,M$83)+'СЕТ СН'!$H$11+СВЦЭМ!$D$10+'СЕТ СН'!$H$6-'СЕТ СН'!$H$23</f>
        <v>1231.0382623999999</v>
      </c>
      <c r="N104" s="36">
        <f>SUMIFS(СВЦЭМ!$D$33:$D$776,СВЦЭМ!$A$33:$A$776,$A104,СВЦЭМ!$B$33:$B$776,N$83)+'СЕТ СН'!$H$11+СВЦЭМ!$D$10+'СЕТ СН'!$H$6-'СЕТ СН'!$H$23</f>
        <v>1253.2129700099999</v>
      </c>
      <c r="O104" s="36">
        <f>SUMIFS(СВЦЭМ!$D$33:$D$776,СВЦЭМ!$A$33:$A$776,$A104,СВЦЭМ!$B$33:$B$776,O$83)+'СЕТ СН'!$H$11+СВЦЭМ!$D$10+'СЕТ СН'!$H$6-'СЕТ СН'!$H$23</f>
        <v>1263.4506471700001</v>
      </c>
      <c r="P104" s="36">
        <f>SUMIFS(СВЦЭМ!$D$33:$D$776,СВЦЭМ!$A$33:$A$776,$A104,СВЦЭМ!$B$33:$B$776,P$83)+'СЕТ СН'!$H$11+СВЦЭМ!$D$10+'СЕТ СН'!$H$6-'СЕТ СН'!$H$23</f>
        <v>1274.04533262</v>
      </c>
      <c r="Q104" s="36">
        <f>SUMIFS(СВЦЭМ!$D$33:$D$776,СВЦЭМ!$A$33:$A$776,$A104,СВЦЭМ!$B$33:$B$776,Q$83)+'СЕТ СН'!$H$11+СВЦЭМ!$D$10+'СЕТ СН'!$H$6-'СЕТ СН'!$H$23</f>
        <v>1281.9999288700001</v>
      </c>
      <c r="R104" s="36">
        <f>SUMIFS(СВЦЭМ!$D$33:$D$776,СВЦЭМ!$A$33:$A$776,$A104,СВЦЭМ!$B$33:$B$776,R$83)+'СЕТ СН'!$H$11+СВЦЭМ!$D$10+'СЕТ СН'!$H$6-'СЕТ СН'!$H$23</f>
        <v>1269.6575919500001</v>
      </c>
      <c r="S104" s="36">
        <f>SUMIFS(СВЦЭМ!$D$33:$D$776,СВЦЭМ!$A$33:$A$776,$A104,СВЦЭМ!$B$33:$B$776,S$83)+'СЕТ СН'!$H$11+СВЦЭМ!$D$10+'СЕТ СН'!$H$6-'СЕТ СН'!$H$23</f>
        <v>1250.89766822</v>
      </c>
      <c r="T104" s="36">
        <f>SUMIFS(СВЦЭМ!$D$33:$D$776,СВЦЭМ!$A$33:$A$776,$A104,СВЦЭМ!$B$33:$B$776,T$83)+'СЕТ СН'!$H$11+СВЦЭМ!$D$10+'СЕТ СН'!$H$6-'СЕТ СН'!$H$23</f>
        <v>1234.2320861399999</v>
      </c>
      <c r="U104" s="36">
        <f>SUMIFS(СВЦЭМ!$D$33:$D$776,СВЦЭМ!$A$33:$A$776,$A104,СВЦЭМ!$B$33:$B$776,U$83)+'СЕТ СН'!$H$11+СВЦЭМ!$D$10+'СЕТ СН'!$H$6-'СЕТ СН'!$H$23</f>
        <v>1237.95748729</v>
      </c>
      <c r="V104" s="36">
        <f>SUMIFS(СВЦЭМ!$D$33:$D$776,СВЦЭМ!$A$33:$A$776,$A104,СВЦЭМ!$B$33:$B$776,V$83)+'СЕТ СН'!$H$11+СВЦЭМ!$D$10+'СЕТ СН'!$H$6-'СЕТ СН'!$H$23</f>
        <v>1254.63779376</v>
      </c>
      <c r="W104" s="36">
        <f>SUMIFS(СВЦЭМ!$D$33:$D$776,СВЦЭМ!$A$33:$A$776,$A104,СВЦЭМ!$B$33:$B$776,W$83)+'СЕТ СН'!$H$11+СВЦЭМ!$D$10+'СЕТ СН'!$H$6-'СЕТ СН'!$H$23</f>
        <v>1272.5600580300002</v>
      </c>
      <c r="X104" s="36">
        <f>SUMIFS(СВЦЭМ!$D$33:$D$776,СВЦЭМ!$A$33:$A$776,$A104,СВЦЭМ!$B$33:$B$776,X$83)+'СЕТ СН'!$H$11+СВЦЭМ!$D$10+'СЕТ СН'!$H$6-'СЕТ СН'!$H$23</f>
        <v>1282.98717842</v>
      </c>
      <c r="Y104" s="36">
        <f>SUMIFS(СВЦЭМ!$D$33:$D$776,СВЦЭМ!$A$33:$A$776,$A104,СВЦЭМ!$B$33:$B$776,Y$83)+'СЕТ СН'!$H$11+СВЦЭМ!$D$10+'СЕТ СН'!$H$6-'СЕТ СН'!$H$23</f>
        <v>1296.84753634</v>
      </c>
    </row>
    <row r="105" spans="1:25" ht="15.5" x14ac:dyDescent="0.3">
      <c r="A105" s="35">
        <f t="shared" si="2"/>
        <v>43852</v>
      </c>
      <c r="B105" s="36">
        <f>SUMIFS(СВЦЭМ!$D$33:$D$776,СВЦЭМ!$A$33:$A$776,$A105,СВЦЭМ!$B$33:$B$776,B$83)+'СЕТ СН'!$H$11+СВЦЭМ!$D$10+'СЕТ СН'!$H$6-'СЕТ СН'!$H$23</f>
        <v>1298.64223163</v>
      </c>
      <c r="C105" s="36">
        <f>SUMIFS(СВЦЭМ!$D$33:$D$776,СВЦЭМ!$A$33:$A$776,$A105,СВЦЭМ!$B$33:$B$776,C$83)+'СЕТ СН'!$H$11+СВЦЭМ!$D$10+'СЕТ СН'!$H$6-'СЕТ СН'!$H$23</f>
        <v>1308.15105371</v>
      </c>
      <c r="D105" s="36">
        <f>SUMIFS(СВЦЭМ!$D$33:$D$776,СВЦЭМ!$A$33:$A$776,$A105,СВЦЭМ!$B$33:$B$776,D$83)+'СЕТ СН'!$H$11+СВЦЭМ!$D$10+'СЕТ СН'!$H$6-'СЕТ СН'!$H$23</f>
        <v>1319.66423216</v>
      </c>
      <c r="E105" s="36">
        <f>SUMIFS(СВЦЭМ!$D$33:$D$776,СВЦЭМ!$A$33:$A$776,$A105,СВЦЭМ!$B$33:$B$776,E$83)+'СЕТ СН'!$H$11+СВЦЭМ!$D$10+'СЕТ СН'!$H$6-'СЕТ СН'!$H$23</f>
        <v>1321.44067466</v>
      </c>
      <c r="F105" s="36">
        <f>SUMIFS(СВЦЭМ!$D$33:$D$776,СВЦЭМ!$A$33:$A$776,$A105,СВЦЭМ!$B$33:$B$776,F$83)+'СЕТ СН'!$H$11+СВЦЭМ!$D$10+'СЕТ СН'!$H$6-'СЕТ СН'!$H$23</f>
        <v>1310.22667058</v>
      </c>
      <c r="G105" s="36">
        <f>SUMIFS(СВЦЭМ!$D$33:$D$776,СВЦЭМ!$A$33:$A$776,$A105,СВЦЭМ!$B$33:$B$776,G$83)+'СЕТ СН'!$H$11+СВЦЭМ!$D$10+'СЕТ СН'!$H$6-'СЕТ СН'!$H$23</f>
        <v>1291.63682922</v>
      </c>
      <c r="H105" s="36">
        <f>SUMIFS(СВЦЭМ!$D$33:$D$776,СВЦЭМ!$A$33:$A$776,$A105,СВЦЭМ!$B$33:$B$776,H$83)+'СЕТ СН'!$H$11+СВЦЭМ!$D$10+'СЕТ СН'!$H$6-'СЕТ СН'!$H$23</f>
        <v>1250.66393533</v>
      </c>
      <c r="I105" s="36">
        <f>SUMIFS(СВЦЭМ!$D$33:$D$776,СВЦЭМ!$A$33:$A$776,$A105,СВЦЭМ!$B$33:$B$776,I$83)+'СЕТ СН'!$H$11+СВЦЭМ!$D$10+'СЕТ СН'!$H$6-'СЕТ СН'!$H$23</f>
        <v>1234.7629031900001</v>
      </c>
      <c r="J105" s="36">
        <f>SUMIFS(СВЦЭМ!$D$33:$D$776,СВЦЭМ!$A$33:$A$776,$A105,СВЦЭМ!$B$33:$B$776,J$83)+'СЕТ СН'!$H$11+СВЦЭМ!$D$10+'СЕТ СН'!$H$6-'СЕТ СН'!$H$23</f>
        <v>1217.27327507</v>
      </c>
      <c r="K105" s="36">
        <f>SUMIFS(СВЦЭМ!$D$33:$D$776,СВЦЭМ!$A$33:$A$776,$A105,СВЦЭМ!$B$33:$B$776,K$83)+'СЕТ СН'!$H$11+СВЦЭМ!$D$10+'СЕТ СН'!$H$6-'СЕТ СН'!$H$23</f>
        <v>1221.5392336300001</v>
      </c>
      <c r="L105" s="36">
        <f>SUMIFS(СВЦЭМ!$D$33:$D$776,СВЦЭМ!$A$33:$A$776,$A105,СВЦЭМ!$B$33:$B$776,L$83)+'СЕТ СН'!$H$11+СВЦЭМ!$D$10+'СЕТ СН'!$H$6-'СЕТ СН'!$H$23</f>
        <v>1215.81609641</v>
      </c>
      <c r="M105" s="36">
        <f>SUMIFS(СВЦЭМ!$D$33:$D$776,СВЦЭМ!$A$33:$A$776,$A105,СВЦЭМ!$B$33:$B$776,M$83)+'СЕТ СН'!$H$11+СВЦЭМ!$D$10+'СЕТ СН'!$H$6-'СЕТ СН'!$H$23</f>
        <v>1225.7167150400001</v>
      </c>
      <c r="N105" s="36">
        <f>SUMIFS(СВЦЭМ!$D$33:$D$776,СВЦЭМ!$A$33:$A$776,$A105,СВЦЭМ!$B$33:$B$776,N$83)+'СЕТ СН'!$H$11+СВЦЭМ!$D$10+'СЕТ СН'!$H$6-'СЕТ СН'!$H$23</f>
        <v>1251.25707988</v>
      </c>
      <c r="O105" s="36">
        <f>SUMIFS(СВЦЭМ!$D$33:$D$776,СВЦЭМ!$A$33:$A$776,$A105,СВЦЭМ!$B$33:$B$776,O$83)+'СЕТ СН'!$H$11+СВЦЭМ!$D$10+'СЕТ СН'!$H$6-'СЕТ СН'!$H$23</f>
        <v>1271.8800518399999</v>
      </c>
      <c r="P105" s="36">
        <f>SUMIFS(СВЦЭМ!$D$33:$D$776,СВЦЭМ!$A$33:$A$776,$A105,СВЦЭМ!$B$33:$B$776,P$83)+'СЕТ СН'!$H$11+СВЦЭМ!$D$10+'СЕТ СН'!$H$6-'СЕТ СН'!$H$23</f>
        <v>1289.58764864</v>
      </c>
      <c r="Q105" s="36">
        <f>SUMIFS(СВЦЭМ!$D$33:$D$776,СВЦЭМ!$A$33:$A$776,$A105,СВЦЭМ!$B$33:$B$776,Q$83)+'СЕТ СН'!$H$11+СВЦЭМ!$D$10+'СЕТ СН'!$H$6-'СЕТ СН'!$H$23</f>
        <v>1296.6012540699999</v>
      </c>
      <c r="R105" s="36">
        <f>SUMIFS(СВЦЭМ!$D$33:$D$776,СВЦЭМ!$A$33:$A$776,$A105,СВЦЭМ!$B$33:$B$776,R$83)+'СЕТ СН'!$H$11+СВЦЭМ!$D$10+'СЕТ СН'!$H$6-'СЕТ СН'!$H$23</f>
        <v>1288.92511939</v>
      </c>
      <c r="S105" s="36">
        <f>SUMIFS(СВЦЭМ!$D$33:$D$776,СВЦЭМ!$A$33:$A$776,$A105,СВЦЭМ!$B$33:$B$776,S$83)+'СЕТ СН'!$H$11+СВЦЭМ!$D$10+'СЕТ СН'!$H$6-'СЕТ СН'!$H$23</f>
        <v>1267.7930566800001</v>
      </c>
      <c r="T105" s="36">
        <f>SUMIFS(СВЦЭМ!$D$33:$D$776,СВЦЭМ!$A$33:$A$776,$A105,СВЦЭМ!$B$33:$B$776,T$83)+'СЕТ СН'!$H$11+СВЦЭМ!$D$10+'СЕТ СН'!$H$6-'СЕТ СН'!$H$23</f>
        <v>1248.6353016600001</v>
      </c>
      <c r="U105" s="36">
        <f>SUMIFS(СВЦЭМ!$D$33:$D$776,СВЦЭМ!$A$33:$A$776,$A105,СВЦЭМ!$B$33:$B$776,U$83)+'СЕТ СН'!$H$11+СВЦЭМ!$D$10+'СЕТ СН'!$H$6-'СЕТ СН'!$H$23</f>
        <v>1252.3848294300001</v>
      </c>
      <c r="V105" s="36">
        <f>SUMIFS(СВЦЭМ!$D$33:$D$776,СВЦЭМ!$A$33:$A$776,$A105,СВЦЭМ!$B$33:$B$776,V$83)+'СЕТ СН'!$H$11+СВЦЭМ!$D$10+'СЕТ СН'!$H$6-'СЕТ СН'!$H$23</f>
        <v>1247.3648795399999</v>
      </c>
      <c r="W105" s="36">
        <f>SUMIFS(СВЦЭМ!$D$33:$D$776,СВЦЭМ!$A$33:$A$776,$A105,СВЦЭМ!$B$33:$B$776,W$83)+'СЕТ СН'!$H$11+СВЦЭМ!$D$10+'СЕТ СН'!$H$6-'СЕТ СН'!$H$23</f>
        <v>1260.7348248600001</v>
      </c>
      <c r="X105" s="36">
        <f>SUMIFS(СВЦЭМ!$D$33:$D$776,СВЦЭМ!$A$33:$A$776,$A105,СВЦЭМ!$B$33:$B$776,X$83)+'СЕТ СН'!$H$11+СВЦЭМ!$D$10+'СЕТ СН'!$H$6-'СЕТ СН'!$H$23</f>
        <v>1274.967762</v>
      </c>
      <c r="Y105" s="36">
        <f>SUMIFS(СВЦЭМ!$D$33:$D$776,СВЦЭМ!$A$33:$A$776,$A105,СВЦЭМ!$B$33:$B$776,Y$83)+'СЕТ СН'!$H$11+СВЦЭМ!$D$10+'СЕТ СН'!$H$6-'СЕТ СН'!$H$23</f>
        <v>1287.8006922300001</v>
      </c>
    </row>
    <row r="106" spans="1:25" ht="15.5" x14ac:dyDescent="0.3">
      <c r="A106" s="35">
        <f t="shared" si="2"/>
        <v>43853</v>
      </c>
      <c r="B106" s="36">
        <f>SUMIFS(СВЦЭМ!$D$33:$D$776,СВЦЭМ!$A$33:$A$776,$A106,СВЦЭМ!$B$33:$B$776,B$83)+'СЕТ СН'!$H$11+СВЦЭМ!$D$10+'СЕТ СН'!$H$6-'СЕТ СН'!$H$23</f>
        <v>1310.6516634300001</v>
      </c>
      <c r="C106" s="36">
        <f>SUMIFS(СВЦЭМ!$D$33:$D$776,СВЦЭМ!$A$33:$A$776,$A106,СВЦЭМ!$B$33:$B$776,C$83)+'СЕТ СН'!$H$11+СВЦЭМ!$D$10+'СЕТ СН'!$H$6-'СЕТ СН'!$H$23</f>
        <v>1317.0886959099998</v>
      </c>
      <c r="D106" s="36">
        <f>SUMIFS(СВЦЭМ!$D$33:$D$776,СВЦЭМ!$A$33:$A$776,$A106,СВЦЭМ!$B$33:$B$776,D$83)+'СЕТ СН'!$H$11+СВЦЭМ!$D$10+'СЕТ СН'!$H$6-'СЕТ СН'!$H$23</f>
        <v>1329.6530001400001</v>
      </c>
      <c r="E106" s="36">
        <f>SUMIFS(СВЦЭМ!$D$33:$D$776,СВЦЭМ!$A$33:$A$776,$A106,СВЦЭМ!$B$33:$B$776,E$83)+'СЕТ СН'!$H$11+СВЦЭМ!$D$10+'СЕТ СН'!$H$6-'СЕТ СН'!$H$23</f>
        <v>1335.2342414099999</v>
      </c>
      <c r="F106" s="36">
        <f>SUMIFS(СВЦЭМ!$D$33:$D$776,СВЦЭМ!$A$33:$A$776,$A106,СВЦЭМ!$B$33:$B$776,F$83)+'СЕТ СН'!$H$11+СВЦЭМ!$D$10+'СЕТ СН'!$H$6-'СЕТ СН'!$H$23</f>
        <v>1327.50759799</v>
      </c>
      <c r="G106" s="36">
        <f>SUMIFS(СВЦЭМ!$D$33:$D$776,СВЦЭМ!$A$33:$A$776,$A106,СВЦЭМ!$B$33:$B$776,G$83)+'СЕТ СН'!$H$11+СВЦЭМ!$D$10+'СЕТ СН'!$H$6-'СЕТ СН'!$H$23</f>
        <v>1309.4840607000001</v>
      </c>
      <c r="H106" s="36">
        <f>SUMIFS(СВЦЭМ!$D$33:$D$776,СВЦЭМ!$A$33:$A$776,$A106,СВЦЭМ!$B$33:$B$776,H$83)+'СЕТ СН'!$H$11+СВЦЭМ!$D$10+'СЕТ СН'!$H$6-'СЕТ СН'!$H$23</f>
        <v>1272.0605765999999</v>
      </c>
      <c r="I106" s="36">
        <f>SUMIFS(СВЦЭМ!$D$33:$D$776,СВЦЭМ!$A$33:$A$776,$A106,СВЦЭМ!$B$33:$B$776,I$83)+'СЕТ СН'!$H$11+СВЦЭМ!$D$10+'СЕТ СН'!$H$6-'СЕТ СН'!$H$23</f>
        <v>1253.6026848400002</v>
      </c>
      <c r="J106" s="36">
        <f>SUMIFS(СВЦЭМ!$D$33:$D$776,СВЦЭМ!$A$33:$A$776,$A106,СВЦЭМ!$B$33:$B$776,J$83)+'СЕТ СН'!$H$11+СВЦЭМ!$D$10+'СЕТ СН'!$H$6-'СЕТ СН'!$H$23</f>
        <v>1233.0962534599998</v>
      </c>
      <c r="K106" s="36">
        <f>SUMIFS(СВЦЭМ!$D$33:$D$776,СВЦЭМ!$A$33:$A$776,$A106,СВЦЭМ!$B$33:$B$776,K$83)+'СЕТ СН'!$H$11+СВЦЭМ!$D$10+'СЕТ СН'!$H$6-'СЕТ СН'!$H$23</f>
        <v>1237.6678835299999</v>
      </c>
      <c r="L106" s="36">
        <f>SUMIFS(СВЦЭМ!$D$33:$D$776,СВЦЭМ!$A$33:$A$776,$A106,СВЦЭМ!$B$33:$B$776,L$83)+'СЕТ СН'!$H$11+СВЦЭМ!$D$10+'СЕТ СН'!$H$6-'СЕТ СН'!$H$23</f>
        <v>1235.2324144499999</v>
      </c>
      <c r="M106" s="36">
        <f>SUMIFS(СВЦЭМ!$D$33:$D$776,СВЦЭМ!$A$33:$A$776,$A106,СВЦЭМ!$B$33:$B$776,M$83)+'СЕТ СН'!$H$11+СВЦЭМ!$D$10+'СЕТ СН'!$H$6-'СЕТ СН'!$H$23</f>
        <v>1240.2071325100001</v>
      </c>
      <c r="N106" s="36">
        <f>SUMIFS(СВЦЭМ!$D$33:$D$776,СВЦЭМ!$A$33:$A$776,$A106,СВЦЭМ!$B$33:$B$776,N$83)+'СЕТ СН'!$H$11+СВЦЭМ!$D$10+'СЕТ СН'!$H$6-'СЕТ СН'!$H$23</f>
        <v>1251.2067065599999</v>
      </c>
      <c r="O106" s="36">
        <f>SUMIFS(СВЦЭМ!$D$33:$D$776,СВЦЭМ!$A$33:$A$776,$A106,СВЦЭМ!$B$33:$B$776,O$83)+'СЕТ СН'!$H$11+СВЦЭМ!$D$10+'СЕТ СН'!$H$6-'СЕТ СН'!$H$23</f>
        <v>1271.9433276700001</v>
      </c>
      <c r="P106" s="36">
        <f>SUMIFS(СВЦЭМ!$D$33:$D$776,СВЦЭМ!$A$33:$A$776,$A106,СВЦЭМ!$B$33:$B$776,P$83)+'СЕТ СН'!$H$11+СВЦЭМ!$D$10+'СЕТ СН'!$H$6-'СЕТ СН'!$H$23</f>
        <v>1290.0158347699999</v>
      </c>
      <c r="Q106" s="36">
        <f>SUMIFS(СВЦЭМ!$D$33:$D$776,СВЦЭМ!$A$33:$A$776,$A106,СВЦЭМ!$B$33:$B$776,Q$83)+'СЕТ СН'!$H$11+СВЦЭМ!$D$10+'СЕТ СН'!$H$6-'СЕТ СН'!$H$23</f>
        <v>1308.0920741700002</v>
      </c>
      <c r="R106" s="36">
        <f>SUMIFS(СВЦЭМ!$D$33:$D$776,СВЦЭМ!$A$33:$A$776,$A106,СВЦЭМ!$B$33:$B$776,R$83)+'СЕТ СН'!$H$11+СВЦЭМ!$D$10+'СЕТ СН'!$H$6-'СЕТ СН'!$H$23</f>
        <v>1282.1410464099999</v>
      </c>
      <c r="S106" s="36">
        <f>SUMIFS(СВЦЭМ!$D$33:$D$776,СВЦЭМ!$A$33:$A$776,$A106,СВЦЭМ!$B$33:$B$776,S$83)+'СЕТ СН'!$H$11+СВЦЭМ!$D$10+'СЕТ СН'!$H$6-'СЕТ СН'!$H$23</f>
        <v>1258.89145067</v>
      </c>
      <c r="T106" s="36">
        <f>SUMIFS(СВЦЭМ!$D$33:$D$776,СВЦЭМ!$A$33:$A$776,$A106,СВЦЭМ!$B$33:$B$776,T$83)+'СЕТ СН'!$H$11+СВЦЭМ!$D$10+'СЕТ СН'!$H$6-'СЕТ СН'!$H$23</f>
        <v>1240.4259232099998</v>
      </c>
      <c r="U106" s="36">
        <f>SUMIFS(СВЦЭМ!$D$33:$D$776,СВЦЭМ!$A$33:$A$776,$A106,СВЦЭМ!$B$33:$B$776,U$83)+'СЕТ СН'!$H$11+СВЦЭМ!$D$10+'СЕТ СН'!$H$6-'СЕТ СН'!$H$23</f>
        <v>1246.41412455</v>
      </c>
      <c r="V106" s="36">
        <f>SUMIFS(СВЦЭМ!$D$33:$D$776,СВЦЭМ!$A$33:$A$776,$A106,СВЦЭМ!$B$33:$B$776,V$83)+'СЕТ СН'!$H$11+СВЦЭМ!$D$10+'СЕТ СН'!$H$6-'СЕТ СН'!$H$23</f>
        <v>1259.37908887</v>
      </c>
      <c r="W106" s="36">
        <f>SUMIFS(СВЦЭМ!$D$33:$D$776,СВЦЭМ!$A$33:$A$776,$A106,СВЦЭМ!$B$33:$B$776,W$83)+'СЕТ СН'!$H$11+СВЦЭМ!$D$10+'СЕТ СН'!$H$6-'СЕТ СН'!$H$23</f>
        <v>1280.5166334099999</v>
      </c>
      <c r="X106" s="36">
        <f>SUMIFS(СВЦЭМ!$D$33:$D$776,СВЦЭМ!$A$33:$A$776,$A106,СВЦЭМ!$B$33:$B$776,X$83)+'СЕТ СН'!$H$11+СВЦЭМ!$D$10+'СЕТ СН'!$H$6-'СЕТ СН'!$H$23</f>
        <v>1298.64775547</v>
      </c>
      <c r="Y106" s="36">
        <f>SUMIFS(СВЦЭМ!$D$33:$D$776,СВЦЭМ!$A$33:$A$776,$A106,СВЦЭМ!$B$33:$B$776,Y$83)+'СЕТ СН'!$H$11+СВЦЭМ!$D$10+'СЕТ СН'!$H$6-'СЕТ СН'!$H$23</f>
        <v>1306.6379089299999</v>
      </c>
    </row>
    <row r="107" spans="1:25" ht="15.5" x14ac:dyDescent="0.3">
      <c r="A107" s="35">
        <f t="shared" si="2"/>
        <v>43854</v>
      </c>
      <c r="B107" s="36">
        <f>SUMIFS(СВЦЭМ!$D$33:$D$776,СВЦЭМ!$A$33:$A$776,$A107,СВЦЭМ!$B$33:$B$776,B$83)+'СЕТ СН'!$H$11+СВЦЭМ!$D$10+'СЕТ СН'!$H$6-'СЕТ СН'!$H$23</f>
        <v>1271.3754066199999</v>
      </c>
      <c r="C107" s="36">
        <f>SUMIFS(СВЦЭМ!$D$33:$D$776,СВЦЭМ!$A$33:$A$776,$A107,СВЦЭМ!$B$33:$B$776,C$83)+'СЕТ СН'!$H$11+СВЦЭМ!$D$10+'СЕТ СН'!$H$6-'СЕТ СН'!$H$23</f>
        <v>1282.8586173200001</v>
      </c>
      <c r="D107" s="36">
        <f>SUMIFS(СВЦЭМ!$D$33:$D$776,СВЦЭМ!$A$33:$A$776,$A107,СВЦЭМ!$B$33:$B$776,D$83)+'СЕТ СН'!$H$11+СВЦЭМ!$D$10+'СЕТ СН'!$H$6-'СЕТ СН'!$H$23</f>
        <v>1295.7754265799999</v>
      </c>
      <c r="E107" s="36">
        <f>SUMIFS(СВЦЭМ!$D$33:$D$776,СВЦЭМ!$A$33:$A$776,$A107,СВЦЭМ!$B$33:$B$776,E$83)+'СЕТ СН'!$H$11+СВЦЭМ!$D$10+'СЕТ СН'!$H$6-'СЕТ СН'!$H$23</f>
        <v>1305.79067697</v>
      </c>
      <c r="F107" s="36">
        <f>SUMIFS(СВЦЭМ!$D$33:$D$776,СВЦЭМ!$A$33:$A$776,$A107,СВЦЭМ!$B$33:$B$776,F$83)+'СЕТ СН'!$H$11+СВЦЭМ!$D$10+'СЕТ СН'!$H$6-'СЕТ СН'!$H$23</f>
        <v>1292.9147093000001</v>
      </c>
      <c r="G107" s="36">
        <f>SUMIFS(СВЦЭМ!$D$33:$D$776,СВЦЭМ!$A$33:$A$776,$A107,СВЦЭМ!$B$33:$B$776,G$83)+'СЕТ СН'!$H$11+СВЦЭМ!$D$10+'СЕТ СН'!$H$6-'СЕТ СН'!$H$23</f>
        <v>1273.54924841</v>
      </c>
      <c r="H107" s="36">
        <f>SUMIFS(СВЦЭМ!$D$33:$D$776,СВЦЭМ!$A$33:$A$776,$A107,СВЦЭМ!$B$33:$B$776,H$83)+'СЕТ СН'!$H$11+СВЦЭМ!$D$10+'СЕТ СН'!$H$6-'СЕТ СН'!$H$23</f>
        <v>1230.6572816299999</v>
      </c>
      <c r="I107" s="36">
        <f>SUMIFS(СВЦЭМ!$D$33:$D$776,СВЦЭМ!$A$33:$A$776,$A107,СВЦЭМ!$B$33:$B$776,I$83)+'СЕТ СН'!$H$11+СВЦЭМ!$D$10+'СЕТ СН'!$H$6-'СЕТ СН'!$H$23</f>
        <v>1222.12826711</v>
      </c>
      <c r="J107" s="36">
        <f>SUMIFS(СВЦЭМ!$D$33:$D$776,СВЦЭМ!$A$33:$A$776,$A107,СВЦЭМ!$B$33:$B$776,J$83)+'СЕТ СН'!$H$11+СВЦЭМ!$D$10+'СЕТ СН'!$H$6-'СЕТ СН'!$H$23</f>
        <v>1203.15393156</v>
      </c>
      <c r="K107" s="36">
        <f>SUMIFS(СВЦЭМ!$D$33:$D$776,СВЦЭМ!$A$33:$A$776,$A107,СВЦЭМ!$B$33:$B$776,K$83)+'СЕТ СН'!$H$11+СВЦЭМ!$D$10+'СЕТ СН'!$H$6-'СЕТ СН'!$H$23</f>
        <v>1204.5351107400002</v>
      </c>
      <c r="L107" s="36">
        <f>SUMIFS(СВЦЭМ!$D$33:$D$776,СВЦЭМ!$A$33:$A$776,$A107,СВЦЭМ!$B$33:$B$776,L$83)+'СЕТ СН'!$H$11+СВЦЭМ!$D$10+'СЕТ СН'!$H$6-'СЕТ СН'!$H$23</f>
        <v>1204.94371839</v>
      </c>
      <c r="M107" s="36">
        <f>SUMIFS(СВЦЭМ!$D$33:$D$776,СВЦЭМ!$A$33:$A$776,$A107,СВЦЭМ!$B$33:$B$776,M$83)+'СЕТ СН'!$H$11+СВЦЭМ!$D$10+'СЕТ СН'!$H$6-'СЕТ СН'!$H$23</f>
        <v>1214.6559967200001</v>
      </c>
      <c r="N107" s="36">
        <f>SUMIFS(СВЦЭМ!$D$33:$D$776,СВЦЭМ!$A$33:$A$776,$A107,СВЦЭМ!$B$33:$B$776,N$83)+'СЕТ СН'!$H$11+СВЦЭМ!$D$10+'СЕТ СН'!$H$6-'СЕТ СН'!$H$23</f>
        <v>1211.3650225199999</v>
      </c>
      <c r="O107" s="36">
        <f>SUMIFS(СВЦЭМ!$D$33:$D$776,СВЦЭМ!$A$33:$A$776,$A107,СВЦЭМ!$B$33:$B$776,O$83)+'СЕТ СН'!$H$11+СВЦЭМ!$D$10+'СЕТ СН'!$H$6-'СЕТ СН'!$H$23</f>
        <v>1228.26991148</v>
      </c>
      <c r="P107" s="36">
        <f>SUMIFS(СВЦЭМ!$D$33:$D$776,СВЦЭМ!$A$33:$A$776,$A107,СВЦЭМ!$B$33:$B$776,P$83)+'СЕТ СН'!$H$11+СВЦЭМ!$D$10+'СЕТ СН'!$H$6-'СЕТ СН'!$H$23</f>
        <v>1242.6686500599999</v>
      </c>
      <c r="Q107" s="36">
        <f>SUMIFS(СВЦЭМ!$D$33:$D$776,СВЦЭМ!$A$33:$A$776,$A107,СВЦЭМ!$B$33:$B$776,Q$83)+'СЕТ СН'!$H$11+СВЦЭМ!$D$10+'СЕТ СН'!$H$6-'СЕТ СН'!$H$23</f>
        <v>1256.05609916</v>
      </c>
      <c r="R107" s="36">
        <f>SUMIFS(СВЦЭМ!$D$33:$D$776,СВЦЭМ!$A$33:$A$776,$A107,СВЦЭМ!$B$33:$B$776,R$83)+'СЕТ СН'!$H$11+СВЦЭМ!$D$10+'СЕТ СН'!$H$6-'СЕТ СН'!$H$23</f>
        <v>1255.0820326</v>
      </c>
      <c r="S107" s="36">
        <f>SUMIFS(СВЦЭМ!$D$33:$D$776,СВЦЭМ!$A$33:$A$776,$A107,СВЦЭМ!$B$33:$B$776,S$83)+'СЕТ СН'!$H$11+СВЦЭМ!$D$10+'СЕТ СН'!$H$6-'СЕТ СН'!$H$23</f>
        <v>1253.8454193</v>
      </c>
      <c r="T107" s="36">
        <f>SUMIFS(СВЦЭМ!$D$33:$D$776,СВЦЭМ!$A$33:$A$776,$A107,СВЦЭМ!$B$33:$B$776,T$83)+'СЕТ СН'!$H$11+СВЦЭМ!$D$10+'СЕТ СН'!$H$6-'СЕТ СН'!$H$23</f>
        <v>1224.1027136299999</v>
      </c>
      <c r="U107" s="36">
        <f>SUMIFS(СВЦЭМ!$D$33:$D$776,СВЦЭМ!$A$33:$A$776,$A107,СВЦЭМ!$B$33:$B$776,U$83)+'СЕТ СН'!$H$11+СВЦЭМ!$D$10+'СЕТ СН'!$H$6-'СЕТ СН'!$H$23</f>
        <v>1227.75118036</v>
      </c>
      <c r="V107" s="36">
        <f>SUMIFS(СВЦЭМ!$D$33:$D$776,СВЦЭМ!$A$33:$A$776,$A107,СВЦЭМ!$B$33:$B$776,V$83)+'СЕТ СН'!$H$11+СВЦЭМ!$D$10+'СЕТ СН'!$H$6-'СЕТ СН'!$H$23</f>
        <v>1233.02972254</v>
      </c>
      <c r="W107" s="36">
        <f>SUMIFS(СВЦЭМ!$D$33:$D$776,СВЦЭМ!$A$33:$A$776,$A107,СВЦЭМ!$B$33:$B$776,W$83)+'СЕТ СН'!$H$11+СВЦЭМ!$D$10+'СЕТ СН'!$H$6-'СЕТ СН'!$H$23</f>
        <v>1248.15835388</v>
      </c>
      <c r="X107" s="36">
        <f>SUMIFS(СВЦЭМ!$D$33:$D$776,СВЦЭМ!$A$33:$A$776,$A107,СВЦЭМ!$B$33:$B$776,X$83)+'СЕТ СН'!$H$11+СВЦЭМ!$D$10+'СЕТ СН'!$H$6-'СЕТ СН'!$H$23</f>
        <v>1251.58717989</v>
      </c>
      <c r="Y107" s="36">
        <f>SUMIFS(СВЦЭМ!$D$33:$D$776,СВЦЭМ!$A$33:$A$776,$A107,СВЦЭМ!$B$33:$B$776,Y$83)+'СЕТ СН'!$H$11+СВЦЭМ!$D$10+'СЕТ СН'!$H$6-'СЕТ СН'!$H$23</f>
        <v>1258.6267546300001</v>
      </c>
    </row>
    <row r="108" spans="1:25" ht="15.5" x14ac:dyDescent="0.3">
      <c r="A108" s="35">
        <f t="shared" si="2"/>
        <v>43855</v>
      </c>
      <c r="B108" s="36">
        <f>SUMIFS(СВЦЭМ!$D$33:$D$776,СВЦЭМ!$A$33:$A$776,$A108,СВЦЭМ!$B$33:$B$776,B$83)+'СЕТ СН'!$H$11+СВЦЭМ!$D$10+'СЕТ СН'!$H$6-'СЕТ СН'!$H$23</f>
        <v>1300.2743751100002</v>
      </c>
      <c r="C108" s="36">
        <f>SUMIFS(СВЦЭМ!$D$33:$D$776,СВЦЭМ!$A$33:$A$776,$A108,СВЦЭМ!$B$33:$B$776,C$83)+'СЕТ СН'!$H$11+СВЦЭМ!$D$10+'СЕТ СН'!$H$6-'СЕТ СН'!$H$23</f>
        <v>1322.69451912</v>
      </c>
      <c r="D108" s="36">
        <f>SUMIFS(СВЦЭМ!$D$33:$D$776,СВЦЭМ!$A$33:$A$776,$A108,СВЦЭМ!$B$33:$B$776,D$83)+'СЕТ СН'!$H$11+СВЦЭМ!$D$10+'СЕТ СН'!$H$6-'СЕТ СН'!$H$23</f>
        <v>1348.4902573300001</v>
      </c>
      <c r="E108" s="36">
        <f>SUMIFS(СВЦЭМ!$D$33:$D$776,СВЦЭМ!$A$33:$A$776,$A108,СВЦЭМ!$B$33:$B$776,E$83)+'СЕТ СН'!$H$11+СВЦЭМ!$D$10+'СЕТ СН'!$H$6-'СЕТ СН'!$H$23</f>
        <v>1351.26244649</v>
      </c>
      <c r="F108" s="36">
        <f>SUMIFS(СВЦЭМ!$D$33:$D$776,СВЦЭМ!$A$33:$A$776,$A108,СВЦЭМ!$B$33:$B$776,F$83)+'СЕТ СН'!$H$11+СВЦЭМ!$D$10+'СЕТ СН'!$H$6-'СЕТ СН'!$H$23</f>
        <v>1317.3219631500001</v>
      </c>
      <c r="G108" s="36">
        <f>SUMIFS(СВЦЭМ!$D$33:$D$776,СВЦЭМ!$A$33:$A$776,$A108,СВЦЭМ!$B$33:$B$776,G$83)+'СЕТ СН'!$H$11+СВЦЭМ!$D$10+'СЕТ СН'!$H$6-'СЕТ СН'!$H$23</f>
        <v>1310.9849809699999</v>
      </c>
      <c r="H108" s="36">
        <f>SUMIFS(СВЦЭМ!$D$33:$D$776,СВЦЭМ!$A$33:$A$776,$A108,СВЦЭМ!$B$33:$B$776,H$83)+'СЕТ СН'!$H$11+СВЦЭМ!$D$10+'СЕТ СН'!$H$6-'СЕТ СН'!$H$23</f>
        <v>1284.4050931299998</v>
      </c>
      <c r="I108" s="36">
        <f>SUMIFS(СВЦЭМ!$D$33:$D$776,СВЦЭМ!$A$33:$A$776,$A108,СВЦЭМ!$B$33:$B$776,I$83)+'СЕТ СН'!$H$11+СВЦЭМ!$D$10+'СЕТ СН'!$H$6-'СЕТ СН'!$H$23</f>
        <v>1273.3246237799999</v>
      </c>
      <c r="J108" s="36">
        <f>SUMIFS(СВЦЭМ!$D$33:$D$776,СВЦЭМ!$A$33:$A$776,$A108,СВЦЭМ!$B$33:$B$776,J$83)+'СЕТ СН'!$H$11+СВЦЭМ!$D$10+'СЕТ СН'!$H$6-'СЕТ СН'!$H$23</f>
        <v>1251.89530496</v>
      </c>
      <c r="K108" s="36">
        <f>SUMIFS(СВЦЭМ!$D$33:$D$776,СВЦЭМ!$A$33:$A$776,$A108,СВЦЭМ!$B$33:$B$776,K$83)+'СЕТ СН'!$H$11+СВЦЭМ!$D$10+'СЕТ СН'!$H$6-'СЕТ СН'!$H$23</f>
        <v>1219.7366509600001</v>
      </c>
      <c r="L108" s="36">
        <f>SUMIFS(СВЦЭМ!$D$33:$D$776,СВЦЭМ!$A$33:$A$776,$A108,СВЦЭМ!$B$33:$B$776,L$83)+'СЕТ СН'!$H$11+СВЦЭМ!$D$10+'СЕТ СН'!$H$6-'СЕТ СН'!$H$23</f>
        <v>1208.0641807500001</v>
      </c>
      <c r="M108" s="36">
        <f>SUMIFS(СВЦЭМ!$D$33:$D$776,СВЦЭМ!$A$33:$A$776,$A108,СВЦЭМ!$B$33:$B$776,M$83)+'СЕТ СН'!$H$11+СВЦЭМ!$D$10+'СЕТ СН'!$H$6-'СЕТ СН'!$H$23</f>
        <v>1233.2023063299998</v>
      </c>
      <c r="N108" s="36">
        <f>SUMIFS(СВЦЭМ!$D$33:$D$776,СВЦЭМ!$A$33:$A$776,$A108,СВЦЭМ!$B$33:$B$776,N$83)+'СЕТ СН'!$H$11+СВЦЭМ!$D$10+'СЕТ СН'!$H$6-'СЕТ СН'!$H$23</f>
        <v>1246.9259422300001</v>
      </c>
      <c r="O108" s="36">
        <f>SUMIFS(СВЦЭМ!$D$33:$D$776,СВЦЭМ!$A$33:$A$776,$A108,СВЦЭМ!$B$33:$B$776,O$83)+'СЕТ СН'!$H$11+СВЦЭМ!$D$10+'СЕТ СН'!$H$6-'СЕТ СН'!$H$23</f>
        <v>1263.7657397200001</v>
      </c>
      <c r="P108" s="36">
        <f>SUMIFS(СВЦЭМ!$D$33:$D$776,СВЦЭМ!$A$33:$A$776,$A108,СВЦЭМ!$B$33:$B$776,P$83)+'СЕТ СН'!$H$11+СВЦЭМ!$D$10+'СЕТ СН'!$H$6-'СЕТ СН'!$H$23</f>
        <v>1277.46994937</v>
      </c>
      <c r="Q108" s="36">
        <f>SUMIFS(СВЦЭМ!$D$33:$D$776,СВЦЭМ!$A$33:$A$776,$A108,СВЦЭМ!$B$33:$B$776,Q$83)+'СЕТ СН'!$H$11+СВЦЭМ!$D$10+'СЕТ СН'!$H$6-'СЕТ СН'!$H$23</f>
        <v>1286.01316499</v>
      </c>
      <c r="R108" s="36">
        <f>SUMIFS(СВЦЭМ!$D$33:$D$776,СВЦЭМ!$A$33:$A$776,$A108,СВЦЭМ!$B$33:$B$776,R$83)+'СЕТ СН'!$H$11+СВЦЭМ!$D$10+'СЕТ СН'!$H$6-'СЕТ СН'!$H$23</f>
        <v>1284.2230036000001</v>
      </c>
      <c r="S108" s="36">
        <f>SUMIFS(СВЦЭМ!$D$33:$D$776,СВЦЭМ!$A$33:$A$776,$A108,СВЦЭМ!$B$33:$B$776,S$83)+'СЕТ СН'!$H$11+СВЦЭМ!$D$10+'СЕТ СН'!$H$6-'СЕТ СН'!$H$23</f>
        <v>1283.3063334600001</v>
      </c>
      <c r="T108" s="36">
        <f>SUMIFS(СВЦЭМ!$D$33:$D$776,СВЦЭМ!$A$33:$A$776,$A108,СВЦЭМ!$B$33:$B$776,T$83)+'СЕТ СН'!$H$11+СВЦЭМ!$D$10+'СЕТ СН'!$H$6-'СЕТ СН'!$H$23</f>
        <v>1258.0697802300001</v>
      </c>
      <c r="U108" s="36">
        <f>SUMIFS(СВЦЭМ!$D$33:$D$776,СВЦЭМ!$A$33:$A$776,$A108,СВЦЭМ!$B$33:$B$776,U$83)+'СЕТ СН'!$H$11+СВЦЭМ!$D$10+'СЕТ СН'!$H$6-'СЕТ СН'!$H$23</f>
        <v>1259.84015832</v>
      </c>
      <c r="V108" s="36">
        <f>SUMIFS(СВЦЭМ!$D$33:$D$776,СВЦЭМ!$A$33:$A$776,$A108,СВЦЭМ!$B$33:$B$776,V$83)+'СЕТ СН'!$H$11+СВЦЭМ!$D$10+'СЕТ СН'!$H$6-'СЕТ СН'!$H$23</f>
        <v>1265.5979751999998</v>
      </c>
      <c r="W108" s="36">
        <f>SUMIFS(СВЦЭМ!$D$33:$D$776,СВЦЭМ!$A$33:$A$776,$A108,СВЦЭМ!$B$33:$B$776,W$83)+'СЕТ СН'!$H$11+СВЦЭМ!$D$10+'СЕТ СН'!$H$6-'СЕТ СН'!$H$23</f>
        <v>1277.16239451</v>
      </c>
      <c r="X108" s="36">
        <f>SUMIFS(СВЦЭМ!$D$33:$D$776,СВЦЭМ!$A$33:$A$776,$A108,СВЦЭМ!$B$33:$B$776,X$83)+'СЕТ СН'!$H$11+СВЦЭМ!$D$10+'СЕТ СН'!$H$6-'СЕТ СН'!$H$23</f>
        <v>1280.2401570100001</v>
      </c>
      <c r="Y108" s="36">
        <f>SUMIFS(СВЦЭМ!$D$33:$D$776,СВЦЭМ!$A$33:$A$776,$A108,СВЦЭМ!$B$33:$B$776,Y$83)+'СЕТ СН'!$H$11+СВЦЭМ!$D$10+'СЕТ СН'!$H$6-'СЕТ СН'!$H$23</f>
        <v>1290.83316629</v>
      </c>
    </row>
    <row r="109" spans="1:25" ht="15.5" x14ac:dyDescent="0.3">
      <c r="A109" s="35">
        <f t="shared" si="2"/>
        <v>43856</v>
      </c>
      <c r="B109" s="36">
        <f>SUMIFS(СВЦЭМ!$D$33:$D$776,СВЦЭМ!$A$33:$A$776,$A109,СВЦЭМ!$B$33:$B$776,B$83)+'СЕТ СН'!$H$11+СВЦЭМ!$D$10+'СЕТ СН'!$H$6-'СЕТ СН'!$H$23</f>
        <v>1284.24622482</v>
      </c>
      <c r="C109" s="36">
        <f>SUMIFS(СВЦЭМ!$D$33:$D$776,СВЦЭМ!$A$33:$A$776,$A109,СВЦЭМ!$B$33:$B$776,C$83)+'СЕТ СН'!$H$11+СВЦЭМ!$D$10+'СЕТ СН'!$H$6-'СЕТ СН'!$H$23</f>
        <v>1304.00600996</v>
      </c>
      <c r="D109" s="36">
        <f>SUMIFS(СВЦЭМ!$D$33:$D$776,СВЦЭМ!$A$33:$A$776,$A109,СВЦЭМ!$B$33:$B$776,D$83)+'СЕТ СН'!$H$11+СВЦЭМ!$D$10+'СЕТ СН'!$H$6-'СЕТ СН'!$H$23</f>
        <v>1329.19027323</v>
      </c>
      <c r="E109" s="36">
        <f>SUMIFS(СВЦЭМ!$D$33:$D$776,СВЦЭМ!$A$33:$A$776,$A109,СВЦЭМ!$B$33:$B$776,E$83)+'СЕТ СН'!$H$11+СВЦЭМ!$D$10+'СЕТ СН'!$H$6-'СЕТ СН'!$H$23</f>
        <v>1335.2833769899999</v>
      </c>
      <c r="F109" s="36">
        <f>SUMIFS(СВЦЭМ!$D$33:$D$776,СВЦЭМ!$A$33:$A$776,$A109,СВЦЭМ!$B$33:$B$776,F$83)+'СЕТ СН'!$H$11+СВЦЭМ!$D$10+'СЕТ СН'!$H$6-'СЕТ СН'!$H$23</f>
        <v>1300.7405449100002</v>
      </c>
      <c r="G109" s="36">
        <f>SUMIFS(СВЦЭМ!$D$33:$D$776,СВЦЭМ!$A$33:$A$776,$A109,СВЦЭМ!$B$33:$B$776,G$83)+'СЕТ СН'!$H$11+СВЦЭМ!$D$10+'СЕТ СН'!$H$6-'СЕТ СН'!$H$23</f>
        <v>1291.8092009299999</v>
      </c>
      <c r="H109" s="36">
        <f>SUMIFS(СВЦЭМ!$D$33:$D$776,СВЦЭМ!$A$33:$A$776,$A109,СВЦЭМ!$B$33:$B$776,H$83)+'СЕТ СН'!$H$11+СВЦЭМ!$D$10+'СЕТ СН'!$H$6-'СЕТ СН'!$H$23</f>
        <v>1263.48434726</v>
      </c>
      <c r="I109" s="36">
        <f>SUMIFS(СВЦЭМ!$D$33:$D$776,СВЦЭМ!$A$33:$A$776,$A109,СВЦЭМ!$B$33:$B$776,I$83)+'СЕТ СН'!$H$11+СВЦЭМ!$D$10+'СЕТ СН'!$H$6-'СЕТ СН'!$H$23</f>
        <v>1249.1676088300001</v>
      </c>
      <c r="J109" s="36">
        <f>SUMIFS(СВЦЭМ!$D$33:$D$776,СВЦЭМ!$A$33:$A$776,$A109,СВЦЭМ!$B$33:$B$776,J$83)+'СЕТ СН'!$H$11+СВЦЭМ!$D$10+'СЕТ СН'!$H$6-'СЕТ СН'!$H$23</f>
        <v>1222.50905614</v>
      </c>
      <c r="K109" s="36">
        <f>SUMIFS(СВЦЭМ!$D$33:$D$776,СВЦЭМ!$A$33:$A$776,$A109,СВЦЭМ!$B$33:$B$776,K$83)+'СЕТ СН'!$H$11+СВЦЭМ!$D$10+'СЕТ СН'!$H$6-'СЕТ СН'!$H$23</f>
        <v>1194.79337143</v>
      </c>
      <c r="L109" s="36">
        <f>SUMIFS(СВЦЭМ!$D$33:$D$776,СВЦЭМ!$A$33:$A$776,$A109,СВЦЭМ!$B$33:$B$776,L$83)+'СЕТ СН'!$H$11+СВЦЭМ!$D$10+'СЕТ СН'!$H$6-'СЕТ СН'!$H$23</f>
        <v>1186.5619293999998</v>
      </c>
      <c r="M109" s="36">
        <f>SUMIFS(СВЦЭМ!$D$33:$D$776,СВЦЭМ!$A$33:$A$776,$A109,СВЦЭМ!$B$33:$B$776,M$83)+'СЕТ СН'!$H$11+СВЦЭМ!$D$10+'СЕТ СН'!$H$6-'СЕТ СН'!$H$23</f>
        <v>1216.43312077</v>
      </c>
      <c r="N109" s="36">
        <f>SUMIFS(СВЦЭМ!$D$33:$D$776,СВЦЭМ!$A$33:$A$776,$A109,СВЦЭМ!$B$33:$B$776,N$83)+'СЕТ СН'!$H$11+СВЦЭМ!$D$10+'СЕТ СН'!$H$6-'СЕТ СН'!$H$23</f>
        <v>1226.3582748200001</v>
      </c>
      <c r="O109" s="36">
        <f>SUMIFS(СВЦЭМ!$D$33:$D$776,СВЦЭМ!$A$33:$A$776,$A109,СВЦЭМ!$B$33:$B$776,O$83)+'СЕТ СН'!$H$11+СВЦЭМ!$D$10+'СЕТ СН'!$H$6-'СЕТ СН'!$H$23</f>
        <v>1241.05888807</v>
      </c>
      <c r="P109" s="36">
        <f>SUMIFS(СВЦЭМ!$D$33:$D$776,СВЦЭМ!$A$33:$A$776,$A109,СВЦЭМ!$B$33:$B$776,P$83)+'СЕТ СН'!$H$11+СВЦЭМ!$D$10+'СЕТ СН'!$H$6-'СЕТ СН'!$H$23</f>
        <v>1253.8315391800002</v>
      </c>
      <c r="Q109" s="36">
        <f>SUMIFS(СВЦЭМ!$D$33:$D$776,СВЦЭМ!$A$33:$A$776,$A109,СВЦЭМ!$B$33:$B$776,Q$83)+'СЕТ СН'!$H$11+СВЦЭМ!$D$10+'СЕТ СН'!$H$6-'СЕТ СН'!$H$23</f>
        <v>1263.2689434500001</v>
      </c>
      <c r="R109" s="36">
        <f>SUMIFS(СВЦЭМ!$D$33:$D$776,СВЦЭМ!$A$33:$A$776,$A109,СВЦЭМ!$B$33:$B$776,R$83)+'СЕТ СН'!$H$11+СВЦЭМ!$D$10+'СЕТ СН'!$H$6-'СЕТ СН'!$H$23</f>
        <v>1263.2581331599999</v>
      </c>
      <c r="S109" s="36">
        <f>SUMIFS(СВЦЭМ!$D$33:$D$776,СВЦЭМ!$A$33:$A$776,$A109,СВЦЭМ!$B$33:$B$776,S$83)+'СЕТ СН'!$H$11+СВЦЭМ!$D$10+'СЕТ СН'!$H$6-'СЕТ СН'!$H$23</f>
        <v>1266.7677128300002</v>
      </c>
      <c r="T109" s="36">
        <f>SUMIFS(СВЦЭМ!$D$33:$D$776,СВЦЭМ!$A$33:$A$776,$A109,СВЦЭМ!$B$33:$B$776,T$83)+'СЕТ СН'!$H$11+СВЦЭМ!$D$10+'СЕТ СН'!$H$6-'СЕТ СН'!$H$23</f>
        <v>1242.5973193700002</v>
      </c>
      <c r="U109" s="36">
        <f>SUMIFS(СВЦЭМ!$D$33:$D$776,СВЦЭМ!$A$33:$A$776,$A109,СВЦЭМ!$B$33:$B$776,U$83)+'СЕТ СН'!$H$11+СВЦЭМ!$D$10+'СЕТ СН'!$H$6-'СЕТ СН'!$H$23</f>
        <v>1243.93491789</v>
      </c>
      <c r="V109" s="36">
        <f>SUMIFS(СВЦЭМ!$D$33:$D$776,СВЦЭМ!$A$33:$A$776,$A109,СВЦЭМ!$B$33:$B$776,V$83)+'СЕТ СН'!$H$11+СВЦЭМ!$D$10+'СЕТ СН'!$H$6-'СЕТ СН'!$H$23</f>
        <v>1249.9121682300001</v>
      </c>
      <c r="W109" s="36">
        <f>SUMIFS(СВЦЭМ!$D$33:$D$776,СВЦЭМ!$A$33:$A$776,$A109,СВЦЭМ!$B$33:$B$776,W$83)+'СЕТ СН'!$H$11+СВЦЭМ!$D$10+'СЕТ СН'!$H$6-'СЕТ СН'!$H$23</f>
        <v>1263.3518672499999</v>
      </c>
      <c r="X109" s="36">
        <f>SUMIFS(СВЦЭМ!$D$33:$D$776,СВЦЭМ!$A$33:$A$776,$A109,СВЦЭМ!$B$33:$B$776,X$83)+'СЕТ СН'!$H$11+СВЦЭМ!$D$10+'СЕТ СН'!$H$6-'СЕТ СН'!$H$23</f>
        <v>1265.9288105000001</v>
      </c>
      <c r="Y109" s="36">
        <f>SUMIFS(СВЦЭМ!$D$33:$D$776,СВЦЭМ!$A$33:$A$776,$A109,СВЦЭМ!$B$33:$B$776,Y$83)+'СЕТ СН'!$H$11+СВЦЭМ!$D$10+'СЕТ СН'!$H$6-'СЕТ СН'!$H$23</f>
        <v>1274.57634508</v>
      </c>
    </row>
    <row r="110" spans="1:25" ht="15.5" x14ac:dyDescent="0.3">
      <c r="A110" s="35">
        <f t="shared" si="2"/>
        <v>43857</v>
      </c>
      <c r="B110" s="36">
        <f>SUMIFS(СВЦЭМ!$D$33:$D$776,СВЦЭМ!$A$33:$A$776,$A110,СВЦЭМ!$B$33:$B$776,B$83)+'СЕТ СН'!$H$11+СВЦЭМ!$D$10+'СЕТ СН'!$H$6-'СЕТ СН'!$H$23</f>
        <v>1300.12535755</v>
      </c>
      <c r="C110" s="36">
        <f>SUMIFS(СВЦЭМ!$D$33:$D$776,СВЦЭМ!$A$33:$A$776,$A110,СВЦЭМ!$B$33:$B$776,C$83)+'СЕТ СН'!$H$11+СВЦЭМ!$D$10+'СЕТ СН'!$H$6-'СЕТ СН'!$H$23</f>
        <v>1307.2862669599999</v>
      </c>
      <c r="D110" s="36">
        <f>SUMIFS(СВЦЭМ!$D$33:$D$776,СВЦЭМ!$A$33:$A$776,$A110,СВЦЭМ!$B$33:$B$776,D$83)+'СЕТ СН'!$H$11+СВЦЭМ!$D$10+'СЕТ СН'!$H$6-'СЕТ СН'!$H$23</f>
        <v>1319.7544634599999</v>
      </c>
      <c r="E110" s="36">
        <f>SUMIFS(СВЦЭМ!$D$33:$D$776,СВЦЭМ!$A$33:$A$776,$A110,СВЦЭМ!$B$33:$B$776,E$83)+'СЕТ СН'!$H$11+СВЦЭМ!$D$10+'СЕТ СН'!$H$6-'СЕТ СН'!$H$23</f>
        <v>1329.66048447</v>
      </c>
      <c r="F110" s="36">
        <f>SUMIFS(СВЦЭМ!$D$33:$D$776,СВЦЭМ!$A$33:$A$776,$A110,СВЦЭМ!$B$33:$B$776,F$83)+'СЕТ СН'!$H$11+СВЦЭМ!$D$10+'СЕТ СН'!$H$6-'СЕТ СН'!$H$23</f>
        <v>1324.45473844</v>
      </c>
      <c r="G110" s="36">
        <f>SUMIFS(СВЦЭМ!$D$33:$D$776,СВЦЭМ!$A$33:$A$776,$A110,СВЦЭМ!$B$33:$B$776,G$83)+'СЕТ СН'!$H$11+СВЦЭМ!$D$10+'СЕТ СН'!$H$6-'СЕТ СН'!$H$23</f>
        <v>1317.92415041</v>
      </c>
      <c r="H110" s="36">
        <f>SUMIFS(СВЦЭМ!$D$33:$D$776,СВЦЭМ!$A$33:$A$776,$A110,СВЦЭМ!$B$33:$B$776,H$83)+'СЕТ СН'!$H$11+СВЦЭМ!$D$10+'СЕТ СН'!$H$6-'СЕТ СН'!$H$23</f>
        <v>1278.08281016</v>
      </c>
      <c r="I110" s="36">
        <f>SUMIFS(СВЦЭМ!$D$33:$D$776,СВЦЭМ!$A$33:$A$776,$A110,СВЦЭМ!$B$33:$B$776,I$83)+'СЕТ СН'!$H$11+СВЦЭМ!$D$10+'СЕТ СН'!$H$6-'СЕТ СН'!$H$23</f>
        <v>1251.1137579000001</v>
      </c>
      <c r="J110" s="36">
        <f>SUMIFS(СВЦЭМ!$D$33:$D$776,СВЦЭМ!$A$33:$A$776,$A110,СВЦЭМ!$B$33:$B$776,J$83)+'СЕТ СН'!$H$11+СВЦЭМ!$D$10+'СЕТ СН'!$H$6-'СЕТ СН'!$H$23</f>
        <v>1216.8488731</v>
      </c>
      <c r="K110" s="36">
        <f>SUMIFS(СВЦЭМ!$D$33:$D$776,СВЦЭМ!$A$33:$A$776,$A110,СВЦЭМ!$B$33:$B$776,K$83)+'СЕТ СН'!$H$11+СВЦЭМ!$D$10+'СЕТ СН'!$H$6-'СЕТ СН'!$H$23</f>
        <v>1215.0692117999999</v>
      </c>
      <c r="L110" s="36">
        <f>SUMIFS(СВЦЭМ!$D$33:$D$776,СВЦЭМ!$A$33:$A$776,$A110,СВЦЭМ!$B$33:$B$776,L$83)+'СЕТ СН'!$H$11+СВЦЭМ!$D$10+'СЕТ СН'!$H$6-'СЕТ СН'!$H$23</f>
        <v>1227.7624520700001</v>
      </c>
      <c r="M110" s="36">
        <f>SUMIFS(СВЦЭМ!$D$33:$D$776,СВЦЭМ!$A$33:$A$776,$A110,СВЦЭМ!$B$33:$B$776,M$83)+'СЕТ СН'!$H$11+СВЦЭМ!$D$10+'СЕТ СН'!$H$6-'СЕТ СН'!$H$23</f>
        <v>1237.4827605800001</v>
      </c>
      <c r="N110" s="36">
        <f>SUMIFS(СВЦЭМ!$D$33:$D$776,СВЦЭМ!$A$33:$A$776,$A110,СВЦЭМ!$B$33:$B$776,N$83)+'СЕТ СН'!$H$11+СВЦЭМ!$D$10+'СЕТ СН'!$H$6-'СЕТ СН'!$H$23</f>
        <v>1254.25046711</v>
      </c>
      <c r="O110" s="36">
        <f>SUMIFS(СВЦЭМ!$D$33:$D$776,СВЦЭМ!$A$33:$A$776,$A110,СВЦЭМ!$B$33:$B$776,O$83)+'СЕТ СН'!$H$11+СВЦЭМ!$D$10+'СЕТ СН'!$H$6-'СЕТ СН'!$H$23</f>
        <v>1276.97531665</v>
      </c>
      <c r="P110" s="36">
        <f>SUMIFS(СВЦЭМ!$D$33:$D$776,СВЦЭМ!$A$33:$A$776,$A110,СВЦЭМ!$B$33:$B$776,P$83)+'СЕТ СН'!$H$11+СВЦЭМ!$D$10+'СЕТ СН'!$H$6-'СЕТ СН'!$H$23</f>
        <v>1295.8468613300001</v>
      </c>
      <c r="Q110" s="36">
        <f>SUMIFS(СВЦЭМ!$D$33:$D$776,СВЦЭМ!$A$33:$A$776,$A110,СВЦЭМ!$B$33:$B$776,Q$83)+'СЕТ СН'!$H$11+СВЦЭМ!$D$10+'СЕТ СН'!$H$6-'СЕТ СН'!$H$23</f>
        <v>1305.69781083</v>
      </c>
      <c r="R110" s="36">
        <f>SUMIFS(СВЦЭМ!$D$33:$D$776,СВЦЭМ!$A$33:$A$776,$A110,СВЦЭМ!$B$33:$B$776,R$83)+'СЕТ СН'!$H$11+СВЦЭМ!$D$10+'СЕТ СН'!$H$6-'СЕТ СН'!$H$23</f>
        <v>1305.0936366400001</v>
      </c>
      <c r="S110" s="36">
        <f>SUMIFS(СВЦЭМ!$D$33:$D$776,СВЦЭМ!$A$33:$A$776,$A110,СВЦЭМ!$B$33:$B$776,S$83)+'СЕТ СН'!$H$11+СВЦЭМ!$D$10+'СЕТ СН'!$H$6-'СЕТ СН'!$H$23</f>
        <v>1285.1660388</v>
      </c>
      <c r="T110" s="36">
        <f>SUMIFS(СВЦЭМ!$D$33:$D$776,СВЦЭМ!$A$33:$A$776,$A110,СВЦЭМ!$B$33:$B$776,T$83)+'СЕТ СН'!$H$11+СВЦЭМ!$D$10+'СЕТ СН'!$H$6-'СЕТ СН'!$H$23</f>
        <v>1255.9270755100001</v>
      </c>
      <c r="U110" s="36">
        <f>SUMIFS(СВЦЭМ!$D$33:$D$776,СВЦЭМ!$A$33:$A$776,$A110,СВЦЭМ!$B$33:$B$776,U$83)+'СЕТ СН'!$H$11+СВЦЭМ!$D$10+'СЕТ СН'!$H$6-'СЕТ СН'!$H$23</f>
        <v>1268.34243096</v>
      </c>
      <c r="V110" s="36">
        <f>SUMIFS(СВЦЭМ!$D$33:$D$776,СВЦЭМ!$A$33:$A$776,$A110,СВЦЭМ!$B$33:$B$776,V$83)+'СЕТ СН'!$H$11+СВЦЭМ!$D$10+'СЕТ СН'!$H$6-'СЕТ СН'!$H$23</f>
        <v>1269.8128947</v>
      </c>
      <c r="W110" s="36">
        <f>SUMIFS(СВЦЭМ!$D$33:$D$776,СВЦЭМ!$A$33:$A$776,$A110,СВЦЭМ!$B$33:$B$776,W$83)+'СЕТ СН'!$H$11+СВЦЭМ!$D$10+'СЕТ СН'!$H$6-'СЕТ СН'!$H$23</f>
        <v>1280.9630303599999</v>
      </c>
      <c r="X110" s="36">
        <f>SUMIFS(СВЦЭМ!$D$33:$D$776,СВЦЭМ!$A$33:$A$776,$A110,СВЦЭМ!$B$33:$B$776,X$83)+'СЕТ СН'!$H$11+СВЦЭМ!$D$10+'СЕТ СН'!$H$6-'СЕТ СН'!$H$23</f>
        <v>1285.65265615</v>
      </c>
      <c r="Y110" s="36">
        <f>SUMIFS(СВЦЭМ!$D$33:$D$776,СВЦЭМ!$A$33:$A$776,$A110,СВЦЭМ!$B$33:$B$776,Y$83)+'СЕТ СН'!$H$11+СВЦЭМ!$D$10+'СЕТ СН'!$H$6-'СЕТ СН'!$H$23</f>
        <v>1297.14748766</v>
      </c>
    </row>
    <row r="111" spans="1:25" ht="15.5" x14ac:dyDescent="0.3">
      <c r="A111" s="35">
        <f t="shared" si="2"/>
        <v>43858</v>
      </c>
      <c r="B111" s="36">
        <f>SUMIFS(СВЦЭМ!$D$33:$D$776,СВЦЭМ!$A$33:$A$776,$A111,СВЦЭМ!$B$33:$B$776,B$83)+'СЕТ СН'!$H$11+СВЦЭМ!$D$10+'СЕТ СН'!$H$6-'СЕТ СН'!$H$23</f>
        <v>1254.4986933999999</v>
      </c>
      <c r="C111" s="36">
        <f>SUMIFS(СВЦЭМ!$D$33:$D$776,СВЦЭМ!$A$33:$A$776,$A111,СВЦЭМ!$B$33:$B$776,C$83)+'СЕТ СН'!$H$11+СВЦЭМ!$D$10+'СЕТ СН'!$H$6-'СЕТ СН'!$H$23</f>
        <v>1285.1807590799999</v>
      </c>
      <c r="D111" s="36">
        <f>SUMIFS(СВЦЭМ!$D$33:$D$776,СВЦЭМ!$A$33:$A$776,$A111,СВЦЭМ!$B$33:$B$776,D$83)+'СЕТ СН'!$H$11+СВЦЭМ!$D$10+'СЕТ СН'!$H$6-'СЕТ СН'!$H$23</f>
        <v>1301.12383428</v>
      </c>
      <c r="E111" s="36">
        <f>SUMIFS(СВЦЭМ!$D$33:$D$776,СВЦЭМ!$A$33:$A$776,$A111,СВЦЭМ!$B$33:$B$776,E$83)+'СЕТ СН'!$H$11+СВЦЭМ!$D$10+'СЕТ СН'!$H$6-'СЕТ СН'!$H$23</f>
        <v>1300.91364101</v>
      </c>
      <c r="F111" s="36">
        <f>SUMIFS(СВЦЭМ!$D$33:$D$776,СВЦЭМ!$A$33:$A$776,$A111,СВЦЭМ!$B$33:$B$776,F$83)+'СЕТ СН'!$H$11+СВЦЭМ!$D$10+'СЕТ СН'!$H$6-'СЕТ СН'!$H$23</f>
        <v>1305.4113023700002</v>
      </c>
      <c r="G111" s="36">
        <f>SUMIFS(СВЦЭМ!$D$33:$D$776,СВЦЭМ!$A$33:$A$776,$A111,СВЦЭМ!$B$33:$B$776,G$83)+'СЕТ СН'!$H$11+СВЦЭМ!$D$10+'СЕТ СН'!$H$6-'СЕТ СН'!$H$23</f>
        <v>1289.3752298499999</v>
      </c>
      <c r="H111" s="36">
        <f>SUMIFS(СВЦЭМ!$D$33:$D$776,СВЦЭМ!$A$33:$A$776,$A111,СВЦЭМ!$B$33:$B$776,H$83)+'СЕТ СН'!$H$11+СВЦЭМ!$D$10+'СЕТ СН'!$H$6-'СЕТ СН'!$H$23</f>
        <v>1259.2405958499999</v>
      </c>
      <c r="I111" s="36">
        <f>SUMIFS(СВЦЭМ!$D$33:$D$776,СВЦЭМ!$A$33:$A$776,$A111,СВЦЭМ!$B$33:$B$776,I$83)+'СЕТ СН'!$H$11+СВЦЭМ!$D$10+'СЕТ СН'!$H$6-'СЕТ СН'!$H$23</f>
        <v>1219.66631355</v>
      </c>
      <c r="J111" s="36">
        <f>SUMIFS(СВЦЭМ!$D$33:$D$776,СВЦЭМ!$A$33:$A$776,$A111,СВЦЭМ!$B$33:$B$776,J$83)+'СЕТ СН'!$H$11+СВЦЭМ!$D$10+'СЕТ СН'!$H$6-'СЕТ СН'!$H$23</f>
        <v>1202.48100475</v>
      </c>
      <c r="K111" s="36">
        <f>SUMIFS(СВЦЭМ!$D$33:$D$776,СВЦЭМ!$A$33:$A$776,$A111,СВЦЭМ!$B$33:$B$776,K$83)+'СЕТ СН'!$H$11+СВЦЭМ!$D$10+'СЕТ СН'!$H$6-'СЕТ СН'!$H$23</f>
        <v>1193.08641562</v>
      </c>
      <c r="L111" s="36">
        <f>SUMIFS(СВЦЭМ!$D$33:$D$776,СВЦЭМ!$A$33:$A$776,$A111,СВЦЭМ!$B$33:$B$776,L$83)+'СЕТ СН'!$H$11+СВЦЭМ!$D$10+'СЕТ СН'!$H$6-'СЕТ СН'!$H$23</f>
        <v>1187.10327379</v>
      </c>
      <c r="M111" s="36">
        <f>SUMIFS(СВЦЭМ!$D$33:$D$776,СВЦЭМ!$A$33:$A$776,$A111,СВЦЭМ!$B$33:$B$776,M$83)+'СЕТ СН'!$H$11+СВЦЭМ!$D$10+'СЕТ СН'!$H$6-'СЕТ СН'!$H$23</f>
        <v>1219.06066506</v>
      </c>
      <c r="N111" s="36">
        <f>SUMIFS(СВЦЭМ!$D$33:$D$776,СВЦЭМ!$A$33:$A$776,$A111,СВЦЭМ!$B$33:$B$776,N$83)+'СЕТ СН'!$H$11+СВЦЭМ!$D$10+'СЕТ СН'!$H$6-'СЕТ СН'!$H$23</f>
        <v>1234.86562458</v>
      </c>
      <c r="O111" s="36">
        <f>SUMIFS(СВЦЭМ!$D$33:$D$776,СВЦЭМ!$A$33:$A$776,$A111,СВЦЭМ!$B$33:$B$776,O$83)+'СЕТ СН'!$H$11+СВЦЭМ!$D$10+'СЕТ СН'!$H$6-'СЕТ СН'!$H$23</f>
        <v>1235.0739786499998</v>
      </c>
      <c r="P111" s="36">
        <f>SUMIFS(СВЦЭМ!$D$33:$D$776,СВЦЭМ!$A$33:$A$776,$A111,СВЦЭМ!$B$33:$B$776,P$83)+'СЕТ СН'!$H$11+СВЦЭМ!$D$10+'СЕТ СН'!$H$6-'СЕТ СН'!$H$23</f>
        <v>1249.6794901200001</v>
      </c>
      <c r="Q111" s="36">
        <f>SUMIFS(СВЦЭМ!$D$33:$D$776,СВЦЭМ!$A$33:$A$776,$A111,СВЦЭМ!$B$33:$B$776,Q$83)+'СЕТ СН'!$H$11+СВЦЭМ!$D$10+'СЕТ СН'!$H$6-'СЕТ СН'!$H$23</f>
        <v>1258.05100201</v>
      </c>
      <c r="R111" s="36">
        <f>SUMIFS(СВЦЭМ!$D$33:$D$776,СВЦЭМ!$A$33:$A$776,$A111,СВЦЭМ!$B$33:$B$776,R$83)+'СЕТ СН'!$H$11+СВЦЭМ!$D$10+'СЕТ СН'!$H$6-'СЕТ СН'!$H$23</f>
        <v>1256.06389599</v>
      </c>
      <c r="S111" s="36">
        <f>SUMIFS(СВЦЭМ!$D$33:$D$776,СВЦЭМ!$A$33:$A$776,$A111,СВЦЭМ!$B$33:$B$776,S$83)+'СЕТ СН'!$H$11+СВЦЭМ!$D$10+'СЕТ СН'!$H$6-'СЕТ СН'!$H$23</f>
        <v>1241.37065426</v>
      </c>
      <c r="T111" s="36">
        <f>SUMIFS(СВЦЭМ!$D$33:$D$776,СВЦЭМ!$A$33:$A$776,$A111,СВЦЭМ!$B$33:$B$776,T$83)+'СЕТ СН'!$H$11+СВЦЭМ!$D$10+'СЕТ СН'!$H$6-'СЕТ СН'!$H$23</f>
        <v>1220.5249430599999</v>
      </c>
      <c r="U111" s="36">
        <f>SUMIFS(СВЦЭМ!$D$33:$D$776,СВЦЭМ!$A$33:$A$776,$A111,СВЦЭМ!$B$33:$B$776,U$83)+'СЕТ СН'!$H$11+СВЦЭМ!$D$10+'СЕТ СН'!$H$6-'СЕТ СН'!$H$23</f>
        <v>1216.21794705</v>
      </c>
      <c r="V111" s="36">
        <f>SUMIFS(СВЦЭМ!$D$33:$D$776,СВЦЭМ!$A$33:$A$776,$A111,СВЦЭМ!$B$33:$B$776,V$83)+'СЕТ СН'!$H$11+СВЦЭМ!$D$10+'СЕТ СН'!$H$6-'СЕТ СН'!$H$23</f>
        <v>1226.6971018199999</v>
      </c>
      <c r="W111" s="36">
        <f>SUMIFS(СВЦЭМ!$D$33:$D$776,СВЦЭМ!$A$33:$A$776,$A111,СВЦЭМ!$B$33:$B$776,W$83)+'СЕТ СН'!$H$11+СВЦЭМ!$D$10+'СЕТ СН'!$H$6-'СЕТ СН'!$H$23</f>
        <v>1235.55159938</v>
      </c>
      <c r="X111" s="36">
        <f>SUMIFS(СВЦЭМ!$D$33:$D$776,СВЦЭМ!$A$33:$A$776,$A111,СВЦЭМ!$B$33:$B$776,X$83)+'СЕТ СН'!$H$11+СВЦЭМ!$D$10+'СЕТ СН'!$H$6-'СЕТ СН'!$H$23</f>
        <v>1242.8634330899999</v>
      </c>
      <c r="Y111" s="36">
        <f>SUMIFS(СВЦЭМ!$D$33:$D$776,СВЦЭМ!$A$33:$A$776,$A111,СВЦЭМ!$B$33:$B$776,Y$83)+'СЕТ СН'!$H$11+СВЦЭМ!$D$10+'СЕТ СН'!$H$6-'СЕТ СН'!$H$23</f>
        <v>1267.8153170999999</v>
      </c>
    </row>
    <row r="112" spans="1:25" ht="15.5" x14ac:dyDescent="0.3">
      <c r="A112" s="35">
        <f t="shared" si="2"/>
        <v>43859</v>
      </c>
      <c r="B112" s="36">
        <f>SUMIFS(СВЦЭМ!$D$33:$D$776,СВЦЭМ!$A$33:$A$776,$A112,СВЦЭМ!$B$33:$B$776,B$83)+'СЕТ СН'!$H$11+СВЦЭМ!$D$10+'СЕТ СН'!$H$6-'СЕТ СН'!$H$23</f>
        <v>1309.09138261</v>
      </c>
      <c r="C112" s="36">
        <f>SUMIFS(СВЦЭМ!$D$33:$D$776,СВЦЭМ!$A$33:$A$776,$A112,СВЦЭМ!$B$33:$B$776,C$83)+'СЕТ СН'!$H$11+СВЦЭМ!$D$10+'СЕТ СН'!$H$6-'СЕТ СН'!$H$23</f>
        <v>1330.2925946800001</v>
      </c>
      <c r="D112" s="36">
        <f>SUMIFS(СВЦЭМ!$D$33:$D$776,СВЦЭМ!$A$33:$A$776,$A112,СВЦЭМ!$B$33:$B$776,D$83)+'СЕТ СН'!$H$11+СВЦЭМ!$D$10+'СЕТ СН'!$H$6-'СЕТ СН'!$H$23</f>
        <v>1332.7508314699999</v>
      </c>
      <c r="E112" s="36">
        <f>SUMIFS(СВЦЭМ!$D$33:$D$776,СВЦЭМ!$A$33:$A$776,$A112,СВЦЭМ!$B$33:$B$776,E$83)+'СЕТ СН'!$H$11+СВЦЭМ!$D$10+'СЕТ СН'!$H$6-'СЕТ СН'!$H$23</f>
        <v>1334.0936173800001</v>
      </c>
      <c r="F112" s="36">
        <f>SUMIFS(СВЦЭМ!$D$33:$D$776,СВЦЭМ!$A$33:$A$776,$A112,СВЦЭМ!$B$33:$B$776,F$83)+'СЕТ СН'!$H$11+СВЦЭМ!$D$10+'СЕТ СН'!$H$6-'СЕТ СН'!$H$23</f>
        <v>1327.42383703</v>
      </c>
      <c r="G112" s="36">
        <f>SUMIFS(СВЦЭМ!$D$33:$D$776,СВЦЭМ!$A$33:$A$776,$A112,СВЦЭМ!$B$33:$B$776,G$83)+'СЕТ СН'!$H$11+СВЦЭМ!$D$10+'СЕТ СН'!$H$6-'СЕТ СН'!$H$23</f>
        <v>1315.7849850299999</v>
      </c>
      <c r="H112" s="36">
        <f>SUMIFS(СВЦЭМ!$D$33:$D$776,СВЦЭМ!$A$33:$A$776,$A112,СВЦЭМ!$B$33:$B$776,H$83)+'СЕТ СН'!$H$11+СВЦЭМ!$D$10+'СЕТ СН'!$H$6-'СЕТ СН'!$H$23</f>
        <v>1276.91899788</v>
      </c>
      <c r="I112" s="36">
        <f>SUMIFS(СВЦЭМ!$D$33:$D$776,СВЦЭМ!$A$33:$A$776,$A112,СВЦЭМ!$B$33:$B$776,I$83)+'СЕТ СН'!$H$11+СВЦЭМ!$D$10+'СЕТ СН'!$H$6-'СЕТ СН'!$H$23</f>
        <v>1245.80557144</v>
      </c>
      <c r="J112" s="36">
        <f>SUMIFS(СВЦЭМ!$D$33:$D$776,СВЦЭМ!$A$33:$A$776,$A112,СВЦЭМ!$B$33:$B$776,J$83)+'СЕТ СН'!$H$11+СВЦЭМ!$D$10+'СЕТ СН'!$H$6-'СЕТ СН'!$H$23</f>
        <v>1223.2744823600001</v>
      </c>
      <c r="K112" s="36">
        <f>SUMIFS(СВЦЭМ!$D$33:$D$776,СВЦЭМ!$A$33:$A$776,$A112,СВЦЭМ!$B$33:$B$776,K$83)+'СЕТ СН'!$H$11+СВЦЭМ!$D$10+'СЕТ СН'!$H$6-'СЕТ СН'!$H$23</f>
        <v>1211.8644501399999</v>
      </c>
      <c r="L112" s="36">
        <f>SUMIFS(СВЦЭМ!$D$33:$D$776,СВЦЭМ!$A$33:$A$776,$A112,СВЦЭМ!$B$33:$B$776,L$83)+'СЕТ СН'!$H$11+СВЦЭМ!$D$10+'СЕТ СН'!$H$6-'СЕТ СН'!$H$23</f>
        <v>1199.09100405</v>
      </c>
      <c r="M112" s="36">
        <f>SUMIFS(СВЦЭМ!$D$33:$D$776,СВЦЭМ!$A$33:$A$776,$A112,СВЦЭМ!$B$33:$B$776,M$83)+'СЕТ СН'!$H$11+СВЦЭМ!$D$10+'СЕТ СН'!$H$6-'СЕТ СН'!$H$23</f>
        <v>1205.1593769599999</v>
      </c>
      <c r="N112" s="36">
        <f>SUMIFS(СВЦЭМ!$D$33:$D$776,СВЦЭМ!$A$33:$A$776,$A112,СВЦЭМ!$B$33:$B$776,N$83)+'СЕТ СН'!$H$11+СВЦЭМ!$D$10+'СЕТ СН'!$H$6-'СЕТ СН'!$H$23</f>
        <v>1232.02695941</v>
      </c>
      <c r="O112" s="36">
        <f>SUMIFS(СВЦЭМ!$D$33:$D$776,СВЦЭМ!$A$33:$A$776,$A112,СВЦЭМ!$B$33:$B$776,O$83)+'СЕТ СН'!$H$11+СВЦЭМ!$D$10+'СЕТ СН'!$H$6-'СЕТ СН'!$H$23</f>
        <v>1257.3294759299999</v>
      </c>
      <c r="P112" s="36">
        <f>SUMIFS(СВЦЭМ!$D$33:$D$776,СВЦЭМ!$A$33:$A$776,$A112,СВЦЭМ!$B$33:$B$776,P$83)+'СЕТ СН'!$H$11+СВЦЭМ!$D$10+'СЕТ СН'!$H$6-'СЕТ СН'!$H$23</f>
        <v>1285.14417693</v>
      </c>
      <c r="Q112" s="36">
        <f>SUMIFS(СВЦЭМ!$D$33:$D$776,СВЦЭМ!$A$33:$A$776,$A112,СВЦЭМ!$B$33:$B$776,Q$83)+'СЕТ СН'!$H$11+СВЦЭМ!$D$10+'СЕТ СН'!$H$6-'СЕТ СН'!$H$23</f>
        <v>1301.78507057</v>
      </c>
      <c r="R112" s="36">
        <f>SUMIFS(СВЦЭМ!$D$33:$D$776,СВЦЭМ!$A$33:$A$776,$A112,СВЦЭМ!$B$33:$B$776,R$83)+'СЕТ СН'!$H$11+СВЦЭМ!$D$10+'СЕТ СН'!$H$6-'СЕТ СН'!$H$23</f>
        <v>1288.2650509699999</v>
      </c>
      <c r="S112" s="36">
        <f>SUMIFS(СВЦЭМ!$D$33:$D$776,СВЦЭМ!$A$33:$A$776,$A112,СВЦЭМ!$B$33:$B$776,S$83)+'СЕТ СН'!$H$11+СВЦЭМ!$D$10+'СЕТ СН'!$H$6-'СЕТ СН'!$H$23</f>
        <v>1268.90815017</v>
      </c>
      <c r="T112" s="36">
        <f>SUMIFS(СВЦЭМ!$D$33:$D$776,СВЦЭМ!$A$33:$A$776,$A112,СВЦЭМ!$B$33:$B$776,T$83)+'СЕТ СН'!$H$11+СВЦЭМ!$D$10+'СЕТ СН'!$H$6-'СЕТ СН'!$H$23</f>
        <v>1229.6533748500001</v>
      </c>
      <c r="U112" s="36">
        <f>SUMIFS(СВЦЭМ!$D$33:$D$776,СВЦЭМ!$A$33:$A$776,$A112,СВЦЭМ!$B$33:$B$776,U$83)+'СЕТ СН'!$H$11+СВЦЭМ!$D$10+'СЕТ СН'!$H$6-'СЕТ СН'!$H$23</f>
        <v>1223.9167619099999</v>
      </c>
      <c r="V112" s="36">
        <f>SUMIFS(СВЦЭМ!$D$33:$D$776,СВЦЭМ!$A$33:$A$776,$A112,СВЦЭМ!$B$33:$B$776,V$83)+'СЕТ СН'!$H$11+СВЦЭМ!$D$10+'СЕТ СН'!$H$6-'СЕТ СН'!$H$23</f>
        <v>1233.58361257</v>
      </c>
      <c r="W112" s="36">
        <f>SUMIFS(СВЦЭМ!$D$33:$D$776,СВЦЭМ!$A$33:$A$776,$A112,СВЦЭМ!$B$33:$B$776,W$83)+'СЕТ СН'!$H$11+СВЦЭМ!$D$10+'СЕТ СН'!$H$6-'СЕТ СН'!$H$23</f>
        <v>1249.2315866700001</v>
      </c>
      <c r="X112" s="36">
        <f>SUMIFS(СВЦЭМ!$D$33:$D$776,СВЦЭМ!$A$33:$A$776,$A112,СВЦЭМ!$B$33:$B$776,X$83)+'СЕТ СН'!$H$11+СВЦЭМ!$D$10+'СЕТ СН'!$H$6-'СЕТ СН'!$H$23</f>
        <v>1250.28690899</v>
      </c>
      <c r="Y112" s="36">
        <f>SUMIFS(СВЦЭМ!$D$33:$D$776,СВЦЭМ!$A$33:$A$776,$A112,СВЦЭМ!$B$33:$B$776,Y$83)+'СЕТ СН'!$H$11+СВЦЭМ!$D$10+'СЕТ СН'!$H$6-'СЕТ СН'!$H$23</f>
        <v>1283.03338966</v>
      </c>
    </row>
    <row r="113" spans="1:27" ht="15.5" x14ac:dyDescent="0.3">
      <c r="A113" s="35">
        <f t="shared" si="2"/>
        <v>43860</v>
      </c>
      <c r="B113" s="36">
        <f>SUMIFS(СВЦЭМ!$D$33:$D$776,СВЦЭМ!$A$33:$A$776,$A113,СВЦЭМ!$B$33:$B$776,B$83)+'СЕТ СН'!$H$11+СВЦЭМ!$D$10+'СЕТ СН'!$H$6-'СЕТ СН'!$H$23</f>
        <v>1307.27699155</v>
      </c>
      <c r="C113" s="36">
        <f>SUMIFS(СВЦЭМ!$D$33:$D$776,СВЦЭМ!$A$33:$A$776,$A113,СВЦЭМ!$B$33:$B$776,C$83)+'СЕТ СН'!$H$11+СВЦЭМ!$D$10+'СЕТ СН'!$H$6-'СЕТ СН'!$H$23</f>
        <v>1327.9294628</v>
      </c>
      <c r="D113" s="36">
        <f>SUMIFS(СВЦЭМ!$D$33:$D$776,СВЦЭМ!$A$33:$A$776,$A113,СВЦЭМ!$B$33:$B$776,D$83)+'СЕТ СН'!$H$11+СВЦЭМ!$D$10+'СЕТ СН'!$H$6-'СЕТ СН'!$H$23</f>
        <v>1332.13240415</v>
      </c>
      <c r="E113" s="36">
        <f>SUMIFS(СВЦЭМ!$D$33:$D$776,СВЦЭМ!$A$33:$A$776,$A113,СВЦЭМ!$B$33:$B$776,E$83)+'СЕТ СН'!$H$11+СВЦЭМ!$D$10+'СЕТ СН'!$H$6-'СЕТ СН'!$H$23</f>
        <v>1333.9122670100001</v>
      </c>
      <c r="F113" s="36">
        <f>SUMIFS(СВЦЭМ!$D$33:$D$776,СВЦЭМ!$A$33:$A$776,$A113,СВЦЭМ!$B$33:$B$776,F$83)+'СЕТ СН'!$H$11+СВЦЭМ!$D$10+'СЕТ СН'!$H$6-'СЕТ СН'!$H$23</f>
        <v>1322.2057775200001</v>
      </c>
      <c r="G113" s="36">
        <f>SUMIFS(СВЦЭМ!$D$33:$D$776,СВЦЭМ!$A$33:$A$776,$A113,СВЦЭМ!$B$33:$B$776,G$83)+'СЕТ СН'!$H$11+СВЦЭМ!$D$10+'СЕТ СН'!$H$6-'СЕТ СН'!$H$23</f>
        <v>1310.7187577899999</v>
      </c>
      <c r="H113" s="36">
        <f>SUMIFS(СВЦЭМ!$D$33:$D$776,СВЦЭМ!$A$33:$A$776,$A113,СВЦЭМ!$B$33:$B$776,H$83)+'СЕТ СН'!$H$11+СВЦЭМ!$D$10+'СЕТ СН'!$H$6-'СЕТ СН'!$H$23</f>
        <v>1278.7405224300001</v>
      </c>
      <c r="I113" s="36">
        <f>SUMIFS(СВЦЭМ!$D$33:$D$776,СВЦЭМ!$A$33:$A$776,$A113,СВЦЭМ!$B$33:$B$776,I$83)+'СЕТ СН'!$H$11+СВЦЭМ!$D$10+'СЕТ СН'!$H$6-'СЕТ СН'!$H$23</f>
        <v>1248.1464463</v>
      </c>
      <c r="J113" s="36">
        <f>SUMIFS(СВЦЭМ!$D$33:$D$776,СВЦЭМ!$A$33:$A$776,$A113,СВЦЭМ!$B$33:$B$776,J$83)+'СЕТ СН'!$H$11+СВЦЭМ!$D$10+'СЕТ СН'!$H$6-'СЕТ СН'!$H$23</f>
        <v>1220.07510054</v>
      </c>
      <c r="K113" s="36">
        <f>SUMIFS(СВЦЭМ!$D$33:$D$776,СВЦЭМ!$A$33:$A$776,$A113,СВЦЭМ!$B$33:$B$776,K$83)+'СЕТ СН'!$H$11+СВЦЭМ!$D$10+'СЕТ СН'!$H$6-'СЕТ СН'!$H$23</f>
        <v>1202.89185948</v>
      </c>
      <c r="L113" s="36">
        <f>SUMIFS(СВЦЭМ!$D$33:$D$776,СВЦЭМ!$A$33:$A$776,$A113,СВЦЭМ!$B$33:$B$776,L$83)+'СЕТ СН'!$H$11+СВЦЭМ!$D$10+'СЕТ СН'!$H$6-'СЕТ СН'!$H$23</f>
        <v>1204.89326392</v>
      </c>
      <c r="M113" s="36">
        <f>SUMIFS(СВЦЭМ!$D$33:$D$776,СВЦЭМ!$A$33:$A$776,$A113,СВЦЭМ!$B$33:$B$776,M$83)+'СЕТ СН'!$H$11+СВЦЭМ!$D$10+'СЕТ СН'!$H$6-'СЕТ СН'!$H$23</f>
        <v>1218.1918070000002</v>
      </c>
      <c r="N113" s="36">
        <f>SUMIFS(СВЦЭМ!$D$33:$D$776,СВЦЭМ!$A$33:$A$776,$A113,СВЦЭМ!$B$33:$B$776,N$83)+'СЕТ СН'!$H$11+СВЦЭМ!$D$10+'СЕТ СН'!$H$6-'СЕТ СН'!$H$23</f>
        <v>1229.4035926500001</v>
      </c>
      <c r="O113" s="36">
        <f>SUMIFS(СВЦЭМ!$D$33:$D$776,СВЦЭМ!$A$33:$A$776,$A113,СВЦЭМ!$B$33:$B$776,O$83)+'СЕТ СН'!$H$11+СВЦЭМ!$D$10+'СЕТ СН'!$H$6-'СЕТ СН'!$H$23</f>
        <v>1263.5515940499999</v>
      </c>
      <c r="P113" s="36">
        <f>SUMIFS(СВЦЭМ!$D$33:$D$776,СВЦЭМ!$A$33:$A$776,$A113,СВЦЭМ!$B$33:$B$776,P$83)+'СЕТ СН'!$H$11+СВЦЭМ!$D$10+'СЕТ СН'!$H$6-'СЕТ СН'!$H$23</f>
        <v>1296.1937826399999</v>
      </c>
      <c r="Q113" s="36">
        <f>SUMIFS(СВЦЭМ!$D$33:$D$776,СВЦЭМ!$A$33:$A$776,$A113,СВЦЭМ!$B$33:$B$776,Q$83)+'СЕТ СН'!$H$11+СВЦЭМ!$D$10+'СЕТ СН'!$H$6-'СЕТ СН'!$H$23</f>
        <v>1303.8439963800001</v>
      </c>
      <c r="R113" s="36">
        <f>SUMIFS(СВЦЭМ!$D$33:$D$776,СВЦЭМ!$A$33:$A$776,$A113,СВЦЭМ!$B$33:$B$776,R$83)+'СЕТ СН'!$H$11+СВЦЭМ!$D$10+'СЕТ СН'!$H$6-'СЕТ СН'!$H$23</f>
        <v>1280.4304361099998</v>
      </c>
      <c r="S113" s="36">
        <f>SUMIFS(СВЦЭМ!$D$33:$D$776,СВЦЭМ!$A$33:$A$776,$A113,СВЦЭМ!$B$33:$B$776,S$83)+'СЕТ СН'!$H$11+СВЦЭМ!$D$10+'СЕТ СН'!$H$6-'СЕТ СН'!$H$23</f>
        <v>1242.37420458</v>
      </c>
      <c r="T113" s="36">
        <f>SUMIFS(СВЦЭМ!$D$33:$D$776,СВЦЭМ!$A$33:$A$776,$A113,СВЦЭМ!$B$33:$B$776,T$83)+'СЕТ СН'!$H$11+СВЦЭМ!$D$10+'СЕТ СН'!$H$6-'СЕТ СН'!$H$23</f>
        <v>1222.15014625</v>
      </c>
      <c r="U113" s="36">
        <f>SUMIFS(СВЦЭМ!$D$33:$D$776,СВЦЭМ!$A$33:$A$776,$A113,СВЦЭМ!$B$33:$B$776,U$83)+'СЕТ СН'!$H$11+СВЦЭМ!$D$10+'СЕТ СН'!$H$6-'СЕТ СН'!$H$23</f>
        <v>1223.9749098299999</v>
      </c>
      <c r="V113" s="36">
        <f>SUMIFS(СВЦЭМ!$D$33:$D$776,СВЦЭМ!$A$33:$A$776,$A113,СВЦЭМ!$B$33:$B$776,V$83)+'СЕТ СН'!$H$11+СВЦЭМ!$D$10+'СЕТ СН'!$H$6-'СЕТ СН'!$H$23</f>
        <v>1224.1427950900002</v>
      </c>
      <c r="W113" s="36">
        <f>SUMIFS(СВЦЭМ!$D$33:$D$776,СВЦЭМ!$A$33:$A$776,$A113,СВЦЭМ!$B$33:$B$776,W$83)+'СЕТ СН'!$H$11+СВЦЭМ!$D$10+'СЕТ СН'!$H$6-'СЕТ СН'!$H$23</f>
        <v>1232.54583951</v>
      </c>
      <c r="X113" s="36">
        <f>SUMIFS(СВЦЭМ!$D$33:$D$776,СВЦЭМ!$A$33:$A$776,$A113,СВЦЭМ!$B$33:$B$776,X$83)+'СЕТ СН'!$H$11+СВЦЭМ!$D$10+'СЕТ СН'!$H$6-'СЕТ СН'!$H$23</f>
        <v>1232.3832534799999</v>
      </c>
      <c r="Y113" s="36">
        <f>SUMIFS(СВЦЭМ!$D$33:$D$776,СВЦЭМ!$A$33:$A$776,$A113,СВЦЭМ!$B$33:$B$776,Y$83)+'СЕТ СН'!$H$11+СВЦЭМ!$D$10+'СЕТ СН'!$H$6-'СЕТ СН'!$H$23</f>
        <v>1233.3871782199999</v>
      </c>
    </row>
    <row r="114" spans="1:27" ht="15.5" x14ac:dyDescent="0.3">
      <c r="A114" s="35">
        <f t="shared" si="2"/>
        <v>43861</v>
      </c>
      <c r="B114" s="36">
        <f>SUMIFS(СВЦЭМ!$D$33:$D$776,СВЦЭМ!$A$33:$A$776,$A114,СВЦЭМ!$B$33:$B$776,B$83)+'СЕТ СН'!$H$11+СВЦЭМ!$D$10+'СЕТ СН'!$H$6-'СЕТ СН'!$H$23</f>
        <v>1272.1759222999999</v>
      </c>
      <c r="C114" s="36">
        <f>SUMIFS(СВЦЭМ!$D$33:$D$776,СВЦЭМ!$A$33:$A$776,$A114,СВЦЭМ!$B$33:$B$776,C$83)+'СЕТ СН'!$H$11+СВЦЭМ!$D$10+'СЕТ СН'!$H$6-'СЕТ СН'!$H$23</f>
        <v>1296.0931544</v>
      </c>
      <c r="D114" s="36">
        <f>SUMIFS(СВЦЭМ!$D$33:$D$776,СВЦЭМ!$A$33:$A$776,$A114,СВЦЭМ!$B$33:$B$776,D$83)+'СЕТ СН'!$H$11+СВЦЭМ!$D$10+'СЕТ СН'!$H$6-'СЕТ СН'!$H$23</f>
        <v>1308.82232107</v>
      </c>
      <c r="E114" s="36">
        <f>SUMIFS(СВЦЭМ!$D$33:$D$776,СВЦЭМ!$A$33:$A$776,$A114,СВЦЭМ!$B$33:$B$776,E$83)+'СЕТ СН'!$H$11+СВЦЭМ!$D$10+'СЕТ СН'!$H$6-'СЕТ СН'!$H$23</f>
        <v>1311.8887848899999</v>
      </c>
      <c r="F114" s="36">
        <f>SUMIFS(СВЦЭМ!$D$33:$D$776,СВЦЭМ!$A$33:$A$776,$A114,СВЦЭМ!$B$33:$B$776,F$83)+'СЕТ СН'!$H$11+СВЦЭМ!$D$10+'СЕТ СН'!$H$6-'СЕТ СН'!$H$23</f>
        <v>1299.1349094</v>
      </c>
      <c r="G114" s="36">
        <f>SUMIFS(СВЦЭМ!$D$33:$D$776,СВЦЭМ!$A$33:$A$776,$A114,СВЦЭМ!$B$33:$B$776,G$83)+'СЕТ СН'!$H$11+СВЦЭМ!$D$10+'СЕТ СН'!$H$6-'СЕТ СН'!$H$23</f>
        <v>1278.0459309799999</v>
      </c>
      <c r="H114" s="36">
        <f>SUMIFS(СВЦЭМ!$D$33:$D$776,СВЦЭМ!$A$33:$A$776,$A114,СВЦЭМ!$B$33:$B$776,H$83)+'СЕТ СН'!$H$11+СВЦЭМ!$D$10+'СЕТ СН'!$H$6-'СЕТ СН'!$H$23</f>
        <v>1254.97958266</v>
      </c>
      <c r="I114" s="36">
        <f>SUMIFS(СВЦЭМ!$D$33:$D$776,СВЦЭМ!$A$33:$A$776,$A114,СВЦЭМ!$B$33:$B$776,I$83)+'СЕТ СН'!$H$11+СВЦЭМ!$D$10+'СЕТ СН'!$H$6-'СЕТ СН'!$H$23</f>
        <v>1248.00634167</v>
      </c>
      <c r="J114" s="36">
        <f>SUMIFS(СВЦЭМ!$D$33:$D$776,СВЦЭМ!$A$33:$A$776,$A114,СВЦЭМ!$B$33:$B$776,J$83)+'СЕТ СН'!$H$11+СВЦЭМ!$D$10+'СЕТ СН'!$H$6-'СЕТ СН'!$H$23</f>
        <v>1225.25718665</v>
      </c>
      <c r="K114" s="36">
        <f>SUMIFS(СВЦЭМ!$D$33:$D$776,СВЦЭМ!$A$33:$A$776,$A114,СВЦЭМ!$B$33:$B$776,K$83)+'СЕТ СН'!$H$11+СВЦЭМ!$D$10+'СЕТ СН'!$H$6-'СЕТ СН'!$H$23</f>
        <v>1211.8315749399999</v>
      </c>
      <c r="L114" s="36">
        <f>SUMIFS(СВЦЭМ!$D$33:$D$776,СВЦЭМ!$A$33:$A$776,$A114,СВЦЭМ!$B$33:$B$776,L$83)+'СЕТ СН'!$H$11+СВЦЭМ!$D$10+'СЕТ СН'!$H$6-'СЕТ СН'!$H$23</f>
        <v>1213.5757530999999</v>
      </c>
      <c r="M114" s="36">
        <f>SUMIFS(СВЦЭМ!$D$33:$D$776,СВЦЭМ!$A$33:$A$776,$A114,СВЦЭМ!$B$33:$B$776,M$83)+'СЕТ СН'!$H$11+СВЦЭМ!$D$10+'СЕТ СН'!$H$6-'СЕТ СН'!$H$23</f>
        <v>1231.44977834</v>
      </c>
      <c r="N114" s="36">
        <f>SUMIFS(СВЦЭМ!$D$33:$D$776,СВЦЭМ!$A$33:$A$776,$A114,СВЦЭМ!$B$33:$B$776,N$83)+'СЕТ СН'!$H$11+СВЦЭМ!$D$10+'СЕТ СН'!$H$6-'СЕТ СН'!$H$23</f>
        <v>1242.4934728399999</v>
      </c>
      <c r="O114" s="36">
        <f>SUMIFS(СВЦЭМ!$D$33:$D$776,СВЦЭМ!$A$33:$A$776,$A114,СВЦЭМ!$B$33:$B$776,O$83)+'СЕТ СН'!$H$11+СВЦЭМ!$D$10+'СЕТ СН'!$H$6-'СЕТ СН'!$H$23</f>
        <v>1245.8990155400002</v>
      </c>
      <c r="P114" s="36">
        <f>SUMIFS(СВЦЭМ!$D$33:$D$776,СВЦЭМ!$A$33:$A$776,$A114,СВЦЭМ!$B$33:$B$776,P$83)+'СЕТ СН'!$H$11+СВЦЭМ!$D$10+'СЕТ СН'!$H$6-'СЕТ СН'!$H$23</f>
        <v>1256.62108195</v>
      </c>
      <c r="Q114" s="36">
        <f>SUMIFS(СВЦЭМ!$D$33:$D$776,СВЦЭМ!$A$33:$A$776,$A114,СВЦЭМ!$B$33:$B$776,Q$83)+'СЕТ СН'!$H$11+СВЦЭМ!$D$10+'СЕТ СН'!$H$6-'СЕТ СН'!$H$23</f>
        <v>1257.3244121299999</v>
      </c>
      <c r="R114" s="36">
        <f>SUMIFS(СВЦЭМ!$D$33:$D$776,СВЦЭМ!$A$33:$A$776,$A114,СВЦЭМ!$B$33:$B$776,R$83)+'СЕТ СН'!$H$11+СВЦЭМ!$D$10+'СЕТ СН'!$H$6-'СЕТ СН'!$H$23</f>
        <v>1249.3804276800001</v>
      </c>
      <c r="S114" s="36">
        <f>SUMIFS(СВЦЭМ!$D$33:$D$776,СВЦЭМ!$A$33:$A$776,$A114,СВЦЭМ!$B$33:$B$776,S$83)+'СЕТ СН'!$H$11+СВЦЭМ!$D$10+'СЕТ СН'!$H$6-'СЕТ СН'!$H$23</f>
        <v>1243.3244171699998</v>
      </c>
      <c r="T114" s="36">
        <f>SUMIFS(СВЦЭМ!$D$33:$D$776,СВЦЭМ!$A$33:$A$776,$A114,СВЦЭМ!$B$33:$B$776,T$83)+'СЕТ СН'!$H$11+СВЦЭМ!$D$10+'СЕТ СН'!$H$6-'СЕТ СН'!$H$23</f>
        <v>1221.2637248400001</v>
      </c>
      <c r="U114" s="36">
        <f>SUMIFS(СВЦЭМ!$D$33:$D$776,СВЦЭМ!$A$33:$A$776,$A114,СВЦЭМ!$B$33:$B$776,U$83)+'СЕТ СН'!$H$11+СВЦЭМ!$D$10+'СЕТ СН'!$H$6-'СЕТ СН'!$H$23</f>
        <v>1219.0076808600002</v>
      </c>
      <c r="V114" s="36">
        <f>SUMIFS(СВЦЭМ!$D$33:$D$776,СВЦЭМ!$A$33:$A$776,$A114,СВЦЭМ!$B$33:$B$776,V$83)+'СЕТ СН'!$H$11+СВЦЭМ!$D$10+'СЕТ СН'!$H$6-'СЕТ СН'!$H$23</f>
        <v>1230.02620219</v>
      </c>
      <c r="W114" s="36">
        <f>SUMIFS(СВЦЭМ!$D$33:$D$776,СВЦЭМ!$A$33:$A$776,$A114,СВЦЭМ!$B$33:$B$776,W$83)+'СЕТ СН'!$H$11+СВЦЭМ!$D$10+'СЕТ СН'!$H$6-'СЕТ СН'!$H$23</f>
        <v>1240.79154202</v>
      </c>
      <c r="X114" s="36">
        <f>SUMIFS(СВЦЭМ!$D$33:$D$776,СВЦЭМ!$A$33:$A$776,$A114,СВЦЭМ!$B$33:$B$776,X$83)+'СЕТ СН'!$H$11+СВЦЭМ!$D$10+'СЕТ СН'!$H$6-'СЕТ СН'!$H$23</f>
        <v>1241.63713663</v>
      </c>
      <c r="Y114" s="36">
        <f>SUMIFS(СВЦЭМ!$D$33:$D$776,СВЦЭМ!$A$33:$A$776,$A114,СВЦЭМ!$B$33:$B$776,Y$83)+'СЕТ СН'!$H$11+СВЦЭМ!$D$10+'СЕТ СН'!$H$6-'СЕТ СН'!$H$23</f>
        <v>1254.69727689</v>
      </c>
    </row>
    <row r="115" spans="1:27" ht="15.5" x14ac:dyDescent="0.3">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5" x14ac:dyDescent="0.3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3">
      <c r="A117" s="130" t="s">
        <v>7</v>
      </c>
      <c r="B117" s="124" t="s">
        <v>76</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3">
      <c r="A118" s="131"/>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3">
      <c r="A119" s="132"/>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3">
      <c r="A120" s="35" t="str">
        <f>A84</f>
        <v>01.01.2020</v>
      </c>
      <c r="B120" s="36">
        <f>SUMIFS(СВЦЭМ!$D$33:$D$776,СВЦЭМ!$A$33:$A$776,$A120,СВЦЭМ!$B$33:$B$776,B$119)+'СЕТ СН'!$I$11+СВЦЭМ!$D$10+'СЕТ СН'!$I$6-'СЕТ СН'!$I$23</f>
        <v>1472.79154681</v>
      </c>
      <c r="C120" s="36">
        <f>SUMIFS(СВЦЭМ!$D$33:$D$776,СВЦЭМ!$A$33:$A$776,$A120,СВЦЭМ!$B$33:$B$776,C$119)+'СЕТ СН'!$I$11+СВЦЭМ!$D$10+'СЕТ СН'!$I$6-'СЕТ СН'!$I$23</f>
        <v>1448.1830911500001</v>
      </c>
      <c r="D120" s="36">
        <f>SUMIFS(СВЦЭМ!$D$33:$D$776,СВЦЭМ!$A$33:$A$776,$A120,СВЦЭМ!$B$33:$B$776,D$119)+'СЕТ СН'!$I$11+СВЦЭМ!$D$10+'СЕТ СН'!$I$6-'СЕТ СН'!$I$23</f>
        <v>1463.99885303</v>
      </c>
      <c r="E120" s="36">
        <f>SUMIFS(СВЦЭМ!$D$33:$D$776,СВЦЭМ!$A$33:$A$776,$A120,СВЦЭМ!$B$33:$B$776,E$119)+'СЕТ СН'!$I$11+СВЦЭМ!$D$10+'СЕТ СН'!$I$6-'СЕТ СН'!$I$23</f>
        <v>1501.37182517</v>
      </c>
      <c r="F120" s="36">
        <f>SUMIFS(СВЦЭМ!$D$33:$D$776,СВЦЭМ!$A$33:$A$776,$A120,СВЦЭМ!$B$33:$B$776,F$119)+'СЕТ СН'!$I$11+СВЦЭМ!$D$10+'СЕТ СН'!$I$6-'СЕТ СН'!$I$23</f>
        <v>1516.14880666</v>
      </c>
      <c r="G120" s="36">
        <f>SUMIFS(СВЦЭМ!$D$33:$D$776,СВЦЭМ!$A$33:$A$776,$A120,СВЦЭМ!$B$33:$B$776,G$119)+'СЕТ СН'!$I$11+СВЦЭМ!$D$10+'СЕТ СН'!$I$6-'СЕТ СН'!$I$23</f>
        <v>1517.3861531799998</v>
      </c>
      <c r="H120" s="36">
        <f>SUMIFS(СВЦЭМ!$D$33:$D$776,СВЦЭМ!$A$33:$A$776,$A120,СВЦЭМ!$B$33:$B$776,H$119)+'СЕТ СН'!$I$11+СВЦЭМ!$D$10+'СЕТ СН'!$I$6-'СЕТ СН'!$I$23</f>
        <v>1515.40371916</v>
      </c>
      <c r="I120" s="36">
        <f>SUMIFS(СВЦЭМ!$D$33:$D$776,СВЦЭМ!$A$33:$A$776,$A120,СВЦЭМ!$B$33:$B$776,I$119)+'СЕТ СН'!$I$11+СВЦЭМ!$D$10+'СЕТ СН'!$I$6-'СЕТ СН'!$I$23</f>
        <v>1518.6563761899999</v>
      </c>
      <c r="J120" s="36">
        <f>SUMIFS(СВЦЭМ!$D$33:$D$776,СВЦЭМ!$A$33:$A$776,$A120,СВЦЭМ!$B$33:$B$776,J$119)+'СЕТ СН'!$I$11+СВЦЭМ!$D$10+'СЕТ СН'!$I$6-'СЕТ СН'!$I$23</f>
        <v>1522.43414925</v>
      </c>
      <c r="K120" s="36">
        <f>SUMIFS(СВЦЭМ!$D$33:$D$776,СВЦЭМ!$A$33:$A$776,$A120,СВЦЭМ!$B$33:$B$776,K$119)+'СЕТ СН'!$I$11+СВЦЭМ!$D$10+'СЕТ СН'!$I$6-'СЕТ СН'!$I$23</f>
        <v>1505.8256250499999</v>
      </c>
      <c r="L120" s="36">
        <f>SUMIFS(СВЦЭМ!$D$33:$D$776,СВЦЭМ!$A$33:$A$776,$A120,СВЦЭМ!$B$33:$B$776,L$119)+'СЕТ СН'!$I$11+СВЦЭМ!$D$10+'СЕТ СН'!$I$6-'СЕТ СН'!$I$23</f>
        <v>1486.4402682999998</v>
      </c>
      <c r="M120" s="36">
        <f>SUMIFS(СВЦЭМ!$D$33:$D$776,СВЦЭМ!$A$33:$A$776,$A120,СВЦЭМ!$B$33:$B$776,M$119)+'СЕТ СН'!$I$11+СВЦЭМ!$D$10+'СЕТ СН'!$I$6-'СЕТ СН'!$I$23</f>
        <v>1473.6460026099999</v>
      </c>
      <c r="N120" s="36">
        <f>SUMIFS(СВЦЭМ!$D$33:$D$776,СВЦЭМ!$A$33:$A$776,$A120,СВЦЭМ!$B$33:$B$776,N$119)+'СЕТ СН'!$I$11+СВЦЭМ!$D$10+'СЕТ СН'!$I$6-'СЕТ СН'!$I$23</f>
        <v>1470.02429127</v>
      </c>
      <c r="O120" s="36">
        <f>SUMIFS(СВЦЭМ!$D$33:$D$776,СВЦЭМ!$A$33:$A$776,$A120,СВЦЭМ!$B$33:$B$776,O$119)+'СЕТ СН'!$I$11+СВЦЭМ!$D$10+'СЕТ СН'!$I$6-'СЕТ СН'!$I$23</f>
        <v>1488.7848173799998</v>
      </c>
      <c r="P120" s="36">
        <f>SUMIFS(СВЦЭМ!$D$33:$D$776,СВЦЭМ!$A$33:$A$776,$A120,СВЦЭМ!$B$33:$B$776,P$119)+'СЕТ СН'!$I$11+СВЦЭМ!$D$10+'СЕТ СН'!$I$6-'СЕТ СН'!$I$23</f>
        <v>1495.55679801</v>
      </c>
      <c r="Q120" s="36">
        <f>SUMIFS(СВЦЭМ!$D$33:$D$776,СВЦЭМ!$A$33:$A$776,$A120,СВЦЭМ!$B$33:$B$776,Q$119)+'СЕТ СН'!$I$11+СВЦЭМ!$D$10+'СЕТ СН'!$I$6-'СЕТ СН'!$I$23</f>
        <v>1505.2528985499998</v>
      </c>
      <c r="R120" s="36">
        <f>SUMIFS(СВЦЭМ!$D$33:$D$776,СВЦЭМ!$A$33:$A$776,$A120,СВЦЭМ!$B$33:$B$776,R$119)+'СЕТ СН'!$I$11+СВЦЭМ!$D$10+'СЕТ СН'!$I$6-'СЕТ СН'!$I$23</f>
        <v>1508.6893597799999</v>
      </c>
      <c r="S120" s="36">
        <f>SUMIFS(СВЦЭМ!$D$33:$D$776,СВЦЭМ!$A$33:$A$776,$A120,СВЦЭМ!$B$33:$B$776,S$119)+'СЕТ СН'!$I$11+СВЦЭМ!$D$10+'СЕТ СН'!$I$6-'СЕТ СН'!$I$23</f>
        <v>1507.7014584999999</v>
      </c>
      <c r="T120" s="36">
        <f>SUMIFS(СВЦЭМ!$D$33:$D$776,СВЦЭМ!$A$33:$A$776,$A120,СВЦЭМ!$B$33:$B$776,T$119)+'СЕТ СН'!$I$11+СВЦЭМ!$D$10+'СЕТ СН'!$I$6-'СЕТ СН'!$I$23</f>
        <v>1458.38764623</v>
      </c>
      <c r="U120" s="36">
        <f>SUMIFS(СВЦЭМ!$D$33:$D$776,СВЦЭМ!$A$33:$A$776,$A120,СВЦЭМ!$B$33:$B$776,U$119)+'СЕТ СН'!$I$11+СВЦЭМ!$D$10+'СЕТ СН'!$I$6-'СЕТ СН'!$I$23</f>
        <v>1454.20674844</v>
      </c>
      <c r="V120" s="36">
        <f>SUMIFS(СВЦЭМ!$D$33:$D$776,СВЦЭМ!$A$33:$A$776,$A120,СВЦЭМ!$B$33:$B$776,V$119)+'СЕТ СН'!$I$11+СВЦЭМ!$D$10+'СЕТ СН'!$I$6-'СЕТ СН'!$I$23</f>
        <v>1476.5262866099999</v>
      </c>
      <c r="W120" s="36">
        <f>SUMIFS(СВЦЭМ!$D$33:$D$776,СВЦЭМ!$A$33:$A$776,$A120,СВЦЭМ!$B$33:$B$776,W$119)+'СЕТ СН'!$I$11+СВЦЭМ!$D$10+'СЕТ СН'!$I$6-'СЕТ СН'!$I$23</f>
        <v>1476.8552949499999</v>
      </c>
      <c r="X120" s="36">
        <f>SUMIFS(СВЦЭМ!$D$33:$D$776,СВЦЭМ!$A$33:$A$776,$A120,СВЦЭМ!$B$33:$B$776,X$119)+'СЕТ СН'!$I$11+СВЦЭМ!$D$10+'СЕТ СН'!$I$6-'СЕТ СН'!$I$23</f>
        <v>1467.03622025</v>
      </c>
      <c r="Y120" s="36">
        <f>SUMIFS(СВЦЭМ!$D$33:$D$776,СВЦЭМ!$A$33:$A$776,$A120,СВЦЭМ!$B$33:$B$776,Y$119)+'СЕТ СН'!$I$11+СВЦЭМ!$D$10+'СЕТ СН'!$I$6-'СЕТ СН'!$I$23</f>
        <v>1474.71409404</v>
      </c>
      <c r="AA120" s="45"/>
    </row>
    <row r="121" spans="1:27" ht="15.5" x14ac:dyDescent="0.3">
      <c r="A121" s="35">
        <f>A120+1</f>
        <v>43832</v>
      </c>
      <c r="B121" s="36">
        <f>SUMIFS(СВЦЭМ!$D$33:$D$776,СВЦЭМ!$A$33:$A$776,$A121,СВЦЭМ!$B$33:$B$776,B$119)+'СЕТ СН'!$I$11+СВЦЭМ!$D$10+'СЕТ СН'!$I$6-'СЕТ СН'!$I$23</f>
        <v>1537.0864774500001</v>
      </c>
      <c r="C121" s="36">
        <f>SUMIFS(СВЦЭМ!$D$33:$D$776,СВЦЭМ!$A$33:$A$776,$A121,СВЦЭМ!$B$33:$B$776,C$119)+'СЕТ СН'!$I$11+СВЦЭМ!$D$10+'СЕТ СН'!$I$6-'СЕТ СН'!$I$23</f>
        <v>1535.42159416</v>
      </c>
      <c r="D121" s="36">
        <f>SUMIFS(СВЦЭМ!$D$33:$D$776,СВЦЭМ!$A$33:$A$776,$A121,СВЦЭМ!$B$33:$B$776,D$119)+'СЕТ СН'!$I$11+СВЦЭМ!$D$10+'СЕТ СН'!$I$6-'СЕТ СН'!$I$23</f>
        <v>1550.0720579399999</v>
      </c>
      <c r="E121" s="36">
        <f>SUMIFS(СВЦЭМ!$D$33:$D$776,СВЦЭМ!$A$33:$A$776,$A121,СВЦЭМ!$B$33:$B$776,E$119)+'СЕТ СН'!$I$11+СВЦЭМ!$D$10+'СЕТ СН'!$I$6-'СЕТ СН'!$I$23</f>
        <v>1576.0040105099999</v>
      </c>
      <c r="F121" s="36">
        <f>SUMIFS(СВЦЭМ!$D$33:$D$776,СВЦЭМ!$A$33:$A$776,$A121,СВЦЭМ!$B$33:$B$776,F$119)+'СЕТ СН'!$I$11+СВЦЭМ!$D$10+'СЕТ СН'!$I$6-'СЕТ СН'!$I$23</f>
        <v>1578.9192155400001</v>
      </c>
      <c r="G121" s="36">
        <f>SUMIFS(СВЦЭМ!$D$33:$D$776,СВЦЭМ!$A$33:$A$776,$A121,СВЦЭМ!$B$33:$B$776,G$119)+'СЕТ СН'!$I$11+СВЦЭМ!$D$10+'СЕТ СН'!$I$6-'СЕТ СН'!$I$23</f>
        <v>1577.796691</v>
      </c>
      <c r="H121" s="36">
        <f>SUMIFS(СВЦЭМ!$D$33:$D$776,СВЦЭМ!$A$33:$A$776,$A121,СВЦЭМ!$B$33:$B$776,H$119)+'СЕТ СН'!$I$11+СВЦЭМ!$D$10+'СЕТ СН'!$I$6-'СЕТ СН'!$I$23</f>
        <v>1571.6465434299998</v>
      </c>
      <c r="I121" s="36">
        <f>SUMIFS(СВЦЭМ!$D$33:$D$776,СВЦЭМ!$A$33:$A$776,$A121,СВЦЭМ!$B$33:$B$776,I$119)+'СЕТ СН'!$I$11+СВЦЭМ!$D$10+'СЕТ СН'!$I$6-'СЕТ СН'!$I$23</f>
        <v>1561.59314103</v>
      </c>
      <c r="J121" s="36">
        <f>SUMIFS(СВЦЭМ!$D$33:$D$776,СВЦЭМ!$A$33:$A$776,$A121,СВЦЭМ!$B$33:$B$776,J$119)+'СЕТ СН'!$I$11+СВЦЭМ!$D$10+'СЕТ СН'!$I$6-'СЕТ СН'!$I$23</f>
        <v>1543.8439105100001</v>
      </c>
      <c r="K121" s="36">
        <f>SUMIFS(СВЦЭМ!$D$33:$D$776,СВЦЭМ!$A$33:$A$776,$A121,СВЦЭМ!$B$33:$B$776,K$119)+'СЕТ СН'!$I$11+СВЦЭМ!$D$10+'СЕТ СН'!$I$6-'СЕТ СН'!$I$23</f>
        <v>1526.0565768500001</v>
      </c>
      <c r="L121" s="36">
        <f>SUMIFS(СВЦЭМ!$D$33:$D$776,СВЦЭМ!$A$33:$A$776,$A121,СВЦЭМ!$B$33:$B$776,L$119)+'СЕТ СН'!$I$11+СВЦЭМ!$D$10+'СЕТ СН'!$I$6-'СЕТ СН'!$I$23</f>
        <v>1514.7710270499999</v>
      </c>
      <c r="M121" s="36">
        <f>SUMIFS(СВЦЭМ!$D$33:$D$776,СВЦЭМ!$A$33:$A$776,$A121,СВЦЭМ!$B$33:$B$776,M$119)+'СЕТ СН'!$I$11+СВЦЭМ!$D$10+'СЕТ СН'!$I$6-'СЕТ СН'!$I$23</f>
        <v>1504.9347323900001</v>
      </c>
      <c r="N121" s="36">
        <f>SUMIFS(СВЦЭМ!$D$33:$D$776,СВЦЭМ!$A$33:$A$776,$A121,СВЦЭМ!$B$33:$B$776,N$119)+'СЕТ СН'!$I$11+СВЦЭМ!$D$10+'СЕТ СН'!$I$6-'СЕТ СН'!$I$23</f>
        <v>1519.3949701900001</v>
      </c>
      <c r="O121" s="36">
        <f>SUMIFS(СВЦЭМ!$D$33:$D$776,СВЦЭМ!$A$33:$A$776,$A121,СВЦЭМ!$B$33:$B$776,O$119)+'СЕТ СН'!$I$11+СВЦЭМ!$D$10+'СЕТ СН'!$I$6-'СЕТ СН'!$I$23</f>
        <v>1533.26089946</v>
      </c>
      <c r="P121" s="36">
        <f>SUMIFS(СВЦЭМ!$D$33:$D$776,СВЦЭМ!$A$33:$A$776,$A121,СВЦЭМ!$B$33:$B$776,P$119)+'СЕТ СН'!$I$11+СВЦЭМ!$D$10+'СЕТ СН'!$I$6-'СЕТ СН'!$I$23</f>
        <v>1538.79867898</v>
      </c>
      <c r="Q121" s="36">
        <f>SUMIFS(СВЦЭМ!$D$33:$D$776,СВЦЭМ!$A$33:$A$776,$A121,СВЦЭМ!$B$33:$B$776,Q$119)+'СЕТ СН'!$I$11+СВЦЭМ!$D$10+'СЕТ СН'!$I$6-'СЕТ СН'!$I$23</f>
        <v>1549.7407769599999</v>
      </c>
      <c r="R121" s="36">
        <f>SUMIFS(СВЦЭМ!$D$33:$D$776,СВЦЭМ!$A$33:$A$776,$A121,СВЦЭМ!$B$33:$B$776,R$119)+'СЕТ СН'!$I$11+СВЦЭМ!$D$10+'СЕТ СН'!$I$6-'СЕТ СН'!$I$23</f>
        <v>1545.0199461500001</v>
      </c>
      <c r="S121" s="36">
        <f>SUMIFS(СВЦЭМ!$D$33:$D$776,СВЦЭМ!$A$33:$A$776,$A121,СВЦЭМ!$B$33:$B$776,S$119)+'СЕТ СН'!$I$11+СВЦЭМ!$D$10+'СЕТ СН'!$I$6-'СЕТ СН'!$I$23</f>
        <v>1522.5110540599999</v>
      </c>
      <c r="T121" s="36">
        <f>SUMIFS(СВЦЭМ!$D$33:$D$776,СВЦЭМ!$A$33:$A$776,$A121,СВЦЭМ!$B$33:$B$776,T$119)+'СЕТ СН'!$I$11+СВЦЭМ!$D$10+'СЕТ СН'!$I$6-'СЕТ СН'!$I$23</f>
        <v>1487.4891257700001</v>
      </c>
      <c r="U121" s="36">
        <f>SUMIFS(СВЦЭМ!$D$33:$D$776,СВЦЭМ!$A$33:$A$776,$A121,СВЦЭМ!$B$33:$B$776,U$119)+'СЕТ СН'!$I$11+СВЦЭМ!$D$10+'СЕТ СН'!$I$6-'СЕТ СН'!$I$23</f>
        <v>1485.8478662699999</v>
      </c>
      <c r="V121" s="36">
        <f>SUMIFS(СВЦЭМ!$D$33:$D$776,СВЦЭМ!$A$33:$A$776,$A121,СВЦЭМ!$B$33:$B$776,V$119)+'СЕТ СН'!$I$11+СВЦЭМ!$D$10+'СЕТ СН'!$I$6-'СЕТ СН'!$I$23</f>
        <v>1514.13000033</v>
      </c>
      <c r="W121" s="36">
        <f>SUMIFS(СВЦЭМ!$D$33:$D$776,СВЦЭМ!$A$33:$A$776,$A121,СВЦЭМ!$B$33:$B$776,W$119)+'СЕТ СН'!$I$11+СВЦЭМ!$D$10+'СЕТ СН'!$I$6-'СЕТ СН'!$I$23</f>
        <v>1525.1160788</v>
      </c>
      <c r="X121" s="36">
        <f>SUMIFS(СВЦЭМ!$D$33:$D$776,СВЦЭМ!$A$33:$A$776,$A121,СВЦЭМ!$B$33:$B$776,X$119)+'СЕТ СН'!$I$11+СВЦЭМ!$D$10+'СЕТ СН'!$I$6-'СЕТ СН'!$I$23</f>
        <v>1523.7183728599998</v>
      </c>
      <c r="Y121" s="36">
        <f>SUMIFS(СВЦЭМ!$D$33:$D$776,СВЦЭМ!$A$33:$A$776,$A121,СВЦЭМ!$B$33:$B$776,Y$119)+'СЕТ СН'!$I$11+СВЦЭМ!$D$10+'СЕТ СН'!$I$6-'СЕТ СН'!$I$23</f>
        <v>1530.4191298599999</v>
      </c>
    </row>
    <row r="122" spans="1:27" ht="15.5" x14ac:dyDescent="0.3">
      <c r="A122" s="35">
        <f t="shared" ref="A122:A150" si="3">A121+1</f>
        <v>43833</v>
      </c>
      <c r="B122" s="36">
        <f>SUMIFS(СВЦЭМ!$D$33:$D$776,СВЦЭМ!$A$33:$A$776,$A122,СВЦЭМ!$B$33:$B$776,B$119)+'СЕТ СН'!$I$11+СВЦЭМ!$D$10+'СЕТ СН'!$I$6-'СЕТ СН'!$I$23</f>
        <v>1555.0928188299999</v>
      </c>
      <c r="C122" s="36">
        <f>SUMIFS(СВЦЭМ!$D$33:$D$776,СВЦЭМ!$A$33:$A$776,$A122,СВЦЭМ!$B$33:$B$776,C$119)+'СЕТ СН'!$I$11+СВЦЭМ!$D$10+'СЕТ СН'!$I$6-'СЕТ СН'!$I$23</f>
        <v>1548.6398616199999</v>
      </c>
      <c r="D122" s="36">
        <f>SUMIFS(СВЦЭМ!$D$33:$D$776,СВЦЭМ!$A$33:$A$776,$A122,СВЦЭМ!$B$33:$B$776,D$119)+'СЕТ СН'!$I$11+СВЦЭМ!$D$10+'СЕТ СН'!$I$6-'СЕТ СН'!$I$23</f>
        <v>1563.1091998900001</v>
      </c>
      <c r="E122" s="36">
        <f>SUMIFS(СВЦЭМ!$D$33:$D$776,СВЦЭМ!$A$33:$A$776,$A122,СВЦЭМ!$B$33:$B$776,E$119)+'СЕТ СН'!$I$11+СВЦЭМ!$D$10+'СЕТ СН'!$I$6-'СЕТ СН'!$I$23</f>
        <v>1590.35293413</v>
      </c>
      <c r="F122" s="36">
        <f>SUMIFS(СВЦЭМ!$D$33:$D$776,СВЦЭМ!$A$33:$A$776,$A122,СВЦЭМ!$B$33:$B$776,F$119)+'СЕТ СН'!$I$11+СВЦЭМ!$D$10+'СЕТ СН'!$I$6-'СЕТ СН'!$I$23</f>
        <v>1594.3639538</v>
      </c>
      <c r="G122" s="36">
        <f>SUMIFS(СВЦЭМ!$D$33:$D$776,СВЦЭМ!$A$33:$A$776,$A122,СВЦЭМ!$B$33:$B$776,G$119)+'СЕТ СН'!$I$11+СВЦЭМ!$D$10+'СЕТ СН'!$I$6-'СЕТ СН'!$I$23</f>
        <v>1592.81081419</v>
      </c>
      <c r="H122" s="36">
        <f>SUMIFS(СВЦЭМ!$D$33:$D$776,СВЦЭМ!$A$33:$A$776,$A122,СВЦЭМ!$B$33:$B$776,H$119)+'СЕТ СН'!$I$11+СВЦЭМ!$D$10+'СЕТ СН'!$I$6-'СЕТ СН'!$I$23</f>
        <v>1583.44072381</v>
      </c>
      <c r="I122" s="36">
        <f>SUMIFS(СВЦЭМ!$D$33:$D$776,СВЦЭМ!$A$33:$A$776,$A122,СВЦЭМ!$B$33:$B$776,I$119)+'СЕТ СН'!$I$11+СВЦЭМ!$D$10+'СЕТ СН'!$I$6-'СЕТ СН'!$I$23</f>
        <v>1573.99179592</v>
      </c>
      <c r="J122" s="36">
        <f>SUMIFS(СВЦЭМ!$D$33:$D$776,СВЦЭМ!$A$33:$A$776,$A122,СВЦЭМ!$B$33:$B$776,J$119)+'СЕТ СН'!$I$11+СВЦЭМ!$D$10+'СЕТ СН'!$I$6-'СЕТ СН'!$I$23</f>
        <v>1550.9312273</v>
      </c>
      <c r="K122" s="36">
        <f>SUMIFS(СВЦЭМ!$D$33:$D$776,СВЦЭМ!$A$33:$A$776,$A122,СВЦЭМ!$B$33:$B$776,K$119)+'СЕТ СН'!$I$11+СВЦЭМ!$D$10+'СЕТ СН'!$I$6-'СЕТ СН'!$I$23</f>
        <v>1529.60424285</v>
      </c>
      <c r="L122" s="36">
        <f>SUMIFS(СВЦЭМ!$D$33:$D$776,СВЦЭМ!$A$33:$A$776,$A122,СВЦЭМ!$B$33:$B$776,L$119)+'СЕТ СН'!$I$11+СВЦЭМ!$D$10+'СЕТ СН'!$I$6-'СЕТ СН'!$I$23</f>
        <v>1515.58541625</v>
      </c>
      <c r="M122" s="36">
        <f>SUMIFS(СВЦЭМ!$D$33:$D$776,СВЦЭМ!$A$33:$A$776,$A122,СВЦЭМ!$B$33:$B$776,M$119)+'СЕТ СН'!$I$11+СВЦЭМ!$D$10+'СЕТ СН'!$I$6-'СЕТ СН'!$I$23</f>
        <v>1515.5271413800001</v>
      </c>
      <c r="N122" s="36">
        <f>SUMIFS(СВЦЭМ!$D$33:$D$776,СВЦЭМ!$A$33:$A$776,$A122,СВЦЭМ!$B$33:$B$776,N$119)+'СЕТ СН'!$I$11+СВЦЭМ!$D$10+'СЕТ СН'!$I$6-'СЕТ СН'!$I$23</f>
        <v>1522.4682894299999</v>
      </c>
      <c r="O122" s="36">
        <f>SUMIFS(СВЦЭМ!$D$33:$D$776,СВЦЭМ!$A$33:$A$776,$A122,СВЦЭМ!$B$33:$B$776,O$119)+'СЕТ СН'!$I$11+СВЦЭМ!$D$10+'СЕТ СН'!$I$6-'СЕТ СН'!$I$23</f>
        <v>1531.7236257499999</v>
      </c>
      <c r="P122" s="36">
        <f>SUMIFS(СВЦЭМ!$D$33:$D$776,СВЦЭМ!$A$33:$A$776,$A122,СВЦЭМ!$B$33:$B$776,P$119)+'СЕТ СН'!$I$11+СВЦЭМ!$D$10+'СЕТ СН'!$I$6-'СЕТ СН'!$I$23</f>
        <v>1543.20974768</v>
      </c>
      <c r="Q122" s="36">
        <f>SUMIFS(СВЦЭМ!$D$33:$D$776,СВЦЭМ!$A$33:$A$776,$A122,СВЦЭМ!$B$33:$B$776,Q$119)+'СЕТ СН'!$I$11+СВЦЭМ!$D$10+'СЕТ СН'!$I$6-'СЕТ СН'!$I$23</f>
        <v>1553.3340307899998</v>
      </c>
      <c r="R122" s="36">
        <f>SUMIFS(СВЦЭМ!$D$33:$D$776,СВЦЭМ!$A$33:$A$776,$A122,СВЦЭМ!$B$33:$B$776,R$119)+'СЕТ СН'!$I$11+СВЦЭМ!$D$10+'СЕТ СН'!$I$6-'СЕТ СН'!$I$23</f>
        <v>1546.0763404899999</v>
      </c>
      <c r="S122" s="36">
        <f>SUMIFS(СВЦЭМ!$D$33:$D$776,СВЦЭМ!$A$33:$A$776,$A122,СВЦЭМ!$B$33:$B$776,S$119)+'СЕТ СН'!$I$11+СВЦЭМ!$D$10+'СЕТ СН'!$I$6-'СЕТ СН'!$I$23</f>
        <v>1524.8205828499999</v>
      </c>
      <c r="T122" s="36">
        <f>SUMIFS(СВЦЭМ!$D$33:$D$776,СВЦЭМ!$A$33:$A$776,$A122,СВЦЭМ!$B$33:$B$776,T$119)+'СЕТ СН'!$I$11+СВЦЭМ!$D$10+'СЕТ СН'!$I$6-'СЕТ СН'!$I$23</f>
        <v>1492.9355640399999</v>
      </c>
      <c r="U122" s="36">
        <f>SUMIFS(СВЦЭМ!$D$33:$D$776,СВЦЭМ!$A$33:$A$776,$A122,СВЦЭМ!$B$33:$B$776,U$119)+'СЕТ СН'!$I$11+СВЦЭМ!$D$10+'СЕТ СН'!$I$6-'СЕТ СН'!$I$23</f>
        <v>1490.7829407300001</v>
      </c>
      <c r="V122" s="36">
        <f>SUMIFS(СВЦЭМ!$D$33:$D$776,СВЦЭМ!$A$33:$A$776,$A122,СВЦЭМ!$B$33:$B$776,V$119)+'СЕТ СН'!$I$11+СВЦЭМ!$D$10+'СЕТ СН'!$I$6-'СЕТ СН'!$I$23</f>
        <v>1519.5292622299999</v>
      </c>
      <c r="W122" s="36">
        <f>SUMIFS(СВЦЭМ!$D$33:$D$776,СВЦЭМ!$A$33:$A$776,$A122,СВЦЭМ!$B$33:$B$776,W$119)+'СЕТ СН'!$I$11+СВЦЭМ!$D$10+'СЕТ СН'!$I$6-'СЕТ СН'!$I$23</f>
        <v>1529.94190106</v>
      </c>
      <c r="X122" s="36">
        <f>SUMIFS(СВЦЭМ!$D$33:$D$776,СВЦЭМ!$A$33:$A$776,$A122,СВЦЭМ!$B$33:$B$776,X$119)+'СЕТ СН'!$I$11+СВЦЭМ!$D$10+'СЕТ СН'!$I$6-'СЕТ СН'!$I$23</f>
        <v>1543.5325678499999</v>
      </c>
      <c r="Y122" s="36">
        <f>SUMIFS(СВЦЭМ!$D$33:$D$776,СВЦЭМ!$A$33:$A$776,$A122,СВЦЭМ!$B$33:$B$776,Y$119)+'СЕТ СН'!$I$11+СВЦЭМ!$D$10+'СЕТ СН'!$I$6-'СЕТ СН'!$I$23</f>
        <v>1551.54951964</v>
      </c>
    </row>
    <row r="123" spans="1:27" ht="15.5" x14ac:dyDescent="0.3">
      <c r="A123" s="35">
        <f t="shared" si="3"/>
        <v>43834</v>
      </c>
      <c r="B123" s="36">
        <f>SUMIFS(СВЦЭМ!$D$33:$D$776,СВЦЭМ!$A$33:$A$776,$A123,СВЦЭМ!$B$33:$B$776,B$119)+'СЕТ СН'!$I$11+СВЦЭМ!$D$10+'СЕТ СН'!$I$6-'СЕТ СН'!$I$23</f>
        <v>1557.04750141</v>
      </c>
      <c r="C123" s="36">
        <f>SUMIFS(СВЦЭМ!$D$33:$D$776,СВЦЭМ!$A$33:$A$776,$A123,СВЦЭМ!$B$33:$B$776,C$119)+'СЕТ СН'!$I$11+СВЦЭМ!$D$10+'СЕТ СН'!$I$6-'СЕТ СН'!$I$23</f>
        <v>1563.4774541199999</v>
      </c>
      <c r="D123" s="36">
        <f>SUMIFS(СВЦЭМ!$D$33:$D$776,СВЦЭМ!$A$33:$A$776,$A123,СВЦЭМ!$B$33:$B$776,D$119)+'СЕТ СН'!$I$11+СВЦЭМ!$D$10+'СЕТ СН'!$I$6-'СЕТ СН'!$I$23</f>
        <v>1574.8208207499999</v>
      </c>
      <c r="E123" s="36">
        <f>SUMIFS(СВЦЭМ!$D$33:$D$776,СВЦЭМ!$A$33:$A$776,$A123,СВЦЭМ!$B$33:$B$776,E$119)+'СЕТ СН'!$I$11+СВЦЭМ!$D$10+'СЕТ СН'!$I$6-'СЕТ СН'!$I$23</f>
        <v>1579.8108428800001</v>
      </c>
      <c r="F123" s="36">
        <f>SUMIFS(СВЦЭМ!$D$33:$D$776,СВЦЭМ!$A$33:$A$776,$A123,СВЦЭМ!$B$33:$B$776,F$119)+'СЕТ СН'!$I$11+СВЦЭМ!$D$10+'СЕТ СН'!$I$6-'СЕТ СН'!$I$23</f>
        <v>1583.5142025599998</v>
      </c>
      <c r="G123" s="36">
        <f>SUMIFS(СВЦЭМ!$D$33:$D$776,СВЦЭМ!$A$33:$A$776,$A123,СВЦЭМ!$B$33:$B$776,G$119)+'СЕТ СН'!$I$11+СВЦЭМ!$D$10+'СЕТ СН'!$I$6-'СЕТ СН'!$I$23</f>
        <v>1581.09016314</v>
      </c>
      <c r="H123" s="36">
        <f>SUMIFS(СВЦЭМ!$D$33:$D$776,СВЦЭМ!$A$33:$A$776,$A123,СВЦЭМ!$B$33:$B$776,H$119)+'СЕТ СН'!$I$11+СВЦЭМ!$D$10+'СЕТ СН'!$I$6-'СЕТ СН'!$I$23</f>
        <v>1584.6051844200001</v>
      </c>
      <c r="I123" s="36">
        <f>SUMIFS(СВЦЭМ!$D$33:$D$776,СВЦЭМ!$A$33:$A$776,$A123,СВЦЭМ!$B$33:$B$776,I$119)+'СЕТ СН'!$I$11+СВЦЭМ!$D$10+'СЕТ СН'!$I$6-'СЕТ СН'!$I$23</f>
        <v>1574.3465463699999</v>
      </c>
      <c r="J123" s="36">
        <f>SUMIFS(СВЦЭМ!$D$33:$D$776,СВЦЭМ!$A$33:$A$776,$A123,СВЦЭМ!$B$33:$B$776,J$119)+'СЕТ СН'!$I$11+СВЦЭМ!$D$10+'СЕТ СН'!$I$6-'СЕТ СН'!$I$23</f>
        <v>1553.7777069899998</v>
      </c>
      <c r="K123" s="36">
        <f>SUMIFS(СВЦЭМ!$D$33:$D$776,СВЦЭМ!$A$33:$A$776,$A123,СВЦЭМ!$B$33:$B$776,K$119)+'СЕТ СН'!$I$11+СВЦЭМ!$D$10+'СЕТ СН'!$I$6-'СЕТ СН'!$I$23</f>
        <v>1524.2425146199998</v>
      </c>
      <c r="L123" s="36">
        <f>SUMIFS(СВЦЭМ!$D$33:$D$776,СВЦЭМ!$A$33:$A$776,$A123,СВЦЭМ!$B$33:$B$776,L$119)+'СЕТ СН'!$I$11+СВЦЭМ!$D$10+'СЕТ СН'!$I$6-'СЕТ СН'!$I$23</f>
        <v>1512.29620533</v>
      </c>
      <c r="M123" s="36">
        <f>SUMIFS(СВЦЭМ!$D$33:$D$776,СВЦЭМ!$A$33:$A$776,$A123,СВЦЭМ!$B$33:$B$776,M$119)+'СЕТ СН'!$I$11+СВЦЭМ!$D$10+'СЕТ СН'!$I$6-'СЕТ СН'!$I$23</f>
        <v>1516.46786281</v>
      </c>
      <c r="N123" s="36">
        <f>SUMIFS(СВЦЭМ!$D$33:$D$776,СВЦЭМ!$A$33:$A$776,$A123,СВЦЭМ!$B$33:$B$776,N$119)+'СЕТ СН'!$I$11+СВЦЭМ!$D$10+'СЕТ СН'!$I$6-'СЕТ СН'!$I$23</f>
        <v>1519.5431520899999</v>
      </c>
      <c r="O123" s="36">
        <f>SUMIFS(СВЦЭМ!$D$33:$D$776,СВЦЭМ!$A$33:$A$776,$A123,СВЦЭМ!$B$33:$B$776,O$119)+'СЕТ СН'!$I$11+СВЦЭМ!$D$10+'СЕТ СН'!$I$6-'СЕТ СН'!$I$23</f>
        <v>1524.9644045999999</v>
      </c>
      <c r="P123" s="36">
        <f>SUMIFS(СВЦЭМ!$D$33:$D$776,СВЦЭМ!$A$33:$A$776,$A123,СВЦЭМ!$B$33:$B$776,P$119)+'СЕТ СН'!$I$11+СВЦЭМ!$D$10+'СЕТ СН'!$I$6-'СЕТ СН'!$I$23</f>
        <v>1531.97979545</v>
      </c>
      <c r="Q123" s="36">
        <f>SUMIFS(СВЦЭМ!$D$33:$D$776,СВЦЭМ!$A$33:$A$776,$A123,СВЦЭМ!$B$33:$B$776,Q$119)+'СЕТ СН'!$I$11+СВЦЭМ!$D$10+'СЕТ СН'!$I$6-'СЕТ СН'!$I$23</f>
        <v>1544.2265243100001</v>
      </c>
      <c r="R123" s="36">
        <f>SUMIFS(СВЦЭМ!$D$33:$D$776,СВЦЭМ!$A$33:$A$776,$A123,СВЦЭМ!$B$33:$B$776,R$119)+'СЕТ СН'!$I$11+СВЦЭМ!$D$10+'СЕТ СН'!$I$6-'СЕТ СН'!$I$23</f>
        <v>1551.68373529</v>
      </c>
      <c r="S123" s="36">
        <f>SUMIFS(СВЦЭМ!$D$33:$D$776,СВЦЭМ!$A$33:$A$776,$A123,СВЦЭМ!$B$33:$B$776,S$119)+'СЕТ СН'!$I$11+СВЦЭМ!$D$10+'СЕТ СН'!$I$6-'СЕТ СН'!$I$23</f>
        <v>1538.6043866699999</v>
      </c>
      <c r="T123" s="36">
        <f>SUMIFS(СВЦЭМ!$D$33:$D$776,СВЦЭМ!$A$33:$A$776,$A123,СВЦЭМ!$B$33:$B$776,T$119)+'СЕТ СН'!$I$11+СВЦЭМ!$D$10+'СЕТ СН'!$I$6-'СЕТ СН'!$I$23</f>
        <v>1494.96273443</v>
      </c>
      <c r="U123" s="36">
        <f>SUMIFS(СВЦЭМ!$D$33:$D$776,СВЦЭМ!$A$33:$A$776,$A123,СВЦЭМ!$B$33:$B$776,U$119)+'СЕТ СН'!$I$11+СВЦЭМ!$D$10+'СЕТ СН'!$I$6-'СЕТ СН'!$I$23</f>
        <v>1495.3948015000001</v>
      </c>
      <c r="V123" s="36">
        <f>SUMIFS(СВЦЭМ!$D$33:$D$776,СВЦЭМ!$A$33:$A$776,$A123,СВЦЭМ!$B$33:$B$776,V$119)+'СЕТ СН'!$I$11+СВЦЭМ!$D$10+'СЕТ СН'!$I$6-'СЕТ СН'!$I$23</f>
        <v>1522.4181037200001</v>
      </c>
      <c r="W123" s="36">
        <f>SUMIFS(СВЦЭМ!$D$33:$D$776,СВЦЭМ!$A$33:$A$776,$A123,СВЦЭМ!$B$33:$B$776,W$119)+'СЕТ СН'!$I$11+СВЦЭМ!$D$10+'СЕТ СН'!$I$6-'СЕТ СН'!$I$23</f>
        <v>1529.0573292300001</v>
      </c>
      <c r="X123" s="36">
        <f>SUMIFS(СВЦЭМ!$D$33:$D$776,СВЦЭМ!$A$33:$A$776,$A123,СВЦЭМ!$B$33:$B$776,X$119)+'СЕТ СН'!$I$11+СВЦЭМ!$D$10+'СЕТ СН'!$I$6-'СЕТ СН'!$I$23</f>
        <v>1537.8779684900001</v>
      </c>
      <c r="Y123" s="36">
        <f>SUMIFS(СВЦЭМ!$D$33:$D$776,СВЦЭМ!$A$33:$A$776,$A123,СВЦЭМ!$B$33:$B$776,Y$119)+'СЕТ СН'!$I$11+СВЦЭМ!$D$10+'СЕТ СН'!$I$6-'СЕТ СН'!$I$23</f>
        <v>1544.5475486199998</v>
      </c>
    </row>
    <row r="124" spans="1:27" ht="15.5" x14ac:dyDescent="0.3">
      <c r="A124" s="35">
        <f t="shared" si="3"/>
        <v>43835</v>
      </c>
      <c r="B124" s="36">
        <f>SUMIFS(СВЦЭМ!$D$33:$D$776,СВЦЭМ!$A$33:$A$776,$A124,СВЦЭМ!$B$33:$B$776,B$119)+'СЕТ СН'!$I$11+СВЦЭМ!$D$10+'СЕТ СН'!$I$6-'СЕТ СН'!$I$23</f>
        <v>1525.62044782</v>
      </c>
      <c r="C124" s="36">
        <f>SUMIFS(СВЦЭМ!$D$33:$D$776,СВЦЭМ!$A$33:$A$776,$A124,СВЦЭМ!$B$33:$B$776,C$119)+'СЕТ СН'!$I$11+СВЦЭМ!$D$10+'СЕТ СН'!$I$6-'СЕТ СН'!$I$23</f>
        <v>1534.49206772</v>
      </c>
      <c r="D124" s="36">
        <f>SUMIFS(СВЦЭМ!$D$33:$D$776,СВЦЭМ!$A$33:$A$776,$A124,СВЦЭМ!$B$33:$B$776,D$119)+'СЕТ СН'!$I$11+СВЦЭМ!$D$10+'СЕТ СН'!$I$6-'СЕТ СН'!$I$23</f>
        <v>1553.8283527200001</v>
      </c>
      <c r="E124" s="36">
        <f>SUMIFS(СВЦЭМ!$D$33:$D$776,СВЦЭМ!$A$33:$A$776,$A124,СВЦЭМ!$B$33:$B$776,E$119)+'СЕТ СН'!$I$11+СВЦЭМ!$D$10+'СЕТ СН'!$I$6-'СЕТ СН'!$I$23</f>
        <v>1589.28728237</v>
      </c>
      <c r="F124" s="36">
        <f>SUMIFS(СВЦЭМ!$D$33:$D$776,СВЦЭМ!$A$33:$A$776,$A124,СВЦЭМ!$B$33:$B$776,F$119)+'СЕТ СН'!$I$11+СВЦЭМ!$D$10+'СЕТ СН'!$I$6-'СЕТ СН'!$I$23</f>
        <v>1597.4157552699999</v>
      </c>
      <c r="G124" s="36">
        <f>SUMIFS(СВЦЭМ!$D$33:$D$776,СВЦЭМ!$A$33:$A$776,$A124,СВЦЭМ!$B$33:$B$776,G$119)+'СЕТ СН'!$I$11+СВЦЭМ!$D$10+'СЕТ СН'!$I$6-'СЕТ СН'!$I$23</f>
        <v>1574.99934347</v>
      </c>
      <c r="H124" s="36">
        <f>SUMIFS(СВЦЭМ!$D$33:$D$776,СВЦЭМ!$A$33:$A$776,$A124,СВЦЭМ!$B$33:$B$776,H$119)+'СЕТ СН'!$I$11+СВЦЭМ!$D$10+'СЕТ СН'!$I$6-'СЕТ СН'!$I$23</f>
        <v>1564.57086514</v>
      </c>
      <c r="I124" s="36">
        <f>SUMIFS(СВЦЭМ!$D$33:$D$776,СВЦЭМ!$A$33:$A$776,$A124,СВЦЭМ!$B$33:$B$776,I$119)+'СЕТ СН'!$I$11+СВЦЭМ!$D$10+'СЕТ СН'!$I$6-'СЕТ СН'!$I$23</f>
        <v>1547.3501970799998</v>
      </c>
      <c r="J124" s="36">
        <f>SUMIFS(СВЦЭМ!$D$33:$D$776,СВЦЭМ!$A$33:$A$776,$A124,СВЦЭМ!$B$33:$B$776,J$119)+'СЕТ СН'!$I$11+СВЦЭМ!$D$10+'СЕТ СН'!$I$6-'СЕТ СН'!$I$23</f>
        <v>1533.44109622</v>
      </c>
      <c r="K124" s="36">
        <f>SUMIFS(СВЦЭМ!$D$33:$D$776,СВЦЭМ!$A$33:$A$776,$A124,СВЦЭМ!$B$33:$B$776,K$119)+'СЕТ СН'!$I$11+СВЦЭМ!$D$10+'СЕТ СН'!$I$6-'СЕТ СН'!$I$23</f>
        <v>1505.8889457599998</v>
      </c>
      <c r="L124" s="36">
        <f>SUMIFS(СВЦЭМ!$D$33:$D$776,СВЦЭМ!$A$33:$A$776,$A124,СВЦЭМ!$B$33:$B$776,L$119)+'СЕТ СН'!$I$11+СВЦЭМ!$D$10+'СЕТ СН'!$I$6-'СЕТ СН'!$I$23</f>
        <v>1481.8296692899999</v>
      </c>
      <c r="M124" s="36">
        <f>SUMIFS(СВЦЭМ!$D$33:$D$776,СВЦЭМ!$A$33:$A$776,$A124,СВЦЭМ!$B$33:$B$776,M$119)+'СЕТ СН'!$I$11+СВЦЭМ!$D$10+'СЕТ СН'!$I$6-'СЕТ СН'!$I$23</f>
        <v>1480.3345057000001</v>
      </c>
      <c r="N124" s="36">
        <f>SUMIFS(СВЦЭМ!$D$33:$D$776,СВЦЭМ!$A$33:$A$776,$A124,СВЦЭМ!$B$33:$B$776,N$119)+'СЕТ СН'!$I$11+СВЦЭМ!$D$10+'СЕТ СН'!$I$6-'СЕТ СН'!$I$23</f>
        <v>1482.7926187799999</v>
      </c>
      <c r="O124" s="36">
        <f>SUMIFS(СВЦЭМ!$D$33:$D$776,СВЦЭМ!$A$33:$A$776,$A124,СВЦЭМ!$B$33:$B$776,O$119)+'СЕТ СН'!$I$11+СВЦЭМ!$D$10+'СЕТ СН'!$I$6-'СЕТ СН'!$I$23</f>
        <v>1497.8711683500001</v>
      </c>
      <c r="P124" s="36">
        <f>SUMIFS(СВЦЭМ!$D$33:$D$776,СВЦЭМ!$A$33:$A$776,$A124,СВЦЭМ!$B$33:$B$776,P$119)+'СЕТ СН'!$I$11+СВЦЭМ!$D$10+'СЕТ СН'!$I$6-'СЕТ СН'!$I$23</f>
        <v>1511.98118858</v>
      </c>
      <c r="Q124" s="36">
        <f>SUMIFS(СВЦЭМ!$D$33:$D$776,СВЦЭМ!$A$33:$A$776,$A124,СВЦЭМ!$B$33:$B$776,Q$119)+'СЕТ СН'!$I$11+СВЦЭМ!$D$10+'СЕТ СН'!$I$6-'СЕТ СН'!$I$23</f>
        <v>1517.7966116299999</v>
      </c>
      <c r="R124" s="36">
        <f>SUMIFS(СВЦЭМ!$D$33:$D$776,СВЦЭМ!$A$33:$A$776,$A124,СВЦЭМ!$B$33:$B$776,R$119)+'СЕТ СН'!$I$11+СВЦЭМ!$D$10+'СЕТ СН'!$I$6-'СЕТ СН'!$I$23</f>
        <v>1513.9534012300001</v>
      </c>
      <c r="S124" s="36">
        <f>SUMIFS(СВЦЭМ!$D$33:$D$776,СВЦЭМ!$A$33:$A$776,$A124,СВЦЭМ!$B$33:$B$776,S$119)+'СЕТ СН'!$I$11+СВЦЭМ!$D$10+'СЕТ СН'!$I$6-'СЕТ СН'!$I$23</f>
        <v>1490.42055755</v>
      </c>
      <c r="T124" s="36">
        <f>SUMIFS(СВЦЭМ!$D$33:$D$776,СВЦЭМ!$A$33:$A$776,$A124,СВЦЭМ!$B$33:$B$776,T$119)+'СЕТ СН'!$I$11+СВЦЭМ!$D$10+'СЕТ СН'!$I$6-'СЕТ СН'!$I$23</f>
        <v>1447.83831968</v>
      </c>
      <c r="U124" s="36">
        <f>SUMIFS(СВЦЭМ!$D$33:$D$776,СВЦЭМ!$A$33:$A$776,$A124,СВЦЭМ!$B$33:$B$776,U$119)+'СЕТ СН'!$I$11+СВЦЭМ!$D$10+'СЕТ СН'!$I$6-'СЕТ СН'!$I$23</f>
        <v>1452.4737282599999</v>
      </c>
      <c r="V124" s="36">
        <f>SUMIFS(СВЦЭМ!$D$33:$D$776,СВЦЭМ!$A$33:$A$776,$A124,СВЦЭМ!$B$33:$B$776,V$119)+'СЕТ СН'!$I$11+СВЦЭМ!$D$10+'СЕТ СН'!$I$6-'СЕТ СН'!$I$23</f>
        <v>1486.1199620500001</v>
      </c>
      <c r="W124" s="36">
        <f>SUMIFS(СВЦЭМ!$D$33:$D$776,СВЦЭМ!$A$33:$A$776,$A124,СВЦЭМ!$B$33:$B$776,W$119)+'СЕТ СН'!$I$11+СВЦЭМ!$D$10+'СЕТ СН'!$I$6-'СЕТ СН'!$I$23</f>
        <v>1493.56209906</v>
      </c>
      <c r="X124" s="36">
        <f>SUMIFS(СВЦЭМ!$D$33:$D$776,СВЦЭМ!$A$33:$A$776,$A124,СВЦЭМ!$B$33:$B$776,X$119)+'СЕТ СН'!$I$11+СВЦЭМ!$D$10+'СЕТ СН'!$I$6-'СЕТ СН'!$I$23</f>
        <v>1503.3511940999999</v>
      </c>
      <c r="Y124" s="36">
        <f>SUMIFS(СВЦЭМ!$D$33:$D$776,СВЦЭМ!$A$33:$A$776,$A124,СВЦЭМ!$B$33:$B$776,Y$119)+'СЕТ СН'!$I$11+СВЦЭМ!$D$10+'СЕТ СН'!$I$6-'СЕТ СН'!$I$23</f>
        <v>1513.9560639599999</v>
      </c>
    </row>
    <row r="125" spans="1:27" ht="15.5" x14ac:dyDescent="0.3">
      <c r="A125" s="35">
        <f t="shared" si="3"/>
        <v>43836</v>
      </c>
      <c r="B125" s="36">
        <f>SUMIFS(СВЦЭМ!$D$33:$D$776,СВЦЭМ!$A$33:$A$776,$A125,СВЦЭМ!$B$33:$B$776,B$119)+'СЕТ СН'!$I$11+СВЦЭМ!$D$10+'СЕТ СН'!$I$6-'СЕТ СН'!$I$23</f>
        <v>1545.4614572400001</v>
      </c>
      <c r="C125" s="36">
        <f>SUMIFS(СВЦЭМ!$D$33:$D$776,СВЦЭМ!$A$33:$A$776,$A125,СВЦЭМ!$B$33:$B$776,C$119)+'СЕТ СН'!$I$11+СВЦЭМ!$D$10+'СЕТ СН'!$I$6-'СЕТ СН'!$I$23</f>
        <v>1534.4106226599999</v>
      </c>
      <c r="D125" s="36">
        <f>SUMIFS(СВЦЭМ!$D$33:$D$776,СВЦЭМ!$A$33:$A$776,$A125,СВЦЭМ!$B$33:$B$776,D$119)+'СЕТ СН'!$I$11+СВЦЭМ!$D$10+'СЕТ СН'!$I$6-'СЕТ СН'!$I$23</f>
        <v>1550.9439526599999</v>
      </c>
      <c r="E125" s="36">
        <f>SUMIFS(СВЦЭМ!$D$33:$D$776,СВЦЭМ!$A$33:$A$776,$A125,СВЦЭМ!$B$33:$B$776,E$119)+'СЕТ СН'!$I$11+СВЦЭМ!$D$10+'СЕТ СН'!$I$6-'СЕТ СН'!$I$23</f>
        <v>1577.4736776899999</v>
      </c>
      <c r="F125" s="36">
        <f>SUMIFS(СВЦЭМ!$D$33:$D$776,СВЦЭМ!$A$33:$A$776,$A125,СВЦЭМ!$B$33:$B$776,F$119)+'СЕТ СН'!$I$11+СВЦЭМ!$D$10+'СЕТ СН'!$I$6-'СЕТ СН'!$I$23</f>
        <v>1578.9481168899999</v>
      </c>
      <c r="G125" s="36">
        <f>SUMIFS(СВЦЭМ!$D$33:$D$776,СВЦЭМ!$A$33:$A$776,$A125,СВЦЭМ!$B$33:$B$776,G$119)+'СЕТ СН'!$I$11+СВЦЭМ!$D$10+'СЕТ СН'!$I$6-'СЕТ СН'!$I$23</f>
        <v>1576.11594027</v>
      </c>
      <c r="H125" s="36">
        <f>SUMIFS(СВЦЭМ!$D$33:$D$776,СВЦЭМ!$A$33:$A$776,$A125,СВЦЭМ!$B$33:$B$776,H$119)+'СЕТ СН'!$I$11+СВЦЭМ!$D$10+'СЕТ СН'!$I$6-'СЕТ СН'!$I$23</f>
        <v>1567.8209342499999</v>
      </c>
      <c r="I125" s="36">
        <f>SUMIFS(СВЦЭМ!$D$33:$D$776,СВЦЭМ!$A$33:$A$776,$A125,СВЦЭМ!$B$33:$B$776,I$119)+'СЕТ СН'!$I$11+СВЦЭМ!$D$10+'СЕТ СН'!$I$6-'СЕТ СН'!$I$23</f>
        <v>1554.0347647200001</v>
      </c>
      <c r="J125" s="36">
        <f>SUMIFS(СВЦЭМ!$D$33:$D$776,СВЦЭМ!$A$33:$A$776,$A125,СВЦЭМ!$B$33:$B$776,J$119)+'СЕТ СН'!$I$11+СВЦЭМ!$D$10+'СЕТ СН'!$I$6-'СЕТ СН'!$I$23</f>
        <v>1529.81424075</v>
      </c>
      <c r="K125" s="36">
        <f>SUMIFS(СВЦЭМ!$D$33:$D$776,СВЦЭМ!$A$33:$A$776,$A125,СВЦЭМ!$B$33:$B$776,K$119)+'СЕТ СН'!$I$11+СВЦЭМ!$D$10+'СЕТ СН'!$I$6-'СЕТ СН'!$I$23</f>
        <v>1509.12534441</v>
      </c>
      <c r="L125" s="36">
        <f>SUMIFS(СВЦЭМ!$D$33:$D$776,СВЦЭМ!$A$33:$A$776,$A125,СВЦЭМ!$B$33:$B$776,L$119)+'СЕТ СН'!$I$11+СВЦЭМ!$D$10+'СЕТ СН'!$I$6-'СЕТ СН'!$I$23</f>
        <v>1487.02516621</v>
      </c>
      <c r="M125" s="36">
        <f>SUMIFS(СВЦЭМ!$D$33:$D$776,СВЦЭМ!$A$33:$A$776,$A125,СВЦЭМ!$B$33:$B$776,M$119)+'СЕТ СН'!$I$11+СВЦЭМ!$D$10+'СЕТ СН'!$I$6-'СЕТ СН'!$I$23</f>
        <v>1485.3686843599999</v>
      </c>
      <c r="N125" s="36">
        <f>SUMIFS(СВЦЭМ!$D$33:$D$776,СВЦЭМ!$A$33:$A$776,$A125,СВЦЭМ!$B$33:$B$776,N$119)+'СЕТ СН'!$I$11+СВЦЭМ!$D$10+'СЕТ СН'!$I$6-'СЕТ СН'!$I$23</f>
        <v>1500.44871951</v>
      </c>
      <c r="O125" s="36">
        <f>SUMIFS(СВЦЭМ!$D$33:$D$776,СВЦЭМ!$A$33:$A$776,$A125,СВЦЭМ!$B$33:$B$776,O$119)+'СЕТ СН'!$I$11+СВЦЭМ!$D$10+'СЕТ СН'!$I$6-'СЕТ СН'!$I$23</f>
        <v>1506.5591776900001</v>
      </c>
      <c r="P125" s="36">
        <f>SUMIFS(СВЦЭМ!$D$33:$D$776,СВЦЭМ!$A$33:$A$776,$A125,СВЦЭМ!$B$33:$B$776,P$119)+'СЕТ СН'!$I$11+СВЦЭМ!$D$10+'СЕТ СН'!$I$6-'СЕТ СН'!$I$23</f>
        <v>1521.7614958099998</v>
      </c>
      <c r="Q125" s="36">
        <f>SUMIFS(СВЦЭМ!$D$33:$D$776,СВЦЭМ!$A$33:$A$776,$A125,СВЦЭМ!$B$33:$B$776,Q$119)+'СЕТ СН'!$I$11+СВЦЭМ!$D$10+'СЕТ СН'!$I$6-'СЕТ СН'!$I$23</f>
        <v>1525.2726592199999</v>
      </c>
      <c r="R125" s="36">
        <f>SUMIFS(СВЦЭМ!$D$33:$D$776,СВЦЭМ!$A$33:$A$776,$A125,СВЦЭМ!$B$33:$B$776,R$119)+'СЕТ СН'!$I$11+СВЦЭМ!$D$10+'СЕТ СН'!$I$6-'СЕТ СН'!$I$23</f>
        <v>1518.0646018299999</v>
      </c>
      <c r="S125" s="36">
        <f>SUMIFS(СВЦЭМ!$D$33:$D$776,СВЦЭМ!$A$33:$A$776,$A125,СВЦЭМ!$B$33:$B$776,S$119)+'СЕТ СН'!$I$11+СВЦЭМ!$D$10+'СЕТ СН'!$I$6-'СЕТ СН'!$I$23</f>
        <v>1496.3021832899999</v>
      </c>
      <c r="T125" s="36">
        <f>SUMIFS(СВЦЭМ!$D$33:$D$776,СВЦЭМ!$A$33:$A$776,$A125,СВЦЭМ!$B$33:$B$776,T$119)+'СЕТ СН'!$I$11+СВЦЭМ!$D$10+'СЕТ СН'!$I$6-'СЕТ СН'!$I$23</f>
        <v>1451.3490159799999</v>
      </c>
      <c r="U125" s="36">
        <f>SUMIFS(СВЦЭМ!$D$33:$D$776,СВЦЭМ!$A$33:$A$776,$A125,СВЦЭМ!$B$33:$B$776,U$119)+'СЕТ СН'!$I$11+СВЦЭМ!$D$10+'СЕТ СН'!$I$6-'СЕТ СН'!$I$23</f>
        <v>1458.1925114000001</v>
      </c>
      <c r="V125" s="36">
        <f>SUMIFS(СВЦЭМ!$D$33:$D$776,СВЦЭМ!$A$33:$A$776,$A125,СВЦЭМ!$B$33:$B$776,V$119)+'СЕТ СН'!$I$11+СВЦЭМ!$D$10+'СЕТ СН'!$I$6-'СЕТ СН'!$I$23</f>
        <v>1495.49043282</v>
      </c>
      <c r="W125" s="36">
        <f>SUMIFS(СВЦЭМ!$D$33:$D$776,СВЦЭМ!$A$33:$A$776,$A125,СВЦЭМ!$B$33:$B$776,W$119)+'СЕТ СН'!$I$11+СВЦЭМ!$D$10+'СЕТ СН'!$I$6-'СЕТ СН'!$I$23</f>
        <v>1505.9550015999998</v>
      </c>
      <c r="X125" s="36">
        <f>SUMIFS(СВЦЭМ!$D$33:$D$776,СВЦЭМ!$A$33:$A$776,$A125,СВЦЭМ!$B$33:$B$776,X$119)+'СЕТ СН'!$I$11+СВЦЭМ!$D$10+'СЕТ СН'!$I$6-'СЕТ СН'!$I$23</f>
        <v>1520.0415969199998</v>
      </c>
      <c r="Y125" s="36">
        <f>SUMIFS(СВЦЭМ!$D$33:$D$776,СВЦЭМ!$A$33:$A$776,$A125,СВЦЭМ!$B$33:$B$776,Y$119)+'СЕТ СН'!$I$11+СВЦЭМ!$D$10+'СЕТ СН'!$I$6-'СЕТ СН'!$I$23</f>
        <v>1519.74278284</v>
      </c>
    </row>
    <row r="126" spans="1:27" ht="15.5" x14ac:dyDescent="0.3">
      <c r="A126" s="35">
        <f t="shared" si="3"/>
        <v>43837</v>
      </c>
      <c r="B126" s="36">
        <f>SUMIFS(СВЦЭМ!$D$33:$D$776,СВЦЭМ!$A$33:$A$776,$A126,СВЦЭМ!$B$33:$B$776,B$119)+'СЕТ СН'!$I$11+СВЦЭМ!$D$10+'СЕТ СН'!$I$6-'СЕТ СН'!$I$23</f>
        <v>1544.9458540599999</v>
      </c>
      <c r="C126" s="36">
        <f>SUMIFS(СВЦЭМ!$D$33:$D$776,СВЦЭМ!$A$33:$A$776,$A126,СВЦЭМ!$B$33:$B$776,C$119)+'СЕТ СН'!$I$11+СВЦЭМ!$D$10+'СЕТ СН'!$I$6-'СЕТ СН'!$I$23</f>
        <v>1550.1800132600001</v>
      </c>
      <c r="D126" s="36">
        <f>SUMIFS(СВЦЭМ!$D$33:$D$776,СВЦЭМ!$A$33:$A$776,$A126,СВЦЭМ!$B$33:$B$776,D$119)+'СЕТ СН'!$I$11+СВЦЭМ!$D$10+'СЕТ СН'!$I$6-'СЕТ СН'!$I$23</f>
        <v>1565.12596272</v>
      </c>
      <c r="E126" s="36">
        <f>SUMIFS(СВЦЭМ!$D$33:$D$776,СВЦЭМ!$A$33:$A$776,$A126,СВЦЭМ!$B$33:$B$776,E$119)+'СЕТ СН'!$I$11+СВЦЭМ!$D$10+'СЕТ СН'!$I$6-'СЕТ СН'!$I$23</f>
        <v>1588.2863537600001</v>
      </c>
      <c r="F126" s="36">
        <f>SUMIFS(СВЦЭМ!$D$33:$D$776,СВЦЭМ!$A$33:$A$776,$A126,СВЦЭМ!$B$33:$B$776,F$119)+'СЕТ СН'!$I$11+СВЦЭМ!$D$10+'СЕТ СН'!$I$6-'СЕТ СН'!$I$23</f>
        <v>1595.7133301899999</v>
      </c>
      <c r="G126" s="36">
        <f>SUMIFS(СВЦЭМ!$D$33:$D$776,СВЦЭМ!$A$33:$A$776,$A126,СВЦЭМ!$B$33:$B$776,G$119)+'СЕТ СН'!$I$11+СВЦЭМ!$D$10+'СЕТ СН'!$I$6-'СЕТ СН'!$I$23</f>
        <v>1589.63709331</v>
      </c>
      <c r="H126" s="36">
        <f>SUMIFS(СВЦЭМ!$D$33:$D$776,СВЦЭМ!$A$33:$A$776,$A126,СВЦЭМ!$B$33:$B$776,H$119)+'СЕТ СН'!$I$11+СВЦЭМ!$D$10+'СЕТ СН'!$I$6-'СЕТ СН'!$I$23</f>
        <v>1573.3226904399999</v>
      </c>
      <c r="I126" s="36">
        <f>SUMIFS(СВЦЭМ!$D$33:$D$776,СВЦЭМ!$A$33:$A$776,$A126,СВЦЭМ!$B$33:$B$776,I$119)+'СЕТ СН'!$I$11+СВЦЭМ!$D$10+'СЕТ СН'!$I$6-'СЕТ СН'!$I$23</f>
        <v>1553.8213713</v>
      </c>
      <c r="J126" s="36">
        <f>SUMIFS(СВЦЭМ!$D$33:$D$776,СВЦЭМ!$A$33:$A$776,$A126,СВЦЭМ!$B$33:$B$776,J$119)+'СЕТ СН'!$I$11+СВЦЭМ!$D$10+'СЕТ СН'!$I$6-'СЕТ СН'!$I$23</f>
        <v>1529.0106937400001</v>
      </c>
      <c r="K126" s="36">
        <f>SUMIFS(СВЦЭМ!$D$33:$D$776,СВЦЭМ!$A$33:$A$776,$A126,СВЦЭМ!$B$33:$B$776,K$119)+'СЕТ СН'!$I$11+СВЦЭМ!$D$10+'СЕТ СН'!$I$6-'СЕТ СН'!$I$23</f>
        <v>1508.9380291499999</v>
      </c>
      <c r="L126" s="36">
        <f>SUMIFS(СВЦЭМ!$D$33:$D$776,СВЦЭМ!$A$33:$A$776,$A126,СВЦЭМ!$B$33:$B$776,L$119)+'СЕТ СН'!$I$11+СВЦЭМ!$D$10+'СЕТ СН'!$I$6-'СЕТ СН'!$I$23</f>
        <v>1494.7207161699998</v>
      </c>
      <c r="M126" s="36">
        <f>SUMIFS(СВЦЭМ!$D$33:$D$776,СВЦЭМ!$A$33:$A$776,$A126,СВЦЭМ!$B$33:$B$776,M$119)+'СЕТ СН'!$I$11+СВЦЭМ!$D$10+'СЕТ СН'!$I$6-'СЕТ СН'!$I$23</f>
        <v>1483.6356005600001</v>
      </c>
      <c r="N126" s="36">
        <f>SUMIFS(СВЦЭМ!$D$33:$D$776,СВЦЭМ!$A$33:$A$776,$A126,СВЦЭМ!$B$33:$B$776,N$119)+'СЕТ СН'!$I$11+СВЦЭМ!$D$10+'СЕТ СН'!$I$6-'СЕТ СН'!$I$23</f>
        <v>1490.3225676299999</v>
      </c>
      <c r="O126" s="36">
        <f>SUMIFS(СВЦЭМ!$D$33:$D$776,СВЦЭМ!$A$33:$A$776,$A126,СВЦЭМ!$B$33:$B$776,O$119)+'СЕТ СН'!$I$11+СВЦЭМ!$D$10+'СЕТ СН'!$I$6-'СЕТ СН'!$I$23</f>
        <v>1499.55070602</v>
      </c>
      <c r="P126" s="36">
        <f>SUMIFS(СВЦЭМ!$D$33:$D$776,СВЦЭМ!$A$33:$A$776,$A126,СВЦЭМ!$B$33:$B$776,P$119)+'СЕТ СН'!$I$11+СВЦЭМ!$D$10+'СЕТ СН'!$I$6-'СЕТ СН'!$I$23</f>
        <v>1507.4760113500001</v>
      </c>
      <c r="Q126" s="36">
        <f>SUMIFS(СВЦЭМ!$D$33:$D$776,СВЦЭМ!$A$33:$A$776,$A126,СВЦЭМ!$B$33:$B$776,Q$119)+'СЕТ СН'!$I$11+СВЦЭМ!$D$10+'СЕТ СН'!$I$6-'СЕТ СН'!$I$23</f>
        <v>1510.45409516</v>
      </c>
      <c r="R126" s="36">
        <f>SUMIFS(СВЦЭМ!$D$33:$D$776,СВЦЭМ!$A$33:$A$776,$A126,СВЦЭМ!$B$33:$B$776,R$119)+'СЕТ СН'!$I$11+СВЦЭМ!$D$10+'СЕТ СН'!$I$6-'СЕТ СН'!$I$23</f>
        <v>1511.53410968</v>
      </c>
      <c r="S126" s="36">
        <f>SUMIFS(СВЦЭМ!$D$33:$D$776,СВЦЭМ!$A$33:$A$776,$A126,СВЦЭМ!$B$33:$B$776,S$119)+'СЕТ СН'!$I$11+СВЦЭМ!$D$10+'СЕТ СН'!$I$6-'СЕТ СН'!$I$23</f>
        <v>1500.82088673</v>
      </c>
      <c r="T126" s="36">
        <f>SUMIFS(СВЦЭМ!$D$33:$D$776,СВЦЭМ!$A$33:$A$776,$A126,СВЦЭМ!$B$33:$B$776,T$119)+'СЕТ СН'!$I$11+СВЦЭМ!$D$10+'СЕТ СН'!$I$6-'СЕТ СН'!$I$23</f>
        <v>1461.09460678</v>
      </c>
      <c r="U126" s="36">
        <f>SUMIFS(СВЦЭМ!$D$33:$D$776,СВЦЭМ!$A$33:$A$776,$A126,СВЦЭМ!$B$33:$B$776,U$119)+'СЕТ СН'!$I$11+СВЦЭМ!$D$10+'СЕТ СН'!$I$6-'СЕТ СН'!$I$23</f>
        <v>1461.6483011299999</v>
      </c>
      <c r="V126" s="36">
        <f>SUMIFS(СВЦЭМ!$D$33:$D$776,СВЦЭМ!$A$33:$A$776,$A126,СВЦЭМ!$B$33:$B$776,V$119)+'СЕТ СН'!$I$11+СВЦЭМ!$D$10+'СЕТ СН'!$I$6-'СЕТ СН'!$I$23</f>
        <v>1500.1740204600001</v>
      </c>
      <c r="W126" s="36">
        <f>SUMIFS(СВЦЭМ!$D$33:$D$776,СВЦЭМ!$A$33:$A$776,$A126,СВЦЭМ!$B$33:$B$776,W$119)+'СЕТ СН'!$I$11+СВЦЭМ!$D$10+'СЕТ СН'!$I$6-'СЕТ СН'!$I$23</f>
        <v>1512.9498157200001</v>
      </c>
      <c r="X126" s="36">
        <f>SUMIFS(СВЦЭМ!$D$33:$D$776,СВЦЭМ!$A$33:$A$776,$A126,СВЦЭМ!$B$33:$B$776,X$119)+'СЕТ СН'!$I$11+СВЦЭМ!$D$10+'СЕТ СН'!$I$6-'СЕТ СН'!$I$23</f>
        <v>1523.0107202199999</v>
      </c>
      <c r="Y126" s="36">
        <f>SUMIFS(СВЦЭМ!$D$33:$D$776,СВЦЭМ!$A$33:$A$776,$A126,СВЦЭМ!$B$33:$B$776,Y$119)+'СЕТ СН'!$I$11+СВЦЭМ!$D$10+'СЕТ СН'!$I$6-'СЕТ СН'!$I$23</f>
        <v>1540.2328498699999</v>
      </c>
    </row>
    <row r="127" spans="1:27" ht="15.5" x14ac:dyDescent="0.3">
      <c r="A127" s="35">
        <f t="shared" si="3"/>
        <v>43838</v>
      </c>
      <c r="B127" s="36">
        <f>SUMIFS(СВЦЭМ!$D$33:$D$776,СВЦЭМ!$A$33:$A$776,$A127,СВЦЭМ!$B$33:$B$776,B$119)+'СЕТ СН'!$I$11+СВЦЭМ!$D$10+'СЕТ СН'!$I$6-'СЕТ СН'!$I$23</f>
        <v>1562.6392280599998</v>
      </c>
      <c r="C127" s="36">
        <f>SUMIFS(СВЦЭМ!$D$33:$D$776,СВЦЭМ!$A$33:$A$776,$A127,СВЦЭМ!$B$33:$B$776,C$119)+'СЕТ СН'!$I$11+СВЦЭМ!$D$10+'СЕТ СН'!$I$6-'СЕТ СН'!$I$23</f>
        <v>1569.6891657199999</v>
      </c>
      <c r="D127" s="36">
        <f>SUMIFS(СВЦЭМ!$D$33:$D$776,СВЦЭМ!$A$33:$A$776,$A127,СВЦЭМ!$B$33:$B$776,D$119)+'СЕТ СН'!$I$11+СВЦЭМ!$D$10+'СЕТ СН'!$I$6-'СЕТ СН'!$I$23</f>
        <v>1580.1799314099999</v>
      </c>
      <c r="E127" s="36">
        <f>SUMIFS(СВЦЭМ!$D$33:$D$776,СВЦЭМ!$A$33:$A$776,$A127,СВЦЭМ!$B$33:$B$776,E$119)+'СЕТ СН'!$I$11+СВЦЭМ!$D$10+'СЕТ СН'!$I$6-'СЕТ СН'!$I$23</f>
        <v>1597.67809089</v>
      </c>
      <c r="F127" s="36">
        <f>SUMIFS(СВЦЭМ!$D$33:$D$776,СВЦЭМ!$A$33:$A$776,$A127,СВЦЭМ!$B$33:$B$776,F$119)+'СЕТ СН'!$I$11+СВЦЭМ!$D$10+'СЕТ СН'!$I$6-'СЕТ СН'!$I$23</f>
        <v>1596.4175184999999</v>
      </c>
      <c r="G127" s="36">
        <f>SUMIFS(СВЦЭМ!$D$33:$D$776,СВЦЭМ!$A$33:$A$776,$A127,СВЦЭМ!$B$33:$B$776,G$119)+'СЕТ СН'!$I$11+СВЦЭМ!$D$10+'СЕТ СН'!$I$6-'СЕТ СН'!$I$23</f>
        <v>1591.02342709</v>
      </c>
      <c r="H127" s="36">
        <f>SUMIFS(СВЦЭМ!$D$33:$D$776,СВЦЭМ!$A$33:$A$776,$A127,СВЦЭМ!$B$33:$B$776,H$119)+'СЕТ СН'!$I$11+СВЦЭМ!$D$10+'СЕТ СН'!$I$6-'СЕТ СН'!$I$23</f>
        <v>1576.7216589700001</v>
      </c>
      <c r="I127" s="36">
        <f>SUMIFS(СВЦЭМ!$D$33:$D$776,СВЦЭМ!$A$33:$A$776,$A127,СВЦЭМ!$B$33:$B$776,I$119)+'СЕТ СН'!$I$11+СВЦЭМ!$D$10+'СЕТ СН'!$I$6-'СЕТ СН'!$I$23</f>
        <v>1556.3327669099999</v>
      </c>
      <c r="J127" s="36">
        <f>SUMIFS(СВЦЭМ!$D$33:$D$776,СВЦЭМ!$A$33:$A$776,$A127,СВЦЭМ!$B$33:$B$776,J$119)+'СЕТ СН'!$I$11+СВЦЭМ!$D$10+'СЕТ СН'!$I$6-'СЕТ СН'!$I$23</f>
        <v>1531.7274016199999</v>
      </c>
      <c r="K127" s="36">
        <f>SUMIFS(СВЦЭМ!$D$33:$D$776,СВЦЭМ!$A$33:$A$776,$A127,СВЦЭМ!$B$33:$B$776,K$119)+'СЕТ СН'!$I$11+СВЦЭМ!$D$10+'СЕТ СН'!$I$6-'СЕТ СН'!$I$23</f>
        <v>1512.7237165399999</v>
      </c>
      <c r="L127" s="36">
        <f>SUMIFS(СВЦЭМ!$D$33:$D$776,СВЦЭМ!$A$33:$A$776,$A127,СВЦЭМ!$B$33:$B$776,L$119)+'СЕТ СН'!$I$11+СВЦЭМ!$D$10+'СЕТ СН'!$I$6-'СЕТ СН'!$I$23</f>
        <v>1500.5468100799999</v>
      </c>
      <c r="M127" s="36">
        <f>SUMIFS(СВЦЭМ!$D$33:$D$776,СВЦЭМ!$A$33:$A$776,$A127,СВЦЭМ!$B$33:$B$776,M$119)+'СЕТ СН'!$I$11+СВЦЭМ!$D$10+'СЕТ СН'!$I$6-'СЕТ СН'!$I$23</f>
        <v>1489.37128046</v>
      </c>
      <c r="N127" s="36">
        <f>SUMIFS(СВЦЭМ!$D$33:$D$776,СВЦЭМ!$A$33:$A$776,$A127,СВЦЭМ!$B$33:$B$776,N$119)+'СЕТ СН'!$I$11+СВЦЭМ!$D$10+'СЕТ СН'!$I$6-'СЕТ СН'!$I$23</f>
        <v>1495.5209925700001</v>
      </c>
      <c r="O127" s="36">
        <f>SUMIFS(СВЦЭМ!$D$33:$D$776,СВЦЭМ!$A$33:$A$776,$A127,СВЦЭМ!$B$33:$B$776,O$119)+'СЕТ СН'!$I$11+СВЦЭМ!$D$10+'СЕТ СН'!$I$6-'СЕТ СН'!$I$23</f>
        <v>1507.6549878400001</v>
      </c>
      <c r="P127" s="36">
        <f>SUMIFS(СВЦЭМ!$D$33:$D$776,СВЦЭМ!$A$33:$A$776,$A127,СВЦЭМ!$B$33:$B$776,P$119)+'СЕТ СН'!$I$11+СВЦЭМ!$D$10+'СЕТ СН'!$I$6-'СЕТ СН'!$I$23</f>
        <v>1513.9196654500001</v>
      </c>
      <c r="Q127" s="36">
        <f>SUMIFS(СВЦЭМ!$D$33:$D$776,СВЦЭМ!$A$33:$A$776,$A127,СВЦЭМ!$B$33:$B$776,Q$119)+'СЕТ СН'!$I$11+СВЦЭМ!$D$10+'СЕТ СН'!$I$6-'СЕТ СН'!$I$23</f>
        <v>1515.41754466</v>
      </c>
      <c r="R127" s="36">
        <f>SUMIFS(СВЦЭМ!$D$33:$D$776,СВЦЭМ!$A$33:$A$776,$A127,СВЦЭМ!$B$33:$B$776,R$119)+'СЕТ СН'!$I$11+СВЦЭМ!$D$10+'СЕТ СН'!$I$6-'СЕТ СН'!$I$23</f>
        <v>1511.39134586</v>
      </c>
      <c r="S127" s="36">
        <f>SUMIFS(СВЦЭМ!$D$33:$D$776,СВЦЭМ!$A$33:$A$776,$A127,СВЦЭМ!$B$33:$B$776,S$119)+'СЕТ СН'!$I$11+СВЦЭМ!$D$10+'СЕТ СН'!$I$6-'СЕТ СН'!$I$23</f>
        <v>1503.1646886200001</v>
      </c>
      <c r="T127" s="36">
        <f>SUMIFS(СВЦЭМ!$D$33:$D$776,СВЦЭМ!$A$33:$A$776,$A127,СВЦЭМ!$B$33:$B$776,T$119)+'СЕТ СН'!$I$11+СВЦЭМ!$D$10+'СЕТ СН'!$I$6-'СЕТ СН'!$I$23</f>
        <v>1458.6115413499999</v>
      </c>
      <c r="U127" s="36">
        <f>SUMIFS(СВЦЭМ!$D$33:$D$776,СВЦЭМ!$A$33:$A$776,$A127,СВЦЭМ!$B$33:$B$776,U$119)+'СЕТ СН'!$I$11+СВЦЭМ!$D$10+'СЕТ СН'!$I$6-'СЕТ СН'!$I$23</f>
        <v>1463.0481755000001</v>
      </c>
      <c r="V127" s="36">
        <f>SUMIFS(СВЦЭМ!$D$33:$D$776,СВЦЭМ!$A$33:$A$776,$A127,СВЦЭМ!$B$33:$B$776,V$119)+'СЕТ СН'!$I$11+СВЦЭМ!$D$10+'СЕТ СН'!$I$6-'СЕТ СН'!$I$23</f>
        <v>1498.73031866</v>
      </c>
      <c r="W127" s="36">
        <f>SUMIFS(СВЦЭМ!$D$33:$D$776,СВЦЭМ!$A$33:$A$776,$A127,СВЦЭМ!$B$33:$B$776,W$119)+'СЕТ СН'!$I$11+СВЦЭМ!$D$10+'СЕТ СН'!$I$6-'СЕТ СН'!$I$23</f>
        <v>1512.6234690900001</v>
      </c>
      <c r="X127" s="36">
        <f>SUMIFS(СВЦЭМ!$D$33:$D$776,СВЦЭМ!$A$33:$A$776,$A127,СВЦЭМ!$B$33:$B$776,X$119)+'СЕТ СН'!$I$11+СВЦЭМ!$D$10+'СЕТ СН'!$I$6-'СЕТ СН'!$I$23</f>
        <v>1521.16975084</v>
      </c>
      <c r="Y127" s="36">
        <f>SUMIFS(СВЦЭМ!$D$33:$D$776,СВЦЭМ!$A$33:$A$776,$A127,СВЦЭМ!$B$33:$B$776,Y$119)+'СЕТ СН'!$I$11+СВЦЭМ!$D$10+'СЕТ СН'!$I$6-'СЕТ СН'!$I$23</f>
        <v>1535.3269510599998</v>
      </c>
    </row>
    <row r="128" spans="1:27" ht="15.5" x14ac:dyDescent="0.3">
      <c r="A128" s="35">
        <f t="shared" si="3"/>
        <v>43839</v>
      </c>
      <c r="B128" s="36">
        <f>SUMIFS(СВЦЭМ!$D$33:$D$776,СВЦЭМ!$A$33:$A$776,$A128,СВЦЭМ!$B$33:$B$776,B$119)+'СЕТ СН'!$I$11+СВЦЭМ!$D$10+'СЕТ СН'!$I$6-'СЕТ СН'!$I$23</f>
        <v>1516.7424627999999</v>
      </c>
      <c r="C128" s="36">
        <f>SUMIFS(СВЦЭМ!$D$33:$D$776,СВЦЭМ!$A$33:$A$776,$A128,СВЦЭМ!$B$33:$B$776,C$119)+'СЕТ СН'!$I$11+СВЦЭМ!$D$10+'СЕТ СН'!$I$6-'СЕТ СН'!$I$23</f>
        <v>1530.25420048</v>
      </c>
      <c r="D128" s="36">
        <f>SUMIFS(СВЦЭМ!$D$33:$D$776,СВЦЭМ!$A$33:$A$776,$A128,СВЦЭМ!$B$33:$B$776,D$119)+'СЕТ СН'!$I$11+СВЦЭМ!$D$10+'СЕТ СН'!$I$6-'СЕТ СН'!$I$23</f>
        <v>1548.3520878300001</v>
      </c>
      <c r="E128" s="36">
        <f>SUMIFS(СВЦЭМ!$D$33:$D$776,СВЦЭМ!$A$33:$A$776,$A128,СВЦЭМ!$B$33:$B$776,E$119)+'СЕТ СН'!$I$11+СВЦЭМ!$D$10+'СЕТ СН'!$I$6-'СЕТ СН'!$I$23</f>
        <v>1552.0933164799999</v>
      </c>
      <c r="F128" s="36">
        <f>SUMIFS(СВЦЭМ!$D$33:$D$776,СВЦЭМ!$A$33:$A$776,$A128,СВЦЭМ!$B$33:$B$776,F$119)+'СЕТ СН'!$I$11+СВЦЭМ!$D$10+'СЕТ СН'!$I$6-'СЕТ СН'!$I$23</f>
        <v>1553.3913237299998</v>
      </c>
      <c r="G128" s="36">
        <f>SUMIFS(СВЦЭМ!$D$33:$D$776,СВЦЭМ!$A$33:$A$776,$A128,СВЦЭМ!$B$33:$B$776,G$119)+'СЕТ СН'!$I$11+СВЦЭМ!$D$10+'СЕТ СН'!$I$6-'СЕТ СН'!$I$23</f>
        <v>1547.34075323</v>
      </c>
      <c r="H128" s="36">
        <f>SUMIFS(СВЦЭМ!$D$33:$D$776,СВЦЭМ!$A$33:$A$776,$A128,СВЦЭМ!$B$33:$B$776,H$119)+'СЕТ СН'!$I$11+СВЦЭМ!$D$10+'СЕТ СН'!$I$6-'СЕТ СН'!$I$23</f>
        <v>1500.55318214</v>
      </c>
      <c r="I128" s="36">
        <f>SUMIFS(СВЦЭМ!$D$33:$D$776,СВЦЭМ!$A$33:$A$776,$A128,СВЦЭМ!$B$33:$B$776,I$119)+'СЕТ СН'!$I$11+СВЦЭМ!$D$10+'СЕТ СН'!$I$6-'СЕТ СН'!$I$23</f>
        <v>1473.15599929</v>
      </c>
      <c r="J128" s="36">
        <f>SUMIFS(СВЦЭМ!$D$33:$D$776,СВЦЭМ!$A$33:$A$776,$A128,СВЦЭМ!$B$33:$B$776,J$119)+'СЕТ СН'!$I$11+СВЦЭМ!$D$10+'СЕТ СН'!$I$6-'СЕТ СН'!$I$23</f>
        <v>1457.16278726</v>
      </c>
      <c r="K128" s="36">
        <f>SUMIFS(СВЦЭМ!$D$33:$D$776,СВЦЭМ!$A$33:$A$776,$A128,СВЦЭМ!$B$33:$B$776,K$119)+'СЕТ СН'!$I$11+СВЦЭМ!$D$10+'СЕТ СН'!$I$6-'СЕТ СН'!$I$23</f>
        <v>1454.01347427</v>
      </c>
      <c r="L128" s="36">
        <f>SUMIFS(СВЦЭМ!$D$33:$D$776,СВЦЭМ!$A$33:$A$776,$A128,СВЦЭМ!$B$33:$B$776,L$119)+'СЕТ СН'!$I$11+СВЦЭМ!$D$10+'СЕТ СН'!$I$6-'СЕТ СН'!$I$23</f>
        <v>1452.44056727</v>
      </c>
      <c r="M128" s="36">
        <f>SUMIFS(СВЦЭМ!$D$33:$D$776,СВЦЭМ!$A$33:$A$776,$A128,СВЦЭМ!$B$33:$B$776,M$119)+'СЕТ СН'!$I$11+СВЦЭМ!$D$10+'СЕТ СН'!$I$6-'СЕТ СН'!$I$23</f>
        <v>1466.3937651799999</v>
      </c>
      <c r="N128" s="36">
        <f>SUMIFS(СВЦЭМ!$D$33:$D$776,СВЦЭМ!$A$33:$A$776,$A128,СВЦЭМ!$B$33:$B$776,N$119)+'СЕТ СН'!$I$11+СВЦЭМ!$D$10+'СЕТ СН'!$I$6-'СЕТ СН'!$I$23</f>
        <v>1482.96423854</v>
      </c>
      <c r="O128" s="36">
        <f>SUMIFS(СВЦЭМ!$D$33:$D$776,СВЦЭМ!$A$33:$A$776,$A128,СВЦЭМ!$B$33:$B$776,O$119)+'СЕТ СН'!$I$11+СВЦЭМ!$D$10+'СЕТ СН'!$I$6-'СЕТ СН'!$I$23</f>
        <v>1505.3302042599998</v>
      </c>
      <c r="P128" s="36">
        <f>SUMIFS(СВЦЭМ!$D$33:$D$776,СВЦЭМ!$A$33:$A$776,$A128,СВЦЭМ!$B$33:$B$776,P$119)+'СЕТ СН'!$I$11+СВЦЭМ!$D$10+'СЕТ СН'!$I$6-'СЕТ СН'!$I$23</f>
        <v>1521.3014611399999</v>
      </c>
      <c r="Q128" s="36">
        <f>SUMIFS(СВЦЭМ!$D$33:$D$776,СВЦЭМ!$A$33:$A$776,$A128,СВЦЭМ!$B$33:$B$776,Q$119)+'СЕТ СН'!$I$11+СВЦЭМ!$D$10+'СЕТ СН'!$I$6-'СЕТ СН'!$I$23</f>
        <v>1524.76734179</v>
      </c>
      <c r="R128" s="36">
        <f>SUMIFS(СВЦЭМ!$D$33:$D$776,СВЦЭМ!$A$33:$A$776,$A128,СВЦЭМ!$B$33:$B$776,R$119)+'СЕТ СН'!$I$11+СВЦЭМ!$D$10+'СЕТ СН'!$I$6-'СЕТ СН'!$I$23</f>
        <v>1517.30877936</v>
      </c>
      <c r="S128" s="36">
        <f>SUMIFS(СВЦЭМ!$D$33:$D$776,СВЦЭМ!$A$33:$A$776,$A128,СВЦЭМ!$B$33:$B$776,S$119)+'СЕТ СН'!$I$11+СВЦЭМ!$D$10+'СЕТ СН'!$I$6-'СЕТ СН'!$I$23</f>
        <v>1507.9684867999999</v>
      </c>
      <c r="T128" s="36">
        <f>SUMIFS(СВЦЭМ!$D$33:$D$776,СВЦЭМ!$A$33:$A$776,$A128,СВЦЭМ!$B$33:$B$776,T$119)+'СЕТ СН'!$I$11+СВЦЭМ!$D$10+'СЕТ СН'!$I$6-'СЕТ СН'!$I$23</f>
        <v>1458.6594561900001</v>
      </c>
      <c r="U128" s="36">
        <f>SUMIFS(СВЦЭМ!$D$33:$D$776,СВЦЭМ!$A$33:$A$776,$A128,СВЦЭМ!$B$33:$B$776,U$119)+'СЕТ СН'!$I$11+СВЦЭМ!$D$10+'СЕТ СН'!$I$6-'СЕТ СН'!$I$23</f>
        <v>1459.22135654</v>
      </c>
      <c r="V128" s="36">
        <f>SUMIFS(СВЦЭМ!$D$33:$D$776,СВЦЭМ!$A$33:$A$776,$A128,СВЦЭМ!$B$33:$B$776,V$119)+'СЕТ СН'!$I$11+СВЦЭМ!$D$10+'СЕТ СН'!$I$6-'СЕТ СН'!$I$23</f>
        <v>1493.3952574099999</v>
      </c>
      <c r="W128" s="36">
        <f>SUMIFS(СВЦЭМ!$D$33:$D$776,СВЦЭМ!$A$33:$A$776,$A128,СВЦЭМ!$B$33:$B$776,W$119)+'СЕТ СН'!$I$11+СВЦЭМ!$D$10+'СЕТ СН'!$I$6-'СЕТ СН'!$I$23</f>
        <v>1513.76970656</v>
      </c>
      <c r="X128" s="36">
        <f>SUMIFS(СВЦЭМ!$D$33:$D$776,СВЦЭМ!$A$33:$A$776,$A128,СВЦЭМ!$B$33:$B$776,X$119)+'СЕТ СН'!$I$11+СВЦЭМ!$D$10+'СЕТ СН'!$I$6-'СЕТ СН'!$I$23</f>
        <v>1516.40337047</v>
      </c>
      <c r="Y128" s="36">
        <f>SUMIFS(СВЦЭМ!$D$33:$D$776,СВЦЭМ!$A$33:$A$776,$A128,СВЦЭМ!$B$33:$B$776,Y$119)+'СЕТ СН'!$I$11+СВЦЭМ!$D$10+'СЕТ СН'!$I$6-'СЕТ СН'!$I$23</f>
        <v>1538.80124753</v>
      </c>
    </row>
    <row r="129" spans="1:25" ht="15.5" x14ac:dyDescent="0.3">
      <c r="A129" s="35">
        <f t="shared" si="3"/>
        <v>43840</v>
      </c>
      <c r="B129" s="36">
        <f>SUMIFS(СВЦЭМ!$D$33:$D$776,СВЦЭМ!$A$33:$A$776,$A129,СВЦЭМ!$B$33:$B$776,B$119)+'СЕТ СН'!$I$11+СВЦЭМ!$D$10+'СЕТ СН'!$I$6-'СЕТ СН'!$I$23</f>
        <v>1540.9326506</v>
      </c>
      <c r="C129" s="36">
        <f>SUMIFS(СВЦЭМ!$D$33:$D$776,СВЦЭМ!$A$33:$A$776,$A129,СВЦЭМ!$B$33:$B$776,C$119)+'СЕТ СН'!$I$11+СВЦЭМ!$D$10+'СЕТ СН'!$I$6-'СЕТ СН'!$I$23</f>
        <v>1551.4111358599998</v>
      </c>
      <c r="D129" s="36">
        <f>SUMIFS(СВЦЭМ!$D$33:$D$776,СВЦЭМ!$A$33:$A$776,$A129,СВЦЭМ!$B$33:$B$776,D$119)+'СЕТ СН'!$I$11+СВЦЭМ!$D$10+'СЕТ СН'!$I$6-'СЕТ СН'!$I$23</f>
        <v>1562.1063086899999</v>
      </c>
      <c r="E129" s="36">
        <f>SUMIFS(СВЦЭМ!$D$33:$D$776,СВЦЭМ!$A$33:$A$776,$A129,СВЦЭМ!$B$33:$B$776,E$119)+'СЕТ СН'!$I$11+СВЦЭМ!$D$10+'СЕТ СН'!$I$6-'СЕТ СН'!$I$23</f>
        <v>1560.30695567</v>
      </c>
      <c r="F129" s="36">
        <f>SUMIFS(СВЦЭМ!$D$33:$D$776,СВЦЭМ!$A$33:$A$776,$A129,СВЦЭМ!$B$33:$B$776,F$119)+'СЕТ СН'!$I$11+СВЦЭМ!$D$10+'СЕТ СН'!$I$6-'СЕТ СН'!$I$23</f>
        <v>1549.7673779199999</v>
      </c>
      <c r="G129" s="36">
        <f>SUMIFS(СВЦЭМ!$D$33:$D$776,СВЦЭМ!$A$33:$A$776,$A129,СВЦЭМ!$B$33:$B$776,G$119)+'СЕТ СН'!$I$11+СВЦЭМ!$D$10+'СЕТ СН'!$I$6-'СЕТ СН'!$I$23</f>
        <v>1536.5271701699999</v>
      </c>
      <c r="H129" s="36">
        <f>SUMIFS(СВЦЭМ!$D$33:$D$776,СВЦЭМ!$A$33:$A$776,$A129,СВЦЭМ!$B$33:$B$776,H$119)+'СЕТ СН'!$I$11+СВЦЭМ!$D$10+'СЕТ СН'!$I$6-'СЕТ СН'!$I$23</f>
        <v>1502.8013463</v>
      </c>
      <c r="I129" s="36">
        <f>SUMIFS(СВЦЭМ!$D$33:$D$776,СВЦЭМ!$A$33:$A$776,$A129,СВЦЭМ!$B$33:$B$776,I$119)+'СЕТ СН'!$I$11+СВЦЭМ!$D$10+'СЕТ СН'!$I$6-'СЕТ СН'!$I$23</f>
        <v>1472.0334804099998</v>
      </c>
      <c r="J129" s="36">
        <f>SUMIFS(СВЦЭМ!$D$33:$D$776,СВЦЭМ!$A$33:$A$776,$A129,СВЦЭМ!$B$33:$B$776,J$119)+'СЕТ СН'!$I$11+СВЦЭМ!$D$10+'СЕТ СН'!$I$6-'СЕТ СН'!$I$23</f>
        <v>1468.5524267199999</v>
      </c>
      <c r="K129" s="36">
        <f>SUMIFS(СВЦЭМ!$D$33:$D$776,СВЦЭМ!$A$33:$A$776,$A129,СВЦЭМ!$B$33:$B$776,K$119)+'СЕТ СН'!$I$11+СВЦЭМ!$D$10+'СЕТ СН'!$I$6-'СЕТ СН'!$I$23</f>
        <v>1456.5849546099998</v>
      </c>
      <c r="L129" s="36">
        <f>SUMIFS(СВЦЭМ!$D$33:$D$776,СВЦЭМ!$A$33:$A$776,$A129,СВЦЭМ!$B$33:$B$776,L$119)+'СЕТ СН'!$I$11+СВЦЭМ!$D$10+'СЕТ СН'!$I$6-'СЕТ СН'!$I$23</f>
        <v>1453.9273691799999</v>
      </c>
      <c r="M129" s="36">
        <f>SUMIFS(СВЦЭМ!$D$33:$D$776,СВЦЭМ!$A$33:$A$776,$A129,СВЦЭМ!$B$33:$B$776,M$119)+'СЕТ СН'!$I$11+СВЦЭМ!$D$10+'СЕТ СН'!$I$6-'СЕТ СН'!$I$23</f>
        <v>1463.4443860299998</v>
      </c>
      <c r="N129" s="36">
        <f>SUMIFS(СВЦЭМ!$D$33:$D$776,СВЦЭМ!$A$33:$A$776,$A129,СВЦЭМ!$B$33:$B$776,N$119)+'СЕТ СН'!$I$11+СВЦЭМ!$D$10+'СЕТ СН'!$I$6-'СЕТ СН'!$I$23</f>
        <v>1467.69395665</v>
      </c>
      <c r="O129" s="36">
        <f>SUMIFS(СВЦЭМ!$D$33:$D$776,СВЦЭМ!$A$33:$A$776,$A129,СВЦЭМ!$B$33:$B$776,O$119)+'СЕТ СН'!$I$11+СВЦЭМ!$D$10+'СЕТ СН'!$I$6-'СЕТ СН'!$I$23</f>
        <v>1479.2986108699999</v>
      </c>
      <c r="P129" s="36">
        <f>SUMIFS(СВЦЭМ!$D$33:$D$776,СВЦЭМ!$A$33:$A$776,$A129,СВЦЭМ!$B$33:$B$776,P$119)+'СЕТ СН'!$I$11+СВЦЭМ!$D$10+'СЕТ СН'!$I$6-'СЕТ СН'!$I$23</f>
        <v>1485.8902777200001</v>
      </c>
      <c r="Q129" s="36">
        <f>SUMIFS(СВЦЭМ!$D$33:$D$776,СВЦЭМ!$A$33:$A$776,$A129,СВЦЭМ!$B$33:$B$776,Q$119)+'СЕТ СН'!$I$11+СВЦЭМ!$D$10+'СЕТ СН'!$I$6-'СЕТ СН'!$I$23</f>
        <v>1484.40353822</v>
      </c>
      <c r="R129" s="36">
        <f>SUMIFS(СВЦЭМ!$D$33:$D$776,СВЦЭМ!$A$33:$A$776,$A129,СВЦЭМ!$B$33:$B$776,R$119)+'СЕТ СН'!$I$11+СВЦЭМ!$D$10+'СЕТ СН'!$I$6-'СЕТ СН'!$I$23</f>
        <v>1474.2923658099999</v>
      </c>
      <c r="S129" s="36">
        <f>SUMIFS(СВЦЭМ!$D$33:$D$776,СВЦЭМ!$A$33:$A$776,$A129,СВЦЭМ!$B$33:$B$776,S$119)+'СЕТ СН'!$I$11+СВЦЭМ!$D$10+'СЕТ СН'!$I$6-'СЕТ СН'!$I$23</f>
        <v>1468.50140777</v>
      </c>
      <c r="T129" s="36">
        <f>SUMIFS(СВЦЭМ!$D$33:$D$776,СВЦЭМ!$A$33:$A$776,$A129,СВЦЭМ!$B$33:$B$776,T$119)+'СЕТ СН'!$I$11+СВЦЭМ!$D$10+'СЕТ СН'!$I$6-'СЕТ СН'!$I$23</f>
        <v>1430.95568712</v>
      </c>
      <c r="U129" s="36">
        <f>SUMIFS(СВЦЭМ!$D$33:$D$776,СВЦЭМ!$A$33:$A$776,$A129,СВЦЭМ!$B$33:$B$776,U$119)+'СЕТ СН'!$I$11+СВЦЭМ!$D$10+'СЕТ СН'!$I$6-'СЕТ СН'!$I$23</f>
        <v>1430.4237386899999</v>
      </c>
      <c r="V129" s="36">
        <f>SUMIFS(СВЦЭМ!$D$33:$D$776,СВЦЭМ!$A$33:$A$776,$A129,СВЦЭМ!$B$33:$B$776,V$119)+'СЕТ СН'!$I$11+СВЦЭМ!$D$10+'СЕТ СН'!$I$6-'СЕТ СН'!$I$23</f>
        <v>1457.7586484200001</v>
      </c>
      <c r="W129" s="36">
        <f>SUMIFS(СВЦЭМ!$D$33:$D$776,СВЦЭМ!$A$33:$A$776,$A129,СВЦЭМ!$B$33:$B$776,W$119)+'СЕТ СН'!$I$11+СВЦЭМ!$D$10+'СЕТ СН'!$I$6-'СЕТ СН'!$I$23</f>
        <v>1468.4536694899998</v>
      </c>
      <c r="X129" s="36">
        <f>SUMIFS(СВЦЭМ!$D$33:$D$776,СВЦЭМ!$A$33:$A$776,$A129,СВЦЭМ!$B$33:$B$776,X$119)+'СЕТ СН'!$I$11+СВЦЭМ!$D$10+'СЕТ СН'!$I$6-'СЕТ СН'!$I$23</f>
        <v>1471.2302210799999</v>
      </c>
      <c r="Y129" s="36">
        <f>SUMIFS(СВЦЭМ!$D$33:$D$776,СВЦЭМ!$A$33:$A$776,$A129,СВЦЭМ!$B$33:$B$776,Y$119)+'СЕТ СН'!$I$11+СВЦЭМ!$D$10+'СЕТ СН'!$I$6-'СЕТ СН'!$I$23</f>
        <v>1483.0820813400001</v>
      </c>
    </row>
    <row r="130" spans="1:25" ht="15.5" x14ac:dyDescent="0.3">
      <c r="A130" s="35">
        <f t="shared" si="3"/>
        <v>43841</v>
      </c>
      <c r="B130" s="36">
        <f>SUMIFS(СВЦЭМ!$D$33:$D$776,СВЦЭМ!$A$33:$A$776,$A130,СВЦЭМ!$B$33:$B$776,B$119)+'СЕТ СН'!$I$11+СВЦЭМ!$D$10+'СЕТ СН'!$I$6-'СЕТ СН'!$I$23</f>
        <v>1483.66723219</v>
      </c>
      <c r="C130" s="36">
        <f>SUMIFS(СВЦЭМ!$D$33:$D$776,СВЦЭМ!$A$33:$A$776,$A130,СВЦЭМ!$B$33:$B$776,C$119)+'СЕТ СН'!$I$11+СВЦЭМ!$D$10+'СЕТ СН'!$I$6-'СЕТ СН'!$I$23</f>
        <v>1505.05602451</v>
      </c>
      <c r="D130" s="36">
        <f>SUMIFS(СВЦЭМ!$D$33:$D$776,СВЦЭМ!$A$33:$A$776,$A130,СВЦЭМ!$B$33:$B$776,D$119)+'СЕТ СН'!$I$11+СВЦЭМ!$D$10+'СЕТ СН'!$I$6-'СЕТ СН'!$I$23</f>
        <v>1531.15784936</v>
      </c>
      <c r="E130" s="36">
        <f>SUMIFS(СВЦЭМ!$D$33:$D$776,СВЦЭМ!$A$33:$A$776,$A130,СВЦЭМ!$B$33:$B$776,E$119)+'СЕТ СН'!$I$11+СВЦЭМ!$D$10+'СЕТ СН'!$I$6-'СЕТ СН'!$I$23</f>
        <v>1552.3756795300001</v>
      </c>
      <c r="F130" s="36">
        <f>SUMIFS(СВЦЭМ!$D$33:$D$776,СВЦЭМ!$A$33:$A$776,$A130,СВЦЭМ!$B$33:$B$776,F$119)+'СЕТ СН'!$I$11+СВЦЭМ!$D$10+'СЕТ СН'!$I$6-'СЕТ СН'!$I$23</f>
        <v>1554.6445479199999</v>
      </c>
      <c r="G130" s="36">
        <f>SUMIFS(СВЦЭМ!$D$33:$D$776,СВЦЭМ!$A$33:$A$776,$A130,СВЦЭМ!$B$33:$B$776,G$119)+'СЕТ СН'!$I$11+СВЦЭМ!$D$10+'СЕТ СН'!$I$6-'СЕТ СН'!$I$23</f>
        <v>1555.3103781899999</v>
      </c>
      <c r="H130" s="36">
        <f>SUMIFS(СВЦЭМ!$D$33:$D$776,СВЦЭМ!$A$33:$A$776,$A130,СВЦЭМ!$B$33:$B$776,H$119)+'СЕТ СН'!$I$11+СВЦЭМ!$D$10+'СЕТ СН'!$I$6-'СЕТ СН'!$I$23</f>
        <v>1536.7940864500001</v>
      </c>
      <c r="I130" s="36">
        <f>SUMIFS(СВЦЭМ!$D$33:$D$776,СВЦЭМ!$A$33:$A$776,$A130,СВЦЭМ!$B$33:$B$776,I$119)+'СЕТ СН'!$I$11+СВЦЭМ!$D$10+'СЕТ СН'!$I$6-'СЕТ СН'!$I$23</f>
        <v>1527.4014981800001</v>
      </c>
      <c r="J130" s="36">
        <f>SUMIFS(СВЦЭМ!$D$33:$D$776,СВЦЭМ!$A$33:$A$776,$A130,СВЦЭМ!$B$33:$B$776,J$119)+'СЕТ СН'!$I$11+СВЦЭМ!$D$10+'СЕТ СН'!$I$6-'СЕТ СН'!$I$23</f>
        <v>1500.2268817499998</v>
      </c>
      <c r="K130" s="36">
        <f>SUMIFS(СВЦЭМ!$D$33:$D$776,СВЦЭМ!$A$33:$A$776,$A130,СВЦЭМ!$B$33:$B$776,K$119)+'СЕТ СН'!$I$11+СВЦЭМ!$D$10+'СЕТ СН'!$I$6-'СЕТ СН'!$I$23</f>
        <v>1470.8711742800001</v>
      </c>
      <c r="L130" s="36">
        <f>SUMIFS(СВЦЭМ!$D$33:$D$776,СВЦЭМ!$A$33:$A$776,$A130,СВЦЭМ!$B$33:$B$776,L$119)+'СЕТ СН'!$I$11+СВЦЭМ!$D$10+'СЕТ СН'!$I$6-'СЕТ СН'!$I$23</f>
        <v>1459.2022029499999</v>
      </c>
      <c r="M130" s="36">
        <f>SUMIFS(СВЦЭМ!$D$33:$D$776,СВЦЭМ!$A$33:$A$776,$A130,СВЦЭМ!$B$33:$B$776,M$119)+'СЕТ СН'!$I$11+СВЦЭМ!$D$10+'СЕТ СН'!$I$6-'СЕТ СН'!$I$23</f>
        <v>1465.68546894</v>
      </c>
      <c r="N130" s="36">
        <f>SUMIFS(СВЦЭМ!$D$33:$D$776,СВЦЭМ!$A$33:$A$776,$A130,СВЦЭМ!$B$33:$B$776,N$119)+'СЕТ СН'!$I$11+СВЦЭМ!$D$10+'СЕТ СН'!$I$6-'СЕТ СН'!$I$23</f>
        <v>1472.0639981899999</v>
      </c>
      <c r="O130" s="36">
        <f>SUMIFS(СВЦЭМ!$D$33:$D$776,СВЦЭМ!$A$33:$A$776,$A130,СВЦЭМ!$B$33:$B$776,O$119)+'СЕТ СН'!$I$11+СВЦЭМ!$D$10+'СЕТ СН'!$I$6-'СЕТ СН'!$I$23</f>
        <v>1484.3717155499999</v>
      </c>
      <c r="P130" s="36">
        <f>SUMIFS(СВЦЭМ!$D$33:$D$776,СВЦЭМ!$A$33:$A$776,$A130,СВЦЭМ!$B$33:$B$776,P$119)+'СЕТ СН'!$I$11+СВЦЭМ!$D$10+'СЕТ СН'!$I$6-'СЕТ СН'!$I$23</f>
        <v>1496.3058207099998</v>
      </c>
      <c r="Q130" s="36">
        <f>SUMIFS(СВЦЭМ!$D$33:$D$776,СВЦЭМ!$A$33:$A$776,$A130,СВЦЭМ!$B$33:$B$776,Q$119)+'СЕТ СН'!$I$11+СВЦЭМ!$D$10+'СЕТ СН'!$I$6-'СЕТ СН'!$I$23</f>
        <v>1496.91282103</v>
      </c>
      <c r="R130" s="36">
        <f>SUMIFS(СВЦЭМ!$D$33:$D$776,СВЦЭМ!$A$33:$A$776,$A130,СВЦЭМ!$B$33:$B$776,R$119)+'СЕТ СН'!$I$11+СВЦЭМ!$D$10+'СЕТ СН'!$I$6-'СЕТ СН'!$I$23</f>
        <v>1484.72892372</v>
      </c>
      <c r="S130" s="36">
        <f>SUMIFS(СВЦЭМ!$D$33:$D$776,СВЦЭМ!$A$33:$A$776,$A130,СВЦЭМ!$B$33:$B$776,S$119)+'СЕТ СН'!$I$11+СВЦЭМ!$D$10+'СЕТ СН'!$I$6-'СЕТ СН'!$I$23</f>
        <v>1463.8868885500001</v>
      </c>
      <c r="T130" s="36">
        <f>SUMIFS(СВЦЭМ!$D$33:$D$776,СВЦЭМ!$A$33:$A$776,$A130,СВЦЭМ!$B$33:$B$776,T$119)+'СЕТ СН'!$I$11+СВЦЭМ!$D$10+'СЕТ СН'!$I$6-'СЕТ СН'!$I$23</f>
        <v>1434.6011885600001</v>
      </c>
      <c r="U130" s="36">
        <f>SUMIFS(СВЦЭМ!$D$33:$D$776,СВЦЭМ!$A$33:$A$776,$A130,СВЦЭМ!$B$33:$B$776,U$119)+'СЕТ СН'!$I$11+СВЦЭМ!$D$10+'СЕТ СН'!$I$6-'СЕТ СН'!$I$23</f>
        <v>1437.5767958900001</v>
      </c>
      <c r="V130" s="36">
        <f>SUMIFS(СВЦЭМ!$D$33:$D$776,СВЦЭМ!$A$33:$A$776,$A130,СВЦЭМ!$B$33:$B$776,V$119)+'СЕТ СН'!$I$11+СВЦЭМ!$D$10+'СЕТ СН'!$I$6-'СЕТ СН'!$I$23</f>
        <v>1471.1549000599998</v>
      </c>
      <c r="W130" s="36">
        <f>SUMIFS(СВЦЭМ!$D$33:$D$776,СВЦЭМ!$A$33:$A$776,$A130,СВЦЭМ!$B$33:$B$776,W$119)+'СЕТ СН'!$I$11+СВЦЭМ!$D$10+'СЕТ СН'!$I$6-'СЕТ СН'!$I$23</f>
        <v>1487.07182315</v>
      </c>
      <c r="X130" s="36">
        <f>SUMIFS(СВЦЭМ!$D$33:$D$776,СВЦЭМ!$A$33:$A$776,$A130,СВЦЭМ!$B$33:$B$776,X$119)+'СЕТ СН'!$I$11+СВЦЭМ!$D$10+'СЕТ СН'!$I$6-'СЕТ СН'!$I$23</f>
        <v>1506.8048637100001</v>
      </c>
      <c r="Y130" s="36">
        <f>SUMIFS(СВЦЭМ!$D$33:$D$776,СВЦЭМ!$A$33:$A$776,$A130,СВЦЭМ!$B$33:$B$776,Y$119)+'СЕТ СН'!$I$11+СВЦЭМ!$D$10+'СЕТ СН'!$I$6-'СЕТ СН'!$I$23</f>
        <v>1523.2072922</v>
      </c>
    </row>
    <row r="131" spans="1:25" ht="15.5" x14ac:dyDescent="0.3">
      <c r="A131" s="35">
        <f t="shared" si="3"/>
        <v>43842</v>
      </c>
      <c r="B131" s="36">
        <f>SUMIFS(СВЦЭМ!$D$33:$D$776,СВЦЭМ!$A$33:$A$776,$A131,СВЦЭМ!$B$33:$B$776,B$119)+'СЕТ СН'!$I$11+СВЦЭМ!$D$10+'СЕТ СН'!$I$6-'СЕТ СН'!$I$23</f>
        <v>1533.9833505000001</v>
      </c>
      <c r="C131" s="36">
        <f>SUMIFS(СВЦЭМ!$D$33:$D$776,СВЦЭМ!$A$33:$A$776,$A131,СВЦЭМ!$B$33:$B$776,C$119)+'СЕТ СН'!$I$11+СВЦЭМ!$D$10+'СЕТ СН'!$I$6-'СЕТ СН'!$I$23</f>
        <v>1547.3272545699999</v>
      </c>
      <c r="D131" s="36">
        <f>SUMIFS(СВЦЭМ!$D$33:$D$776,СВЦЭМ!$A$33:$A$776,$A131,СВЦЭМ!$B$33:$B$776,D$119)+'СЕТ СН'!$I$11+СВЦЭМ!$D$10+'СЕТ СН'!$I$6-'СЕТ СН'!$I$23</f>
        <v>1559.8538360499999</v>
      </c>
      <c r="E131" s="36">
        <f>SUMIFS(СВЦЭМ!$D$33:$D$776,СВЦЭМ!$A$33:$A$776,$A131,СВЦЭМ!$B$33:$B$776,E$119)+'СЕТ СН'!$I$11+СВЦЭМ!$D$10+'СЕТ СН'!$I$6-'СЕТ СН'!$I$23</f>
        <v>1579.6970502899999</v>
      </c>
      <c r="F131" s="36">
        <f>SUMIFS(СВЦЭМ!$D$33:$D$776,СВЦЭМ!$A$33:$A$776,$A131,СВЦЭМ!$B$33:$B$776,F$119)+'СЕТ СН'!$I$11+СВЦЭМ!$D$10+'СЕТ СН'!$I$6-'СЕТ СН'!$I$23</f>
        <v>1580.23857696</v>
      </c>
      <c r="G131" s="36">
        <f>SUMIFS(СВЦЭМ!$D$33:$D$776,СВЦЭМ!$A$33:$A$776,$A131,СВЦЭМ!$B$33:$B$776,G$119)+'СЕТ СН'!$I$11+СВЦЭМ!$D$10+'СЕТ СН'!$I$6-'СЕТ СН'!$I$23</f>
        <v>1571.6701691600001</v>
      </c>
      <c r="H131" s="36">
        <f>SUMIFS(СВЦЭМ!$D$33:$D$776,СВЦЭМ!$A$33:$A$776,$A131,СВЦЭМ!$B$33:$B$776,H$119)+'СЕТ СН'!$I$11+СВЦЭМ!$D$10+'СЕТ СН'!$I$6-'СЕТ СН'!$I$23</f>
        <v>1559.5506725</v>
      </c>
      <c r="I131" s="36">
        <f>SUMIFS(СВЦЭМ!$D$33:$D$776,СВЦЭМ!$A$33:$A$776,$A131,СВЦЭМ!$B$33:$B$776,I$119)+'СЕТ СН'!$I$11+СВЦЭМ!$D$10+'СЕТ СН'!$I$6-'СЕТ СН'!$I$23</f>
        <v>1542.6148715300001</v>
      </c>
      <c r="J131" s="36">
        <f>SUMIFS(СВЦЭМ!$D$33:$D$776,СВЦЭМ!$A$33:$A$776,$A131,СВЦЭМ!$B$33:$B$776,J$119)+'СЕТ СН'!$I$11+СВЦЭМ!$D$10+'СЕТ СН'!$I$6-'СЕТ СН'!$I$23</f>
        <v>1500.51003571</v>
      </c>
      <c r="K131" s="36">
        <f>SUMIFS(СВЦЭМ!$D$33:$D$776,СВЦЭМ!$A$33:$A$776,$A131,СВЦЭМ!$B$33:$B$776,K$119)+'СЕТ СН'!$I$11+СВЦЭМ!$D$10+'СЕТ СН'!$I$6-'СЕТ СН'!$I$23</f>
        <v>1479.7714871200001</v>
      </c>
      <c r="L131" s="36">
        <f>SUMIFS(СВЦЭМ!$D$33:$D$776,СВЦЭМ!$A$33:$A$776,$A131,СВЦЭМ!$B$33:$B$776,L$119)+'СЕТ СН'!$I$11+СВЦЭМ!$D$10+'СЕТ СН'!$I$6-'СЕТ СН'!$I$23</f>
        <v>1458.29787216</v>
      </c>
      <c r="M131" s="36">
        <f>SUMIFS(СВЦЭМ!$D$33:$D$776,СВЦЭМ!$A$33:$A$776,$A131,СВЦЭМ!$B$33:$B$776,M$119)+'СЕТ СН'!$I$11+СВЦЭМ!$D$10+'СЕТ СН'!$I$6-'СЕТ СН'!$I$23</f>
        <v>1456.3599156099999</v>
      </c>
      <c r="N131" s="36">
        <f>SUMIFS(СВЦЭМ!$D$33:$D$776,СВЦЭМ!$A$33:$A$776,$A131,СВЦЭМ!$B$33:$B$776,N$119)+'СЕТ СН'!$I$11+СВЦЭМ!$D$10+'СЕТ СН'!$I$6-'СЕТ СН'!$I$23</f>
        <v>1469.5449367900001</v>
      </c>
      <c r="O131" s="36">
        <f>SUMIFS(СВЦЭМ!$D$33:$D$776,СВЦЭМ!$A$33:$A$776,$A131,СВЦЭМ!$B$33:$B$776,O$119)+'СЕТ СН'!$I$11+СВЦЭМ!$D$10+'СЕТ СН'!$I$6-'СЕТ СН'!$I$23</f>
        <v>1482.4423115499999</v>
      </c>
      <c r="P131" s="36">
        <f>SUMIFS(СВЦЭМ!$D$33:$D$776,СВЦЭМ!$A$33:$A$776,$A131,СВЦЭМ!$B$33:$B$776,P$119)+'СЕТ СН'!$I$11+СВЦЭМ!$D$10+'СЕТ СН'!$I$6-'СЕТ СН'!$I$23</f>
        <v>1488.5680199399999</v>
      </c>
      <c r="Q131" s="36">
        <f>SUMIFS(СВЦЭМ!$D$33:$D$776,СВЦЭМ!$A$33:$A$776,$A131,СВЦЭМ!$B$33:$B$776,Q$119)+'СЕТ СН'!$I$11+СВЦЭМ!$D$10+'СЕТ СН'!$I$6-'СЕТ СН'!$I$23</f>
        <v>1490.7278447799999</v>
      </c>
      <c r="R131" s="36">
        <f>SUMIFS(СВЦЭМ!$D$33:$D$776,СВЦЭМ!$A$33:$A$776,$A131,СВЦЭМ!$B$33:$B$776,R$119)+'СЕТ СН'!$I$11+СВЦЭМ!$D$10+'СЕТ СН'!$I$6-'СЕТ СН'!$I$23</f>
        <v>1489.21164656</v>
      </c>
      <c r="S131" s="36">
        <f>SUMIFS(СВЦЭМ!$D$33:$D$776,СВЦЭМ!$A$33:$A$776,$A131,СВЦЭМ!$B$33:$B$776,S$119)+'СЕТ СН'!$I$11+СВЦЭМ!$D$10+'СЕТ СН'!$I$6-'СЕТ СН'!$I$23</f>
        <v>1466.0893045</v>
      </c>
      <c r="T131" s="36">
        <f>SUMIFS(СВЦЭМ!$D$33:$D$776,СВЦЭМ!$A$33:$A$776,$A131,СВЦЭМ!$B$33:$B$776,T$119)+'СЕТ СН'!$I$11+СВЦЭМ!$D$10+'СЕТ СН'!$I$6-'СЕТ СН'!$I$23</f>
        <v>1437.6185022</v>
      </c>
      <c r="U131" s="36">
        <f>SUMIFS(СВЦЭМ!$D$33:$D$776,СВЦЭМ!$A$33:$A$776,$A131,СВЦЭМ!$B$33:$B$776,U$119)+'СЕТ СН'!$I$11+СВЦЭМ!$D$10+'СЕТ СН'!$I$6-'СЕТ СН'!$I$23</f>
        <v>1441.14097335</v>
      </c>
      <c r="V131" s="36">
        <f>SUMIFS(СВЦЭМ!$D$33:$D$776,СВЦЭМ!$A$33:$A$776,$A131,СВЦЭМ!$B$33:$B$776,V$119)+'СЕТ СН'!$I$11+СВЦЭМ!$D$10+'СЕТ СН'!$I$6-'СЕТ СН'!$I$23</f>
        <v>1462.66979814</v>
      </c>
      <c r="W131" s="36">
        <f>SUMIFS(СВЦЭМ!$D$33:$D$776,СВЦЭМ!$A$33:$A$776,$A131,СВЦЭМ!$B$33:$B$776,W$119)+'СЕТ СН'!$I$11+СВЦЭМ!$D$10+'СЕТ СН'!$I$6-'СЕТ СН'!$I$23</f>
        <v>1473.84243814</v>
      </c>
      <c r="X131" s="36">
        <f>SUMIFS(СВЦЭМ!$D$33:$D$776,СВЦЭМ!$A$33:$A$776,$A131,СВЦЭМ!$B$33:$B$776,X$119)+'СЕТ СН'!$I$11+СВЦЭМ!$D$10+'СЕТ СН'!$I$6-'СЕТ СН'!$I$23</f>
        <v>1482.8116682099999</v>
      </c>
      <c r="Y131" s="36">
        <f>SUMIFS(СВЦЭМ!$D$33:$D$776,СВЦЭМ!$A$33:$A$776,$A131,СВЦЭМ!$B$33:$B$776,Y$119)+'СЕТ СН'!$I$11+СВЦЭМ!$D$10+'СЕТ СН'!$I$6-'СЕТ СН'!$I$23</f>
        <v>1509.39767297</v>
      </c>
    </row>
    <row r="132" spans="1:25" ht="15.5" x14ac:dyDescent="0.3">
      <c r="A132" s="35">
        <f t="shared" si="3"/>
        <v>43843</v>
      </c>
      <c r="B132" s="36">
        <f>SUMIFS(СВЦЭМ!$D$33:$D$776,СВЦЭМ!$A$33:$A$776,$A132,СВЦЭМ!$B$33:$B$776,B$119)+'СЕТ СН'!$I$11+СВЦЭМ!$D$10+'СЕТ СН'!$I$6-'СЕТ СН'!$I$23</f>
        <v>1590.3768818999999</v>
      </c>
      <c r="C132" s="36">
        <f>SUMIFS(СВЦЭМ!$D$33:$D$776,СВЦЭМ!$A$33:$A$776,$A132,СВЦЭМ!$B$33:$B$776,C$119)+'СЕТ СН'!$I$11+СВЦЭМ!$D$10+'СЕТ СН'!$I$6-'СЕТ СН'!$I$23</f>
        <v>1609.13031039</v>
      </c>
      <c r="D132" s="36">
        <f>SUMIFS(СВЦЭМ!$D$33:$D$776,СВЦЭМ!$A$33:$A$776,$A132,СВЦЭМ!$B$33:$B$776,D$119)+'СЕТ СН'!$I$11+СВЦЭМ!$D$10+'СЕТ СН'!$I$6-'СЕТ СН'!$I$23</f>
        <v>1622.14041408</v>
      </c>
      <c r="E132" s="36">
        <f>SUMIFS(СВЦЭМ!$D$33:$D$776,СВЦЭМ!$A$33:$A$776,$A132,СВЦЭМ!$B$33:$B$776,E$119)+'СЕТ СН'!$I$11+СВЦЭМ!$D$10+'СЕТ СН'!$I$6-'СЕТ СН'!$I$23</f>
        <v>1612.9163720900001</v>
      </c>
      <c r="F132" s="36">
        <f>SUMIFS(СВЦЭМ!$D$33:$D$776,СВЦЭМ!$A$33:$A$776,$A132,СВЦЭМ!$B$33:$B$776,F$119)+'СЕТ СН'!$I$11+СВЦЭМ!$D$10+'СЕТ СН'!$I$6-'СЕТ СН'!$I$23</f>
        <v>1607.7189403699999</v>
      </c>
      <c r="G132" s="36">
        <f>SUMIFS(СВЦЭМ!$D$33:$D$776,СВЦЭМ!$A$33:$A$776,$A132,СВЦЭМ!$B$33:$B$776,G$119)+'СЕТ СН'!$I$11+СВЦЭМ!$D$10+'СЕТ СН'!$I$6-'СЕТ СН'!$I$23</f>
        <v>1591.41243227</v>
      </c>
      <c r="H132" s="36">
        <f>SUMIFS(СВЦЭМ!$D$33:$D$776,СВЦЭМ!$A$33:$A$776,$A132,СВЦЭМ!$B$33:$B$776,H$119)+'СЕТ СН'!$I$11+СВЦЭМ!$D$10+'СЕТ СН'!$I$6-'СЕТ СН'!$I$23</f>
        <v>1555.7722221399999</v>
      </c>
      <c r="I132" s="36">
        <f>SUMIFS(СВЦЭМ!$D$33:$D$776,СВЦЭМ!$A$33:$A$776,$A132,СВЦЭМ!$B$33:$B$776,I$119)+'СЕТ СН'!$I$11+СВЦЭМ!$D$10+'СЕТ СН'!$I$6-'СЕТ СН'!$I$23</f>
        <v>1522.33533085</v>
      </c>
      <c r="J132" s="36">
        <f>SUMIFS(СВЦЭМ!$D$33:$D$776,СВЦЭМ!$A$33:$A$776,$A132,СВЦЭМ!$B$33:$B$776,J$119)+'СЕТ СН'!$I$11+СВЦЭМ!$D$10+'СЕТ СН'!$I$6-'СЕТ СН'!$I$23</f>
        <v>1506.95852479</v>
      </c>
      <c r="K132" s="36">
        <f>SUMIFS(СВЦЭМ!$D$33:$D$776,СВЦЭМ!$A$33:$A$776,$A132,СВЦЭМ!$B$33:$B$776,K$119)+'СЕТ СН'!$I$11+СВЦЭМ!$D$10+'СЕТ СН'!$I$6-'СЕТ СН'!$I$23</f>
        <v>1495.2899143700001</v>
      </c>
      <c r="L132" s="36">
        <f>SUMIFS(СВЦЭМ!$D$33:$D$776,СВЦЭМ!$A$33:$A$776,$A132,СВЦЭМ!$B$33:$B$776,L$119)+'СЕТ СН'!$I$11+СВЦЭМ!$D$10+'СЕТ СН'!$I$6-'СЕТ СН'!$I$23</f>
        <v>1494.87808</v>
      </c>
      <c r="M132" s="36">
        <f>SUMIFS(СВЦЭМ!$D$33:$D$776,СВЦЭМ!$A$33:$A$776,$A132,СВЦЭМ!$B$33:$B$776,M$119)+'СЕТ СН'!$I$11+СВЦЭМ!$D$10+'СЕТ СН'!$I$6-'СЕТ СН'!$I$23</f>
        <v>1501.46858049</v>
      </c>
      <c r="N132" s="36">
        <f>SUMIFS(СВЦЭМ!$D$33:$D$776,СВЦЭМ!$A$33:$A$776,$A132,СВЦЭМ!$B$33:$B$776,N$119)+'СЕТ СН'!$I$11+СВЦЭМ!$D$10+'СЕТ СН'!$I$6-'СЕТ СН'!$I$23</f>
        <v>1504.6147134</v>
      </c>
      <c r="O132" s="36">
        <f>SUMIFS(СВЦЭМ!$D$33:$D$776,СВЦЭМ!$A$33:$A$776,$A132,СВЦЭМ!$B$33:$B$776,O$119)+'СЕТ СН'!$I$11+СВЦЭМ!$D$10+'СЕТ СН'!$I$6-'СЕТ СН'!$I$23</f>
        <v>1501.04847991</v>
      </c>
      <c r="P132" s="36">
        <f>SUMIFS(СВЦЭМ!$D$33:$D$776,СВЦЭМ!$A$33:$A$776,$A132,СВЦЭМ!$B$33:$B$776,P$119)+'СЕТ СН'!$I$11+СВЦЭМ!$D$10+'СЕТ СН'!$I$6-'СЕТ СН'!$I$23</f>
        <v>1487.9385046500001</v>
      </c>
      <c r="Q132" s="36">
        <f>SUMIFS(СВЦЭМ!$D$33:$D$776,СВЦЭМ!$A$33:$A$776,$A132,СВЦЭМ!$B$33:$B$776,Q$119)+'СЕТ СН'!$I$11+СВЦЭМ!$D$10+'СЕТ СН'!$I$6-'СЕТ СН'!$I$23</f>
        <v>1506.1781748899998</v>
      </c>
      <c r="R132" s="36">
        <f>SUMIFS(СВЦЭМ!$D$33:$D$776,СВЦЭМ!$A$33:$A$776,$A132,СВЦЭМ!$B$33:$B$776,R$119)+'СЕТ СН'!$I$11+СВЦЭМ!$D$10+'СЕТ СН'!$I$6-'СЕТ СН'!$I$23</f>
        <v>1483.7774400799999</v>
      </c>
      <c r="S132" s="36">
        <f>SUMIFS(СВЦЭМ!$D$33:$D$776,СВЦЭМ!$A$33:$A$776,$A132,СВЦЭМ!$B$33:$B$776,S$119)+'СЕТ СН'!$I$11+СВЦЭМ!$D$10+'СЕТ СН'!$I$6-'СЕТ СН'!$I$23</f>
        <v>1472.3268658299999</v>
      </c>
      <c r="T132" s="36">
        <f>SUMIFS(СВЦЭМ!$D$33:$D$776,СВЦЭМ!$A$33:$A$776,$A132,СВЦЭМ!$B$33:$B$776,T$119)+'СЕТ СН'!$I$11+СВЦЭМ!$D$10+'СЕТ СН'!$I$6-'СЕТ СН'!$I$23</f>
        <v>1435.73431031</v>
      </c>
      <c r="U132" s="36">
        <f>SUMIFS(СВЦЭМ!$D$33:$D$776,СВЦЭМ!$A$33:$A$776,$A132,СВЦЭМ!$B$33:$B$776,U$119)+'СЕТ СН'!$I$11+СВЦЭМ!$D$10+'СЕТ СН'!$I$6-'СЕТ СН'!$I$23</f>
        <v>1433.8606992699999</v>
      </c>
      <c r="V132" s="36">
        <f>SUMIFS(СВЦЭМ!$D$33:$D$776,СВЦЭМ!$A$33:$A$776,$A132,СВЦЭМ!$B$33:$B$776,V$119)+'СЕТ СН'!$I$11+СВЦЭМ!$D$10+'СЕТ СН'!$I$6-'СЕТ СН'!$I$23</f>
        <v>1464.8003098700001</v>
      </c>
      <c r="W132" s="36">
        <f>SUMIFS(СВЦЭМ!$D$33:$D$776,СВЦЭМ!$A$33:$A$776,$A132,СВЦЭМ!$B$33:$B$776,W$119)+'СЕТ СН'!$I$11+СВЦЭМ!$D$10+'СЕТ СН'!$I$6-'СЕТ СН'!$I$23</f>
        <v>1487.49363902</v>
      </c>
      <c r="X132" s="36">
        <f>SUMIFS(СВЦЭМ!$D$33:$D$776,СВЦЭМ!$A$33:$A$776,$A132,СВЦЭМ!$B$33:$B$776,X$119)+'СЕТ СН'!$I$11+СВЦЭМ!$D$10+'СЕТ СН'!$I$6-'СЕТ СН'!$I$23</f>
        <v>1484.1924281199999</v>
      </c>
      <c r="Y132" s="36">
        <f>SUMIFS(СВЦЭМ!$D$33:$D$776,СВЦЭМ!$A$33:$A$776,$A132,СВЦЭМ!$B$33:$B$776,Y$119)+'СЕТ СН'!$I$11+СВЦЭМ!$D$10+'СЕТ СН'!$I$6-'СЕТ СН'!$I$23</f>
        <v>1501.84230729</v>
      </c>
    </row>
    <row r="133" spans="1:25" ht="15.5" x14ac:dyDescent="0.3">
      <c r="A133" s="35">
        <f t="shared" si="3"/>
        <v>43844</v>
      </c>
      <c r="B133" s="36">
        <f>SUMIFS(СВЦЭМ!$D$33:$D$776,СВЦЭМ!$A$33:$A$776,$A133,СВЦЭМ!$B$33:$B$776,B$119)+'СЕТ СН'!$I$11+СВЦЭМ!$D$10+'СЕТ СН'!$I$6-'СЕТ СН'!$I$23</f>
        <v>1544.9899530499999</v>
      </c>
      <c r="C133" s="36">
        <f>SUMIFS(СВЦЭМ!$D$33:$D$776,СВЦЭМ!$A$33:$A$776,$A133,СВЦЭМ!$B$33:$B$776,C$119)+'СЕТ СН'!$I$11+СВЦЭМ!$D$10+'СЕТ СН'!$I$6-'СЕТ СН'!$I$23</f>
        <v>1553.96566957</v>
      </c>
      <c r="D133" s="36">
        <f>SUMIFS(СВЦЭМ!$D$33:$D$776,СВЦЭМ!$A$33:$A$776,$A133,СВЦЭМ!$B$33:$B$776,D$119)+'СЕТ СН'!$I$11+СВЦЭМ!$D$10+'СЕТ СН'!$I$6-'СЕТ СН'!$I$23</f>
        <v>1564.0893982299999</v>
      </c>
      <c r="E133" s="36">
        <f>SUMIFS(СВЦЭМ!$D$33:$D$776,СВЦЭМ!$A$33:$A$776,$A133,СВЦЭМ!$B$33:$B$776,E$119)+'СЕТ СН'!$I$11+СВЦЭМ!$D$10+'СЕТ СН'!$I$6-'СЕТ СН'!$I$23</f>
        <v>1569.23193464</v>
      </c>
      <c r="F133" s="36">
        <f>SUMIFS(СВЦЭМ!$D$33:$D$776,СВЦЭМ!$A$33:$A$776,$A133,СВЦЭМ!$B$33:$B$776,F$119)+'СЕТ СН'!$I$11+СВЦЭМ!$D$10+'СЕТ СН'!$I$6-'СЕТ СН'!$I$23</f>
        <v>1567.1279768700001</v>
      </c>
      <c r="G133" s="36">
        <f>SUMIFS(СВЦЭМ!$D$33:$D$776,СВЦЭМ!$A$33:$A$776,$A133,СВЦЭМ!$B$33:$B$776,G$119)+'СЕТ СН'!$I$11+СВЦЭМ!$D$10+'СЕТ СН'!$I$6-'СЕТ СН'!$I$23</f>
        <v>1554.87199235</v>
      </c>
      <c r="H133" s="36">
        <f>SUMIFS(СВЦЭМ!$D$33:$D$776,СВЦЭМ!$A$33:$A$776,$A133,СВЦЭМ!$B$33:$B$776,H$119)+'СЕТ СН'!$I$11+СВЦЭМ!$D$10+'СЕТ СН'!$I$6-'СЕТ СН'!$I$23</f>
        <v>1514.3959193000001</v>
      </c>
      <c r="I133" s="36">
        <f>SUMIFS(СВЦЭМ!$D$33:$D$776,СВЦЭМ!$A$33:$A$776,$A133,СВЦЭМ!$B$33:$B$776,I$119)+'СЕТ СН'!$I$11+СВЦЭМ!$D$10+'СЕТ СН'!$I$6-'СЕТ СН'!$I$23</f>
        <v>1496.48897405</v>
      </c>
      <c r="J133" s="36">
        <f>SUMIFS(СВЦЭМ!$D$33:$D$776,СВЦЭМ!$A$33:$A$776,$A133,СВЦЭМ!$B$33:$B$776,J$119)+'СЕТ СН'!$I$11+СВЦЭМ!$D$10+'СЕТ СН'!$I$6-'СЕТ СН'!$I$23</f>
        <v>1467.63532756</v>
      </c>
      <c r="K133" s="36">
        <f>SUMIFS(СВЦЭМ!$D$33:$D$776,СВЦЭМ!$A$33:$A$776,$A133,СВЦЭМ!$B$33:$B$776,K$119)+'СЕТ СН'!$I$11+СВЦЭМ!$D$10+'СЕТ СН'!$I$6-'СЕТ СН'!$I$23</f>
        <v>1466.6915268</v>
      </c>
      <c r="L133" s="36">
        <f>SUMIFS(СВЦЭМ!$D$33:$D$776,СВЦЭМ!$A$33:$A$776,$A133,СВЦЭМ!$B$33:$B$776,L$119)+'СЕТ СН'!$I$11+СВЦЭМ!$D$10+'СЕТ СН'!$I$6-'СЕТ СН'!$I$23</f>
        <v>1465.83011222</v>
      </c>
      <c r="M133" s="36">
        <f>SUMIFS(СВЦЭМ!$D$33:$D$776,СВЦЭМ!$A$33:$A$776,$A133,СВЦЭМ!$B$33:$B$776,M$119)+'СЕТ СН'!$I$11+СВЦЭМ!$D$10+'СЕТ СН'!$I$6-'СЕТ СН'!$I$23</f>
        <v>1478.8731926299999</v>
      </c>
      <c r="N133" s="36">
        <f>SUMIFS(СВЦЭМ!$D$33:$D$776,СВЦЭМ!$A$33:$A$776,$A133,СВЦЭМ!$B$33:$B$776,N$119)+'СЕТ СН'!$I$11+СВЦЭМ!$D$10+'СЕТ СН'!$I$6-'СЕТ СН'!$I$23</f>
        <v>1487.28575503</v>
      </c>
      <c r="O133" s="36">
        <f>SUMIFS(СВЦЭМ!$D$33:$D$776,СВЦЭМ!$A$33:$A$776,$A133,СВЦЭМ!$B$33:$B$776,O$119)+'СЕТ СН'!$I$11+СВЦЭМ!$D$10+'СЕТ СН'!$I$6-'СЕТ СН'!$I$23</f>
        <v>1499.1967306299998</v>
      </c>
      <c r="P133" s="36">
        <f>SUMIFS(СВЦЭМ!$D$33:$D$776,СВЦЭМ!$A$33:$A$776,$A133,СВЦЭМ!$B$33:$B$776,P$119)+'СЕТ СН'!$I$11+СВЦЭМ!$D$10+'СЕТ СН'!$I$6-'СЕТ СН'!$I$23</f>
        <v>1507.84459724</v>
      </c>
      <c r="Q133" s="36">
        <f>SUMIFS(СВЦЭМ!$D$33:$D$776,СВЦЭМ!$A$33:$A$776,$A133,СВЦЭМ!$B$33:$B$776,Q$119)+'СЕТ СН'!$I$11+СВЦЭМ!$D$10+'СЕТ СН'!$I$6-'СЕТ СН'!$I$23</f>
        <v>1520.1666305899998</v>
      </c>
      <c r="R133" s="36">
        <f>SUMIFS(СВЦЭМ!$D$33:$D$776,СВЦЭМ!$A$33:$A$776,$A133,СВЦЭМ!$B$33:$B$776,R$119)+'СЕТ СН'!$I$11+СВЦЭМ!$D$10+'СЕТ СН'!$I$6-'СЕТ СН'!$I$23</f>
        <v>1524.8031424400001</v>
      </c>
      <c r="S133" s="36">
        <f>SUMIFS(СВЦЭМ!$D$33:$D$776,СВЦЭМ!$A$33:$A$776,$A133,СВЦЭМ!$B$33:$B$776,S$119)+'СЕТ СН'!$I$11+СВЦЭМ!$D$10+'СЕТ СН'!$I$6-'СЕТ СН'!$I$23</f>
        <v>1524.0369488599999</v>
      </c>
      <c r="T133" s="36">
        <f>SUMIFS(СВЦЭМ!$D$33:$D$776,СВЦЭМ!$A$33:$A$776,$A133,СВЦЭМ!$B$33:$B$776,T$119)+'СЕТ СН'!$I$11+СВЦЭМ!$D$10+'СЕТ СН'!$I$6-'СЕТ СН'!$I$23</f>
        <v>1476.5746111399999</v>
      </c>
      <c r="U133" s="36">
        <f>SUMIFS(СВЦЭМ!$D$33:$D$776,СВЦЭМ!$A$33:$A$776,$A133,СВЦЭМ!$B$33:$B$776,U$119)+'СЕТ СН'!$I$11+СВЦЭМ!$D$10+'СЕТ СН'!$I$6-'СЕТ СН'!$I$23</f>
        <v>1476.3751477599999</v>
      </c>
      <c r="V133" s="36">
        <f>SUMIFS(СВЦЭМ!$D$33:$D$776,СВЦЭМ!$A$33:$A$776,$A133,СВЦЭМ!$B$33:$B$776,V$119)+'СЕТ СН'!$I$11+СВЦЭМ!$D$10+'СЕТ СН'!$I$6-'СЕТ СН'!$I$23</f>
        <v>1506.41825511</v>
      </c>
      <c r="W133" s="36">
        <f>SUMIFS(СВЦЭМ!$D$33:$D$776,СВЦЭМ!$A$33:$A$776,$A133,СВЦЭМ!$B$33:$B$776,W$119)+'СЕТ СН'!$I$11+СВЦЭМ!$D$10+'СЕТ СН'!$I$6-'СЕТ СН'!$I$23</f>
        <v>1521.7749350499998</v>
      </c>
      <c r="X133" s="36">
        <f>SUMIFS(СВЦЭМ!$D$33:$D$776,СВЦЭМ!$A$33:$A$776,$A133,СВЦЭМ!$B$33:$B$776,X$119)+'СЕТ СН'!$I$11+СВЦЭМ!$D$10+'СЕТ СН'!$I$6-'СЕТ СН'!$I$23</f>
        <v>1523.7671315499999</v>
      </c>
      <c r="Y133" s="36">
        <f>SUMIFS(СВЦЭМ!$D$33:$D$776,СВЦЭМ!$A$33:$A$776,$A133,СВЦЭМ!$B$33:$B$776,Y$119)+'СЕТ СН'!$I$11+СВЦЭМ!$D$10+'СЕТ СН'!$I$6-'СЕТ СН'!$I$23</f>
        <v>1537.35416257</v>
      </c>
    </row>
    <row r="134" spans="1:25" ht="15.5" x14ac:dyDescent="0.3">
      <c r="A134" s="35">
        <f t="shared" si="3"/>
        <v>43845</v>
      </c>
      <c r="B134" s="36">
        <f>SUMIFS(СВЦЭМ!$D$33:$D$776,СВЦЭМ!$A$33:$A$776,$A134,СВЦЭМ!$B$33:$B$776,B$119)+'СЕТ СН'!$I$11+СВЦЭМ!$D$10+'СЕТ СН'!$I$6-'СЕТ СН'!$I$23</f>
        <v>1567.7972096600001</v>
      </c>
      <c r="C134" s="36">
        <f>SUMIFS(СВЦЭМ!$D$33:$D$776,СВЦЭМ!$A$33:$A$776,$A134,СВЦЭМ!$B$33:$B$776,C$119)+'СЕТ СН'!$I$11+СВЦЭМ!$D$10+'СЕТ СН'!$I$6-'СЕТ СН'!$I$23</f>
        <v>1572.6961628399999</v>
      </c>
      <c r="D134" s="36">
        <f>SUMIFS(СВЦЭМ!$D$33:$D$776,СВЦЭМ!$A$33:$A$776,$A134,СВЦЭМ!$B$33:$B$776,D$119)+'СЕТ СН'!$I$11+СВЦЭМ!$D$10+'СЕТ СН'!$I$6-'СЕТ СН'!$I$23</f>
        <v>1578.2929024800001</v>
      </c>
      <c r="E134" s="36">
        <f>SUMIFS(СВЦЭМ!$D$33:$D$776,СВЦЭМ!$A$33:$A$776,$A134,СВЦЭМ!$B$33:$B$776,E$119)+'СЕТ СН'!$I$11+СВЦЭМ!$D$10+'СЕТ СН'!$I$6-'СЕТ СН'!$I$23</f>
        <v>1592.51873576</v>
      </c>
      <c r="F134" s="36">
        <f>SUMIFS(СВЦЭМ!$D$33:$D$776,СВЦЭМ!$A$33:$A$776,$A134,СВЦЭМ!$B$33:$B$776,F$119)+'СЕТ СН'!$I$11+СВЦЭМ!$D$10+'СЕТ СН'!$I$6-'СЕТ СН'!$I$23</f>
        <v>1580.2796429699999</v>
      </c>
      <c r="G134" s="36">
        <f>SUMIFS(СВЦЭМ!$D$33:$D$776,СВЦЭМ!$A$33:$A$776,$A134,СВЦЭМ!$B$33:$B$776,G$119)+'СЕТ СН'!$I$11+СВЦЭМ!$D$10+'СЕТ СН'!$I$6-'СЕТ СН'!$I$23</f>
        <v>1557.97758112</v>
      </c>
      <c r="H134" s="36">
        <f>SUMIFS(СВЦЭМ!$D$33:$D$776,СВЦЭМ!$A$33:$A$776,$A134,СВЦЭМ!$B$33:$B$776,H$119)+'СЕТ СН'!$I$11+СВЦЭМ!$D$10+'СЕТ СН'!$I$6-'СЕТ СН'!$I$23</f>
        <v>1519.4829000499999</v>
      </c>
      <c r="I134" s="36">
        <f>SUMIFS(СВЦЭМ!$D$33:$D$776,СВЦЭМ!$A$33:$A$776,$A134,СВЦЭМ!$B$33:$B$776,I$119)+'СЕТ СН'!$I$11+СВЦЭМ!$D$10+'СЕТ СН'!$I$6-'СЕТ СН'!$I$23</f>
        <v>1490.3460392900001</v>
      </c>
      <c r="J134" s="36">
        <f>SUMIFS(СВЦЭМ!$D$33:$D$776,СВЦЭМ!$A$33:$A$776,$A134,СВЦЭМ!$B$33:$B$776,J$119)+'СЕТ СН'!$I$11+СВЦЭМ!$D$10+'СЕТ СН'!$I$6-'СЕТ СН'!$I$23</f>
        <v>1478.9249422399998</v>
      </c>
      <c r="K134" s="36">
        <f>SUMIFS(СВЦЭМ!$D$33:$D$776,СВЦЭМ!$A$33:$A$776,$A134,СВЦЭМ!$B$33:$B$776,K$119)+'СЕТ СН'!$I$11+СВЦЭМ!$D$10+'СЕТ СН'!$I$6-'СЕТ СН'!$I$23</f>
        <v>1473.1222154500001</v>
      </c>
      <c r="L134" s="36">
        <f>SUMIFS(СВЦЭМ!$D$33:$D$776,СВЦЭМ!$A$33:$A$776,$A134,СВЦЭМ!$B$33:$B$776,L$119)+'СЕТ СН'!$I$11+СВЦЭМ!$D$10+'СЕТ СН'!$I$6-'СЕТ СН'!$I$23</f>
        <v>1470.80146365</v>
      </c>
      <c r="M134" s="36">
        <f>SUMIFS(СВЦЭМ!$D$33:$D$776,СВЦЭМ!$A$33:$A$776,$A134,СВЦЭМ!$B$33:$B$776,M$119)+'СЕТ СН'!$I$11+СВЦЭМ!$D$10+'СЕТ СН'!$I$6-'СЕТ СН'!$I$23</f>
        <v>1496.13692201</v>
      </c>
      <c r="N134" s="36">
        <f>SUMIFS(СВЦЭМ!$D$33:$D$776,СВЦЭМ!$A$33:$A$776,$A134,СВЦЭМ!$B$33:$B$776,N$119)+'СЕТ СН'!$I$11+СВЦЭМ!$D$10+'СЕТ СН'!$I$6-'СЕТ СН'!$I$23</f>
        <v>1516.2148277399999</v>
      </c>
      <c r="O134" s="36">
        <f>SUMIFS(СВЦЭМ!$D$33:$D$776,СВЦЭМ!$A$33:$A$776,$A134,СВЦЭМ!$B$33:$B$776,O$119)+'СЕТ СН'!$I$11+СВЦЭМ!$D$10+'СЕТ СН'!$I$6-'СЕТ СН'!$I$23</f>
        <v>1532.2357520999999</v>
      </c>
      <c r="P134" s="36">
        <f>SUMIFS(СВЦЭМ!$D$33:$D$776,СВЦЭМ!$A$33:$A$776,$A134,СВЦЭМ!$B$33:$B$776,P$119)+'СЕТ СН'!$I$11+СВЦЭМ!$D$10+'СЕТ СН'!$I$6-'СЕТ СН'!$I$23</f>
        <v>1545.7675351099999</v>
      </c>
      <c r="Q134" s="36">
        <f>SUMIFS(СВЦЭМ!$D$33:$D$776,СВЦЭМ!$A$33:$A$776,$A134,СВЦЭМ!$B$33:$B$776,Q$119)+'СЕТ СН'!$I$11+СВЦЭМ!$D$10+'СЕТ СН'!$I$6-'СЕТ СН'!$I$23</f>
        <v>1552.1161743299999</v>
      </c>
      <c r="R134" s="36">
        <f>SUMIFS(СВЦЭМ!$D$33:$D$776,СВЦЭМ!$A$33:$A$776,$A134,СВЦЭМ!$B$33:$B$776,R$119)+'СЕТ СН'!$I$11+СВЦЭМ!$D$10+'СЕТ СН'!$I$6-'СЕТ СН'!$I$23</f>
        <v>1544.71776884</v>
      </c>
      <c r="S134" s="36">
        <f>SUMIFS(СВЦЭМ!$D$33:$D$776,СВЦЭМ!$A$33:$A$776,$A134,СВЦЭМ!$B$33:$B$776,S$119)+'СЕТ СН'!$I$11+СВЦЭМ!$D$10+'СЕТ СН'!$I$6-'СЕТ СН'!$I$23</f>
        <v>1518.46817117</v>
      </c>
      <c r="T134" s="36">
        <f>SUMIFS(СВЦЭМ!$D$33:$D$776,СВЦЭМ!$A$33:$A$776,$A134,СВЦЭМ!$B$33:$B$776,T$119)+'СЕТ СН'!$I$11+СВЦЭМ!$D$10+'СЕТ СН'!$I$6-'СЕТ СН'!$I$23</f>
        <v>1473.7339823100001</v>
      </c>
      <c r="U134" s="36">
        <f>SUMIFS(СВЦЭМ!$D$33:$D$776,СВЦЭМ!$A$33:$A$776,$A134,СВЦЭМ!$B$33:$B$776,U$119)+'СЕТ СН'!$I$11+СВЦЭМ!$D$10+'СЕТ СН'!$I$6-'СЕТ СН'!$I$23</f>
        <v>1470.31017286</v>
      </c>
      <c r="V134" s="36">
        <f>SUMIFS(СВЦЭМ!$D$33:$D$776,СВЦЭМ!$A$33:$A$776,$A134,СВЦЭМ!$B$33:$B$776,V$119)+'СЕТ СН'!$I$11+СВЦЭМ!$D$10+'СЕТ СН'!$I$6-'СЕТ СН'!$I$23</f>
        <v>1499.7753077299999</v>
      </c>
      <c r="W134" s="36">
        <f>SUMIFS(СВЦЭМ!$D$33:$D$776,СВЦЭМ!$A$33:$A$776,$A134,СВЦЭМ!$B$33:$B$776,W$119)+'СЕТ СН'!$I$11+СВЦЭМ!$D$10+'СЕТ СН'!$I$6-'СЕТ СН'!$I$23</f>
        <v>1519.9055782299999</v>
      </c>
      <c r="X134" s="36">
        <f>SUMIFS(СВЦЭМ!$D$33:$D$776,СВЦЭМ!$A$33:$A$776,$A134,СВЦЭМ!$B$33:$B$776,X$119)+'СЕТ СН'!$I$11+СВЦЭМ!$D$10+'СЕТ СН'!$I$6-'СЕТ СН'!$I$23</f>
        <v>1523.79661687</v>
      </c>
      <c r="Y134" s="36">
        <f>SUMIFS(СВЦЭМ!$D$33:$D$776,СВЦЭМ!$A$33:$A$776,$A134,СВЦЭМ!$B$33:$B$776,Y$119)+'СЕТ СН'!$I$11+СВЦЭМ!$D$10+'СЕТ СН'!$I$6-'СЕТ СН'!$I$23</f>
        <v>1538.2588236900001</v>
      </c>
    </row>
    <row r="135" spans="1:25" ht="15.5" x14ac:dyDescent="0.3">
      <c r="A135" s="35">
        <f t="shared" si="3"/>
        <v>43846</v>
      </c>
      <c r="B135" s="36">
        <f>SUMIFS(СВЦЭМ!$D$33:$D$776,СВЦЭМ!$A$33:$A$776,$A135,СВЦЭМ!$B$33:$B$776,B$119)+'СЕТ СН'!$I$11+СВЦЭМ!$D$10+'СЕТ СН'!$I$6-'СЕТ СН'!$I$23</f>
        <v>1541.99019363</v>
      </c>
      <c r="C135" s="36">
        <f>SUMIFS(СВЦЭМ!$D$33:$D$776,СВЦЭМ!$A$33:$A$776,$A135,СВЦЭМ!$B$33:$B$776,C$119)+'СЕТ СН'!$I$11+СВЦЭМ!$D$10+'СЕТ СН'!$I$6-'СЕТ СН'!$I$23</f>
        <v>1552.14832654</v>
      </c>
      <c r="D135" s="36">
        <f>SUMIFS(СВЦЭМ!$D$33:$D$776,СВЦЭМ!$A$33:$A$776,$A135,СВЦЭМ!$B$33:$B$776,D$119)+'СЕТ СН'!$I$11+СВЦЭМ!$D$10+'СЕТ СН'!$I$6-'СЕТ СН'!$I$23</f>
        <v>1560.2964428</v>
      </c>
      <c r="E135" s="36">
        <f>SUMIFS(СВЦЭМ!$D$33:$D$776,СВЦЭМ!$A$33:$A$776,$A135,СВЦЭМ!$B$33:$B$776,E$119)+'СЕТ СН'!$I$11+СВЦЭМ!$D$10+'СЕТ СН'!$I$6-'СЕТ СН'!$I$23</f>
        <v>1572.6459529399999</v>
      </c>
      <c r="F135" s="36">
        <f>SUMIFS(СВЦЭМ!$D$33:$D$776,СВЦЭМ!$A$33:$A$776,$A135,СВЦЭМ!$B$33:$B$776,F$119)+'СЕТ СН'!$I$11+СВЦЭМ!$D$10+'СЕТ СН'!$I$6-'СЕТ СН'!$I$23</f>
        <v>1566.40438103</v>
      </c>
      <c r="G135" s="36">
        <f>SUMIFS(СВЦЭМ!$D$33:$D$776,СВЦЭМ!$A$33:$A$776,$A135,СВЦЭМ!$B$33:$B$776,G$119)+'СЕТ СН'!$I$11+СВЦЭМ!$D$10+'СЕТ СН'!$I$6-'СЕТ СН'!$I$23</f>
        <v>1534.6786755399999</v>
      </c>
      <c r="H135" s="36">
        <f>SUMIFS(СВЦЭМ!$D$33:$D$776,СВЦЭМ!$A$33:$A$776,$A135,СВЦЭМ!$B$33:$B$776,H$119)+'СЕТ СН'!$I$11+СВЦЭМ!$D$10+'СЕТ СН'!$I$6-'СЕТ СН'!$I$23</f>
        <v>1491.91301191</v>
      </c>
      <c r="I135" s="36">
        <f>SUMIFS(СВЦЭМ!$D$33:$D$776,СВЦЭМ!$A$33:$A$776,$A135,СВЦЭМ!$B$33:$B$776,I$119)+'СЕТ СН'!$I$11+СВЦЭМ!$D$10+'СЕТ СН'!$I$6-'СЕТ СН'!$I$23</f>
        <v>1490.2953455299998</v>
      </c>
      <c r="J135" s="36">
        <f>SUMIFS(СВЦЭМ!$D$33:$D$776,СВЦЭМ!$A$33:$A$776,$A135,СВЦЭМ!$B$33:$B$776,J$119)+'СЕТ СН'!$I$11+СВЦЭМ!$D$10+'СЕТ СН'!$I$6-'СЕТ СН'!$I$23</f>
        <v>1472.1260998</v>
      </c>
      <c r="K135" s="36">
        <f>SUMIFS(СВЦЭМ!$D$33:$D$776,СВЦЭМ!$A$33:$A$776,$A135,СВЦЭМ!$B$33:$B$776,K$119)+'СЕТ СН'!$I$11+СВЦЭМ!$D$10+'СЕТ СН'!$I$6-'СЕТ СН'!$I$23</f>
        <v>1485.55065569</v>
      </c>
      <c r="L135" s="36">
        <f>SUMIFS(СВЦЭМ!$D$33:$D$776,СВЦЭМ!$A$33:$A$776,$A135,СВЦЭМ!$B$33:$B$776,L$119)+'СЕТ СН'!$I$11+СВЦЭМ!$D$10+'СЕТ СН'!$I$6-'СЕТ СН'!$I$23</f>
        <v>1491.37905854</v>
      </c>
      <c r="M135" s="36">
        <f>SUMIFS(СВЦЭМ!$D$33:$D$776,СВЦЭМ!$A$33:$A$776,$A135,СВЦЭМ!$B$33:$B$776,M$119)+'СЕТ СН'!$I$11+СВЦЭМ!$D$10+'СЕТ СН'!$I$6-'СЕТ СН'!$I$23</f>
        <v>1506.8523890500001</v>
      </c>
      <c r="N135" s="36">
        <f>SUMIFS(СВЦЭМ!$D$33:$D$776,СВЦЭМ!$A$33:$A$776,$A135,СВЦЭМ!$B$33:$B$776,N$119)+'СЕТ СН'!$I$11+СВЦЭМ!$D$10+'СЕТ СН'!$I$6-'СЕТ СН'!$I$23</f>
        <v>1512.9069141699999</v>
      </c>
      <c r="O135" s="36">
        <f>SUMIFS(СВЦЭМ!$D$33:$D$776,СВЦЭМ!$A$33:$A$776,$A135,СВЦЭМ!$B$33:$B$776,O$119)+'СЕТ СН'!$I$11+СВЦЭМ!$D$10+'СЕТ СН'!$I$6-'СЕТ СН'!$I$23</f>
        <v>1532.8172722199999</v>
      </c>
      <c r="P135" s="36">
        <f>SUMIFS(СВЦЭМ!$D$33:$D$776,СВЦЭМ!$A$33:$A$776,$A135,СВЦЭМ!$B$33:$B$776,P$119)+'СЕТ СН'!$I$11+СВЦЭМ!$D$10+'СЕТ СН'!$I$6-'СЕТ СН'!$I$23</f>
        <v>1542.2998124800001</v>
      </c>
      <c r="Q135" s="36">
        <f>SUMIFS(СВЦЭМ!$D$33:$D$776,СВЦЭМ!$A$33:$A$776,$A135,СВЦЭМ!$B$33:$B$776,Q$119)+'СЕТ СН'!$I$11+СВЦЭМ!$D$10+'СЕТ СН'!$I$6-'СЕТ СН'!$I$23</f>
        <v>1545.339835</v>
      </c>
      <c r="R135" s="36">
        <f>SUMIFS(СВЦЭМ!$D$33:$D$776,СВЦЭМ!$A$33:$A$776,$A135,СВЦЭМ!$B$33:$B$776,R$119)+'СЕТ СН'!$I$11+СВЦЭМ!$D$10+'СЕТ СН'!$I$6-'СЕТ СН'!$I$23</f>
        <v>1537.5610233899999</v>
      </c>
      <c r="S135" s="36">
        <f>SUMIFS(СВЦЭМ!$D$33:$D$776,СВЦЭМ!$A$33:$A$776,$A135,СВЦЭМ!$B$33:$B$776,S$119)+'СЕТ СН'!$I$11+СВЦЭМ!$D$10+'СЕТ СН'!$I$6-'СЕТ СН'!$I$23</f>
        <v>1525.2242989000001</v>
      </c>
      <c r="T135" s="36">
        <f>SUMIFS(СВЦЭМ!$D$33:$D$776,СВЦЭМ!$A$33:$A$776,$A135,СВЦЭМ!$B$33:$B$776,T$119)+'СЕТ СН'!$I$11+СВЦЭМ!$D$10+'СЕТ СН'!$I$6-'СЕТ СН'!$I$23</f>
        <v>1480.77773647</v>
      </c>
      <c r="U135" s="36">
        <f>SUMIFS(СВЦЭМ!$D$33:$D$776,СВЦЭМ!$A$33:$A$776,$A135,СВЦЭМ!$B$33:$B$776,U$119)+'СЕТ СН'!$I$11+СВЦЭМ!$D$10+'СЕТ СН'!$I$6-'СЕТ СН'!$I$23</f>
        <v>1483.9624334499999</v>
      </c>
      <c r="V135" s="36">
        <f>SUMIFS(СВЦЭМ!$D$33:$D$776,СВЦЭМ!$A$33:$A$776,$A135,СВЦЭМ!$B$33:$B$776,V$119)+'СЕТ СН'!$I$11+СВЦЭМ!$D$10+'СЕТ СН'!$I$6-'СЕТ СН'!$I$23</f>
        <v>1517.4893700299999</v>
      </c>
      <c r="W135" s="36">
        <f>SUMIFS(СВЦЭМ!$D$33:$D$776,СВЦЭМ!$A$33:$A$776,$A135,СВЦЭМ!$B$33:$B$776,W$119)+'СЕТ СН'!$I$11+СВЦЭМ!$D$10+'СЕТ СН'!$I$6-'СЕТ СН'!$I$23</f>
        <v>1538.57325328</v>
      </c>
      <c r="X135" s="36">
        <f>SUMIFS(СВЦЭМ!$D$33:$D$776,СВЦЭМ!$A$33:$A$776,$A135,СВЦЭМ!$B$33:$B$776,X$119)+'СЕТ СН'!$I$11+СВЦЭМ!$D$10+'СЕТ СН'!$I$6-'СЕТ СН'!$I$23</f>
        <v>1537.89259214</v>
      </c>
      <c r="Y135" s="36">
        <f>SUMIFS(СВЦЭМ!$D$33:$D$776,СВЦЭМ!$A$33:$A$776,$A135,СВЦЭМ!$B$33:$B$776,Y$119)+'СЕТ СН'!$I$11+СВЦЭМ!$D$10+'СЕТ СН'!$I$6-'СЕТ СН'!$I$23</f>
        <v>1539.9261584199999</v>
      </c>
    </row>
    <row r="136" spans="1:25" ht="15.5" x14ac:dyDescent="0.3">
      <c r="A136" s="35">
        <f t="shared" si="3"/>
        <v>43847</v>
      </c>
      <c r="B136" s="36">
        <f>SUMIFS(СВЦЭМ!$D$33:$D$776,СВЦЭМ!$A$33:$A$776,$A136,СВЦЭМ!$B$33:$B$776,B$119)+'СЕТ СН'!$I$11+СВЦЭМ!$D$10+'СЕТ СН'!$I$6-'СЕТ СН'!$I$23</f>
        <v>1534.2978060800001</v>
      </c>
      <c r="C136" s="36">
        <f>SUMIFS(СВЦЭМ!$D$33:$D$776,СВЦЭМ!$A$33:$A$776,$A136,СВЦЭМ!$B$33:$B$776,C$119)+'СЕТ СН'!$I$11+СВЦЭМ!$D$10+'СЕТ СН'!$I$6-'СЕТ СН'!$I$23</f>
        <v>1554.14266879</v>
      </c>
      <c r="D136" s="36">
        <f>SUMIFS(СВЦЭМ!$D$33:$D$776,СВЦЭМ!$A$33:$A$776,$A136,СВЦЭМ!$B$33:$B$776,D$119)+'СЕТ СН'!$I$11+СВЦЭМ!$D$10+'СЕТ СН'!$I$6-'СЕТ СН'!$I$23</f>
        <v>1564.7373260700001</v>
      </c>
      <c r="E136" s="36">
        <f>SUMIFS(СВЦЭМ!$D$33:$D$776,СВЦЭМ!$A$33:$A$776,$A136,СВЦЭМ!$B$33:$B$776,E$119)+'СЕТ СН'!$I$11+СВЦЭМ!$D$10+'СЕТ СН'!$I$6-'СЕТ СН'!$I$23</f>
        <v>1554.0643790499998</v>
      </c>
      <c r="F136" s="36">
        <f>SUMIFS(СВЦЭМ!$D$33:$D$776,СВЦЭМ!$A$33:$A$776,$A136,СВЦЭМ!$B$33:$B$776,F$119)+'СЕТ СН'!$I$11+СВЦЭМ!$D$10+'СЕТ СН'!$I$6-'СЕТ СН'!$I$23</f>
        <v>1547.7507583500001</v>
      </c>
      <c r="G136" s="36">
        <f>SUMIFS(СВЦЭМ!$D$33:$D$776,СВЦЭМ!$A$33:$A$776,$A136,СВЦЭМ!$B$33:$B$776,G$119)+'СЕТ СН'!$I$11+СВЦЭМ!$D$10+'СЕТ СН'!$I$6-'СЕТ СН'!$I$23</f>
        <v>1540.7060142400001</v>
      </c>
      <c r="H136" s="36">
        <f>SUMIFS(СВЦЭМ!$D$33:$D$776,СВЦЭМ!$A$33:$A$776,$A136,СВЦЭМ!$B$33:$B$776,H$119)+'СЕТ СН'!$I$11+СВЦЭМ!$D$10+'СЕТ СН'!$I$6-'СЕТ СН'!$I$23</f>
        <v>1506.9884454200001</v>
      </c>
      <c r="I136" s="36">
        <f>SUMIFS(СВЦЭМ!$D$33:$D$776,СВЦЭМ!$A$33:$A$776,$A136,СВЦЭМ!$B$33:$B$776,I$119)+'СЕТ СН'!$I$11+СВЦЭМ!$D$10+'СЕТ СН'!$I$6-'СЕТ СН'!$I$23</f>
        <v>1495.1415192499999</v>
      </c>
      <c r="J136" s="36">
        <f>SUMIFS(СВЦЭМ!$D$33:$D$776,СВЦЭМ!$A$33:$A$776,$A136,СВЦЭМ!$B$33:$B$776,J$119)+'СЕТ СН'!$I$11+СВЦЭМ!$D$10+'СЕТ СН'!$I$6-'СЕТ СН'!$I$23</f>
        <v>1469.3221322700001</v>
      </c>
      <c r="K136" s="36">
        <f>SUMIFS(СВЦЭМ!$D$33:$D$776,СВЦЭМ!$A$33:$A$776,$A136,СВЦЭМ!$B$33:$B$776,K$119)+'СЕТ СН'!$I$11+СВЦЭМ!$D$10+'СЕТ СН'!$I$6-'СЕТ СН'!$I$23</f>
        <v>1457.8612381399998</v>
      </c>
      <c r="L136" s="36">
        <f>SUMIFS(СВЦЭМ!$D$33:$D$776,СВЦЭМ!$A$33:$A$776,$A136,СВЦЭМ!$B$33:$B$776,L$119)+'СЕТ СН'!$I$11+СВЦЭМ!$D$10+'СЕТ СН'!$I$6-'СЕТ СН'!$I$23</f>
        <v>1468.9880514900001</v>
      </c>
      <c r="M136" s="36">
        <f>SUMIFS(СВЦЭМ!$D$33:$D$776,СВЦЭМ!$A$33:$A$776,$A136,СВЦЭМ!$B$33:$B$776,M$119)+'СЕТ СН'!$I$11+СВЦЭМ!$D$10+'СЕТ СН'!$I$6-'СЕТ СН'!$I$23</f>
        <v>1489.86339967</v>
      </c>
      <c r="N136" s="36">
        <f>SUMIFS(СВЦЭМ!$D$33:$D$776,СВЦЭМ!$A$33:$A$776,$A136,СВЦЭМ!$B$33:$B$776,N$119)+'СЕТ СН'!$I$11+СВЦЭМ!$D$10+'СЕТ СН'!$I$6-'СЕТ СН'!$I$23</f>
        <v>1500.37773195</v>
      </c>
      <c r="O136" s="36">
        <f>SUMIFS(СВЦЭМ!$D$33:$D$776,СВЦЭМ!$A$33:$A$776,$A136,СВЦЭМ!$B$33:$B$776,O$119)+'СЕТ СН'!$I$11+СВЦЭМ!$D$10+'СЕТ СН'!$I$6-'СЕТ СН'!$I$23</f>
        <v>1519.9318813</v>
      </c>
      <c r="P136" s="36">
        <f>SUMIFS(СВЦЭМ!$D$33:$D$776,СВЦЭМ!$A$33:$A$776,$A136,СВЦЭМ!$B$33:$B$776,P$119)+'СЕТ СН'!$I$11+СВЦЭМ!$D$10+'СЕТ СН'!$I$6-'СЕТ СН'!$I$23</f>
        <v>1529.44772315</v>
      </c>
      <c r="Q136" s="36">
        <f>SUMIFS(СВЦЭМ!$D$33:$D$776,СВЦЭМ!$A$33:$A$776,$A136,СВЦЭМ!$B$33:$B$776,Q$119)+'СЕТ СН'!$I$11+СВЦЭМ!$D$10+'СЕТ СН'!$I$6-'СЕТ СН'!$I$23</f>
        <v>1534.6712447999998</v>
      </c>
      <c r="R136" s="36">
        <f>SUMIFS(СВЦЭМ!$D$33:$D$776,СВЦЭМ!$A$33:$A$776,$A136,СВЦЭМ!$B$33:$B$776,R$119)+'СЕТ СН'!$I$11+СВЦЭМ!$D$10+'СЕТ СН'!$I$6-'СЕТ СН'!$I$23</f>
        <v>1522.80135509</v>
      </c>
      <c r="S136" s="36">
        <f>SUMIFS(СВЦЭМ!$D$33:$D$776,СВЦЭМ!$A$33:$A$776,$A136,СВЦЭМ!$B$33:$B$776,S$119)+'СЕТ СН'!$I$11+СВЦЭМ!$D$10+'СЕТ СН'!$I$6-'СЕТ СН'!$I$23</f>
        <v>1512.0753706599999</v>
      </c>
      <c r="T136" s="36">
        <f>SUMIFS(СВЦЭМ!$D$33:$D$776,СВЦЭМ!$A$33:$A$776,$A136,СВЦЭМ!$B$33:$B$776,T$119)+'СЕТ СН'!$I$11+СВЦЭМ!$D$10+'СЕТ СН'!$I$6-'СЕТ СН'!$I$23</f>
        <v>1463.4596632299999</v>
      </c>
      <c r="U136" s="36">
        <f>SUMIFS(СВЦЭМ!$D$33:$D$776,СВЦЭМ!$A$33:$A$776,$A136,СВЦЭМ!$B$33:$B$776,U$119)+'СЕТ СН'!$I$11+СВЦЭМ!$D$10+'СЕТ СН'!$I$6-'СЕТ СН'!$I$23</f>
        <v>1461.73702076</v>
      </c>
      <c r="V136" s="36">
        <f>SUMIFS(СВЦЭМ!$D$33:$D$776,СВЦЭМ!$A$33:$A$776,$A136,СВЦЭМ!$B$33:$B$776,V$119)+'СЕТ СН'!$I$11+СВЦЭМ!$D$10+'СЕТ СН'!$I$6-'СЕТ СН'!$I$23</f>
        <v>1496.79544678</v>
      </c>
      <c r="W136" s="36">
        <f>SUMIFS(СВЦЭМ!$D$33:$D$776,СВЦЭМ!$A$33:$A$776,$A136,СВЦЭМ!$B$33:$B$776,W$119)+'СЕТ СН'!$I$11+СВЦЭМ!$D$10+'СЕТ СН'!$I$6-'СЕТ СН'!$I$23</f>
        <v>1506.80193966</v>
      </c>
      <c r="X136" s="36">
        <f>SUMIFS(СВЦЭМ!$D$33:$D$776,СВЦЭМ!$A$33:$A$776,$A136,СВЦЭМ!$B$33:$B$776,X$119)+'СЕТ СН'!$I$11+СВЦЭМ!$D$10+'СЕТ СН'!$I$6-'СЕТ СН'!$I$23</f>
        <v>1505.8186697699998</v>
      </c>
      <c r="Y136" s="36">
        <f>SUMIFS(СВЦЭМ!$D$33:$D$776,СВЦЭМ!$A$33:$A$776,$A136,СВЦЭМ!$B$33:$B$776,Y$119)+'СЕТ СН'!$I$11+СВЦЭМ!$D$10+'СЕТ СН'!$I$6-'СЕТ СН'!$I$23</f>
        <v>1520.6457879099999</v>
      </c>
    </row>
    <row r="137" spans="1:25" ht="15.5" x14ac:dyDescent="0.3">
      <c r="A137" s="35">
        <f t="shared" si="3"/>
        <v>43848</v>
      </c>
      <c r="B137" s="36">
        <f>SUMIFS(СВЦЭМ!$D$33:$D$776,СВЦЭМ!$A$33:$A$776,$A137,СВЦЭМ!$B$33:$B$776,B$119)+'СЕТ СН'!$I$11+СВЦЭМ!$D$10+'СЕТ СН'!$I$6-'СЕТ СН'!$I$23</f>
        <v>1527.18924408</v>
      </c>
      <c r="C137" s="36">
        <f>SUMIFS(СВЦЭМ!$D$33:$D$776,СВЦЭМ!$A$33:$A$776,$A137,СВЦЭМ!$B$33:$B$776,C$119)+'СЕТ СН'!$I$11+СВЦЭМ!$D$10+'СЕТ СН'!$I$6-'СЕТ СН'!$I$23</f>
        <v>1565.0425908799998</v>
      </c>
      <c r="D137" s="36">
        <f>SUMIFS(СВЦЭМ!$D$33:$D$776,СВЦЭМ!$A$33:$A$776,$A137,СВЦЭМ!$B$33:$B$776,D$119)+'СЕТ СН'!$I$11+СВЦЭМ!$D$10+'СЕТ СН'!$I$6-'СЕТ СН'!$I$23</f>
        <v>1582.99452486</v>
      </c>
      <c r="E137" s="36">
        <f>SUMIFS(СВЦЭМ!$D$33:$D$776,СВЦЭМ!$A$33:$A$776,$A137,СВЦЭМ!$B$33:$B$776,E$119)+'СЕТ СН'!$I$11+СВЦЭМ!$D$10+'СЕТ СН'!$I$6-'СЕТ СН'!$I$23</f>
        <v>1581.66193785</v>
      </c>
      <c r="F137" s="36">
        <f>SUMIFS(СВЦЭМ!$D$33:$D$776,СВЦЭМ!$A$33:$A$776,$A137,СВЦЭМ!$B$33:$B$776,F$119)+'СЕТ СН'!$I$11+СВЦЭМ!$D$10+'СЕТ СН'!$I$6-'СЕТ СН'!$I$23</f>
        <v>1545.22396106</v>
      </c>
      <c r="G137" s="36">
        <f>SUMIFS(СВЦЭМ!$D$33:$D$776,СВЦЭМ!$A$33:$A$776,$A137,СВЦЭМ!$B$33:$B$776,G$119)+'СЕТ СН'!$I$11+СВЦЭМ!$D$10+'СЕТ СН'!$I$6-'СЕТ СН'!$I$23</f>
        <v>1541.41366999</v>
      </c>
      <c r="H137" s="36">
        <f>SUMIFS(СВЦЭМ!$D$33:$D$776,СВЦЭМ!$A$33:$A$776,$A137,СВЦЭМ!$B$33:$B$776,H$119)+'СЕТ СН'!$I$11+СВЦЭМ!$D$10+'СЕТ СН'!$I$6-'СЕТ СН'!$I$23</f>
        <v>1516.80973397</v>
      </c>
      <c r="I137" s="36">
        <f>SUMIFS(СВЦЭМ!$D$33:$D$776,СВЦЭМ!$A$33:$A$776,$A137,СВЦЭМ!$B$33:$B$776,I$119)+'СЕТ СН'!$I$11+СВЦЭМ!$D$10+'СЕТ СН'!$I$6-'СЕТ СН'!$I$23</f>
        <v>1483.2777462199999</v>
      </c>
      <c r="J137" s="36">
        <f>SUMIFS(СВЦЭМ!$D$33:$D$776,СВЦЭМ!$A$33:$A$776,$A137,СВЦЭМ!$B$33:$B$776,J$119)+'СЕТ СН'!$I$11+СВЦЭМ!$D$10+'СЕТ СН'!$I$6-'СЕТ СН'!$I$23</f>
        <v>1473.1808703900001</v>
      </c>
      <c r="K137" s="36">
        <f>SUMIFS(СВЦЭМ!$D$33:$D$776,СВЦЭМ!$A$33:$A$776,$A137,СВЦЭМ!$B$33:$B$776,K$119)+'СЕТ СН'!$I$11+СВЦЭМ!$D$10+'СЕТ СН'!$I$6-'СЕТ СН'!$I$23</f>
        <v>1474.0462096000001</v>
      </c>
      <c r="L137" s="36">
        <f>SUMIFS(СВЦЭМ!$D$33:$D$776,СВЦЭМ!$A$33:$A$776,$A137,СВЦЭМ!$B$33:$B$776,L$119)+'СЕТ СН'!$I$11+СВЦЭМ!$D$10+'СЕТ СН'!$I$6-'СЕТ СН'!$I$23</f>
        <v>1481.4220691099999</v>
      </c>
      <c r="M137" s="36">
        <f>SUMIFS(СВЦЭМ!$D$33:$D$776,СВЦЭМ!$A$33:$A$776,$A137,СВЦЭМ!$B$33:$B$776,M$119)+'СЕТ СН'!$I$11+СВЦЭМ!$D$10+'СЕТ СН'!$I$6-'СЕТ СН'!$I$23</f>
        <v>1484.7966245100001</v>
      </c>
      <c r="N137" s="36">
        <f>SUMIFS(СВЦЭМ!$D$33:$D$776,СВЦЭМ!$A$33:$A$776,$A137,СВЦЭМ!$B$33:$B$776,N$119)+'СЕТ СН'!$I$11+СВЦЭМ!$D$10+'СЕТ СН'!$I$6-'СЕТ СН'!$I$23</f>
        <v>1492.1479988999999</v>
      </c>
      <c r="O137" s="36">
        <f>SUMIFS(СВЦЭМ!$D$33:$D$776,СВЦЭМ!$A$33:$A$776,$A137,СВЦЭМ!$B$33:$B$776,O$119)+'СЕТ СН'!$I$11+СВЦЭМ!$D$10+'СЕТ СН'!$I$6-'СЕТ СН'!$I$23</f>
        <v>1502.8126042899999</v>
      </c>
      <c r="P137" s="36">
        <f>SUMIFS(СВЦЭМ!$D$33:$D$776,СВЦЭМ!$A$33:$A$776,$A137,СВЦЭМ!$B$33:$B$776,P$119)+'СЕТ СН'!$I$11+СВЦЭМ!$D$10+'СЕТ СН'!$I$6-'СЕТ СН'!$I$23</f>
        <v>1517.0669932400001</v>
      </c>
      <c r="Q137" s="36">
        <f>SUMIFS(СВЦЭМ!$D$33:$D$776,СВЦЭМ!$A$33:$A$776,$A137,СВЦЭМ!$B$33:$B$776,Q$119)+'СЕТ СН'!$I$11+СВЦЭМ!$D$10+'СЕТ СН'!$I$6-'СЕТ СН'!$I$23</f>
        <v>1523.1273694000001</v>
      </c>
      <c r="R137" s="36">
        <f>SUMIFS(СВЦЭМ!$D$33:$D$776,СВЦЭМ!$A$33:$A$776,$A137,СВЦЭМ!$B$33:$B$776,R$119)+'СЕТ СН'!$I$11+СВЦЭМ!$D$10+'СЕТ СН'!$I$6-'СЕТ СН'!$I$23</f>
        <v>1512.0162985699999</v>
      </c>
      <c r="S137" s="36">
        <f>SUMIFS(СВЦЭМ!$D$33:$D$776,СВЦЭМ!$A$33:$A$776,$A137,СВЦЭМ!$B$33:$B$776,S$119)+'СЕТ СН'!$I$11+СВЦЭМ!$D$10+'СЕТ СН'!$I$6-'СЕТ СН'!$I$23</f>
        <v>1498.44092626</v>
      </c>
      <c r="T137" s="36">
        <f>SUMIFS(СВЦЭМ!$D$33:$D$776,СВЦЭМ!$A$33:$A$776,$A137,СВЦЭМ!$B$33:$B$776,T$119)+'СЕТ СН'!$I$11+СВЦЭМ!$D$10+'СЕТ СН'!$I$6-'СЕТ СН'!$I$23</f>
        <v>1489.77834751</v>
      </c>
      <c r="U137" s="36">
        <f>SUMIFS(СВЦЭМ!$D$33:$D$776,СВЦЭМ!$A$33:$A$776,$A137,СВЦЭМ!$B$33:$B$776,U$119)+'СЕТ СН'!$I$11+СВЦЭМ!$D$10+'СЕТ СН'!$I$6-'СЕТ СН'!$I$23</f>
        <v>1489.9473243799998</v>
      </c>
      <c r="V137" s="36">
        <f>SUMIFS(СВЦЭМ!$D$33:$D$776,СВЦЭМ!$A$33:$A$776,$A137,СВЦЭМ!$B$33:$B$776,V$119)+'СЕТ СН'!$I$11+СВЦЭМ!$D$10+'СЕТ СН'!$I$6-'СЕТ СН'!$I$23</f>
        <v>1496.00707257</v>
      </c>
      <c r="W137" s="36">
        <f>SUMIFS(СВЦЭМ!$D$33:$D$776,СВЦЭМ!$A$33:$A$776,$A137,СВЦЭМ!$B$33:$B$776,W$119)+'СЕТ СН'!$I$11+СВЦЭМ!$D$10+'СЕТ СН'!$I$6-'СЕТ СН'!$I$23</f>
        <v>1506.48321872</v>
      </c>
      <c r="X137" s="36">
        <f>SUMIFS(СВЦЭМ!$D$33:$D$776,СВЦЭМ!$A$33:$A$776,$A137,СВЦЭМ!$B$33:$B$776,X$119)+'СЕТ СН'!$I$11+СВЦЭМ!$D$10+'СЕТ СН'!$I$6-'СЕТ СН'!$I$23</f>
        <v>1506.29794363</v>
      </c>
      <c r="Y137" s="36">
        <f>SUMIFS(СВЦЭМ!$D$33:$D$776,СВЦЭМ!$A$33:$A$776,$A137,СВЦЭМ!$B$33:$B$776,Y$119)+'СЕТ СН'!$I$11+СВЦЭМ!$D$10+'СЕТ СН'!$I$6-'СЕТ СН'!$I$23</f>
        <v>1525.9663642</v>
      </c>
    </row>
    <row r="138" spans="1:25" ht="15.5" x14ac:dyDescent="0.3">
      <c r="A138" s="35">
        <f t="shared" si="3"/>
        <v>43849</v>
      </c>
      <c r="B138" s="36">
        <f>SUMIFS(СВЦЭМ!$D$33:$D$776,СВЦЭМ!$A$33:$A$776,$A138,СВЦЭМ!$B$33:$B$776,B$119)+'СЕТ СН'!$I$11+СВЦЭМ!$D$10+'СЕТ СН'!$I$6-'СЕТ СН'!$I$23</f>
        <v>1535.9347612000001</v>
      </c>
      <c r="C138" s="36">
        <f>SUMIFS(СВЦЭМ!$D$33:$D$776,СВЦЭМ!$A$33:$A$776,$A138,СВЦЭМ!$B$33:$B$776,C$119)+'СЕТ СН'!$I$11+СВЦЭМ!$D$10+'СЕТ СН'!$I$6-'СЕТ СН'!$I$23</f>
        <v>1545.5457030699999</v>
      </c>
      <c r="D138" s="36">
        <f>SUMIFS(СВЦЭМ!$D$33:$D$776,СВЦЭМ!$A$33:$A$776,$A138,СВЦЭМ!$B$33:$B$776,D$119)+'СЕТ СН'!$I$11+СВЦЭМ!$D$10+'СЕТ СН'!$I$6-'СЕТ СН'!$I$23</f>
        <v>1558.1143949899999</v>
      </c>
      <c r="E138" s="36">
        <f>SUMIFS(СВЦЭМ!$D$33:$D$776,СВЦЭМ!$A$33:$A$776,$A138,СВЦЭМ!$B$33:$B$776,E$119)+'СЕТ СН'!$I$11+СВЦЭМ!$D$10+'СЕТ СН'!$I$6-'СЕТ СН'!$I$23</f>
        <v>1568.1026790400001</v>
      </c>
      <c r="F138" s="36">
        <f>SUMIFS(СВЦЭМ!$D$33:$D$776,СВЦЭМ!$A$33:$A$776,$A138,СВЦЭМ!$B$33:$B$776,F$119)+'СЕТ СН'!$I$11+СВЦЭМ!$D$10+'СЕТ СН'!$I$6-'СЕТ СН'!$I$23</f>
        <v>1566.05178215</v>
      </c>
      <c r="G138" s="36">
        <f>SUMIFS(СВЦЭМ!$D$33:$D$776,СВЦЭМ!$A$33:$A$776,$A138,СВЦЭМ!$B$33:$B$776,G$119)+'СЕТ СН'!$I$11+СВЦЭМ!$D$10+'СЕТ СН'!$I$6-'СЕТ СН'!$I$23</f>
        <v>1562.8896556999998</v>
      </c>
      <c r="H138" s="36">
        <f>SUMIFS(СВЦЭМ!$D$33:$D$776,СВЦЭМ!$A$33:$A$776,$A138,СВЦЭМ!$B$33:$B$776,H$119)+'СЕТ СН'!$I$11+СВЦЭМ!$D$10+'СЕТ СН'!$I$6-'СЕТ СН'!$I$23</f>
        <v>1541.5452336399999</v>
      </c>
      <c r="I138" s="36">
        <f>SUMIFS(СВЦЭМ!$D$33:$D$776,СВЦЭМ!$A$33:$A$776,$A138,СВЦЭМ!$B$33:$B$776,I$119)+'СЕТ СН'!$I$11+СВЦЭМ!$D$10+'СЕТ СН'!$I$6-'СЕТ СН'!$I$23</f>
        <v>1512.62077963</v>
      </c>
      <c r="J138" s="36">
        <f>SUMIFS(СВЦЭМ!$D$33:$D$776,СВЦЭМ!$A$33:$A$776,$A138,СВЦЭМ!$B$33:$B$776,J$119)+'СЕТ СН'!$I$11+СВЦЭМ!$D$10+'СЕТ СН'!$I$6-'СЕТ СН'!$I$23</f>
        <v>1511.06264506</v>
      </c>
      <c r="K138" s="36">
        <f>SUMIFS(СВЦЭМ!$D$33:$D$776,СВЦЭМ!$A$33:$A$776,$A138,СВЦЭМ!$B$33:$B$776,K$119)+'СЕТ СН'!$I$11+СВЦЭМ!$D$10+'СЕТ СН'!$I$6-'СЕТ СН'!$I$23</f>
        <v>1483.05733635</v>
      </c>
      <c r="L138" s="36">
        <f>SUMIFS(СВЦЭМ!$D$33:$D$776,СВЦЭМ!$A$33:$A$776,$A138,СВЦЭМ!$B$33:$B$776,L$119)+'СЕТ СН'!$I$11+СВЦЭМ!$D$10+'СЕТ СН'!$I$6-'СЕТ СН'!$I$23</f>
        <v>1482.1764913299999</v>
      </c>
      <c r="M138" s="36">
        <f>SUMIFS(СВЦЭМ!$D$33:$D$776,СВЦЭМ!$A$33:$A$776,$A138,СВЦЭМ!$B$33:$B$776,M$119)+'СЕТ СН'!$I$11+СВЦЭМ!$D$10+'СЕТ СН'!$I$6-'СЕТ СН'!$I$23</f>
        <v>1483.59690647</v>
      </c>
      <c r="N138" s="36">
        <f>SUMIFS(СВЦЭМ!$D$33:$D$776,СВЦЭМ!$A$33:$A$776,$A138,СВЦЭМ!$B$33:$B$776,N$119)+'СЕТ СН'!$I$11+СВЦЭМ!$D$10+'СЕТ СН'!$I$6-'СЕТ СН'!$I$23</f>
        <v>1489.3147665399999</v>
      </c>
      <c r="O138" s="36">
        <f>SUMIFS(СВЦЭМ!$D$33:$D$776,СВЦЭМ!$A$33:$A$776,$A138,СВЦЭМ!$B$33:$B$776,O$119)+'СЕТ СН'!$I$11+СВЦЭМ!$D$10+'СЕТ СН'!$I$6-'СЕТ СН'!$I$23</f>
        <v>1508.7305325299999</v>
      </c>
      <c r="P138" s="36">
        <f>SUMIFS(СВЦЭМ!$D$33:$D$776,СВЦЭМ!$A$33:$A$776,$A138,СВЦЭМ!$B$33:$B$776,P$119)+'СЕТ СН'!$I$11+СВЦЭМ!$D$10+'СЕТ СН'!$I$6-'СЕТ СН'!$I$23</f>
        <v>1520.3031993099999</v>
      </c>
      <c r="Q138" s="36">
        <f>SUMIFS(СВЦЭМ!$D$33:$D$776,СВЦЭМ!$A$33:$A$776,$A138,СВЦЭМ!$B$33:$B$776,Q$119)+'СЕТ СН'!$I$11+СВЦЭМ!$D$10+'СЕТ СН'!$I$6-'СЕТ СН'!$I$23</f>
        <v>1524.6459049699999</v>
      </c>
      <c r="R138" s="36">
        <f>SUMIFS(СВЦЭМ!$D$33:$D$776,СВЦЭМ!$A$33:$A$776,$A138,СВЦЭМ!$B$33:$B$776,R$119)+'СЕТ СН'!$I$11+СВЦЭМ!$D$10+'СЕТ СН'!$I$6-'СЕТ СН'!$I$23</f>
        <v>1508.5039647999999</v>
      </c>
      <c r="S138" s="36">
        <f>SUMIFS(СВЦЭМ!$D$33:$D$776,СВЦЭМ!$A$33:$A$776,$A138,СВЦЭМ!$B$33:$B$776,S$119)+'СЕТ СН'!$I$11+СВЦЭМ!$D$10+'СЕТ СН'!$I$6-'СЕТ СН'!$I$23</f>
        <v>1479.8910418999999</v>
      </c>
      <c r="T138" s="36">
        <f>SUMIFS(СВЦЭМ!$D$33:$D$776,СВЦЭМ!$A$33:$A$776,$A138,СВЦЭМ!$B$33:$B$776,T$119)+'СЕТ СН'!$I$11+СВЦЭМ!$D$10+'СЕТ СН'!$I$6-'СЕТ СН'!$I$23</f>
        <v>1485.7152688900001</v>
      </c>
      <c r="U138" s="36">
        <f>SUMIFS(СВЦЭМ!$D$33:$D$776,СВЦЭМ!$A$33:$A$776,$A138,СВЦЭМ!$B$33:$B$776,U$119)+'СЕТ СН'!$I$11+СВЦЭМ!$D$10+'СЕТ СН'!$I$6-'СЕТ СН'!$I$23</f>
        <v>1482.80212407</v>
      </c>
      <c r="V138" s="36">
        <f>SUMIFS(СВЦЭМ!$D$33:$D$776,СВЦЭМ!$A$33:$A$776,$A138,СВЦЭМ!$B$33:$B$776,V$119)+'СЕТ СН'!$I$11+СВЦЭМ!$D$10+'СЕТ СН'!$I$6-'СЕТ СН'!$I$23</f>
        <v>1475.4005576499999</v>
      </c>
      <c r="W138" s="36">
        <f>SUMIFS(СВЦЭМ!$D$33:$D$776,СВЦЭМ!$A$33:$A$776,$A138,СВЦЭМ!$B$33:$B$776,W$119)+'СЕТ СН'!$I$11+СВЦЭМ!$D$10+'СЕТ СН'!$I$6-'СЕТ СН'!$I$23</f>
        <v>1485.47734984</v>
      </c>
      <c r="X138" s="36">
        <f>SUMIFS(СВЦЭМ!$D$33:$D$776,СВЦЭМ!$A$33:$A$776,$A138,СВЦЭМ!$B$33:$B$776,X$119)+'СЕТ СН'!$I$11+СВЦЭМ!$D$10+'СЕТ СН'!$I$6-'СЕТ СН'!$I$23</f>
        <v>1502.1530825499999</v>
      </c>
      <c r="Y138" s="36">
        <f>SUMIFS(СВЦЭМ!$D$33:$D$776,СВЦЭМ!$A$33:$A$776,$A138,СВЦЭМ!$B$33:$B$776,Y$119)+'СЕТ СН'!$I$11+СВЦЭМ!$D$10+'СЕТ СН'!$I$6-'СЕТ СН'!$I$23</f>
        <v>1515.08728913</v>
      </c>
    </row>
    <row r="139" spans="1:25" ht="15.5" x14ac:dyDescent="0.3">
      <c r="A139" s="35">
        <f t="shared" si="3"/>
        <v>43850</v>
      </c>
      <c r="B139" s="36">
        <f>SUMIFS(СВЦЭМ!$D$33:$D$776,СВЦЭМ!$A$33:$A$776,$A139,СВЦЭМ!$B$33:$B$776,B$119)+'СЕТ СН'!$I$11+СВЦЭМ!$D$10+'СЕТ СН'!$I$6-'СЕТ СН'!$I$23</f>
        <v>1567.896174</v>
      </c>
      <c r="C139" s="36">
        <f>SUMIFS(СВЦЭМ!$D$33:$D$776,СВЦЭМ!$A$33:$A$776,$A139,СВЦЭМ!$B$33:$B$776,C$119)+'СЕТ СН'!$I$11+СВЦЭМ!$D$10+'СЕТ СН'!$I$6-'СЕТ СН'!$I$23</f>
        <v>1585.20446477</v>
      </c>
      <c r="D139" s="36">
        <f>SUMIFS(СВЦЭМ!$D$33:$D$776,СВЦЭМ!$A$33:$A$776,$A139,СВЦЭМ!$B$33:$B$776,D$119)+'СЕТ СН'!$I$11+СВЦЭМ!$D$10+'СЕТ СН'!$I$6-'СЕТ СН'!$I$23</f>
        <v>1595.70006556</v>
      </c>
      <c r="E139" s="36">
        <f>SUMIFS(СВЦЭМ!$D$33:$D$776,СВЦЭМ!$A$33:$A$776,$A139,СВЦЭМ!$B$33:$B$776,E$119)+'СЕТ СН'!$I$11+СВЦЭМ!$D$10+'СЕТ СН'!$I$6-'СЕТ СН'!$I$23</f>
        <v>1592.4690777599999</v>
      </c>
      <c r="F139" s="36">
        <f>SUMIFS(СВЦЭМ!$D$33:$D$776,СВЦЭМ!$A$33:$A$776,$A139,СВЦЭМ!$B$33:$B$776,F$119)+'СЕТ СН'!$I$11+СВЦЭМ!$D$10+'СЕТ СН'!$I$6-'СЕТ СН'!$I$23</f>
        <v>1579.9275410400001</v>
      </c>
      <c r="G139" s="36">
        <f>SUMIFS(СВЦЭМ!$D$33:$D$776,СВЦЭМ!$A$33:$A$776,$A139,СВЦЭМ!$B$33:$B$776,G$119)+'СЕТ СН'!$I$11+СВЦЭМ!$D$10+'СЕТ СН'!$I$6-'СЕТ СН'!$I$23</f>
        <v>1561.7442870499999</v>
      </c>
      <c r="H139" s="36">
        <f>SUMIFS(СВЦЭМ!$D$33:$D$776,СВЦЭМ!$A$33:$A$776,$A139,СВЦЭМ!$B$33:$B$776,H$119)+'СЕТ СН'!$I$11+СВЦЭМ!$D$10+'СЕТ СН'!$I$6-'СЕТ СН'!$I$23</f>
        <v>1516.7235577399999</v>
      </c>
      <c r="I139" s="36">
        <f>SUMIFS(СВЦЭМ!$D$33:$D$776,СВЦЭМ!$A$33:$A$776,$A139,СВЦЭМ!$B$33:$B$776,I$119)+'СЕТ СН'!$I$11+СВЦЭМ!$D$10+'СЕТ СН'!$I$6-'СЕТ СН'!$I$23</f>
        <v>1502.8662331599999</v>
      </c>
      <c r="J139" s="36">
        <f>SUMIFS(СВЦЭМ!$D$33:$D$776,СВЦЭМ!$A$33:$A$776,$A139,СВЦЭМ!$B$33:$B$776,J$119)+'СЕТ СН'!$I$11+СВЦЭМ!$D$10+'СЕТ СН'!$I$6-'СЕТ СН'!$I$23</f>
        <v>1475.2184559899999</v>
      </c>
      <c r="K139" s="36">
        <f>SUMIFS(СВЦЭМ!$D$33:$D$776,СВЦЭМ!$A$33:$A$776,$A139,СВЦЭМ!$B$33:$B$776,K$119)+'СЕТ СН'!$I$11+СВЦЭМ!$D$10+'СЕТ СН'!$I$6-'СЕТ СН'!$I$23</f>
        <v>1449.6269725</v>
      </c>
      <c r="L139" s="36">
        <f>SUMIFS(СВЦЭМ!$D$33:$D$776,СВЦЭМ!$A$33:$A$776,$A139,СВЦЭМ!$B$33:$B$776,L$119)+'СЕТ СН'!$I$11+СВЦЭМ!$D$10+'СЕТ СН'!$I$6-'СЕТ СН'!$I$23</f>
        <v>1453.9621441099998</v>
      </c>
      <c r="M139" s="36">
        <f>SUMIFS(СВЦЭМ!$D$33:$D$776,СВЦЭМ!$A$33:$A$776,$A139,СВЦЭМ!$B$33:$B$776,M$119)+'СЕТ СН'!$I$11+СВЦЭМ!$D$10+'СЕТ СН'!$I$6-'СЕТ СН'!$I$23</f>
        <v>1467.64935846</v>
      </c>
      <c r="N139" s="36">
        <f>SUMIFS(СВЦЭМ!$D$33:$D$776,СВЦЭМ!$A$33:$A$776,$A139,СВЦЭМ!$B$33:$B$776,N$119)+'СЕТ СН'!$I$11+СВЦЭМ!$D$10+'СЕТ СН'!$I$6-'СЕТ СН'!$I$23</f>
        <v>1477.8252749799999</v>
      </c>
      <c r="O139" s="36">
        <f>SUMIFS(СВЦЭМ!$D$33:$D$776,СВЦЭМ!$A$33:$A$776,$A139,СВЦЭМ!$B$33:$B$776,O$119)+'СЕТ СН'!$I$11+СВЦЭМ!$D$10+'СЕТ СН'!$I$6-'СЕТ СН'!$I$23</f>
        <v>1497.26241759</v>
      </c>
      <c r="P139" s="36">
        <f>SUMIFS(СВЦЭМ!$D$33:$D$776,СВЦЭМ!$A$33:$A$776,$A139,СВЦЭМ!$B$33:$B$776,P$119)+'СЕТ СН'!$I$11+СВЦЭМ!$D$10+'СЕТ СН'!$I$6-'СЕТ СН'!$I$23</f>
        <v>1512.6428475399998</v>
      </c>
      <c r="Q139" s="36">
        <f>SUMIFS(СВЦЭМ!$D$33:$D$776,СВЦЭМ!$A$33:$A$776,$A139,СВЦЭМ!$B$33:$B$776,Q$119)+'СЕТ СН'!$I$11+СВЦЭМ!$D$10+'СЕТ СН'!$I$6-'СЕТ СН'!$I$23</f>
        <v>1516.78842577</v>
      </c>
      <c r="R139" s="36">
        <f>SUMIFS(СВЦЭМ!$D$33:$D$776,СВЦЭМ!$A$33:$A$776,$A139,СВЦЭМ!$B$33:$B$776,R$119)+'СЕТ СН'!$I$11+СВЦЭМ!$D$10+'СЕТ СН'!$I$6-'СЕТ СН'!$I$23</f>
        <v>1518.85578973</v>
      </c>
      <c r="S139" s="36">
        <f>SUMIFS(СВЦЭМ!$D$33:$D$776,СВЦЭМ!$A$33:$A$776,$A139,СВЦЭМ!$B$33:$B$776,S$119)+'СЕТ СН'!$I$11+СВЦЭМ!$D$10+'СЕТ СН'!$I$6-'СЕТ СН'!$I$23</f>
        <v>1495.7640524200001</v>
      </c>
      <c r="T139" s="36">
        <f>SUMIFS(СВЦЭМ!$D$33:$D$776,СВЦЭМ!$A$33:$A$776,$A139,СВЦЭМ!$B$33:$B$776,T$119)+'СЕТ СН'!$I$11+СВЦЭМ!$D$10+'СЕТ СН'!$I$6-'СЕТ СН'!$I$23</f>
        <v>1460.2064156000001</v>
      </c>
      <c r="U139" s="36">
        <f>SUMIFS(СВЦЭМ!$D$33:$D$776,СВЦЭМ!$A$33:$A$776,$A139,СВЦЭМ!$B$33:$B$776,U$119)+'СЕТ СН'!$I$11+СВЦЭМ!$D$10+'СЕТ СН'!$I$6-'СЕТ СН'!$I$23</f>
        <v>1468.58255392</v>
      </c>
      <c r="V139" s="36">
        <f>SUMIFS(СВЦЭМ!$D$33:$D$776,СВЦЭМ!$A$33:$A$776,$A139,СВЦЭМ!$B$33:$B$776,V$119)+'СЕТ СН'!$I$11+СВЦЭМ!$D$10+'СЕТ СН'!$I$6-'СЕТ СН'!$I$23</f>
        <v>1482.1347885999999</v>
      </c>
      <c r="W139" s="36">
        <f>SUMIFS(СВЦЭМ!$D$33:$D$776,СВЦЭМ!$A$33:$A$776,$A139,СВЦЭМ!$B$33:$B$776,W$119)+'СЕТ СН'!$I$11+СВЦЭМ!$D$10+'СЕТ СН'!$I$6-'СЕТ СН'!$I$23</f>
        <v>1504.0004974899998</v>
      </c>
      <c r="X139" s="36">
        <f>SUMIFS(СВЦЭМ!$D$33:$D$776,СВЦЭМ!$A$33:$A$776,$A139,СВЦЭМ!$B$33:$B$776,X$119)+'СЕТ СН'!$I$11+СВЦЭМ!$D$10+'СЕТ СН'!$I$6-'СЕТ СН'!$I$23</f>
        <v>1511.83069</v>
      </c>
      <c r="Y139" s="36">
        <f>SUMIFS(СВЦЭМ!$D$33:$D$776,СВЦЭМ!$A$33:$A$776,$A139,СВЦЭМ!$B$33:$B$776,Y$119)+'СЕТ СН'!$I$11+СВЦЭМ!$D$10+'СЕТ СН'!$I$6-'СЕТ СН'!$I$23</f>
        <v>1526.6414322999999</v>
      </c>
    </row>
    <row r="140" spans="1:25" ht="15.5" x14ac:dyDescent="0.3">
      <c r="A140" s="35">
        <f t="shared" si="3"/>
        <v>43851</v>
      </c>
      <c r="B140" s="36">
        <f>SUMIFS(СВЦЭМ!$D$33:$D$776,СВЦЭМ!$A$33:$A$776,$A140,СВЦЭМ!$B$33:$B$776,B$119)+'СЕТ СН'!$I$11+СВЦЭМ!$D$10+'СЕТ СН'!$I$6-'СЕТ СН'!$I$23</f>
        <v>1548.4770317299999</v>
      </c>
      <c r="C140" s="36">
        <f>SUMIFS(СВЦЭМ!$D$33:$D$776,СВЦЭМ!$A$33:$A$776,$A140,СВЦЭМ!$B$33:$B$776,C$119)+'СЕТ СН'!$I$11+СВЦЭМ!$D$10+'СЕТ СН'!$I$6-'СЕТ СН'!$I$23</f>
        <v>1565.19011933</v>
      </c>
      <c r="D140" s="36">
        <f>SUMIFS(СВЦЭМ!$D$33:$D$776,СВЦЭМ!$A$33:$A$776,$A140,СВЦЭМ!$B$33:$B$776,D$119)+'СЕТ СН'!$I$11+СВЦЭМ!$D$10+'СЕТ СН'!$I$6-'СЕТ СН'!$I$23</f>
        <v>1575.0045919899999</v>
      </c>
      <c r="E140" s="36">
        <f>SUMIFS(СВЦЭМ!$D$33:$D$776,СВЦЭМ!$A$33:$A$776,$A140,СВЦЭМ!$B$33:$B$776,E$119)+'СЕТ СН'!$I$11+СВЦЭМ!$D$10+'СЕТ СН'!$I$6-'СЕТ СН'!$I$23</f>
        <v>1580.5508133799999</v>
      </c>
      <c r="F140" s="36">
        <f>SUMIFS(СВЦЭМ!$D$33:$D$776,СВЦЭМ!$A$33:$A$776,$A140,СВЦЭМ!$B$33:$B$776,F$119)+'СЕТ СН'!$I$11+СВЦЭМ!$D$10+'СЕТ СН'!$I$6-'СЕТ СН'!$I$23</f>
        <v>1563.90906305</v>
      </c>
      <c r="G140" s="36">
        <f>SUMIFS(СВЦЭМ!$D$33:$D$776,СВЦЭМ!$A$33:$A$776,$A140,СВЦЭМ!$B$33:$B$776,G$119)+'СЕТ СН'!$I$11+СВЦЭМ!$D$10+'СЕТ СН'!$I$6-'СЕТ СН'!$I$23</f>
        <v>1538.64764743</v>
      </c>
      <c r="H140" s="36">
        <f>SUMIFS(СВЦЭМ!$D$33:$D$776,СВЦЭМ!$A$33:$A$776,$A140,СВЦЭМ!$B$33:$B$776,H$119)+'СЕТ СН'!$I$11+СВЦЭМ!$D$10+'СЕТ СН'!$I$6-'СЕТ СН'!$I$23</f>
        <v>1503.7308059</v>
      </c>
      <c r="I140" s="36">
        <f>SUMIFS(СВЦЭМ!$D$33:$D$776,СВЦЭМ!$A$33:$A$776,$A140,СВЦЭМ!$B$33:$B$776,I$119)+'СЕТ СН'!$I$11+СВЦЭМ!$D$10+'СЕТ СН'!$I$6-'СЕТ СН'!$I$23</f>
        <v>1478.96693291</v>
      </c>
      <c r="J140" s="36">
        <f>SUMIFS(СВЦЭМ!$D$33:$D$776,СВЦЭМ!$A$33:$A$776,$A140,СВЦЭМ!$B$33:$B$776,J$119)+'СЕТ СН'!$I$11+СВЦЭМ!$D$10+'СЕТ СН'!$I$6-'СЕТ СН'!$I$23</f>
        <v>1454.64191534</v>
      </c>
      <c r="K140" s="36">
        <f>SUMIFS(СВЦЭМ!$D$33:$D$776,СВЦЭМ!$A$33:$A$776,$A140,СВЦЭМ!$B$33:$B$776,K$119)+'СЕТ СН'!$I$11+СВЦЭМ!$D$10+'СЕТ СН'!$I$6-'СЕТ СН'!$I$23</f>
        <v>1456.45723813</v>
      </c>
      <c r="L140" s="36">
        <f>SUMIFS(СВЦЭМ!$D$33:$D$776,СВЦЭМ!$A$33:$A$776,$A140,СВЦЭМ!$B$33:$B$776,L$119)+'СЕТ СН'!$I$11+СВЦЭМ!$D$10+'СЕТ СН'!$I$6-'СЕТ СН'!$I$23</f>
        <v>1463.42277702</v>
      </c>
      <c r="M140" s="36">
        <f>SUMIFS(СВЦЭМ!$D$33:$D$776,СВЦЭМ!$A$33:$A$776,$A140,СВЦЭМ!$B$33:$B$776,M$119)+'СЕТ СН'!$I$11+СВЦЭМ!$D$10+'СЕТ СН'!$I$6-'СЕТ СН'!$I$23</f>
        <v>1467.9382624</v>
      </c>
      <c r="N140" s="36">
        <f>SUMIFS(СВЦЭМ!$D$33:$D$776,СВЦЭМ!$A$33:$A$776,$A140,СВЦЭМ!$B$33:$B$776,N$119)+'СЕТ СН'!$I$11+СВЦЭМ!$D$10+'СЕТ СН'!$I$6-'СЕТ СН'!$I$23</f>
        <v>1490.11297001</v>
      </c>
      <c r="O140" s="36">
        <f>SUMIFS(СВЦЭМ!$D$33:$D$776,СВЦЭМ!$A$33:$A$776,$A140,СВЦЭМ!$B$33:$B$776,O$119)+'СЕТ СН'!$I$11+СВЦЭМ!$D$10+'СЕТ СН'!$I$6-'СЕТ СН'!$I$23</f>
        <v>1500.35064717</v>
      </c>
      <c r="P140" s="36">
        <f>SUMIFS(СВЦЭМ!$D$33:$D$776,СВЦЭМ!$A$33:$A$776,$A140,СВЦЭМ!$B$33:$B$776,P$119)+'СЕТ СН'!$I$11+СВЦЭМ!$D$10+'СЕТ СН'!$I$6-'СЕТ СН'!$I$23</f>
        <v>1510.94533262</v>
      </c>
      <c r="Q140" s="36">
        <f>SUMIFS(СВЦЭМ!$D$33:$D$776,СВЦЭМ!$A$33:$A$776,$A140,СВЦЭМ!$B$33:$B$776,Q$119)+'СЕТ СН'!$I$11+СВЦЭМ!$D$10+'СЕТ СН'!$I$6-'СЕТ СН'!$I$23</f>
        <v>1518.8999288699999</v>
      </c>
      <c r="R140" s="36">
        <f>SUMIFS(СВЦЭМ!$D$33:$D$776,СВЦЭМ!$A$33:$A$776,$A140,СВЦЭМ!$B$33:$B$776,R$119)+'СЕТ СН'!$I$11+СВЦЭМ!$D$10+'СЕТ СН'!$I$6-'СЕТ СН'!$I$23</f>
        <v>1506.55759195</v>
      </c>
      <c r="S140" s="36">
        <f>SUMIFS(СВЦЭМ!$D$33:$D$776,СВЦЭМ!$A$33:$A$776,$A140,СВЦЭМ!$B$33:$B$776,S$119)+'СЕТ СН'!$I$11+СВЦЭМ!$D$10+'СЕТ СН'!$I$6-'СЕТ СН'!$I$23</f>
        <v>1487.7976682200001</v>
      </c>
      <c r="T140" s="36">
        <f>SUMIFS(СВЦЭМ!$D$33:$D$776,СВЦЭМ!$A$33:$A$776,$A140,СВЦЭМ!$B$33:$B$776,T$119)+'СЕТ СН'!$I$11+СВЦЭМ!$D$10+'СЕТ СН'!$I$6-'СЕТ СН'!$I$23</f>
        <v>1471.13208614</v>
      </c>
      <c r="U140" s="36">
        <f>SUMIFS(СВЦЭМ!$D$33:$D$776,СВЦЭМ!$A$33:$A$776,$A140,СВЦЭМ!$B$33:$B$776,U$119)+'СЕТ СН'!$I$11+СВЦЭМ!$D$10+'СЕТ СН'!$I$6-'СЕТ СН'!$I$23</f>
        <v>1474.8574872899999</v>
      </c>
      <c r="V140" s="36">
        <f>SUMIFS(СВЦЭМ!$D$33:$D$776,СВЦЭМ!$A$33:$A$776,$A140,СВЦЭМ!$B$33:$B$776,V$119)+'СЕТ СН'!$I$11+СВЦЭМ!$D$10+'СЕТ СН'!$I$6-'СЕТ СН'!$I$23</f>
        <v>1491.5377937600001</v>
      </c>
      <c r="W140" s="36">
        <f>SUMIFS(СВЦЭМ!$D$33:$D$776,СВЦЭМ!$A$33:$A$776,$A140,СВЦЭМ!$B$33:$B$776,W$119)+'СЕТ СН'!$I$11+СВЦЭМ!$D$10+'СЕТ СН'!$I$6-'СЕТ СН'!$I$23</f>
        <v>1509.46005803</v>
      </c>
      <c r="X140" s="36">
        <f>SUMIFS(СВЦЭМ!$D$33:$D$776,СВЦЭМ!$A$33:$A$776,$A140,СВЦЭМ!$B$33:$B$776,X$119)+'СЕТ СН'!$I$11+СВЦЭМ!$D$10+'СЕТ СН'!$I$6-'СЕТ СН'!$I$23</f>
        <v>1519.8871784200001</v>
      </c>
      <c r="Y140" s="36">
        <f>SUMIFS(СВЦЭМ!$D$33:$D$776,СВЦЭМ!$A$33:$A$776,$A140,СВЦЭМ!$B$33:$B$776,Y$119)+'СЕТ СН'!$I$11+СВЦЭМ!$D$10+'СЕТ СН'!$I$6-'СЕТ СН'!$I$23</f>
        <v>1533.7475363399999</v>
      </c>
    </row>
    <row r="141" spans="1:25" ht="15.5" x14ac:dyDescent="0.3">
      <c r="A141" s="35">
        <f t="shared" si="3"/>
        <v>43852</v>
      </c>
      <c r="B141" s="36">
        <f>SUMIFS(СВЦЭМ!$D$33:$D$776,СВЦЭМ!$A$33:$A$776,$A141,СВЦЭМ!$B$33:$B$776,B$119)+'СЕТ СН'!$I$11+СВЦЭМ!$D$10+'СЕТ СН'!$I$6-'СЕТ СН'!$I$23</f>
        <v>1535.5422316300001</v>
      </c>
      <c r="C141" s="36">
        <f>SUMIFS(СВЦЭМ!$D$33:$D$776,СВЦЭМ!$A$33:$A$776,$A141,СВЦЭМ!$B$33:$B$776,C$119)+'СЕТ СН'!$I$11+СВЦЭМ!$D$10+'СЕТ СН'!$I$6-'СЕТ СН'!$I$23</f>
        <v>1545.0510537099999</v>
      </c>
      <c r="D141" s="36">
        <f>SUMIFS(СВЦЭМ!$D$33:$D$776,СВЦЭМ!$A$33:$A$776,$A141,СВЦЭМ!$B$33:$B$776,D$119)+'СЕТ СН'!$I$11+СВЦЭМ!$D$10+'СЕТ СН'!$I$6-'СЕТ СН'!$I$23</f>
        <v>1556.5642321599998</v>
      </c>
      <c r="E141" s="36">
        <f>SUMIFS(СВЦЭМ!$D$33:$D$776,СВЦЭМ!$A$33:$A$776,$A141,СВЦЭМ!$B$33:$B$776,E$119)+'СЕТ СН'!$I$11+СВЦЭМ!$D$10+'СЕТ СН'!$I$6-'СЕТ СН'!$I$23</f>
        <v>1558.3406746599999</v>
      </c>
      <c r="F141" s="36">
        <f>SUMIFS(СВЦЭМ!$D$33:$D$776,СВЦЭМ!$A$33:$A$776,$A141,СВЦЭМ!$B$33:$B$776,F$119)+'СЕТ СН'!$I$11+СВЦЭМ!$D$10+'СЕТ СН'!$I$6-'СЕТ СН'!$I$23</f>
        <v>1547.1266705799999</v>
      </c>
      <c r="G141" s="36">
        <f>SUMIFS(СВЦЭМ!$D$33:$D$776,СВЦЭМ!$A$33:$A$776,$A141,СВЦЭМ!$B$33:$B$776,G$119)+'СЕТ СН'!$I$11+СВЦЭМ!$D$10+'СЕТ СН'!$I$6-'СЕТ СН'!$I$23</f>
        <v>1528.5368292200001</v>
      </c>
      <c r="H141" s="36">
        <f>SUMIFS(СВЦЭМ!$D$33:$D$776,СВЦЭМ!$A$33:$A$776,$A141,СВЦЭМ!$B$33:$B$776,H$119)+'СЕТ СН'!$I$11+СВЦЭМ!$D$10+'СЕТ СН'!$I$6-'СЕТ СН'!$I$23</f>
        <v>1487.5639353299998</v>
      </c>
      <c r="I141" s="36">
        <f>SUMIFS(СВЦЭМ!$D$33:$D$776,СВЦЭМ!$A$33:$A$776,$A141,СВЦЭМ!$B$33:$B$776,I$119)+'СЕТ СН'!$I$11+СВЦЭМ!$D$10+'СЕТ СН'!$I$6-'СЕТ СН'!$I$23</f>
        <v>1471.66290319</v>
      </c>
      <c r="J141" s="36">
        <f>SUMIFS(СВЦЭМ!$D$33:$D$776,СВЦЭМ!$A$33:$A$776,$A141,СВЦЭМ!$B$33:$B$776,J$119)+'СЕТ СН'!$I$11+СВЦЭМ!$D$10+'СЕТ СН'!$I$6-'СЕТ СН'!$I$23</f>
        <v>1454.1732750699998</v>
      </c>
      <c r="K141" s="36">
        <f>SUMIFS(СВЦЭМ!$D$33:$D$776,СВЦЭМ!$A$33:$A$776,$A141,СВЦЭМ!$B$33:$B$776,K$119)+'СЕТ СН'!$I$11+СВЦЭМ!$D$10+'СЕТ СН'!$I$6-'СЕТ СН'!$I$23</f>
        <v>1458.43923363</v>
      </c>
      <c r="L141" s="36">
        <f>SUMIFS(СВЦЭМ!$D$33:$D$776,СВЦЭМ!$A$33:$A$776,$A141,СВЦЭМ!$B$33:$B$776,L$119)+'СЕТ СН'!$I$11+СВЦЭМ!$D$10+'СЕТ СН'!$I$6-'СЕТ СН'!$I$23</f>
        <v>1452.7160964099999</v>
      </c>
      <c r="M141" s="36">
        <f>SUMIFS(СВЦЭМ!$D$33:$D$776,СВЦЭМ!$A$33:$A$776,$A141,СВЦЭМ!$B$33:$B$776,M$119)+'СЕТ СН'!$I$11+СВЦЭМ!$D$10+'СЕТ СН'!$I$6-'СЕТ СН'!$I$23</f>
        <v>1462.6167150399999</v>
      </c>
      <c r="N141" s="36">
        <f>SUMIFS(СВЦЭМ!$D$33:$D$776,СВЦЭМ!$A$33:$A$776,$A141,СВЦЭМ!$B$33:$B$776,N$119)+'СЕТ СН'!$I$11+СВЦЭМ!$D$10+'СЕТ СН'!$I$6-'СЕТ СН'!$I$23</f>
        <v>1488.1570798799999</v>
      </c>
      <c r="O141" s="36">
        <f>SUMIFS(СВЦЭМ!$D$33:$D$776,СВЦЭМ!$A$33:$A$776,$A141,СВЦЭМ!$B$33:$B$776,O$119)+'СЕТ СН'!$I$11+СВЦЭМ!$D$10+'СЕТ СН'!$I$6-'СЕТ СН'!$I$23</f>
        <v>1508.7800518399999</v>
      </c>
      <c r="P141" s="36">
        <f>SUMIFS(СВЦЭМ!$D$33:$D$776,СВЦЭМ!$A$33:$A$776,$A141,СВЦЭМ!$B$33:$B$776,P$119)+'СЕТ СН'!$I$11+СВЦЭМ!$D$10+'СЕТ СН'!$I$6-'СЕТ СН'!$I$23</f>
        <v>1526.4876486399999</v>
      </c>
      <c r="Q141" s="36">
        <f>SUMIFS(СВЦЭМ!$D$33:$D$776,СВЦЭМ!$A$33:$A$776,$A141,СВЦЭМ!$B$33:$B$776,Q$119)+'СЕТ СН'!$I$11+СВЦЭМ!$D$10+'СЕТ СН'!$I$6-'СЕТ СН'!$I$23</f>
        <v>1533.50125407</v>
      </c>
      <c r="R141" s="36">
        <f>SUMIFS(СВЦЭМ!$D$33:$D$776,СВЦЭМ!$A$33:$A$776,$A141,СВЦЭМ!$B$33:$B$776,R$119)+'СЕТ СН'!$I$11+СВЦЭМ!$D$10+'СЕТ СН'!$I$6-'СЕТ СН'!$I$23</f>
        <v>1525.8251193900001</v>
      </c>
      <c r="S141" s="36">
        <f>SUMIFS(СВЦЭМ!$D$33:$D$776,СВЦЭМ!$A$33:$A$776,$A141,СВЦЭМ!$B$33:$B$776,S$119)+'СЕТ СН'!$I$11+СВЦЭМ!$D$10+'СЕТ СН'!$I$6-'СЕТ СН'!$I$23</f>
        <v>1504.6930566799999</v>
      </c>
      <c r="T141" s="36">
        <f>SUMIFS(СВЦЭМ!$D$33:$D$776,СВЦЭМ!$A$33:$A$776,$A141,СВЦЭМ!$B$33:$B$776,T$119)+'СЕТ СН'!$I$11+СВЦЭМ!$D$10+'СЕТ СН'!$I$6-'СЕТ СН'!$I$23</f>
        <v>1485.53530166</v>
      </c>
      <c r="U141" s="36">
        <f>SUMIFS(СВЦЭМ!$D$33:$D$776,СВЦЭМ!$A$33:$A$776,$A141,СВЦЭМ!$B$33:$B$776,U$119)+'СЕТ СН'!$I$11+СВЦЭМ!$D$10+'СЕТ СН'!$I$6-'СЕТ СН'!$I$23</f>
        <v>1489.2848294299999</v>
      </c>
      <c r="V141" s="36">
        <f>SUMIFS(СВЦЭМ!$D$33:$D$776,СВЦЭМ!$A$33:$A$776,$A141,СВЦЭМ!$B$33:$B$776,V$119)+'СЕТ СН'!$I$11+СВЦЭМ!$D$10+'СЕТ СН'!$I$6-'СЕТ СН'!$I$23</f>
        <v>1484.26487954</v>
      </c>
      <c r="W141" s="36">
        <f>SUMIFS(СВЦЭМ!$D$33:$D$776,СВЦЭМ!$A$33:$A$776,$A141,СВЦЭМ!$B$33:$B$776,W$119)+'СЕТ СН'!$I$11+СВЦЭМ!$D$10+'СЕТ СН'!$I$6-'СЕТ СН'!$I$23</f>
        <v>1497.63482486</v>
      </c>
      <c r="X141" s="36">
        <f>SUMIFS(СВЦЭМ!$D$33:$D$776,СВЦЭМ!$A$33:$A$776,$A141,СВЦЭМ!$B$33:$B$776,X$119)+'СЕТ СН'!$I$11+СВЦЭМ!$D$10+'СЕТ СН'!$I$6-'СЕТ СН'!$I$23</f>
        <v>1511.8677619999999</v>
      </c>
      <c r="Y141" s="36">
        <f>SUMIFS(СВЦЭМ!$D$33:$D$776,СВЦЭМ!$A$33:$A$776,$A141,СВЦЭМ!$B$33:$B$776,Y$119)+'СЕТ СН'!$I$11+СВЦЭМ!$D$10+'СЕТ СН'!$I$6-'СЕТ СН'!$I$23</f>
        <v>1524.70069223</v>
      </c>
    </row>
    <row r="142" spans="1:25" ht="15.5" x14ac:dyDescent="0.3">
      <c r="A142" s="35">
        <f t="shared" si="3"/>
        <v>43853</v>
      </c>
      <c r="B142" s="36">
        <f>SUMIFS(СВЦЭМ!$D$33:$D$776,СВЦЭМ!$A$33:$A$776,$A142,СВЦЭМ!$B$33:$B$776,B$119)+'СЕТ СН'!$I$11+СВЦЭМ!$D$10+'СЕТ СН'!$I$6-'СЕТ СН'!$I$23</f>
        <v>1547.55166343</v>
      </c>
      <c r="C142" s="36">
        <f>SUMIFS(СВЦЭМ!$D$33:$D$776,СВЦЭМ!$A$33:$A$776,$A142,СВЦЭМ!$B$33:$B$776,C$119)+'СЕТ СН'!$I$11+СВЦЭМ!$D$10+'СЕТ СН'!$I$6-'СЕТ СН'!$I$23</f>
        <v>1553.9886959099999</v>
      </c>
      <c r="D142" s="36">
        <f>SUMIFS(СВЦЭМ!$D$33:$D$776,СВЦЭМ!$A$33:$A$776,$A142,СВЦЭМ!$B$33:$B$776,D$119)+'СЕТ СН'!$I$11+СВЦЭМ!$D$10+'СЕТ СН'!$I$6-'СЕТ СН'!$I$23</f>
        <v>1566.55300014</v>
      </c>
      <c r="E142" s="36">
        <f>SUMIFS(СВЦЭМ!$D$33:$D$776,СВЦЭМ!$A$33:$A$776,$A142,СВЦЭМ!$B$33:$B$776,E$119)+'СЕТ СН'!$I$11+СВЦЭМ!$D$10+'СЕТ СН'!$I$6-'СЕТ СН'!$I$23</f>
        <v>1572.13424141</v>
      </c>
      <c r="F142" s="36">
        <f>SUMIFS(СВЦЭМ!$D$33:$D$776,СВЦЭМ!$A$33:$A$776,$A142,СВЦЭМ!$B$33:$B$776,F$119)+'СЕТ СН'!$I$11+СВЦЭМ!$D$10+'СЕТ СН'!$I$6-'СЕТ СН'!$I$23</f>
        <v>1564.4075979899999</v>
      </c>
      <c r="G142" s="36">
        <f>SUMIFS(СВЦЭМ!$D$33:$D$776,СВЦЭМ!$A$33:$A$776,$A142,СВЦЭМ!$B$33:$B$776,G$119)+'СЕТ СН'!$I$11+СВЦЭМ!$D$10+'СЕТ СН'!$I$6-'СЕТ СН'!$I$23</f>
        <v>1546.3840607</v>
      </c>
      <c r="H142" s="36">
        <f>SUMIFS(СВЦЭМ!$D$33:$D$776,СВЦЭМ!$A$33:$A$776,$A142,СВЦЭМ!$B$33:$B$776,H$119)+'СЕТ СН'!$I$11+СВЦЭМ!$D$10+'СЕТ СН'!$I$6-'СЕТ СН'!$I$23</f>
        <v>1508.9605766</v>
      </c>
      <c r="I142" s="36">
        <f>SUMIFS(СВЦЭМ!$D$33:$D$776,СВЦЭМ!$A$33:$A$776,$A142,СВЦЭМ!$B$33:$B$776,I$119)+'СЕТ СН'!$I$11+СВЦЭМ!$D$10+'СЕТ СН'!$I$6-'СЕТ СН'!$I$23</f>
        <v>1490.50268484</v>
      </c>
      <c r="J142" s="36">
        <f>SUMIFS(СВЦЭМ!$D$33:$D$776,СВЦЭМ!$A$33:$A$776,$A142,СВЦЭМ!$B$33:$B$776,J$119)+'СЕТ СН'!$I$11+СВЦЭМ!$D$10+'СЕТ СН'!$I$6-'СЕТ СН'!$I$23</f>
        <v>1469.9962534599999</v>
      </c>
      <c r="K142" s="36">
        <f>SUMIFS(СВЦЭМ!$D$33:$D$776,СВЦЭМ!$A$33:$A$776,$A142,СВЦЭМ!$B$33:$B$776,K$119)+'СЕТ СН'!$I$11+СВЦЭМ!$D$10+'СЕТ СН'!$I$6-'СЕТ СН'!$I$23</f>
        <v>1474.56788353</v>
      </c>
      <c r="L142" s="36">
        <f>SUMIFS(СВЦЭМ!$D$33:$D$776,СВЦЭМ!$A$33:$A$776,$A142,СВЦЭМ!$B$33:$B$776,L$119)+'СЕТ СН'!$I$11+СВЦЭМ!$D$10+'СЕТ СН'!$I$6-'СЕТ СН'!$I$23</f>
        <v>1472.1324144499999</v>
      </c>
      <c r="M142" s="36">
        <f>SUMIFS(СВЦЭМ!$D$33:$D$776,СВЦЭМ!$A$33:$A$776,$A142,СВЦЭМ!$B$33:$B$776,M$119)+'СЕТ СН'!$I$11+СВЦЭМ!$D$10+'СЕТ СН'!$I$6-'СЕТ СН'!$I$23</f>
        <v>1477.1071325099999</v>
      </c>
      <c r="N142" s="36">
        <f>SUMIFS(СВЦЭМ!$D$33:$D$776,СВЦЭМ!$A$33:$A$776,$A142,СВЦЭМ!$B$33:$B$776,N$119)+'СЕТ СН'!$I$11+СВЦЭМ!$D$10+'СЕТ СН'!$I$6-'СЕТ СН'!$I$23</f>
        <v>1488.10670656</v>
      </c>
      <c r="O142" s="36">
        <f>SUMIFS(СВЦЭМ!$D$33:$D$776,СВЦЭМ!$A$33:$A$776,$A142,СВЦЭМ!$B$33:$B$776,O$119)+'СЕТ СН'!$I$11+СВЦЭМ!$D$10+'СЕТ СН'!$I$6-'СЕТ СН'!$I$23</f>
        <v>1508.84332767</v>
      </c>
      <c r="P142" s="36">
        <f>SUMIFS(СВЦЭМ!$D$33:$D$776,СВЦЭМ!$A$33:$A$776,$A142,СВЦЭМ!$B$33:$B$776,P$119)+'СЕТ СН'!$I$11+СВЦЭМ!$D$10+'СЕТ СН'!$I$6-'СЕТ СН'!$I$23</f>
        <v>1526.9158347699999</v>
      </c>
      <c r="Q142" s="36">
        <f>SUMIFS(СВЦЭМ!$D$33:$D$776,СВЦЭМ!$A$33:$A$776,$A142,СВЦЭМ!$B$33:$B$776,Q$119)+'СЕТ СН'!$I$11+СВЦЭМ!$D$10+'СЕТ СН'!$I$6-'СЕТ СН'!$I$23</f>
        <v>1544.99207417</v>
      </c>
      <c r="R142" s="36">
        <f>SUMIFS(СВЦЭМ!$D$33:$D$776,СВЦЭМ!$A$33:$A$776,$A142,СВЦЭМ!$B$33:$B$776,R$119)+'СЕТ СН'!$I$11+СВЦЭМ!$D$10+'СЕТ СН'!$I$6-'СЕТ СН'!$I$23</f>
        <v>1519.04104641</v>
      </c>
      <c r="S142" s="36">
        <f>SUMIFS(СВЦЭМ!$D$33:$D$776,СВЦЭМ!$A$33:$A$776,$A142,СВЦЭМ!$B$33:$B$776,S$119)+'СЕТ СН'!$I$11+СВЦЭМ!$D$10+'СЕТ СН'!$I$6-'СЕТ СН'!$I$23</f>
        <v>1495.7914506699999</v>
      </c>
      <c r="T142" s="36">
        <f>SUMIFS(СВЦЭМ!$D$33:$D$776,СВЦЭМ!$A$33:$A$776,$A142,СВЦЭМ!$B$33:$B$776,T$119)+'СЕТ СН'!$I$11+СВЦЭМ!$D$10+'СЕТ СН'!$I$6-'СЕТ СН'!$I$23</f>
        <v>1477.3259232099999</v>
      </c>
      <c r="U142" s="36">
        <f>SUMIFS(СВЦЭМ!$D$33:$D$776,СВЦЭМ!$A$33:$A$776,$A142,СВЦЭМ!$B$33:$B$776,U$119)+'СЕТ СН'!$I$11+СВЦЭМ!$D$10+'СЕТ СН'!$I$6-'СЕТ СН'!$I$23</f>
        <v>1483.3141245500001</v>
      </c>
      <c r="V142" s="36">
        <f>SUMIFS(СВЦЭМ!$D$33:$D$776,СВЦЭМ!$A$33:$A$776,$A142,СВЦЭМ!$B$33:$B$776,V$119)+'СЕТ СН'!$I$11+СВЦЭМ!$D$10+'СЕТ СН'!$I$6-'СЕТ СН'!$I$23</f>
        <v>1496.2790888700001</v>
      </c>
      <c r="W142" s="36">
        <f>SUMIFS(СВЦЭМ!$D$33:$D$776,СВЦЭМ!$A$33:$A$776,$A142,СВЦЭМ!$B$33:$B$776,W$119)+'СЕТ СН'!$I$11+СВЦЭМ!$D$10+'СЕТ СН'!$I$6-'СЕТ СН'!$I$23</f>
        <v>1517.41663341</v>
      </c>
      <c r="X142" s="36">
        <f>SUMIFS(СВЦЭМ!$D$33:$D$776,СВЦЭМ!$A$33:$A$776,$A142,СВЦЭМ!$B$33:$B$776,X$119)+'СЕТ СН'!$I$11+СВЦЭМ!$D$10+'СЕТ СН'!$I$6-'СЕТ СН'!$I$23</f>
        <v>1535.5477554700001</v>
      </c>
      <c r="Y142" s="36">
        <f>SUMIFS(СВЦЭМ!$D$33:$D$776,СВЦЭМ!$A$33:$A$776,$A142,СВЦЭМ!$B$33:$B$776,Y$119)+'СЕТ СН'!$I$11+СВЦЭМ!$D$10+'СЕТ СН'!$I$6-'СЕТ СН'!$I$23</f>
        <v>1543.53790893</v>
      </c>
    </row>
    <row r="143" spans="1:25" ht="15.5" x14ac:dyDescent="0.3">
      <c r="A143" s="35">
        <f t="shared" si="3"/>
        <v>43854</v>
      </c>
      <c r="B143" s="36">
        <f>SUMIFS(СВЦЭМ!$D$33:$D$776,СВЦЭМ!$A$33:$A$776,$A143,СВЦЭМ!$B$33:$B$776,B$119)+'СЕТ СН'!$I$11+СВЦЭМ!$D$10+'СЕТ СН'!$I$6-'СЕТ СН'!$I$23</f>
        <v>1508.27540662</v>
      </c>
      <c r="C143" s="36">
        <f>SUMIFS(СВЦЭМ!$D$33:$D$776,СВЦЭМ!$A$33:$A$776,$A143,СВЦЭМ!$B$33:$B$776,C$119)+'СЕТ СН'!$I$11+СВЦЭМ!$D$10+'СЕТ СН'!$I$6-'СЕТ СН'!$I$23</f>
        <v>1519.75861732</v>
      </c>
      <c r="D143" s="36">
        <f>SUMIFS(СВЦЭМ!$D$33:$D$776,СВЦЭМ!$A$33:$A$776,$A143,СВЦЭМ!$B$33:$B$776,D$119)+'СЕТ СН'!$I$11+СВЦЭМ!$D$10+'СЕТ СН'!$I$6-'СЕТ СН'!$I$23</f>
        <v>1532.67542658</v>
      </c>
      <c r="E143" s="36">
        <f>SUMIFS(СВЦЭМ!$D$33:$D$776,СВЦЭМ!$A$33:$A$776,$A143,СВЦЭМ!$B$33:$B$776,E$119)+'СЕТ СН'!$I$11+СВЦЭМ!$D$10+'СЕТ СН'!$I$6-'СЕТ СН'!$I$23</f>
        <v>1542.6906769699999</v>
      </c>
      <c r="F143" s="36">
        <f>SUMIFS(СВЦЭМ!$D$33:$D$776,СВЦЭМ!$A$33:$A$776,$A143,СВЦЭМ!$B$33:$B$776,F$119)+'СЕТ СН'!$I$11+СВЦЭМ!$D$10+'СЕТ СН'!$I$6-'СЕТ СН'!$I$23</f>
        <v>1529.8147093</v>
      </c>
      <c r="G143" s="36">
        <f>SUMIFS(СВЦЭМ!$D$33:$D$776,СВЦЭМ!$A$33:$A$776,$A143,СВЦЭМ!$B$33:$B$776,G$119)+'СЕТ СН'!$I$11+СВЦЭМ!$D$10+'СЕТ СН'!$I$6-'СЕТ СН'!$I$23</f>
        <v>1510.4492484100001</v>
      </c>
      <c r="H143" s="36">
        <f>SUMIFS(СВЦЭМ!$D$33:$D$776,СВЦЭМ!$A$33:$A$776,$A143,СВЦЭМ!$B$33:$B$776,H$119)+'СЕТ СН'!$I$11+СВЦЭМ!$D$10+'СЕТ СН'!$I$6-'СЕТ СН'!$I$23</f>
        <v>1467.55728163</v>
      </c>
      <c r="I143" s="36">
        <f>SUMIFS(СВЦЭМ!$D$33:$D$776,СВЦЭМ!$A$33:$A$776,$A143,СВЦЭМ!$B$33:$B$776,I$119)+'СЕТ СН'!$I$11+СВЦЭМ!$D$10+'СЕТ СН'!$I$6-'СЕТ СН'!$I$23</f>
        <v>1459.0282671099999</v>
      </c>
      <c r="J143" s="36">
        <f>SUMIFS(СВЦЭМ!$D$33:$D$776,СВЦЭМ!$A$33:$A$776,$A143,СВЦЭМ!$B$33:$B$776,J$119)+'СЕТ СН'!$I$11+СВЦЭМ!$D$10+'СЕТ СН'!$I$6-'СЕТ СН'!$I$23</f>
        <v>1440.0539315599999</v>
      </c>
      <c r="K143" s="36">
        <f>SUMIFS(СВЦЭМ!$D$33:$D$776,СВЦЭМ!$A$33:$A$776,$A143,СВЦЭМ!$B$33:$B$776,K$119)+'СЕТ СН'!$I$11+СВЦЭМ!$D$10+'СЕТ СН'!$I$6-'СЕТ СН'!$I$23</f>
        <v>1441.43511074</v>
      </c>
      <c r="L143" s="36">
        <f>SUMIFS(СВЦЭМ!$D$33:$D$776,СВЦЭМ!$A$33:$A$776,$A143,СВЦЭМ!$B$33:$B$776,L$119)+'СЕТ СН'!$I$11+СВЦЭМ!$D$10+'СЕТ СН'!$I$6-'СЕТ СН'!$I$23</f>
        <v>1441.84371839</v>
      </c>
      <c r="M143" s="36">
        <f>SUMIFS(СВЦЭМ!$D$33:$D$776,СВЦЭМ!$A$33:$A$776,$A143,СВЦЭМ!$B$33:$B$776,M$119)+'СЕТ СН'!$I$11+СВЦЭМ!$D$10+'СЕТ СН'!$I$6-'СЕТ СН'!$I$23</f>
        <v>1451.5559967199999</v>
      </c>
      <c r="N143" s="36">
        <f>SUMIFS(СВЦЭМ!$D$33:$D$776,СВЦЭМ!$A$33:$A$776,$A143,СВЦЭМ!$B$33:$B$776,N$119)+'СЕТ СН'!$I$11+СВЦЭМ!$D$10+'СЕТ СН'!$I$6-'СЕТ СН'!$I$23</f>
        <v>1448.26502252</v>
      </c>
      <c r="O143" s="36">
        <f>SUMIFS(СВЦЭМ!$D$33:$D$776,СВЦЭМ!$A$33:$A$776,$A143,СВЦЭМ!$B$33:$B$776,O$119)+'СЕТ СН'!$I$11+СВЦЭМ!$D$10+'СЕТ СН'!$I$6-'СЕТ СН'!$I$23</f>
        <v>1465.1699114799999</v>
      </c>
      <c r="P143" s="36">
        <f>SUMIFS(СВЦЭМ!$D$33:$D$776,СВЦЭМ!$A$33:$A$776,$A143,СВЦЭМ!$B$33:$B$776,P$119)+'СЕТ СН'!$I$11+СВЦЭМ!$D$10+'СЕТ СН'!$I$6-'СЕТ СН'!$I$23</f>
        <v>1479.56865006</v>
      </c>
      <c r="Q143" s="36">
        <f>SUMIFS(СВЦЭМ!$D$33:$D$776,СВЦЭМ!$A$33:$A$776,$A143,СВЦЭМ!$B$33:$B$776,Q$119)+'СЕТ СН'!$I$11+СВЦЭМ!$D$10+'СЕТ СН'!$I$6-'СЕТ СН'!$I$23</f>
        <v>1492.9560991600001</v>
      </c>
      <c r="R143" s="36">
        <f>SUMIFS(СВЦЭМ!$D$33:$D$776,СВЦЭМ!$A$33:$A$776,$A143,СВЦЭМ!$B$33:$B$776,R$119)+'СЕТ СН'!$I$11+СВЦЭМ!$D$10+'СЕТ СН'!$I$6-'СЕТ СН'!$I$23</f>
        <v>1491.9820325999999</v>
      </c>
      <c r="S143" s="36">
        <f>SUMIFS(СВЦЭМ!$D$33:$D$776,СВЦЭМ!$A$33:$A$776,$A143,СВЦЭМ!$B$33:$B$776,S$119)+'СЕТ СН'!$I$11+СВЦЭМ!$D$10+'СЕТ СН'!$I$6-'СЕТ СН'!$I$23</f>
        <v>1490.7454192999999</v>
      </c>
      <c r="T143" s="36">
        <f>SUMIFS(СВЦЭМ!$D$33:$D$776,СВЦЭМ!$A$33:$A$776,$A143,СВЦЭМ!$B$33:$B$776,T$119)+'СЕТ СН'!$I$11+СВЦЭМ!$D$10+'СЕТ СН'!$I$6-'СЕТ СН'!$I$23</f>
        <v>1461.00271363</v>
      </c>
      <c r="U143" s="36">
        <f>SUMIFS(СВЦЭМ!$D$33:$D$776,СВЦЭМ!$A$33:$A$776,$A143,СВЦЭМ!$B$33:$B$776,U$119)+'СЕТ СН'!$I$11+СВЦЭМ!$D$10+'СЕТ СН'!$I$6-'СЕТ СН'!$I$23</f>
        <v>1464.6511803600001</v>
      </c>
      <c r="V143" s="36">
        <f>SUMIFS(СВЦЭМ!$D$33:$D$776,СВЦЭМ!$A$33:$A$776,$A143,СВЦЭМ!$B$33:$B$776,V$119)+'СЕТ СН'!$I$11+СВЦЭМ!$D$10+'СЕТ СН'!$I$6-'СЕТ СН'!$I$23</f>
        <v>1469.9297225400001</v>
      </c>
      <c r="W143" s="36">
        <f>SUMIFS(СВЦЭМ!$D$33:$D$776,СВЦЭМ!$A$33:$A$776,$A143,СВЦЭМ!$B$33:$B$776,W$119)+'СЕТ СН'!$I$11+СВЦЭМ!$D$10+'СЕТ СН'!$I$6-'СЕТ СН'!$I$23</f>
        <v>1485.0583538800001</v>
      </c>
      <c r="X143" s="36">
        <f>SUMIFS(СВЦЭМ!$D$33:$D$776,СВЦЭМ!$A$33:$A$776,$A143,СВЦЭМ!$B$33:$B$776,X$119)+'СЕТ СН'!$I$11+СВЦЭМ!$D$10+'СЕТ СН'!$I$6-'СЕТ СН'!$I$23</f>
        <v>1488.4871798899999</v>
      </c>
      <c r="Y143" s="36">
        <f>SUMIFS(СВЦЭМ!$D$33:$D$776,СВЦЭМ!$A$33:$A$776,$A143,СВЦЭМ!$B$33:$B$776,Y$119)+'СЕТ СН'!$I$11+СВЦЭМ!$D$10+'СЕТ СН'!$I$6-'СЕТ СН'!$I$23</f>
        <v>1495.5267546300001</v>
      </c>
    </row>
    <row r="144" spans="1:25" ht="15.5" x14ac:dyDescent="0.3">
      <c r="A144" s="35">
        <f t="shared" si="3"/>
        <v>43855</v>
      </c>
      <c r="B144" s="36">
        <f>SUMIFS(СВЦЭМ!$D$33:$D$776,СВЦЭМ!$A$33:$A$776,$A144,СВЦЭМ!$B$33:$B$776,B$119)+'СЕТ СН'!$I$11+СВЦЭМ!$D$10+'СЕТ СН'!$I$6-'СЕТ СН'!$I$23</f>
        <v>1537.17437511</v>
      </c>
      <c r="C144" s="36">
        <f>SUMIFS(СВЦЭМ!$D$33:$D$776,СВЦЭМ!$A$33:$A$776,$A144,СВЦЭМ!$B$33:$B$776,C$119)+'СЕТ СН'!$I$11+СВЦЭМ!$D$10+'СЕТ СН'!$I$6-'СЕТ СН'!$I$23</f>
        <v>1559.5945191199999</v>
      </c>
      <c r="D144" s="36">
        <f>SUMIFS(СВЦЭМ!$D$33:$D$776,СВЦЭМ!$A$33:$A$776,$A144,СВЦЭМ!$B$33:$B$776,D$119)+'СЕТ СН'!$I$11+СВЦЭМ!$D$10+'СЕТ СН'!$I$6-'СЕТ СН'!$I$23</f>
        <v>1585.3902573299999</v>
      </c>
      <c r="E144" s="36">
        <f>SUMIFS(СВЦЭМ!$D$33:$D$776,СВЦЭМ!$A$33:$A$776,$A144,СВЦЭМ!$B$33:$B$776,E$119)+'СЕТ СН'!$I$11+СВЦЭМ!$D$10+'СЕТ СН'!$I$6-'СЕТ СН'!$I$23</f>
        <v>1588.1624464900001</v>
      </c>
      <c r="F144" s="36">
        <f>SUMIFS(СВЦЭМ!$D$33:$D$776,СВЦЭМ!$A$33:$A$776,$A144,СВЦЭМ!$B$33:$B$776,F$119)+'СЕТ СН'!$I$11+СВЦЭМ!$D$10+'СЕТ СН'!$I$6-'СЕТ СН'!$I$23</f>
        <v>1554.22196315</v>
      </c>
      <c r="G144" s="36">
        <f>SUMIFS(СВЦЭМ!$D$33:$D$776,СВЦЭМ!$A$33:$A$776,$A144,СВЦЭМ!$B$33:$B$776,G$119)+'СЕТ СН'!$I$11+СВЦЭМ!$D$10+'СЕТ СН'!$I$6-'СЕТ СН'!$I$23</f>
        <v>1547.88498097</v>
      </c>
      <c r="H144" s="36">
        <f>SUMIFS(СВЦЭМ!$D$33:$D$776,СВЦЭМ!$A$33:$A$776,$A144,СВЦЭМ!$B$33:$B$776,H$119)+'СЕТ СН'!$I$11+СВЦЭМ!$D$10+'СЕТ СН'!$I$6-'СЕТ СН'!$I$23</f>
        <v>1521.3050931299999</v>
      </c>
      <c r="I144" s="36">
        <f>SUMIFS(СВЦЭМ!$D$33:$D$776,СВЦЭМ!$A$33:$A$776,$A144,СВЦЭМ!$B$33:$B$776,I$119)+'СЕТ СН'!$I$11+СВЦЭМ!$D$10+'СЕТ СН'!$I$6-'СЕТ СН'!$I$23</f>
        <v>1510.22462378</v>
      </c>
      <c r="J144" s="36">
        <f>SUMIFS(СВЦЭМ!$D$33:$D$776,СВЦЭМ!$A$33:$A$776,$A144,СВЦЭМ!$B$33:$B$776,J$119)+'СЕТ СН'!$I$11+СВЦЭМ!$D$10+'СЕТ СН'!$I$6-'СЕТ СН'!$I$23</f>
        <v>1488.7953049600001</v>
      </c>
      <c r="K144" s="36">
        <f>SUMIFS(СВЦЭМ!$D$33:$D$776,СВЦЭМ!$A$33:$A$776,$A144,СВЦЭМ!$B$33:$B$776,K$119)+'СЕТ СН'!$I$11+СВЦЭМ!$D$10+'СЕТ СН'!$I$6-'СЕТ СН'!$I$23</f>
        <v>1456.63665096</v>
      </c>
      <c r="L144" s="36">
        <f>SUMIFS(СВЦЭМ!$D$33:$D$776,СВЦЭМ!$A$33:$A$776,$A144,СВЦЭМ!$B$33:$B$776,L$119)+'СЕТ СН'!$I$11+СВЦЭМ!$D$10+'СЕТ СН'!$I$6-'СЕТ СН'!$I$23</f>
        <v>1444.96418075</v>
      </c>
      <c r="M144" s="36">
        <f>SUMIFS(СВЦЭМ!$D$33:$D$776,СВЦЭМ!$A$33:$A$776,$A144,СВЦЭМ!$B$33:$B$776,M$119)+'СЕТ СН'!$I$11+СВЦЭМ!$D$10+'СЕТ СН'!$I$6-'СЕТ СН'!$I$23</f>
        <v>1470.1023063299999</v>
      </c>
      <c r="N144" s="36">
        <f>SUMIFS(СВЦЭМ!$D$33:$D$776,СВЦЭМ!$A$33:$A$776,$A144,СВЦЭМ!$B$33:$B$776,N$119)+'СЕТ СН'!$I$11+СВЦЭМ!$D$10+'СЕТ СН'!$I$6-'СЕТ СН'!$I$23</f>
        <v>1483.82594223</v>
      </c>
      <c r="O144" s="36">
        <f>SUMIFS(СВЦЭМ!$D$33:$D$776,СВЦЭМ!$A$33:$A$776,$A144,СВЦЭМ!$B$33:$B$776,O$119)+'СЕТ СН'!$I$11+СВЦЭМ!$D$10+'СЕТ СН'!$I$6-'СЕТ СН'!$I$23</f>
        <v>1500.6657397199999</v>
      </c>
      <c r="P144" s="36">
        <f>SUMIFS(СВЦЭМ!$D$33:$D$776,СВЦЭМ!$A$33:$A$776,$A144,СВЦЭМ!$B$33:$B$776,P$119)+'СЕТ СН'!$I$11+СВЦЭМ!$D$10+'СЕТ СН'!$I$6-'СЕТ СН'!$I$23</f>
        <v>1514.3699493700001</v>
      </c>
      <c r="Q144" s="36">
        <f>SUMIFS(СВЦЭМ!$D$33:$D$776,СВЦЭМ!$A$33:$A$776,$A144,СВЦЭМ!$B$33:$B$776,Q$119)+'СЕТ СН'!$I$11+СВЦЭМ!$D$10+'СЕТ СН'!$I$6-'СЕТ СН'!$I$23</f>
        <v>1522.91316499</v>
      </c>
      <c r="R144" s="36">
        <f>SUMIFS(СВЦЭМ!$D$33:$D$776,СВЦЭМ!$A$33:$A$776,$A144,СВЦЭМ!$B$33:$B$776,R$119)+'СЕТ СН'!$I$11+СВЦЭМ!$D$10+'СЕТ СН'!$I$6-'СЕТ СН'!$I$23</f>
        <v>1521.1230035999999</v>
      </c>
      <c r="S144" s="36">
        <f>SUMIFS(СВЦЭМ!$D$33:$D$776,СВЦЭМ!$A$33:$A$776,$A144,СВЦЭМ!$B$33:$B$776,S$119)+'СЕТ СН'!$I$11+СВЦЭМ!$D$10+'СЕТ СН'!$I$6-'СЕТ СН'!$I$23</f>
        <v>1520.20633346</v>
      </c>
      <c r="T144" s="36">
        <f>SUMIFS(СВЦЭМ!$D$33:$D$776,СВЦЭМ!$A$33:$A$776,$A144,СВЦЭМ!$B$33:$B$776,T$119)+'СЕТ СН'!$I$11+СВЦЭМ!$D$10+'СЕТ СН'!$I$6-'СЕТ СН'!$I$23</f>
        <v>1494.96978023</v>
      </c>
      <c r="U144" s="36">
        <f>SUMIFS(СВЦЭМ!$D$33:$D$776,СВЦЭМ!$A$33:$A$776,$A144,СВЦЭМ!$B$33:$B$776,U$119)+'СЕТ СН'!$I$11+СВЦЭМ!$D$10+'СЕТ СН'!$I$6-'СЕТ СН'!$I$23</f>
        <v>1496.7401583199999</v>
      </c>
      <c r="V144" s="36">
        <f>SUMIFS(СВЦЭМ!$D$33:$D$776,СВЦЭМ!$A$33:$A$776,$A144,СВЦЭМ!$B$33:$B$776,V$119)+'СЕТ СН'!$I$11+СВЦЭМ!$D$10+'СЕТ СН'!$I$6-'СЕТ СН'!$I$23</f>
        <v>1502.4979751999999</v>
      </c>
      <c r="W144" s="36">
        <f>SUMIFS(СВЦЭМ!$D$33:$D$776,СВЦЭМ!$A$33:$A$776,$A144,СВЦЭМ!$B$33:$B$776,W$119)+'СЕТ СН'!$I$11+СВЦЭМ!$D$10+'СЕТ СН'!$I$6-'СЕТ СН'!$I$23</f>
        <v>1514.0623945100001</v>
      </c>
      <c r="X144" s="36">
        <f>SUMIFS(СВЦЭМ!$D$33:$D$776,СВЦЭМ!$A$33:$A$776,$A144,СВЦЭМ!$B$33:$B$776,X$119)+'СЕТ СН'!$I$11+СВЦЭМ!$D$10+'СЕТ СН'!$I$6-'СЕТ СН'!$I$23</f>
        <v>1517.1401570099999</v>
      </c>
      <c r="Y144" s="36">
        <f>SUMIFS(СВЦЭМ!$D$33:$D$776,СВЦЭМ!$A$33:$A$776,$A144,СВЦЭМ!$B$33:$B$776,Y$119)+'СЕТ СН'!$I$11+СВЦЭМ!$D$10+'СЕТ СН'!$I$6-'СЕТ СН'!$I$23</f>
        <v>1527.7331662900001</v>
      </c>
    </row>
    <row r="145" spans="1:27" ht="15.5" x14ac:dyDescent="0.3">
      <c r="A145" s="35">
        <f t="shared" si="3"/>
        <v>43856</v>
      </c>
      <c r="B145" s="36">
        <f>SUMIFS(СВЦЭМ!$D$33:$D$776,СВЦЭМ!$A$33:$A$776,$A145,СВЦЭМ!$B$33:$B$776,B$119)+'СЕТ СН'!$I$11+СВЦЭМ!$D$10+'СЕТ СН'!$I$6-'СЕТ СН'!$I$23</f>
        <v>1521.14622482</v>
      </c>
      <c r="C145" s="36">
        <f>SUMIFS(СВЦЭМ!$D$33:$D$776,СВЦЭМ!$A$33:$A$776,$A145,СВЦЭМ!$B$33:$B$776,C$119)+'СЕТ СН'!$I$11+СВЦЭМ!$D$10+'СЕТ СН'!$I$6-'СЕТ СН'!$I$23</f>
        <v>1540.9060099600001</v>
      </c>
      <c r="D145" s="36">
        <f>SUMIFS(СВЦЭМ!$D$33:$D$776,СВЦЭМ!$A$33:$A$776,$A145,СВЦЭМ!$B$33:$B$776,D$119)+'СЕТ СН'!$I$11+СВЦЭМ!$D$10+'СЕТ СН'!$I$6-'СЕТ СН'!$I$23</f>
        <v>1566.0902732300001</v>
      </c>
      <c r="E145" s="36">
        <f>SUMIFS(СВЦЭМ!$D$33:$D$776,СВЦЭМ!$A$33:$A$776,$A145,СВЦЭМ!$B$33:$B$776,E$119)+'СЕТ СН'!$I$11+СВЦЭМ!$D$10+'СЕТ СН'!$I$6-'СЕТ СН'!$I$23</f>
        <v>1572.1833769899999</v>
      </c>
      <c r="F145" s="36">
        <f>SUMIFS(СВЦЭМ!$D$33:$D$776,СВЦЭМ!$A$33:$A$776,$A145,СВЦЭМ!$B$33:$B$776,F$119)+'СЕТ СН'!$I$11+СВЦЭМ!$D$10+'СЕТ СН'!$I$6-'СЕТ СН'!$I$23</f>
        <v>1537.64054491</v>
      </c>
      <c r="G145" s="36">
        <f>SUMIFS(СВЦЭМ!$D$33:$D$776,СВЦЭМ!$A$33:$A$776,$A145,СВЦЭМ!$B$33:$B$776,G$119)+'СЕТ СН'!$I$11+СВЦЭМ!$D$10+'СЕТ СН'!$I$6-'СЕТ СН'!$I$23</f>
        <v>1528.70920093</v>
      </c>
      <c r="H145" s="36">
        <f>SUMIFS(СВЦЭМ!$D$33:$D$776,СВЦЭМ!$A$33:$A$776,$A145,СВЦЭМ!$B$33:$B$776,H$119)+'СЕТ СН'!$I$11+СВЦЭМ!$D$10+'СЕТ СН'!$I$6-'СЕТ СН'!$I$23</f>
        <v>1500.3843472600001</v>
      </c>
      <c r="I145" s="36">
        <f>SUMIFS(СВЦЭМ!$D$33:$D$776,СВЦЭМ!$A$33:$A$776,$A145,СВЦЭМ!$B$33:$B$776,I$119)+'СЕТ СН'!$I$11+СВЦЭМ!$D$10+'СЕТ СН'!$I$6-'СЕТ СН'!$I$23</f>
        <v>1486.0676088299999</v>
      </c>
      <c r="J145" s="36">
        <f>SUMIFS(СВЦЭМ!$D$33:$D$776,СВЦЭМ!$A$33:$A$776,$A145,СВЦЭМ!$B$33:$B$776,J$119)+'СЕТ СН'!$I$11+СВЦЭМ!$D$10+'СЕТ СН'!$I$6-'СЕТ СН'!$I$23</f>
        <v>1459.4090561399998</v>
      </c>
      <c r="K145" s="36">
        <f>SUMIFS(СВЦЭМ!$D$33:$D$776,СВЦЭМ!$A$33:$A$776,$A145,СВЦЭМ!$B$33:$B$776,K$119)+'СЕТ СН'!$I$11+СВЦЭМ!$D$10+'СЕТ СН'!$I$6-'СЕТ СН'!$I$23</f>
        <v>1431.6933714299998</v>
      </c>
      <c r="L145" s="36">
        <f>SUMIFS(СВЦЭМ!$D$33:$D$776,СВЦЭМ!$A$33:$A$776,$A145,СВЦЭМ!$B$33:$B$776,L$119)+'СЕТ СН'!$I$11+СВЦЭМ!$D$10+'СЕТ СН'!$I$6-'СЕТ СН'!$I$23</f>
        <v>1423.4619293999999</v>
      </c>
      <c r="M145" s="36">
        <f>SUMIFS(СВЦЭМ!$D$33:$D$776,СВЦЭМ!$A$33:$A$776,$A145,СВЦЭМ!$B$33:$B$776,M$119)+'СЕТ СН'!$I$11+СВЦЭМ!$D$10+'СЕТ СН'!$I$6-'СЕТ СН'!$I$23</f>
        <v>1453.3331207699998</v>
      </c>
      <c r="N145" s="36">
        <f>SUMIFS(СВЦЭМ!$D$33:$D$776,СВЦЭМ!$A$33:$A$776,$A145,СВЦЭМ!$B$33:$B$776,N$119)+'СЕТ СН'!$I$11+СВЦЭМ!$D$10+'СЕТ СН'!$I$6-'СЕТ СН'!$I$23</f>
        <v>1463.25827482</v>
      </c>
      <c r="O145" s="36">
        <f>SUMIFS(СВЦЭМ!$D$33:$D$776,СВЦЭМ!$A$33:$A$776,$A145,СВЦЭМ!$B$33:$B$776,O$119)+'СЕТ СН'!$I$11+СВЦЭМ!$D$10+'СЕТ СН'!$I$6-'СЕТ СН'!$I$23</f>
        <v>1477.9588880699998</v>
      </c>
      <c r="P145" s="36">
        <f>SUMIFS(СВЦЭМ!$D$33:$D$776,СВЦЭМ!$A$33:$A$776,$A145,СВЦЭМ!$B$33:$B$776,P$119)+'СЕТ СН'!$I$11+СВЦЭМ!$D$10+'СЕТ СН'!$I$6-'СЕТ СН'!$I$23</f>
        <v>1490.73153918</v>
      </c>
      <c r="Q145" s="36">
        <f>SUMIFS(СВЦЭМ!$D$33:$D$776,СВЦЭМ!$A$33:$A$776,$A145,СВЦЭМ!$B$33:$B$776,Q$119)+'СЕТ СН'!$I$11+СВЦЭМ!$D$10+'СЕТ СН'!$I$6-'СЕТ СН'!$I$23</f>
        <v>1500.1689434499999</v>
      </c>
      <c r="R145" s="36">
        <f>SUMIFS(СВЦЭМ!$D$33:$D$776,СВЦЭМ!$A$33:$A$776,$A145,СВЦЭМ!$B$33:$B$776,R$119)+'СЕТ СН'!$I$11+СВЦЭМ!$D$10+'СЕТ СН'!$I$6-'СЕТ СН'!$I$23</f>
        <v>1500.15813316</v>
      </c>
      <c r="S145" s="36">
        <f>SUMIFS(СВЦЭМ!$D$33:$D$776,СВЦЭМ!$A$33:$A$776,$A145,СВЦЭМ!$B$33:$B$776,S$119)+'СЕТ СН'!$I$11+СВЦЭМ!$D$10+'СЕТ СН'!$I$6-'СЕТ СН'!$I$23</f>
        <v>1503.66771283</v>
      </c>
      <c r="T145" s="36">
        <f>SUMIFS(СВЦЭМ!$D$33:$D$776,СВЦЭМ!$A$33:$A$776,$A145,СВЦЭМ!$B$33:$B$776,T$119)+'СЕТ СН'!$I$11+СВЦЭМ!$D$10+'СЕТ СН'!$I$6-'СЕТ СН'!$I$23</f>
        <v>1479.49731937</v>
      </c>
      <c r="U145" s="36">
        <f>SUMIFS(СВЦЭМ!$D$33:$D$776,СВЦЭМ!$A$33:$A$776,$A145,СВЦЭМ!$B$33:$B$776,U$119)+'СЕТ СН'!$I$11+СВЦЭМ!$D$10+'СЕТ СН'!$I$6-'СЕТ СН'!$I$23</f>
        <v>1480.8349178899998</v>
      </c>
      <c r="V145" s="36">
        <f>SUMIFS(СВЦЭМ!$D$33:$D$776,СВЦЭМ!$A$33:$A$776,$A145,СВЦЭМ!$B$33:$B$776,V$119)+'СЕТ СН'!$I$11+СВЦЭМ!$D$10+'СЕТ СН'!$I$6-'СЕТ СН'!$I$23</f>
        <v>1486.81216823</v>
      </c>
      <c r="W145" s="36">
        <f>SUMIFS(СВЦЭМ!$D$33:$D$776,СВЦЭМ!$A$33:$A$776,$A145,СВЦЭМ!$B$33:$B$776,W$119)+'СЕТ СН'!$I$11+СВЦЭМ!$D$10+'СЕТ СН'!$I$6-'СЕТ СН'!$I$23</f>
        <v>1500.25186725</v>
      </c>
      <c r="X145" s="36">
        <f>SUMIFS(СВЦЭМ!$D$33:$D$776,СВЦЭМ!$A$33:$A$776,$A145,СВЦЭМ!$B$33:$B$776,X$119)+'СЕТ СН'!$I$11+СВЦЭМ!$D$10+'СЕТ СН'!$I$6-'СЕТ СН'!$I$23</f>
        <v>1502.8288104999999</v>
      </c>
      <c r="Y145" s="36">
        <f>SUMIFS(СВЦЭМ!$D$33:$D$776,СВЦЭМ!$A$33:$A$776,$A145,СВЦЭМ!$B$33:$B$776,Y$119)+'СЕТ СН'!$I$11+СВЦЭМ!$D$10+'СЕТ СН'!$I$6-'СЕТ СН'!$I$23</f>
        <v>1511.4763450800001</v>
      </c>
    </row>
    <row r="146" spans="1:27" ht="15.5" x14ac:dyDescent="0.3">
      <c r="A146" s="35">
        <f t="shared" si="3"/>
        <v>43857</v>
      </c>
      <c r="B146" s="36">
        <f>SUMIFS(СВЦЭМ!$D$33:$D$776,СВЦЭМ!$A$33:$A$776,$A146,СВЦЭМ!$B$33:$B$776,B$119)+'СЕТ СН'!$I$11+СВЦЭМ!$D$10+'СЕТ СН'!$I$6-'СЕТ СН'!$I$23</f>
        <v>1537.0253575500001</v>
      </c>
      <c r="C146" s="36">
        <f>SUMIFS(СВЦЭМ!$D$33:$D$776,СВЦЭМ!$A$33:$A$776,$A146,СВЦЭМ!$B$33:$B$776,C$119)+'СЕТ СН'!$I$11+СВЦЭМ!$D$10+'СЕТ СН'!$I$6-'СЕТ СН'!$I$23</f>
        <v>1544.18626696</v>
      </c>
      <c r="D146" s="36">
        <f>SUMIFS(СВЦЭМ!$D$33:$D$776,СВЦЭМ!$A$33:$A$776,$A146,СВЦЭМ!$B$33:$B$776,D$119)+'СЕТ СН'!$I$11+СВЦЭМ!$D$10+'СЕТ СН'!$I$6-'СЕТ СН'!$I$23</f>
        <v>1556.65446346</v>
      </c>
      <c r="E146" s="36">
        <f>SUMIFS(СВЦЭМ!$D$33:$D$776,СВЦЭМ!$A$33:$A$776,$A146,СВЦЭМ!$B$33:$B$776,E$119)+'СЕТ СН'!$I$11+СВЦЭМ!$D$10+'СЕТ СН'!$I$6-'СЕТ СН'!$I$23</f>
        <v>1566.5604844700001</v>
      </c>
      <c r="F146" s="36">
        <f>SUMIFS(СВЦЭМ!$D$33:$D$776,СВЦЭМ!$A$33:$A$776,$A146,СВЦЭМ!$B$33:$B$776,F$119)+'СЕТ СН'!$I$11+СВЦЭМ!$D$10+'СЕТ СН'!$I$6-'СЕТ СН'!$I$23</f>
        <v>1561.3547384399999</v>
      </c>
      <c r="G146" s="36">
        <f>SUMIFS(СВЦЭМ!$D$33:$D$776,СВЦЭМ!$A$33:$A$776,$A146,СВЦЭМ!$B$33:$B$776,G$119)+'СЕТ СН'!$I$11+СВЦЭМ!$D$10+'СЕТ СН'!$I$6-'СЕТ СН'!$I$23</f>
        <v>1554.8241504100001</v>
      </c>
      <c r="H146" s="36">
        <f>SUMIFS(СВЦЭМ!$D$33:$D$776,СВЦЭМ!$A$33:$A$776,$A146,СВЦЭМ!$B$33:$B$776,H$119)+'СЕТ СН'!$I$11+СВЦЭМ!$D$10+'СЕТ СН'!$I$6-'СЕТ СН'!$I$23</f>
        <v>1514.9828101600001</v>
      </c>
      <c r="I146" s="36">
        <f>SUMIFS(СВЦЭМ!$D$33:$D$776,СВЦЭМ!$A$33:$A$776,$A146,СВЦЭМ!$B$33:$B$776,I$119)+'СЕТ СН'!$I$11+СВЦЭМ!$D$10+'СЕТ СН'!$I$6-'СЕТ СН'!$I$23</f>
        <v>1488.0137579</v>
      </c>
      <c r="J146" s="36">
        <f>SUMIFS(СВЦЭМ!$D$33:$D$776,СВЦЭМ!$A$33:$A$776,$A146,СВЦЭМ!$B$33:$B$776,J$119)+'СЕТ СН'!$I$11+СВЦЭМ!$D$10+'СЕТ СН'!$I$6-'СЕТ СН'!$I$23</f>
        <v>1453.7488730999999</v>
      </c>
      <c r="K146" s="36">
        <f>SUMIFS(СВЦЭМ!$D$33:$D$776,СВЦЭМ!$A$33:$A$776,$A146,СВЦЭМ!$B$33:$B$776,K$119)+'СЕТ СН'!$I$11+СВЦЭМ!$D$10+'СЕТ СН'!$I$6-'СЕТ СН'!$I$23</f>
        <v>1451.9692117999998</v>
      </c>
      <c r="L146" s="36">
        <f>SUMIFS(СВЦЭМ!$D$33:$D$776,СВЦЭМ!$A$33:$A$776,$A146,СВЦЭМ!$B$33:$B$776,L$119)+'СЕТ СН'!$I$11+СВЦЭМ!$D$10+'СЕТ СН'!$I$6-'СЕТ СН'!$I$23</f>
        <v>1464.66245207</v>
      </c>
      <c r="M146" s="36">
        <f>SUMIFS(СВЦЭМ!$D$33:$D$776,СВЦЭМ!$A$33:$A$776,$A146,СВЦЭМ!$B$33:$B$776,M$119)+'СЕТ СН'!$I$11+СВЦЭМ!$D$10+'СЕТ СН'!$I$6-'СЕТ СН'!$I$23</f>
        <v>1474.38276058</v>
      </c>
      <c r="N146" s="36">
        <f>SUMIFS(СВЦЭМ!$D$33:$D$776,СВЦЭМ!$A$33:$A$776,$A146,СВЦЭМ!$B$33:$B$776,N$119)+'СЕТ СН'!$I$11+СВЦЭМ!$D$10+'СЕТ СН'!$I$6-'СЕТ СН'!$I$23</f>
        <v>1491.1504671100001</v>
      </c>
      <c r="O146" s="36">
        <f>SUMIFS(СВЦЭМ!$D$33:$D$776,СВЦЭМ!$A$33:$A$776,$A146,СВЦЭМ!$B$33:$B$776,O$119)+'СЕТ СН'!$I$11+СВЦЭМ!$D$10+'СЕТ СН'!$I$6-'СЕТ СН'!$I$23</f>
        <v>1513.8753166500001</v>
      </c>
      <c r="P146" s="36">
        <f>SUMIFS(СВЦЭМ!$D$33:$D$776,СВЦЭМ!$A$33:$A$776,$A146,СВЦЭМ!$B$33:$B$776,P$119)+'СЕТ СН'!$I$11+СВЦЭМ!$D$10+'СЕТ СН'!$I$6-'СЕТ СН'!$I$23</f>
        <v>1532.74686133</v>
      </c>
      <c r="Q146" s="36">
        <f>SUMIFS(СВЦЭМ!$D$33:$D$776,СВЦЭМ!$A$33:$A$776,$A146,СВЦЭМ!$B$33:$B$776,Q$119)+'СЕТ СН'!$I$11+СВЦЭМ!$D$10+'СЕТ СН'!$I$6-'СЕТ СН'!$I$23</f>
        <v>1542.5978108300001</v>
      </c>
      <c r="R146" s="36">
        <f>SUMIFS(СВЦЭМ!$D$33:$D$776,СВЦЭМ!$A$33:$A$776,$A146,СВЦЭМ!$B$33:$B$776,R$119)+'СЕТ СН'!$I$11+СВЦЭМ!$D$10+'СЕТ СН'!$I$6-'СЕТ СН'!$I$23</f>
        <v>1541.99363664</v>
      </c>
      <c r="S146" s="36">
        <f>SUMIFS(СВЦЭМ!$D$33:$D$776,СВЦЭМ!$A$33:$A$776,$A146,СВЦЭМ!$B$33:$B$776,S$119)+'СЕТ СН'!$I$11+СВЦЭМ!$D$10+'СЕТ СН'!$I$6-'СЕТ СН'!$I$23</f>
        <v>1522.0660388000001</v>
      </c>
      <c r="T146" s="36">
        <f>SUMIFS(СВЦЭМ!$D$33:$D$776,СВЦЭМ!$A$33:$A$776,$A146,СВЦЭМ!$B$33:$B$776,T$119)+'СЕТ СН'!$I$11+СВЦЭМ!$D$10+'СЕТ СН'!$I$6-'СЕТ СН'!$I$23</f>
        <v>1492.82707551</v>
      </c>
      <c r="U146" s="36">
        <f>SUMIFS(СВЦЭМ!$D$33:$D$776,СВЦЭМ!$A$33:$A$776,$A146,СВЦЭМ!$B$33:$B$776,U$119)+'СЕТ СН'!$I$11+СВЦЭМ!$D$10+'СЕТ СН'!$I$6-'СЕТ СН'!$I$23</f>
        <v>1505.2424309600001</v>
      </c>
      <c r="V146" s="36">
        <f>SUMIFS(СВЦЭМ!$D$33:$D$776,СВЦЭМ!$A$33:$A$776,$A146,СВЦЭМ!$B$33:$B$776,V$119)+'СЕТ СН'!$I$11+СВЦЭМ!$D$10+'СЕТ СН'!$I$6-'СЕТ СН'!$I$23</f>
        <v>1506.7128947000001</v>
      </c>
      <c r="W146" s="36">
        <f>SUMIFS(СВЦЭМ!$D$33:$D$776,СВЦЭМ!$A$33:$A$776,$A146,СВЦЭМ!$B$33:$B$776,W$119)+'СЕТ СН'!$I$11+СВЦЭМ!$D$10+'СЕТ СН'!$I$6-'СЕТ СН'!$I$23</f>
        <v>1517.8630303599998</v>
      </c>
      <c r="X146" s="36">
        <f>SUMIFS(СВЦЭМ!$D$33:$D$776,СВЦЭМ!$A$33:$A$776,$A146,СВЦЭМ!$B$33:$B$776,X$119)+'СЕТ СН'!$I$11+СВЦЭМ!$D$10+'СЕТ СН'!$I$6-'СЕТ СН'!$I$23</f>
        <v>1522.5526561500001</v>
      </c>
      <c r="Y146" s="36">
        <f>SUMIFS(СВЦЭМ!$D$33:$D$776,СВЦЭМ!$A$33:$A$776,$A146,СВЦЭМ!$B$33:$B$776,Y$119)+'СЕТ СН'!$I$11+СВЦЭМ!$D$10+'СЕТ СН'!$I$6-'СЕТ СН'!$I$23</f>
        <v>1534.0474876600001</v>
      </c>
    </row>
    <row r="147" spans="1:27" ht="15.5" x14ac:dyDescent="0.3">
      <c r="A147" s="35">
        <f t="shared" si="3"/>
        <v>43858</v>
      </c>
      <c r="B147" s="36">
        <f>SUMIFS(СВЦЭМ!$D$33:$D$776,СВЦЭМ!$A$33:$A$776,$A147,СВЦЭМ!$B$33:$B$776,B$119)+'СЕТ СН'!$I$11+СВЦЭМ!$D$10+'СЕТ СН'!$I$6-'СЕТ СН'!$I$23</f>
        <v>1491.3986934</v>
      </c>
      <c r="C147" s="36">
        <f>SUMIFS(СВЦЭМ!$D$33:$D$776,СВЦЭМ!$A$33:$A$776,$A147,СВЦЭМ!$B$33:$B$776,C$119)+'СЕТ СН'!$I$11+СВЦЭМ!$D$10+'СЕТ СН'!$I$6-'СЕТ СН'!$I$23</f>
        <v>1522.08075908</v>
      </c>
      <c r="D147" s="36">
        <f>SUMIFS(СВЦЭМ!$D$33:$D$776,СВЦЭМ!$A$33:$A$776,$A147,СВЦЭМ!$B$33:$B$776,D$119)+'СЕТ СН'!$I$11+СВЦЭМ!$D$10+'СЕТ СН'!$I$6-'СЕТ СН'!$I$23</f>
        <v>1538.0238342799998</v>
      </c>
      <c r="E147" s="36">
        <f>SUMIFS(СВЦЭМ!$D$33:$D$776,СВЦЭМ!$A$33:$A$776,$A147,СВЦЭМ!$B$33:$B$776,E$119)+'СЕТ СН'!$I$11+СВЦЭМ!$D$10+'СЕТ СН'!$I$6-'СЕТ СН'!$I$23</f>
        <v>1537.8136410100001</v>
      </c>
      <c r="F147" s="36">
        <f>SUMIFS(СВЦЭМ!$D$33:$D$776,СВЦЭМ!$A$33:$A$776,$A147,СВЦЭМ!$B$33:$B$776,F$119)+'СЕТ СН'!$I$11+СВЦЭМ!$D$10+'СЕТ СН'!$I$6-'СЕТ СН'!$I$23</f>
        <v>1542.31130237</v>
      </c>
      <c r="G147" s="36">
        <f>SUMIFS(СВЦЭМ!$D$33:$D$776,СВЦЭМ!$A$33:$A$776,$A147,СВЦЭМ!$B$33:$B$776,G$119)+'СЕТ СН'!$I$11+СВЦЭМ!$D$10+'СЕТ СН'!$I$6-'СЕТ СН'!$I$23</f>
        <v>1526.27522985</v>
      </c>
      <c r="H147" s="36">
        <f>SUMIFS(СВЦЭМ!$D$33:$D$776,СВЦЭМ!$A$33:$A$776,$A147,СВЦЭМ!$B$33:$B$776,H$119)+'СЕТ СН'!$I$11+СВЦЭМ!$D$10+'СЕТ СН'!$I$6-'СЕТ СН'!$I$23</f>
        <v>1496.14059585</v>
      </c>
      <c r="I147" s="36">
        <f>SUMIFS(СВЦЭМ!$D$33:$D$776,СВЦЭМ!$A$33:$A$776,$A147,СВЦЭМ!$B$33:$B$776,I$119)+'СЕТ СН'!$I$11+СВЦЭМ!$D$10+'СЕТ СН'!$I$6-'СЕТ СН'!$I$23</f>
        <v>1456.5663135499999</v>
      </c>
      <c r="J147" s="36">
        <f>SUMIFS(СВЦЭМ!$D$33:$D$776,СВЦЭМ!$A$33:$A$776,$A147,СВЦЭМ!$B$33:$B$776,J$119)+'СЕТ СН'!$I$11+СВЦЭМ!$D$10+'СЕТ СН'!$I$6-'СЕТ СН'!$I$23</f>
        <v>1439.3810047500001</v>
      </c>
      <c r="K147" s="36">
        <f>SUMIFS(СВЦЭМ!$D$33:$D$776,СВЦЭМ!$A$33:$A$776,$A147,СВЦЭМ!$B$33:$B$776,K$119)+'СЕТ СН'!$I$11+СВЦЭМ!$D$10+'СЕТ СН'!$I$6-'СЕТ СН'!$I$23</f>
        <v>1429.9864156200001</v>
      </c>
      <c r="L147" s="36">
        <f>SUMIFS(СВЦЭМ!$D$33:$D$776,СВЦЭМ!$A$33:$A$776,$A147,СВЦЭМ!$B$33:$B$776,L$119)+'СЕТ СН'!$I$11+СВЦЭМ!$D$10+'СЕТ СН'!$I$6-'СЕТ СН'!$I$23</f>
        <v>1424.0032737900001</v>
      </c>
      <c r="M147" s="36">
        <f>SUMIFS(СВЦЭМ!$D$33:$D$776,СВЦЭМ!$A$33:$A$776,$A147,СВЦЭМ!$B$33:$B$776,M$119)+'СЕТ СН'!$I$11+СВЦЭМ!$D$10+'СЕТ СН'!$I$6-'СЕТ СН'!$I$23</f>
        <v>1455.9606650599999</v>
      </c>
      <c r="N147" s="36">
        <f>SUMIFS(СВЦЭМ!$D$33:$D$776,СВЦЭМ!$A$33:$A$776,$A147,СВЦЭМ!$B$33:$B$776,N$119)+'СЕТ СН'!$I$11+СВЦЭМ!$D$10+'СЕТ СН'!$I$6-'СЕТ СН'!$I$23</f>
        <v>1471.7656245799999</v>
      </c>
      <c r="O147" s="36">
        <f>SUMIFS(СВЦЭМ!$D$33:$D$776,СВЦЭМ!$A$33:$A$776,$A147,СВЦЭМ!$B$33:$B$776,O$119)+'СЕТ СН'!$I$11+СВЦЭМ!$D$10+'СЕТ СН'!$I$6-'СЕТ СН'!$I$23</f>
        <v>1471.9739786499999</v>
      </c>
      <c r="P147" s="36">
        <f>SUMIFS(СВЦЭМ!$D$33:$D$776,СВЦЭМ!$A$33:$A$776,$A147,СВЦЭМ!$B$33:$B$776,P$119)+'СЕТ СН'!$I$11+СВЦЭМ!$D$10+'СЕТ СН'!$I$6-'СЕТ СН'!$I$23</f>
        <v>1486.5794901199999</v>
      </c>
      <c r="Q147" s="36">
        <f>SUMIFS(СВЦЭМ!$D$33:$D$776,СВЦЭМ!$A$33:$A$776,$A147,СВЦЭМ!$B$33:$B$776,Q$119)+'СЕТ СН'!$I$11+СВЦЭМ!$D$10+'СЕТ СН'!$I$6-'СЕТ СН'!$I$23</f>
        <v>1494.9510020100001</v>
      </c>
      <c r="R147" s="36">
        <f>SUMIFS(СВЦЭМ!$D$33:$D$776,СВЦЭМ!$A$33:$A$776,$A147,СВЦЭМ!$B$33:$B$776,R$119)+'СЕТ СН'!$I$11+СВЦЭМ!$D$10+'СЕТ СН'!$I$6-'СЕТ СН'!$I$23</f>
        <v>1492.9638959899999</v>
      </c>
      <c r="S147" s="36">
        <f>SUMIFS(СВЦЭМ!$D$33:$D$776,СВЦЭМ!$A$33:$A$776,$A147,СВЦЭМ!$B$33:$B$776,S$119)+'СЕТ СН'!$I$11+СВЦЭМ!$D$10+'СЕТ СН'!$I$6-'СЕТ СН'!$I$23</f>
        <v>1478.2706542599999</v>
      </c>
      <c r="T147" s="36">
        <f>SUMIFS(СВЦЭМ!$D$33:$D$776,СВЦЭМ!$A$33:$A$776,$A147,СВЦЭМ!$B$33:$B$776,T$119)+'СЕТ СН'!$I$11+СВЦЭМ!$D$10+'СЕТ СН'!$I$6-'СЕТ СН'!$I$23</f>
        <v>1457.4249430599998</v>
      </c>
      <c r="U147" s="36">
        <f>SUMIFS(СВЦЭМ!$D$33:$D$776,СВЦЭМ!$A$33:$A$776,$A147,СВЦЭМ!$B$33:$B$776,U$119)+'СЕТ СН'!$I$11+СВЦЭМ!$D$10+'СЕТ СН'!$I$6-'СЕТ СН'!$I$23</f>
        <v>1453.1179470500001</v>
      </c>
      <c r="V147" s="36">
        <f>SUMIFS(СВЦЭМ!$D$33:$D$776,СВЦЭМ!$A$33:$A$776,$A147,СВЦЭМ!$B$33:$B$776,V$119)+'СЕТ СН'!$I$11+СВЦЭМ!$D$10+'СЕТ СН'!$I$6-'СЕТ СН'!$I$23</f>
        <v>1463.5971018199998</v>
      </c>
      <c r="W147" s="36">
        <f>SUMIFS(СВЦЭМ!$D$33:$D$776,СВЦЭМ!$A$33:$A$776,$A147,СВЦЭМ!$B$33:$B$776,W$119)+'СЕТ СН'!$I$11+СВЦЭМ!$D$10+'СЕТ СН'!$I$6-'СЕТ СН'!$I$23</f>
        <v>1472.4515993800001</v>
      </c>
      <c r="X147" s="36">
        <f>SUMIFS(СВЦЭМ!$D$33:$D$776,СВЦЭМ!$A$33:$A$776,$A147,СВЦЭМ!$B$33:$B$776,X$119)+'СЕТ СН'!$I$11+СВЦЭМ!$D$10+'СЕТ СН'!$I$6-'СЕТ СН'!$I$23</f>
        <v>1479.76343309</v>
      </c>
      <c r="Y147" s="36">
        <f>SUMIFS(СВЦЭМ!$D$33:$D$776,СВЦЭМ!$A$33:$A$776,$A147,СВЦЭМ!$B$33:$B$776,Y$119)+'СЕТ СН'!$I$11+СВЦЭМ!$D$10+'СЕТ СН'!$I$6-'СЕТ СН'!$I$23</f>
        <v>1504.7153171</v>
      </c>
    </row>
    <row r="148" spans="1:27" ht="15.5" x14ac:dyDescent="0.3">
      <c r="A148" s="35">
        <f t="shared" si="3"/>
        <v>43859</v>
      </c>
      <c r="B148" s="36">
        <f>SUMIFS(СВЦЭМ!$D$33:$D$776,СВЦЭМ!$A$33:$A$776,$A148,СВЦЭМ!$B$33:$B$776,B$119)+'СЕТ СН'!$I$11+СВЦЭМ!$D$10+'СЕТ СН'!$I$6-'СЕТ СН'!$I$23</f>
        <v>1545.9913826100001</v>
      </c>
      <c r="C148" s="36">
        <f>SUMIFS(СВЦЭМ!$D$33:$D$776,СВЦЭМ!$A$33:$A$776,$A148,СВЦЭМ!$B$33:$B$776,C$119)+'СЕТ СН'!$I$11+СВЦЭМ!$D$10+'СЕТ СН'!$I$6-'СЕТ СН'!$I$23</f>
        <v>1567.19259468</v>
      </c>
      <c r="D148" s="36">
        <f>SUMIFS(СВЦЭМ!$D$33:$D$776,СВЦЭМ!$A$33:$A$776,$A148,СВЦЭМ!$B$33:$B$776,D$119)+'СЕТ СН'!$I$11+СВЦЭМ!$D$10+'СЕТ СН'!$I$6-'СЕТ СН'!$I$23</f>
        <v>1569.65083147</v>
      </c>
      <c r="E148" s="36">
        <f>SUMIFS(СВЦЭМ!$D$33:$D$776,СВЦЭМ!$A$33:$A$776,$A148,СВЦЭМ!$B$33:$B$776,E$119)+'СЕТ СН'!$I$11+СВЦЭМ!$D$10+'СЕТ СН'!$I$6-'СЕТ СН'!$I$23</f>
        <v>1570.9936173799999</v>
      </c>
      <c r="F148" s="36">
        <f>SUMIFS(СВЦЭМ!$D$33:$D$776,СВЦЭМ!$A$33:$A$776,$A148,СВЦЭМ!$B$33:$B$776,F$119)+'СЕТ СН'!$I$11+СВЦЭМ!$D$10+'СЕТ СН'!$I$6-'СЕТ СН'!$I$23</f>
        <v>1564.32383703</v>
      </c>
      <c r="G148" s="36">
        <f>SUMIFS(СВЦЭМ!$D$33:$D$776,СВЦЭМ!$A$33:$A$776,$A148,СВЦЭМ!$B$33:$B$776,G$119)+'СЕТ СН'!$I$11+СВЦЭМ!$D$10+'СЕТ СН'!$I$6-'СЕТ СН'!$I$23</f>
        <v>1552.68498503</v>
      </c>
      <c r="H148" s="36">
        <f>SUMIFS(СВЦЭМ!$D$33:$D$776,СВЦЭМ!$A$33:$A$776,$A148,СВЦЭМ!$B$33:$B$776,H$119)+'СЕТ СН'!$I$11+СВЦЭМ!$D$10+'СЕТ СН'!$I$6-'СЕТ СН'!$I$23</f>
        <v>1513.8189978800001</v>
      </c>
      <c r="I148" s="36">
        <f>SUMIFS(СВЦЭМ!$D$33:$D$776,СВЦЭМ!$A$33:$A$776,$A148,СВЦЭМ!$B$33:$B$776,I$119)+'СЕТ СН'!$I$11+СВЦЭМ!$D$10+'СЕТ СН'!$I$6-'СЕТ СН'!$I$23</f>
        <v>1482.7055714399999</v>
      </c>
      <c r="J148" s="36">
        <f>SUMIFS(СВЦЭМ!$D$33:$D$776,СВЦЭМ!$A$33:$A$776,$A148,СВЦЭМ!$B$33:$B$776,J$119)+'СЕТ СН'!$I$11+СВЦЭМ!$D$10+'СЕТ СН'!$I$6-'СЕТ СН'!$I$23</f>
        <v>1460.17448236</v>
      </c>
      <c r="K148" s="36">
        <f>SUMIFS(СВЦЭМ!$D$33:$D$776,СВЦЭМ!$A$33:$A$776,$A148,СВЦЭМ!$B$33:$B$776,K$119)+'СЕТ СН'!$I$11+СВЦЭМ!$D$10+'СЕТ СН'!$I$6-'СЕТ СН'!$I$23</f>
        <v>1448.76445014</v>
      </c>
      <c r="L148" s="36">
        <f>SUMIFS(СВЦЭМ!$D$33:$D$776,СВЦЭМ!$A$33:$A$776,$A148,СВЦЭМ!$B$33:$B$776,L$119)+'СЕТ СН'!$I$11+СВЦЭМ!$D$10+'СЕТ СН'!$I$6-'СЕТ СН'!$I$23</f>
        <v>1435.9910040499999</v>
      </c>
      <c r="M148" s="36">
        <f>SUMIFS(СВЦЭМ!$D$33:$D$776,СВЦЭМ!$A$33:$A$776,$A148,СВЦЭМ!$B$33:$B$776,M$119)+'СЕТ СН'!$I$11+СВЦЭМ!$D$10+'СЕТ СН'!$I$6-'СЕТ СН'!$I$23</f>
        <v>1442.05937696</v>
      </c>
      <c r="N148" s="36">
        <f>SUMIFS(СВЦЭМ!$D$33:$D$776,СВЦЭМ!$A$33:$A$776,$A148,СВЦЭМ!$B$33:$B$776,N$119)+'СЕТ СН'!$I$11+СВЦЭМ!$D$10+'СЕТ СН'!$I$6-'СЕТ СН'!$I$23</f>
        <v>1468.9269594100001</v>
      </c>
      <c r="O148" s="36">
        <f>SUMIFS(СВЦЭМ!$D$33:$D$776,СВЦЭМ!$A$33:$A$776,$A148,СВЦЭМ!$B$33:$B$776,O$119)+'СЕТ СН'!$I$11+СВЦЭМ!$D$10+'СЕТ СН'!$I$6-'СЕТ СН'!$I$23</f>
        <v>1494.2294759299998</v>
      </c>
      <c r="P148" s="36">
        <f>SUMIFS(СВЦЭМ!$D$33:$D$776,СВЦЭМ!$A$33:$A$776,$A148,СВЦЭМ!$B$33:$B$776,P$119)+'СЕТ СН'!$I$11+СВЦЭМ!$D$10+'СЕТ СН'!$I$6-'СЕТ СН'!$I$23</f>
        <v>1522.04417693</v>
      </c>
      <c r="Q148" s="36">
        <f>SUMIFS(СВЦЭМ!$D$33:$D$776,СВЦЭМ!$A$33:$A$776,$A148,СВЦЭМ!$B$33:$B$776,Q$119)+'СЕТ СН'!$I$11+СВЦЭМ!$D$10+'СЕТ СН'!$I$6-'СЕТ СН'!$I$23</f>
        <v>1538.6850705699999</v>
      </c>
      <c r="R148" s="36">
        <f>SUMIFS(СВЦЭМ!$D$33:$D$776,СВЦЭМ!$A$33:$A$776,$A148,СВЦЭМ!$B$33:$B$776,R$119)+'СЕТ СН'!$I$11+СВЦЭМ!$D$10+'СЕТ СН'!$I$6-'СЕТ СН'!$I$23</f>
        <v>1525.1650509699998</v>
      </c>
      <c r="S148" s="36">
        <f>SUMIFS(СВЦЭМ!$D$33:$D$776,СВЦЭМ!$A$33:$A$776,$A148,СВЦЭМ!$B$33:$B$776,S$119)+'СЕТ СН'!$I$11+СВЦЭМ!$D$10+'СЕТ СН'!$I$6-'СЕТ СН'!$I$23</f>
        <v>1505.8081501699999</v>
      </c>
      <c r="T148" s="36">
        <f>SUMIFS(СВЦЭМ!$D$33:$D$776,СВЦЭМ!$A$33:$A$776,$A148,СВЦЭМ!$B$33:$B$776,T$119)+'СЕТ СН'!$I$11+СВЦЭМ!$D$10+'СЕТ СН'!$I$6-'СЕТ СН'!$I$23</f>
        <v>1466.55337485</v>
      </c>
      <c r="U148" s="36">
        <f>SUMIFS(СВЦЭМ!$D$33:$D$776,СВЦЭМ!$A$33:$A$776,$A148,СВЦЭМ!$B$33:$B$776,U$119)+'СЕТ СН'!$I$11+СВЦЭМ!$D$10+'СЕТ СН'!$I$6-'СЕТ СН'!$I$23</f>
        <v>1460.81676191</v>
      </c>
      <c r="V148" s="36">
        <f>SUMIFS(СВЦЭМ!$D$33:$D$776,СВЦЭМ!$A$33:$A$776,$A148,СВЦЭМ!$B$33:$B$776,V$119)+'СЕТ СН'!$I$11+СВЦЭМ!$D$10+'СЕТ СН'!$I$6-'СЕТ СН'!$I$23</f>
        <v>1470.4836125699999</v>
      </c>
      <c r="W148" s="36">
        <f>SUMIFS(СВЦЭМ!$D$33:$D$776,СВЦЭМ!$A$33:$A$776,$A148,СВЦЭМ!$B$33:$B$776,W$119)+'СЕТ СН'!$I$11+СВЦЭМ!$D$10+'СЕТ СН'!$I$6-'СЕТ СН'!$I$23</f>
        <v>1486.1315866699999</v>
      </c>
      <c r="X148" s="36">
        <f>SUMIFS(СВЦЭМ!$D$33:$D$776,СВЦЭМ!$A$33:$A$776,$A148,СВЦЭМ!$B$33:$B$776,X$119)+'СЕТ СН'!$I$11+СВЦЭМ!$D$10+'СЕТ СН'!$I$6-'СЕТ СН'!$I$23</f>
        <v>1487.1869089900001</v>
      </c>
      <c r="Y148" s="36">
        <f>SUMIFS(СВЦЭМ!$D$33:$D$776,СВЦЭМ!$A$33:$A$776,$A148,СВЦЭМ!$B$33:$B$776,Y$119)+'СЕТ СН'!$I$11+СВЦЭМ!$D$10+'СЕТ СН'!$I$6-'СЕТ СН'!$I$23</f>
        <v>1519.9333896600001</v>
      </c>
    </row>
    <row r="149" spans="1:27" ht="15.5" x14ac:dyDescent="0.3">
      <c r="A149" s="35">
        <f t="shared" si="3"/>
        <v>43860</v>
      </c>
      <c r="B149" s="36">
        <f>SUMIFS(СВЦЭМ!$D$33:$D$776,СВЦЭМ!$A$33:$A$776,$A149,СВЦЭМ!$B$33:$B$776,B$119)+'СЕТ СН'!$I$11+СВЦЭМ!$D$10+'СЕТ СН'!$I$6-'СЕТ СН'!$I$23</f>
        <v>1544.1769915499999</v>
      </c>
      <c r="C149" s="36">
        <f>SUMIFS(СВЦЭМ!$D$33:$D$776,СВЦЭМ!$A$33:$A$776,$A149,СВЦЭМ!$B$33:$B$776,C$119)+'СЕТ СН'!$I$11+СВЦЭМ!$D$10+'СЕТ СН'!$I$6-'СЕТ СН'!$I$23</f>
        <v>1564.8294627999999</v>
      </c>
      <c r="D149" s="36">
        <f>SUMIFS(СВЦЭМ!$D$33:$D$776,СВЦЭМ!$A$33:$A$776,$A149,СВЦЭМ!$B$33:$B$776,D$119)+'СЕТ СН'!$I$11+СВЦЭМ!$D$10+'СЕТ СН'!$I$6-'СЕТ СН'!$I$23</f>
        <v>1569.0324041499998</v>
      </c>
      <c r="E149" s="36">
        <f>SUMIFS(СВЦЭМ!$D$33:$D$776,СВЦЭМ!$A$33:$A$776,$A149,СВЦЭМ!$B$33:$B$776,E$119)+'СЕТ СН'!$I$11+СВЦЭМ!$D$10+'СЕТ СН'!$I$6-'СЕТ СН'!$I$23</f>
        <v>1570.8122670100001</v>
      </c>
      <c r="F149" s="36">
        <f>SUMIFS(СВЦЭМ!$D$33:$D$776,СВЦЭМ!$A$33:$A$776,$A149,СВЦЭМ!$B$33:$B$776,F$119)+'СЕТ СН'!$I$11+СВЦЭМ!$D$10+'СЕТ СН'!$I$6-'СЕТ СН'!$I$23</f>
        <v>1559.1057775199999</v>
      </c>
      <c r="G149" s="36">
        <f>SUMIFS(СВЦЭМ!$D$33:$D$776,СВЦЭМ!$A$33:$A$776,$A149,СВЦЭМ!$B$33:$B$776,G$119)+'СЕТ СН'!$I$11+СВЦЭМ!$D$10+'СЕТ СН'!$I$6-'СЕТ СН'!$I$23</f>
        <v>1547.61875779</v>
      </c>
      <c r="H149" s="36">
        <f>SUMIFS(СВЦЭМ!$D$33:$D$776,СВЦЭМ!$A$33:$A$776,$A149,СВЦЭМ!$B$33:$B$776,H$119)+'СЕТ СН'!$I$11+СВЦЭМ!$D$10+'СЕТ СН'!$I$6-'СЕТ СН'!$I$23</f>
        <v>1515.6405224299999</v>
      </c>
      <c r="I149" s="36">
        <f>SUMIFS(СВЦЭМ!$D$33:$D$776,СВЦЭМ!$A$33:$A$776,$A149,СВЦЭМ!$B$33:$B$776,I$119)+'СЕТ СН'!$I$11+СВЦЭМ!$D$10+'СЕТ СН'!$I$6-'СЕТ СН'!$I$23</f>
        <v>1485.0464462999998</v>
      </c>
      <c r="J149" s="36">
        <f>SUMIFS(СВЦЭМ!$D$33:$D$776,СВЦЭМ!$A$33:$A$776,$A149,СВЦЭМ!$B$33:$B$776,J$119)+'СЕТ СН'!$I$11+СВЦЭМ!$D$10+'СЕТ СН'!$I$6-'СЕТ СН'!$I$23</f>
        <v>1456.9751005399999</v>
      </c>
      <c r="K149" s="36">
        <f>SUMIFS(СВЦЭМ!$D$33:$D$776,СВЦЭМ!$A$33:$A$776,$A149,СВЦЭМ!$B$33:$B$776,K$119)+'СЕТ СН'!$I$11+СВЦЭМ!$D$10+'СЕТ СН'!$I$6-'СЕТ СН'!$I$23</f>
        <v>1439.7918594799999</v>
      </c>
      <c r="L149" s="36">
        <f>SUMIFS(СВЦЭМ!$D$33:$D$776,СВЦЭМ!$A$33:$A$776,$A149,СВЦЭМ!$B$33:$B$776,L$119)+'СЕТ СН'!$I$11+СВЦЭМ!$D$10+'СЕТ СН'!$I$6-'СЕТ СН'!$I$23</f>
        <v>1441.7932639199998</v>
      </c>
      <c r="M149" s="36">
        <f>SUMIFS(СВЦЭМ!$D$33:$D$776,СВЦЭМ!$A$33:$A$776,$A149,СВЦЭМ!$B$33:$B$776,M$119)+'СЕТ СН'!$I$11+СВЦЭМ!$D$10+'СЕТ СН'!$I$6-'СЕТ СН'!$I$23</f>
        <v>1455.091807</v>
      </c>
      <c r="N149" s="36">
        <f>SUMIFS(СВЦЭМ!$D$33:$D$776,СВЦЭМ!$A$33:$A$776,$A149,СВЦЭМ!$B$33:$B$776,N$119)+'СЕТ СН'!$I$11+СВЦЭМ!$D$10+'СЕТ СН'!$I$6-'СЕТ СН'!$I$23</f>
        <v>1466.3035926499999</v>
      </c>
      <c r="O149" s="36">
        <f>SUMIFS(СВЦЭМ!$D$33:$D$776,СВЦЭМ!$A$33:$A$776,$A149,СВЦЭМ!$B$33:$B$776,O$119)+'СЕТ СН'!$I$11+СВЦЭМ!$D$10+'СЕТ СН'!$I$6-'СЕТ СН'!$I$23</f>
        <v>1500.45159405</v>
      </c>
      <c r="P149" s="36">
        <f>SUMIFS(СВЦЭМ!$D$33:$D$776,СВЦЭМ!$A$33:$A$776,$A149,СВЦЭМ!$B$33:$B$776,P$119)+'СЕТ СН'!$I$11+СВЦЭМ!$D$10+'СЕТ СН'!$I$6-'СЕТ СН'!$I$23</f>
        <v>1533.09378264</v>
      </c>
      <c r="Q149" s="36">
        <f>SUMIFS(СВЦЭМ!$D$33:$D$776,СВЦЭМ!$A$33:$A$776,$A149,СВЦЭМ!$B$33:$B$776,Q$119)+'СЕТ СН'!$I$11+СВЦЭМ!$D$10+'СЕТ СН'!$I$6-'СЕТ СН'!$I$23</f>
        <v>1540.74399638</v>
      </c>
      <c r="R149" s="36">
        <f>SUMIFS(СВЦЭМ!$D$33:$D$776,СВЦЭМ!$A$33:$A$776,$A149,СВЦЭМ!$B$33:$B$776,R$119)+'СЕТ СН'!$I$11+СВЦЭМ!$D$10+'СЕТ СН'!$I$6-'СЕТ СН'!$I$23</f>
        <v>1517.3304361099999</v>
      </c>
      <c r="S149" s="36">
        <f>SUMIFS(СВЦЭМ!$D$33:$D$776,СВЦЭМ!$A$33:$A$776,$A149,СВЦЭМ!$B$33:$B$776,S$119)+'СЕТ СН'!$I$11+СВЦЭМ!$D$10+'СЕТ СН'!$I$6-'СЕТ СН'!$I$23</f>
        <v>1479.2742045800001</v>
      </c>
      <c r="T149" s="36">
        <f>SUMIFS(СВЦЭМ!$D$33:$D$776,СВЦЭМ!$A$33:$A$776,$A149,СВЦЭМ!$B$33:$B$776,T$119)+'СЕТ СН'!$I$11+СВЦЭМ!$D$10+'СЕТ СН'!$I$6-'СЕТ СН'!$I$23</f>
        <v>1459.0501462500001</v>
      </c>
      <c r="U149" s="36">
        <f>SUMIFS(СВЦЭМ!$D$33:$D$776,СВЦЭМ!$A$33:$A$776,$A149,СВЦЭМ!$B$33:$B$776,U$119)+'СЕТ СН'!$I$11+СВЦЭМ!$D$10+'СЕТ СН'!$I$6-'СЕТ СН'!$I$23</f>
        <v>1460.87490983</v>
      </c>
      <c r="V149" s="36">
        <f>SUMIFS(СВЦЭМ!$D$33:$D$776,СВЦЭМ!$A$33:$A$776,$A149,СВЦЭМ!$B$33:$B$776,V$119)+'СЕТ СН'!$I$11+СВЦЭМ!$D$10+'СЕТ СН'!$I$6-'СЕТ СН'!$I$23</f>
        <v>1461.04279509</v>
      </c>
      <c r="W149" s="36">
        <f>SUMIFS(СВЦЭМ!$D$33:$D$776,СВЦЭМ!$A$33:$A$776,$A149,СВЦЭМ!$B$33:$B$776,W$119)+'СЕТ СН'!$I$11+СВЦЭМ!$D$10+'СЕТ СН'!$I$6-'СЕТ СН'!$I$23</f>
        <v>1469.44583951</v>
      </c>
      <c r="X149" s="36">
        <f>SUMIFS(СВЦЭМ!$D$33:$D$776,СВЦЭМ!$A$33:$A$776,$A149,СВЦЭМ!$B$33:$B$776,X$119)+'СЕТ СН'!$I$11+СВЦЭМ!$D$10+'СЕТ СН'!$I$6-'СЕТ СН'!$I$23</f>
        <v>1469.28325348</v>
      </c>
      <c r="Y149" s="36">
        <f>SUMIFS(СВЦЭМ!$D$33:$D$776,СВЦЭМ!$A$33:$A$776,$A149,СВЦЭМ!$B$33:$B$776,Y$119)+'СЕТ СН'!$I$11+СВЦЭМ!$D$10+'СЕТ СН'!$I$6-'СЕТ СН'!$I$23</f>
        <v>1470.28717822</v>
      </c>
    </row>
    <row r="150" spans="1:27" ht="15.5" x14ac:dyDescent="0.3">
      <c r="A150" s="35">
        <f t="shared" si="3"/>
        <v>43861</v>
      </c>
      <c r="B150" s="36">
        <f>SUMIFS(СВЦЭМ!$D$33:$D$776,СВЦЭМ!$A$33:$A$776,$A150,СВЦЭМ!$B$33:$B$776,B$119)+'СЕТ СН'!$I$11+СВЦЭМ!$D$10+'СЕТ СН'!$I$6-'СЕТ СН'!$I$23</f>
        <v>1509.0759223</v>
      </c>
      <c r="C150" s="36">
        <f>SUMIFS(СВЦЭМ!$D$33:$D$776,СВЦЭМ!$A$33:$A$776,$A150,СВЦЭМ!$B$33:$B$776,C$119)+'СЕТ СН'!$I$11+СВЦЭМ!$D$10+'СЕТ СН'!$I$6-'СЕТ СН'!$I$23</f>
        <v>1532.9931544000001</v>
      </c>
      <c r="D150" s="36">
        <f>SUMIFS(СВЦЭМ!$D$33:$D$776,СВЦЭМ!$A$33:$A$776,$A150,СВЦЭМ!$B$33:$B$776,D$119)+'СЕТ СН'!$I$11+СВЦЭМ!$D$10+'СЕТ СН'!$I$6-'СЕТ СН'!$I$23</f>
        <v>1545.7223210699999</v>
      </c>
      <c r="E150" s="36">
        <f>SUMIFS(СВЦЭМ!$D$33:$D$776,СВЦЭМ!$A$33:$A$776,$A150,СВЦЭМ!$B$33:$B$776,E$119)+'СЕТ СН'!$I$11+СВЦЭМ!$D$10+'СЕТ СН'!$I$6-'СЕТ СН'!$I$23</f>
        <v>1548.78878489</v>
      </c>
      <c r="F150" s="36">
        <f>SUMIFS(СВЦЭМ!$D$33:$D$776,СВЦЭМ!$A$33:$A$776,$A150,СВЦЭМ!$B$33:$B$776,F$119)+'СЕТ СН'!$I$11+СВЦЭМ!$D$10+'СЕТ СН'!$I$6-'СЕТ СН'!$I$23</f>
        <v>1536.0349093999998</v>
      </c>
      <c r="G150" s="36">
        <f>SUMIFS(СВЦЭМ!$D$33:$D$776,СВЦЭМ!$A$33:$A$776,$A150,СВЦЭМ!$B$33:$B$776,G$119)+'СЕТ СН'!$I$11+СВЦЭМ!$D$10+'СЕТ СН'!$I$6-'СЕТ СН'!$I$23</f>
        <v>1514.94593098</v>
      </c>
      <c r="H150" s="36">
        <f>SUMIFS(СВЦЭМ!$D$33:$D$776,СВЦЭМ!$A$33:$A$776,$A150,СВЦЭМ!$B$33:$B$776,H$119)+'СЕТ СН'!$I$11+СВЦЭМ!$D$10+'СЕТ СН'!$I$6-'СЕТ СН'!$I$23</f>
        <v>1491.8795826599999</v>
      </c>
      <c r="I150" s="36">
        <f>SUMIFS(СВЦЭМ!$D$33:$D$776,СВЦЭМ!$A$33:$A$776,$A150,СВЦЭМ!$B$33:$B$776,I$119)+'СЕТ СН'!$I$11+СВЦЭМ!$D$10+'СЕТ СН'!$I$6-'СЕТ СН'!$I$23</f>
        <v>1484.9063416700001</v>
      </c>
      <c r="J150" s="36">
        <f>SUMIFS(СВЦЭМ!$D$33:$D$776,СВЦЭМ!$A$33:$A$776,$A150,СВЦЭМ!$B$33:$B$776,J$119)+'СЕТ СН'!$I$11+СВЦЭМ!$D$10+'СЕТ СН'!$I$6-'СЕТ СН'!$I$23</f>
        <v>1462.1571866499999</v>
      </c>
      <c r="K150" s="36">
        <f>SUMIFS(СВЦЭМ!$D$33:$D$776,СВЦЭМ!$A$33:$A$776,$A150,СВЦЭМ!$B$33:$B$776,K$119)+'СЕТ СН'!$I$11+СВЦЭМ!$D$10+'СЕТ СН'!$I$6-'СЕТ СН'!$I$23</f>
        <v>1448.73157494</v>
      </c>
      <c r="L150" s="36">
        <f>SUMIFS(СВЦЭМ!$D$33:$D$776,СВЦЭМ!$A$33:$A$776,$A150,СВЦЭМ!$B$33:$B$776,L$119)+'СЕТ СН'!$I$11+СВЦЭМ!$D$10+'СЕТ СН'!$I$6-'СЕТ СН'!$I$23</f>
        <v>1450.4757531</v>
      </c>
      <c r="M150" s="36">
        <f>SUMIFS(СВЦЭМ!$D$33:$D$776,СВЦЭМ!$A$33:$A$776,$A150,СВЦЭМ!$B$33:$B$776,M$119)+'СЕТ СН'!$I$11+СВЦЭМ!$D$10+'СЕТ СН'!$I$6-'СЕТ СН'!$I$23</f>
        <v>1468.3497783399998</v>
      </c>
      <c r="N150" s="36">
        <f>SUMIFS(СВЦЭМ!$D$33:$D$776,СВЦЭМ!$A$33:$A$776,$A150,СВЦЭМ!$B$33:$B$776,N$119)+'СЕТ СН'!$I$11+СВЦЭМ!$D$10+'СЕТ СН'!$I$6-'СЕТ СН'!$I$23</f>
        <v>1479.39347284</v>
      </c>
      <c r="O150" s="36">
        <f>SUMIFS(СВЦЭМ!$D$33:$D$776,СВЦЭМ!$A$33:$A$776,$A150,СВЦЭМ!$B$33:$B$776,O$119)+'СЕТ СН'!$I$11+СВЦЭМ!$D$10+'СЕТ СН'!$I$6-'СЕТ СН'!$I$23</f>
        <v>1482.79901554</v>
      </c>
      <c r="P150" s="36">
        <f>SUMIFS(СВЦЭМ!$D$33:$D$776,СВЦЭМ!$A$33:$A$776,$A150,СВЦЭМ!$B$33:$B$776,P$119)+'СЕТ СН'!$I$11+СВЦЭМ!$D$10+'СЕТ СН'!$I$6-'СЕТ СН'!$I$23</f>
        <v>1493.5210819499998</v>
      </c>
      <c r="Q150" s="36">
        <f>SUMIFS(СВЦЭМ!$D$33:$D$776,СВЦЭМ!$A$33:$A$776,$A150,СВЦЭМ!$B$33:$B$776,Q$119)+'СЕТ СН'!$I$11+СВЦЭМ!$D$10+'СЕТ СН'!$I$6-'СЕТ СН'!$I$23</f>
        <v>1494.22441213</v>
      </c>
      <c r="R150" s="36">
        <f>SUMIFS(СВЦЭМ!$D$33:$D$776,СВЦЭМ!$A$33:$A$776,$A150,СВЦЭМ!$B$33:$B$776,R$119)+'СЕТ СН'!$I$11+СВЦЭМ!$D$10+'СЕТ СН'!$I$6-'СЕТ СН'!$I$23</f>
        <v>1486.28042768</v>
      </c>
      <c r="S150" s="36">
        <f>SUMIFS(СВЦЭМ!$D$33:$D$776,СВЦЭМ!$A$33:$A$776,$A150,СВЦЭМ!$B$33:$B$776,S$119)+'СЕТ СН'!$I$11+СВЦЭМ!$D$10+'СЕТ СН'!$I$6-'СЕТ СН'!$I$23</f>
        <v>1480.2244171699999</v>
      </c>
      <c r="T150" s="36">
        <f>SUMIFS(СВЦЭМ!$D$33:$D$776,СВЦЭМ!$A$33:$A$776,$A150,СВЦЭМ!$B$33:$B$776,T$119)+'СЕТ СН'!$I$11+СВЦЭМ!$D$10+'СЕТ СН'!$I$6-'СЕТ СН'!$I$23</f>
        <v>1458.16372484</v>
      </c>
      <c r="U150" s="36">
        <f>SUMIFS(СВЦЭМ!$D$33:$D$776,СВЦЭМ!$A$33:$A$776,$A150,СВЦЭМ!$B$33:$B$776,U$119)+'СЕТ СН'!$I$11+СВЦЭМ!$D$10+'СЕТ СН'!$I$6-'СЕТ СН'!$I$23</f>
        <v>1455.90768086</v>
      </c>
      <c r="V150" s="36">
        <f>SUMIFS(СВЦЭМ!$D$33:$D$776,СВЦЭМ!$A$33:$A$776,$A150,СВЦЭМ!$B$33:$B$776,V$119)+'СЕТ СН'!$I$11+СВЦЭМ!$D$10+'СЕТ СН'!$I$6-'СЕТ СН'!$I$23</f>
        <v>1466.9262021899999</v>
      </c>
      <c r="W150" s="36">
        <f>SUMIFS(СВЦЭМ!$D$33:$D$776,СВЦЭМ!$A$33:$A$776,$A150,СВЦЭМ!$B$33:$B$776,W$119)+'СЕТ СН'!$I$11+СВЦЭМ!$D$10+'СЕТ СН'!$I$6-'СЕТ СН'!$I$23</f>
        <v>1477.6915420199998</v>
      </c>
      <c r="X150" s="36">
        <f>SUMIFS(СВЦЭМ!$D$33:$D$776,СВЦЭМ!$A$33:$A$776,$A150,СВЦЭМ!$B$33:$B$776,X$119)+'СЕТ СН'!$I$11+СВЦЭМ!$D$10+'СЕТ СН'!$I$6-'СЕТ СН'!$I$23</f>
        <v>1478.5371366300001</v>
      </c>
      <c r="Y150" s="36">
        <f>SUMIFS(СВЦЭМ!$D$33:$D$776,СВЦЭМ!$A$33:$A$776,$A150,СВЦЭМ!$B$33:$B$776,Y$119)+'СЕТ СН'!$I$11+СВЦЭМ!$D$10+'СЕТ СН'!$I$6-'СЕТ СН'!$I$23</f>
        <v>1491.5972768900001</v>
      </c>
    </row>
    <row r="151" spans="1:27" ht="15.5" x14ac:dyDescent="0.3">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5" x14ac:dyDescent="0.3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3">
      <c r="A153" s="130" t="s">
        <v>7</v>
      </c>
      <c r="B153" s="124" t="s">
        <v>106</v>
      </c>
      <c r="C153" s="125"/>
      <c r="D153" s="125"/>
      <c r="E153" s="125"/>
      <c r="F153" s="125"/>
      <c r="G153" s="125"/>
      <c r="H153" s="125"/>
      <c r="I153" s="125"/>
      <c r="J153" s="125"/>
      <c r="K153" s="125"/>
      <c r="L153" s="125"/>
      <c r="M153" s="125"/>
      <c r="N153" s="125"/>
      <c r="O153" s="125"/>
      <c r="P153" s="125"/>
      <c r="Q153" s="125"/>
      <c r="R153" s="125"/>
      <c r="S153" s="125"/>
      <c r="T153" s="125"/>
      <c r="U153" s="125"/>
      <c r="V153" s="125"/>
      <c r="W153" s="125"/>
      <c r="X153" s="125"/>
      <c r="Y153" s="126"/>
    </row>
    <row r="154" spans="1:27" ht="12.75" customHeight="1" x14ac:dyDescent="0.3">
      <c r="A154" s="131"/>
      <c r="B154" s="127"/>
      <c r="C154" s="128"/>
      <c r="D154" s="128"/>
      <c r="E154" s="128"/>
      <c r="F154" s="128"/>
      <c r="G154" s="128"/>
      <c r="H154" s="128"/>
      <c r="I154" s="128"/>
      <c r="J154" s="128"/>
      <c r="K154" s="128"/>
      <c r="L154" s="128"/>
      <c r="M154" s="128"/>
      <c r="N154" s="128"/>
      <c r="O154" s="128"/>
      <c r="P154" s="128"/>
      <c r="Q154" s="128"/>
      <c r="R154" s="128"/>
      <c r="S154" s="128"/>
      <c r="T154" s="128"/>
      <c r="U154" s="128"/>
      <c r="V154" s="128"/>
      <c r="W154" s="128"/>
      <c r="X154" s="128"/>
      <c r="Y154" s="129"/>
    </row>
    <row r="155" spans="1:27" s="46" customFormat="1" ht="12.75" customHeight="1" x14ac:dyDescent="0.3">
      <c r="A155" s="132"/>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3">
      <c r="A156" s="35" t="str">
        <f>A120</f>
        <v>01.01.2020</v>
      </c>
      <c r="B156" s="36">
        <f>SUMIFS(СВЦЭМ!$E$33:$E$776,СВЦЭМ!$A$33:$A$776,$A156,СВЦЭМ!$B$33:$B$776,B$155)+'СЕТ СН'!$F$12</f>
        <v>154.55406926000001</v>
      </c>
      <c r="C156" s="36">
        <f>SUMIFS(СВЦЭМ!$E$33:$E$776,СВЦЭМ!$A$33:$A$776,$A156,СВЦЭМ!$B$33:$B$776,C$155)+'СЕТ СН'!$F$12</f>
        <v>149.71013579999999</v>
      </c>
      <c r="D156" s="36">
        <f>SUMIFS(СВЦЭМ!$E$33:$E$776,СВЦЭМ!$A$33:$A$776,$A156,СВЦЭМ!$B$33:$B$776,D$155)+'СЕТ СН'!$F$12</f>
        <v>152.82331361000001</v>
      </c>
      <c r="E156" s="36">
        <f>SUMIFS(СВЦЭМ!$E$33:$E$776,СВЦЭМ!$A$33:$A$776,$A156,СВЦЭМ!$B$33:$B$776,E$155)+'СЕТ СН'!$F$12</f>
        <v>160.17981712</v>
      </c>
      <c r="F156" s="36">
        <f>SUMIFS(СВЦЭМ!$E$33:$E$776,СВЦЭМ!$A$33:$A$776,$A156,СВЦЭМ!$B$33:$B$776,F$155)+'СЕТ СН'!$F$12</f>
        <v>163.08852118999999</v>
      </c>
      <c r="G156" s="36">
        <f>SUMIFS(СВЦЭМ!$E$33:$E$776,СВЦЭМ!$A$33:$A$776,$A156,СВЦЭМ!$B$33:$B$776,G$155)+'СЕТ СН'!$F$12</f>
        <v>163.33208073</v>
      </c>
      <c r="H156" s="36">
        <f>SUMIFS(СВЦЭМ!$E$33:$E$776,СВЦЭМ!$A$33:$A$776,$A156,СВЦЭМ!$B$33:$B$776,H$155)+'СЕТ СН'!$F$12</f>
        <v>162.94185801</v>
      </c>
      <c r="I156" s="36">
        <f>SUMIFS(СВЦЭМ!$E$33:$E$776,СВЦЭМ!$A$33:$A$776,$A156,СВЦЭМ!$B$33:$B$776,I$155)+'СЕТ СН'!$F$12</f>
        <v>163.58211169</v>
      </c>
      <c r="J156" s="36">
        <f>SUMIFS(СВЦЭМ!$E$33:$E$776,СВЦЭМ!$A$33:$A$776,$A156,СВЦЭМ!$B$33:$B$776,J$155)+'СЕТ СН'!$F$12</f>
        <v>164.32572931000001</v>
      </c>
      <c r="K156" s="36">
        <f>SUMIFS(СВЦЭМ!$E$33:$E$776,СВЦЭМ!$A$33:$A$776,$A156,СВЦЭМ!$B$33:$B$776,K$155)+'СЕТ СН'!$F$12</f>
        <v>161.05650399999999</v>
      </c>
      <c r="L156" s="36">
        <f>SUMIFS(СВЦЭМ!$E$33:$E$776,СВЦЭМ!$A$33:$A$776,$A156,СВЦЭМ!$B$33:$B$776,L$155)+'СЕТ СН'!$F$12</f>
        <v>157.24068639999999</v>
      </c>
      <c r="M156" s="36">
        <f>SUMIFS(СВЦЭМ!$E$33:$E$776,СВЦЭМ!$A$33:$A$776,$A156,СВЦЭМ!$B$33:$B$776,M$155)+'СЕТ СН'!$F$12</f>
        <v>154.72226051000001</v>
      </c>
      <c r="N156" s="36">
        <f>SUMIFS(СВЦЭМ!$E$33:$E$776,СВЦЭМ!$A$33:$A$776,$A156,СВЦЭМ!$B$33:$B$776,N$155)+'СЕТ СН'!$F$12</f>
        <v>154.00936211000001</v>
      </c>
      <c r="O156" s="36">
        <f>SUMIFS(СВЦЭМ!$E$33:$E$776,СВЦЭМ!$A$33:$A$776,$A156,СВЦЭМ!$B$33:$B$776,O$155)+'СЕТ СН'!$F$12</f>
        <v>157.70218792</v>
      </c>
      <c r="P156" s="36">
        <f>SUMIFS(СВЦЭМ!$E$33:$E$776,СВЦЭМ!$A$33:$A$776,$A156,СВЦЭМ!$B$33:$B$776,P$155)+'СЕТ СН'!$F$12</f>
        <v>159.03518597999999</v>
      </c>
      <c r="Q156" s="36">
        <f>SUMIFS(СВЦЭМ!$E$33:$E$776,СВЦЭМ!$A$33:$A$776,$A156,СВЦЭМ!$B$33:$B$776,Q$155)+'СЕТ СН'!$F$12</f>
        <v>160.94376840000001</v>
      </c>
      <c r="R156" s="36">
        <f>SUMIFS(СВЦЭМ!$E$33:$E$776,СВЦЭМ!$A$33:$A$776,$A156,СВЦЭМ!$B$33:$B$776,R$155)+'СЕТ СН'!$F$12</f>
        <v>161.62020213</v>
      </c>
      <c r="S156" s="36">
        <f>SUMIFS(СВЦЭМ!$E$33:$E$776,СВЦЭМ!$A$33:$A$776,$A156,СВЦЭМ!$B$33:$B$776,S$155)+'СЕТ СН'!$F$12</f>
        <v>161.42574343999999</v>
      </c>
      <c r="T156" s="36">
        <f>SUMIFS(СВЦЭМ!$E$33:$E$776,СВЦЭМ!$A$33:$A$776,$A156,СВЦЭМ!$B$33:$B$776,T$155)+'СЕТ СН'!$F$12</f>
        <v>151.71880250999999</v>
      </c>
      <c r="U156" s="36">
        <f>SUMIFS(СВЦЭМ!$E$33:$E$776,СВЦЭМ!$A$33:$A$776,$A156,СВЦЭМ!$B$33:$B$776,U$155)+'СЕТ СН'!$F$12</f>
        <v>150.89583372999999</v>
      </c>
      <c r="V156" s="36">
        <f>SUMIFS(СВЦЭМ!$E$33:$E$776,СВЦЭМ!$A$33:$A$776,$A156,СВЦЭМ!$B$33:$B$776,V$155)+'СЕТ СН'!$F$12</f>
        <v>155.28921621000001</v>
      </c>
      <c r="W156" s="36">
        <f>SUMIFS(СВЦЭМ!$E$33:$E$776,СВЦЭМ!$A$33:$A$776,$A156,СВЦЭМ!$B$33:$B$776,W$155)+'СЕТ СН'!$F$12</f>
        <v>155.35397828000001</v>
      </c>
      <c r="X156" s="36">
        <f>SUMIFS(СВЦЭМ!$E$33:$E$776,СВЦЭМ!$A$33:$A$776,$A156,СВЦЭМ!$B$33:$B$776,X$155)+'СЕТ СН'!$F$12</f>
        <v>153.42118959999999</v>
      </c>
      <c r="Y156" s="36">
        <f>SUMIFS(СВЦЭМ!$E$33:$E$776,СВЦЭМ!$A$33:$A$776,$A156,СВЦЭМ!$B$33:$B$776,Y$155)+'СЕТ СН'!$F$12</f>
        <v>154.93250384999999</v>
      </c>
      <c r="AA156" s="45"/>
    </row>
    <row r="157" spans="1:27" ht="15.5" x14ac:dyDescent="0.3">
      <c r="A157" s="35">
        <f>A156+1</f>
        <v>43832</v>
      </c>
      <c r="B157" s="36">
        <f>SUMIFS(СВЦЭМ!$E$33:$E$776,СВЦЭМ!$A$33:$A$776,$A157,СВЦЭМ!$B$33:$B$776,B$155)+'СЕТ СН'!$F$12</f>
        <v>167.20989660000001</v>
      </c>
      <c r="C157" s="36">
        <f>SUMIFS(СВЦЭМ!$E$33:$E$776,СВЦЭМ!$A$33:$A$776,$A157,СВЦЭМ!$B$33:$B$776,C$155)+'СЕТ СН'!$F$12</f>
        <v>166.88218064</v>
      </c>
      <c r="D157" s="36">
        <f>SUMIFS(СВЦЭМ!$E$33:$E$776,СВЦЭМ!$A$33:$A$776,$A157,СВЦЭМ!$B$33:$B$776,D$155)+'СЕТ СН'!$F$12</f>
        <v>169.76598093000001</v>
      </c>
      <c r="E157" s="36">
        <f>SUMIFS(СВЦЭМ!$E$33:$E$776,СВЦЭМ!$A$33:$A$776,$A157,СВЦЭМ!$B$33:$B$776,E$155)+'СЕТ СН'!$F$12</f>
        <v>174.87043180000001</v>
      </c>
      <c r="F157" s="36">
        <f>SUMIFS(СВЦЭМ!$E$33:$E$776,СВЦЭМ!$A$33:$A$776,$A157,СВЦЭМ!$B$33:$B$776,F$155)+'СЕТ СН'!$F$12</f>
        <v>175.44426136000001</v>
      </c>
      <c r="G157" s="36">
        <f>SUMIFS(СВЦЭМ!$E$33:$E$776,СВЦЭМ!$A$33:$A$776,$A157,СВЦЭМ!$B$33:$B$776,G$155)+'СЕТ СН'!$F$12</f>
        <v>175.22330339999999</v>
      </c>
      <c r="H157" s="36">
        <f>SUMIFS(СВЦЭМ!$E$33:$E$776,СВЦЭМ!$A$33:$A$776,$A157,СВЦЭМ!$B$33:$B$776,H$155)+'СЕТ СН'!$F$12</f>
        <v>174.01270708000001</v>
      </c>
      <c r="I157" s="36">
        <f>SUMIFS(СВЦЭМ!$E$33:$E$776,СВЦЭМ!$A$33:$A$776,$A157,СВЦЭМ!$B$33:$B$776,I$155)+'СЕТ СН'!$F$12</f>
        <v>172.03379329000001</v>
      </c>
      <c r="J157" s="36">
        <f>SUMIFS(СВЦЭМ!$E$33:$E$776,СВЦЭМ!$A$33:$A$776,$A157,СВЦЭМ!$B$33:$B$776,J$155)+'СЕТ СН'!$F$12</f>
        <v>168.54003111</v>
      </c>
      <c r="K157" s="36">
        <f>SUMIFS(СВЦЭМ!$E$33:$E$776,СВЦЭМ!$A$33:$A$776,$A157,СВЦЭМ!$B$33:$B$776,K$155)+'СЕТ СН'!$F$12</f>
        <v>165.03876871</v>
      </c>
      <c r="L157" s="36">
        <f>SUMIFS(СВЦЭМ!$E$33:$E$776,СВЦЭМ!$A$33:$A$776,$A157,СВЦЭМ!$B$33:$B$776,L$155)+'СЕТ СН'!$F$12</f>
        <v>162.81731877000001</v>
      </c>
      <c r="M157" s="36">
        <f>SUMIFS(СВЦЭМ!$E$33:$E$776,СВЦЭМ!$A$33:$A$776,$A157,СВЦЭМ!$B$33:$B$776,M$155)+'СЕТ СН'!$F$12</f>
        <v>160.88114050999999</v>
      </c>
      <c r="N157" s="36">
        <f>SUMIFS(СВЦЭМ!$E$33:$E$776,СВЦЭМ!$A$33:$A$776,$A157,СВЦЭМ!$B$33:$B$776,N$155)+'СЕТ СН'!$F$12</f>
        <v>163.72749668</v>
      </c>
      <c r="O157" s="36">
        <f>SUMIFS(СВЦЭМ!$E$33:$E$776,СВЦЭМ!$A$33:$A$776,$A157,СВЦЭМ!$B$33:$B$776,O$155)+'СЕТ СН'!$F$12</f>
        <v>166.45686904999999</v>
      </c>
      <c r="P157" s="36">
        <f>SUMIFS(СВЦЭМ!$E$33:$E$776,СВЦЭМ!$A$33:$A$776,$A157,СВЦЭМ!$B$33:$B$776,P$155)+'СЕТ СН'!$F$12</f>
        <v>167.5469267</v>
      </c>
      <c r="Q157" s="36">
        <f>SUMIFS(СВЦЭМ!$E$33:$E$776,СВЦЭМ!$A$33:$A$776,$A157,СВЦЭМ!$B$33:$B$776,Q$155)+'СЕТ СН'!$F$12</f>
        <v>169.70077151999999</v>
      </c>
      <c r="R157" s="36">
        <f>SUMIFS(СВЦЭМ!$E$33:$E$776,СВЦЭМ!$A$33:$A$776,$A157,СВЦЭМ!$B$33:$B$776,R$155)+'СЕТ СН'!$F$12</f>
        <v>168.77152221</v>
      </c>
      <c r="S157" s="36">
        <f>SUMIFS(СВЦЭМ!$E$33:$E$776,СВЦЭМ!$A$33:$A$776,$A157,СВЦЭМ!$B$33:$B$776,S$155)+'СЕТ СН'!$F$12</f>
        <v>164.34086726999999</v>
      </c>
      <c r="T157" s="36">
        <f>SUMIFS(СВЦЭМ!$E$33:$E$776,СВЦЭМ!$A$33:$A$776,$A157,СВЦЭМ!$B$33:$B$776,T$155)+'СЕТ СН'!$F$12</f>
        <v>157.44714372000001</v>
      </c>
      <c r="U157" s="36">
        <f>SUMIFS(СВЦЭМ!$E$33:$E$776,СВЦЭМ!$A$33:$A$776,$A157,СВЦЭМ!$B$33:$B$776,U$155)+'СЕТ СН'!$F$12</f>
        <v>157.12407786</v>
      </c>
      <c r="V157" s="36">
        <f>SUMIFS(СВЦЭМ!$E$33:$E$776,СВЦЭМ!$A$33:$A$776,$A157,СВЦЭМ!$B$33:$B$776,V$155)+'СЕТ СН'!$F$12</f>
        <v>162.69113894</v>
      </c>
      <c r="W157" s="36">
        <f>SUMIFS(СВЦЭМ!$E$33:$E$776,СВЦЭМ!$A$33:$A$776,$A157,СВЦЭМ!$B$33:$B$776,W$155)+'СЕТ СН'!$F$12</f>
        <v>164.85364088</v>
      </c>
      <c r="X157" s="36">
        <f>SUMIFS(СВЦЭМ!$E$33:$E$776,СВЦЭМ!$A$33:$A$776,$A157,СВЦЭМ!$B$33:$B$776,X$155)+'СЕТ СН'!$F$12</f>
        <v>164.57851615000001</v>
      </c>
      <c r="Y157" s="36">
        <f>SUMIFS(СВЦЭМ!$E$33:$E$776,СВЦЭМ!$A$33:$A$776,$A157,СВЦЭМ!$B$33:$B$776,Y$155)+'СЕТ СН'!$F$12</f>
        <v>165.89749454</v>
      </c>
    </row>
    <row r="158" spans="1:27" ht="15.5" x14ac:dyDescent="0.3">
      <c r="A158" s="35">
        <f t="shared" ref="A158:A186" si="4">A157+1</f>
        <v>43833</v>
      </c>
      <c r="B158" s="36">
        <f>SUMIFS(СВЦЭМ!$E$33:$E$776,СВЦЭМ!$A$33:$A$776,$A158,СВЦЭМ!$B$33:$B$776,B$155)+'СЕТ СН'!$F$12</f>
        <v>170.75426854</v>
      </c>
      <c r="C158" s="36">
        <f>SUMIFS(СВЦЭМ!$E$33:$E$776,СВЦЭМ!$A$33:$A$776,$A158,СВЦЭМ!$B$33:$B$776,C$155)+'СЕТ СН'!$F$12</f>
        <v>169.48406711999999</v>
      </c>
      <c r="D158" s="36">
        <f>SUMIFS(СВЦЭМ!$E$33:$E$776,СВЦЭМ!$A$33:$A$776,$A158,СВЦЭМ!$B$33:$B$776,D$155)+'СЕТ СН'!$F$12</f>
        <v>172.33221463000001</v>
      </c>
      <c r="E158" s="36">
        <f>SUMIFS(СВЦЭМ!$E$33:$E$776,СВЦЭМ!$A$33:$A$776,$A158,СВЦЭМ!$B$33:$B$776,E$155)+'СЕТ СН'!$F$12</f>
        <v>177.69487687</v>
      </c>
      <c r="F158" s="36">
        <f>SUMIFS(СВЦЭМ!$E$33:$E$776,СВЦЭМ!$A$33:$A$776,$A158,СВЦЭМ!$B$33:$B$776,F$155)+'СЕТ СН'!$F$12</f>
        <v>178.48440681</v>
      </c>
      <c r="G158" s="36">
        <f>SUMIFS(СВЦЭМ!$E$33:$E$776,СВЦЭМ!$A$33:$A$776,$A158,СВЦЭМ!$B$33:$B$776,G$155)+'СЕТ СН'!$F$12</f>
        <v>178.17868648999999</v>
      </c>
      <c r="H158" s="36">
        <f>SUMIFS(СВЦЭМ!$E$33:$E$776,СВЦЭМ!$A$33:$A$776,$A158,СВЦЭМ!$B$33:$B$776,H$155)+'СЕТ СН'!$F$12</f>
        <v>176.33427596999999</v>
      </c>
      <c r="I158" s="36">
        <f>SUMIFS(СВЦЭМ!$E$33:$E$776,СВЦЭМ!$A$33:$A$776,$A158,СВЦЭМ!$B$33:$B$776,I$155)+'СЕТ СН'!$F$12</f>
        <v>174.47434706999999</v>
      </c>
      <c r="J158" s="36">
        <f>SUMIFS(СВЦЭМ!$E$33:$E$776,СВЦЭМ!$A$33:$A$776,$A158,СВЦЭМ!$B$33:$B$776,J$155)+'СЕТ СН'!$F$12</f>
        <v>169.93510001000001</v>
      </c>
      <c r="K158" s="36">
        <f>SUMIFS(СВЦЭМ!$E$33:$E$776,СВЦЭМ!$A$33:$A$776,$A158,СВЦЭМ!$B$33:$B$776,K$155)+'СЕТ СН'!$F$12</f>
        <v>165.73709201</v>
      </c>
      <c r="L158" s="36">
        <f>SUMIFS(СВЦЭМ!$E$33:$E$776,СВЦЭМ!$A$33:$A$776,$A158,СВЦЭМ!$B$33:$B$776,L$155)+'СЕТ СН'!$F$12</f>
        <v>162.9776233</v>
      </c>
      <c r="M158" s="36">
        <f>SUMIFS(СВЦЭМ!$E$33:$E$776,СВЦЭМ!$A$33:$A$776,$A158,СВЦЭМ!$B$33:$B$776,M$155)+'СЕТ СН'!$F$12</f>
        <v>162.96615247</v>
      </c>
      <c r="N158" s="36">
        <f>SUMIFS(СВЦЭМ!$E$33:$E$776,СВЦЭМ!$A$33:$A$776,$A158,СВЦЭМ!$B$33:$B$776,N$155)+'СЕТ СН'!$F$12</f>
        <v>164.33244947</v>
      </c>
      <c r="O158" s="36">
        <f>SUMIFS(СВЦЭМ!$E$33:$E$776,СВЦЭМ!$A$33:$A$776,$A158,СВЦЭМ!$B$33:$B$776,O$155)+'СЕТ СН'!$F$12</f>
        <v>166.15427177000001</v>
      </c>
      <c r="P158" s="36">
        <f>SUMIFS(СВЦЭМ!$E$33:$E$776,СВЦЭМ!$A$33:$A$776,$A158,СВЦЭМ!$B$33:$B$776,P$155)+'СЕТ СН'!$F$12</f>
        <v>168.41520237</v>
      </c>
      <c r="Q158" s="36">
        <f>SUMIFS(СВЦЭМ!$E$33:$E$776,СВЦЭМ!$A$33:$A$776,$A158,СВЦЭМ!$B$33:$B$776,Q$155)+'СЕТ СН'!$F$12</f>
        <v>170.40806834</v>
      </c>
      <c r="R158" s="36">
        <f>SUMIFS(СВЦЭМ!$E$33:$E$776,СВЦЭМ!$A$33:$A$776,$A158,СВЦЭМ!$B$33:$B$776,R$155)+'СЕТ СН'!$F$12</f>
        <v>168.97946309</v>
      </c>
      <c r="S158" s="36">
        <f>SUMIFS(СВЦЭМ!$E$33:$E$776,СВЦЭМ!$A$33:$A$776,$A158,СВЦЭМ!$B$33:$B$776,S$155)+'СЕТ СН'!$F$12</f>
        <v>164.79547539000001</v>
      </c>
      <c r="T158" s="36">
        <f>SUMIFS(СВЦЭМ!$E$33:$E$776,СВЦЭМ!$A$33:$A$776,$A158,СВЦЭМ!$B$33:$B$776,T$155)+'СЕТ СН'!$F$12</f>
        <v>158.51922175000001</v>
      </c>
      <c r="U158" s="36">
        <f>SUMIFS(СВЦЭМ!$E$33:$E$776,СВЦЭМ!$A$33:$A$776,$A158,СВЦЭМ!$B$33:$B$776,U$155)+'СЕТ СН'!$F$12</f>
        <v>158.09549892999999</v>
      </c>
      <c r="V158" s="36">
        <f>SUMIFS(СВЦЭМ!$E$33:$E$776,СВЦЭМ!$A$33:$A$776,$A158,СВЦЭМ!$B$33:$B$776,V$155)+'СЕТ СН'!$F$12</f>
        <v>163.75393076</v>
      </c>
      <c r="W158" s="36">
        <f>SUMIFS(СВЦЭМ!$E$33:$E$776,СВЦЭМ!$A$33:$A$776,$A158,СВЦЭМ!$B$33:$B$776,W$155)+'СЕТ СН'!$F$12</f>
        <v>165.80355671999999</v>
      </c>
      <c r="X158" s="36">
        <f>SUMIFS(СВЦЭМ!$E$33:$E$776,СВЦЭМ!$A$33:$A$776,$A158,СВЦЭМ!$B$33:$B$776,X$155)+'СЕТ СН'!$F$12</f>
        <v>168.47874636</v>
      </c>
      <c r="Y158" s="36">
        <f>SUMIFS(СВЦЭМ!$E$33:$E$776,СВЦЭМ!$A$33:$A$776,$A158,СВЦЭМ!$B$33:$B$776,Y$155)+'СЕТ СН'!$F$12</f>
        <v>170.05680480000001</v>
      </c>
    </row>
    <row r="159" spans="1:27" ht="15.5" x14ac:dyDescent="0.3">
      <c r="A159" s="35">
        <f t="shared" si="4"/>
        <v>43834</v>
      </c>
      <c r="B159" s="36">
        <f>SUMIFS(СВЦЭМ!$E$33:$E$776,СВЦЭМ!$A$33:$A$776,$A159,СВЦЭМ!$B$33:$B$776,B$155)+'СЕТ СН'!$F$12</f>
        <v>171.13902866000001</v>
      </c>
      <c r="C159" s="36">
        <f>SUMIFS(СВЦЭМ!$E$33:$E$776,СВЦЭМ!$A$33:$A$776,$A159,СВЦЭМ!$B$33:$B$776,C$155)+'СЕТ СН'!$F$12</f>
        <v>172.40470187</v>
      </c>
      <c r="D159" s="36">
        <f>SUMIFS(СВЦЭМ!$E$33:$E$776,СВЦЭМ!$A$33:$A$776,$A159,СВЦЭМ!$B$33:$B$776,D$155)+'СЕТ СН'!$F$12</f>
        <v>174.63753248</v>
      </c>
      <c r="E159" s="36">
        <f>SUMIFS(СВЦЭМ!$E$33:$E$776,СВЦЭМ!$A$33:$A$776,$A159,СВЦЭМ!$B$33:$B$776,E$155)+'СЕТ СН'!$F$12</f>
        <v>175.61976945999999</v>
      </c>
      <c r="F159" s="36">
        <f>SUMIFS(СВЦЭМ!$E$33:$E$776,СВЦЭМ!$A$33:$A$776,$A159,СВЦЭМ!$B$33:$B$776,F$155)+'СЕТ СН'!$F$12</f>
        <v>176.34873954</v>
      </c>
      <c r="G159" s="36">
        <f>SUMIFS(СВЦЭМ!$E$33:$E$776,СВЦЭМ!$A$33:$A$776,$A159,СВЦЭМ!$B$33:$B$776,G$155)+'СЕТ СН'!$F$12</f>
        <v>175.87159113000001</v>
      </c>
      <c r="H159" s="36">
        <f>SUMIFS(СВЦЭМ!$E$33:$E$776,СВЦЭМ!$A$33:$A$776,$A159,СВЦЭМ!$B$33:$B$776,H$155)+'СЕТ СН'!$F$12</f>
        <v>176.56348864</v>
      </c>
      <c r="I159" s="36">
        <f>SUMIFS(СВЦЭМ!$E$33:$E$776,СВЦЭМ!$A$33:$A$776,$A159,СВЦЭМ!$B$33:$B$776,I$155)+'СЕТ СН'!$F$12</f>
        <v>174.54417622</v>
      </c>
      <c r="J159" s="36">
        <f>SUMIFS(СВЦЭМ!$E$33:$E$776,СВЦЭМ!$A$33:$A$776,$A159,СВЦЭМ!$B$33:$B$776,J$155)+'СЕТ СН'!$F$12</f>
        <v>170.49540164999999</v>
      </c>
      <c r="K159" s="36">
        <f>SUMIFS(СВЦЭМ!$E$33:$E$776,СВЦЭМ!$A$33:$A$776,$A159,СВЦЭМ!$B$33:$B$776,K$155)+'СЕТ СН'!$F$12</f>
        <v>164.68168832000001</v>
      </c>
      <c r="L159" s="36">
        <f>SUMIFS(СВЦЭМ!$E$33:$E$776,СВЦЭМ!$A$33:$A$776,$A159,СВЦЭМ!$B$33:$B$776,L$155)+'СЕТ СН'!$F$12</f>
        <v>162.33017434999999</v>
      </c>
      <c r="M159" s="36">
        <f>SUMIFS(СВЦЭМ!$E$33:$E$776,СВЦЭМ!$A$33:$A$776,$A159,СВЦЭМ!$B$33:$B$776,M$155)+'СЕТ СН'!$F$12</f>
        <v>163.15132427</v>
      </c>
      <c r="N159" s="36">
        <f>SUMIFS(СВЦЭМ!$E$33:$E$776,СВЦЭМ!$A$33:$A$776,$A159,СВЦЭМ!$B$33:$B$776,N$155)+'СЕТ СН'!$F$12</f>
        <v>163.75666484000001</v>
      </c>
      <c r="O159" s="36">
        <f>SUMIFS(СВЦЭМ!$E$33:$E$776,СВЦЭМ!$A$33:$A$776,$A159,СВЦЭМ!$B$33:$B$776,O$155)+'СЕТ СН'!$F$12</f>
        <v>164.8237853</v>
      </c>
      <c r="P159" s="36">
        <f>SUMIFS(СВЦЭМ!$E$33:$E$776,СВЦЭМ!$A$33:$A$776,$A159,СВЦЭМ!$B$33:$B$776,P$155)+'СЕТ СН'!$F$12</f>
        <v>166.20469627</v>
      </c>
      <c r="Q159" s="36">
        <f>SUMIFS(СВЦЭМ!$E$33:$E$776,СВЦЭМ!$A$33:$A$776,$A159,СВЦЭМ!$B$33:$B$776,Q$155)+'СЕТ СН'!$F$12</f>
        <v>168.61534488999999</v>
      </c>
      <c r="R159" s="36">
        <f>SUMIFS(СВЦЭМ!$E$33:$E$776,СВЦЭМ!$A$33:$A$776,$A159,СВЦЭМ!$B$33:$B$776,R$155)+'СЕТ СН'!$F$12</f>
        <v>170.08322383000001</v>
      </c>
      <c r="S159" s="36">
        <f>SUMIFS(СВЦЭМ!$E$33:$E$776,СВЦЭМ!$A$33:$A$776,$A159,СВЦЭМ!$B$33:$B$776,S$155)+'СЕТ СН'!$F$12</f>
        <v>167.50868216999999</v>
      </c>
      <c r="T159" s="36">
        <f>SUMIFS(СВЦЭМ!$E$33:$E$776,СВЦЭМ!$A$33:$A$776,$A159,СВЦЭМ!$B$33:$B$776,T$155)+'СЕТ СН'!$F$12</f>
        <v>158.91825037999999</v>
      </c>
      <c r="U159" s="36">
        <f>SUMIFS(СВЦЭМ!$E$33:$E$776,СВЦЭМ!$A$33:$A$776,$A159,СВЦЭМ!$B$33:$B$776,U$155)+'СЕТ СН'!$F$12</f>
        <v>159.00329855000001</v>
      </c>
      <c r="V159" s="36">
        <f>SUMIFS(СВЦЭМ!$E$33:$E$776,СВЦЭМ!$A$33:$A$776,$A159,СВЦЭМ!$B$33:$B$776,V$155)+'СЕТ СН'!$F$12</f>
        <v>164.32257091</v>
      </c>
      <c r="W159" s="36">
        <f>SUMIFS(СВЦЭМ!$E$33:$E$776,СВЦЭМ!$A$33:$A$776,$A159,СВЦЭМ!$B$33:$B$776,W$155)+'СЕТ СН'!$F$12</f>
        <v>165.62943741999999</v>
      </c>
      <c r="X159" s="36">
        <f>SUMIFS(СВЦЭМ!$E$33:$E$776,СВЦЭМ!$A$33:$A$776,$A159,СВЦЭМ!$B$33:$B$776,X$155)+'СЕТ СН'!$F$12</f>
        <v>167.36569385999999</v>
      </c>
      <c r="Y159" s="36">
        <f>SUMIFS(СВЦЭМ!$E$33:$E$776,СВЦЭМ!$A$33:$A$776,$A159,СВЦЭМ!$B$33:$B$776,Y$155)+'СЕТ СН'!$F$12</f>
        <v>168.67853538</v>
      </c>
    </row>
    <row r="160" spans="1:27" ht="15.5" x14ac:dyDescent="0.3">
      <c r="A160" s="35">
        <f t="shared" si="4"/>
        <v>43835</v>
      </c>
      <c r="B160" s="36">
        <f>SUMIFS(СВЦЭМ!$E$33:$E$776,СВЦЭМ!$A$33:$A$776,$A160,СВЦЭМ!$B$33:$B$776,B$155)+'СЕТ СН'!$F$12</f>
        <v>164.95292097999999</v>
      </c>
      <c r="C160" s="36">
        <f>SUMIFS(СВЦЭМ!$E$33:$E$776,СВЦЭМ!$A$33:$A$776,$A160,СВЦЭМ!$B$33:$B$776,C$155)+'СЕТ СН'!$F$12</f>
        <v>166.69921246000001</v>
      </c>
      <c r="D160" s="36">
        <f>SUMIFS(СВЦЭМ!$E$33:$E$776,СВЦЭМ!$A$33:$A$776,$A160,СВЦЭМ!$B$33:$B$776,D$155)+'СЕТ СН'!$F$12</f>
        <v>170.50537077000001</v>
      </c>
      <c r="E160" s="36">
        <f>SUMIFS(СВЦЭМ!$E$33:$E$776,СВЦЭМ!$A$33:$A$776,$A160,СВЦЭМ!$B$33:$B$776,E$155)+'СЕТ СН'!$F$12</f>
        <v>177.48511375999999</v>
      </c>
      <c r="F160" s="36">
        <f>SUMIFS(СВЦЭМ!$E$33:$E$776,СВЦЭМ!$A$33:$A$776,$A160,СВЦЭМ!$B$33:$B$776,F$155)+'СЕТ СН'!$F$12</f>
        <v>179.08512403</v>
      </c>
      <c r="G160" s="36">
        <f>SUMIFS(СВЦЭМ!$E$33:$E$776,СВЦЭМ!$A$33:$A$776,$A160,СВЦЭМ!$B$33:$B$776,G$155)+'СЕТ СН'!$F$12</f>
        <v>174.67267293</v>
      </c>
      <c r="H160" s="36">
        <f>SUMIFS(СВЦЭМ!$E$33:$E$776,СВЦЭМ!$A$33:$A$776,$A160,СВЦЭМ!$B$33:$B$776,H$155)+'СЕТ СН'!$F$12</f>
        <v>172.61992911999999</v>
      </c>
      <c r="I160" s="36">
        <f>SUMIFS(СВЦЭМ!$E$33:$E$776,СВЦЭМ!$A$33:$A$776,$A160,СВЦЭМ!$B$33:$B$776,I$155)+'СЕТ СН'!$F$12</f>
        <v>169.23020928</v>
      </c>
      <c r="J160" s="36">
        <f>SUMIFS(СВЦЭМ!$E$33:$E$776,СВЦЭМ!$A$33:$A$776,$A160,СВЦЭМ!$B$33:$B$776,J$155)+'СЕТ СН'!$F$12</f>
        <v>166.49233900999999</v>
      </c>
      <c r="K160" s="36">
        <f>SUMIFS(СВЦЭМ!$E$33:$E$776,СВЦЭМ!$A$33:$A$776,$A160,СВЦЭМ!$B$33:$B$776,K$155)+'СЕТ СН'!$F$12</f>
        <v>161.06896806</v>
      </c>
      <c r="L160" s="36">
        <f>SUMIFS(СВЦЭМ!$E$33:$E$776,СВЦЭМ!$A$33:$A$776,$A160,СВЦЭМ!$B$33:$B$776,L$155)+'СЕТ СН'!$F$12</f>
        <v>156.33313514</v>
      </c>
      <c r="M160" s="36">
        <f>SUMIFS(СВЦЭМ!$E$33:$E$776,СВЦЭМ!$A$33:$A$776,$A160,СВЦЭМ!$B$33:$B$776,M$155)+'СЕТ СН'!$F$12</f>
        <v>156.03882684000001</v>
      </c>
      <c r="N160" s="36">
        <f>SUMIFS(СВЦЭМ!$E$33:$E$776,СВЦЭМ!$A$33:$A$776,$A160,СВЦЭМ!$B$33:$B$776,N$155)+'СЕТ СН'!$F$12</f>
        <v>156.52268232</v>
      </c>
      <c r="O160" s="36">
        <f>SUMIFS(СВЦЭМ!$E$33:$E$776,СВЦЭМ!$A$33:$A$776,$A160,СВЦЭМ!$B$33:$B$776,O$155)+'СЕТ СН'!$F$12</f>
        <v>159.49074711</v>
      </c>
      <c r="P160" s="36">
        <f>SUMIFS(СВЦЭМ!$E$33:$E$776,СВЦЭМ!$A$33:$A$776,$A160,СВЦЭМ!$B$33:$B$776,P$155)+'СЕТ СН'!$F$12</f>
        <v>162.26816639</v>
      </c>
      <c r="Q160" s="36">
        <f>SUMIFS(СВЦЭМ!$E$33:$E$776,СВЦЭМ!$A$33:$A$776,$A160,СВЦЭМ!$B$33:$B$776,Q$155)+'СЕТ СН'!$F$12</f>
        <v>163.41287546000001</v>
      </c>
      <c r="R160" s="36">
        <f>SUMIFS(СВЦЭМ!$E$33:$E$776,СВЦЭМ!$A$33:$A$776,$A160,СВЦЭМ!$B$33:$B$776,R$155)+'СЕТ СН'!$F$12</f>
        <v>162.65637713000001</v>
      </c>
      <c r="S160" s="36">
        <f>SUMIFS(СВЦЭМ!$E$33:$E$776,СВЦЭМ!$A$33:$A$776,$A160,СВЦЭМ!$B$33:$B$776,S$155)+'СЕТ СН'!$F$12</f>
        <v>158.02416735</v>
      </c>
      <c r="T160" s="36">
        <f>SUMIFS(СВЦЭМ!$E$33:$E$776,СВЦЭМ!$A$33:$A$776,$A160,СВЦЭМ!$B$33:$B$776,T$155)+'СЕТ СН'!$F$12</f>
        <v>149.64227091000001</v>
      </c>
      <c r="U160" s="36">
        <f>SUMIFS(СВЦЭМ!$E$33:$E$776,СВЦЭМ!$A$33:$A$776,$A160,СВЦЭМ!$B$33:$B$776,U$155)+'СЕТ СН'!$F$12</f>
        <v>150.55470568999999</v>
      </c>
      <c r="V160" s="36">
        <f>SUMIFS(СВЦЭМ!$E$33:$E$776,СВЦЭМ!$A$33:$A$776,$A160,СВЦЭМ!$B$33:$B$776,V$155)+'СЕТ СН'!$F$12</f>
        <v>157.17763725</v>
      </c>
      <c r="W160" s="36">
        <f>SUMIFS(СВЦЭМ!$E$33:$E$776,СВЦЭМ!$A$33:$A$776,$A160,СВЦЭМ!$B$33:$B$776,W$155)+'СЕТ СН'!$F$12</f>
        <v>158.64254903</v>
      </c>
      <c r="X160" s="36">
        <f>SUMIFS(СВЦЭМ!$E$33:$E$776,СВЦЭМ!$A$33:$A$776,$A160,СВЦЭМ!$B$33:$B$776,X$155)+'СЕТ СН'!$F$12</f>
        <v>160.56943649999999</v>
      </c>
      <c r="Y160" s="36">
        <f>SUMIFS(СВЦЭМ!$E$33:$E$776,СВЦЭМ!$A$33:$A$776,$A160,СВЦЭМ!$B$33:$B$776,Y$155)+'СЕТ СН'!$F$12</f>
        <v>162.65690126000001</v>
      </c>
    </row>
    <row r="161" spans="1:25" ht="15.5" x14ac:dyDescent="0.3">
      <c r="A161" s="35">
        <f t="shared" si="4"/>
        <v>43836</v>
      </c>
      <c r="B161" s="36">
        <f>SUMIFS(СВЦЭМ!$E$33:$E$776,СВЦЭМ!$A$33:$A$776,$A161,СВЦЭМ!$B$33:$B$776,B$155)+'СЕТ СН'!$F$12</f>
        <v>168.85842933999999</v>
      </c>
      <c r="C161" s="36">
        <f>SUMIFS(СВЦЭМ!$E$33:$E$776,СВЦЭМ!$A$33:$A$776,$A161,СВЦЭМ!$B$33:$B$776,C$155)+'СЕТ СН'!$F$12</f>
        <v>166.6831808</v>
      </c>
      <c r="D161" s="36">
        <f>SUMIFS(СВЦЭМ!$E$33:$E$776,СВЦЭМ!$A$33:$A$776,$A161,СВЦЭМ!$B$33:$B$776,D$155)+'СЕТ СН'!$F$12</f>
        <v>169.93760487</v>
      </c>
      <c r="E161" s="36">
        <f>SUMIFS(СВЦЭМ!$E$33:$E$776,СВЦЭМ!$A$33:$A$776,$A161,СВЦЭМ!$B$33:$B$776,E$155)+'СЕТ СН'!$F$12</f>
        <v>175.15972138999999</v>
      </c>
      <c r="F161" s="36">
        <f>SUMIFS(СВЦЭМ!$E$33:$E$776,СВЦЭМ!$A$33:$A$776,$A161,СВЦЭМ!$B$33:$B$776,F$155)+'СЕТ СН'!$F$12</f>
        <v>175.44995030000001</v>
      </c>
      <c r="G161" s="36">
        <f>SUMIFS(СВЦЭМ!$E$33:$E$776,СВЦЭМ!$A$33:$A$776,$A161,СВЦЭМ!$B$33:$B$776,G$155)+'СЕТ СН'!$F$12</f>
        <v>174.89246408</v>
      </c>
      <c r="H161" s="36">
        <f>SUMIFS(СВЦЭМ!$E$33:$E$776,СВЦЭМ!$A$33:$A$776,$A161,СВЦЭМ!$B$33:$B$776,H$155)+'СЕТ СН'!$F$12</f>
        <v>173.25967338999999</v>
      </c>
      <c r="I161" s="36">
        <f>SUMIFS(СВЦЭМ!$E$33:$E$776,СВЦЭМ!$A$33:$A$776,$A161,СВЦЭМ!$B$33:$B$776,I$155)+'СЕТ СН'!$F$12</f>
        <v>170.54600095000001</v>
      </c>
      <c r="J161" s="36">
        <f>SUMIFS(СВЦЭМ!$E$33:$E$776,СВЦЭМ!$A$33:$A$776,$A161,СВЦЭМ!$B$33:$B$776,J$155)+'СЕТ СН'!$F$12</f>
        <v>165.77842803999999</v>
      </c>
      <c r="K161" s="36">
        <f>SUMIFS(СВЦЭМ!$E$33:$E$776,СВЦЭМ!$A$33:$A$776,$A161,СВЦЭМ!$B$33:$B$776,K$155)+'СЕТ СН'!$F$12</f>
        <v>161.70602144</v>
      </c>
      <c r="L161" s="36">
        <f>SUMIFS(СВЦЭМ!$E$33:$E$776,СВЦЭМ!$A$33:$A$776,$A161,СВЦЭМ!$B$33:$B$776,L$155)+'СЕТ СН'!$F$12</f>
        <v>157.35581782</v>
      </c>
      <c r="M161" s="36">
        <f>SUMIFS(СВЦЭМ!$E$33:$E$776,СВЦЭМ!$A$33:$A$776,$A161,СВЦЭМ!$B$33:$B$776,M$155)+'СЕТ СН'!$F$12</f>
        <v>157.02975559999999</v>
      </c>
      <c r="N161" s="36">
        <f>SUMIFS(СВЦЭМ!$E$33:$E$776,СВЦЭМ!$A$33:$A$776,$A161,СВЦЭМ!$B$33:$B$776,N$155)+'СЕТ СН'!$F$12</f>
        <v>159.99811281000001</v>
      </c>
      <c r="O161" s="36">
        <f>SUMIFS(СВЦЭМ!$E$33:$E$776,СВЦЭМ!$A$33:$A$776,$A161,СВЦЭМ!$B$33:$B$776,O$155)+'СЕТ СН'!$F$12</f>
        <v>161.20089665</v>
      </c>
      <c r="P161" s="36">
        <f>SUMIFS(СВЦЭМ!$E$33:$E$776,СВЦЭМ!$A$33:$A$776,$A161,СВЦЭМ!$B$33:$B$776,P$155)+'СЕТ СН'!$F$12</f>
        <v>164.19332406999999</v>
      </c>
      <c r="Q161" s="36">
        <f>SUMIFS(СВЦЭМ!$E$33:$E$776,СВЦЭМ!$A$33:$A$776,$A161,СВЦЭМ!$B$33:$B$776,Q$155)+'СЕТ СН'!$F$12</f>
        <v>164.8844622</v>
      </c>
      <c r="R161" s="36">
        <f>SUMIFS(СВЦЭМ!$E$33:$E$776,СВЦЭМ!$A$33:$A$776,$A161,СВЦЭМ!$B$33:$B$776,R$155)+'СЕТ СН'!$F$12</f>
        <v>163.4656267</v>
      </c>
      <c r="S161" s="36">
        <f>SUMIFS(СВЦЭМ!$E$33:$E$776,СВЦЭМ!$A$33:$A$776,$A161,СВЦЭМ!$B$33:$B$776,S$155)+'СЕТ СН'!$F$12</f>
        <v>159.18190777000001</v>
      </c>
      <c r="T161" s="36">
        <f>SUMIFS(СВЦЭМ!$E$33:$E$776,СВЦЭМ!$A$33:$A$776,$A161,СВЦЭМ!$B$33:$B$776,T$155)+'СЕТ СН'!$F$12</f>
        <v>150.33331709000001</v>
      </c>
      <c r="U161" s="36">
        <f>SUMIFS(СВЦЭМ!$E$33:$E$776,СВЦЭМ!$A$33:$A$776,$A161,СВЦЭМ!$B$33:$B$776,U$155)+'СЕТ СН'!$F$12</f>
        <v>151.68039213</v>
      </c>
      <c r="V161" s="36">
        <f>SUMIFS(СВЦЭМ!$E$33:$E$776,СВЦЭМ!$A$33:$A$776,$A161,СВЦЭМ!$B$33:$B$776,V$155)+'СЕТ СН'!$F$12</f>
        <v>159.02212263999999</v>
      </c>
      <c r="W161" s="36">
        <f>SUMIFS(СВЦЭМ!$E$33:$E$776,СВЦЭМ!$A$33:$A$776,$A161,СВЦЭМ!$B$33:$B$776,W$155)+'СЕТ СН'!$F$12</f>
        <v>161.08197050999999</v>
      </c>
      <c r="X161" s="36">
        <f>SUMIFS(СВЦЭМ!$E$33:$E$776,СВЦЭМ!$A$33:$A$776,$A161,СВЦЭМ!$B$33:$B$776,X$155)+'СЕТ СН'!$F$12</f>
        <v>163.85477882000001</v>
      </c>
      <c r="Y161" s="36">
        <f>SUMIFS(СВЦЭМ!$E$33:$E$776,СВЦЭМ!$A$33:$A$776,$A161,СВЦЭМ!$B$33:$B$776,Y$155)+'СЕТ СН'!$F$12</f>
        <v>163.7959602</v>
      </c>
    </row>
    <row r="162" spans="1:25" ht="15.5" x14ac:dyDescent="0.3">
      <c r="A162" s="35">
        <f t="shared" si="4"/>
        <v>43837</v>
      </c>
      <c r="B162" s="36">
        <f>SUMIFS(СВЦЭМ!$E$33:$E$776,СВЦЭМ!$A$33:$A$776,$A162,СВЦЭМ!$B$33:$B$776,B$155)+'СЕТ СН'!$F$12</f>
        <v>168.75693791</v>
      </c>
      <c r="C162" s="36">
        <f>SUMIFS(СВЦЭМ!$E$33:$E$776,СВЦЭМ!$A$33:$A$776,$A162,СВЦЭМ!$B$33:$B$776,C$155)+'СЕТ СН'!$F$12</f>
        <v>169.78723088000001</v>
      </c>
      <c r="D162" s="36">
        <f>SUMIFS(СВЦЭМ!$E$33:$E$776,СВЦЭМ!$A$33:$A$776,$A162,СВЦЭМ!$B$33:$B$776,D$155)+'СЕТ СН'!$F$12</f>
        <v>172.72919464</v>
      </c>
      <c r="E162" s="36">
        <f>SUMIFS(СВЦЭМ!$E$33:$E$776,СВЦЭМ!$A$33:$A$776,$A162,СВЦЭМ!$B$33:$B$776,E$155)+'СЕТ СН'!$F$12</f>
        <v>177.28809077</v>
      </c>
      <c r="F162" s="36">
        <f>SUMIFS(СВЦЭМ!$E$33:$E$776,СВЦЭМ!$A$33:$A$776,$A162,СВЦЭМ!$B$33:$B$776,F$155)+'СЕТ СН'!$F$12</f>
        <v>178.75001832999999</v>
      </c>
      <c r="G162" s="36">
        <f>SUMIFS(СВЦЭМ!$E$33:$E$776,СВЦЭМ!$A$33:$A$776,$A162,СВЦЭМ!$B$33:$B$776,G$155)+'СЕТ СН'!$F$12</f>
        <v>177.55397062</v>
      </c>
      <c r="H162" s="36">
        <f>SUMIFS(СВЦЭМ!$E$33:$E$776,СВЦЭМ!$A$33:$A$776,$A162,СВЦЭМ!$B$33:$B$776,H$155)+'СЕТ СН'!$F$12</f>
        <v>174.34264021000001</v>
      </c>
      <c r="I162" s="36">
        <f>SUMIFS(СВЦЭМ!$E$33:$E$776,СВЦЭМ!$A$33:$A$776,$A162,СВЦЭМ!$B$33:$B$776,I$155)+'СЕТ СН'!$F$12</f>
        <v>170.50399654</v>
      </c>
      <c r="J162" s="36">
        <f>SUMIFS(СВЦЭМ!$E$33:$E$776,СВЦЭМ!$A$33:$A$776,$A162,СВЦЭМ!$B$33:$B$776,J$155)+'СЕТ СН'!$F$12</f>
        <v>165.62025768000001</v>
      </c>
      <c r="K162" s="36">
        <f>SUMIFS(СВЦЭМ!$E$33:$E$776,СВЦЭМ!$A$33:$A$776,$A162,СВЦЭМ!$B$33:$B$776,K$155)+'СЕТ СН'!$F$12</f>
        <v>161.66915026000001</v>
      </c>
      <c r="L162" s="36">
        <f>SUMIFS(СВЦЭМ!$E$33:$E$776,СВЦЭМ!$A$33:$A$776,$A162,СВЦЭМ!$B$33:$B$776,L$155)+'СЕТ СН'!$F$12</f>
        <v>158.87061145999999</v>
      </c>
      <c r="M162" s="36">
        <f>SUMIFS(СВЦЭМ!$E$33:$E$776,СВЦЭМ!$A$33:$A$776,$A162,СВЦЭМ!$B$33:$B$776,M$155)+'СЕТ СН'!$F$12</f>
        <v>156.68861502999999</v>
      </c>
      <c r="N162" s="36">
        <f>SUMIFS(СВЦЭМ!$E$33:$E$776,СВЦЭМ!$A$33:$A$776,$A162,СВЦЭМ!$B$33:$B$776,N$155)+'СЕТ СН'!$F$12</f>
        <v>158.00487899999999</v>
      </c>
      <c r="O162" s="36">
        <f>SUMIFS(СВЦЭМ!$E$33:$E$776,СВЦЭМ!$A$33:$A$776,$A162,СВЦЭМ!$B$33:$B$776,O$155)+'СЕТ СН'!$F$12</f>
        <v>159.82134765000001</v>
      </c>
      <c r="P162" s="36">
        <f>SUMIFS(СВЦЭМ!$E$33:$E$776,СВЦЭМ!$A$33:$A$776,$A162,СВЦЭМ!$B$33:$B$776,P$155)+'СЕТ СН'!$F$12</f>
        <v>161.38136638</v>
      </c>
      <c r="Q162" s="36">
        <f>SUMIFS(СВЦЭМ!$E$33:$E$776,СВЦЭМ!$A$33:$A$776,$A162,СВЦЭМ!$B$33:$B$776,Q$155)+'СЕТ СН'!$F$12</f>
        <v>161.96757301</v>
      </c>
      <c r="R162" s="36">
        <f>SUMIFS(СВЦЭМ!$E$33:$E$776,СВЦЭМ!$A$33:$A$776,$A162,СВЦЭМ!$B$33:$B$776,R$155)+'СЕТ СН'!$F$12</f>
        <v>162.18016329</v>
      </c>
      <c r="S162" s="36">
        <f>SUMIFS(СВЦЭМ!$E$33:$E$776,СВЦЭМ!$A$33:$A$776,$A162,СВЦЭМ!$B$33:$B$776,S$155)+'СЕТ СН'!$F$12</f>
        <v>160.07137028</v>
      </c>
      <c r="T162" s="36">
        <f>SUMIFS(СВЦЭМ!$E$33:$E$776,СВЦЭМ!$A$33:$A$776,$A162,СВЦЭМ!$B$33:$B$776,T$155)+'СЕТ СН'!$F$12</f>
        <v>152.25164118000001</v>
      </c>
      <c r="U162" s="36">
        <f>SUMIFS(СВЦЭМ!$E$33:$E$776,СВЦЭМ!$A$33:$A$776,$A162,СВЦЭМ!$B$33:$B$776,U$155)+'СЕТ СН'!$F$12</f>
        <v>152.36063049000001</v>
      </c>
      <c r="V162" s="36">
        <f>SUMIFS(СВЦЭМ!$E$33:$E$776,СВЦЭМ!$A$33:$A$776,$A162,СВЦЭМ!$B$33:$B$776,V$155)+'СЕТ СН'!$F$12</f>
        <v>159.94404098999999</v>
      </c>
      <c r="W162" s="36">
        <f>SUMIFS(СВЦЭМ!$E$33:$E$776,СВЦЭМ!$A$33:$A$776,$A162,СВЦЭМ!$B$33:$B$776,W$155)+'СЕТ СН'!$F$12</f>
        <v>162.45883115000001</v>
      </c>
      <c r="X162" s="36">
        <f>SUMIFS(СВЦЭМ!$E$33:$E$776,СВЦЭМ!$A$33:$A$776,$A162,СВЦЭМ!$B$33:$B$776,X$155)+'СЕТ СН'!$F$12</f>
        <v>164.43922165999999</v>
      </c>
      <c r="Y162" s="36">
        <f>SUMIFS(СВЦЭМ!$E$33:$E$776,СВЦЭМ!$A$33:$A$776,$A162,СВЦЭМ!$B$33:$B$776,Y$155)+'СЕТ СН'!$F$12</f>
        <v>167.82922919999999</v>
      </c>
    </row>
    <row r="163" spans="1:25" ht="15.5" x14ac:dyDescent="0.3">
      <c r="A163" s="35">
        <f t="shared" si="4"/>
        <v>43838</v>
      </c>
      <c r="B163" s="36">
        <f>SUMIFS(СВЦЭМ!$E$33:$E$776,СВЦЭМ!$A$33:$A$776,$A163,СВЦЭМ!$B$33:$B$776,B$155)+'СЕТ СН'!$F$12</f>
        <v>172.23970528000001</v>
      </c>
      <c r="C163" s="36">
        <f>SUMIFS(СВЦЭМ!$E$33:$E$776,СВЦЭМ!$A$33:$A$776,$A163,СВЦЭМ!$B$33:$B$776,C$155)+'СЕТ СН'!$F$12</f>
        <v>173.62741645</v>
      </c>
      <c r="D163" s="36">
        <f>SUMIFS(СВЦЭМ!$E$33:$E$776,СВЦЭМ!$A$33:$A$776,$A163,СВЦЭМ!$B$33:$B$776,D$155)+'СЕТ СН'!$F$12</f>
        <v>175.69242093</v>
      </c>
      <c r="E163" s="36">
        <f>SUMIFS(СВЦЭМ!$E$33:$E$776,СВЦЭМ!$A$33:$A$776,$A163,СВЦЭМ!$B$33:$B$776,E$155)+'СЕТ СН'!$F$12</f>
        <v>179.13676222999999</v>
      </c>
      <c r="F163" s="36">
        <f>SUMIFS(СВЦЭМ!$E$33:$E$776,СВЦЭМ!$A$33:$A$776,$A163,СВЦЭМ!$B$33:$B$776,F$155)+'СЕТ СН'!$F$12</f>
        <v>178.88863090000001</v>
      </c>
      <c r="G163" s="36">
        <f>SUMIFS(СВЦЭМ!$E$33:$E$776,СВЦЭМ!$A$33:$A$776,$A163,СВЦЭМ!$B$33:$B$776,G$155)+'СЕТ СН'!$F$12</f>
        <v>177.82685684</v>
      </c>
      <c r="H163" s="36">
        <f>SUMIFS(СВЦЭМ!$E$33:$E$776,СВЦЭМ!$A$33:$A$776,$A163,СВЦЭМ!$B$33:$B$776,H$155)+'СЕТ СН'!$F$12</f>
        <v>175.01169386999999</v>
      </c>
      <c r="I163" s="36">
        <f>SUMIFS(СВЦЭМ!$E$33:$E$776,СВЦЭМ!$A$33:$A$776,$A163,СВЦЭМ!$B$33:$B$776,I$155)+'СЕТ СН'!$F$12</f>
        <v>170.99834017000001</v>
      </c>
      <c r="J163" s="36">
        <f>SUMIFS(СВЦЭМ!$E$33:$E$776,СВЦЭМ!$A$33:$A$776,$A163,СВЦЭМ!$B$33:$B$776,J$155)+'СЕТ СН'!$F$12</f>
        <v>166.15501502000001</v>
      </c>
      <c r="K163" s="36">
        <f>SUMIFS(СВЦЭМ!$E$33:$E$776,СВЦЭМ!$A$33:$A$776,$A163,СВЦЭМ!$B$33:$B$776,K$155)+'СЕТ СН'!$F$12</f>
        <v>162.41432574999999</v>
      </c>
      <c r="L163" s="36">
        <f>SUMIFS(СВЦЭМ!$E$33:$E$776,СВЦЭМ!$A$33:$A$776,$A163,СВЦЭМ!$B$33:$B$776,L$155)+'СЕТ СН'!$F$12</f>
        <v>160.01742098</v>
      </c>
      <c r="M163" s="36">
        <f>SUMIFS(СВЦЭМ!$E$33:$E$776,СВЦЭМ!$A$33:$A$776,$A163,СВЦЭМ!$B$33:$B$776,M$155)+'СЕТ СН'!$F$12</f>
        <v>157.81762742999999</v>
      </c>
      <c r="N163" s="36">
        <f>SUMIFS(СВЦЭМ!$E$33:$E$776,СВЦЭМ!$A$33:$A$776,$A163,СВЦЭМ!$B$33:$B$776,N$155)+'СЕТ СН'!$F$12</f>
        <v>159.02813803000001</v>
      </c>
      <c r="O163" s="36">
        <f>SUMIFS(СВЦЭМ!$E$33:$E$776,СВЦЭМ!$A$33:$A$776,$A163,СВЦЭМ!$B$33:$B$776,O$155)+'СЕТ СН'!$F$12</f>
        <v>161.41659615</v>
      </c>
      <c r="P163" s="36">
        <f>SUMIFS(СВЦЭМ!$E$33:$E$776,СВЦЭМ!$A$33:$A$776,$A163,СВЦЭМ!$B$33:$B$776,P$155)+'СЕТ СН'!$F$12</f>
        <v>162.64973656999999</v>
      </c>
      <c r="Q163" s="36">
        <f>SUMIFS(СВЦЭМ!$E$33:$E$776,СВЦЭМ!$A$33:$A$776,$A163,СВЦЭМ!$B$33:$B$776,Q$155)+'СЕТ СН'!$F$12</f>
        <v>162.94457943</v>
      </c>
      <c r="R163" s="36">
        <f>SUMIFS(СВЦЭМ!$E$33:$E$776,СВЦЭМ!$A$33:$A$776,$A163,СВЦЭМ!$B$33:$B$776,R$155)+'СЕТ СН'!$F$12</f>
        <v>162.15206162999999</v>
      </c>
      <c r="S163" s="36">
        <f>SUMIFS(СВЦЭМ!$E$33:$E$776,СВЦЭМ!$A$33:$A$776,$A163,СВЦЭМ!$B$33:$B$776,S$155)+'СЕТ СН'!$F$12</f>
        <v>160.53272473000001</v>
      </c>
      <c r="T163" s="36">
        <f>SUMIFS(СВЦЭМ!$E$33:$E$776,СВЦЭМ!$A$33:$A$776,$A163,СВЦЭМ!$B$33:$B$776,T$155)+'СЕТ СН'!$F$12</f>
        <v>151.76287407000001</v>
      </c>
      <c r="U163" s="36">
        <f>SUMIFS(СВЦЭМ!$E$33:$E$776,СВЦЭМ!$A$33:$A$776,$A163,СВЦЭМ!$B$33:$B$776,U$155)+'СЕТ СН'!$F$12</f>
        <v>152.63618205</v>
      </c>
      <c r="V163" s="36">
        <f>SUMIFS(СВЦЭМ!$E$33:$E$776,СВЦЭМ!$A$33:$A$776,$A163,СВЦЭМ!$B$33:$B$776,V$155)+'СЕТ СН'!$F$12</f>
        <v>159.65986243</v>
      </c>
      <c r="W163" s="36">
        <f>SUMIFS(СВЦЭМ!$E$33:$E$776,СВЦЭМ!$A$33:$A$776,$A163,СВЦЭМ!$B$33:$B$776,W$155)+'СЕТ СН'!$F$12</f>
        <v>162.39459302</v>
      </c>
      <c r="X163" s="36">
        <f>SUMIFS(СВЦЭМ!$E$33:$E$776,СВЦЭМ!$A$33:$A$776,$A163,СВЦЭМ!$B$33:$B$776,X$155)+'СЕТ СН'!$F$12</f>
        <v>164.07684487</v>
      </c>
      <c r="Y163" s="36">
        <f>SUMIFS(СВЦЭМ!$E$33:$E$776,СВЦЭМ!$A$33:$A$776,$A163,СВЦЭМ!$B$33:$B$776,Y$155)+'СЕТ СН'!$F$12</f>
        <v>166.86355107</v>
      </c>
    </row>
    <row r="164" spans="1:25" ht="15.5" x14ac:dyDescent="0.3">
      <c r="A164" s="35">
        <f t="shared" si="4"/>
        <v>43839</v>
      </c>
      <c r="B164" s="36">
        <f>SUMIFS(СВЦЭМ!$E$33:$E$776,СВЦЭМ!$A$33:$A$776,$A164,СВЦЭМ!$B$33:$B$776,B$155)+'СЕТ СН'!$F$12</f>
        <v>163.20537658000001</v>
      </c>
      <c r="C164" s="36">
        <f>SUMIFS(СВЦЭМ!$E$33:$E$776,СВЦЭМ!$A$33:$A$776,$A164,СВЦЭМ!$B$33:$B$776,C$155)+'СЕТ СН'!$F$12</f>
        <v>165.8650298</v>
      </c>
      <c r="D164" s="36">
        <f>SUMIFS(СВЦЭМ!$E$33:$E$776,СВЦЭМ!$A$33:$A$776,$A164,СВЦЭМ!$B$33:$B$776,D$155)+'СЕТ СН'!$F$12</f>
        <v>169.42742165999999</v>
      </c>
      <c r="E164" s="36">
        <f>SUMIFS(СВЦЭМ!$E$33:$E$776,СВЦЭМ!$A$33:$A$776,$A164,СВЦЭМ!$B$33:$B$776,E$155)+'СЕТ СН'!$F$12</f>
        <v>170.16384588</v>
      </c>
      <c r="F164" s="36">
        <f>SUMIFS(СВЦЭМ!$E$33:$E$776,СВЦЭМ!$A$33:$A$776,$A164,СВЦЭМ!$B$33:$B$776,F$155)+'СЕТ СН'!$F$12</f>
        <v>170.41934588999999</v>
      </c>
      <c r="G164" s="36">
        <f>SUMIFS(СВЦЭМ!$E$33:$E$776,СВЦЭМ!$A$33:$A$776,$A164,СВЦЭМ!$B$33:$B$776,G$155)+'СЕТ СН'!$F$12</f>
        <v>169.22835035</v>
      </c>
      <c r="H164" s="36">
        <f>SUMIFS(СВЦЭМ!$E$33:$E$776,СВЦЭМ!$A$33:$A$776,$A164,СВЦЭМ!$B$33:$B$776,H$155)+'СЕТ СН'!$F$12</f>
        <v>160.01867526000001</v>
      </c>
      <c r="I164" s="36">
        <f>SUMIFS(СВЦЭМ!$E$33:$E$776,СВЦЭМ!$A$33:$A$776,$A164,СВЦЭМ!$B$33:$B$776,I$155)+'СЕТ СН'!$F$12</f>
        <v>154.62580815999999</v>
      </c>
      <c r="J164" s="36">
        <f>SUMIFS(СВЦЭМ!$E$33:$E$776,СВЦЭМ!$A$33:$A$776,$A164,СВЦЭМ!$B$33:$B$776,J$155)+'СЕТ СН'!$F$12</f>
        <v>151.47770102000001</v>
      </c>
      <c r="K164" s="36">
        <f>SUMIFS(СВЦЭМ!$E$33:$E$776,СВЦЭМ!$A$33:$A$776,$A164,СВЦЭМ!$B$33:$B$776,K$155)+'СЕТ СН'!$F$12</f>
        <v>150.85778961</v>
      </c>
      <c r="L164" s="36">
        <f>SUMIFS(СВЦЭМ!$E$33:$E$776,СВЦЭМ!$A$33:$A$776,$A164,СВЦЭМ!$B$33:$B$776,L$155)+'СЕТ СН'!$F$12</f>
        <v>150.54817826999999</v>
      </c>
      <c r="M164" s="36">
        <f>SUMIFS(СВЦЭМ!$E$33:$E$776,СВЦЭМ!$A$33:$A$776,$A164,СВЦЭМ!$B$33:$B$776,M$155)+'СЕТ СН'!$F$12</f>
        <v>153.29472860999999</v>
      </c>
      <c r="N164" s="36">
        <f>SUMIFS(СВЦЭМ!$E$33:$E$776,СВЦЭМ!$A$33:$A$776,$A164,СВЦЭМ!$B$33:$B$776,N$155)+'СЕТ СН'!$F$12</f>
        <v>156.55646399</v>
      </c>
      <c r="O164" s="36">
        <f>SUMIFS(СВЦЭМ!$E$33:$E$776,СВЦЭМ!$A$33:$A$776,$A164,СВЦЭМ!$B$33:$B$776,O$155)+'СЕТ СН'!$F$12</f>
        <v>160.95898527</v>
      </c>
      <c r="P164" s="36">
        <f>SUMIFS(СВЦЭМ!$E$33:$E$776,СВЦЭМ!$A$33:$A$776,$A164,СВЦЭМ!$B$33:$B$776,P$155)+'СЕТ СН'!$F$12</f>
        <v>164.10277074999999</v>
      </c>
      <c r="Q164" s="36">
        <f>SUMIFS(СВЦЭМ!$E$33:$E$776,СВЦЭМ!$A$33:$A$776,$A164,СВЦЭМ!$B$33:$B$776,Q$155)+'СЕТ СН'!$F$12</f>
        <v>164.78499540999999</v>
      </c>
      <c r="R164" s="36">
        <f>SUMIFS(СВЦЭМ!$E$33:$E$776,СВЦЭМ!$A$33:$A$776,$A164,СВЦЭМ!$B$33:$B$776,R$155)+'СЕТ СН'!$F$12</f>
        <v>163.31685045</v>
      </c>
      <c r="S164" s="36">
        <f>SUMIFS(СВЦЭМ!$E$33:$E$776,СВЦЭМ!$A$33:$A$776,$A164,СВЦЭМ!$B$33:$B$776,S$155)+'СЕТ СН'!$F$12</f>
        <v>161.47830535</v>
      </c>
      <c r="T164" s="36">
        <f>SUMIFS(СВЦЭМ!$E$33:$E$776,СВЦЭМ!$A$33:$A$776,$A164,СВЦЭМ!$B$33:$B$776,T$155)+'СЕТ СН'!$F$12</f>
        <v>151.77230564000001</v>
      </c>
      <c r="U164" s="36">
        <f>SUMIFS(СВЦЭМ!$E$33:$E$776,СВЦЭМ!$A$33:$A$776,$A164,СВЦЭМ!$B$33:$B$776,U$155)+'СЕТ СН'!$F$12</f>
        <v>151.88291022000001</v>
      </c>
      <c r="V164" s="36">
        <f>SUMIFS(СВЦЭМ!$E$33:$E$776,СВЦЭМ!$A$33:$A$776,$A164,СВЦЭМ!$B$33:$B$776,V$155)+'СЕТ СН'!$F$12</f>
        <v>158.60970788</v>
      </c>
      <c r="W164" s="36">
        <f>SUMIFS(СВЦЭМ!$E$33:$E$776,СВЦЭМ!$A$33:$A$776,$A164,СВЦЭМ!$B$33:$B$776,W$155)+'СЕТ СН'!$F$12</f>
        <v>162.62021863999999</v>
      </c>
      <c r="X164" s="36">
        <f>SUMIFS(СВЦЭМ!$E$33:$E$776,СВЦЭМ!$A$33:$A$776,$A164,СВЦЭМ!$B$33:$B$776,X$155)+'СЕТ СН'!$F$12</f>
        <v>163.13862958000001</v>
      </c>
      <c r="Y164" s="36">
        <f>SUMIFS(СВЦЭМ!$E$33:$E$776,СВЦЭМ!$A$33:$A$776,$A164,СВЦЭМ!$B$33:$B$776,Y$155)+'СЕТ СН'!$F$12</f>
        <v>167.5474323</v>
      </c>
    </row>
    <row r="165" spans="1:25" ht="15.5" x14ac:dyDescent="0.3">
      <c r="A165" s="35">
        <f t="shared" si="4"/>
        <v>43840</v>
      </c>
      <c r="B165" s="36">
        <f>SUMIFS(СВЦЭМ!$E$33:$E$776,СВЦЭМ!$A$33:$A$776,$A165,СВЦЭМ!$B$33:$B$776,B$155)+'СЕТ СН'!$F$12</f>
        <v>167.96697811999999</v>
      </c>
      <c r="C165" s="36">
        <f>SUMIFS(СВЦЭМ!$E$33:$E$776,СВЦЭМ!$A$33:$A$776,$A165,СВЦЭМ!$B$33:$B$776,C$155)+'СЕТ СН'!$F$12</f>
        <v>170.02956531000001</v>
      </c>
      <c r="D165" s="36">
        <f>SUMIFS(СВЦЭМ!$E$33:$E$776,СВЦЭМ!$A$33:$A$776,$A165,СВЦЭМ!$B$33:$B$776,D$155)+'СЕТ СН'!$F$12</f>
        <v>172.13480532</v>
      </c>
      <c r="E165" s="36">
        <f>SUMIFS(СВЦЭМ!$E$33:$E$776,СВЦЭМ!$A$33:$A$776,$A165,СВЦЭМ!$B$33:$B$776,E$155)+'СЕТ СН'!$F$12</f>
        <v>171.78062030000001</v>
      </c>
      <c r="F165" s="36">
        <f>SUMIFS(СВЦЭМ!$E$33:$E$776,СВЦЭМ!$A$33:$A$776,$A165,СВЦЭМ!$B$33:$B$776,F$155)+'СЕТ СН'!$F$12</f>
        <v>169.70600765</v>
      </c>
      <c r="G165" s="36">
        <f>SUMIFS(СВЦЭМ!$E$33:$E$776,СВЦЭМ!$A$33:$A$776,$A165,СВЦЭМ!$B$33:$B$776,G$155)+'СЕТ СН'!$F$12</f>
        <v>167.09980243999999</v>
      </c>
      <c r="H165" s="36">
        <f>SUMIFS(СВЦЭМ!$E$33:$E$776,СВЦЭМ!$A$33:$A$776,$A165,СВЦЭМ!$B$33:$B$776,H$155)+'СЕТ СН'!$F$12</f>
        <v>160.46120435</v>
      </c>
      <c r="I165" s="36">
        <f>SUMIFS(СВЦЭМ!$E$33:$E$776,СВЦЭМ!$A$33:$A$776,$A165,СВЦЭМ!$B$33:$B$776,I$155)+'СЕТ СН'!$F$12</f>
        <v>154.40485131</v>
      </c>
      <c r="J165" s="36">
        <f>SUMIFS(СВЦЭМ!$E$33:$E$776,СВЦЭМ!$A$33:$A$776,$A165,СВЦЭМ!$B$33:$B$776,J$155)+'СЕТ СН'!$F$12</f>
        <v>153.71963998999999</v>
      </c>
      <c r="K165" s="36">
        <f>SUMIFS(СВЦЭМ!$E$33:$E$776,СВЦЭМ!$A$33:$A$776,$A165,СВЦЭМ!$B$33:$B$776,K$155)+'СЕТ СН'!$F$12</f>
        <v>151.36396031999999</v>
      </c>
      <c r="L165" s="36">
        <f>SUMIFS(СВЦЭМ!$E$33:$E$776,СВЦЭМ!$A$33:$A$776,$A165,СВЦЭМ!$B$33:$B$776,L$155)+'СЕТ СН'!$F$12</f>
        <v>150.84084066</v>
      </c>
      <c r="M165" s="36">
        <f>SUMIFS(СВЦЭМ!$E$33:$E$776,СВЦЭМ!$A$33:$A$776,$A165,СВЦЭМ!$B$33:$B$776,M$155)+'СЕТ СН'!$F$12</f>
        <v>152.71417220999999</v>
      </c>
      <c r="N165" s="36">
        <f>SUMIFS(СВЦЭМ!$E$33:$E$776,СВЦЭМ!$A$33:$A$776,$A165,СВЦЭМ!$B$33:$B$776,N$155)+'СЕТ СН'!$F$12</f>
        <v>153.55065857</v>
      </c>
      <c r="O165" s="36">
        <f>SUMIFS(СВЦЭМ!$E$33:$E$776,СВЦЭМ!$A$33:$A$776,$A165,СВЦЭМ!$B$33:$B$776,O$155)+'СЕТ СН'!$F$12</f>
        <v>155.83492107999999</v>
      </c>
      <c r="P165" s="36">
        <f>SUMIFS(СВЦЭМ!$E$33:$E$776,СВЦЭМ!$A$33:$A$776,$A165,СВЦЭМ!$B$33:$B$776,P$155)+'СЕТ СН'!$F$12</f>
        <v>157.13242614000001</v>
      </c>
      <c r="Q165" s="36">
        <f>SUMIFS(СВЦЭМ!$E$33:$E$776,СВЦЭМ!$A$33:$A$776,$A165,СВЦЭМ!$B$33:$B$776,Q$155)+'СЕТ СН'!$F$12</f>
        <v>156.83977603</v>
      </c>
      <c r="R165" s="36">
        <f>SUMIFS(СВЦЭМ!$E$33:$E$776,СВЦЭМ!$A$33:$A$776,$A165,СВЦЭМ!$B$33:$B$776,R$155)+'СЕТ СН'!$F$12</f>
        <v>154.84949078</v>
      </c>
      <c r="S165" s="36">
        <f>SUMIFS(СВЦЭМ!$E$33:$E$776,СВЦЭМ!$A$33:$A$776,$A165,СВЦЭМ!$B$33:$B$776,S$155)+'СЕТ СН'!$F$12</f>
        <v>153.70959740999999</v>
      </c>
      <c r="T165" s="36">
        <f>SUMIFS(СВЦЭМ!$E$33:$E$776,СВЦЭМ!$A$33:$A$776,$A165,СВЦЭМ!$B$33:$B$776,T$155)+'СЕТ СН'!$F$12</f>
        <v>146.31909005</v>
      </c>
      <c r="U165" s="36">
        <f>SUMIFS(СВЦЭМ!$E$33:$E$776,СВЦЭМ!$A$33:$A$776,$A165,СВЦЭМ!$B$33:$B$776,U$155)+'СЕТ СН'!$F$12</f>
        <v>146.21438121</v>
      </c>
      <c r="V165" s="36">
        <f>SUMIFS(СВЦЭМ!$E$33:$E$776,СВЦЭМ!$A$33:$A$776,$A165,СВЦЭМ!$B$33:$B$776,V$155)+'СЕТ СН'!$F$12</f>
        <v>151.59499045000001</v>
      </c>
      <c r="W165" s="36">
        <f>SUMIFS(СВЦЭМ!$E$33:$E$776,СВЦЭМ!$A$33:$A$776,$A165,СВЦЭМ!$B$33:$B$776,W$155)+'СЕТ СН'!$F$12</f>
        <v>153.70020059999999</v>
      </c>
      <c r="X165" s="36">
        <f>SUMIFS(СВЦЭМ!$E$33:$E$776,СВЦЭМ!$A$33:$A$776,$A165,СВЦЭМ!$B$33:$B$776,X$155)+'СЕТ СН'!$F$12</f>
        <v>154.24673758</v>
      </c>
      <c r="Y165" s="36">
        <f>SUMIFS(СВЦЭМ!$E$33:$E$776,СВЦЭМ!$A$33:$A$776,$A165,СВЦЭМ!$B$33:$B$776,Y$155)+'СЕТ СН'!$F$12</f>
        <v>156.57966019</v>
      </c>
    </row>
    <row r="166" spans="1:25" ht="15.5" x14ac:dyDescent="0.3">
      <c r="A166" s="35">
        <f t="shared" si="4"/>
        <v>43841</v>
      </c>
      <c r="B166" s="36">
        <f>SUMIFS(СВЦЭМ!$E$33:$E$776,СВЦЭМ!$A$33:$A$776,$A166,СВЦЭМ!$B$33:$B$776,B$155)+'СЕТ СН'!$F$12</f>
        <v>156.6948414</v>
      </c>
      <c r="C166" s="36">
        <f>SUMIFS(СВЦЭМ!$E$33:$E$776,СВЦЭМ!$A$33:$A$776,$A166,СВЦЭМ!$B$33:$B$776,C$155)+'СЕТ СН'!$F$12</f>
        <v>160.90501567000001</v>
      </c>
      <c r="D166" s="36">
        <f>SUMIFS(СВЦЭМ!$E$33:$E$776,СВЦЭМ!$A$33:$A$776,$A166,СВЦЭМ!$B$33:$B$776,D$155)+'СЕТ СН'!$F$12</f>
        <v>166.04290423</v>
      </c>
      <c r="E166" s="36">
        <f>SUMIFS(СВЦЭМ!$E$33:$E$776,СВЦЭМ!$A$33:$A$776,$A166,СВЦЭМ!$B$33:$B$776,E$155)+'СЕТ СН'!$F$12</f>
        <v>170.21942627999999</v>
      </c>
      <c r="F166" s="36">
        <f>SUMIFS(СВЦЭМ!$E$33:$E$776,СВЦЭМ!$A$33:$A$776,$A166,СВЦЭМ!$B$33:$B$776,F$155)+'СЕТ СН'!$F$12</f>
        <v>170.66603079999999</v>
      </c>
      <c r="G166" s="36">
        <f>SUMIFS(СВЦЭМ!$E$33:$E$776,СВЦЭМ!$A$33:$A$776,$A166,СВЦЭМ!$B$33:$B$776,G$155)+'СЕТ СН'!$F$12</f>
        <v>170.79709296999999</v>
      </c>
      <c r="H166" s="36">
        <f>SUMIFS(СВЦЭМ!$E$33:$E$776,СВЦЭМ!$A$33:$A$776,$A166,СВЦЭМ!$B$33:$B$776,H$155)+'СЕТ СН'!$F$12</f>
        <v>167.15234229999999</v>
      </c>
      <c r="I166" s="36">
        <f>SUMIFS(СВЦЭМ!$E$33:$E$776,СВЦЭМ!$A$33:$A$776,$A166,СВЦЭМ!$B$33:$B$776,I$155)+'СЕТ СН'!$F$12</f>
        <v>165.30350329999999</v>
      </c>
      <c r="J166" s="36">
        <f>SUMIFS(СВЦЭМ!$E$33:$E$776,СВЦЭМ!$A$33:$A$776,$A166,СВЦЭМ!$B$33:$B$776,J$155)+'СЕТ СН'!$F$12</f>
        <v>159.95444621999999</v>
      </c>
      <c r="K166" s="36">
        <f>SUMIFS(СВЦЭМ!$E$33:$E$776,СВЦЭМ!$A$33:$A$776,$A166,СВЦЭМ!$B$33:$B$776,K$155)+'СЕТ СН'!$F$12</f>
        <v>154.17606273999999</v>
      </c>
      <c r="L166" s="36">
        <f>SUMIFS(СВЦЭМ!$E$33:$E$776,СВЦЭМ!$A$33:$A$776,$A166,СВЦЭМ!$B$33:$B$776,L$155)+'СЕТ СН'!$F$12</f>
        <v>151.87914001999999</v>
      </c>
      <c r="M166" s="36">
        <f>SUMIFS(СВЦЭМ!$E$33:$E$776,СВЦЭМ!$A$33:$A$776,$A166,СВЦЭМ!$B$33:$B$776,M$155)+'СЕТ СН'!$F$12</f>
        <v>153.15530742999999</v>
      </c>
      <c r="N166" s="36">
        <f>SUMIFS(СВЦЭМ!$E$33:$E$776,СВЦЭМ!$A$33:$A$776,$A166,СВЦЭМ!$B$33:$B$776,N$155)+'СЕТ СН'!$F$12</f>
        <v>154.41085844</v>
      </c>
      <c r="O166" s="36">
        <f>SUMIFS(СВЦЭМ!$E$33:$E$776,СВЦЭМ!$A$33:$A$776,$A166,СВЦЭМ!$B$33:$B$776,O$155)+'СЕТ СН'!$F$12</f>
        <v>156.83351205</v>
      </c>
      <c r="P166" s="36">
        <f>SUMIFS(СВЦЭМ!$E$33:$E$776,СВЦЭМ!$A$33:$A$776,$A166,СВЦЭМ!$B$33:$B$776,P$155)+'СЕТ СН'!$F$12</f>
        <v>159.18262376000001</v>
      </c>
      <c r="Q166" s="36">
        <f>SUMIFS(СВЦЭМ!$E$33:$E$776,СВЦЭМ!$A$33:$A$776,$A166,СВЦЭМ!$B$33:$B$776,Q$155)+'СЕТ СН'!$F$12</f>
        <v>159.30210582999999</v>
      </c>
      <c r="R166" s="36">
        <f>SUMIFS(СВЦЭМ!$E$33:$E$776,СВЦЭМ!$A$33:$A$776,$A166,СВЦЭМ!$B$33:$B$776,R$155)+'СЕТ СН'!$F$12</f>
        <v>156.90382498</v>
      </c>
      <c r="S166" s="36">
        <f>SUMIFS(СВЦЭМ!$E$33:$E$776,СВЦЭМ!$A$33:$A$776,$A166,СВЦЭМ!$B$33:$B$776,S$155)+'СЕТ СН'!$F$12</f>
        <v>152.80127450000001</v>
      </c>
      <c r="T166" s="36">
        <f>SUMIFS(СВЦЭМ!$E$33:$E$776,СВЦЭМ!$A$33:$A$776,$A166,СВЦЭМ!$B$33:$B$776,T$155)+'СЕТ СН'!$F$12</f>
        <v>147.03667129999999</v>
      </c>
      <c r="U166" s="36">
        <f>SUMIFS(СВЦЭМ!$E$33:$E$776,СВЦЭМ!$A$33:$A$776,$A166,СВЦЭМ!$B$33:$B$776,U$155)+'СЕТ СН'!$F$12</f>
        <v>147.62239045999999</v>
      </c>
      <c r="V166" s="36">
        <f>SUMIFS(СВЦЭМ!$E$33:$E$776,СВЦЭМ!$A$33:$A$776,$A166,СВЦЭМ!$B$33:$B$776,V$155)+'СЕТ СН'!$F$12</f>
        <v>154.23191138000001</v>
      </c>
      <c r="W166" s="36">
        <f>SUMIFS(СВЦЭМ!$E$33:$E$776,СВЦЭМ!$A$33:$A$776,$A166,СВЦЭМ!$B$33:$B$776,W$155)+'СЕТ СН'!$F$12</f>
        <v>157.36500178</v>
      </c>
      <c r="X166" s="36">
        <f>SUMIFS(СВЦЭМ!$E$33:$E$776,СВЦЭМ!$A$33:$A$776,$A166,СВЦЭМ!$B$33:$B$776,X$155)+'СЕТ СН'!$F$12</f>
        <v>161.24925754</v>
      </c>
      <c r="Y166" s="36">
        <f>SUMIFS(СВЦЭМ!$E$33:$E$776,СВЦЭМ!$A$33:$A$776,$A166,СВЦЭМ!$B$33:$B$776,Y$155)+'СЕТ СН'!$F$12</f>
        <v>164.47791493</v>
      </c>
    </row>
    <row r="167" spans="1:25" ht="15.5" x14ac:dyDescent="0.3">
      <c r="A167" s="35">
        <f t="shared" si="4"/>
        <v>43842</v>
      </c>
      <c r="B167" s="36">
        <f>SUMIFS(СВЦЭМ!$E$33:$E$776,СВЦЭМ!$A$33:$A$776,$A167,СВЦЭМ!$B$33:$B$776,B$155)+'СЕТ СН'!$F$12</f>
        <v>166.59907645999999</v>
      </c>
      <c r="C167" s="36">
        <f>SUMIFS(СВЦЭМ!$E$33:$E$776,СВЦЭМ!$A$33:$A$776,$A167,СВЦЭМ!$B$33:$B$776,C$155)+'СЕТ СН'!$F$12</f>
        <v>169.22569326999999</v>
      </c>
      <c r="D167" s="36">
        <f>SUMIFS(СВЦЭМ!$E$33:$E$776,СВЦЭМ!$A$33:$A$776,$A167,СВЦЭМ!$B$33:$B$776,D$155)+'СЕТ СН'!$F$12</f>
        <v>171.69142814</v>
      </c>
      <c r="E167" s="36">
        <f>SUMIFS(СВЦЭМ!$E$33:$E$776,СВЦЭМ!$A$33:$A$776,$A167,СВЦЭМ!$B$33:$B$776,E$155)+'СЕТ СН'!$F$12</f>
        <v>175.59737050999999</v>
      </c>
      <c r="F167" s="36">
        <f>SUMIFS(СВЦЭМ!$E$33:$E$776,СВЦЭМ!$A$33:$A$776,$A167,СВЦЭМ!$B$33:$B$776,F$155)+'СЕТ СН'!$F$12</f>
        <v>175.70396473</v>
      </c>
      <c r="G167" s="36">
        <f>SUMIFS(СВЦЭМ!$E$33:$E$776,СВЦЭМ!$A$33:$A$776,$A167,СВЦЭМ!$B$33:$B$776,G$155)+'СЕТ СН'!$F$12</f>
        <v>174.01735758000001</v>
      </c>
      <c r="H167" s="36">
        <f>SUMIFS(СВЦЭМ!$E$33:$E$776,СВЦЭМ!$A$33:$A$776,$A167,СВЦЭМ!$B$33:$B$776,H$155)+'СЕТ СН'!$F$12</f>
        <v>171.63175337000001</v>
      </c>
      <c r="I167" s="36">
        <f>SUMIFS(СВЦЭМ!$E$33:$E$776,СВЦЭМ!$A$33:$A$776,$A167,СВЦЭМ!$B$33:$B$776,I$155)+'СЕТ СН'!$F$12</f>
        <v>168.29810682999999</v>
      </c>
      <c r="J167" s="36">
        <f>SUMIFS(СВЦЭМ!$E$33:$E$776,СВЦЭМ!$A$33:$A$776,$A167,СВЦЭМ!$B$33:$B$776,J$155)+'СЕТ СН'!$F$12</f>
        <v>160.0101823</v>
      </c>
      <c r="K167" s="36">
        <f>SUMIFS(СВЦЭМ!$E$33:$E$776,СВЦЭМ!$A$33:$A$776,$A167,СВЦЭМ!$B$33:$B$776,K$155)+'СЕТ СН'!$F$12</f>
        <v>155.92800213999999</v>
      </c>
      <c r="L167" s="36">
        <f>SUMIFS(СВЦЭМ!$E$33:$E$776,СВЦЭМ!$A$33:$A$776,$A167,СВЦЭМ!$B$33:$B$776,L$155)+'СЕТ СН'!$F$12</f>
        <v>151.70113137000001</v>
      </c>
      <c r="M167" s="36">
        <f>SUMIFS(СВЦЭМ!$E$33:$E$776,СВЦЭМ!$A$33:$A$776,$A167,СВЦЭМ!$B$33:$B$776,M$155)+'СЕТ СН'!$F$12</f>
        <v>151.31966360000001</v>
      </c>
      <c r="N167" s="36">
        <f>SUMIFS(СВЦЭМ!$E$33:$E$776,СВЦЭМ!$A$33:$A$776,$A167,СВЦЭМ!$B$33:$B$776,N$155)+'СЕТ СН'!$F$12</f>
        <v>153.91500588</v>
      </c>
      <c r="O167" s="36">
        <f>SUMIFS(СВЦЭМ!$E$33:$E$776,СВЦЭМ!$A$33:$A$776,$A167,СВЦЭМ!$B$33:$B$776,O$155)+'СЕТ СН'!$F$12</f>
        <v>156.45372777</v>
      </c>
      <c r="P167" s="36">
        <f>SUMIFS(СВЦЭМ!$E$33:$E$776,СВЦЭМ!$A$33:$A$776,$A167,СВЦЭМ!$B$33:$B$776,P$155)+'СЕТ СН'!$F$12</f>
        <v>157.65951347000001</v>
      </c>
      <c r="Q167" s="36">
        <f>SUMIFS(СВЦЭМ!$E$33:$E$776,СВЦЭМ!$A$33:$A$776,$A167,СВЦЭМ!$B$33:$B$776,Q$155)+'СЕТ СН'!$F$12</f>
        <v>158.08465383000001</v>
      </c>
      <c r="R167" s="36">
        <f>SUMIFS(СВЦЭМ!$E$33:$E$776,СВЦЭМ!$A$33:$A$776,$A167,СВЦЭМ!$B$33:$B$776,R$155)+'СЕТ СН'!$F$12</f>
        <v>157.78620505999999</v>
      </c>
      <c r="S167" s="36">
        <f>SUMIFS(СВЦЭМ!$E$33:$E$776,СВЦЭМ!$A$33:$A$776,$A167,СВЦЭМ!$B$33:$B$776,S$155)+'СЕТ СН'!$F$12</f>
        <v>153.23479850999999</v>
      </c>
      <c r="T167" s="36">
        <f>SUMIFS(СВЦЭМ!$E$33:$E$776,СВЦЭМ!$A$33:$A$776,$A167,СВЦЭМ!$B$33:$B$776,T$155)+'СЕТ СН'!$F$12</f>
        <v>147.63059994</v>
      </c>
      <c r="U167" s="36">
        <f>SUMIFS(СВЦЭМ!$E$33:$E$776,СВЦЭМ!$A$33:$A$776,$A167,СВЦЭМ!$B$33:$B$776,U$155)+'СЕТ СН'!$F$12</f>
        <v>148.32396388000001</v>
      </c>
      <c r="V167" s="36">
        <f>SUMIFS(СВЦЭМ!$E$33:$E$776,СВЦЭМ!$A$33:$A$776,$A167,СВЦЭМ!$B$33:$B$776,V$155)+'СЕТ СН'!$F$12</f>
        <v>152.56170216999999</v>
      </c>
      <c r="W167" s="36">
        <f>SUMIFS(СВЦЭМ!$E$33:$E$776,СВЦЭМ!$A$33:$A$776,$A167,СВЦЭМ!$B$33:$B$776,W$155)+'СЕТ СН'!$F$12</f>
        <v>154.76092692</v>
      </c>
      <c r="X167" s="36">
        <f>SUMIFS(СВЦЭМ!$E$33:$E$776,СВЦЭМ!$A$33:$A$776,$A167,СВЦЭМ!$B$33:$B$776,X$155)+'СЕТ СН'!$F$12</f>
        <v>156.52643201000001</v>
      </c>
      <c r="Y167" s="36">
        <f>SUMIFS(СВЦЭМ!$E$33:$E$776,СВЦЭМ!$A$33:$A$776,$A167,СВЦЭМ!$B$33:$B$776,Y$155)+'СЕТ СН'!$F$12</f>
        <v>161.75962665</v>
      </c>
    </row>
    <row r="168" spans="1:25" ht="15.5" x14ac:dyDescent="0.3">
      <c r="A168" s="35">
        <f t="shared" si="4"/>
        <v>43843</v>
      </c>
      <c r="B168" s="36">
        <f>SUMIFS(СВЦЭМ!$E$33:$E$776,СВЦЭМ!$A$33:$A$776,$A168,СВЦЭМ!$B$33:$B$776,B$155)+'СЕТ СН'!$F$12</f>
        <v>177.69959075</v>
      </c>
      <c r="C168" s="36">
        <f>SUMIFS(СВЦЭМ!$E$33:$E$776,СВЦЭМ!$A$33:$A$776,$A168,СВЦЭМ!$B$33:$B$776,C$155)+'СЕТ СН'!$F$12</f>
        <v>181.39101947</v>
      </c>
      <c r="D168" s="36">
        <f>SUMIFS(СВЦЭМ!$E$33:$E$776,СВЦЭМ!$A$33:$A$776,$A168,СВЦЭМ!$B$33:$B$776,D$155)+'СЕТ СН'!$F$12</f>
        <v>183.95193094999999</v>
      </c>
      <c r="E168" s="36">
        <f>SUMIFS(СВЦЭМ!$E$33:$E$776,СВЦЭМ!$A$33:$A$776,$A168,СВЦЭМ!$B$33:$B$776,E$155)+'СЕТ СН'!$F$12</f>
        <v>182.13626862999999</v>
      </c>
      <c r="F168" s="36">
        <f>SUMIFS(СВЦЭМ!$E$33:$E$776,СВЦЭМ!$A$33:$A$776,$A168,СВЦЭМ!$B$33:$B$776,F$155)+'СЕТ СН'!$F$12</f>
        <v>181.11320509999999</v>
      </c>
      <c r="G168" s="36">
        <f>SUMIFS(СВЦЭМ!$E$33:$E$776,СВЦЭМ!$A$33:$A$776,$A168,СВЦЭМ!$B$33:$B$776,G$155)+'СЕТ СН'!$F$12</f>
        <v>177.90342870000001</v>
      </c>
      <c r="H168" s="36">
        <f>SUMIFS(СВЦЭМ!$E$33:$E$776,СВЦЭМ!$A$33:$A$776,$A168,СВЦЭМ!$B$33:$B$776,H$155)+'СЕТ СН'!$F$12</f>
        <v>170.88800241999999</v>
      </c>
      <c r="I168" s="36">
        <f>SUMIFS(СВЦЭМ!$E$33:$E$776,СВЦЭМ!$A$33:$A$776,$A168,СВЦЭМ!$B$33:$B$776,I$155)+'СЕТ СН'!$F$12</f>
        <v>164.30627788000001</v>
      </c>
      <c r="J168" s="36">
        <f>SUMIFS(СВЦЭМ!$E$33:$E$776,СВЦЭМ!$A$33:$A$776,$A168,СВЦЭМ!$B$33:$B$776,J$155)+'СЕТ СН'!$F$12</f>
        <v>161.27950422000001</v>
      </c>
      <c r="K168" s="36">
        <f>SUMIFS(СВЦЭМ!$E$33:$E$776,СВЦЭМ!$A$33:$A$776,$A168,СВЦЭМ!$B$33:$B$776,K$155)+'СЕТ СН'!$F$12</f>
        <v>158.98265255000001</v>
      </c>
      <c r="L168" s="36">
        <f>SUMIFS(СВЦЭМ!$E$33:$E$776,СВЦЭМ!$A$33:$A$776,$A168,СВЦЭМ!$B$33:$B$776,L$155)+'СЕТ СН'!$F$12</f>
        <v>158.90158699</v>
      </c>
      <c r="M168" s="36">
        <f>SUMIFS(СВЦЭМ!$E$33:$E$776,СВЦЭМ!$A$33:$A$776,$A168,СВЦЭМ!$B$33:$B$776,M$155)+'СЕТ СН'!$F$12</f>
        <v>160.19886245000001</v>
      </c>
      <c r="N168" s="36">
        <f>SUMIFS(СВЦЭМ!$E$33:$E$776,СВЦЭМ!$A$33:$A$776,$A168,СВЦЭМ!$B$33:$B$776,N$155)+'СЕТ СН'!$F$12</f>
        <v>160.81814790000001</v>
      </c>
      <c r="O168" s="36">
        <f>SUMIFS(СВЦЭМ!$E$33:$E$776,СВЦЭМ!$A$33:$A$776,$A168,СВЦЭМ!$B$33:$B$776,O$155)+'СЕТ СН'!$F$12</f>
        <v>160.11616977</v>
      </c>
      <c r="P168" s="36">
        <f>SUMIFS(СВЦЭМ!$E$33:$E$776,СВЦЭМ!$A$33:$A$776,$A168,СВЦЭМ!$B$33:$B$776,P$155)+'СЕТ СН'!$F$12</f>
        <v>157.53559955</v>
      </c>
      <c r="Q168" s="36">
        <f>SUMIFS(СВЦЭМ!$E$33:$E$776,СВЦЭМ!$A$33:$A$776,$A168,СВЦЭМ!$B$33:$B$776,Q$155)+'СЕТ СН'!$F$12</f>
        <v>161.12589998000001</v>
      </c>
      <c r="R168" s="36">
        <f>SUMIFS(СВЦЭМ!$E$33:$E$776,СВЦЭМ!$A$33:$A$776,$A168,СВЦЭМ!$B$33:$B$776,R$155)+'СЕТ СН'!$F$12</f>
        <v>156.71653474999999</v>
      </c>
      <c r="S168" s="36">
        <f>SUMIFS(СВЦЭМ!$E$33:$E$776,СВЦЭМ!$A$33:$A$776,$A168,СВЦЭМ!$B$33:$B$776,S$155)+'СЕТ СН'!$F$12</f>
        <v>154.46260136000001</v>
      </c>
      <c r="T168" s="36">
        <f>SUMIFS(СВЦЭМ!$E$33:$E$776,СВЦЭМ!$A$33:$A$776,$A168,СВЦЭМ!$B$33:$B$776,T$155)+'СЕТ СН'!$F$12</f>
        <v>147.25971522</v>
      </c>
      <c r="U168" s="36">
        <f>SUMIFS(СВЦЭМ!$E$33:$E$776,СВЦЭМ!$A$33:$A$776,$A168,СВЦЭМ!$B$33:$B$776,U$155)+'СЕТ СН'!$F$12</f>
        <v>146.89091324</v>
      </c>
      <c r="V168" s="36">
        <f>SUMIFS(СВЦЭМ!$E$33:$E$776,СВЦЭМ!$A$33:$A$776,$A168,СВЦЭМ!$B$33:$B$776,V$155)+'СЕТ СН'!$F$12</f>
        <v>152.98107254000001</v>
      </c>
      <c r="W168" s="36">
        <f>SUMIFS(СВЦЭМ!$E$33:$E$776,СВЦЭМ!$A$33:$A$776,$A168,СВЦЭМ!$B$33:$B$776,W$155)+'СЕТ СН'!$F$12</f>
        <v>157.44803211000001</v>
      </c>
      <c r="X168" s="36">
        <f>SUMIFS(СВЦЭМ!$E$33:$E$776,СВЦЭМ!$A$33:$A$776,$A168,СВЦЭМ!$B$33:$B$776,X$155)+'СЕТ СН'!$F$12</f>
        <v>156.79822107999999</v>
      </c>
      <c r="Y168" s="36">
        <f>SUMIFS(СВЦЭМ!$E$33:$E$776,СВЦЭМ!$A$33:$A$776,$A168,СВЦЭМ!$B$33:$B$776,Y$155)+'СЕТ СН'!$F$12</f>
        <v>160.27242691000001</v>
      </c>
    </row>
    <row r="169" spans="1:25" ht="15.5" x14ac:dyDescent="0.3">
      <c r="A169" s="35">
        <f t="shared" si="4"/>
        <v>43844</v>
      </c>
      <c r="B169" s="36">
        <f>SUMIFS(СВЦЭМ!$E$33:$E$776,СВЦЭМ!$A$33:$A$776,$A169,СВЦЭМ!$B$33:$B$776,B$155)+'СЕТ СН'!$F$12</f>
        <v>168.76561835999999</v>
      </c>
      <c r="C169" s="36">
        <f>SUMIFS(СВЦЭМ!$E$33:$E$776,СВЦЭМ!$A$33:$A$776,$A169,СВЦЭМ!$B$33:$B$776,C$155)+'СЕТ СН'!$F$12</f>
        <v>170.53240024999999</v>
      </c>
      <c r="D169" s="36">
        <f>SUMIFS(СВЦЭМ!$E$33:$E$776,СВЦЭМ!$A$33:$A$776,$A169,СВЦЭМ!$B$33:$B$776,D$155)+'СЕТ СН'!$F$12</f>
        <v>172.52515707000001</v>
      </c>
      <c r="E169" s="36">
        <f>SUMIFS(СВЦЭМ!$E$33:$E$776,СВЦЭМ!$A$33:$A$776,$A169,СВЦЭМ!$B$33:$B$776,E$155)+'СЕТ СН'!$F$12</f>
        <v>173.53741500000001</v>
      </c>
      <c r="F169" s="36">
        <f>SUMIFS(СВЦЭМ!$E$33:$E$776,СВЦЭМ!$A$33:$A$776,$A169,СВЦЭМ!$B$33:$B$776,F$155)+'СЕТ СН'!$F$12</f>
        <v>173.12327152</v>
      </c>
      <c r="G169" s="36">
        <f>SUMIFS(СВЦЭМ!$E$33:$E$776,СВЦЭМ!$A$33:$A$776,$A169,СВЦЭМ!$B$33:$B$776,G$155)+'СЕТ СН'!$F$12</f>
        <v>170.71080101000001</v>
      </c>
      <c r="H169" s="36">
        <f>SUMIFS(СВЦЭМ!$E$33:$E$776,СВЦЭМ!$A$33:$A$776,$A169,СВЦЭМ!$B$33:$B$776,H$155)+'СЕТ СН'!$F$12</f>
        <v>162.74348248000001</v>
      </c>
      <c r="I169" s="36">
        <f>SUMIFS(СВЦЭМ!$E$33:$E$776,СВЦЭМ!$A$33:$A$776,$A169,СВЦЭМ!$B$33:$B$776,I$155)+'СЕТ СН'!$F$12</f>
        <v>159.21867570000001</v>
      </c>
      <c r="J169" s="36">
        <f>SUMIFS(СВЦЭМ!$E$33:$E$776,СВЦЭМ!$A$33:$A$776,$A169,СВЦЭМ!$B$33:$B$776,J$155)+'СЕТ СН'!$F$12</f>
        <v>153.539118</v>
      </c>
      <c r="K169" s="36">
        <f>SUMIFS(СВЦЭМ!$E$33:$E$776,СВЦЭМ!$A$33:$A$776,$A169,СВЦЭМ!$B$33:$B$776,K$155)+'СЕТ СН'!$F$12</f>
        <v>153.35334007</v>
      </c>
      <c r="L169" s="36">
        <f>SUMIFS(СВЦЭМ!$E$33:$E$776,СВЦЭМ!$A$33:$A$776,$A169,СВЦЭМ!$B$33:$B$776,L$155)+'СЕТ СН'!$F$12</f>
        <v>153.18377905</v>
      </c>
      <c r="M169" s="36">
        <f>SUMIFS(СВЦЭМ!$E$33:$E$776,СВЦЭМ!$A$33:$A$776,$A169,СВЦЭМ!$B$33:$B$776,M$155)+'СЕТ СН'!$F$12</f>
        <v>155.75118166999999</v>
      </c>
      <c r="N169" s="36">
        <f>SUMIFS(СВЦЭМ!$E$33:$E$776,СВЦЭМ!$A$33:$A$776,$A169,СВЦЭМ!$B$33:$B$776,N$155)+'СЕТ СН'!$F$12</f>
        <v>157.40711218000001</v>
      </c>
      <c r="O169" s="36">
        <f>SUMIFS(СВЦЭМ!$E$33:$E$776,СВЦЭМ!$A$33:$A$776,$A169,СВЦЭМ!$B$33:$B$776,O$155)+'СЕТ СН'!$F$12</f>
        <v>159.75167106000001</v>
      </c>
      <c r="P169" s="36">
        <f>SUMIFS(СВЦЭМ!$E$33:$E$776,СВЦЭМ!$A$33:$A$776,$A169,СВЦЭМ!$B$33:$B$776,P$155)+'СЕТ СН'!$F$12</f>
        <v>161.45391889999999</v>
      </c>
      <c r="Q169" s="36">
        <f>SUMIFS(СВЦЭМ!$E$33:$E$776,СВЦЭМ!$A$33:$A$776,$A169,СВЦЭМ!$B$33:$B$776,Q$155)+'СЕТ СН'!$F$12</f>
        <v>163.87939047</v>
      </c>
      <c r="R169" s="36">
        <f>SUMIFS(СВЦЭМ!$E$33:$E$776,СВЦЭМ!$A$33:$A$776,$A169,СВЦЭМ!$B$33:$B$776,R$155)+'СЕТ СН'!$F$12</f>
        <v>164.79204242</v>
      </c>
      <c r="S169" s="36">
        <f>SUMIFS(СВЦЭМ!$E$33:$E$776,СВЦЭМ!$A$33:$A$776,$A169,СВЦЭМ!$B$33:$B$776,S$155)+'СЕТ СН'!$F$12</f>
        <v>164.64122472</v>
      </c>
      <c r="T169" s="36">
        <f>SUMIFS(СВЦЭМ!$E$33:$E$776,СВЦЭМ!$A$33:$A$776,$A169,СВЦЭМ!$B$33:$B$776,T$155)+'СЕТ СН'!$F$12</f>
        <v>155.29872842</v>
      </c>
      <c r="U169" s="36">
        <f>SUMIFS(СВЦЭМ!$E$33:$E$776,СВЦЭМ!$A$33:$A$776,$A169,СВЦЭМ!$B$33:$B$776,U$155)+'СЕТ СН'!$F$12</f>
        <v>155.25946601000001</v>
      </c>
      <c r="V169" s="36">
        <f>SUMIFS(СВЦЭМ!$E$33:$E$776,СВЦЭМ!$A$33:$A$776,$A169,СВЦЭМ!$B$33:$B$776,V$155)+'СЕТ СН'!$F$12</f>
        <v>161.17315742</v>
      </c>
      <c r="W169" s="36">
        <f>SUMIFS(СВЦЭМ!$E$33:$E$776,СВЦЭМ!$A$33:$A$776,$A169,СВЦЭМ!$B$33:$B$776,W$155)+'СЕТ СН'!$F$12</f>
        <v>164.19596945000001</v>
      </c>
      <c r="X169" s="36">
        <f>SUMIFS(СВЦЭМ!$E$33:$E$776,СВЦЭМ!$A$33:$A$776,$A169,СВЦЭМ!$B$33:$B$776,X$155)+'СЕТ СН'!$F$12</f>
        <v>164.58811381999999</v>
      </c>
      <c r="Y169" s="36">
        <f>SUMIFS(СВЦЭМ!$E$33:$E$776,СВЦЭМ!$A$33:$A$776,$A169,СВЦЭМ!$B$33:$B$776,Y$155)+'СЕТ СН'!$F$12</f>
        <v>167.26258780000001</v>
      </c>
    </row>
    <row r="170" spans="1:25" ht="15.5" x14ac:dyDescent="0.3">
      <c r="A170" s="35">
        <f t="shared" si="4"/>
        <v>43845</v>
      </c>
      <c r="B170" s="36">
        <f>SUMIFS(СВЦЭМ!$E$33:$E$776,СВЦЭМ!$A$33:$A$776,$A170,СВЦЭМ!$B$33:$B$776,B$155)+'СЕТ СН'!$F$12</f>
        <v>173.25500344</v>
      </c>
      <c r="C170" s="36">
        <f>SUMIFS(СВЦЭМ!$E$33:$E$776,СВЦЭМ!$A$33:$A$776,$A170,СВЦЭМ!$B$33:$B$776,C$155)+'СЕТ СН'!$F$12</f>
        <v>174.21931438999999</v>
      </c>
      <c r="D170" s="36">
        <f>SUMIFS(СВЦЭМ!$E$33:$E$776,СВЦЭМ!$A$33:$A$776,$A170,СВЦЭМ!$B$33:$B$776,D$155)+'СЕТ СН'!$F$12</f>
        <v>175.32097776000001</v>
      </c>
      <c r="E170" s="36">
        <f>SUMIFS(СВЦЭМ!$E$33:$E$776,СВЦЭМ!$A$33:$A$776,$A170,СВЦЭМ!$B$33:$B$776,E$155)+'СЕТ СН'!$F$12</f>
        <v>178.12119371</v>
      </c>
      <c r="F170" s="36">
        <f>SUMIFS(СВЦЭМ!$E$33:$E$776,СВЦЭМ!$A$33:$A$776,$A170,СВЦЭМ!$B$33:$B$776,F$155)+'СЕТ СН'!$F$12</f>
        <v>175.71204817</v>
      </c>
      <c r="G170" s="36">
        <f>SUMIFS(СВЦЭМ!$E$33:$E$776,СВЦЭМ!$A$33:$A$776,$A170,СВЦЭМ!$B$33:$B$776,G$155)+'СЕТ СН'!$F$12</f>
        <v>171.32210574000001</v>
      </c>
      <c r="H170" s="36">
        <f>SUMIFS(СВЦЭМ!$E$33:$E$776,СВЦЭМ!$A$33:$A$776,$A170,СВЦЭМ!$B$33:$B$776,H$155)+'СЕТ СН'!$F$12</f>
        <v>163.74480481000001</v>
      </c>
      <c r="I170" s="36">
        <f>SUMIFS(СВЦЭМ!$E$33:$E$776,СВЦЭМ!$A$33:$A$776,$A170,СВЦЭМ!$B$33:$B$776,I$155)+'СЕТ СН'!$F$12</f>
        <v>158.00949915999999</v>
      </c>
      <c r="J170" s="36">
        <f>SUMIFS(СВЦЭМ!$E$33:$E$776,СВЦЭМ!$A$33:$A$776,$A170,СВЦЭМ!$B$33:$B$776,J$155)+'СЕТ СН'!$F$12</f>
        <v>155.76136807</v>
      </c>
      <c r="K170" s="36">
        <f>SUMIFS(СВЦЭМ!$E$33:$E$776,СВЦЭМ!$A$33:$A$776,$A170,СВЦЭМ!$B$33:$B$776,K$155)+'СЕТ СН'!$F$12</f>
        <v>154.61915814</v>
      </c>
      <c r="L170" s="36">
        <f>SUMIFS(СВЦЭМ!$E$33:$E$776,СВЦЭМ!$A$33:$A$776,$A170,СВЦЭМ!$B$33:$B$776,L$155)+'СЕТ СН'!$F$12</f>
        <v>154.16234087999999</v>
      </c>
      <c r="M170" s="36">
        <f>SUMIFS(СВЦЭМ!$E$33:$E$776,СВЦЭМ!$A$33:$A$776,$A170,СВЦЭМ!$B$33:$B$776,M$155)+'СЕТ СН'!$F$12</f>
        <v>159.14937771000001</v>
      </c>
      <c r="N170" s="36">
        <f>SUMIFS(СВЦЭМ!$E$33:$E$776,СВЦЭМ!$A$33:$A$776,$A170,СВЦЭМ!$B$33:$B$776,N$155)+'СЕТ СН'!$F$12</f>
        <v>163.10151679000001</v>
      </c>
      <c r="O170" s="36">
        <f>SUMIFS(СВЦЭМ!$E$33:$E$776,СВЦЭМ!$A$33:$A$776,$A170,СВЦЭМ!$B$33:$B$776,O$155)+'СЕТ СН'!$F$12</f>
        <v>166.25507883</v>
      </c>
      <c r="P170" s="36">
        <f>SUMIFS(СВЦЭМ!$E$33:$E$776,СВЦЭМ!$A$33:$A$776,$A170,СВЦЭМ!$B$33:$B$776,P$155)+'СЕТ СН'!$F$12</f>
        <v>168.91867778</v>
      </c>
      <c r="Q170" s="36">
        <f>SUMIFS(СВЦЭМ!$E$33:$E$776,СВЦЭМ!$A$33:$A$776,$A170,СВЦЭМ!$B$33:$B$776,Q$155)+'СЕТ СН'!$F$12</f>
        <v>170.16834521999999</v>
      </c>
      <c r="R170" s="36">
        <f>SUMIFS(СВЦЭМ!$E$33:$E$776,СВЦЭМ!$A$33:$A$776,$A170,СВЦЭМ!$B$33:$B$776,R$155)+'СЕТ СН'!$F$12</f>
        <v>168.71204157</v>
      </c>
      <c r="S170" s="36">
        <f>SUMIFS(СВЦЭМ!$E$33:$E$776,СВЦЭМ!$A$33:$A$776,$A170,СВЦЭМ!$B$33:$B$776,S$155)+'СЕТ СН'!$F$12</f>
        <v>163.54506537</v>
      </c>
      <c r="T170" s="36">
        <f>SUMIFS(СВЦЭМ!$E$33:$E$776,СВЦЭМ!$A$33:$A$776,$A170,СВЦЭМ!$B$33:$B$776,T$155)+'СЕТ СН'!$F$12</f>
        <v>154.73957845999999</v>
      </c>
      <c r="U170" s="36">
        <f>SUMIFS(СВЦЭМ!$E$33:$E$776,СВЦЭМ!$A$33:$A$776,$A170,СВЦЭМ!$B$33:$B$776,U$155)+'СЕТ СН'!$F$12</f>
        <v>154.06563510000001</v>
      </c>
      <c r="V170" s="36">
        <f>SUMIFS(СВЦЭМ!$E$33:$E$776,СВЦЭМ!$A$33:$A$776,$A170,СВЦЭМ!$B$33:$B$776,V$155)+'СЕТ СН'!$F$12</f>
        <v>159.8655583</v>
      </c>
      <c r="W170" s="36">
        <f>SUMIFS(СВЦЭМ!$E$33:$E$776,СВЦЭМ!$A$33:$A$776,$A170,СВЦЭМ!$B$33:$B$776,W$155)+'СЕТ СН'!$F$12</f>
        <v>163.82800487</v>
      </c>
      <c r="X170" s="36">
        <f>SUMIFS(СВЦЭМ!$E$33:$E$776,СВЦЭМ!$A$33:$A$776,$A170,СВЦЭМ!$B$33:$B$776,X$155)+'СЕТ СН'!$F$12</f>
        <v>164.59391772000001</v>
      </c>
      <c r="Y170" s="36">
        <f>SUMIFS(СВЦЭМ!$E$33:$E$776,СВЦЭМ!$A$33:$A$776,$A170,СВЦЭМ!$B$33:$B$776,Y$155)+'СЕТ СН'!$F$12</f>
        <v>167.44066147999999</v>
      </c>
    </row>
    <row r="171" spans="1:25" ht="15.5" x14ac:dyDescent="0.3">
      <c r="A171" s="35">
        <f t="shared" si="4"/>
        <v>43846</v>
      </c>
      <c r="B171" s="36">
        <f>SUMIFS(СВЦЭМ!$E$33:$E$776,СВЦЭМ!$A$33:$A$776,$A171,СВЦЭМ!$B$33:$B$776,B$155)+'СЕТ СН'!$F$12</f>
        <v>168.17514510000001</v>
      </c>
      <c r="C171" s="36">
        <f>SUMIFS(СВЦЭМ!$E$33:$E$776,СВЦЭМ!$A$33:$A$776,$A171,СВЦЭМ!$B$33:$B$776,C$155)+'СЕТ СН'!$F$12</f>
        <v>170.17467407000001</v>
      </c>
      <c r="D171" s="36">
        <f>SUMIFS(СВЦЭМ!$E$33:$E$776,СВЦЭМ!$A$33:$A$776,$A171,СВЦЭМ!$B$33:$B$776,D$155)+'СЕТ СН'!$F$12</f>
        <v>171.77855095000001</v>
      </c>
      <c r="E171" s="36">
        <f>SUMIFS(СВЦЭМ!$E$33:$E$776,СВЦЭМ!$A$33:$A$776,$A171,СВЦЭМ!$B$33:$B$776,E$155)+'СЕТ СН'!$F$12</f>
        <v>174.20943105999999</v>
      </c>
      <c r="F171" s="36">
        <f>SUMIFS(СВЦЭМ!$E$33:$E$776,СВЦЭМ!$A$33:$A$776,$A171,СВЦЭМ!$B$33:$B$776,F$155)+'СЕТ СН'!$F$12</f>
        <v>172.98083876000001</v>
      </c>
      <c r="G171" s="36">
        <f>SUMIFS(СВЦЭМ!$E$33:$E$776,СВЦЭМ!$A$33:$A$776,$A171,СВЦЭМ!$B$33:$B$776,G$155)+'СЕТ СН'!$F$12</f>
        <v>166.73594438000001</v>
      </c>
      <c r="H171" s="36">
        <f>SUMIFS(СВЦЭМ!$E$33:$E$776,СВЦЭМ!$A$33:$A$776,$A171,СВЦЭМ!$B$33:$B$776,H$155)+'СЕТ СН'!$F$12</f>
        <v>158.31794237</v>
      </c>
      <c r="I171" s="36">
        <f>SUMIFS(СВЦЭМ!$E$33:$E$776,СВЦЭМ!$A$33:$A$776,$A171,СВЦЭМ!$B$33:$B$776,I$155)+'СЕТ СН'!$F$12</f>
        <v>157.99952059</v>
      </c>
      <c r="J171" s="36">
        <f>SUMIFS(СВЦЭМ!$E$33:$E$776,СВЦЭМ!$A$33:$A$776,$A171,СВЦЭМ!$B$33:$B$776,J$155)+'СЕТ СН'!$F$12</f>
        <v>154.42308252999999</v>
      </c>
      <c r="K171" s="36">
        <f>SUMIFS(СВЦЭМ!$E$33:$E$776,СВЦЭМ!$A$33:$A$776,$A171,СВЦЭМ!$B$33:$B$776,K$155)+'СЕТ СН'!$F$12</f>
        <v>157.06557487000001</v>
      </c>
      <c r="L171" s="36">
        <f>SUMIFS(СВЦЭМ!$E$33:$E$776,СВЦЭМ!$A$33:$A$776,$A171,СВЦЭМ!$B$33:$B$776,L$155)+'СЕТ СН'!$F$12</f>
        <v>158.21283887999999</v>
      </c>
      <c r="M171" s="36">
        <f>SUMIFS(СВЦЭМ!$E$33:$E$776,СВЦЭМ!$A$33:$A$776,$A171,СВЦЭМ!$B$33:$B$776,M$155)+'СЕТ СН'!$F$12</f>
        <v>161.25861244000001</v>
      </c>
      <c r="N171" s="36">
        <f>SUMIFS(СВЦЭМ!$E$33:$E$776,СВЦЭМ!$A$33:$A$776,$A171,СВЦЭМ!$B$33:$B$776,N$155)+'СЕТ СН'!$F$12</f>
        <v>162.45038640000001</v>
      </c>
      <c r="O171" s="36">
        <f>SUMIFS(СВЦЭМ!$E$33:$E$776,СВЦЭМ!$A$33:$A$776,$A171,СВЦЭМ!$B$33:$B$776,O$155)+'СЕТ СН'!$F$12</f>
        <v>166.36954537</v>
      </c>
      <c r="P171" s="36">
        <f>SUMIFS(СВЦЭМ!$E$33:$E$776,СВЦЭМ!$A$33:$A$776,$A171,СВЦЭМ!$B$33:$B$776,P$155)+'СЕТ СН'!$F$12</f>
        <v>168.23609053999999</v>
      </c>
      <c r="Q171" s="36">
        <f>SUMIFS(СВЦЭМ!$E$33:$E$776,СВЦЭМ!$A$33:$A$776,$A171,СВЦЭМ!$B$33:$B$776,Q$155)+'СЕТ СН'!$F$12</f>
        <v>168.83448920000001</v>
      </c>
      <c r="R171" s="36">
        <f>SUMIFS(СВЦЭМ!$E$33:$E$776,СВЦЭМ!$A$33:$A$776,$A171,СВЦЭМ!$B$33:$B$776,R$155)+'СЕТ СН'!$F$12</f>
        <v>167.30330631999999</v>
      </c>
      <c r="S171" s="36">
        <f>SUMIFS(СВЦЭМ!$E$33:$E$776,СВЦЭМ!$A$33:$A$776,$A171,СВЦЭМ!$B$33:$B$776,S$155)+'СЕТ СН'!$F$12</f>
        <v>164.87494294000001</v>
      </c>
      <c r="T171" s="36">
        <f>SUMIFS(СВЦЭМ!$E$33:$E$776,СВЦЭМ!$A$33:$A$776,$A171,СВЦЭМ!$B$33:$B$776,T$155)+'СЕТ СН'!$F$12</f>
        <v>156.12607247</v>
      </c>
      <c r="U171" s="36">
        <f>SUMIFS(СВЦЭМ!$E$33:$E$776,СВЦЭМ!$A$33:$A$776,$A171,СВЦЭМ!$B$33:$B$776,U$155)+'СЕТ СН'!$F$12</f>
        <v>156.75294887999999</v>
      </c>
      <c r="V171" s="36">
        <f>SUMIFS(СВЦЭМ!$E$33:$E$776,СВЦЭМ!$A$33:$A$776,$A171,СВЦЭМ!$B$33:$B$776,V$155)+'СЕТ СН'!$F$12</f>
        <v>163.35239795999999</v>
      </c>
      <c r="W171" s="36">
        <f>SUMIFS(СВЦЭМ!$E$33:$E$776,СВЦЭМ!$A$33:$A$776,$A171,СВЦЭМ!$B$33:$B$776,W$155)+'СЕТ СН'!$F$12</f>
        <v>167.50255386000001</v>
      </c>
      <c r="X171" s="36">
        <f>SUMIFS(СВЦЭМ!$E$33:$E$776,СВЦЭМ!$A$33:$A$776,$A171,СВЦЭМ!$B$33:$B$776,X$155)+'СЕТ СН'!$F$12</f>
        <v>167.36857237999999</v>
      </c>
      <c r="Y171" s="36">
        <f>SUMIFS(СВЦЭМ!$E$33:$E$776,СВЦЭМ!$A$33:$A$776,$A171,СВЦЭМ!$B$33:$B$776,Y$155)+'СЕТ СН'!$F$12</f>
        <v>167.76885999000001</v>
      </c>
    </row>
    <row r="172" spans="1:25" ht="15.5" x14ac:dyDescent="0.3">
      <c r="A172" s="35">
        <f t="shared" si="4"/>
        <v>43847</v>
      </c>
      <c r="B172" s="36">
        <f>SUMIFS(СВЦЭМ!$E$33:$E$776,СВЦЭМ!$A$33:$A$776,$A172,СВЦЭМ!$B$33:$B$776,B$155)+'СЕТ СН'!$F$12</f>
        <v>166.66097396000001</v>
      </c>
      <c r="C172" s="36">
        <f>SUMIFS(СВЦЭМ!$E$33:$E$776,СВЦЭМ!$A$33:$A$776,$A172,СВЦЭМ!$B$33:$B$776,C$155)+'СЕТ СН'!$F$12</f>
        <v>170.56724080999999</v>
      </c>
      <c r="D172" s="36">
        <f>SUMIFS(СВЦЭМ!$E$33:$E$776,СВЦЭМ!$A$33:$A$776,$A172,СВЦЭМ!$B$33:$B$776,D$155)+'СЕТ СН'!$F$12</f>
        <v>172.65269531999999</v>
      </c>
      <c r="E172" s="36">
        <f>SUMIFS(СВЦЭМ!$E$33:$E$776,СВЦЭМ!$A$33:$A$776,$A172,СВЦЭМ!$B$33:$B$776,E$155)+'СЕТ СН'!$F$12</f>
        <v>170.55183023999999</v>
      </c>
      <c r="F172" s="36">
        <f>SUMIFS(СВЦЭМ!$E$33:$E$776,СВЦЭМ!$A$33:$A$776,$A172,СВЦЭМ!$B$33:$B$776,F$155)+'СЕТ СН'!$F$12</f>
        <v>169.30905584000001</v>
      </c>
      <c r="G172" s="36">
        <f>SUMIFS(СВЦЭМ!$E$33:$E$776,СВЦЭМ!$A$33:$A$776,$A172,СВЦЭМ!$B$33:$B$776,G$155)+'СЕТ СН'!$F$12</f>
        <v>167.92236697000001</v>
      </c>
      <c r="H172" s="36">
        <f>SUMIFS(СВЦЭМ!$E$33:$E$776,СВЦЭМ!$A$33:$A$776,$A172,СВЦЭМ!$B$33:$B$776,H$155)+'СЕТ СН'!$F$12</f>
        <v>161.28539380000001</v>
      </c>
      <c r="I172" s="36">
        <f>SUMIFS(СВЦЭМ!$E$33:$E$776,СВЦЭМ!$A$33:$A$776,$A172,СВЦЭМ!$B$33:$B$776,I$155)+'СЕТ СН'!$F$12</f>
        <v>158.95344241999999</v>
      </c>
      <c r="J172" s="36">
        <f>SUMIFS(СВЦЭМ!$E$33:$E$776,СВЦЭМ!$A$33:$A$776,$A172,СВЦЭМ!$B$33:$B$776,J$155)+'СЕТ СН'!$F$12</f>
        <v>153.87114898999999</v>
      </c>
      <c r="K172" s="36">
        <f>SUMIFS(СВЦЭМ!$E$33:$E$776,СВЦЭМ!$A$33:$A$776,$A172,СВЦЭМ!$B$33:$B$776,K$155)+'СЕТ СН'!$F$12</f>
        <v>151.61518423999999</v>
      </c>
      <c r="L172" s="36">
        <f>SUMIFS(СВЦЭМ!$E$33:$E$776,СВЦЭМ!$A$33:$A$776,$A172,СВЦЭМ!$B$33:$B$776,L$155)+'СЕТ СН'!$F$12</f>
        <v>153.80538845999999</v>
      </c>
      <c r="M172" s="36">
        <f>SUMIFS(СВЦЭМ!$E$33:$E$776,СВЦЭМ!$A$33:$A$776,$A172,СВЦЭМ!$B$33:$B$776,M$155)+'СЕТ СН'!$F$12</f>
        <v>157.91449628000001</v>
      </c>
      <c r="N172" s="36">
        <f>SUMIFS(СВЦЭМ!$E$33:$E$776,СВЦЭМ!$A$33:$A$776,$A172,СВЦЭМ!$B$33:$B$776,N$155)+'СЕТ СН'!$F$12</f>
        <v>159.98413959999999</v>
      </c>
      <c r="O172" s="36">
        <f>SUMIFS(СВЦЭМ!$E$33:$E$776,СВЦЭМ!$A$33:$A$776,$A172,СВЦЭМ!$B$33:$B$776,O$155)+'СЕТ СН'!$F$12</f>
        <v>163.83318238000001</v>
      </c>
      <c r="P172" s="36">
        <f>SUMIFS(СВЦЭМ!$E$33:$E$776,СВЦЭМ!$A$33:$A$776,$A172,СВЦЭМ!$B$33:$B$776,P$155)+'СЕТ СН'!$F$12</f>
        <v>165.70628264000001</v>
      </c>
      <c r="Q172" s="36">
        <f>SUMIFS(СВЦЭМ!$E$33:$E$776,СВЦЭМ!$A$33:$A$776,$A172,СВЦЭМ!$B$33:$B$776,Q$155)+'СЕТ СН'!$F$12</f>
        <v>166.73448171000001</v>
      </c>
      <c r="R172" s="36">
        <f>SUMIFS(СВЦЭМ!$E$33:$E$776,СВЦЭМ!$A$33:$A$776,$A172,СВЦЭМ!$B$33:$B$776,R$155)+'СЕТ СН'!$F$12</f>
        <v>164.39801019000001</v>
      </c>
      <c r="S172" s="36">
        <f>SUMIFS(СВЦЭМ!$E$33:$E$776,СВЦЭМ!$A$33:$A$776,$A172,СВЦЭМ!$B$33:$B$776,S$155)+'СЕТ СН'!$F$12</f>
        <v>162.28670521000001</v>
      </c>
      <c r="T172" s="36">
        <f>SUMIFS(СВЦЭМ!$E$33:$E$776,СВЦЭМ!$A$33:$A$776,$A172,СВЦЭМ!$B$33:$B$776,T$155)+'СЕТ СН'!$F$12</f>
        <v>152.71717938</v>
      </c>
      <c r="U172" s="36">
        <f>SUMIFS(СВЦЭМ!$E$33:$E$776,СВЦЭМ!$A$33:$A$776,$A172,СВЦЭМ!$B$33:$B$776,U$155)+'СЕТ СН'!$F$12</f>
        <v>152.37809408000001</v>
      </c>
      <c r="V172" s="36">
        <f>SUMIFS(СВЦЭМ!$E$33:$E$776,СВЦЭМ!$A$33:$A$776,$A172,СВЦЭМ!$B$33:$B$776,V$155)+'СЕТ СН'!$F$12</f>
        <v>159.27900185999999</v>
      </c>
      <c r="W172" s="36">
        <f>SUMIFS(СВЦЭМ!$E$33:$E$776,СВЦЭМ!$A$33:$A$776,$A172,СВЦЭМ!$B$33:$B$776,W$155)+'СЕТ СН'!$F$12</f>
        <v>161.24868197000001</v>
      </c>
      <c r="X172" s="36">
        <f>SUMIFS(СВЦЭМ!$E$33:$E$776,СВЦЭМ!$A$33:$A$776,$A172,СВЦЭМ!$B$33:$B$776,X$155)+'СЕТ СН'!$F$12</f>
        <v>161.05513492</v>
      </c>
      <c r="Y172" s="36">
        <f>SUMIFS(СВЦЭМ!$E$33:$E$776,СВЦЭМ!$A$33:$A$776,$A172,СВЦЭМ!$B$33:$B$776,Y$155)+'СЕТ СН'!$F$12</f>
        <v>163.97370789999999</v>
      </c>
    </row>
    <row r="173" spans="1:25" ht="15.5" x14ac:dyDescent="0.3">
      <c r="A173" s="35">
        <f t="shared" si="4"/>
        <v>43848</v>
      </c>
      <c r="B173" s="36">
        <f>SUMIFS(СВЦЭМ!$E$33:$E$776,СВЦЭМ!$A$33:$A$776,$A173,СВЦЭМ!$B$33:$B$776,B$155)+'СЕТ СН'!$F$12</f>
        <v>165.26172316</v>
      </c>
      <c r="C173" s="36">
        <f>SUMIFS(СВЦЭМ!$E$33:$E$776,СВЦЭМ!$A$33:$A$776,$A173,СВЦЭМ!$B$33:$B$776,C$155)+'СЕТ СН'!$F$12</f>
        <v>172.71278371</v>
      </c>
      <c r="D173" s="36">
        <f>SUMIFS(СВЦЭМ!$E$33:$E$776,СВЦЭМ!$A$33:$A$776,$A173,СВЦЭМ!$B$33:$B$776,D$155)+'СЕТ СН'!$F$12</f>
        <v>176.24644608</v>
      </c>
      <c r="E173" s="36">
        <f>SUMIFS(СВЦЭМ!$E$33:$E$776,СВЦЭМ!$A$33:$A$776,$A173,СВЦЭМ!$B$33:$B$776,E$155)+'СЕТ СН'!$F$12</f>
        <v>175.98413937999999</v>
      </c>
      <c r="F173" s="36">
        <f>SUMIFS(СВЦЭМ!$E$33:$E$776,СВЦЭМ!$A$33:$A$776,$A173,СВЦЭМ!$B$33:$B$776,F$155)+'СЕТ СН'!$F$12</f>
        <v>168.81168055000001</v>
      </c>
      <c r="G173" s="36">
        <f>SUMIFS(СВЦЭМ!$E$33:$E$776,СВЦЭМ!$A$33:$A$776,$A173,СВЦЭМ!$B$33:$B$776,G$155)+'СЕТ СН'!$F$12</f>
        <v>168.06166207000001</v>
      </c>
      <c r="H173" s="36">
        <f>SUMIFS(СВЦЭМ!$E$33:$E$776,СВЦЭМ!$A$33:$A$776,$A173,СВЦЭМ!$B$33:$B$776,H$155)+'СЕТ СН'!$F$12</f>
        <v>163.21861824999999</v>
      </c>
      <c r="I173" s="36">
        <f>SUMIFS(СВЦЭМ!$E$33:$E$776,СВЦЭМ!$A$33:$A$776,$A173,СВЦЭМ!$B$33:$B$776,I$155)+'СЕТ СН'!$F$12</f>
        <v>156.61817490000001</v>
      </c>
      <c r="J173" s="36">
        <f>SUMIFS(СВЦЭМ!$E$33:$E$776,СВЦЭМ!$A$33:$A$776,$A173,СВЦЭМ!$B$33:$B$776,J$155)+'СЕТ СН'!$F$12</f>
        <v>154.63070379000001</v>
      </c>
      <c r="K173" s="36">
        <f>SUMIFS(СВЦЭМ!$E$33:$E$776,СВЦЭМ!$A$33:$A$776,$A173,СВЦЭМ!$B$33:$B$776,K$155)+'СЕТ СН'!$F$12</f>
        <v>154.80103733999999</v>
      </c>
      <c r="L173" s="36">
        <f>SUMIFS(СВЦЭМ!$E$33:$E$776,СВЦЭМ!$A$33:$A$776,$A173,СВЦЭМ!$B$33:$B$776,L$155)+'СЕТ СН'!$F$12</f>
        <v>156.25290304000001</v>
      </c>
      <c r="M173" s="36">
        <f>SUMIFS(СВЦЭМ!$E$33:$E$776,СВЦЭМ!$A$33:$A$776,$A173,СВЦЭМ!$B$33:$B$776,M$155)+'СЕТ СН'!$F$12</f>
        <v>156.91715121999999</v>
      </c>
      <c r="N173" s="36">
        <f>SUMIFS(СВЦЭМ!$E$33:$E$776,СВЦЭМ!$A$33:$A$776,$A173,СВЦЭМ!$B$33:$B$776,N$155)+'СЕТ СН'!$F$12</f>
        <v>158.36419726</v>
      </c>
      <c r="O173" s="36">
        <f>SUMIFS(СВЦЭМ!$E$33:$E$776,СВЦЭМ!$A$33:$A$776,$A173,СВЦЭМ!$B$33:$B$776,O$155)+'СЕТ СН'!$F$12</f>
        <v>160.46342038</v>
      </c>
      <c r="P173" s="36">
        <f>SUMIFS(СВЦЭМ!$E$33:$E$776,СВЦЭМ!$A$33:$A$776,$A173,СВЦЭМ!$B$33:$B$776,P$155)+'СЕТ СН'!$F$12</f>
        <v>163.26925721999999</v>
      </c>
      <c r="Q173" s="36">
        <f>SUMIFS(СВЦЭМ!$E$33:$E$776,СВЦЭМ!$A$33:$A$776,$A173,СВЦЭМ!$B$33:$B$776,Q$155)+'СЕТ СН'!$F$12</f>
        <v>164.46218291</v>
      </c>
      <c r="R173" s="36">
        <f>SUMIFS(СВЦЭМ!$E$33:$E$776,СВЦЭМ!$A$33:$A$776,$A173,СВЦЭМ!$B$33:$B$776,R$155)+'СЕТ СН'!$F$12</f>
        <v>162.27507745</v>
      </c>
      <c r="S173" s="36">
        <f>SUMIFS(СВЦЭМ!$E$33:$E$776,СВЦЭМ!$A$33:$A$776,$A173,СВЦЭМ!$B$33:$B$776,S$155)+'СЕТ СН'!$F$12</f>
        <v>159.60289836999999</v>
      </c>
      <c r="T173" s="36">
        <f>SUMIFS(СВЦЭМ!$E$33:$E$776,СВЦЭМ!$A$33:$A$776,$A173,СВЦЭМ!$B$33:$B$776,T$155)+'СЕТ СН'!$F$12</f>
        <v>157.89775460000001</v>
      </c>
      <c r="U173" s="36">
        <f>SUMIFS(СВЦЭМ!$E$33:$E$776,СВЦЭМ!$A$33:$A$776,$A173,СВЦЭМ!$B$33:$B$776,U$155)+'СЕТ СН'!$F$12</f>
        <v>157.93101604</v>
      </c>
      <c r="V173" s="36">
        <f>SUMIFS(СВЦЭМ!$E$33:$E$776,СВЦЭМ!$A$33:$A$776,$A173,СВЦЭМ!$B$33:$B$776,V$155)+'СЕТ СН'!$F$12</f>
        <v>159.12381811</v>
      </c>
      <c r="W173" s="36">
        <f>SUMIFS(СВЦЭМ!$E$33:$E$776,СВЦЭМ!$A$33:$A$776,$A173,СВЦЭМ!$B$33:$B$776,W$155)+'СЕТ СН'!$F$12</f>
        <v>161.18594486999999</v>
      </c>
      <c r="X173" s="36">
        <f>SUMIFS(СВЦЭМ!$E$33:$E$776,СВЦЭМ!$A$33:$A$776,$A173,СВЦЭМ!$B$33:$B$776,X$155)+'СЕТ СН'!$F$12</f>
        <v>161.14947529</v>
      </c>
      <c r="Y173" s="36">
        <f>SUMIFS(СВЦЭМ!$E$33:$E$776,СВЦЭМ!$A$33:$A$776,$A173,СВЦЭМ!$B$33:$B$776,Y$155)+'СЕТ СН'!$F$12</f>
        <v>165.02101123</v>
      </c>
    </row>
    <row r="174" spans="1:25" ht="15.5" x14ac:dyDescent="0.3">
      <c r="A174" s="35">
        <f t="shared" si="4"/>
        <v>43849</v>
      </c>
      <c r="B174" s="36">
        <f>SUMIFS(СВЦЭМ!$E$33:$E$776,СВЦЭМ!$A$33:$A$776,$A174,СВЦЭМ!$B$33:$B$776,B$155)+'СЕТ СН'!$F$12</f>
        <v>166.98319254</v>
      </c>
      <c r="C174" s="36">
        <f>SUMIFS(СВЦЭМ!$E$33:$E$776,СВЦЭМ!$A$33:$A$776,$A174,СВЦЭМ!$B$33:$B$776,C$155)+'СЕТ СН'!$F$12</f>
        <v>168.87501230999999</v>
      </c>
      <c r="D174" s="36">
        <f>SUMIFS(СВЦЭМ!$E$33:$E$776,СВЦЭМ!$A$33:$A$776,$A174,СВЦЭМ!$B$33:$B$776,D$155)+'СЕТ СН'!$F$12</f>
        <v>171.34903621000001</v>
      </c>
      <c r="E174" s="36">
        <f>SUMIFS(СВЦЭМ!$E$33:$E$776,СВЦЭМ!$A$33:$A$776,$A174,СВЦЭМ!$B$33:$B$776,E$155)+'СЕТ СН'!$F$12</f>
        <v>173.31513208999999</v>
      </c>
      <c r="F174" s="36">
        <f>SUMIFS(СВЦЭМ!$E$33:$E$776,СВЦЭМ!$A$33:$A$776,$A174,СВЦЭМ!$B$33:$B$776,F$155)+'СЕТ СН'!$F$12</f>
        <v>172.91143313000001</v>
      </c>
      <c r="G174" s="36">
        <f>SUMIFS(СВЦЭМ!$E$33:$E$776,СВЦЭМ!$A$33:$A$776,$A174,СВЦЭМ!$B$33:$B$776,G$155)+'СЕТ СН'!$F$12</f>
        <v>172.28899951</v>
      </c>
      <c r="H174" s="36">
        <f>SUMIFS(СВЦЭМ!$E$33:$E$776,СВЦЭМ!$A$33:$A$776,$A174,СВЦЭМ!$B$33:$B$776,H$155)+'СЕТ СН'!$F$12</f>
        <v>168.08755909000001</v>
      </c>
      <c r="I174" s="36">
        <f>SUMIFS(СВЦЭМ!$E$33:$E$776,СВЦЭМ!$A$33:$A$776,$A174,СВЦЭМ!$B$33:$B$776,I$155)+'СЕТ СН'!$F$12</f>
        <v>162.39406362</v>
      </c>
      <c r="J174" s="36">
        <f>SUMIFS(СВЦЭМ!$E$33:$E$776,СВЦЭМ!$A$33:$A$776,$A174,СВЦЭМ!$B$33:$B$776,J$155)+'СЕТ СН'!$F$12</f>
        <v>162.08736009</v>
      </c>
      <c r="K174" s="36">
        <f>SUMIFS(СВЦЭМ!$E$33:$E$776,СВЦЭМ!$A$33:$A$776,$A174,СВЦЭМ!$B$33:$B$776,K$155)+'СЕТ СН'!$F$12</f>
        <v>156.57478938</v>
      </c>
      <c r="L174" s="36">
        <f>SUMIFS(СВЦЭМ!$E$33:$E$776,СВЦЭМ!$A$33:$A$776,$A174,СВЦЭМ!$B$33:$B$776,L$155)+'СЕТ СН'!$F$12</f>
        <v>156.40140366</v>
      </c>
      <c r="M174" s="36">
        <f>SUMIFS(СВЦЭМ!$E$33:$E$776,СВЦЭМ!$A$33:$A$776,$A174,СВЦЭМ!$B$33:$B$776,M$155)+'СЕТ СН'!$F$12</f>
        <v>156.68099846999999</v>
      </c>
      <c r="N174" s="36">
        <f>SUMIFS(СВЦЭМ!$E$33:$E$776,СВЦЭМ!$A$33:$A$776,$A174,СВЦЭМ!$B$33:$B$776,N$155)+'СЕТ СН'!$F$12</f>
        <v>157.80650322</v>
      </c>
      <c r="O174" s="36">
        <f>SUMIFS(СВЦЭМ!$E$33:$E$776,СВЦЭМ!$A$33:$A$776,$A174,СВЦЭМ!$B$33:$B$776,O$155)+'СЕТ СН'!$F$12</f>
        <v>161.62830658999999</v>
      </c>
      <c r="P174" s="36">
        <f>SUMIFS(СВЦЭМ!$E$33:$E$776,СВЦЭМ!$A$33:$A$776,$A174,СВЦЭМ!$B$33:$B$776,P$155)+'СЕТ СН'!$F$12</f>
        <v>163.90627269000001</v>
      </c>
      <c r="Q174" s="36">
        <f>SUMIFS(СВЦЭМ!$E$33:$E$776,СВЦЭМ!$A$33:$A$776,$A174,СВЦЭМ!$B$33:$B$776,Q$155)+'СЕТ СН'!$F$12</f>
        <v>164.76109176</v>
      </c>
      <c r="R174" s="36">
        <f>SUMIFS(СВЦЭМ!$E$33:$E$776,СВЦЭМ!$A$33:$A$776,$A174,СВЦЭМ!$B$33:$B$776,R$155)+'СЕТ СН'!$F$12</f>
        <v>161.58370894999999</v>
      </c>
      <c r="S174" s="36">
        <f>SUMIFS(СВЦЭМ!$E$33:$E$776,СВЦЭМ!$A$33:$A$776,$A174,СВЦЭМ!$B$33:$B$776,S$155)+'СЕТ СН'!$F$12</f>
        <v>155.95153533000001</v>
      </c>
      <c r="T174" s="36">
        <f>SUMIFS(СВЦЭМ!$E$33:$E$776,СВЦЭМ!$A$33:$A$776,$A174,СВЦЭМ!$B$33:$B$776,T$155)+'СЕТ СН'!$F$12</f>
        <v>157.09797737</v>
      </c>
      <c r="U174" s="36">
        <f>SUMIFS(СВЦЭМ!$E$33:$E$776,СВЦЭМ!$A$33:$A$776,$A174,СВЦЭМ!$B$33:$B$776,U$155)+'СЕТ СН'!$F$12</f>
        <v>156.52455334000001</v>
      </c>
      <c r="V174" s="36">
        <f>SUMIFS(СВЦЭМ!$E$33:$E$776,СВЦЭМ!$A$33:$A$776,$A174,СВЦЭМ!$B$33:$B$776,V$155)+'СЕТ СН'!$F$12</f>
        <v>155.06762749000001</v>
      </c>
      <c r="W174" s="36">
        <f>SUMIFS(СВЦЭМ!$E$33:$E$776,СВЦЭМ!$A$33:$A$776,$A174,СВЦЭМ!$B$33:$B$776,W$155)+'СЕТ СН'!$F$12</f>
        <v>157.05114533</v>
      </c>
      <c r="X174" s="36">
        <f>SUMIFS(СВЦЭМ!$E$33:$E$776,СВЦЭМ!$A$33:$A$776,$A174,СВЦЭМ!$B$33:$B$776,X$155)+'СЕТ СН'!$F$12</f>
        <v>160.33359998</v>
      </c>
      <c r="Y174" s="36">
        <f>SUMIFS(СВЦЭМ!$E$33:$E$776,СВЦЭМ!$A$33:$A$776,$A174,СВЦЭМ!$B$33:$B$776,Y$155)+'СЕТ СН'!$F$12</f>
        <v>162.87957186</v>
      </c>
    </row>
    <row r="175" spans="1:25" ht="15.5" x14ac:dyDescent="0.3">
      <c r="A175" s="35">
        <f t="shared" si="4"/>
        <v>43850</v>
      </c>
      <c r="B175" s="36">
        <f>SUMIFS(СВЦЭМ!$E$33:$E$776,СВЦЭМ!$A$33:$A$776,$A175,СВЦЭМ!$B$33:$B$776,B$155)+'СЕТ СН'!$F$12</f>
        <v>173.2744836</v>
      </c>
      <c r="C175" s="36">
        <f>SUMIFS(СВЦЭМ!$E$33:$E$776,СВЦЭМ!$A$33:$A$776,$A175,СВЦЭМ!$B$33:$B$776,C$155)+'СЕТ СН'!$F$12</f>
        <v>176.6814511</v>
      </c>
      <c r="D175" s="36">
        <f>SUMIFS(СВЦЭМ!$E$33:$E$776,СВЦЭМ!$A$33:$A$776,$A175,СВЦЭМ!$B$33:$B$776,D$155)+'СЕТ СН'!$F$12</f>
        <v>178.74740732000001</v>
      </c>
      <c r="E175" s="36">
        <f>SUMIFS(СВЦЭМ!$E$33:$E$776,СВЦЭМ!$A$33:$A$776,$A175,СВЦЭМ!$B$33:$B$776,E$155)+'СЕТ СН'!$F$12</f>
        <v>178.11141902</v>
      </c>
      <c r="F175" s="36">
        <f>SUMIFS(СВЦЭМ!$E$33:$E$776,СВЦЭМ!$A$33:$A$776,$A175,СВЦЭМ!$B$33:$B$776,F$155)+'СЕТ СН'!$F$12</f>
        <v>175.64274035</v>
      </c>
      <c r="G175" s="36">
        <f>SUMIFS(СВЦЭМ!$E$33:$E$776,СВЦЭМ!$A$33:$A$776,$A175,СВЦЭМ!$B$33:$B$776,G$155)+'СЕТ СН'!$F$12</f>
        <v>172.06354490999999</v>
      </c>
      <c r="H175" s="36">
        <f>SUMIFS(СВЦЭМ!$E$33:$E$776,СВЦЭМ!$A$33:$A$776,$A175,СВЦЭМ!$B$33:$B$776,H$155)+'СЕТ СН'!$F$12</f>
        <v>163.20165531000001</v>
      </c>
      <c r="I175" s="36">
        <f>SUMIFS(СВЦЭМ!$E$33:$E$776,СВЦЭМ!$A$33:$A$776,$A175,СВЦЭМ!$B$33:$B$776,I$155)+'СЕТ СН'!$F$12</f>
        <v>160.47397669</v>
      </c>
      <c r="J175" s="36">
        <f>SUMIFS(СВЦЭМ!$E$33:$E$776,СВЦЭМ!$A$33:$A$776,$A175,СВЦЭМ!$B$33:$B$776,J$155)+'СЕТ СН'!$F$12</f>
        <v>155.03178256000001</v>
      </c>
      <c r="K175" s="36">
        <f>SUMIFS(СВЦЭМ!$E$33:$E$776,СВЦЭМ!$A$33:$A$776,$A175,СВЦЭМ!$B$33:$B$776,K$155)+'СЕТ СН'!$F$12</f>
        <v>149.99434969999999</v>
      </c>
      <c r="L175" s="36">
        <f>SUMIFS(СВЦЭМ!$E$33:$E$776,СВЦЭМ!$A$33:$A$776,$A175,СВЦЭМ!$B$33:$B$776,L$155)+'СЕТ СН'!$F$12</f>
        <v>150.84768577</v>
      </c>
      <c r="M175" s="36">
        <f>SUMIFS(СВЦЭМ!$E$33:$E$776,СВЦЭМ!$A$33:$A$776,$A175,СВЦЭМ!$B$33:$B$776,M$155)+'СЕТ СН'!$F$12</f>
        <v>153.54187984999999</v>
      </c>
      <c r="N175" s="36">
        <f>SUMIFS(СВЦЭМ!$E$33:$E$776,СВЦЭМ!$A$33:$A$776,$A175,СВЦЭМ!$B$33:$B$776,N$155)+'СЕТ СН'!$F$12</f>
        <v>155.54490935000001</v>
      </c>
      <c r="O175" s="36">
        <f>SUMIFS(СВЦЭМ!$E$33:$E$776,СВЦЭМ!$A$33:$A$776,$A175,СВЦЭМ!$B$33:$B$776,O$155)+'СЕТ СН'!$F$12</f>
        <v>159.37092049</v>
      </c>
      <c r="P175" s="36">
        <f>SUMIFS(СВЦЭМ!$E$33:$E$776,СВЦЭМ!$A$33:$A$776,$A175,СВЦЭМ!$B$33:$B$776,P$155)+'СЕТ СН'!$F$12</f>
        <v>162.39840747</v>
      </c>
      <c r="Q175" s="36">
        <f>SUMIFS(СВЦЭМ!$E$33:$E$776,СВЦЭМ!$A$33:$A$776,$A175,СВЦЭМ!$B$33:$B$776,Q$155)+'СЕТ СН'!$F$12</f>
        <v>163.21442393999999</v>
      </c>
      <c r="R175" s="36">
        <f>SUMIFS(СВЦЭМ!$E$33:$E$776,СВЦЭМ!$A$33:$A$776,$A175,СВЦЭМ!$B$33:$B$776,R$155)+'СЕТ СН'!$F$12</f>
        <v>163.62136429</v>
      </c>
      <c r="S175" s="36">
        <f>SUMIFS(СВЦЭМ!$E$33:$E$776,СВЦЭМ!$A$33:$A$776,$A175,СВЦЭМ!$B$33:$B$776,S$155)+'СЕТ СН'!$F$12</f>
        <v>159.07598197999999</v>
      </c>
      <c r="T175" s="36">
        <f>SUMIFS(СВЦЭМ!$E$33:$E$776,СВЦЭМ!$A$33:$A$776,$A175,СВЦЭМ!$B$33:$B$776,T$155)+'СЕТ СН'!$F$12</f>
        <v>152.07680945000001</v>
      </c>
      <c r="U175" s="36">
        <f>SUMIFS(СВЦЭМ!$E$33:$E$776,СВЦЭМ!$A$33:$A$776,$A175,СВЦЭМ!$B$33:$B$776,U$155)+'СЕТ СН'!$F$12</f>
        <v>153.72557022999999</v>
      </c>
      <c r="V175" s="36">
        <f>SUMIFS(СВЦЭМ!$E$33:$E$776,СВЦЭМ!$A$33:$A$776,$A175,СВЦЭМ!$B$33:$B$776,V$155)+'СЕТ СН'!$F$12</f>
        <v>156.39319488999999</v>
      </c>
      <c r="W175" s="36">
        <f>SUMIFS(СВЦЭМ!$E$33:$E$776,СВЦЭМ!$A$33:$A$776,$A175,СВЦЭМ!$B$33:$B$776,W$155)+'СЕТ СН'!$F$12</f>
        <v>160.69724552</v>
      </c>
      <c r="X175" s="36">
        <f>SUMIFS(СВЦЭМ!$E$33:$E$776,СВЦЭМ!$A$33:$A$776,$A175,СВЦЭМ!$B$33:$B$776,X$155)+'СЕТ СН'!$F$12</f>
        <v>162.23854222</v>
      </c>
      <c r="Y175" s="36">
        <f>SUMIFS(СВЦЭМ!$E$33:$E$776,СВЦЭМ!$A$33:$A$776,$A175,СВЦЭМ!$B$33:$B$776,Y$155)+'СЕТ СН'!$F$12</f>
        <v>165.15389177</v>
      </c>
    </row>
    <row r="176" spans="1:25" ht="15.5" x14ac:dyDescent="0.3">
      <c r="A176" s="35">
        <f t="shared" si="4"/>
        <v>43851</v>
      </c>
      <c r="B176" s="36">
        <f>SUMIFS(СВЦЭМ!$E$33:$E$776,СВЦЭМ!$A$33:$A$776,$A176,СВЦЭМ!$B$33:$B$776,B$155)+'СЕТ СН'!$F$12</f>
        <v>169.45201564999999</v>
      </c>
      <c r="C176" s="36">
        <f>SUMIFS(СВЦЭМ!$E$33:$E$776,СВЦЭМ!$A$33:$A$776,$A176,СВЦЭМ!$B$33:$B$776,C$155)+'СЕТ СН'!$F$12</f>
        <v>172.74182324</v>
      </c>
      <c r="D176" s="36">
        <f>SUMIFS(СВЦЭМ!$E$33:$E$776,СВЦЭМ!$A$33:$A$776,$A176,СВЦЭМ!$B$33:$B$776,D$155)+'СЕТ СН'!$F$12</f>
        <v>174.67370604999999</v>
      </c>
      <c r="E176" s="36">
        <f>SUMIFS(СВЦЭМ!$E$33:$E$776,СВЦЭМ!$A$33:$A$776,$A176,СВЦЭМ!$B$33:$B$776,E$155)+'СЕТ СН'!$F$12</f>
        <v>175.76542541000001</v>
      </c>
      <c r="F176" s="36">
        <f>SUMIFS(СВЦЭМ!$E$33:$E$776,СВЦЭМ!$A$33:$A$776,$A176,СВЦЭМ!$B$33:$B$776,F$155)+'СЕТ СН'!$F$12</f>
        <v>172.48965985999999</v>
      </c>
      <c r="G176" s="36">
        <f>SUMIFS(СВЦЭМ!$E$33:$E$776,СВЦЭМ!$A$33:$A$776,$A176,СВЦЭМ!$B$33:$B$776,G$155)+'СЕТ СН'!$F$12</f>
        <v>167.51719761999999</v>
      </c>
      <c r="H176" s="36">
        <f>SUMIFS(СВЦЭМ!$E$33:$E$776,СВЦЭМ!$A$33:$A$776,$A176,СВЦЭМ!$B$33:$B$776,H$155)+'СЕТ СН'!$F$12</f>
        <v>160.64415937000001</v>
      </c>
      <c r="I176" s="36">
        <f>SUMIFS(СВЦЭМ!$E$33:$E$776,СВЦЭМ!$A$33:$A$776,$A176,СВЦЭМ!$B$33:$B$776,I$155)+'СЕТ СН'!$F$12</f>
        <v>155.76963352999999</v>
      </c>
      <c r="J176" s="36">
        <f>SUMIFS(СВЦЭМ!$E$33:$E$776,СВЦЭМ!$A$33:$A$776,$A176,СВЦЭМ!$B$33:$B$776,J$155)+'СЕТ СН'!$F$12</f>
        <v>150.98149207</v>
      </c>
      <c r="K176" s="36">
        <f>SUMIFS(СВЦЭМ!$E$33:$E$776,СВЦЭМ!$A$33:$A$776,$A176,СВЦЭМ!$B$33:$B$776,K$155)+'СЕТ СН'!$F$12</f>
        <v>151.33882059000001</v>
      </c>
      <c r="L176" s="36">
        <f>SUMIFS(СВЦЭМ!$E$33:$E$776,СВЦЭМ!$A$33:$A$776,$A176,СВЦЭМ!$B$33:$B$776,L$155)+'СЕТ СН'!$F$12</f>
        <v>152.70991868999999</v>
      </c>
      <c r="M176" s="36">
        <f>SUMIFS(СВЦЭМ!$E$33:$E$776,СВЦЭМ!$A$33:$A$776,$A176,СВЦЭМ!$B$33:$B$776,M$155)+'СЕТ СН'!$F$12</f>
        <v>153.59874776000001</v>
      </c>
      <c r="N176" s="36">
        <f>SUMIFS(СВЦЭМ!$E$33:$E$776,СВЦЭМ!$A$33:$A$776,$A176,СВЦЭМ!$B$33:$B$776,N$155)+'СЕТ СН'!$F$12</f>
        <v>157.96362176</v>
      </c>
      <c r="O176" s="36">
        <f>SUMIFS(СВЦЭМ!$E$33:$E$776,СВЦЭМ!$A$33:$A$776,$A176,СВЦЭМ!$B$33:$B$776,O$155)+'СЕТ СН'!$F$12</f>
        <v>159.97880823</v>
      </c>
      <c r="P176" s="36">
        <f>SUMIFS(СВЦЭМ!$E$33:$E$776,СВЦЭМ!$A$33:$A$776,$A176,СВЦЭМ!$B$33:$B$776,P$155)+'СЕТ СН'!$F$12</f>
        <v>162.06426829</v>
      </c>
      <c r="Q176" s="36">
        <f>SUMIFS(СВЦЭМ!$E$33:$E$776,СВЦЭМ!$A$33:$A$776,$A176,СВЦЭМ!$B$33:$B$776,Q$155)+'СЕТ СН'!$F$12</f>
        <v>163.63005265000001</v>
      </c>
      <c r="R176" s="36">
        <f>SUMIFS(СВЦЭМ!$E$33:$E$776,СВЦЭМ!$A$33:$A$776,$A176,СВЦЭМ!$B$33:$B$776,R$155)+'СЕТ СН'!$F$12</f>
        <v>161.20058452000001</v>
      </c>
      <c r="S176" s="36">
        <f>SUMIFS(СВЦЭМ!$E$33:$E$776,СВЦЭМ!$A$33:$A$776,$A176,СВЦЭМ!$B$33:$B$776,S$155)+'СЕТ СН'!$F$12</f>
        <v>157.50787728</v>
      </c>
      <c r="T176" s="36">
        <f>SUMIFS(СВЦЭМ!$E$33:$E$776,СВЦЭМ!$A$33:$A$776,$A176,СВЦЭМ!$B$33:$B$776,T$155)+'СЕТ СН'!$F$12</f>
        <v>154.22742067999999</v>
      </c>
      <c r="U176" s="36">
        <f>SUMIFS(СВЦЭМ!$E$33:$E$776,СВЦЭМ!$A$33:$A$776,$A176,СВЦЭМ!$B$33:$B$776,U$155)+'СЕТ СН'!$F$12</f>
        <v>154.96072941</v>
      </c>
      <c r="V176" s="36">
        <f>SUMIFS(СВЦЭМ!$E$33:$E$776,СВЦЭМ!$A$33:$A$776,$A176,СВЦЭМ!$B$33:$B$776,V$155)+'СЕТ СН'!$F$12</f>
        <v>158.24408435999999</v>
      </c>
      <c r="W176" s="36">
        <f>SUMIFS(СВЦЭМ!$E$33:$E$776,СВЦЭМ!$A$33:$A$776,$A176,СВЦЭМ!$B$33:$B$776,W$155)+'СЕТ СН'!$F$12</f>
        <v>161.77190653</v>
      </c>
      <c r="X176" s="36">
        <f>SUMIFS(СВЦЭМ!$E$33:$E$776,СВЦЭМ!$A$33:$A$776,$A176,СВЦЭМ!$B$33:$B$776,X$155)+'СЕТ СН'!$F$12</f>
        <v>163.82438304999999</v>
      </c>
      <c r="Y176" s="36">
        <f>SUMIFS(СВЦЭМ!$E$33:$E$776,СВЦЭМ!$A$33:$A$776,$A176,СВЦЭМ!$B$33:$B$776,Y$155)+'СЕТ СН'!$F$12</f>
        <v>166.55265875000001</v>
      </c>
    </row>
    <row r="177" spans="1:27" ht="15.5" x14ac:dyDescent="0.3">
      <c r="A177" s="35">
        <f t="shared" si="4"/>
        <v>43852</v>
      </c>
      <c r="B177" s="36">
        <f>SUMIFS(СВЦЭМ!$E$33:$E$776,СВЦЭМ!$A$33:$A$776,$A177,СВЦЭМ!$B$33:$B$776,B$155)+'СЕТ СН'!$F$12</f>
        <v>166.90592694</v>
      </c>
      <c r="C177" s="36">
        <f>SUMIFS(СВЦЭМ!$E$33:$E$776,СВЦЭМ!$A$33:$A$776,$A177,СВЦЭМ!$B$33:$B$776,C$155)+'СЕТ СН'!$F$12</f>
        <v>168.77764543000001</v>
      </c>
      <c r="D177" s="36">
        <f>SUMIFS(СВЦЭМ!$E$33:$E$776,СВЦЭМ!$A$33:$A$776,$A177,СВЦЭМ!$B$33:$B$776,D$155)+'СЕТ СН'!$F$12</f>
        <v>171.04390183999999</v>
      </c>
      <c r="E177" s="36">
        <f>SUMIFS(СВЦЭМ!$E$33:$E$776,СВЦЭМ!$A$33:$A$776,$A177,СВЦЭМ!$B$33:$B$776,E$155)+'СЕТ СН'!$F$12</f>
        <v>171.39357715</v>
      </c>
      <c r="F177" s="36">
        <f>SUMIFS(СВЦЭМ!$E$33:$E$776,СВЦЭМ!$A$33:$A$776,$A177,СВЦЭМ!$B$33:$B$776,F$155)+'СЕТ СН'!$F$12</f>
        <v>169.18621028000001</v>
      </c>
      <c r="G177" s="36">
        <f>SUMIFS(СВЦЭМ!$E$33:$E$776,СВЦЭМ!$A$33:$A$776,$A177,СВЦЭМ!$B$33:$B$776,G$155)+'СЕТ СН'!$F$12</f>
        <v>165.52698208999999</v>
      </c>
      <c r="H177" s="36">
        <f>SUMIFS(СВЦЭМ!$E$33:$E$776,СВЦЭМ!$A$33:$A$776,$A177,СВЦЭМ!$B$33:$B$776,H$155)+'СЕТ СН'!$F$12</f>
        <v>157.46186925000001</v>
      </c>
      <c r="I177" s="36">
        <f>SUMIFS(СВЦЭМ!$E$33:$E$776,СВЦЭМ!$A$33:$A$776,$A177,СВЦЭМ!$B$33:$B$776,I$155)+'СЕТ СН'!$F$12</f>
        <v>154.33190682</v>
      </c>
      <c r="J177" s="36">
        <f>SUMIFS(СВЦЭМ!$E$33:$E$776,СВЦЭМ!$A$33:$A$776,$A177,СВЦЭМ!$B$33:$B$776,J$155)+'СЕТ СН'!$F$12</f>
        <v>150.88924483</v>
      </c>
      <c r="K177" s="36">
        <f>SUMIFS(СВЦЭМ!$E$33:$E$776,СВЦЭМ!$A$33:$A$776,$A177,СВЦЭМ!$B$33:$B$776,K$155)+'СЕТ СН'!$F$12</f>
        <v>151.72895699</v>
      </c>
      <c r="L177" s="36">
        <f>SUMIFS(СВЦЭМ!$E$33:$E$776,СВЦЭМ!$A$33:$A$776,$A177,СВЦЭМ!$B$33:$B$776,L$155)+'СЕТ СН'!$F$12</f>
        <v>150.60241348</v>
      </c>
      <c r="M177" s="36">
        <f>SUMIFS(СВЦЭМ!$E$33:$E$776,СВЦЭМ!$A$33:$A$776,$A177,СВЦЭМ!$B$33:$B$776,M$155)+'СЕТ СН'!$F$12</f>
        <v>152.55125328</v>
      </c>
      <c r="N177" s="36">
        <f>SUMIFS(СВЦЭМ!$E$33:$E$776,СВЦЭМ!$A$33:$A$776,$A177,СВЦЭМ!$B$33:$B$776,N$155)+'СЕТ СН'!$F$12</f>
        <v>157.57862394</v>
      </c>
      <c r="O177" s="36">
        <f>SUMIFS(СВЦЭМ!$E$33:$E$776,СВЦЭМ!$A$33:$A$776,$A177,СВЦЭМ!$B$33:$B$776,O$155)+'СЕТ СН'!$F$12</f>
        <v>161.63805398</v>
      </c>
      <c r="P177" s="36">
        <f>SUMIFS(СВЦЭМ!$E$33:$E$776,СВЦЭМ!$A$33:$A$776,$A177,СВЦЭМ!$B$33:$B$776,P$155)+'СЕТ СН'!$F$12</f>
        <v>165.12362096999999</v>
      </c>
      <c r="Q177" s="36">
        <f>SUMIFS(СВЦЭМ!$E$33:$E$776,СВЦЭМ!$A$33:$A$776,$A177,СВЦЭМ!$B$33:$B$776,Q$155)+'СЕТ СН'!$F$12</f>
        <v>166.50418049999999</v>
      </c>
      <c r="R177" s="36">
        <f>SUMIFS(СВЦЭМ!$E$33:$E$776,СВЦЭМ!$A$33:$A$776,$A177,СВЦЭМ!$B$33:$B$776,R$155)+'СЕТ СН'!$F$12</f>
        <v>164.99320857000001</v>
      </c>
      <c r="S177" s="36">
        <f>SUMIFS(СВЦЭМ!$E$33:$E$776,СВЦЭМ!$A$33:$A$776,$A177,СВЦЭМ!$B$33:$B$776,S$155)+'СЕТ СН'!$F$12</f>
        <v>160.83356900999999</v>
      </c>
      <c r="T177" s="36">
        <f>SUMIFS(СВЦЭМ!$E$33:$E$776,СВЦЭМ!$A$33:$A$776,$A177,СВЦЭМ!$B$33:$B$776,T$155)+'СЕТ СН'!$F$12</f>
        <v>157.06255257999999</v>
      </c>
      <c r="U177" s="36">
        <f>SUMIFS(СВЦЭМ!$E$33:$E$776,СВЦЭМ!$A$33:$A$776,$A177,СВЦЭМ!$B$33:$B$776,U$155)+'СЕТ СН'!$F$12</f>
        <v>157.80061040000001</v>
      </c>
      <c r="V177" s="36">
        <f>SUMIFS(СВЦЭМ!$E$33:$E$776,СВЦЭМ!$A$33:$A$776,$A177,СВЦЭМ!$B$33:$B$776,V$155)+'СЕТ СН'!$F$12</f>
        <v>156.81248242999999</v>
      </c>
      <c r="W177" s="36">
        <f>SUMIFS(СВЦЭМ!$E$33:$E$776,СВЦЭМ!$A$33:$A$776,$A177,СВЦЭМ!$B$33:$B$776,W$155)+'СЕТ СН'!$F$12</f>
        <v>159.44422521000001</v>
      </c>
      <c r="X177" s="36">
        <f>SUMIFS(СВЦЭМ!$E$33:$E$776,СВЦЭМ!$A$33:$A$776,$A177,СВЦЭМ!$B$33:$B$776,X$155)+'СЕТ СН'!$F$12</f>
        <v>162.24583948</v>
      </c>
      <c r="Y177" s="36">
        <f>SUMIFS(СВЦЭМ!$E$33:$E$776,СВЦЭМ!$A$33:$A$776,$A177,СВЦЭМ!$B$33:$B$776,Y$155)+'СЕТ СН'!$F$12</f>
        <v>164.77187609999999</v>
      </c>
    </row>
    <row r="178" spans="1:27" ht="15.5" x14ac:dyDescent="0.3">
      <c r="A178" s="35">
        <f t="shared" si="4"/>
        <v>43853</v>
      </c>
      <c r="B178" s="36">
        <f>SUMIFS(СВЦЭМ!$E$33:$E$776,СВЦЭМ!$A$33:$A$776,$A178,СВЦЭМ!$B$33:$B$776,B$155)+'СЕТ СН'!$F$12</f>
        <v>169.26986596</v>
      </c>
      <c r="C178" s="36">
        <f>SUMIFS(СВЦЭМ!$E$33:$E$776,СВЦЭМ!$A$33:$A$776,$A178,СВЦЭМ!$B$33:$B$776,C$155)+'СЕТ СН'!$F$12</f>
        <v>170.53693275000001</v>
      </c>
      <c r="D178" s="36">
        <f>SUMIFS(СВЦЭМ!$E$33:$E$776,СВЦЭМ!$A$33:$A$776,$A178,СВЦЭМ!$B$33:$B$776,D$155)+'СЕТ СН'!$F$12</f>
        <v>173.01009298</v>
      </c>
      <c r="E178" s="36">
        <f>SUMIFS(СВЦЭМ!$E$33:$E$776,СВЦЭМ!$A$33:$A$776,$A178,СВЦЭМ!$B$33:$B$776,E$155)+'СЕТ СН'!$F$12</f>
        <v>174.10870566</v>
      </c>
      <c r="F178" s="36">
        <f>SUMIFS(СВЦЭМ!$E$33:$E$776,СВЦЭМ!$A$33:$A$776,$A178,СВЦЭМ!$B$33:$B$776,F$155)+'СЕТ СН'!$F$12</f>
        <v>172.58779157999999</v>
      </c>
      <c r="G178" s="36">
        <f>SUMIFS(СВЦЭМ!$E$33:$E$776,СВЦЭМ!$A$33:$A$776,$A178,СВЦЭМ!$B$33:$B$776,G$155)+'СЕТ СН'!$F$12</f>
        <v>169.0400348</v>
      </c>
      <c r="H178" s="36">
        <f>SUMIFS(СВЦЭМ!$E$33:$E$776,СВЦЭМ!$A$33:$A$776,$A178,СВЦЭМ!$B$33:$B$776,H$155)+'СЕТ СН'!$F$12</f>
        <v>161.67358851</v>
      </c>
      <c r="I178" s="36">
        <f>SUMIFS(СВЦЭМ!$E$33:$E$776,СВЦЭМ!$A$33:$A$776,$A178,СВЦЭМ!$B$33:$B$776,I$155)+'СЕТ СН'!$F$12</f>
        <v>158.04033329999999</v>
      </c>
      <c r="J178" s="36">
        <f>SUMIFS(СВЦЭМ!$E$33:$E$776,СВЦЭМ!$A$33:$A$776,$A178,СВЦЭМ!$B$33:$B$776,J$155)+'СЕТ СН'!$F$12</f>
        <v>154.00384313999999</v>
      </c>
      <c r="K178" s="36">
        <f>SUMIFS(СВЦЭМ!$E$33:$E$776,СВЦЭМ!$A$33:$A$776,$A178,СВЦЭМ!$B$33:$B$776,K$155)+'СЕТ СН'!$F$12</f>
        <v>154.90372374</v>
      </c>
      <c r="L178" s="36">
        <f>SUMIFS(СВЦЭМ!$E$33:$E$776,СВЦЭМ!$A$33:$A$776,$A178,СВЦЭМ!$B$33:$B$776,L$155)+'СЕТ СН'!$F$12</f>
        <v>154.42432550999999</v>
      </c>
      <c r="M178" s="36">
        <f>SUMIFS(СВЦЭМ!$E$33:$E$776,СВЦЭМ!$A$33:$A$776,$A178,СВЦЭМ!$B$33:$B$776,M$155)+'СЕТ СН'!$F$12</f>
        <v>155.40355002999999</v>
      </c>
      <c r="N178" s="36">
        <f>SUMIFS(СВЦЭМ!$E$33:$E$776,СВЦЭМ!$A$33:$A$776,$A178,СВЦЭМ!$B$33:$B$776,N$155)+'СЕТ СН'!$F$12</f>
        <v>157.56870845</v>
      </c>
      <c r="O178" s="36">
        <f>SUMIFS(СВЦЭМ!$E$33:$E$776,СВЦЭМ!$A$33:$A$776,$A178,СВЦЭМ!$B$33:$B$776,O$155)+'СЕТ СН'!$F$12</f>
        <v>161.65050919999999</v>
      </c>
      <c r="P178" s="36">
        <f>SUMIFS(СВЦЭМ!$E$33:$E$776,СВЦЭМ!$A$33:$A$776,$A178,СВЦЭМ!$B$33:$B$776,P$155)+'СЕТ СН'!$F$12</f>
        <v>165.20790521000001</v>
      </c>
      <c r="Q178" s="36">
        <f>SUMIFS(СВЦЭМ!$E$33:$E$776,СВЦЭМ!$A$33:$A$776,$A178,СВЦЭМ!$B$33:$B$776,Q$155)+'СЕТ СН'!$F$12</f>
        <v>168.76603588</v>
      </c>
      <c r="R178" s="36">
        <f>SUMIFS(СВЦЭМ!$E$33:$E$776,СВЦЭМ!$A$33:$A$776,$A178,СВЦЭМ!$B$33:$B$776,R$155)+'СЕТ СН'!$F$12</f>
        <v>163.65783024999999</v>
      </c>
      <c r="S178" s="36">
        <f>SUMIFS(СВЦЭМ!$E$33:$E$776,СВЦЭМ!$A$33:$A$776,$A178,СВЦЭМ!$B$33:$B$776,S$155)+'СЕТ СН'!$F$12</f>
        <v>159.08137506</v>
      </c>
      <c r="T178" s="36">
        <f>SUMIFS(СВЦЭМ!$E$33:$E$776,СВЦЭМ!$A$33:$A$776,$A178,СВЦЭМ!$B$33:$B$776,T$155)+'СЕТ СН'!$F$12</f>
        <v>155.44661683999999</v>
      </c>
      <c r="U178" s="36">
        <f>SUMIFS(СВЦЭМ!$E$33:$E$776,СВЦЭМ!$A$33:$A$776,$A178,СВЦЭМ!$B$33:$B$776,U$155)+'СЕТ СН'!$F$12</f>
        <v>156.62533561999999</v>
      </c>
      <c r="V178" s="36">
        <f>SUMIFS(СВЦЭМ!$E$33:$E$776,СВЦЭМ!$A$33:$A$776,$A178,СВЦЭМ!$B$33:$B$776,V$155)+'СЕТ СН'!$F$12</f>
        <v>159.17736185999999</v>
      </c>
      <c r="W178" s="36">
        <f>SUMIFS(СВЦЭМ!$E$33:$E$776,СВЦЭМ!$A$33:$A$776,$A178,СВЦЭМ!$B$33:$B$776,W$155)+'СЕТ СН'!$F$12</f>
        <v>163.33808046999999</v>
      </c>
      <c r="X178" s="36">
        <f>SUMIFS(СВЦЭМ!$E$33:$E$776,СВЦЭМ!$A$33:$A$776,$A178,СВЦЭМ!$B$33:$B$776,X$155)+'СЕТ СН'!$F$12</f>
        <v>166.90701425</v>
      </c>
      <c r="Y178" s="36">
        <f>SUMIFS(СВЦЭМ!$E$33:$E$776,СВЦЭМ!$A$33:$A$776,$A178,СВЦЭМ!$B$33:$B$776,Y$155)+'СЕТ СН'!$F$12</f>
        <v>168.47979770000001</v>
      </c>
    </row>
    <row r="179" spans="1:27" ht="15.5" x14ac:dyDescent="0.3">
      <c r="A179" s="35">
        <f t="shared" si="4"/>
        <v>43854</v>
      </c>
      <c r="B179" s="36">
        <f>SUMIFS(СВЦЭМ!$E$33:$E$776,СВЦЭМ!$A$33:$A$776,$A179,СВЦЭМ!$B$33:$B$776,B$155)+'СЕТ СН'!$F$12</f>
        <v>161.53871950999999</v>
      </c>
      <c r="C179" s="36">
        <f>SUMIFS(СВЦЭМ!$E$33:$E$776,СВЦЭМ!$A$33:$A$776,$A179,СВЦЭМ!$B$33:$B$776,C$155)+'СЕТ СН'!$F$12</f>
        <v>163.79907706</v>
      </c>
      <c r="D179" s="36">
        <f>SUMIFS(СВЦЭМ!$E$33:$E$776,СВЦЭМ!$A$33:$A$776,$A179,СВЦЭМ!$B$33:$B$776,D$155)+'СЕТ СН'!$F$12</f>
        <v>166.34162444</v>
      </c>
      <c r="E179" s="36">
        <f>SUMIFS(СВЦЭМ!$E$33:$E$776,СВЦЭМ!$A$33:$A$776,$A179,СВЦЭМ!$B$33:$B$776,E$155)+'СЕТ СН'!$F$12</f>
        <v>168.31302839</v>
      </c>
      <c r="F179" s="36">
        <f>SUMIFS(СВЦЭМ!$E$33:$E$776,СВЦЭМ!$A$33:$A$776,$A179,СВЦЭМ!$B$33:$B$776,F$155)+'СЕТ СН'!$F$12</f>
        <v>165.77852027</v>
      </c>
      <c r="G179" s="36">
        <f>SUMIFS(СВЦЭМ!$E$33:$E$776,СВЦЭМ!$A$33:$A$776,$A179,СВЦЭМ!$B$33:$B$776,G$155)+'СЕТ СН'!$F$12</f>
        <v>161.96661897000001</v>
      </c>
      <c r="H179" s="36">
        <f>SUMIFS(СВЦЭМ!$E$33:$E$776,СВЦЭМ!$A$33:$A$776,$A179,СВЦЭМ!$B$33:$B$776,H$155)+'СЕТ СН'!$F$12</f>
        <v>153.52375542999999</v>
      </c>
      <c r="I179" s="36">
        <f>SUMIFS(СВЦЭМ!$E$33:$E$776,СВЦЭМ!$A$33:$A$776,$A179,СВЦЭМ!$B$33:$B$776,I$155)+'СЕТ СН'!$F$12</f>
        <v>151.84490245999999</v>
      </c>
      <c r="J179" s="36">
        <f>SUMIFS(СВЦЭМ!$E$33:$E$776,СВЦЭМ!$A$33:$A$776,$A179,СВЦЭМ!$B$33:$B$776,J$155)+'СЕТ СН'!$F$12</f>
        <v>148.10999035</v>
      </c>
      <c r="K179" s="36">
        <f>SUMIFS(СВЦЭМ!$E$33:$E$776,СВЦЭМ!$A$33:$A$776,$A179,СВЦЭМ!$B$33:$B$776,K$155)+'СЕТ СН'!$F$12</f>
        <v>148.38186195</v>
      </c>
      <c r="L179" s="36">
        <f>SUMIFS(СВЦЭМ!$E$33:$E$776,СВЦЭМ!$A$33:$A$776,$A179,СВЦЭМ!$B$33:$B$776,L$155)+'СЕТ СН'!$F$12</f>
        <v>148.46229235999999</v>
      </c>
      <c r="M179" s="36">
        <f>SUMIFS(СВЦЭМ!$E$33:$E$776,СВЦЭМ!$A$33:$A$776,$A179,СВЦЭМ!$B$33:$B$776,M$155)+'СЕТ СН'!$F$12</f>
        <v>150.37405921999999</v>
      </c>
      <c r="N179" s="36">
        <f>SUMIFS(СВЦЭМ!$E$33:$E$776,СВЦЭМ!$A$33:$A$776,$A179,СВЦЭМ!$B$33:$B$776,N$155)+'СЕТ СН'!$F$12</f>
        <v>149.72626317999999</v>
      </c>
      <c r="O179" s="36">
        <f>SUMIFS(СВЦЭМ!$E$33:$E$776,СВЦЭМ!$A$33:$A$776,$A179,СВЦЭМ!$B$33:$B$776,O$155)+'СЕТ СН'!$F$12</f>
        <v>153.05382499999999</v>
      </c>
      <c r="P179" s="36">
        <f>SUMIFS(СВЦЭМ!$E$33:$E$776,СВЦЭМ!$A$33:$A$776,$A179,СВЦЭМ!$B$33:$B$776,P$155)+'СЕТ СН'!$F$12</f>
        <v>155.88807564999999</v>
      </c>
      <c r="Q179" s="36">
        <f>SUMIFS(СВЦЭМ!$E$33:$E$776,СВЦЭМ!$A$33:$A$776,$A179,СВЦЭМ!$B$33:$B$776,Q$155)+'СЕТ СН'!$F$12</f>
        <v>158.52326388</v>
      </c>
      <c r="R179" s="36">
        <f>SUMIFS(СВЦЭМ!$E$33:$E$776,СВЦЭМ!$A$33:$A$776,$A179,СВЦЭМ!$B$33:$B$776,R$155)+'СЕТ СН'!$F$12</f>
        <v>158.33152842000001</v>
      </c>
      <c r="S179" s="36">
        <f>SUMIFS(СВЦЭМ!$E$33:$E$776,СВЦЭМ!$A$33:$A$776,$A179,СВЦЭМ!$B$33:$B$776,S$155)+'СЕТ СН'!$F$12</f>
        <v>158.08811320999999</v>
      </c>
      <c r="T179" s="36">
        <f>SUMIFS(СВЦЭМ!$E$33:$E$776,СВЦЭМ!$A$33:$A$776,$A179,СВЦЭМ!$B$33:$B$776,T$155)+'СЕТ СН'!$F$12</f>
        <v>152.23355291999999</v>
      </c>
      <c r="U179" s="36">
        <f>SUMIFS(СВЦЭМ!$E$33:$E$776,СВЦЭМ!$A$33:$A$776,$A179,СВЦЭМ!$B$33:$B$776,U$155)+'СЕТ СН'!$F$12</f>
        <v>152.95171786</v>
      </c>
      <c r="V179" s="36">
        <f>SUMIFS(СВЦЭМ!$E$33:$E$776,СВЦЭМ!$A$33:$A$776,$A179,СВЦЭМ!$B$33:$B$776,V$155)+'СЕТ СН'!$F$12</f>
        <v>153.99074718</v>
      </c>
      <c r="W179" s="36">
        <f>SUMIFS(СВЦЭМ!$E$33:$E$776,СВЦЭМ!$A$33:$A$776,$A179,СВЦЭМ!$B$33:$B$776,W$155)+'СЕТ СН'!$F$12</f>
        <v>156.96867008000001</v>
      </c>
      <c r="X179" s="36">
        <f>SUMIFS(СВЦЭМ!$E$33:$E$776,СВЦЭМ!$A$33:$A$776,$A179,СВЦЭМ!$B$33:$B$776,X$155)+'СЕТ СН'!$F$12</f>
        <v>157.6436009</v>
      </c>
      <c r="Y179" s="36">
        <f>SUMIFS(СВЦЭМ!$E$33:$E$776,СВЦЭМ!$A$33:$A$776,$A179,СВЦЭМ!$B$33:$B$776,Y$155)+'СЕТ СН'!$F$12</f>
        <v>159.02927223</v>
      </c>
    </row>
    <row r="180" spans="1:27" ht="15.5" x14ac:dyDescent="0.3">
      <c r="A180" s="35">
        <f t="shared" si="4"/>
        <v>43855</v>
      </c>
      <c r="B180" s="36">
        <f>SUMIFS(СВЦЭМ!$E$33:$E$776,СВЦЭМ!$A$33:$A$776,$A180,СВЦЭМ!$B$33:$B$776,B$155)+'СЕТ СН'!$F$12</f>
        <v>167.22719839999999</v>
      </c>
      <c r="C180" s="36">
        <f>SUMIFS(СВЦЭМ!$E$33:$E$776,СВЦЭМ!$A$33:$A$776,$A180,СВЦЭМ!$B$33:$B$776,C$155)+'СЕТ СН'!$F$12</f>
        <v>171.64038414999999</v>
      </c>
      <c r="D180" s="36">
        <f>SUMIFS(СВЦЭМ!$E$33:$E$776,СВЦЭМ!$A$33:$A$776,$A180,СВЦЭМ!$B$33:$B$776,D$155)+'СЕТ СН'!$F$12</f>
        <v>176.71802255</v>
      </c>
      <c r="E180" s="36">
        <f>SUMIFS(СВЦЭМ!$E$33:$E$776,СВЦЭМ!$A$33:$A$776,$A180,СВЦЭМ!$B$33:$B$776,E$155)+'СЕТ СН'!$F$12</f>
        <v>177.26370083</v>
      </c>
      <c r="F180" s="36">
        <f>SUMIFS(СВЦЭМ!$E$33:$E$776,СВЦЭМ!$A$33:$A$776,$A180,СВЦЭМ!$B$33:$B$776,F$155)+'СЕТ СН'!$F$12</f>
        <v>170.58284913</v>
      </c>
      <c r="G180" s="36">
        <f>SUMIFS(СВЦЭМ!$E$33:$E$776,СВЦЭМ!$A$33:$A$776,$A180,СВЦЭМ!$B$33:$B$776,G$155)+'СЕТ СН'!$F$12</f>
        <v>169.33547625</v>
      </c>
      <c r="H180" s="36">
        <f>SUMIFS(СВЦЭМ!$E$33:$E$776,СВЦЭМ!$A$33:$A$776,$A180,СВЦЭМ!$B$33:$B$776,H$155)+'СЕТ СН'!$F$12</f>
        <v>164.10348567</v>
      </c>
      <c r="I180" s="36">
        <f>SUMIFS(СВЦЭМ!$E$33:$E$776,СВЦЭМ!$A$33:$A$776,$A180,СВЦЭМ!$B$33:$B$776,I$155)+'СЕТ СН'!$F$12</f>
        <v>161.92240380999999</v>
      </c>
      <c r="J180" s="36">
        <f>SUMIFS(СВЦЭМ!$E$33:$E$776,СВЦЭМ!$A$33:$A$776,$A180,СВЦЭМ!$B$33:$B$776,J$155)+'СЕТ СН'!$F$12</f>
        <v>157.70425230000001</v>
      </c>
      <c r="K180" s="36">
        <f>SUMIFS(СВЦЭМ!$E$33:$E$776,СВЦЭМ!$A$33:$A$776,$A180,СВЦЭМ!$B$33:$B$776,K$155)+'СЕТ СН'!$F$12</f>
        <v>151.37413624000001</v>
      </c>
      <c r="L180" s="36">
        <f>SUMIFS(СВЦЭМ!$E$33:$E$776,СВЦЭМ!$A$33:$A$776,$A180,СВЦЭМ!$B$33:$B$776,L$155)+'СЕТ СН'!$F$12</f>
        <v>149.07652481</v>
      </c>
      <c r="M180" s="36">
        <f>SUMIFS(СВЦЭМ!$E$33:$E$776,СВЦЭМ!$A$33:$A$776,$A180,СВЦЭМ!$B$33:$B$776,M$155)+'СЕТ СН'!$F$12</f>
        <v>154.02471861000001</v>
      </c>
      <c r="N180" s="36">
        <f>SUMIFS(СВЦЭМ!$E$33:$E$776,СВЦЭМ!$A$33:$A$776,$A180,СВЦЭМ!$B$33:$B$776,N$155)+'СЕТ СН'!$F$12</f>
        <v>156.72608192000001</v>
      </c>
      <c r="O180" s="36">
        <f>SUMIFS(СВЦЭМ!$E$33:$E$776,СВЦЭМ!$A$33:$A$776,$A180,СВЦЭМ!$B$33:$B$776,O$155)+'СЕТ СН'!$F$12</f>
        <v>160.04083111</v>
      </c>
      <c r="P180" s="36">
        <f>SUMIFS(СВЦЭМ!$E$33:$E$776,СВЦЭМ!$A$33:$A$776,$A180,СВЦЭМ!$B$33:$B$776,P$155)+'СЕТ СН'!$F$12</f>
        <v>162.73837055000001</v>
      </c>
      <c r="Q180" s="36">
        <f>SUMIFS(СВЦЭМ!$E$33:$E$776,СВЦЭМ!$A$33:$A$776,$A180,СВЦЭМ!$B$33:$B$776,Q$155)+'СЕТ СН'!$F$12</f>
        <v>164.42001887000001</v>
      </c>
      <c r="R180" s="36">
        <f>SUMIFS(СВЦЭМ!$E$33:$E$776,СВЦЭМ!$A$33:$A$776,$A180,СВЦЭМ!$B$33:$B$776,R$155)+'СЕТ СН'!$F$12</f>
        <v>164.06764312999999</v>
      </c>
      <c r="S180" s="36">
        <f>SUMIFS(СВЦЭМ!$E$33:$E$776,СВЦЭМ!$A$33:$A$776,$A180,СВЦЭМ!$B$33:$B$776,S$155)+'СЕТ СН'!$F$12</f>
        <v>163.88720559999999</v>
      </c>
      <c r="T180" s="36">
        <f>SUMIFS(СВЦЭМ!$E$33:$E$776,СВЦЭМ!$A$33:$A$776,$A180,СВЦЭМ!$B$33:$B$776,T$155)+'СЕТ СН'!$F$12</f>
        <v>158.91963727999999</v>
      </c>
      <c r="U180" s="36">
        <f>SUMIFS(СВЦЭМ!$E$33:$E$776,СВЦЭМ!$A$33:$A$776,$A180,СВЦЭМ!$B$33:$B$776,U$155)+'СЕТ СН'!$F$12</f>
        <v>159.26811885999999</v>
      </c>
      <c r="V180" s="36">
        <f>SUMIFS(СВЦЭМ!$E$33:$E$776,СВЦЭМ!$A$33:$A$776,$A180,СВЦЭМ!$B$33:$B$776,V$155)+'СЕТ СН'!$F$12</f>
        <v>160.40148872</v>
      </c>
      <c r="W180" s="36">
        <f>SUMIFS(СВЦЭМ!$E$33:$E$776,СВЦЭМ!$A$33:$A$776,$A180,СВЦЭМ!$B$33:$B$776,W$155)+'СЕТ СН'!$F$12</f>
        <v>162.67783138999999</v>
      </c>
      <c r="X180" s="36">
        <f>SUMIFS(СВЦЭМ!$E$33:$E$776,СВЦЭМ!$A$33:$A$776,$A180,СВЦЭМ!$B$33:$B$776,X$155)+'СЕТ СН'!$F$12</f>
        <v>163.28365879</v>
      </c>
      <c r="Y180" s="36">
        <f>SUMIFS(СВЦЭМ!$E$33:$E$776,СВЦЭМ!$A$33:$A$776,$A180,СВЦЭМ!$B$33:$B$776,Y$155)+'СЕТ СН'!$F$12</f>
        <v>165.36878891000001</v>
      </c>
    </row>
    <row r="181" spans="1:27" ht="15.5" x14ac:dyDescent="0.3">
      <c r="A181" s="35">
        <f t="shared" si="4"/>
        <v>43856</v>
      </c>
      <c r="B181" s="36">
        <f>SUMIFS(СВЦЭМ!$E$33:$E$776,СВЦЭМ!$A$33:$A$776,$A181,СВЦЭМ!$B$33:$B$776,B$155)+'СЕТ СН'!$F$12</f>
        <v>164.072214</v>
      </c>
      <c r="C181" s="36">
        <f>SUMIFS(СВЦЭМ!$E$33:$E$776,СВЦЭМ!$A$33:$A$776,$A181,СВЦЭМ!$B$33:$B$776,C$155)+'СЕТ СН'!$F$12</f>
        <v>167.96173417</v>
      </c>
      <c r="D181" s="36">
        <f>SUMIFS(СВЦЭМ!$E$33:$E$776,СВЦЭМ!$A$33:$A$776,$A181,СВЦЭМ!$B$33:$B$776,D$155)+'СЕТ СН'!$F$12</f>
        <v>172.91900971999999</v>
      </c>
      <c r="E181" s="36">
        <f>SUMIFS(СВЦЭМ!$E$33:$E$776,СВЦЭМ!$A$33:$A$776,$A181,СВЦЭМ!$B$33:$B$776,E$155)+'СЕТ СН'!$F$12</f>
        <v>174.11837750999999</v>
      </c>
      <c r="F181" s="36">
        <f>SUMIFS(СВЦЭМ!$E$33:$E$776,СВЦЭМ!$A$33:$A$776,$A181,СВЦЭМ!$B$33:$B$776,F$155)+'СЕТ СН'!$F$12</f>
        <v>167.31895936000001</v>
      </c>
      <c r="G181" s="36">
        <f>SUMIFS(СВЦЭМ!$E$33:$E$776,СВЦЭМ!$A$33:$A$776,$A181,СВЦЭМ!$B$33:$B$776,G$155)+'СЕТ СН'!$F$12</f>
        <v>165.56091176999999</v>
      </c>
      <c r="H181" s="36">
        <f>SUMIFS(СВЦЭМ!$E$33:$E$776,СВЦЭМ!$A$33:$A$776,$A181,СВЦЭМ!$B$33:$B$776,H$155)+'СЕТ СН'!$F$12</f>
        <v>159.98544175999999</v>
      </c>
      <c r="I181" s="36">
        <f>SUMIFS(СВЦЭМ!$E$33:$E$776,СВЦЭМ!$A$33:$A$776,$A181,СВЦЭМ!$B$33:$B$776,I$155)+'СЕТ СН'!$F$12</f>
        <v>157.16733203000001</v>
      </c>
      <c r="J181" s="36">
        <f>SUMIFS(СВЦЭМ!$E$33:$E$776,СВЦЭМ!$A$33:$A$776,$A181,СВЦЭМ!$B$33:$B$776,J$155)+'СЕТ СН'!$F$12</f>
        <v>151.91985704999999</v>
      </c>
      <c r="K181" s="36">
        <f>SUMIFS(СВЦЭМ!$E$33:$E$776,СВЦЭМ!$A$33:$A$776,$A181,СВЦЭМ!$B$33:$B$776,K$155)+'СЕТ СН'!$F$12</f>
        <v>146.46429598</v>
      </c>
      <c r="L181" s="36">
        <f>SUMIFS(СВЦЭМ!$E$33:$E$776,СВЦЭМ!$A$33:$A$776,$A181,СВЦЭМ!$B$33:$B$776,L$155)+'СЕТ СН'!$F$12</f>
        <v>144.84401724</v>
      </c>
      <c r="M181" s="36">
        <f>SUMIFS(СВЦЭМ!$E$33:$E$776,СВЦЭМ!$A$33:$A$776,$A181,СВЦЭМ!$B$33:$B$776,M$155)+'СЕТ СН'!$F$12</f>
        <v>150.72386868000001</v>
      </c>
      <c r="N181" s="36">
        <f>SUMIFS(СВЦЭМ!$E$33:$E$776,СВЦЭМ!$A$33:$A$776,$A181,СВЦЭМ!$B$33:$B$776,N$155)+'СЕТ СН'!$F$12</f>
        <v>152.67753804</v>
      </c>
      <c r="O181" s="36">
        <f>SUMIFS(СВЦЭМ!$E$33:$E$776,СВЦЭМ!$A$33:$A$776,$A181,СВЦЭМ!$B$33:$B$776,O$155)+'СЕТ СН'!$F$12</f>
        <v>155.57120977</v>
      </c>
      <c r="P181" s="36">
        <f>SUMIFS(СВЦЭМ!$E$33:$E$776,СВЦЭМ!$A$33:$A$776,$A181,СВЦЭМ!$B$33:$B$776,P$155)+'СЕТ СН'!$F$12</f>
        <v>158.08538103999999</v>
      </c>
      <c r="Q181" s="36">
        <f>SUMIFS(СВЦЭМ!$E$33:$E$776,СВЦЭМ!$A$33:$A$776,$A181,СВЦЭМ!$B$33:$B$776,Q$155)+'СЕТ СН'!$F$12</f>
        <v>159.94304163000001</v>
      </c>
      <c r="R181" s="36">
        <f>SUMIFS(СВЦЭМ!$E$33:$E$776,СВЦЭМ!$A$33:$A$776,$A181,СВЦЭМ!$B$33:$B$776,R$155)+'СЕТ СН'!$F$12</f>
        <v>159.94091373000001</v>
      </c>
      <c r="S181" s="36">
        <f>SUMIFS(СВЦЭМ!$E$33:$E$776,СВЦЭМ!$A$33:$A$776,$A181,СВЦЭМ!$B$33:$B$776,S$155)+'СЕТ СН'!$F$12</f>
        <v>160.63174011999999</v>
      </c>
      <c r="T181" s="36">
        <f>SUMIFS(СВЦЭМ!$E$33:$E$776,СВЦЭМ!$A$33:$A$776,$A181,СВЦЭМ!$B$33:$B$776,T$155)+'СЕТ СН'!$F$12</f>
        <v>155.87403491000001</v>
      </c>
      <c r="U181" s="36">
        <f>SUMIFS(СВЦЭМ!$E$33:$E$776,СВЦЭМ!$A$33:$A$776,$A181,СВЦЭМ!$B$33:$B$776,U$155)+'СЕТ СН'!$F$12</f>
        <v>156.13732807</v>
      </c>
      <c r="V181" s="36">
        <f>SUMIFS(СВЦЭМ!$E$33:$E$776,СВЦЭМ!$A$33:$A$776,$A181,СВЦЭМ!$B$33:$B$776,V$155)+'СЕТ СН'!$F$12</f>
        <v>157.31389125999999</v>
      </c>
      <c r="W181" s="36">
        <f>SUMIFS(СВЦЭМ!$E$33:$E$776,СВЦЭМ!$A$33:$A$776,$A181,СВЦЭМ!$B$33:$B$776,W$155)+'СЕТ СН'!$F$12</f>
        <v>159.95936437</v>
      </c>
      <c r="X181" s="36">
        <f>SUMIFS(СВЦЭМ!$E$33:$E$776,СВЦЭМ!$A$33:$A$776,$A181,СВЦЭМ!$B$33:$B$776,X$155)+'СЕТ СН'!$F$12</f>
        <v>160.46661040999999</v>
      </c>
      <c r="Y181" s="36">
        <f>SUMIFS(СВЦЭМ!$E$33:$E$776,СВЦЭМ!$A$33:$A$776,$A181,СВЦЭМ!$B$33:$B$776,Y$155)+'СЕТ СН'!$F$12</f>
        <v>162.16879288999999</v>
      </c>
    </row>
    <row r="182" spans="1:27" ht="15.5" x14ac:dyDescent="0.3">
      <c r="A182" s="35">
        <f t="shared" si="4"/>
        <v>43857</v>
      </c>
      <c r="B182" s="36">
        <f>SUMIFS(СВЦЭМ!$E$33:$E$776,СВЦЭМ!$A$33:$A$776,$A182,СВЦЭМ!$B$33:$B$776,B$155)+'СЕТ СН'!$F$12</f>
        <v>167.19786575000001</v>
      </c>
      <c r="C182" s="36">
        <f>SUMIFS(СВЦЭМ!$E$33:$E$776,СВЦЭМ!$A$33:$A$776,$A182,СВЦЭМ!$B$33:$B$776,C$155)+'СЕТ СН'!$F$12</f>
        <v>168.60742063000001</v>
      </c>
      <c r="D182" s="36">
        <f>SUMIFS(СВЦЭМ!$E$33:$E$776,СВЦЭМ!$A$33:$A$776,$A182,СВЦЭМ!$B$33:$B$776,D$155)+'СЕТ СН'!$F$12</f>
        <v>171.06166299</v>
      </c>
      <c r="E182" s="36">
        <f>SUMIFS(СВЦЭМ!$E$33:$E$776,СВЦЭМ!$A$33:$A$776,$A182,СВЦЭМ!$B$33:$B$776,E$155)+'СЕТ СН'!$F$12</f>
        <v>173.0115662</v>
      </c>
      <c r="F182" s="36">
        <f>SUMIFS(СВЦЭМ!$E$33:$E$776,СВЦЭМ!$A$33:$A$776,$A182,СВЦЭМ!$B$33:$B$776,F$155)+'СЕТ СН'!$F$12</f>
        <v>171.98686608</v>
      </c>
      <c r="G182" s="36">
        <f>SUMIFS(СВЦЭМ!$E$33:$E$776,СВЦЭМ!$A$33:$A$776,$A182,СВЦЭМ!$B$33:$B$776,G$155)+'СЕТ СН'!$F$12</f>
        <v>170.70138378999999</v>
      </c>
      <c r="H182" s="36">
        <f>SUMIFS(СВЦЭМ!$E$33:$E$776,СВЦЭМ!$A$33:$A$776,$A182,СВЦЭМ!$B$33:$B$776,H$155)+'СЕТ СН'!$F$12</f>
        <v>162.85900620000001</v>
      </c>
      <c r="I182" s="36">
        <f>SUMIFS(СВЦЭМ!$E$33:$E$776,СВЦЭМ!$A$33:$A$776,$A182,СВЦЭМ!$B$33:$B$776,I$155)+'СЕТ СН'!$F$12</f>
        <v>157.55041241000001</v>
      </c>
      <c r="J182" s="36">
        <f>SUMIFS(СВЦЭМ!$E$33:$E$776,СВЦЭМ!$A$33:$A$776,$A182,СВЦЭМ!$B$33:$B$776,J$155)+'СЕТ СН'!$F$12</f>
        <v>150.80570546000001</v>
      </c>
      <c r="K182" s="36">
        <f>SUMIFS(СВЦЭМ!$E$33:$E$776,СВЦЭМ!$A$33:$A$776,$A182,СВЦЭМ!$B$33:$B$776,K$155)+'СЕТ СН'!$F$12</f>
        <v>150.45539656</v>
      </c>
      <c r="L182" s="36">
        <f>SUMIFS(СВЦЭМ!$E$33:$E$776,СВЦЭМ!$A$33:$A$776,$A182,СВЦЭМ!$B$33:$B$776,L$155)+'СЕТ СН'!$F$12</f>
        <v>152.95393658</v>
      </c>
      <c r="M182" s="36">
        <f>SUMIFS(СВЦЭМ!$E$33:$E$776,СВЦЭМ!$A$33:$A$776,$A182,СВЦЭМ!$B$33:$B$776,M$155)+'СЕТ СН'!$F$12</f>
        <v>154.86728410000001</v>
      </c>
      <c r="N182" s="36">
        <f>SUMIFS(СВЦЭМ!$E$33:$E$776,СВЦЭМ!$A$33:$A$776,$A182,СВЦЭМ!$B$33:$B$776,N$155)+'СЕТ СН'!$F$12</f>
        <v>158.16784290000001</v>
      </c>
      <c r="O182" s="36">
        <f>SUMIFS(СВЦЭМ!$E$33:$E$776,СВЦЭМ!$A$33:$A$776,$A182,СВЦЭМ!$B$33:$B$776,O$155)+'СЕТ СН'!$F$12</f>
        <v>162.64100694999999</v>
      </c>
      <c r="P182" s="36">
        <f>SUMIFS(СВЦЭМ!$E$33:$E$776,СВЦЭМ!$A$33:$A$776,$A182,СВЦЭМ!$B$33:$B$776,P$155)+'СЕТ СН'!$F$12</f>
        <v>166.35568567999999</v>
      </c>
      <c r="Q182" s="36">
        <f>SUMIFS(СВЦЭМ!$E$33:$E$776,СВЦЭМ!$A$33:$A$776,$A182,СВЦЭМ!$B$33:$B$776,Q$155)+'СЕТ СН'!$F$12</f>
        <v>168.29474859999999</v>
      </c>
      <c r="R182" s="36">
        <f>SUMIFS(СВЦЭМ!$E$33:$E$776,СВЦЭМ!$A$33:$A$776,$A182,СВЦЭМ!$B$33:$B$776,R$155)+'СЕТ СН'!$F$12</f>
        <v>168.17582282999999</v>
      </c>
      <c r="S182" s="36">
        <f>SUMIFS(СВЦЭМ!$E$33:$E$776,СВЦЭМ!$A$33:$A$776,$A182,СВЦЭМ!$B$33:$B$776,S$155)+'СЕТ СН'!$F$12</f>
        <v>164.25327038</v>
      </c>
      <c r="T182" s="36">
        <f>SUMIFS(СВЦЭМ!$E$33:$E$776,СВЦЭМ!$A$33:$A$776,$A182,СВЦЭМ!$B$33:$B$776,T$155)+'СЕТ СН'!$F$12</f>
        <v>158.49786684</v>
      </c>
      <c r="U182" s="36">
        <f>SUMIFS(СВЦЭМ!$E$33:$E$776,СВЦЭМ!$A$33:$A$776,$A182,СВЦЭМ!$B$33:$B$776,U$155)+'СЕТ СН'!$F$12</f>
        <v>160.94170796</v>
      </c>
      <c r="V182" s="36">
        <f>SUMIFS(СВЦЭМ!$E$33:$E$776,СВЦЭМ!$A$33:$A$776,$A182,СВЦЭМ!$B$33:$B$776,V$155)+'СЕТ СН'!$F$12</f>
        <v>161.23115433999999</v>
      </c>
      <c r="W182" s="36">
        <f>SUMIFS(СВЦЭМ!$E$33:$E$776,СВЦЭМ!$A$33:$A$776,$A182,СВЦЭМ!$B$33:$B$776,W$155)+'СЕТ СН'!$F$12</f>
        <v>163.42594933000001</v>
      </c>
      <c r="X182" s="36">
        <f>SUMIFS(СВЦЭМ!$E$33:$E$776,СВЦЭМ!$A$33:$A$776,$A182,СВЦЭМ!$B$33:$B$776,X$155)+'СЕТ СН'!$F$12</f>
        <v>164.34905624000001</v>
      </c>
      <c r="Y182" s="36">
        <f>SUMIFS(СВЦЭМ!$E$33:$E$776,СВЦЭМ!$A$33:$A$776,$A182,СВЦЭМ!$B$33:$B$776,Y$155)+'СЕТ СН'!$F$12</f>
        <v>166.61170122999999</v>
      </c>
    </row>
    <row r="183" spans="1:27" ht="15.5" x14ac:dyDescent="0.3">
      <c r="A183" s="35">
        <f t="shared" si="4"/>
        <v>43858</v>
      </c>
      <c r="B183" s="36">
        <f>SUMIFS(СВЦЭМ!$E$33:$E$776,СВЦЭМ!$A$33:$A$776,$A183,СВЦЭМ!$B$33:$B$776,B$155)+'СЕТ СН'!$F$12</f>
        <v>158.21670381000001</v>
      </c>
      <c r="C183" s="36">
        <f>SUMIFS(СВЦЭМ!$E$33:$E$776,СВЦЭМ!$A$33:$A$776,$A183,СВЦЭМ!$B$33:$B$776,C$155)+'СЕТ СН'!$F$12</f>
        <v>164.25616792</v>
      </c>
      <c r="D183" s="36">
        <f>SUMIFS(СВЦЭМ!$E$33:$E$776,СВЦЭМ!$A$33:$A$776,$A183,СВЦЭМ!$B$33:$B$776,D$155)+'СЕТ СН'!$F$12</f>
        <v>167.39440611000001</v>
      </c>
      <c r="E183" s="36">
        <f>SUMIFS(СВЦЭМ!$E$33:$E$776,СВЦЭМ!$A$33:$A$776,$A183,СВЦЭМ!$B$33:$B$776,E$155)+'СЕТ СН'!$F$12</f>
        <v>167.35303163</v>
      </c>
      <c r="F183" s="36">
        <f>SUMIFS(СВЦЭМ!$E$33:$E$776,СВЦЭМ!$A$33:$A$776,$A183,СВЦЭМ!$B$33:$B$776,F$155)+'СЕТ СН'!$F$12</f>
        <v>168.23835220999999</v>
      </c>
      <c r="G183" s="36">
        <f>SUMIFS(СВЦЭМ!$E$33:$E$776,СВЦЭМ!$A$33:$A$776,$A183,СВЦЭМ!$B$33:$B$776,G$155)+'СЕТ СН'!$F$12</f>
        <v>165.08180841000001</v>
      </c>
      <c r="H183" s="36">
        <f>SUMIFS(СВЦЭМ!$E$33:$E$776,СВЦЭМ!$A$33:$A$776,$A183,СВЦЭМ!$B$33:$B$776,H$155)+'СЕТ СН'!$F$12</f>
        <v>159.15010086000001</v>
      </c>
      <c r="I183" s="36">
        <f>SUMIFS(СВЦЭМ!$E$33:$E$776,СВЦЭМ!$A$33:$A$776,$A183,СВЦЭМ!$B$33:$B$776,I$155)+'СЕТ СН'!$F$12</f>
        <v>151.36029101</v>
      </c>
      <c r="J183" s="36">
        <f>SUMIFS(СВЦЭМ!$E$33:$E$776,СВЦЭМ!$A$33:$A$776,$A183,СВЦЭМ!$B$33:$B$776,J$155)+'СЕТ СН'!$F$12</f>
        <v>147.97753130000001</v>
      </c>
      <c r="K183" s="36">
        <f>SUMIFS(СВЦЭМ!$E$33:$E$776,СВЦЭМ!$A$33:$A$776,$A183,СВЦЭМ!$B$33:$B$776,K$155)+'СЕТ СН'!$F$12</f>
        <v>146.12829844999999</v>
      </c>
      <c r="L183" s="36">
        <f>SUMIFS(СВЦЭМ!$E$33:$E$776,СВЦЭМ!$A$33:$A$776,$A183,СВЦЭМ!$B$33:$B$776,L$155)+'СЕТ СН'!$F$12</f>
        <v>144.95057557999999</v>
      </c>
      <c r="M183" s="36">
        <f>SUMIFS(СВЦЭМ!$E$33:$E$776,СВЦЭМ!$A$33:$A$776,$A183,СВЦЭМ!$B$33:$B$776,M$155)+'СЕТ СН'!$F$12</f>
        <v>151.24107504</v>
      </c>
      <c r="N183" s="36">
        <f>SUMIFS(СВЦЭМ!$E$33:$E$776,СВЦЭМ!$A$33:$A$776,$A183,СВЦЭМ!$B$33:$B$776,N$155)+'СЕТ СН'!$F$12</f>
        <v>154.35212652000001</v>
      </c>
      <c r="O183" s="36">
        <f>SUMIFS(СВЦЭМ!$E$33:$E$776,СВЦЭМ!$A$33:$A$776,$A183,СВЦЭМ!$B$33:$B$776,O$155)+'СЕТ СН'!$F$12</f>
        <v>154.39313897</v>
      </c>
      <c r="P183" s="36">
        <f>SUMIFS(СВЦЭМ!$E$33:$E$776,СВЦЭМ!$A$33:$A$776,$A183,СВЦЭМ!$B$33:$B$776,P$155)+'СЕТ СН'!$F$12</f>
        <v>157.26809084999999</v>
      </c>
      <c r="Q183" s="36">
        <f>SUMIFS(СВЦЭМ!$E$33:$E$776,СВЦЭМ!$A$33:$A$776,$A183,СВЦЭМ!$B$33:$B$776,Q$155)+'СЕТ СН'!$F$12</f>
        <v>158.91594097000001</v>
      </c>
      <c r="R183" s="36">
        <f>SUMIFS(СВЦЭМ!$E$33:$E$776,СВЦЭМ!$A$33:$A$776,$A183,СВЦЭМ!$B$33:$B$776,R$155)+'СЕТ СН'!$F$12</f>
        <v>158.52479861</v>
      </c>
      <c r="S183" s="36">
        <f>SUMIFS(СВЦЭМ!$E$33:$E$776,СВЦЭМ!$A$33:$A$776,$A183,СВЦЭМ!$B$33:$B$776,S$155)+'СЕТ СН'!$F$12</f>
        <v>155.63257788999999</v>
      </c>
      <c r="T183" s="36">
        <f>SUMIFS(СВЦЭМ!$E$33:$E$776,СВЦЭМ!$A$33:$A$776,$A183,СВЦЭМ!$B$33:$B$776,T$155)+'СЕТ СН'!$F$12</f>
        <v>151.52930382</v>
      </c>
      <c r="U183" s="36">
        <f>SUMIFS(СВЦЭМ!$E$33:$E$776,СВЦЭМ!$A$33:$A$776,$A183,СВЦЭМ!$B$33:$B$776,U$155)+'СЕТ СН'!$F$12</f>
        <v>150.68151384000001</v>
      </c>
      <c r="V183" s="36">
        <f>SUMIFS(СВЦЭМ!$E$33:$E$776,СВЦЭМ!$A$33:$A$776,$A183,СВЦЭМ!$B$33:$B$776,V$155)+'СЕТ СН'!$F$12</f>
        <v>152.74423282000001</v>
      </c>
      <c r="W183" s="36">
        <f>SUMIFS(СВЦЭМ!$E$33:$E$776,СВЦЭМ!$A$33:$A$776,$A183,СВЦЭМ!$B$33:$B$776,W$155)+'СЕТ СН'!$F$12</f>
        <v>154.48715394000001</v>
      </c>
      <c r="X183" s="36">
        <f>SUMIFS(СВЦЭМ!$E$33:$E$776,СВЦЭМ!$A$33:$A$776,$A183,СВЦЭМ!$B$33:$B$776,X$155)+'СЕТ СН'!$F$12</f>
        <v>155.92641678999999</v>
      </c>
      <c r="Y183" s="36">
        <f>SUMIFS(СВЦЭМ!$E$33:$E$776,СВЦЭМ!$A$33:$A$776,$A183,СВЦЭМ!$B$33:$B$776,Y$155)+'СЕТ СН'!$F$12</f>
        <v>160.83795076000001</v>
      </c>
    </row>
    <row r="184" spans="1:27" ht="15.5" x14ac:dyDescent="0.3">
      <c r="A184" s="35">
        <f t="shared" si="4"/>
        <v>43859</v>
      </c>
      <c r="B184" s="36">
        <f>SUMIFS(СВЦЭМ!$E$33:$E$776,СВЦЭМ!$A$33:$A$776,$A184,СВЦЭМ!$B$33:$B$776,B$155)+'СЕТ СН'!$F$12</f>
        <v>168.96273995999999</v>
      </c>
      <c r="C184" s="36">
        <f>SUMIFS(СВЦЭМ!$E$33:$E$776,СВЦЭМ!$A$33:$A$776,$A184,СВЦЭМ!$B$33:$B$776,C$155)+'СЕТ СН'!$F$12</f>
        <v>173.1359909</v>
      </c>
      <c r="D184" s="36">
        <f>SUMIFS(СВЦЭМ!$E$33:$E$776,СВЦЭМ!$A$33:$A$776,$A184,СВЦЭМ!$B$33:$B$776,D$155)+'СЕТ СН'!$F$12</f>
        <v>173.61987073</v>
      </c>
      <c r="E184" s="36">
        <f>SUMIFS(СВЦЭМ!$E$33:$E$776,СВЦЭМ!$A$33:$A$776,$A184,СВЦЭМ!$B$33:$B$776,E$155)+'СЕТ СН'!$F$12</f>
        <v>173.88418498999999</v>
      </c>
      <c r="F184" s="36">
        <f>SUMIFS(СВЦЭМ!$E$33:$E$776,СВЦЭМ!$A$33:$A$776,$A184,СВЦЭМ!$B$33:$B$776,F$155)+'СЕТ СН'!$F$12</f>
        <v>172.57130405000001</v>
      </c>
      <c r="G184" s="36">
        <f>SUMIFS(СВЦЭМ!$E$33:$E$776,СВЦЭМ!$A$33:$A$776,$A184,СВЦЭМ!$B$33:$B$776,G$155)+'СЕТ СН'!$F$12</f>
        <v>170.28031003999999</v>
      </c>
      <c r="H184" s="36">
        <f>SUMIFS(СВЦЭМ!$E$33:$E$776,СВЦЭМ!$A$33:$A$776,$A184,СВЦЭМ!$B$33:$B$776,H$155)+'СЕТ СН'!$F$12</f>
        <v>162.62992115</v>
      </c>
      <c r="I184" s="36">
        <f>SUMIFS(СВЦЭМ!$E$33:$E$776,СВЦЭМ!$A$33:$A$776,$A184,СВЦЭМ!$B$33:$B$776,I$155)+'СЕТ СН'!$F$12</f>
        <v>156.50554790000001</v>
      </c>
      <c r="J184" s="36">
        <f>SUMIFS(СВЦЭМ!$E$33:$E$776,СВЦЭМ!$A$33:$A$776,$A184,СВЦЭМ!$B$33:$B$776,J$155)+'СЕТ СН'!$F$12</f>
        <v>152.0705237</v>
      </c>
      <c r="K184" s="36">
        <f>SUMIFS(СВЦЭМ!$E$33:$E$776,СВЦЭМ!$A$33:$A$776,$A184,СВЦЭМ!$B$33:$B$776,K$155)+'СЕТ СН'!$F$12</f>
        <v>149.82457062</v>
      </c>
      <c r="L184" s="36">
        <f>SUMIFS(СВЦЭМ!$E$33:$E$776,СВЦЭМ!$A$33:$A$776,$A184,СВЦЭМ!$B$33:$B$776,L$155)+'СЕТ СН'!$F$12</f>
        <v>147.31024287</v>
      </c>
      <c r="M184" s="36">
        <f>SUMIFS(СВЦЭМ!$E$33:$E$776,СВЦЭМ!$A$33:$A$776,$A184,СВЦЭМ!$B$33:$B$776,M$155)+'СЕТ СН'!$F$12</f>
        <v>148.50474263999999</v>
      </c>
      <c r="N184" s="36">
        <f>SUMIFS(СВЦЭМ!$E$33:$E$776,СВЦЭМ!$A$33:$A$776,$A184,СВЦЭМ!$B$33:$B$776,N$155)+'СЕТ СН'!$F$12</f>
        <v>153.79336308000001</v>
      </c>
      <c r="O184" s="36">
        <f>SUMIFS(СВЦЭМ!$E$33:$E$776,СВЦЭМ!$A$33:$A$776,$A184,СВЦЭМ!$B$33:$B$776,O$155)+'СЕТ СН'!$F$12</f>
        <v>158.77391563</v>
      </c>
      <c r="P184" s="36">
        <f>SUMIFS(СВЦЭМ!$E$33:$E$776,СВЦЭМ!$A$33:$A$776,$A184,СВЦЭМ!$B$33:$B$776,P$155)+'СЕТ СН'!$F$12</f>
        <v>164.24896708</v>
      </c>
      <c r="Q184" s="36">
        <f>SUMIFS(СВЦЭМ!$E$33:$E$776,СВЦЭМ!$A$33:$A$776,$A184,СВЦЭМ!$B$33:$B$776,Q$155)+'СЕТ СН'!$F$12</f>
        <v>167.524564</v>
      </c>
      <c r="R184" s="36">
        <f>SUMIFS(СВЦЭМ!$E$33:$E$776,СВЦЭМ!$A$33:$A$776,$A184,СВЦЭМ!$B$33:$B$776,R$155)+'СЕТ СН'!$F$12</f>
        <v>164.86328057</v>
      </c>
      <c r="S184" s="36">
        <f>SUMIFS(СВЦЭМ!$E$33:$E$776,СВЦЭМ!$A$33:$A$776,$A184,СВЦЭМ!$B$33:$B$776,S$155)+'СЕТ СН'!$F$12</f>
        <v>161.05306424</v>
      </c>
      <c r="T184" s="36">
        <f>SUMIFS(СВЦЭМ!$E$33:$E$776,СВЦЭМ!$A$33:$A$776,$A184,СВЦЭМ!$B$33:$B$776,T$155)+'СЕТ СН'!$F$12</f>
        <v>153.32614620999999</v>
      </c>
      <c r="U184" s="36">
        <f>SUMIFS(СВЦЭМ!$E$33:$E$776,СВЦЭМ!$A$33:$A$776,$A184,СВЦЭМ!$B$33:$B$776,U$155)+'СЕТ СН'!$F$12</f>
        <v>152.19695014000001</v>
      </c>
      <c r="V184" s="36">
        <f>SUMIFS(СВЦЭМ!$E$33:$E$776,СВЦЭМ!$A$33:$A$776,$A184,СВЦЭМ!$B$33:$B$776,V$155)+'СЕТ СН'!$F$12</f>
        <v>154.09977501</v>
      </c>
      <c r="W184" s="36">
        <f>SUMIFS(СВЦЭМ!$E$33:$E$776,СВЦЭМ!$A$33:$A$776,$A184,СВЦЭМ!$B$33:$B$776,W$155)+'СЕТ СН'!$F$12</f>
        <v>157.17992544000001</v>
      </c>
      <c r="X184" s="36">
        <f>SUMIFS(СВЦЭМ!$E$33:$E$776,СВЦЭМ!$A$33:$A$776,$A184,СВЦЭМ!$B$33:$B$776,X$155)+'СЕТ СН'!$F$12</f>
        <v>157.38765531000001</v>
      </c>
      <c r="Y184" s="36">
        <f>SUMIFS(СВЦЭМ!$E$33:$E$776,СВЦЭМ!$A$33:$A$776,$A184,СВЦЭМ!$B$33:$B$776,Y$155)+'СЕТ СН'!$F$12</f>
        <v>163.83347928000001</v>
      </c>
    </row>
    <row r="185" spans="1:27" ht="15.5" x14ac:dyDescent="0.3">
      <c r="A185" s="35">
        <f t="shared" si="4"/>
        <v>43860</v>
      </c>
      <c r="B185" s="36">
        <f>SUMIFS(СВЦЭМ!$E$33:$E$776,СВЦЭМ!$A$33:$A$776,$A185,СВЦЭМ!$B$33:$B$776,B$155)+'СЕТ СН'!$F$12</f>
        <v>168.60559484999999</v>
      </c>
      <c r="C185" s="36">
        <f>SUMIFS(СВЦЭМ!$E$33:$E$776,СВЦЭМ!$A$33:$A$776,$A185,СВЦЭМ!$B$33:$B$776,C$155)+'СЕТ СН'!$F$12</f>
        <v>172.67083152999999</v>
      </c>
      <c r="D185" s="36">
        <f>SUMIFS(СВЦЭМ!$E$33:$E$776,СВЦЭМ!$A$33:$A$776,$A185,СВЦЭМ!$B$33:$B$776,D$155)+'СЕТ СН'!$F$12</f>
        <v>173.49813936999999</v>
      </c>
      <c r="E185" s="36">
        <f>SUMIFS(СВЦЭМ!$E$33:$E$776,СВЦЭМ!$A$33:$A$776,$A185,СВЦЭМ!$B$33:$B$776,E$155)+'СЕТ СН'!$F$12</f>
        <v>173.84848794000001</v>
      </c>
      <c r="F185" s="36">
        <f>SUMIFS(СВЦЭМ!$E$33:$E$776,СВЦЭМ!$A$33:$A$776,$A185,СВЦЭМ!$B$33:$B$776,F$155)+'СЕТ СН'!$F$12</f>
        <v>171.54418014999999</v>
      </c>
      <c r="G185" s="36">
        <f>SUMIFS(СВЦЭМ!$E$33:$E$776,СВЦЭМ!$A$33:$A$776,$A185,СВЦЭМ!$B$33:$B$776,G$155)+'СЕТ СН'!$F$12</f>
        <v>169.28307283000001</v>
      </c>
      <c r="H185" s="36">
        <f>SUMIFS(СВЦЭМ!$E$33:$E$776,СВЦЭМ!$A$33:$A$776,$A185,СВЦЭМ!$B$33:$B$776,H$155)+'СЕТ СН'!$F$12</f>
        <v>162.98847042</v>
      </c>
      <c r="I185" s="36">
        <f>SUMIFS(СВЦЭМ!$E$33:$E$776,СВЦЭМ!$A$33:$A$776,$A185,СВЦЭМ!$B$33:$B$776,I$155)+'СЕТ СН'!$F$12</f>
        <v>156.96632618999999</v>
      </c>
      <c r="J185" s="36">
        <f>SUMIFS(СВЦЭМ!$E$33:$E$776,СВЦЭМ!$A$33:$A$776,$A185,СВЦЭМ!$B$33:$B$776,J$155)+'СЕТ СН'!$F$12</f>
        <v>151.44075673</v>
      </c>
      <c r="K185" s="36">
        <f>SUMIFS(СВЦЭМ!$E$33:$E$776,СВЦЭМ!$A$33:$A$776,$A185,СВЦЭМ!$B$33:$B$776,K$155)+'СЕТ СН'!$F$12</f>
        <v>148.05840402999999</v>
      </c>
      <c r="L185" s="36">
        <f>SUMIFS(СВЦЭМ!$E$33:$E$776,СВЦЭМ!$A$33:$A$776,$A185,СВЦЭМ!$B$33:$B$776,L$155)+'СЕТ СН'!$F$12</f>
        <v>148.45236088999999</v>
      </c>
      <c r="M185" s="36">
        <f>SUMIFS(СВЦЭМ!$E$33:$E$776,СВЦЭМ!$A$33:$A$776,$A185,СВЦЭМ!$B$33:$B$776,M$155)+'СЕТ СН'!$F$12</f>
        <v>151.07004884</v>
      </c>
      <c r="N185" s="36">
        <f>SUMIFS(СВЦЭМ!$E$33:$E$776,СВЦЭМ!$A$33:$A$776,$A185,СВЦЭМ!$B$33:$B$776,N$155)+'СЕТ СН'!$F$12</f>
        <v>153.27697903000001</v>
      </c>
      <c r="O185" s="36">
        <f>SUMIFS(СВЦЭМ!$E$33:$E$776,СВЦЭМ!$A$33:$A$776,$A185,СВЦЭМ!$B$33:$B$776,O$155)+'СЕТ СН'!$F$12</f>
        <v>159.99867864000001</v>
      </c>
      <c r="P185" s="36">
        <f>SUMIFS(СВЦЭМ!$E$33:$E$776,СВЦЭМ!$A$33:$A$776,$A185,СВЦЭМ!$B$33:$B$776,P$155)+'СЕТ СН'!$F$12</f>
        <v>166.42397374000001</v>
      </c>
      <c r="Q185" s="36">
        <f>SUMIFS(СВЦЭМ!$E$33:$E$776,СВЦЭМ!$A$33:$A$776,$A185,СВЦЭМ!$B$33:$B$776,Q$155)+'СЕТ СН'!$F$12</f>
        <v>167.92984337999999</v>
      </c>
      <c r="R185" s="36">
        <f>SUMIFS(СВЦЭМ!$E$33:$E$776,СВЦЭМ!$A$33:$A$776,$A185,СВЦЭМ!$B$33:$B$776,R$155)+'СЕТ СН'!$F$12</f>
        <v>163.32111337000001</v>
      </c>
      <c r="S185" s="36">
        <f>SUMIFS(СВЦЭМ!$E$33:$E$776,СВЦЭМ!$A$33:$A$776,$A185,СВЦЭМ!$B$33:$B$776,S$155)+'СЕТ СН'!$F$12</f>
        <v>155.83011694999999</v>
      </c>
      <c r="T185" s="36">
        <f>SUMIFS(СВЦЭМ!$E$33:$E$776,СВЦЭМ!$A$33:$A$776,$A185,СВЦЭМ!$B$33:$B$776,T$155)+'СЕТ СН'!$F$12</f>
        <v>151.84920915000001</v>
      </c>
      <c r="U185" s="36">
        <f>SUMIFS(СВЦЭМ!$E$33:$E$776,СВЦЭМ!$A$33:$A$776,$A185,СВЦЭМ!$B$33:$B$776,U$155)+'СЕТ СН'!$F$12</f>
        <v>152.20839599000001</v>
      </c>
      <c r="V185" s="36">
        <f>SUMIFS(СВЦЭМ!$E$33:$E$776,СВЦЭМ!$A$33:$A$776,$A185,СВЦЭМ!$B$33:$B$776,V$155)+'СЕТ СН'!$F$12</f>
        <v>152.24144256</v>
      </c>
      <c r="W185" s="36">
        <f>SUMIFS(СВЦЭМ!$E$33:$E$776,СВЦЭМ!$A$33:$A$776,$A185,СВЦЭМ!$B$33:$B$776,W$155)+'СЕТ СН'!$F$12</f>
        <v>153.89549955000001</v>
      </c>
      <c r="X185" s="36">
        <f>SUMIFS(СВЦЭМ!$E$33:$E$776,СВЦЭМ!$A$33:$A$776,$A185,СВЦЭМ!$B$33:$B$776,X$155)+'СЕТ СН'!$F$12</f>
        <v>153.86349608</v>
      </c>
      <c r="Y185" s="36">
        <f>SUMIFS(СВЦЭМ!$E$33:$E$776,СВЦЭМ!$A$33:$A$776,$A185,СВЦЭМ!$B$33:$B$776,Y$155)+'СЕТ СН'!$F$12</f>
        <v>154.06110882999999</v>
      </c>
    </row>
    <row r="186" spans="1:27" ht="15.5" x14ac:dyDescent="0.3">
      <c r="A186" s="35">
        <f t="shared" si="4"/>
        <v>43861</v>
      </c>
      <c r="B186" s="36">
        <f>SUMIFS(СВЦЭМ!$E$33:$E$776,СВЦЭМ!$A$33:$A$776,$A186,СВЦЭМ!$B$33:$B$776,B$155)+'СЕТ СН'!$F$12</f>
        <v>161.69629318</v>
      </c>
      <c r="C186" s="36">
        <f>SUMIFS(СВЦЭМ!$E$33:$E$776,СВЦЭМ!$A$33:$A$776,$A186,СВЦЭМ!$B$33:$B$776,C$155)+'СЕТ СН'!$F$12</f>
        <v>166.40416604999999</v>
      </c>
      <c r="D186" s="36">
        <f>SUMIFS(СВЦЭМ!$E$33:$E$776,СВЦЭМ!$A$33:$A$776,$A186,СВЦЭМ!$B$33:$B$776,D$155)+'СЕТ СН'!$F$12</f>
        <v>168.90977783</v>
      </c>
      <c r="E186" s="36">
        <f>SUMIFS(СВЦЭМ!$E$33:$E$776,СВЦЭМ!$A$33:$A$776,$A186,СВЦЭМ!$B$33:$B$776,E$155)+'СЕТ СН'!$F$12</f>
        <v>169.5133812</v>
      </c>
      <c r="F186" s="36">
        <f>SUMIFS(СВЦЭМ!$E$33:$E$776,СВЦЭМ!$A$33:$A$776,$A186,СВЦЭМ!$B$33:$B$776,F$155)+'СЕТ СН'!$F$12</f>
        <v>167.00290573000001</v>
      </c>
      <c r="G186" s="36">
        <f>SUMIFS(СВЦЭМ!$E$33:$E$776,СВЦЭМ!$A$33:$A$776,$A186,СВЦЭМ!$B$33:$B$776,G$155)+'СЕТ СН'!$F$12</f>
        <v>162.85174688999999</v>
      </c>
      <c r="H186" s="36">
        <f>SUMIFS(СВЦЭМ!$E$33:$E$776,СВЦЭМ!$A$33:$A$776,$A186,СВЦЭМ!$B$33:$B$776,H$155)+'СЕТ СН'!$F$12</f>
        <v>158.31136215000001</v>
      </c>
      <c r="I186" s="36">
        <f>SUMIFS(СВЦЭМ!$E$33:$E$776,СВЦЭМ!$A$33:$A$776,$A186,СВЦЭМ!$B$33:$B$776,I$155)+'СЕТ СН'!$F$12</f>
        <v>156.93874797000001</v>
      </c>
      <c r="J186" s="36">
        <f>SUMIFS(СВЦЭМ!$E$33:$E$776,СВЦЭМ!$A$33:$A$776,$A186,СВЦЭМ!$B$33:$B$776,J$155)+'СЕТ СН'!$F$12</f>
        <v>152.46079961999999</v>
      </c>
      <c r="K186" s="36">
        <f>SUMIFS(СВЦЭМ!$E$33:$E$776,СВЦЭМ!$A$33:$A$776,$A186,СВЦЭМ!$B$33:$B$776,K$155)+'СЕТ СН'!$F$12</f>
        <v>149.81809946000001</v>
      </c>
      <c r="L186" s="36">
        <f>SUMIFS(СВЦЭМ!$E$33:$E$776,СВЦЭМ!$A$33:$A$776,$A186,СВЦЭМ!$B$33:$B$776,L$155)+'СЕТ СН'!$F$12</f>
        <v>150.16142384</v>
      </c>
      <c r="M186" s="36">
        <f>SUMIFS(СВЦЭМ!$E$33:$E$776,СВЦЭМ!$A$33:$A$776,$A186,СВЦЭМ!$B$33:$B$776,M$155)+'СЕТ СН'!$F$12</f>
        <v>153.67975064000001</v>
      </c>
      <c r="N186" s="36">
        <f>SUMIFS(СВЦЭМ!$E$33:$E$776,СВЦЭМ!$A$33:$A$776,$A186,СВЦЭМ!$B$33:$B$776,N$155)+'СЕТ СН'!$F$12</f>
        <v>155.85359373</v>
      </c>
      <c r="O186" s="36">
        <f>SUMIFS(СВЦЭМ!$E$33:$E$776,СВЦЭМ!$A$33:$A$776,$A186,СВЦЭМ!$B$33:$B$776,O$155)+'СЕТ СН'!$F$12</f>
        <v>156.52394146</v>
      </c>
      <c r="P186" s="36">
        <f>SUMIFS(СВЦЭМ!$E$33:$E$776,СВЦЭМ!$A$33:$A$776,$A186,СВЦЭМ!$B$33:$B$776,P$155)+'СЕТ СН'!$F$12</f>
        <v>158.63447521000001</v>
      </c>
      <c r="Q186" s="36">
        <f>SUMIFS(СВЦЭМ!$E$33:$E$776,СВЦЭМ!$A$33:$A$776,$A186,СВЦЭМ!$B$33:$B$776,Q$155)+'СЕТ СН'!$F$12</f>
        <v>158.77291887000001</v>
      </c>
      <c r="R186" s="36">
        <f>SUMIFS(СВЦЭМ!$E$33:$E$776,СВЦЭМ!$A$33:$A$776,$A186,СВЦЭМ!$B$33:$B$776,R$155)+'СЕТ СН'!$F$12</f>
        <v>157.20922333999999</v>
      </c>
      <c r="S186" s="36">
        <f>SUMIFS(СВЦЭМ!$E$33:$E$776,СВЦЭМ!$A$33:$A$776,$A186,СВЦЭМ!$B$33:$B$776,S$155)+'СЕТ СН'!$F$12</f>
        <v>156.01715698999999</v>
      </c>
      <c r="T186" s="36">
        <f>SUMIFS(СВЦЭМ!$E$33:$E$776,СВЦЭМ!$A$33:$A$776,$A186,СВЦЭМ!$B$33:$B$776,T$155)+'СЕТ СН'!$F$12</f>
        <v>151.67472577999999</v>
      </c>
      <c r="U186" s="36">
        <f>SUMIFS(СВЦЭМ!$E$33:$E$776,СВЦЭМ!$A$33:$A$776,$A186,СВЦЭМ!$B$33:$B$776,U$155)+'СЕТ СН'!$F$12</f>
        <v>151.23064561999999</v>
      </c>
      <c r="V186" s="36">
        <f>SUMIFS(СВЦЭМ!$E$33:$E$776,СВЦЭМ!$A$33:$A$776,$A186,СВЦЭМ!$B$33:$B$776,V$155)+'СЕТ СН'!$F$12</f>
        <v>153.39953362</v>
      </c>
      <c r="W186" s="36">
        <f>SUMIFS(СВЦЭМ!$E$33:$E$776,СВЦЭМ!$A$33:$A$776,$A186,СВЦЭМ!$B$33:$B$776,W$155)+'СЕТ СН'!$F$12</f>
        <v>155.51858532</v>
      </c>
      <c r="X186" s="36">
        <f>SUMIFS(СВЦЭМ!$E$33:$E$776,СВЦЭМ!$A$33:$A$776,$A186,СВЦЭМ!$B$33:$B$776,X$155)+'СЕТ СН'!$F$12</f>
        <v>155.68503233999999</v>
      </c>
      <c r="Y186" s="36">
        <f>SUMIFS(СВЦЭМ!$E$33:$E$776,СВЦЭМ!$A$33:$A$776,$A186,СВЦЭМ!$B$33:$B$776,Y$155)+'СЕТ СН'!$F$12</f>
        <v>158.25579303000001</v>
      </c>
    </row>
    <row r="187" spans="1:27" ht="15.5" x14ac:dyDescent="0.3">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3">
      <c r="A188" s="130" t="s">
        <v>7</v>
      </c>
      <c r="B188" s="124" t="s">
        <v>107</v>
      </c>
      <c r="C188" s="125"/>
      <c r="D188" s="125"/>
      <c r="E188" s="125"/>
      <c r="F188" s="125"/>
      <c r="G188" s="125"/>
      <c r="H188" s="125"/>
      <c r="I188" s="125"/>
      <c r="J188" s="125"/>
      <c r="K188" s="125"/>
      <c r="L188" s="125"/>
      <c r="M188" s="125"/>
      <c r="N188" s="125"/>
      <c r="O188" s="125"/>
      <c r="P188" s="125"/>
      <c r="Q188" s="125"/>
      <c r="R188" s="125"/>
      <c r="S188" s="125"/>
      <c r="T188" s="125"/>
      <c r="U188" s="125"/>
      <c r="V188" s="125"/>
      <c r="W188" s="125"/>
      <c r="X188" s="125"/>
      <c r="Y188" s="126"/>
    </row>
    <row r="189" spans="1:27" ht="12.75" customHeight="1" x14ac:dyDescent="0.3">
      <c r="A189" s="131"/>
      <c r="B189" s="127"/>
      <c r="C189" s="128"/>
      <c r="D189" s="128"/>
      <c r="E189" s="128"/>
      <c r="F189" s="128"/>
      <c r="G189" s="128"/>
      <c r="H189" s="128"/>
      <c r="I189" s="128"/>
      <c r="J189" s="128"/>
      <c r="K189" s="128"/>
      <c r="L189" s="128"/>
      <c r="M189" s="128"/>
      <c r="N189" s="128"/>
      <c r="O189" s="128"/>
      <c r="P189" s="128"/>
      <c r="Q189" s="128"/>
      <c r="R189" s="128"/>
      <c r="S189" s="128"/>
      <c r="T189" s="128"/>
      <c r="U189" s="128"/>
      <c r="V189" s="128"/>
      <c r="W189" s="128"/>
      <c r="X189" s="128"/>
      <c r="Y189" s="129"/>
    </row>
    <row r="190" spans="1:27" s="46" customFormat="1" ht="12.75" customHeight="1" x14ac:dyDescent="0.3">
      <c r="A190" s="132"/>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3">
      <c r="A191" s="35" t="str">
        <f>A156</f>
        <v>01.01.2020</v>
      </c>
      <c r="B191" s="36">
        <f>SUMIFS(СВЦЭМ!$F$33:$F$776,СВЦЭМ!$A$33:$A$776,$A191,СВЦЭМ!$B$33:$B$776,B$190)+'СЕТ СН'!$F$12</f>
        <v>154.55406926000001</v>
      </c>
      <c r="C191" s="36">
        <f>SUMIFS(СВЦЭМ!$F$33:$F$776,СВЦЭМ!$A$33:$A$776,$A191,СВЦЭМ!$B$33:$B$776,C$190)+'СЕТ СН'!$F$12</f>
        <v>149.71013579999999</v>
      </c>
      <c r="D191" s="36">
        <f>SUMIFS(СВЦЭМ!$F$33:$F$776,СВЦЭМ!$A$33:$A$776,$A191,СВЦЭМ!$B$33:$B$776,D$190)+'СЕТ СН'!$F$12</f>
        <v>152.82331361000001</v>
      </c>
      <c r="E191" s="36">
        <f>SUMIFS(СВЦЭМ!$F$33:$F$776,СВЦЭМ!$A$33:$A$776,$A191,СВЦЭМ!$B$33:$B$776,E$190)+'СЕТ СН'!$F$12</f>
        <v>160.17981712</v>
      </c>
      <c r="F191" s="36">
        <f>SUMIFS(СВЦЭМ!$F$33:$F$776,СВЦЭМ!$A$33:$A$776,$A191,СВЦЭМ!$B$33:$B$776,F$190)+'СЕТ СН'!$F$12</f>
        <v>163.08852118999999</v>
      </c>
      <c r="G191" s="36">
        <f>SUMIFS(СВЦЭМ!$F$33:$F$776,СВЦЭМ!$A$33:$A$776,$A191,СВЦЭМ!$B$33:$B$776,G$190)+'СЕТ СН'!$F$12</f>
        <v>163.33208073</v>
      </c>
      <c r="H191" s="36">
        <f>SUMIFS(СВЦЭМ!$F$33:$F$776,СВЦЭМ!$A$33:$A$776,$A191,СВЦЭМ!$B$33:$B$776,H$190)+'СЕТ СН'!$F$12</f>
        <v>162.94185801</v>
      </c>
      <c r="I191" s="36">
        <f>SUMIFS(СВЦЭМ!$F$33:$F$776,СВЦЭМ!$A$33:$A$776,$A191,СВЦЭМ!$B$33:$B$776,I$190)+'СЕТ СН'!$F$12</f>
        <v>163.58211169</v>
      </c>
      <c r="J191" s="36">
        <f>SUMIFS(СВЦЭМ!$F$33:$F$776,СВЦЭМ!$A$33:$A$776,$A191,СВЦЭМ!$B$33:$B$776,J$190)+'СЕТ СН'!$F$12</f>
        <v>164.32572931000001</v>
      </c>
      <c r="K191" s="36">
        <f>SUMIFS(СВЦЭМ!$F$33:$F$776,СВЦЭМ!$A$33:$A$776,$A191,СВЦЭМ!$B$33:$B$776,K$190)+'СЕТ СН'!$F$12</f>
        <v>161.05650399999999</v>
      </c>
      <c r="L191" s="36">
        <f>SUMIFS(СВЦЭМ!$F$33:$F$776,СВЦЭМ!$A$33:$A$776,$A191,СВЦЭМ!$B$33:$B$776,L$190)+'СЕТ СН'!$F$12</f>
        <v>157.24068639999999</v>
      </c>
      <c r="M191" s="36">
        <f>SUMIFS(СВЦЭМ!$F$33:$F$776,СВЦЭМ!$A$33:$A$776,$A191,СВЦЭМ!$B$33:$B$776,M$190)+'СЕТ СН'!$F$12</f>
        <v>154.72226051000001</v>
      </c>
      <c r="N191" s="36">
        <f>SUMIFS(СВЦЭМ!$F$33:$F$776,СВЦЭМ!$A$33:$A$776,$A191,СВЦЭМ!$B$33:$B$776,N$190)+'СЕТ СН'!$F$12</f>
        <v>154.00936211000001</v>
      </c>
      <c r="O191" s="36">
        <f>SUMIFS(СВЦЭМ!$F$33:$F$776,СВЦЭМ!$A$33:$A$776,$A191,СВЦЭМ!$B$33:$B$776,O$190)+'СЕТ СН'!$F$12</f>
        <v>157.70218792</v>
      </c>
      <c r="P191" s="36">
        <f>SUMIFS(СВЦЭМ!$F$33:$F$776,СВЦЭМ!$A$33:$A$776,$A191,СВЦЭМ!$B$33:$B$776,P$190)+'СЕТ СН'!$F$12</f>
        <v>159.03518597999999</v>
      </c>
      <c r="Q191" s="36">
        <f>SUMIFS(СВЦЭМ!$F$33:$F$776,СВЦЭМ!$A$33:$A$776,$A191,СВЦЭМ!$B$33:$B$776,Q$190)+'СЕТ СН'!$F$12</f>
        <v>160.94376840000001</v>
      </c>
      <c r="R191" s="36">
        <f>SUMIFS(СВЦЭМ!$F$33:$F$776,СВЦЭМ!$A$33:$A$776,$A191,СВЦЭМ!$B$33:$B$776,R$190)+'СЕТ СН'!$F$12</f>
        <v>161.62020213</v>
      </c>
      <c r="S191" s="36">
        <f>SUMIFS(СВЦЭМ!$F$33:$F$776,СВЦЭМ!$A$33:$A$776,$A191,СВЦЭМ!$B$33:$B$776,S$190)+'СЕТ СН'!$F$12</f>
        <v>161.42574343999999</v>
      </c>
      <c r="T191" s="36">
        <f>SUMIFS(СВЦЭМ!$F$33:$F$776,СВЦЭМ!$A$33:$A$776,$A191,СВЦЭМ!$B$33:$B$776,T$190)+'СЕТ СН'!$F$12</f>
        <v>151.71880250999999</v>
      </c>
      <c r="U191" s="36">
        <f>SUMIFS(СВЦЭМ!$F$33:$F$776,СВЦЭМ!$A$33:$A$776,$A191,СВЦЭМ!$B$33:$B$776,U$190)+'СЕТ СН'!$F$12</f>
        <v>150.89583372999999</v>
      </c>
      <c r="V191" s="36">
        <f>SUMIFS(СВЦЭМ!$F$33:$F$776,СВЦЭМ!$A$33:$A$776,$A191,СВЦЭМ!$B$33:$B$776,V$190)+'СЕТ СН'!$F$12</f>
        <v>155.28921621000001</v>
      </c>
      <c r="W191" s="36">
        <f>SUMIFS(СВЦЭМ!$F$33:$F$776,СВЦЭМ!$A$33:$A$776,$A191,СВЦЭМ!$B$33:$B$776,W$190)+'СЕТ СН'!$F$12</f>
        <v>155.35397828000001</v>
      </c>
      <c r="X191" s="36">
        <f>SUMIFS(СВЦЭМ!$F$33:$F$776,СВЦЭМ!$A$33:$A$776,$A191,СВЦЭМ!$B$33:$B$776,X$190)+'СЕТ СН'!$F$12</f>
        <v>153.42118959999999</v>
      </c>
      <c r="Y191" s="36">
        <f>SUMIFS(СВЦЭМ!$F$33:$F$776,СВЦЭМ!$A$33:$A$776,$A191,СВЦЭМ!$B$33:$B$776,Y$190)+'СЕТ СН'!$F$12</f>
        <v>154.93250384999999</v>
      </c>
      <c r="AA191" s="45"/>
    </row>
    <row r="192" spans="1:27" ht="15.5" x14ac:dyDescent="0.3">
      <c r="A192" s="35">
        <f>A191+1</f>
        <v>43832</v>
      </c>
      <c r="B192" s="36">
        <f>SUMIFS(СВЦЭМ!$F$33:$F$776,СВЦЭМ!$A$33:$A$776,$A192,СВЦЭМ!$B$33:$B$776,B$190)+'СЕТ СН'!$F$12</f>
        <v>167.20989660000001</v>
      </c>
      <c r="C192" s="36">
        <f>SUMIFS(СВЦЭМ!$F$33:$F$776,СВЦЭМ!$A$33:$A$776,$A192,СВЦЭМ!$B$33:$B$776,C$190)+'СЕТ СН'!$F$12</f>
        <v>166.88218064</v>
      </c>
      <c r="D192" s="36">
        <f>SUMIFS(СВЦЭМ!$F$33:$F$776,СВЦЭМ!$A$33:$A$776,$A192,СВЦЭМ!$B$33:$B$776,D$190)+'СЕТ СН'!$F$12</f>
        <v>169.76598093000001</v>
      </c>
      <c r="E192" s="36">
        <f>SUMIFS(СВЦЭМ!$F$33:$F$776,СВЦЭМ!$A$33:$A$776,$A192,СВЦЭМ!$B$33:$B$776,E$190)+'СЕТ СН'!$F$12</f>
        <v>174.87043180000001</v>
      </c>
      <c r="F192" s="36">
        <f>SUMIFS(СВЦЭМ!$F$33:$F$776,СВЦЭМ!$A$33:$A$776,$A192,СВЦЭМ!$B$33:$B$776,F$190)+'СЕТ СН'!$F$12</f>
        <v>175.44426136000001</v>
      </c>
      <c r="G192" s="36">
        <f>SUMIFS(СВЦЭМ!$F$33:$F$776,СВЦЭМ!$A$33:$A$776,$A192,СВЦЭМ!$B$33:$B$776,G$190)+'СЕТ СН'!$F$12</f>
        <v>175.22330339999999</v>
      </c>
      <c r="H192" s="36">
        <f>SUMIFS(СВЦЭМ!$F$33:$F$776,СВЦЭМ!$A$33:$A$776,$A192,СВЦЭМ!$B$33:$B$776,H$190)+'СЕТ СН'!$F$12</f>
        <v>174.01270708000001</v>
      </c>
      <c r="I192" s="36">
        <f>SUMIFS(СВЦЭМ!$F$33:$F$776,СВЦЭМ!$A$33:$A$776,$A192,СВЦЭМ!$B$33:$B$776,I$190)+'СЕТ СН'!$F$12</f>
        <v>172.03379329000001</v>
      </c>
      <c r="J192" s="36">
        <f>SUMIFS(СВЦЭМ!$F$33:$F$776,СВЦЭМ!$A$33:$A$776,$A192,СВЦЭМ!$B$33:$B$776,J$190)+'СЕТ СН'!$F$12</f>
        <v>168.54003111</v>
      </c>
      <c r="K192" s="36">
        <f>SUMIFS(СВЦЭМ!$F$33:$F$776,СВЦЭМ!$A$33:$A$776,$A192,СВЦЭМ!$B$33:$B$776,K$190)+'СЕТ СН'!$F$12</f>
        <v>165.03876871</v>
      </c>
      <c r="L192" s="36">
        <f>SUMIFS(СВЦЭМ!$F$33:$F$776,СВЦЭМ!$A$33:$A$776,$A192,СВЦЭМ!$B$33:$B$776,L$190)+'СЕТ СН'!$F$12</f>
        <v>162.81731877000001</v>
      </c>
      <c r="M192" s="36">
        <f>SUMIFS(СВЦЭМ!$F$33:$F$776,СВЦЭМ!$A$33:$A$776,$A192,СВЦЭМ!$B$33:$B$776,M$190)+'СЕТ СН'!$F$12</f>
        <v>160.88114050999999</v>
      </c>
      <c r="N192" s="36">
        <f>SUMIFS(СВЦЭМ!$F$33:$F$776,СВЦЭМ!$A$33:$A$776,$A192,СВЦЭМ!$B$33:$B$776,N$190)+'СЕТ СН'!$F$12</f>
        <v>163.72749668</v>
      </c>
      <c r="O192" s="36">
        <f>SUMIFS(СВЦЭМ!$F$33:$F$776,СВЦЭМ!$A$33:$A$776,$A192,СВЦЭМ!$B$33:$B$776,O$190)+'СЕТ СН'!$F$12</f>
        <v>166.45686904999999</v>
      </c>
      <c r="P192" s="36">
        <f>SUMIFS(СВЦЭМ!$F$33:$F$776,СВЦЭМ!$A$33:$A$776,$A192,СВЦЭМ!$B$33:$B$776,P$190)+'СЕТ СН'!$F$12</f>
        <v>167.5469267</v>
      </c>
      <c r="Q192" s="36">
        <f>SUMIFS(СВЦЭМ!$F$33:$F$776,СВЦЭМ!$A$33:$A$776,$A192,СВЦЭМ!$B$33:$B$776,Q$190)+'СЕТ СН'!$F$12</f>
        <v>169.70077151999999</v>
      </c>
      <c r="R192" s="36">
        <f>SUMIFS(СВЦЭМ!$F$33:$F$776,СВЦЭМ!$A$33:$A$776,$A192,СВЦЭМ!$B$33:$B$776,R$190)+'СЕТ СН'!$F$12</f>
        <v>168.77152221</v>
      </c>
      <c r="S192" s="36">
        <f>SUMIFS(СВЦЭМ!$F$33:$F$776,СВЦЭМ!$A$33:$A$776,$A192,СВЦЭМ!$B$33:$B$776,S$190)+'СЕТ СН'!$F$12</f>
        <v>164.34086726999999</v>
      </c>
      <c r="T192" s="36">
        <f>SUMIFS(СВЦЭМ!$F$33:$F$776,СВЦЭМ!$A$33:$A$776,$A192,СВЦЭМ!$B$33:$B$776,T$190)+'СЕТ СН'!$F$12</f>
        <v>157.44714372000001</v>
      </c>
      <c r="U192" s="36">
        <f>SUMIFS(СВЦЭМ!$F$33:$F$776,СВЦЭМ!$A$33:$A$776,$A192,СВЦЭМ!$B$33:$B$776,U$190)+'СЕТ СН'!$F$12</f>
        <v>157.12407786</v>
      </c>
      <c r="V192" s="36">
        <f>SUMIFS(СВЦЭМ!$F$33:$F$776,СВЦЭМ!$A$33:$A$776,$A192,СВЦЭМ!$B$33:$B$776,V$190)+'СЕТ СН'!$F$12</f>
        <v>162.69113894</v>
      </c>
      <c r="W192" s="36">
        <f>SUMIFS(СВЦЭМ!$F$33:$F$776,СВЦЭМ!$A$33:$A$776,$A192,СВЦЭМ!$B$33:$B$776,W$190)+'СЕТ СН'!$F$12</f>
        <v>164.85364088</v>
      </c>
      <c r="X192" s="36">
        <f>SUMIFS(СВЦЭМ!$F$33:$F$776,СВЦЭМ!$A$33:$A$776,$A192,СВЦЭМ!$B$33:$B$776,X$190)+'СЕТ СН'!$F$12</f>
        <v>164.57851615000001</v>
      </c>
      <c r="Y192" s="36">
        <f>SUMIFS(СВЦЭМ!$F$33:$F$776,СВЦЭМ!$A$33:$A$776,$A192,СВЦЭМ!$B$33:$B$776,Y$190)+'СЕТ СН'!$F$12</f>
        <v>165.89749454</v>
      </c>
    </row>
    <row r="193" spans="1:25" ht="15.5" x14ac:dyDescent="0.3">
      <c r="A193" s="35">
        <f t="shared" ref="A193:A221" si="5">A192+1</f>
        <v>43833</v>
      </c>
      <c r="B193" s="36">
        <f>SUMIFS(СВЦЭМ!$F$33:$F$776,СВЦЭМ!$A$33:$A$776,$A193,СВЦЭМ!$B$33:$B$776,B$190)+'СЕТ СН'!$F$12</f>
        <v>170.75426854</v>
      </c>
      <c r="C193" s="36">
        <f>SUMIFS(СВЦЭМ!$F$33:$F$776,СВЦЭМ!$A$33:$A$776,$A193,СВЦЭМ!$B$33:$B$776,C$190)+'СЕТ СН'!$F$12</f>
        <v>169.48406711999999</v>
      </c>
      <c r="D193" s="36">
        <f>SUMIFS(СВЦЭМ!$F$33:$F$776,СВЦЭМ!$A$33:$A$776,$A193,СВЦЭМ!$B$33:$B$776,D$190)+'СЕТ СН'!$F$12</f>
        <v>172.33221463000001</v>
      </c>
      <c r="E193" s="36">
        <f>SUMIFS(СВЦЭМ!$F$33:$F$776,СВЦЭМ!$A$33:$A$776,$A193,СВЦЭМ!$B$33:$B$776,E$190)+'СЕТ СН'!$F$12</f>
        <v>177.69487687</v>
      </c>
      <c r="F193" s="36">
        <f>SUMIFS(СВЦЭМ!$F$33:$F$776,СВЦЭМ!$A$33:$A$776,$A193,СВЦЭМ!$B$33:$B$776,F$190)+'СЕТ СН'!$F$12</f>
        <v>178.48440681</v>
      </c>
      <c r="G193" s="36">
        <f>SUMIFS(СВЦЭМ!$F$33:$F$776,СВЦЭМ!$A$33:$A$776,$A193,СВЦЭМ!$B$33:$B$776,G$190)+'СЕТ СН'!$F$12</f>
        <v>178.17868648999999</v>
      </c>
      <c r="H193" s="36">
        <f>SUMIFS(СВЦЭМ!$F$33:$F$776,СВЦЭМ!$A$33:$A$776,$A193,СВЦЭМ!$B$33:$B$776,H$190)+'СЕТ СН'!$F$12</f>
        <v>176.33427596999999</v>
      </c>
      <c r="I193" s="36">
        <f>SUMIFS(СВЦЭМ!$F$33:$F$776,СВЦЭМ!$A$33:$A$776,$A193,СВЦЭМ!$B$33:$B$776,I$190)+'СЕТ СН'!$F$12</f>
        <v>174.47434706999999</v>
      </c>
      <c r="J193" s="36">
        <f>SUMIFS(СВЦЭМ!$F$33:$F$776,СВЦЭМ!$A$33:$A$776,$A193,СВЦЭМ!$B$33:$B$776,J$190)+'СЕТ СН'!$F$12</f>
        <v>169.93510001000001</v>
      </c>
      <c r="K193" s="36">
        <f>SUMIFS(СВЦЭМ!$F$33:$F$776,СВЦЭМ!$A$33:$A$776,$A193,СВЦЭМ!$B$33:$B$776,K$190)+'СЕТ СН'!$F$12</f>
        <v>165.73709201</v>
      </c>
      <c r="L193" s="36">
        <f>SUMIFS(СВЦЭМ!$F$33:$F$776,СВЦЭМ!$A$33:$A$776,$A193,СВЦЭМ!$B$33:$B$776,L$190)+'СЕТ СН'!$F$12</f>
        <v>162.9776233</v>
      </c>
      <c r="M193" s="36">
        <f>SUMIFS(СВЦЭМ!$F$33:$F$776,СВЦЭМ!$A$33:$A$776,$A193,СВЦЭМ!$B$33:$B$776,M$190)+'СЕТ СН'!$F$12</f>
        <v>162.96615247</v>
      </c>
      <c r="N193" s="36">
        <f>SUMIFS(СВЦЭМ!$F$33:$F$776,СВЦЭМ!$A$33:$A$776,$A193,СВЦЭМ!$B$33:$B$776,N$190)+'СЕТ СН'!$F$12</f>
        <v>164.33244947</v>
      </c>
      <c r="O193" s="36">
        <f>SUMIFS(СВЦЭМ!$F$33:$F$776,СВЦЭМ!$A$33:$A$776,$A193,СВЦЭМ!$B$33:$B$776,O$190)+'СЕТ СН'!$F$12</f>
        <v>166.15427177000001</v>
      </c>
      <c r="P193" s="36">
        <f>SUMIFS(СВЦЭМ!$F$33:$F$776,СВЦЭМ!$A$33:$A$776,$A193,СВЦЭМ!$B$33:$B$776,P$190)+'СЕТ СН'!$F$12</f>
        <v>168.41520237</v>
      </c>
      <c r="Q193" s="36">
        <f>SUMIFS(СВЦЭМ!$F$33:$F$776,СВЦЭМ!$A$33:$A$776,$A193,СВЦЭМ!$B$33:$B$776,Q$190)+'СЕТ СН'!$F$12</f>
        <v>170.40806834</v>
      </c>
      <c r="R193" s="36">
        <f>SUMIFS(СВЦЭМ!$F$33:$F$776,СВЦЭМ!$A$33:$A$776,$A193,СВЦЭМ!$B$33:$B$776,R$190)+'СЕТ СН'!$F$12</f>
        <v>168.97946309</v>
      </c>
      <c r="S193" s="36">
        <f>SUMIFS(СВЦЭМ!$F$33:$F$776,СВЦЭМ!$A$33:$A$776,$A193,СВЦЭМ!$B$33:$B$776,S$190)+'СЕТ СН'!$F$12</f>
        <v>164.79547539000001</v>
      </c>
      <c r="T193" s="36">
        <f>SUMIFS(СВЦЭМ!$F$33:$F$776,СВЦЭМ!$A$33:$A$776,$A193,СВЦЭМ!$B$33:$B$776,T$190)+'СЕТ СН'!$F$12</f>
        <v>158.51922175000001</v>
      </c>
      <c r="U193" s="36">
        <f>SUMIFS(СВЦЭМ!$F$33:$F$776,СВЦЭМ!$A$33:$A$776,$A193,СВЦЭМ!$B$33:$B$776,U$190)+'СЕТ СН'!$F$12</f>
        <v>158.09549892999999</v>
      </c>
      <c r="V193" s="36">
        <f>SUMIFS(СВЦЭМ!$F$33:$F$776,СВЦЭМ!$A$33:$A$776,$A193,СВЦЭМ!$B$33:$B$776,V$190)+'СЕТ СН'!$F$12</f>
        <v>163.75393076</v>
      </c>
      <c r="W193" s="36">
        <f>SUMIFS(СВЦЭМ!$F$33:$F$776,СВЦЭМ!$A$33:$A$776,$A193,СВЦЭМ!$B$33:$B$776,W$190)+'СЕТ СН'!$F$12</f>
        <v>165.80355671999999</v>
      </c>
      <c r="X193" s="36">
        <f>SUMIFS(СВЦЭМ!$F$33:$F$776,СВЦЭМ!$A$33:$A$776,$A193,СВЦЭМ!$B$33:$B$776,X$190)+'СЕТ СН'!$F$12</f>
        <v>168.47874636</v>
      </c>
      <c r="Y193" s="36">
        <f>SUMIFS(СВЦЭМ!$F$33:$F$776,СВЦЭМ!$A$33:$A$776,$A193,СВЦЭМ!$B$33:$B$776,Y$190)+'СЕТ СН'!$F$12</f>
        <v>170.05680480000001</v>
      </c>
    </row>
    <row r="194" spans="1:25" ht="15.5" x14ac:dyDescent="0.3">
      <c r="A194" s="35">
        <f t="shared" si="5"/>
        <v>43834</v>
      </c>
      <c r="B194" s="36">
        <f>SUMIFS(СВЦЭМ!$F$33:$F$776,СВЦЭМ!$A$33:$A$776,$A194,СВЦЭМ!$B$33:$B$776,B$190)+'СЕТ СН'!$F$12</f>
        <v>171.13902866000001</v>
      </c>
      <c r="C194" s="36">
        <f>SUMIFS(СВЦЭМ!$F$33:$F$776,СВЦЭМ!$A$33:$A$776,$A194,СВЦЭМ!$B$33:$B$776,C$190)+'СЕТ СН'!$F$12</f>
        <v>172.40470187</v>
      </c>
      <c r="D194" s="36">
        <f>SUMIFS(СВЦЭМ!$F$33:$F$776,СВЦЭМ!$A$33:$A$776,$A194,СВЦЭМ!$B$33:$B$776,D$190)+'СЕТ СН'!$F$12</f>
        <v>174.63753248</v>
      </c>
      <c r="E194" s="36">
        <f>SUMIFS(СВЦЭМ!$F$33:$F$776,СВЦЭМ!$A$33:$A$776,$A194,СВЦЭМ!$B$33:$B$776,E$190)+'СЕТ СН'!$F$12</f>
        <v>175.61976945999999</v>
      </c>
      <c r="F194" s="36">
        <f>SUMIFS(СВЦЭМ!$F$33:$F$776,СВЦЭМ!$A$33:$A$776,$A194,СВЦЭМ!$B$33:$B$776,F$190)+'СЕТ СН'!$F$12</f>
        <v>176.34873954</v>
      </c>
      <c r="G194" s="36">
        <f>SUMIFS(СВЦЭМ!$F$33:$F$776,СВЦЭМ!$A$33:$A$776,$A194,СВЦЭМ!$B$33:$B$776,G$190)+'СЕТ СН'!$F$12</f>
        <v>175.87159113000001</v>
      </c>
      <c r="H194" s="36">
        <f>SUMIFS(СВЦЭМ!$F$33:$F$776,СВЦЭМ!$A$33:$A$776,$A194,СВЦЭМ!$B$33:$B$776,H$190)+'СЕТ СН'!$F$12</f>
        <v>176.56348864</v>
      </c>
      <c r="I194" s="36">
        <f>SUMIFS(СВЦЭМ!$F$33:$F$776,СВЦЭМ!$A$33:$A$776,$A194,СВЦЭМ!$B$33:$B$776,I$190)+'СЕТ СН'!$F$12</f>
        <v>174.54417622</v>
      </c>
      <c r="J194" s="36">
        <f>SUMIFS(СВЦЭМ!$F$33:$F$776,СВЦЭМ!$A$33:$A$776,$A194,СВЦЭМ!$B$33:$B$776,J$190)+'СЕТ СН'!$F$12</f>
        <v>170.49540164999999</v>
      </c>
      <c r="K194" s="36">
        <f>SUMIFS(СВЦЭМ!$F$33:$F$776,СВЦЭМ!$A$33:$A$776,$A194,СВЦЭМ!$B$33:$B$776,K$190)+'СЕТ СН'!$F$12</f>
        <v>164.68168832000001</v>
      </c>
      <c r="L194" s="36">
        <f>SUMIFS(СВЦЭМ!$F$33:$F$776,СВЦЭМ!$A$33:$A$776,$A194,СВЦЭМ!$B$33:$B$776,L$190)+'СЕТ СН'!$F$12</f>
        <v>162.33017434999999</v>
      </c>
      <c r="M194" s="36">
        <f>SUMIFS(СВЦЭМ!$F$33:$F$776,СВЦЭМ!$A$33:$A$776,$A194,СВЦЭМ!$B$33:$B$776,M$190)+'СЕТ СН'!$F$12</f>
        <v>163.15132427</v>
      </c>
      <c r="N194" s="36">
        <f>SUMIFS(СВЦЭМ!$F$33:$F$776,СВЦЭМ!$A$33:$A$776,$A194,СВЦЭМ!$B$33:$B$776,N$190)+'СЕТ СН'!$F$12</f>
        <v>163.75666484000001</v>
      </c>
      <c r="O194" s="36">
        <f>SUMIFS(СВЦЭМ!$F$33:$F$776,СВЦЭМ!$A$33:$A$776,$A194,СВЦЭМ!$B$33:$B$776,O$190)+'СЕТ СН'!$F$12</f>
        <v>164.8237853</v>
      </c>
      <c r="P194" s="36">
        <f>SUMIFS(СВЦЭМ!$F$33:$F$776,СВЦЭМ!$A$33:$A$776,$A194,СВЦЭМ!$B$33:$B$776,P$190)+'СЕТ СН'!$F$12</f>
        <v>166.20469627</v>
      </c>
      <c r="Q194" s="36">
        <f>SUMIFS(СВЦЭМ!$F$33:$F$776,СВЦЭМ!$A$33:$A$776,$A194,СВЦЭМ!$B$33:$B$776,Q$190)+'СЕТ СН'!$F$12</f>
        <v>168.61534488999999</v>
      </c>
      <c r="R194" s="36">
        <f>SUMIFS(СВЦЭМ!$F$33:$F$776,СВЦЭМ!$A$33:$A$776,$A194,СВЦЭМ!$B$33:$B$776,R$190)+'СЕТ СН'!$F$12</f>
        <v>170.08322383000001</v>
      </c>
      <c r="S194" s="36">
        <f>SUMIFS(СВЦЭМ!$F$33:$F$776,СВЦЭМ!$A$33:$A$776,$A194,СВЦЭМ!$B$33:$B$776,S$190)+'СЕТ СН'!$F$12</f>
        <v>167.50868216999999</v>
      </c>
      <c r="T194" s="36">
        <f>SUMIFS(СВЦЭМ!$F$33:$F$776,СВЦЭМ!$A$33:$A$776,$A194,СВЦЭМ!$B$33:$B$776,T$190)+'СЕТ СН'!$F$12</f>
        <v>158.91825037999999</v>
      </c>
      <c r="U194" s="36">
        <f>SUMIFS(СВЦЭМ!$F$33:$F$776,СВЦЭМ!$A$33:$A$776,$A194,СВЦЭМ!$B$33:$B$776,U$190)+'СЕТ СН'!$F$12</f>
        <v>159.00329855000001</v>
      </c>
      <c r="V194" s="36">
        <f>SUMIFS(СВЦЭМ!$F$33:$F$776,СВЦЭМ!$A$33:$A$776,$A194,СВЦЭМ!$B$33:$B$776,V$190)+'СЕТ СН'!$F$12</f>
        <v>164.32257091</v>
      </c>
      <c r="W194" s="36">
        <f>SUMIFS(СВЦЭМ!$F$33:$F$776,СВЦЭМ!$A$33:$A$776,$A194,СВЦЭМ!$B$33:$B$776,W$190)+'СЕТ СН'!$F$12</f>
        <v>165.62943741999999</v>
      </c>
      <c r="X194" s="36">
        <f>SUMIFS(СВЦЭМ!$F$33:$F$776,СВЦЭМ!$A$33:$A$776,$A194,СВЦЭМ!$B$33:$B$776,X$190)+'СЕТ СН'!$F$12</f>
        <v>167.36569385999999</v>
      </c>
      <c r="Y194" s="36">
        <f>SUMIFS(СВЦЭМ!$F$33:$F$776,СВЦЭМ!$A$33:$A$776,$A194,СВЦЭМ!$B$33:$B$776,Y$190)+'СЕТ СН'!$F$12</f>
        <v>168.67853538</v>
      </c>
    </row>
    <row r="195" spans="1:25" ht="15.5" x14ac:dyDescent="0.3">
      <c r="A195" s="35">
        <f t="shared" si="5"/>
        <v>43835</v>
      </c>
      <c r="B195" s="36">
        <f>SUMIFS(СВЦЭМ!$F$33:$F$776,СВЦЭМ!$A$33:$A$776,$A195,СВЦЭМ!$B$33:$B$776,B$190)+'СЕТ СН'!$F$12</f>
        <v>164.95292097999999</v>
      </c>
      <c r="C195" s="36">
        <f>SUMIFS(СВЦЭМ!$F$33:$F$776,СВЦЭМ!$A$33:$A$776,$A195,СВЦЭМ!$B$33:$B$776,C$190)+'СЕТ СН'!$F$12</f>
        <v>166.69921246000001</v>
      </c>
      <c r="D195" s="36">
        <f>SUMIFS(СВЦЭМ!$F$33:$F$776,СВЦЭМ!$A$33:$A$776,$A195,СВЦЭМ!$B$33:$B$776,D$190)+'СЕТ СН'!$F$12</f>
        <v>170.50537077000001</v>
      </c>
      <c r="E195" s="36">
        <f>SUMIFS(СВЦЭМ!$F$33:$F$776,СВЦЭМ!$A$33:$A$776,$A195,СВЦЭМ!$B$33:$B$776,E$190)+'СЕТ СН'!$F$12</f>
        <v>177.48511375999999</v>
      </c>
      <c r="F195" s="36">
        <f>SUMIFS(СВЦЭМ!$F$33:$F$776,СВЦЭМ!$A$33:$A$776,$A195,СВЦЭМ!$B$33:$B$776,F$190)+'СЕТ СН'!$F$12</f>
        <v>179.08512403</v>
      </c>
      <c r="G195" s="36">
        <f>SUMIFS(СВЦЭМ!$F$33:$F$776,СВЦЭМ!$A$33:$A$776,$A195,СВЦЭМ!$B$33:$B$776,G$190)+'СЕТ СН'!$F$12</f>
        <v>174.67267293</v>
      </c>
      <c r="H195" s="36">
        <f>SUMIFS(СВЦЭМ!$F$33:$F$776,СВЦЭМ!$A$33:$A$776,$A195,СВЦЭМ!$B$33:$B$776,H$190)+'СЕТ СН'!$F$12</f>
        <v>172.61992911999999</v>
      </c>
      <c r="I195" s="36">
        <f>SUMIFS(СВЦЭМ!$F$33:$F$776,СВЦЭМ!$A$33:$A$776,$A195,СВЦЭМ!$B$33:$B$776,I$190)+'СЕТ СН'!$F$12</f>
        <v>169.23020928</v>
      </c>
      <c r="J195" s="36">
        <f>SUMIFS(СВЦЭМ!$F$33:$F$776,СВЦЭМ!$A$33:$A$776,$A195,СВЦЭМ!$B$33:$B$776,J$190)+'СЕТ СН'!$F$12</f>
        <v>166.49233900999999</v>
      </c>
      <c r="K195" s="36">
        <f>SUMIFS(СВЦЭМ!$F$33:$F$776,СВЦЭМ!$A$33:$A$776,$A195,СВЦЭМ!$B$33:$B$776,K$190)+'СЕТ СН'!$F$12</f>
        <v>161.06896806</v>
      </c>
      <c r="L195" s="36">
        <f>SUMIFS(СВЦЭМ!$F$33:$F$776,СВЦЭМ!$A$33:$A$776,$A195,СВЦЭМ!$B$33:$B$776,L$190)+'СЕТ СН'!$F$12</f>
        <v>156.33313514</v>
      </c>
      <c r="M195" s="36">
        <f>SUMIFS(СВЦЭМ!$F$33:$F$776,СВЦЭМ!$A$33:$A$776,$A195,СВЦЭМ!$B$33:$B$776,M$190)+'СЕТ СН'!$F$12</f>
        <v>156.03882684000001</v>
      </c>
      <c r="N195" s="36">
        <f>SUMIFS(СВЦЭМ!$F$33:$F$776,СВЦЭМ!$A$33:$A$776,$A195,СВЦЭМ!$B$33:$B$776,N$190)+'СЕТ СН'!$F$12</f>
        <v>156.52268232</v>
      </c>
      <c r="O195" s="36">
        <f>SUMIFS(СВЦЭМ!$F$33:$F$776,СВЦЭМ!$A$33:$A$776,$A195,СВЦЭМ!$B$33:$B$776,O$190)+'СЕТ СН'!$F$12</f>
        <v>159.49074711</v>
      </c>
      <c r="P195" s="36">
        <f>SUMIFS(СВЦЭМ!$F$33:$F$776,СВЦЭМ!$A$33:$A$776,$A195,СВЦЭМ!$B$33:$B$776,P$190)+'СЕТ СН'!$F$12</f>
        <v>162.26816639</v>
      </c>
      <c r="Q195" s="36">
        <f>SUMIFS(СВЦЭМ!$F$33:$F$776,СВЦЭМ!$A$33:$A$776,$A195,СВЦЭМ!$B$33:$B$776,Q$190)+'СЕТ СН'!$F$12</f>
        <v>163.41287546000001</v>
      </c>
      <c r="R195" s="36">
        <f>SUMIFS(СВЦЭМ!$F$33:$F$776,СВЦЭМ!$A$33:$A$776,$A195,СВЦЭМ!$B$33:$B$776,R$190)+'СЕТ СН'!$F$12</f>
        <v>162.65637713000001</v>
      </c>
      <c r="S195" s="36">
        <f>SUMIFS(СВЦЭМ!$F$33:$F$776,СВЦЭМ!$A$33:$A$776,$A195,СВЦЭМ!$B$33:$B$776,S$190)+'СЕТ СН'!$F$12</f>
        <v>158.02416735</v>
      </c>
      <c r="T195" s="36">
        <f>SUMIFS(СВЦЭМ!$F$33:$F$776,СВЦЭМ!$A$33:$A$776,$A195,СВЦЭМ!$B$33:$B$776,T$190)+'СЕТ СН'!$F$12</f>
        <v>149.64227091000001</v>
      </c>
      <c r="U195" s="36">
        <f>SUMIFS(СВЦЭМ!$F$33:$F$776,СВЦЭМ!$A$33:$A$776,$A195,СВЦЭМ!$B$33:$B$776,U$190)+'СЕТ СН'!$F$12</f>
        <v>150.55470568999999</v>
      </c>
      <c r="V195" s="36">
        <f>SUMIFS(СВЦЭМ!$F$33:$F$776,СВЦЭМ!$A$33:$A$776,$A195,СВЦЭМ!$B$33:$B$776,V$190)+'СЕТ СН'!$F$12</f>
        <v>157.17763725</v>
      </c>
      <c r="W195" s="36">
        <f>SUMIFS(СВЦЭМ!$F$33:$F$776,СВЦЭМ!$A$33:$A$776,$A195,СВЦЭМ!$B$33:$B$776,W$190)+'СЕТ СН'!$F$12</f>
        <v>158.64254903</v>
      </c>
      <c r="X195" s="36">
        <f>SUMIFS(СВЦЭМ!$F$33:$F$776,СВЦЭМ!$A$33:$A$776,$A195,СВЦЭМ!$B$33:$B$776,X$190)+'СЕТ СН'!$F$12</f>
        <v>160.56943649999999</v>
      </c>
      <c r="Y195" s="36">
        <f>SUMIFS(СВЦЭМ!$F$33:$F$776,СВЦЭМ!$A$33:$A$776,$A195,СВЦЭМ!$B$33:$B$776,Y$190)+'СЕТ СН'!$F$12</f>
        <v>162.65690126000001</v>
      </c>
    </row>
    <row r="196" spans="1:25" ht="15.5" x14ac:dyDescent="0.3">
      <c r="A196" s="35">
        <f t="shared" si="5"/>
        <v>43836</v>
      </c>
      <c r="B196" s="36">
        <f>SUMIFS(СВЦЭМ!$F$33:$F$776,СВЦЭМ!$A$33:$A$776,$A196,СВЦЭМ!$B$33:$B$776,B$190)+'СЕТ СН'!$F$12</f>
        <v>168.85842933999999</v>
      </c>
      <c r="C196" s="36">
        <f>SUMIFS(СВЦЭМ!$F$33:$F$776,СВЦЭМ!$A$33:$A$776,$A196,СВЦЭМ!$B$33:$B$776,C$190)+'СЕТ СН'!$F$12</f>
        <v>166.6831808</v>
      </c>
      <c r="D196" s="36">
        <f>SUMIFS(СВЦЭМ!$F$33:$F$776,СВЦЭМ!$A$33:$A$776,$A196,СВЦЭМ!$B$33:$B$776,D$190)+'СЕТ СН'!$F$12</f>
        <v>169.93760487</v>
      </c>
      <c r="E196" s="36">
        <f>SUMIFS(СВЦЭМ!$F$33:$F$776,СВЦЭМ!$A$33:$A$776,$A196,СВЦЭМ!$B$33:$B$776,E$190)+'СЕТ СН'!$F$12</f>
        <v>175.15972138999999</v>
      </c>
      <c r="F196" s="36">
        <f>SUMIFS(СВЦЭМ!$F$33:$F$776,СВЦЭМ!$A$33:$A$776,$A196,СВЦЭМ!$B$33:$B$776,F$190)+'СЕТ СН'!$F$12</f>
        <v>175.44995030000001</v>
      </c>
      <c r="G196" s="36">
        <f>SUMIFS(СВЦЭМ!$F$33:$F$776,СВЦЭМ!$A$33:$A$776,$A196,СВЦЭМ!$B$33:$B$776,G$190)+'СЕТ СН'!$F$12</f>
        <v>174.89246408</v>
      </c>
      <c r="H196" s="36">
        <f>SUMIFS(СВЦЭМ!$F$33:$F$776,СВЦЭМ!$A$33:$A$776,$A196,СВЦЭМ!$B$33:$B$776,H$190)+'СЕТ СН'!$F$12</f>
        <v>173.25967338999999</v>
      </c>
      <c r="I196" s="36">
        <f>SUMIFS(СВЦЭМ!$F$33:$F$776,СВЦЭМ!$A$33:$A$776,$A196,СВЦЭМ!$B$33:$B$776,I$190)+'СЕТ СН'!$F$12</f>
        <v>170.54600095000001</v>
      </c>
      <c r="J196" s="36">
        <f>SUMIFS(СВЦЭМ!$F$33:$F$776,СВЦЭМ!$A$33:$A$776,$A196,СВЦЭМ!$B$33:$B$776,J$190)+'СЕТ СН'!$F$12</f>
        <v>165.77842803999999</v>
      </c>
      <c r="K196" s="36">
        <f>SUMIFS(СВЦЭМ!$F$33:$F$776,СВЦЭМ!$A$33:$A$776,$A196,СВЦЭМ!$B$33:$B$776,K$190)+'СЕТ СН'!$F$12</f>
        <v>161.70602144</v>
      </c>
      <c r="L196" s="36">
        <f>SUMIFS(СВЦЭМ!$F$33:$F$776,СВЦЭМ!$A$33:$A$776,$A196,СВЦЭМ!$B$33:$B$776,L$190)+'СЕТ СН'!$F$12</f>
        <v>157.35581782</v>
      </c>
      <c r="M196" s="36">
        <f>SUMIFS(СВЦЭМ!$F$33:$F$776,СВЦЭМ!$A$33:$A$776,$A196,СВЦЭМ!$B$33:$B$776,M$190)+'СЕТ СН'!$F$12</f>
        <v>157.02975559999999</v>
      </c>
      <c r="N196" s="36">
        <f>SUMIFS(СВЦЭМ!$F$33:$F$776,СВЦЭМ!$A$33:$A$776,$A196,СВЦЭМ!$B$33:$B$776,N$190)+'СЕТ СН'!$F$12</f>
        <v>159.99811281000001</v>
      </c>
      <c r="O196" s="36">
        <f>SUMIFS(СВЦЭМ!$F$33:$F$776,СВЦЭМ!$A$33:$A$776,$A196,СВЦЭМ!$B$33:$B$776,O$190)+'СЕТ СН'!$F$12</f>
        <v>161.20089665</v>
      </c>
      <c r="P196" s="36">
        <f>SUMIFS(СВЦЭМ!$F$33:$F$776,СВЦЭМ!$A$33:$A$776,$A196,СВЦЭМ!$B$33:$B$776,P$190)+'СЕТ СН'!$F$12</f>
        <v>164.19332406999999</v>
      </c>
      <c r="Q196" s="36">
        <f>SUMIFS(СВЦЭМ!$F$33:$F$776,СВЦЭМ!$A$33:$A$776,$A196,СВЦЭМ!$B$33:$B$776,Q$190)+'СЕТ СН'!$F$12</f>
        <v>164.8844622</v>
      </c>
      <c r="R196" s="36">
        <f>SUMIFS(СВЦЭМ!$F$33:$F$776,СВЦЭМ!$A$33:$A$776,$A196,СВЦЭМ!$B$33:$B$776,R$190)+'СЕТ СН'!$F$12</f>
        <v>163.4656267</v>
      </c>
      <c r="S196" s="36">
        <f>SUMIFS(СВЦЭМ!$F$33:$F$776,СВЦЭМ!$A$33:$A$776,$A196,СВЦЭМ!$B$33:$B$776,S$190)+'СЕТ СН'!$F$12</f>
        <v>159.18190777000001</v>
      </c>
      <c r="T196" s="36">
        <f>SUMIFS(СВЦЭМ!$F$33:$F$776,СВЦЭМ!$A$33:$A$776,$A196,СВЦЭМ!$B$33:$B$776,T$190)+'СЕТ СН'!$F$12</f>
        <v>150.33331709000001</v>
      </c>
      <c r="U196" s="36">
        <f>SUMIFS(СВЦЭМ!$F$33:$F$776,СВЦЭМ!$A$33:$A$776,$A196,СВЦЭМ!$B$33:$B$776,U$190)+'СЕТ СН'!$F$12</f>
        <v>151.68039213</v>
      </c>
      <c r="V196" s="36">
        <f>SUMIFS(СВЦЭМ!$F$33:$F$776,СВЦЭМ!$A$33:$A$776,$A196,СВЦЭМ!$B$33:$B$776,V$190)+'СЕТ СН'!$F$12</f>
        <v>159.02212263999999</v>
      </c>
      <c r="W196" s="36">
        <f>SUMIFS(СВЦЭМ!$F$33:$F$776,СВЦЭМ!$A$33:$A$776,$A196,СВЦЭМ!$B$33:$B$776,W$190)+'СЕТ СН'!$F$12</f>
        <v>161.08197050999999</v>
      </c>
      <c r="X196" s="36">
        <f>SUMIFS(СВЦЭМ!$F$33:$F$776,СВЦЭМ!$A$33:$A$776,$A196,СВЦЭМ!$B$33:$B$776,X$190)+'СЕТ СН'!$F$12</f>
        <v>163.85477882000001</v>
      </c>
      <c r="Y196" s="36">
        <f>SUMIFS(СВЦЭМ!$F$33:$F$776,СВЦЭМ!$A$33:$A$776,$A196,СВЦЭМ!$B$33:$B$776,Y$190)+'СЕТ СН'!$F$12</f>
        <v>163.7959602</v>
      </c>
    </row>
    <row r="197" spans="1:25" ht="15.5" x14ac:dyDescent="0.3">
      <c r="A197" s="35">
        <f t="shared" si="5"/>
        <v>43837</v>
      </c>
      <c r="B197" s="36">
        <f>SUMIFS(СВЦЭМ!$F$33:$F$776,СВЦЭМ!$A$33:$A$776,$A197,СВЦЭМ!$B$33:$B$776,B$190)+'СЕТ СН'!$F$12</f>
        <v>168.75693791</v>
      </c>
      <c r="C197" s="36">
        <f>SUMIFS(СВЦЭМ!$F$33:$F$776,СВЦЭМ!$A$33:$A$776,$A197,СВЦЭМ!$B$33:$B$776,C$190)+'СЕТ СН'!$F$12</f>
        <v>169.78723088000001</v>
      </c>
      <c r="D197" s="36">
        <f>SUMIFS(СВЦЭМ!$F$33:$F$776,СВЦЭМ!$A$33:$A$776,$A197,СВЦЭМ!$B$33:$B$776,D$190)+'СЕТ СН'!$F$12</f>
        <v>172.72919464</v>
      </c>
      <c r="E197" s="36">
        <f>SUMIFS(СВЦЭМ!$F$33:$F$776,СВЦЭМ!$A$33:$A$776,$A197,СВЦЭМ!$B$33:$B$776,E$190)+'СЕТ СН'!$F$12</f>
        <v>177.28809077</v>
      </c>
      <c r="F197" s="36">
        <f>SUMIFS(СВЦЭМ!$F$33:$F$776,СВЦЭМ!$A$33:$A$776,$A197,СВЦЭМ!$B$33:$B$776,F$190)+'СЕТ СН'!$F$12</f>
        <v>178.75001832999999</v>
      </c>
      <c r="G197" s="36">
        <f>SUMIFS(СВЦЭМ!$F$33:$F$776,СВЦЭМ!$A$33:$A$776,$A197,СВЦЭМ!$B$33:$B$776,G$190)+'СЕТ СН'!$F$12</f>
        <v>177.55397062</v>
      </c>
      <c r="H197" s="36">
        <f>SUMIFS(СВЦЭМ!$F$33:$F$776,СВЦЭМ!$A$33:$A$776,$A197,СВЦЭМ!$B$33:$B$776,H$190)+'СЕТ СН'!$F$12</f>
        <v>174.34264021000001</v>
      </c>
      <c r="I197" s="36">
        <f>SUMIFS(СВЦЭМ!$F$33:$F$776,СВЦЭМ!$A$33:$A$776,$A197,СВЦЭМ!$B$33:$B$776,I$190)+'СЕТ СН'!$F$12</f>
        <v>170.50399654</v>
      </c>
      <c r="J197" s="36">
        <f>SUMIFS(СВЦЭМ!$F$33:$F$776,СВЦЭМ!$A$33:$A$776,$A197,СВЦЭМ!$B$33:$B$776,J$190)+'СЕТ СН'!$F$12</f>
        <v>165.62025768000001</v>
      </c>
      <c r="K197" s="36">
        <f>SUMIFS(СВЦЭМ!$F$33:$F$776,СВЦЭМ!$A$33:$A$776,$A197,СВЦЭМ!$B$33:$B$776,K$190)+'СЕТ СН'!$F$12</f>
        <v>161.66915026000001</v>
      </c>
      <c r="L197" s="36">
        <f>SUMIFS(СВЦЭМ!$F$33:$F$776,СВЦЭМ!$A$33:$A$776,$A197,СВЦЭМ!$B$33:$B$776,L$190)+'СЕТ СН'!$F$12</f>
        <v>158.87061145999999</v>
      </c>
      <c r="M197" s="36">
        <f>SUMIFS(СВЦЭМ!$F$33:$F$776,СВЦЭМ!$A$33:$A$776,$A197,СВЦЭМ!$B$33:$B$776,M$190)+'СЕТ СН'!$F$12</f>
        <v>156.68861502999999</v>
      </c>
      <c r="N197" s="36">
        <f>SUMIFS(СВЦЭМ!$F$33:$F$776,СВЦЭМ!$A$33:$A$776,$A197,СВЦЭМ!$B$33:$B$776,N$190)+'СЕТ СН'!$F$12</f>
        <v>158.00487899999999</v>
      </c>
      <c r="O197" s="36">
        <f>SUMIFS(СВЦЭМ!$F$33:$F$776,СВЦЭМ!$A$33:$A$776,$A197,СВЦЭМ!$B$33:$B$776,O$190)+'СЕТ СН'!$F$12</f>
        <v>159.82134765000001</v>
      </c>
      <c r="P197" s="36">
        <f>SUMIFS(СВЦЭМ!$F$33:$F$776,СВЦЭМ!$A$33:$A$776,$A197,СВЦЭМ!$B$33:$B$776,P$190)+'СЕТ СН'!$F$12</f>
        <v>161.38136638</v>
      </c>
      <c r="Q197" s="36">
        <f>SUMIFS(СВЦЭМ!$F$33:$F$776,СВЦЭМ!$A$33:$A$776,$A197,СВЦЭМ!$B$33:$B$776,Q$190)+'СЕТ СН'!$F$12</f>
        <v>161.96757301</v>
      </c>
      <c r="R197" s="36">
        <f>SUMIFS(СВЦЭМ!$F$33:$F$776,СВЦЭМ!$A$33:$A$776,$A197,СВЦЭМ!$B$33:$B$776,R$190)+'СЕТ СН'!$F$12</f>
        <v>162.18016329</v>
      </c>
      <c r="S197" s="36">
        <f>SUMIFS(СВЦЭМ!$F$33:$F$776,СВЦЭМ!$A$33:$A$776,$A197,СВЦЭМ!$B$33:$B$776,S$190)+'СЕТ СН'!$F$12</f>
        <v>160.07137028</v>
      </c>
      <c r="T197" s="36">
        <f>SUMIFS(СВЦЭМ!$F$33:$F$776,СВЦЭМ!$A$33:$A$776,$A197,СВЦЭМ!$B$33:$B$776,T$190)+'СЕТ СН'!$F$12</f>
        <v>152.25164118000001</v>
      </c>
      <c r="U197" s="36">
        <f>SUMIFS(СВЦЭМ!$F$33:$F$776,СВЦЭМ!$A$33:$A$776,$A197,СВЦЭМ!$B$33:$B$776,U$190)+'СЕТ СН'!$F$12</f>
        <v>152.36063049000001</v>
      </c>
      <c r="V197" s="36">
        <f>SUMIFS(СВЦЭМ!$F$33:$F$776,СВЦЭМ!$A$33:$A$776,$A197,СВЦЭМ!$B$33:$B$776,V$190)+'СЕТ СН'!$F$12</f>
        <v>159.94404098999999</v>
      </c>
      <c r="W197" s="36">
        <f>SUMIFS(СВЦЭМ!$F$33:$F$776,СВЦЭМ!$A$33:$A$776,$A197,СВЦЭМ!$B$33:$B$776,W$190)+'СЕТ СН'!$F$12</f>
        <v>162.45883115000001</v>
      </c>
      <c r="X197" s="36">
        <f>SUMIFS(СВЦЭМ!$F$33:$F$776,СВЦЭМ!$A$33:$A$776,$A197,СВЦЭМ!$B$33:$B$776,X$190)+'СЕТ СН'!$F$12</f>
        <v>164.43922165999999</v>
      </c>
      <c r="Y197" s="36">
        <f>SUMIFS(СВЦЭМ!$F$33:$F$776,СВЦЭМ!$A$33:$A$776,$A197,СВЦЭМ!$B$33:$B$776,Y$190)+'СЕТ СН'!$F$12</f>
        <v>167.82922919999999</v>
      </c>
    </row>
    <row r="198" spans="1:25" ht="15.5" x14ac:dyDescent="0.3">
      <c r="A198" s="35">
        <f t="shared" si="5"/>
        <v>43838</v>
      </c>
      <c r="B198" s="36">
        <f>SUMIFS(СВЦЭМ!$F$33:$F$776,СВЦЭМ!$A$33:$A$776,$A198,СВЦЭМ!$B$33:$B$776,B$190)+'СЕТ СН'!$F$12</f>
        <v>172.23970528000001</v>
      </c>
      <c r="C198" s="36">
        <f>SUMIFS(СВЦЭМ!$F$33:$F$776,СВЦЭМ!$A$33:$A$776,$A198,СВЦЭМ!$B$33:$B$776,C$190)+'СЕТ СН'!$F$12</f>
        <v>173.62741645</v>
      </c>
      <c r="D198" s="36">
        <f>SUMIFS(СВЦЭМ!$F$33:$F$776,СВЦЭМ!$A$33:$A$776,$A198,СВЦЭМ!$B$33:$B$776,D$190)+'СЕТ СН'!$F$12</f>
        <v>175.69242093</v>
      </c>
      <c r="E198" s="36">
        <f>SUMIFS(СВЦЭМ!$F$33:$F$776,СВЦЭМ!$A$33:$A$776,$A198,СВЦЭМ!$B$33:$B$776,E$190)+'СЕТ СН'!$F$12</f>
        <v>179.13676222999999</v>
      </c>
      <c r="F198" s="36">
        <f>SUMIFS(СВЦЭМ!$F$33:$F$776,СВЦЭМ!$A$33:$A$776,$A198,СВЦЭМ!$B$33:$B$776,F$190)+'СЕТ СН'!$F$12</f>
        <v>178.88863090000001</v>
      </c>
      <c r="G198" s="36">
        <f>SUMIFS(СВЦЭМ!$F$33:$F$776,СВЦЭМ!$A$33:$A$776,$A198,СВЦЭМ!$B$33:$B$776,G$190)+'СЕТ СН'!$F$12</f>
        <v>177.82685684</v>
      </c>
      <c r="H198" s="36">
        <f>SUMIFS(СВЦЭМ!$F$33:$F$776,СВЦЭМ!$A$33:$A$776,$A198,СВЦЭМ!$B$33:$B$776,H$190)+'СЕТ СН'!$F$12</f>
        <v>175.01169386999999</v>
      </c>
      <c r="I198" s="36">
        <f>SUMIFS(СВЦЭМ!$F$33:$F$776,СВЦЭМ!$A$33:$A$776,$A198,СВЦЭМ!$B$33:$B$776,I$190)+'СЕТ СН'!$F$12</f>
        <v>170.99834017000001</v>
      </c>
      <c r="J198" s="36">
        <f>SUMIFS(СВЦЭМ!$F$33:$F$776,СВЦЭМ!$A$33:$A$776,$A198,СВЦЭМ!$B$33:$B$776,J$190)+'СЕТ СН'!$F$12</f>
        <v>166.15501502000001</v>
      </c>
      <c r="K198" s="36">
        <f>SUMIFS(СВЦЭМ!$F$33:$F$776,СВЦЭМ!$A$33:$A$776,$A198,СВЦЭМ!$B$33:$B$776,K$190)+'СЕТ СН'!$F$12</f>
        <v>162.41432574999999</v>
      </c>
      <c r="L198" s="36">
        <f>SUMIFS(СВЦЭМ!$F$33:$F$776,СВЦЭМ!$A$33:$A$776,$A198,СВЦЭМ!$B$33:$B$776,L$190)+'СЕТ СН'!$F$12</f>
        <v>160.01742098</v>
      </c>
      <c r="M198" s="36">
        <f>SUMIFS(СВЦЭМ!$F$33:$F$776,СВЦЭМ!$A$33:$A$776,$A198,СВЦЭМ!$B$33:$B$776,M$190)+'СЕТ СН'!$F$12</f>
        <v>157.81762742999999</v>
      </c>
      <c r="N198" s="36">
        <f>SUMIFS(СВЦЭМ!$F$33:$F$776,СВЦЭМ!$A$33:$A$776,$A198,СВЦЭМ!$B$33:$B$776,N$190)+'СЕТ СН'!$F$12</f>
        <v>159.02813803000001</v>
      </c>
      <c r="O198" s="36">
        <f>SUMIFS(СВЦЭМ!$F$33:$F$776,СВЦЭМ!$A$33:$A$776,$A198,СВЦЭМ!$B$33:$B$776,O$190)+'СЕТ СН'!$F$12</f>
        <v>161.41659615</v>
      </c>
      <c r="P198" s="36">
        <f>SUMIFS(СВЦЭМ!$F$33:$F$776,СВЦЭМ!$A$33:$A$776,$A198,СВЦЭМ!$B$33:$B$776,P$190)+'СЕТ СН'!$F$12</f>
        <v>162.64973656999999</v>
      </c>
      <c r="Q198" s="36">
        <f>SUMIFS(СВЦЭМ!$F$33:$F$776,СВЦЭМ!$A$33:$A$776,$A198,СВЦЭМ!$B$33:$B$776,Q$190)+'СЕТ СН'!$F$12</f>
        <v>162.94457943</v>
      </c>
      <c r="R198" s="36">
        <f>SUMIFS(СВЦЭМ!$F$33:$F$776,СВЦЭМ!$A$33:$A$776,$A198,СВЦЭМ!$B$33:$B$776,R$190)+'СЕТ СН'!$F$12</f>
        <v>162.15206162999999</v>
      </c>
      <c r="S198" s="36">
        <f>SUMIFS(СВЦЭМ!$F$33:$F$776,СВЦЭМ!$A$33:$A$776,$A198,СВЦЭМ!$B$33:$B$776,S$190)+'СЕТ СН'!$F$12</f>
        <v>160.53272473000001</v>
      </c>
      <c r="T198" s="36">
        <f>SUMIFS(СВЦЭМ!$F$33:$F$776,СВЦЭМ!$A$33:$A$776,$A198,СВЦЭМ!$B$33:$B$776,T$190)+'СЕТ СН'!$F$12</f>
        <v>151.76287407000001</v>
      </c>
      <c r="U198" s="36">
        <f>SUMIFS(СВЦЭМ!$F$33:$F$776,СВЦЭМ!$A$33:$A$776,$A198,СВЦЭМ!$B$33:$B$776,U$190)+'СЕТ СН'!$F$12</f>
        <v>152.63618205</v>
      </c>
      <c r="V198" s="36">
        <f>SUMIFS(СВЦЭМ!$F$33:$F$776,СВЦЭМ!$A$33:$A$776,$A198,СВЦЭМ!$B$33:$B$776,V$190)+'СЕТ СН'!$F$12</f>
        <v>159.65986243</v>
      </c>
      <c r="W198" s="36">
        <f>SUMIFS(СВЦЭМ!$F$33:$F$776,СВЦЭМ!$A$33:$A$776,$A198,СВЦЭМ!$B$33:$B$776,W$190)+'СЕТ СН'!$F$12</f>
        <v>162.39459302</v>
      </c>
      <c r="X198" s="36">
        <f>SUMIFS(СВЦЭМ!$F$33:$F$776,СВЦЭМ!$A$33:$A$776,$A198,СВЦЭМ!$B$33:$B$776,X$190)+'СЕТ СН'!$F$12</f>
        <v>164.07684487</v>
      </c>
      <c r="Y198" s="36">
        <f>SUMIFS(СВЦЭМ!$F$33:$F$776,СВЦЭМ!$A$33:$A$776,$A198,СВЦЭМ!$B$33:$B$776,Y$190)+'СЕТ СН'!$F$12</f>
        <v>166.86355107</v>
      </c>
    </row>
    <row r="199" spans="1:25" ht="15.5" x14ac:dyDescent="0.3">
      <c r="A199" s="35">
        <f t="shared" si="5"/>
        <v>43839</v>
      </c>
      <c r="B199" s="36">
        <f>SUMIFS(СВЦЭМ!$F$33:$F$776,СВЦЭМ!$A$33:$A$776,$A199,СВЦЭМ!$B$33:$B$776,B$190)+'СЕТ СН'!$F$12</f>
        <v>163.20537658000001</v>
      </c>
      <c r="C199" s="36">
        <f>SUMIFS(СВЦЭМ!$F$33:$F$776,СВЦЭМ!$A$33:$A$776,$A199,СВЦЭМ!$B$33:$B$776,C$190)+'СЕТ СН'!$F$12</f>
        <v>165.8650298</v>
      </c>
      <c r="D199" s="36">
        <f>SUMIFS(СВЦЭМ!$F$33:$F$776,СВЦЭМ!$A$33:$A$776,$A199,СВЦЭМ!$B$33:$B$776,D$190)+'СЕТ СН'!$F$12</f>
        <v>169.42742165999999</v>
      </c>
      <c r="E199" s="36">
        <f>SUMIFS(СВЦЭМ!$F$33:$F$776,СВЦЭМ!$A$33:$A$776,$A199,СВЦЭМ!$B$33:$B$776,E$190)+'СЕТ СН'!$F$12</f>
        <v>170.16384588</v>
      </c>
      <c r="F199" s="36">
        <f>SUMIFS(СВЦЭМ!$F$33:$F$776,СВЦЭМ!$A$33:$A$776,$A199,СВЦЭМ!$B$33:$B$776,F$190)+'СЕТ СН'!$F$12</f>
        <v>170.41934588999999</v>
      </c>
      <c r="G199" s="36">
        <f>SUMIFS(СВЦЭМ!$F$33:$F$776,СВЦЭМ!$A$33:$A$776,$A199,СВЦЭМ!$B$33:$B$776,G$190)+'СЕТ СН'!$F$12</f>
        <v>169.22835035</v>
      </c>
      <c r="H199" s="36">
        <f>SUMIFS(СВЦЭМ!$F$33:$F$776,СВЦЭМ!$A$33:$A$776,$A199,СВЦЭМ!$B$33:$B$776,H$190)+'СЕТ СН'!$F$12</f>
        <v>160.01867526000001</v>
      </c>
      <c r="I199" s="36">
        <f>SUMIFS(СВЦЭМ!$F$33:$F$776,СВЦЭМ!$A$33:$A$776,$A199,СВЦЭМ!$B$33:$B$776,I$190)+'СЕТ СН'!$F$12</f>
        <v>154.62580815999999</v>
      </c>
      <c r="J199" s="36">
        <f>SUMIFS(СВЦЭМ!$F$33:$F$776,СВЦЭМ!$A$33:$A$776,$A199,СВЦЭМ!$B$33:$B$776,J$190)+'СЕТ СН'!$F$12</f>
        <v>151.47770102000001</v>
      </c>
      <c r="K199" s="36">
        <f>SUMIFS(СВЦЭМ!$F$33:$F$776,СВЦЭМ!$A$33:$A$776,$A199,СВЦЭМ!$B$33:$B$776,K$190)+'СЕТ СН'!$F$12</f>
        <v>150.85778961</v>
      </c>
      <c r="L199" s="36">
        <f>SUMIFS(СВЦЭМ!$F$33:$F$776,СВЦЭМ!$A$33:$A$776,$A199,СВЦЭМ!$B$33:$B$776,L$190)+'СЕТ СН'!$F$12</f>
        <v>150.54817826999999</v>
      </c>
      <c r="M199" s="36">
        <f>SUMIFS(СВЦЭМ!$F$33:$F$776,СВЦЭМ!$A$33:$A$776,$A199,СВЦЭМ!$B$33:$B$776,M$190)+'СЕТ СН'!$F$12</f>
        <v>153.29472860999999</v>
      </c>
      <c r="N199" s="36">
        <f>SUMIFS(СВЦЭМ!$F$33:$F$776,СВЦЭМ!$A$33:$A$776,$A199,СВЦЭМ!$B$33:$B$776,N$190)+'СЕТ СН'!$F$12</f>
        <v>156.55646399</v>
      </c>
      <c r="O199" s="36">
        <f>SUMIFS(СВЦЭМ!$F$33:$F$776,СВЦЭМ!$A$33:$A$776,$A199,СВЦЭМ!$B$33:$B$776,O$190)+'СЕТ СН'!$F$12</f>
        <v>160.95898527</v>
      </c>
      <c r="P199" s="36">
        <f>SUMIFS(СВЦЭМ!$F$33:$F$776,СВЦЭМ!$A$33:$A$776,$A199,СВЦЭМ!$B$33:$B$776,P$190)+'СЕТ СН'!$F$12</f>
        <v>164.10277074999999</v>
      </c>
      <c r="Q199" s="36">
        <f>SUMIFS(СВЦЭМ!$F$33:$F$776,СВЦЭМ!$A$33:$A$776,$A199,СВЦЭМ!$B$33:$B$776,Q$190)+'СЕТ СН'!$F$12</f>
        <v>164.78499540999999</v>
      </c>
      <c r="R199" s="36">
        <f>SUMIFS(СВЦЭМ!$F$33:$F$776,СВЦЭМ!$A$33:$A$776,$A199,СВЦЭМ!$B$33:$B$776,R$190)+'СЕТ СН'!$F$12</f>
        <v>163.31685045</v>
      </c>
      <c r="S199" s="36">
        <f>SUMIFS(СВЦЭМ!$F$33:$F$776,СВЦЭМ!$A$33:$A$776,$A199,СВЦЭМ!$B$33:$B$776,S$190)+'СЕТ СН'!$F$12</f>
        <v>161.47830535</v>
      </c>
      <c r="T199" s="36">
        <f>SUMIFS(СВЦЭМ!$F$33:$F$776,СВЦЭМ!$A$33:$A$776,$A199,СВЦЭМ!$B$33:$B$776,T$190)+'СЕТ СН'!$F$12</f>
        <v>151.77230564000001</v>
      </c>
      <c r="U199" s="36">
        <f>SUMIFS(СВЦЭМ!$F$33:$F$776,СВЦЭМ!$A$33:$A$776,$A199,СВЦЭМ!$B$33:$B$776,U$190)+'СЕТ СН'!$F$12</f>
        <v>151.88291022000001</v>
      </c>
      <c r="V199" s="36">
        <f>SUMIFS(СВЦЭМ!$F$33:$F$776,СВЦЭМ!$A$33:$A$776,$A199,СВЦЭМ!$B$33:$B$776,V$190)+'СЕТ СН'!$F$12</f>
        <v>158.60970788</v>
      </c>
      <c r="W199" s="36">
        <f>SUMIFS(СВЦЭМ!$F$33:$F$776,СВЦЭМ!$A$33:$A$776,$A199,СВЦЭМ!$B$33:$B$776,W$190)+'СЕТ СН'!$F$12</f>
        <v>162.62021863999999</v>
      </c>
      <c r="X199" s="36">
        <f>SUMIFS(СВЦЭМ!$F$33:$F$776,СВЦЭМ!$A$33:$A$776,$A199,СВЦЭМ!$B$33:$B$776,X$190)+'СЕТ СН'!$F$12</f>
        <v>163.13862958000001</v>
      </c>
      <c r="Y199" s="36">
        <f>SUMIFS(СВЦЭМ!$F$33:$F$776,СВЦЭМ!$A$33:$A$776,$A199,СВЦЭМ!$B$33:$B$776,Y$190)+'СЕТ СН'!$F$12</f>
        <v>167.5474323</v>
      </c>
    </row>
    <row r="200" spans="1:25" ht="15.5" x14ac:dyDescent="0.3">
      <c r="A200" s="35">
        <f t="shared" si="5"/>
        <v>43840</v>
      </c>
      <c r="B200" s="36">
        <f>SUMIFS(СВЦЭМ!$F$33:$F$776,СВЦЭМ!$A$33:$A$776,$A200,СВЦЭМ!$B$33:$B$776,B$190)+'СЕТ СН'!$F$12</f>
        <v>167.96697811999999</v>
      </c>
      <c r="C200" s="36">
        <f>SUMIFS(СВЦЭМ!$F$33:$F$776,СВЦЭМ!$A$33:$A$776,$A200,СВЦЭМ!$B$33:$B$776,C$190)+'СЕТ СН'!$F$12</f>
        <v>170.02956531000001</v>
      </c>
      <c r="D200" s="36">
        <f>SUMIFS(СВЦЭМ!$F$33:$F$776,СВЦЭМ!$A$33:$A$776,$A200,СВЦЭМ!$B$33:$B$776,D$190)+'СЕТ СН'!$F$12</f>
        <v>172.13480532</v>
      </c>
      <c r="E200" s="36">
        <f>SUMIFS(СВЦЭМ!$F$33:$F$776,СВЦЭМ!$A$33:$A$776,$A200,СВЦЭМ!$B$33:$B$776,E$190)+'СЕТ СН'!$F$12</f>
        <v>171.78062030000001</v>
      </c>
      <c r="F200" s="36">
        <f>SUMIFS(СВЦЭМ!$F$33:$F$776,СВЦЭМ!$A$33:$A$776,$A200,СВЦЭМ!$B$33:$B$776,F$190)+'СЕТ СН'!$F$12</f>
        <v>169.70600765</v>
      </c>
      <c r="G200" s="36">
        <f>SUMIFS(СВЦЭМ!$F$33:$F$776,СВЦЭМ!$A$33:$A$776,$A200,СВЦЭМ!$B$33:$B$776,G$190)+'СЕТ СН'!$F$12</f>
        <v>167.09980243999999</v>
      </c>
      <c r="H200" s="36">
        <f>SUMIFS(СВЦЭМ!$F$33:$F$776,СВЦЭМ!$A$33:$A$776,$A200,СВЦЭМ!$B$33:$B$776,H$190)+'СЕТ СН'!$F$12</f>
        <v>160.46120435</v>
      </c>
      <c r="I200" s="36">
        <f>SUMIFS(СВЦЭМ!$F$33:$F$776,СВЦЭМ!$A$33:$A$776,$A200,СВЦЭМ!$B$33:$B$776,I$190)+'СЕТ СН'!$F$12</f>
        <v>154.40485131</v>
      </c>
      <c r="J200" s="36">
        <f>SUMIFS(СВЦЭМ!$F$33:$F$776,СВЦЭМ!$A$33:$A$776,$A200,СВЦЭМ!$B$33:$B$776,J$190)+'СЕТ СН'!$F$12</f>
        <v>153.71963998999999</v>
      </c>
      <c r="K200" s="36">
        <f>SUMIFS(СВЦЭМ!$F$33:$F$776,СВЦЭМ!$A$33:$A$776,$A200,СВЦЭМ!$B$33:$B$776,K$190)+'СЕТ СН'!$F$12</f>
        <v>151.36396031999999</v>
      </c>
      <c r="L200" s="36">
        <f>SUMIFS(СВЦЭМ!$F$33:$F$776,СВЦЭМ!$A$33:$A$776,$A200,СВЦЭМ!$B$33:$B$776,L$190)+'СЕТ СН'!$F$12</f>
        <v>150.84084066</v>
      </c>
      <c r="M200" s="36">
        <f>SUMIFS(СВЦЭМ!$F$33:$F$776,СВЦЭМ!$A$33:$A$776,$A200,СВЦЭМ!$B$33:$B$776,M$190)+'СЕТ СН'!$F$12</f>
        <v>152.71417220999999</v>
      </c>
      <c r="N200" s="36">
        <f>SUMIFS(СВЦЭМ!$F$33:$F$776,СВЦЭМ!$A$33:$A$776,$A200,СВЦЭМ!$B$33:$B$776,N$190)+'СЕТ СН'!$F$12</f>
        <v>153.55065857</v>
      </c>
      <c r="O200" s="36">
        <f>SUMIFS(СВЦЭМ!$F$33:$F$776,СВЦЭМ!$A$33:$A$776,$A200,СВЦЭМ!$B$33:$B$776,O$190)+'СЕТ СН'!$F$12</f>
        <v>155.83492107999999</v>
      </c>
      <c r="P200" s="36">
        <f>SUMIFS(СВЦЭМ!$F$33:$F$776,СВЦЭМ!$A$33:$A$776,$A200,СВЦЭМ!$B$33:$B$776,P$190)+'СЕТ СН'!$F$12</f>
        <v>157.13242614000001</v>
      </c>
      <c r="Q200" s="36">
        <f>SUMIFS(СВЦЭМ!$F$33:$F$776,СВЦЭМ!$A$33:$A$776,$A200,СВЦЭМ!$B$33:$B$776,Q$190)+'СЕТ СН'!$F$12</f>
        <v>156.83977603</v>
      </c>
      <c r="R200" s="36">
        <f>SUMIFS(СВЦЭМ!$F$33:$F$776,СВЦЭМ!$A$33:$A$776,$A200,СВЦЭМ!$B$33:$B$776,R$190)+'СЕТ СН'!$F$12</f>
        <v>154.84949078</v>
      </c>
      <c r="S200" s="36">
        <f>SUMIFS(СВЦЭМ!$F$33:$F$776,СВЦЭМ!$A$33:$A$776,$A200,СВЦЭМ!$B$33:$B$776,S$190)+'СЕТ СН'!$F$12</f>
        <v>153.70959740999999</v>
      </c>
      <c r="T200" s="36">
        <f>SUMIFS(СВЦЭМ!$F$33:$F$776,СВЦЭМ!$A$33:$A$776,$A200,СВЦЭМ!$B$33:$B$776,T$190)+'СЕТ СН'!$F$12</f>
        <v>146.31909005</v>
      </c>
      <c r="U200" s="36">
        <f>SUMIFS(СВЦЭМ!$F$33:$F$776,СВЦЭМ!$A$33:$A$776,$A200,СВЦЭМ!$B$33:$B$776,U$190)+'СЕТ СН'!$F$12</f>
        <v>146.21438121</v>
      </c>
      <c r="V200" s="36">
        <f>SUMIFS(СВЦЭМ!$F$33:$F$776,СВЦЭМ!$A$33:$A$776,$A200,СВЦЭМ!$B$33:$B$776,V$190)+'СЕТ СН'!$F$12</f>
        <v>151.59499045000001</v>
      </c>
      <c r="W200" s="36">
        <f>SUMIFS(СВЦЭМ!$F$33:$F$776,СВЦЭМ!$A$33:$A$776,$A200,СВЦЭМ!$B$33:$B$776,W$190)+'СЕТ СН'!$F$12</f>
        <v>153.70020059999999</v>
      </c>
      <c r="X200" s="36">
        <f>SUMIFS(СВЦЭМ!$F$33:$F$776,СВЦЭМ!$A$33:$A$776,$A200,СВЦЭМ!$B$33:$B$776,X$190)+'СЕТ СН'!$F$12</f>
        <v>154.24673758</v>
      </c>
      <c r="Y200" s="36">
        <f>SUMIFS(СВЦЭМ!$F$33:$F$776,СВЦЭМ!$A$33:$A$776,$A200,СВЦЭМ!$B$33:$B$776,Y$190)+'СЕТ СН'!$F$12</f>
        <v>156.57966019</v>
      </c>
    </row>
    <row r="201" spans="1:25" ht="15.5" x14ac:dyDescent="0.3">
      <c r="A201" s="35">
        <f t="shared" si="5"/>
        <v>43841</v>
      </c>
      <c r="B201" s="36">
        <f>SUMIFS(СВЦЭМ!$F$33:$F$776,СВЦЭМ!$A$33:$A$776,$A201,СВЦЭМ!$B$33:$B$776,B$190)+'СЕТ СН'!$F$12</f>
        <v>156.6948414</v>
      </c>
      <c r="C201" s="36">
        <f>SUMIFS(СВЦЭМ!$F$33:$F$776,СВЦЭМ!$A$33:$A$776,$A201,СВЦЭМ!$B$33:$B$776,C$190)+'СЕТ СН'!$F$12</f>
        <v>160.90501567000001</v>
      </c>
      <c r="D201" s="36">
        <f>SUMIFS(СВЦЭМ!$F$33:$F$776,СВЦЭМ!$A$33:$A$776,$A201,СВЦЭМ!$B$33:$B$776,D$190)+'СЕТ СН'!$F$12</f>
        <v>166.04290423</v>
      </c>
      <c r="E201" s="36">
        <f>SUMIFS(СВЦЭМ!$F$33:$F$776,СВЦЭМ!$A$33:$A$776,$A201,СВЦЭМ!$B$33:$B$776,E$190)+'СЕТ СН'!$F$12</f>
        <v>170.21942627999999</v>
      </c>
      <c r="F201" s="36">
        <f>SUMIFS(СВЦЭМ!$F$33:$F$776,СВЦЭМ!$A$33:$A$776,$A201,СВЦЭМ!$B$33:$B$776,F$190)+'СЕТ СН'!$F$12</f>
        <v>170.66603079999999</v>
      </c>
      <c r="G201" s="36">
        <f>SUMIFS(СВЦЭМ!$F$33:$F$776,СВЦЭМ!$A$33:$A$776,$A201,СВЦЭМ!$B$33:$B$776,G$190)+'СЕТ СН'!$F$12</f>
        <v>170.79709296999999</v>
      </c>
      <c r="H201" s="36">
        <f>SUMIFS(СВЦЭМ!$F$33:$F$776,СВЦЭМ!$A$33:$A$776,$A201,СВЦЭМ!$B$33:$B$776,H$190)+'СЕТ СН'!$F$12</f>
        <v>167.15234229999999</v>
      </c>
      <c r="I201" s="36">
        <f>SUMIFS(СВЦЭМ!$F$33:$F$776,СВЦЭМ!$A$33:$A$776,$A201,СВЦЭМ!$B$33:$B$776,I$190)+'СЕТ СН'!$F$12</f>
        <v>165.30350329999999</v>
      </c>
      <c r="J201" s="36">
        <f>SUMIFS(СВЦЭМ!$F$33:$F$776,СВЦЭМ!$A$33:$A$776,$A201,СВЦЭМ!$B$33:$B$776,J$190)+'СЕТ СН'!$F$12</f>
        <v>159.95444621999999</v>
      </c>
      <c r="K201" s="36">
        <f>SUMIFS(СВЦЭМ!$F$33:$F$776,СВЦЭМ!$A$33:$A$776,$A201,СВЦЭМ!$B$33:$B$776,K$190)+'СЕТ СН'!$F$12</f>
        <v>154.17606273999999</v>
      </c>
      <c r="L201" s="36">
        <f>SUMIFS(СВЦЭМ!$F$33:$F$776,СВЦЭМ!$A$33:$A$776,$A201,СВЦЭМ!$B$33:$B$776,L$190)+'СЕТ СН'!$F$12</f>
        <v>151.87914001999999</v>
      </c>
      <c r="M201" s="36">
        <f>SUMIFS(СВЦЭМ!$F$33:$F$776,СВЦЭМ!$A$33:$A$776,$A201,СВЦЭМ!$B$33:$B$776,M$190)+'СЕТ СН'!$F$12</f>
        <v>153.15530742999999</v>
      </c>
      <c r="N201" s="36">
        <f>SUMIFS(СВЦЭМ!$F$33:$F$776,СВЦЭМ!$A$33:$A$776,$A201,СВЦЭМ!$B$33:$B$776,N$190)+'СЕТ СН'!$F$12</f>
        <v>154.41085844</v>
      </c>
      <c r="O201" s="36">
        <f>SUMIFS(СВЦЭМ!$F$33:$F$776,СВЦЭМ!$A$33:$A$776,$A201,СВЦЭМ!$B$33:$B$776,O$190)+'СЕТ СН'!$F$12</f>
        <v>156.83351205</v>
      </c>
      <c r="P201" s="36">
        <f>SUMIFS(СВЦЭМ!$F$33:$F$776,СВЦЭМ!$A$33:$A$776,$A201,СВЦЭМ!$B$33:$B$776,P$190)+'СЕТ СН'!$F$12</f>
        <v>159.18262376000001</v>
      </c>
      <c r="Q201" s="36">
        <f>SUMIFS(СВЦЭМ!$F$33:$F$776,СВЦЭМ!$A$33:$A$776,$A201,СВЦЭМ!$B$33:$B$776,Q$190)+'СЕТ СН'!$F$12</f>
        <v>159.30210582999999</v>
      </c>
      <c r="R201" s="36">
        <f>SUMIFS(СВЦЭМ!$F$33:$F$776,СВЦЭМ!$A$33:$A$776,$A201,СВЦЭМ!$B$33:$B$776,R$190)+'СЕТ СН'!$F$12</f>
        <v>156.90382498</v>
      </c>
      <c r="S201" s="36">
        <f>SUMIFS(СВЦЭМ!$F$33:$F$776,СВЦЭМ!$A$33:$A$776,$A201,СВЦЭМ!$B$33:$B$776,S$190)+'СЕТ СН'!$F$12</f>
        <v>152.80127450000001</v>
      </c>
      <c r="T201" s="36">
        <f>SUMIFS(СВЦЭМ!$F$33:$F$776,СВЦЭМ!$A$33:$A$776,$A201,СВЦЭМ!$B$33:$B$776,T$190)+'СЕТ СН'!$F$12</f>
        <v>147.03667129999999</v>
      </c>
      <c r="U201" s="36">
        <f>SUMIFS(СВЦЭМ!$F$33:$F$776,СВЦЭМ!$A$33:$A$776,$A201,СВЦЭМ!$B$33:$B$776,U$190)+'СЕТ СН'!$F$12</f>
        <v>147.62239045999999</v>
      </c>
      <c r="V201" s="36">
        <f>SUMIFS(СВЦЭМ!$F$33:$F$776,СВЦЭМ!$A$33:$A$776,$A201,СВЦЭМ!$B$33:$B$776,V$190)+'СЕТ СН'!$F$12</f>
        <v>154.23191138000001</v>
      </c>
      <c r="W201" s="36">
        <f>SUMIFS(СВЦЭМ!$F$33:$F$776,СВЦЭМ!$A$33:$A$776,$A201,СВЦЭМ!$B$33:$B$776,W$190)+'СЕТ СН'!$F$12</f>
        <v>157.36500178</v>
      </c>
      <c r="X201" s="36">
        <f>SUMIFS(СВЦЭМ!$F$33:$F$776,СВЦЭМ!$A$33:$A$776,$A201,СВЦЭМ!$B$33:$B$776,X$190)+'СЕТ СН'!$F$12</f>
        <v>161.24925754</v>
      </c>
      <c r="Y201" s="36">
        <f>SUMIFS(СВЦЭМ!$F$33:$F$776,СВЦЭМ!$A$33:$A$776,$A201,СВЦЭМ!$B$33:$B$776,Y$190)+'СЕТ СН'!$F$12</f>
        <v>164.47791493</v>
      </c>
    </row>
    <row r="202" spans="1:25" ht="15.5" x14ac:dyDescent="0.3">
      <c r="A202" s="35">
        <f t="shared" si="5"/>
        <v>43842</v>
      </c>
      <c r="B202" s="36">
        <f>SUMIFS(СВЦЭМ!$F$33:$F$776,СВЦЭМ!$A$33:$A$776,$A202,СВЦЭМ!$B$33:$B$776,B$190)+'СЕТ СН'!$F$12</f>
        <v>166.59907645999999</v>
      </c>
      <c r="C202" s="36">
        <f>SUMIFS(СВЦЭМ!$F$33:$F$776,СВЦЭМ!$A$33:$A$776,$A202,СВЦЭМ!$B$33:$B$776,C$190)+'СЕТ СН'!$F$12</f>
        <v>169.22569326999999</v>
      </c>
      <c r="D202" s="36">
        <f>SUMIFS(СВЦЭМ!$F$33:$F$776,СВЦЭМ!$A$33:$A$776,$A202,СВЦЭМ!$B$33:$B$776,D$190)+'СЕТ СН'!$F$12</f>
        <v>171.69142814</v>
      </c>
      <c r="E202" s="36">
        <f>SUMIFS(СВЦЭМ!$F$33:$F$776,СВЦЭМ!$A$33:$A$776,$A202,СВЦЭМ!$B$33:$B$776,E$190)+'СЕТ СН'!$F$12</f>
        <v>175.59737050999999</v>
      </c>
      <c r="F202" s="36">
        <f>SUMIFS(СВЦЭМ!$F$33:$F$776,СВЦЭМ!$A$33:$A$776,$A202,СВЦЭМ!$B$33:$B$776,F$190)+'СЕТ СН'!$F$12</f>
        <v>175.70396473</v>
      </c>
      <c r="G202" s="36">
        <f>SUMIFS(СВЦЭМ!$F$33:$F$776,СВЦЭМ!$A$33:$A$776,$A202,СВЦЭМ!$B$33:$B$776,G$190)+'СЕТ СН'!$F$12</f>
        <v>174.01735758000001</v>
      </c>
      <c r="H202" s="36">
        <f>SUMIFS(СВЦЭМ!$F$33:$F$776,СВЦЭМ!$A$33:$A$776,$A202,СВЦЭМ!$B$33:$B$776,H$190)+'СЕТ СН'!$F$12</f>
        <v>171.63175337000001</v>
      </c>
      <c r="I202" s="36">
        <f>SUMIFS(СВЦЭМ!$F$33:$F$776,СВЦЭМ!$A$33:$A$776,$A202,СВЦЭМ!$B$33:$B$776,I$190)+'СЕТ СН'!$F$12</f>
        <v>168.29810682999999</v>
      </c>
      <c r="J202" s="36">
        <f>SUMIFS(СВЦЭМ!$F$33:$F$776,СВЦЭМ!$A$33:$A$776,$A202,СВЦЭМ!$B$33:$B$776,J$190)+'СЕТ СН'!$F$12</f>
        <v>160.0101823</v>
      </c>
      <c r="K202" s="36">
        <f>SUMIFS(СВЦЭМ!$F$33:$F$776,СВЦЭМ!$A$33:$A$776,$A202,СВЦЭМ!$B$33:$B$776,K$190)+'СЕТ СН'!$F$12</f>
        <v>155.92800213999999</v>
      </c>
      <c r="L202" s="36">
        <f>SUMIFS(СВЦЭМ!$F$33:$F$776,СВЦЭМ!$A$33:$A$776,$A202,СВЦЭМ!$B$33:$B$776,L$190)+'СЕТ СН'!$F$12</f>
        <v>151.70113137000001</v>
      </c>
      <c r="M202" s="36">
        <f>SUMIFS(СВЦЭМ!$F$33:$F$776,СВЦЭМ!$A$33:$A$776,$A202,СВЦЭМ!$B$33:$B$776,M$190)+'СЕТ СН'!$F$12</f>
        <v>151.31966360000001</v>
      </c>
      <c r="N202" s="36">
        <f>SUMIFS(СВЦЭМ!$F$33:$F$776,СВЦЭМ!$A$33:$A$776,$A202,СВЦЭМ!$B$33:$B$776,N$190)+'СЕТ СН'!$F$12</f>
        <v>153.91500588</v>
      </c>
      <c r="O202" s="36">
        <f>SUMIFS(СВЦЭМ!$F$33:$F$776,СВЦЭМ!$A$33:$A$776,$A202,СВЦЭМ!$B$33:$B$776,O$190)+'СЕТ СН'!$F$12</f>
        <v>156.45372777</v>
      </c>
      <c r="P202" s="36">
        <f>SUMIFS(СВЦЭМ!$F$33:$F$776,СВЦЭМ!$A$33:$A$776,$A202,СВЦЭМ!$B$33:$B$776,P$190)+'СЕТ СН'!$F$12</f>
        <v>157.65951347000001</v>
      </c>
      <c r="Q202" s="36">
        <f>SUMIFS(СВЦЭМ!$F$33:$F$776,СВЦЭМ!$A$33:$A$776,$A202,СВЦЭМ!$B$33:$B$776,Q$190)+'СЕТ СН'!$F$12</f>
        <v>158.08465383000001</v>
      </c>
      <c r="R202" s="36">
        <f>SUMIFS(СВЦЭМ!$F$33:$F$776,СВЦЭМ!$A$33:$A$776,$A202,СВЦЭМ!$B$33:$B$776,R$190)+'СЕТ СН'!$F$12</f>
        <v>157.78620505999999</v>
      </c>
      <c r="S202" s="36">
        <f>SUMIFS(СВЦЭМ!$F$33:$F$776,СВЦЭМ!$A$33:$A$776,$A202,СВЦЭМ!$B$33:$B$776,S$190)+'СЕТ СН'!$F$12</f>
        <v>153.23479850999999</v>
      </c>
      <c r="T202" s="36">
        <f>SUMIFS(СВЦЭМ!$F$33:$F$776,СВЦЭМ!$A$33:$A$776,$A202,СВЦЭМ!$B$33:$B$776,T$190)+'СЕТ СН'!$F$12</f>
        <v>147.63059994</v>
      </c>
      <c r="U202" s="36">
        <f>SUMIFS(СВЦЭМ!$F$33:$F$776,СВЦЭМ!$A$33:$A$776,$A202,СВЦЭМ!$B$33:$B$776,U$190)+'СЕТ СН'!$F$12</f>
        <v>148.32396388000001</v>
      </c>
      <c r="V202" s="36">
        <f>SUMIFS(СВЦЭМ!$F$33:$F$776,СВЦЭМ!$A$33:$A$776,$A202,СВЦЭМ!$B$33:$B$776,V$190)+'СЕТ СН'!$F$12</f>
        <v>152.56170216999999</v>
      </c>
      <c r="W202" s="36">
        <f>SUMIFS(СВЦЭМ!$F$33:$F$776,СВЦЭМ!$A$33:$A$776,$A202,СВЦЭМ!$B$33:$B$776,W$190)+'СЕТ СН'!$F$12</f>
        <v>154.76092692</v>
      </c>
      <c r="X202" s="36">
        <f>SUMIFS(СВЦЭМ!$F$33:$F$776,СВЦЭМ!$A$33:$A$776,$A202,СВЦЭМ!$B$33:$B$776,X$190)+'СЕТ СН'!$F$12</f>
        <v>156.52643201000001</v>
      </c>
      <c r="Y202" s="36">
        <f>SUMIFS(СВЦЭМ!$F$33:$F$776,СВЦЭМ!$A$33:$A$776,$A202,СВЦЭМ!$B$33:$B$776,Y$190)+'СЕТ СН'!$F$12</f>
        <v>161.75962665</v>
      </c>
    </row>
    <row r="203" spans="1:25" ht="15.5" x14ac:dyDescent="0.3">
      <c r="A203" s="35">
        <f t="shared" si="5"/>
        <v>43843</v>
      </c>
      <c r="B203" s="36">
        <f>SUMIFS(СВЦЭМ!$F$33:$F$776,СВЦЭМ!$A$33:$A$776,$A203,СВЦЭМ!$B$33:$B$776,B$190)+'СЕТ СН'!$F$12</f>
        <v>177.69959075</v>
      </c>
      <c r="C203" s="36">
        <f>SUMIFS(СВЦЭМ!$F$33:$F$776,СВЦЭМ!$A$33:$A$776,$A203,СВЦЭМ!$B$33:$B$776,C$190)+'СЕТ СН'!$F$12</f>
        <v>181.39101947</v>
      </c>
      <c r="D203" s="36">
        <f>SUMIFS(СВЦЭМ!$F$33:$F$776,СВЦЭМ!$A$33:$A$776,$A203,СВЦЭМ!$B$33:$B$776,D$190)+'СЕТ СН'!$F$12</f>
        <v>183.95193094999999</v>
      </c>
      <c r="E203" s="36">
        <f>SUMIFS(СВЦЭМ!$F$33:$F$776,СВЦЭМ!$A$33:$A$776,$A203,СВЦЭМ!$B$33:$B$776,E$190)+'СЕТ СН'!$F$12</f>
        <v>182.13626862999999</v>
      </c>
      <c r="F203" s="36">
        <f>SUMIFS(СВЦЭМ!$F$33:$F$776,СВЦЭМ!$A$33:$A$776,$A203,СВЦЭМ!$B$33:$B$776,F$190)+'СЕТ СН'!$F$12</f>
        <v>181.11320509999999</v>
      </c>
      <c r="G203" s="36">
        <f>SUMIFS(СВЦЭМ!$F$33:$F$776,СВЦЭМ!$A$33:$A$776,$A203,СВЦЭМ!$B$33:$B$776,G$190)+'СЕТ СН'!$F$12</f>
        <v>177.90342870000001</v>
      </c>
      <c r="H203" s="36">
        <f>SUMIFS(СВЦЭМ!$F$33:$F$776,СВЦЭМ!$A$33:$A$776,$A203,СВЦЭМ!$B$33:$B$776,H$190)+'СЕТ СН'!$F$12</f>
        <v>170.88800241999999</v>
      </c>
      <c r="I203" s="36">
        <f>SUMIFS(СВЦЭМ!$F$33:$F$776,СВЦЭМ!$A$33:$A$776,$A203,СВЦЭМ!$B$33:$B$776,I$190)+'СЕТ СН'!$F$12</f>
        <v>164.30627788000001</v>
      </c>
      <c r="J203" s="36">
        <f>SUMIFS(СВЦЭМ!$F$33:$F$776,СВЦЭМ!$A$33:$A$776,$A203,СВЦЭМ!$B$33:$B$776,J$190)+'СЕТ СН'!$F$12</f>
        <v>161.27950422000001</v>
      </c>
      <c r="K203" s="36">
        <f>SUMIFS(СВЦЭМ!$F$33:$F$776,СВЦЭМ!$A$33:$A$776,$A203,СВЦЭМ!$B$33:$B$776,K$190)+'СЕТ СН'!$F$12</f>
        <v>158.98265255000001</v>
      </c>
      <c r="L203" s="36">
        <f>SUMIFS(СВЦЭМ!$F$33:$F$776,СВЦЭМ!$A$33:$A$776,$A203,СВЦЭМ!$B$33:$B$776,L$190)+'СЕТ СН'!$F$12</f>
        <v>158.90158699</v>
      </c>
      <c r="M203" s="36">
        <f>SUMIFS(СВЦЭМ!$F$33:$F$776,СВЦЭМ!$A$33:$A$776,$A203,СВЦЭМ!$B$33:$B$776,M$190)+'СЕТ СН'!$F$12</f>
        <v>160.19886245000001</v>
      </c>
      <c r="N203" s="36">
        <f>SUMIFS(СВЦЭМ!$F$33:$F$776,СВЦЭМ!$A$33:$A$776,$A203,СВЦЭМ!$B$33:$B$776,N$190)+'СЕТ СН'!$F$12</f>
        <v>160.81814790000001</v>
      </c>
      <c r="O203" s="36">
        <f>SUMIFS(СВЦЭМ!$F$33:$F$776,СВЦЭМ!$A$33:$A$776,$A203,СВЦЭМ!$B$33:$B$776,O$190)+'СЕТ СН'!$F$12</f>
        <v>160.11616977</v>
      </c>
      <c r="P203" s="36">
        <f>SUMIFS(СВЦЭМ!$F$33:$F$776,СВЦЭМ!$A$33:$A$776,$A203,СВЦЭМ!$B$33:$B$776,P$190)+'СЕТ СН'!$F$12</f>
        <v>157.53559955</v>
      </c>
      <c r="Q203" s="36">
        <f>SUMIFS(СВЦЭМ!$F$33:$F$776,СВЦЭМ!$A$33:$A$776,$A203,СВЦЭМ!$B$33:$B$776,Q$190)+'СЕТ СН'!$F$12</f>
        <v>161.12589998000001</v>
      </c>
      <c r="R203" s="36">
        <f>SUMIFS(СВЦЭМ!$F$33:$F$776,СВЦЭМ!$A$33:$A$776,$A203,СВЦЭМ!$B$33:$B$776,R$190)+'СЕТ СН'!$F$12</f>
        <v>156.71653474999999</v>
      </c>
      <c r="S203" s="36">
        <f>SUMIFS(СВЦЭМ!$F$33:$F$776,СВЦЭМ!$A$33:$A$776,$A203,СВЦЭМ!$B$33:$B$776,S$190)+'СЕТ СН'!$F$12</f>
        <v>154.46260136000001</v>
      </c>
      <c r="T203" s="36">
        <f>SUMIFS(СВЦЭМ!$F$33:$F$776,СВЦЭМ!$A$33:$A$776,$A203,СВЦЭМ!$B$33:$B$776,T$190)+'СЕТ СН'!$F$12</f>
        <v>147.25971522</v>
      </c>
      <c r="U203" s="36">
        <f>SUMIFS(СВЦЭМ!$F$33:$F$776,СВЦЭМ!$A$33:$A$776,$A203,СВЦЭМ!$B$33:$B$776,U$190)+'СЕТ СН'!$F$12</f>
        <v>146.89091324</v>
      </c>
      <c r="V203" s="36">
        <f>SUMIFS(СВЦЭМ!$F$33:$F$776,СВЦЭМ!$A$33:$A$776,$A203,СВЦЭМ!$B$33:$B$776,V$190)+'СЕТ СН'!$F$12</f>
        <v>152.98107254000001</v>
      </c>
      <c r="W203" s="36">
        <f>SUMIFS(СВЦЭМ!$F$33:$F$776,СВЦЭМ!$A$33:$A$776,$A203,СВЦЭМ!$B$33:$B$776,W$190)+'СЕТ СН'!$F$12</f>
        <v>157.44803211000001</v>
      </c>
      <c r="X203" s="36">
        <f>SUMIFS(СВЦЭМ!$F$33:$F$776,СВЦЭМ!$A$33:$A$776,$A203,СВЦЭМ!$B$33:$B$776,X$190)+'СЕТ СН'!$F$12</f>
        <v>156.79822107999999</v>
      </c>
      <c r="Y203" s="36">
        <f>SUMIFS(СВЦЭМ!$F$33:$F$776,СВЦЭМ!$A$33:$A$776,$A203,СВЦЭМ!$B$33:$B$776,Y$190)+'СЕТ СН'!$F$12</f>
        <v>160.27242691000001</v>
      </c>
    </row>
    <row r="204" spans="1:25" ht="15.5" x14ac:dyDescent="0.3">
      <c r="A204" s="35">
        <f t="shared" si="5"/>
        <v>43844</v>
      </c>
      <c r="B204" s="36">
        <f>SUMIFS(СВЦЭМ!$F$33:$F$776,СВЦЭМ!$A$33:$A$776,$A204,СВЦЭМ!$B$33:$B$776,B$190)+'СЕТ СН'!$F$12</f>
        <v>168.76561835999999</v>
      </c>
      <c r="C204" s="36">
        <f>SUMIFS(СВЦЭМ!$F$33:$F$776,СВЦЭМ!$A$33:$A$776,$A204,СВЦЭМ!$B$33:$B$776,C$190)+'СЕТ СН'!$F$12</f>
        <v>170.53240024999999</v>
      </c>
      <c r="D204" s="36">
        <f>SUMIFS(СВЦЭМ!$F$33:$F$776,СВЦЭМ!$A$33:$A$776,$A204,СВЦЭМ!$B$33:$B$776,D$190)+'СЕТ СН'!$F$12</f>
        <v>172.52515707000001</v>
      </c>
      <c r="E204" s="36">
        <f>SUMIFS(СВЦЭМ!$F$33:$F$776,СВЦЭМ!$A$33:$A$776,$A204,СВЦЭМ!$B$33:$B$776,E$190)+'СЕТ СН'!$F$12</f>
        <v>173.53741500000001</v>
      </c>
      <c r="F204" s="36">
        <f>SUMIFS(СВЦЭМ!$F$33:$F$776,СВЦЭМ!$A$33:$A$776,$A204,СВЦЭМ!$B$33:$B$776,F$190)+'СЕТ СН'!$F$12</f>
        <v>173.12327152</v>
      </c>
      <c r="G204" s="36">
        <f>SUMIFS(СВЦЭМ!$F$33:$F$776,СВЦЭМ!$A$33:$A$776,$A204,СВЦЭМ!$B$33:$B$776,G$190)+'СЕТ СН'!$F$12</f>
        <v>170.71080101000001</v>
      </c>
      <c r="H204" s="36">
        <f>SUMIFS(СВЦЭМ!$F$33:$F$776,СВЦЭМ!$A$33:$A$776,$A204,СВЦЭМ!$B$33:$B$776,H$190)+'СЕТ СН'!$F$12</f>
        <v>162.74348248000001</v>
      </c>
      <c r="I204" s="36">
        <f>SUMIFS(СВЦЭМ!$F$33:$F$776,СВЦЭМ!$A$33:$A$776,$A204,СВЦЭМ!$B$33:$B$776,I$190)+'СЕТ СН'!$F$12</f>
        <v>159.21867570000001</v>
      </c>
      <c r="J204" s="36">
        <f>SUMIFS(СВЦЭМ!$F$33:$F$776,СВЦЭМ!$A$33:$A$776,$A204,СВЦЭМ!$B$33:$B$776,J$190)+'СЕТ СН'!$F$12</f>
        <v>153.539118</v>
      </c>
      <c r="K204" s="36">
        <f>SUMIFS(СВЦЭМ!$F$33:$F$776,СВЦЭМ!$A$33:$A$776,$A204,СВЦЭМ!$B$33:$B$776,K$190)+'СЕТ СН'!$F$12</f>
        <v>153.35334007</v>
      </c>
      <c r="L204" s="36">
        <f>SUMIFS(СВЦЭМ!$F$33:$F$776,СВЦЭМ!$A$33:$A$776,$A204,СВЦЭМ!$B$33:$B$776,L$190)+'СЕТ СН'!$F$12</f>
        <v>153.18377905</v>
      </c>
      <c r="M204" s="36">
        <f>SUMIFS(СВЦЭМ!$F$33:$F$776,СВЦЭМ!$A$33:$A$776,$A204,СВЦЭМ!$B$33:$B$776,M$190)+'СЕТ СН'!$F$12</f>
        <v>155.75118166999999</v>
      </c>
      <c r="N204" s="36">
        <f>SUMIFS(СВЦЭМ!$F$33:$F$776,СВЦЭМ!$A$33:$A$776,$A204,СВЦЭМ!$B$33:$B$776,N$190)+'СЕТ СН'!$F$12</f>
        <v>157.40711218000001</v>
      </c>
      <c r="O204" s="36">
        <f>SUMIFS(СВЦЭМ!$F$33:$F$776,СВЦЭМ!$A$33:$A$776,$A204,СВЦЭМ!$B$33:$B$776,O$190)+'СЕТ СН'!$F$12</f>
        <v>159.75167106000001</v>
      </c>
      <c r="P204" s="36">
        <f>SUMIFS(СВЦЭМ!$F$33:$F$776,СВЦЭМ!$A$33:$A$776,$A204,СВЦЭМ!$B$33:$B$776,P$190)+'СЕТ СН'!$F$12</f>
        <v>161.45391889999999</v>
      </c>
      <c r="Q204" s="36">
        <f>SUMIFS(СВЦЭМ!$F$33:$F$776,СВЦЭМ!$A$33:$A$776,$A204,СВЦЭМ!$B$33:$B$776,Q$190)+'СЕТ СН'!$F$12</f>
        <v>163.87939047</v>
      </c>
      <c r="R204" s="36">
        <f>SUMIFS(СВЦЭМ!$F$33:$F$776,СВЦЭМ!$A$33:$A$776,$A204,СВЦЭМ!$B$33:$B$776,R$190)+'СЕТ СН'!$F$12</f>
        <v>164.79204242</v>
      </c>
      <c r="S204" s="36">
        <f>SUMIFS(СВЦЭМ!$F$33:$F$776,СВЦЭМ!$A$33:$A$776,$A204,СВЦЭМ!$B$33:$B$776,S$190)+'СЕТ СН'!$F$12</f>
        <v>164.64122472</v>
      </c>
      <c r="T204" s="36">
        <f>SUMIFS(СВЦЭМ!$F$33:$F$776,СВЦЭМ!$A$33:$A$776,$A204,СВЦЭМ!$B$33:$B$776,T$190)+'СЕТ СН'!$F$12</f>
        <v>155.29872842</v>
      </c>
      <c r="U204" s="36">
        <f>SUMIFS(СВЦЭМ!$F$33:$F$776,СВЦЭМ!$A$33:$A$776,$A204,СВЦЭМ!$B$33:$B$776,U$190)+'СЕТ СН'!$F$12</f>
        <v>155.25946601000001</v>
      </c>
      <c r="V204" s="36">
        <f>SUMIFS(СВЦЭМ!$F$33:$F$776,СВЦЭМ!$A$33:$A$776,$A204,СВЦЭМ!$B$33:$B$776,V$190)+'СЕТ СН'!$F$12</f>
        <v>161.17315742</v>
      </c>
      <c r="W204" s="36">
        <f>SUMIFS(СВЦЭМ!$F$33:$F$776,СВЦЭМ!$A$33:$A$776,$A204,СВЦЭМ!$B$33:$B$776,W$190)+'СЕТ СН'!$F$12</f>
        <v>164.19596945000001</v>
      </c>
      <c r="X204" s="36">
        <f>SUMIFS(СВЦЭМ!$F$33:$F$776,СВЦЭМ!$A$33:$A$776,$A204,СВЦЭМ!$B$33:$B$776,X$190)+'СЕТ СН'!$F$12</f>
        <v>164.58811381999999</v>
      </c>
      <c r="Y204" s="36">
        <f>SUMIFS(СВЦЭМ!$F$33:$F$776,СВЦЭМ!$A$33:$A$776,$A204,СВЦЭМ!$B$33:$B$776,Y$190)+'СЕТ СН'!$F$12</f>
        <v>167.26258780000001</v>
      </c>
    </row>
    <row r="205" spans="1:25" ht="15.5" x14ac:dyDescent="0.3">
      <c r="A205" s="35">
        <f t="shared" si="5"/>
        <v>43845</v>
      </c>
      <c r="B205" s="36">
        <f>SUMIFS(СВЦЭМ!$F$33:$F$776,СВЦЭМ!$A$33:$A$776,$A205,СВЦЭМ!$B$33:$B$776,B$190)+'СЕТ СН'!$F$12</f>
        <v>173.25500344</v>
      </c>
      <c r="C205" s="36">
        <f>SUMIFS(СВЦЭМ!$F$33:$F$776,СВЦЭМ!$A$33:$A$776,$A205,СВЦЭМ!$B$33:$B$776,C$190)+'СЕТ СН'!$F$12</f>
        <v>174.21931438999999</v>
      </c>
      <c r="D205" s="36">
        <f>SUMIFS(СВЦЭМ!$F$33:$F$776,СВЦЭМ!$A$33:$A$776,$A205,СВЦЭМ!$B$33:$B$776,D$190)+'СЕТ СН'!$F$12</f>
        <v>175.32097776000001</v>
      </c>
      <c r="E205" s="36">
        <f>SUMIFS(СВЦЭМ!$F$33:$F$776,СВЦЭМ!$A$33:$A$776,$A205,СВЦЭМ!$B$33:$B$776,E$190)+'СЕТ СН'!$F$12</f>
        <v>178.12119371</v>
      </c>
      <c r="F205" s="36">
        <f>SUMIFS(СВЦЭМ!$F$33:$F$776,СВЦЭМ!$A$33:$A$776,$A205,СВЦЭМ!$B$33:$B$776,F$190)+'СЕТ СН'!$F$12</f>
        <v>175.71204817</v>
      </c>
      <c r="G205" s="36">
        <f>SUMIFS(СВЦЭМ!$F$33:$F$776,СВЦЭМ!$A$33:$A$776,$A205,СВЦЭМ!$B$33:$B$776,G$190)+'СЕТ СН'!$F$12</f>
        <v>171.32210574000001</v>
      </c>
      <c r="H205" s="36">
        <f>SUMIFS(СВЦЭМ!$F$33:$F$776,СВЦЭМ!$A$33:$A$776,$A205,СВЦЭМ!$B$33:$B$776,H$190)+'СЕТ СН'!$F$12</f>
        <v>163.74480481000001</v>
      </c>
      <c r="I205" s="36">
        <f>SUMIFS(СВЦЭМ!$F$33:$F$776,СВЦЭМ!$A$33:$A$776,$A205,СВЦЭМ!$B$33:$B$776,I$190)+'СЕТ СН'!$F$12</f>
        <v>158.00949915999999</v>
      </c>
      <c r="J205" s="36">
        <f>SUMIFS(СВЦЭМ!$F$33:$F$776,СВЦЭМ!$A$33:$A$776,$A205,СВЦЭМ!$B$33:$B$776,J$190)+'СЕТ СН'!$F$12</f>
        <v>155.76136807</v>
      </c>
      <c r="K205" s="36">
        <f>SUMIFS(СВЦЭМ!$F$33:$F$776,СВЦЭМ!$A$33:$A$776,$A205,СВЦЭМ!$B$33:$B$776,K$190)+'СЕТ СН'!$F$12</f>
        <v>154.61915814</v>
      </c>
      <c r="L205" s="36">
        <f>SUMIFS(СВЦЭМ!$F$33:$F$776,СВЦЭМ!$A$33:$A$776,$A205,СВЦЭМ!$B$33:$B$776,L$190)+'СЕТ СН'!$F$12</f>
        <v>154.16234087999999</v>
      </c>
      <c r="M205" s="36">
        <f>SUMIFS(СВЦЭМ!$F$33:$F$776,СВЦЭМ!$A$33:$A$776,$A205,СВЦЭМ!$B$33:$B$776,M$190)+'СЕТ СН'!$F$12</f>
        <v>159.14937771000001</v>
      </c>
      <c r="N205" s="36">
        <f>SUMIFS(СВЦЭМ!$F$33:$F$776,СВЦЭМ!$A$33:$A$776,$A205,СВЦЭМ!$B$33:$B$776,N$190)+'СЕТ СН'!$F$12</f>
        <v>163.10151679000001</v>
      </c>
      <c r="O205" s="36">
        <f>SUMIFS(СВЦЭМ!$F$33:$F$776,СВЦЭМ!$A$33:$A$776,$A205,СВЦЭМ!$B$33:$B$776,O$190)+'СЕТ СН'!$F$12</f>
        <v>166.25507883</v>
      </c>
      <c r="P205" s="36">
        <f>SUMIFS(СВЦЭМ!$F$33:$F$776,СВЦЭМ!$A$33:$A$776,$A205,СВЦЭМ!$B$33:$B$776,P$190)+'СЕТ СН'!$F$12</f>
        <v>168.91867778</v>
      </c>
      <c r="Q205" s="36">
        <f>SUMIFS(СВЦЭМ!$F$33:$F$776,СВЦЭМ!$A$33:$A$776,$A205,СВЦЭМ!$B$33:$B$776,Q$190)+'СЕТ СН'!$F$12</f>
        <v>170.16834521999999</v>
      </c>
      <c r="R205" s="36">
        <f>SUMIFS(СВЦЭМ!$F$33:$F$776,СВЦЭМ!$A$33:$A$776,$A205,СВЦЭМ!$B$33:$B$776,R$190)+'СЕТ СН'!$F$12</f>
        <v>168.71204157</v>
      </c>
      <c r="S205" s="36">
        <f>SUMIFS(СВЦЭМ!$F$33:$F$776,СВЦЭМ!$A$33:$A$776,$A205,СВЦЭМ!$B$33:$B$776,S$190)+'СЕТ СН'!$F$12</f>
        <v>163.54506537</v>
      </c>
      <c r="T205" s="36">
        <f>SUMIFS(СВЦЭМ!$F$33:$F$776,СВЦЭМ!$A$33:$A$776,$A205,СВЦЭМ!$B$33:$B$776,T$190)+'СЕТ СН'!$F$12</f>
        <v>154.73957845999999</v>
      </c>
      <c r="U205" s="36">
        <f>SUMIFS(СВЦЭМ!$F$33:$F$776,СВЦЭМ!$A$33:$A$776,$A205,СВЦЭМ!$B$33:$B$776,U$190)+'СЕТ СН'!$F$12</f>
        <v>154.06563510000001</v>
      </c>
      <c r="V205" s="36">
        <f>SUMIFS(СВЦЭМ!$F$33:$F$776,СВЦЭМ!$A$33:$A$776,$A205,СВЦЭМ!$B$33:$B$776,V$190)+'СЕТ СН'!$F$12</f>
        <v>159.8655583</v>
      </c>
      <c r="W205" s="36">
        <f>SUMIFS(СВЦЭМ!$F$33:$F$776,СВЦЭМ!$A$33:$A$776,$A205,СВЦЭМ!$B$33:$B$776,W$190)+'СЕТ СН'!$F$12</f>
        <v>163.82800487</v>
      </c>
      <c r="X205" s="36">
        <f>SUMIFS(СВЦЭМ!$F$33:$F$776,СВЦЭМ!$A$33:$A$776,$A205,СВЦЭМ!$B$33:$B$776,X$190)+'СЕТ СН'!$F$12</f>
        <v>164.59391772000001</v>
      </c>
      <c r="Y205" s="36">
        <f>SUMIFS(СВЦЭМ!$F$33:$F$776,СВЦЭМ!$A$33:$A$776,$A205,СВЦЭМ!$B$33:$B$776,Y$190)+'СЕТ СН'!$F$12</f>
        <v>167.44066147999999</v>
      </c>
    </row>
    <row r="206" spans="1:25" ht="15.5" x14ac:dyDescent="0.3">
      <c r="A206" s="35">
        <f t="shared" si="5"/>
        <v>43846</v>
      </c>
      <c r="B206" s="36">
        <f>SUMIFS(СВЦЭМ!$F$33:$F$776,СВЦЭМ!$A$33:$A$776,$A206,СВЦЭМ!$B$33:$B$776,B$190)+'СЕТ СН'!$F$12</f>
        <v>168.17514510000001</v>
      </c>
      <c r="C206" s="36">
        <f>SUMIFS(СВЦЭМ!$F$33:$F$776,СВЦЭМ!$A$33:$A$776,$A206,СВЦЭМ!$B$33:$B$776,C$190)+'СЕТ СН'!$F$12</f>
        <v>170.17467407000001</v>
      </c>
      <c r="D206" s="36">
        <f>SUMIFS(СВЦЭМ!$F$33:$F$776,СВЦЭМ!$A$33:$A$776,$A206,СВЦЭМ!$B$33:$B$776,D$190)+'СЕТ СН'!$F$12</f>
        <v>171.77855095000001</v>
      </c>
      <c r="E206" s="36">
        <f>SUMIFS(СВЦЭМ!$F$33:$F$776,СВЦЭМ!$A$33:$A$776,$A206,СВЦЭМ!$B$33:$B$776,E$190)+'СЕТ СН'!$F$12</f>
        <v>174.20943105999999</v>
      </c>
      <c r="F206" s="36">
        <f>SUMIFS(СВЦЭМ!$F$33:$F$776,СВЦЭМ!$A$33:$A$776,$A206,СВЦЭМ!$B$33:$B$776,F$190)+'СЕТ СН'!$F$12</f>
        <v>172.98083876000001</v>
      </c>
      <c r="G206" s="36">
        <f>SUMIFS(СВЦЭМ!$F$33:$F$776,СВЦЭМ!$A$33:$A$776,$A206,СВЦЭМ!$B$33:$B$776,G$190)+'СЕТ СН'!$F$12</f>
        <v>166.73594438000001</v>
      </c>
      <c r="H206" s="36">
        <f>SUMIFS(СВЦЭМ!$F$33:$F$776,СВЦЭМ!$A$33:$A$776,$A206,СВЦЭМ!$B$33:$B$776,H$190)+'СЕТ СН'!$F$12</f>
        <v>158.31794237</v>
      </c>
      <c r="I206" s="36">
        <f>SUMIFS(СВЦЭМ!$F$33:$F$776,СВЦЭМ!$A$33:$A$776,$A206,СВЦЭМ!$B$33:$B$776,I$190)+'СЕТ СН'!$F$12</f>
        <v>157.99952059</v>
      </c>
      <c r="J206" s="36">
        <f>SUMIFS(СВЦЭМ!$F$33:$F$776,СВЦЭМ!$A$33:$A$776,$A206,СВЦЭМ!$B$33:$B$776,J$190)+'СЕТ СН'!$F$12</f>
        <v>154.42308252999999</v>
      </c>
      <c r="K206" s="36">
        <f>SUMIFS(СВЦЭМ!$F$33:$F$776,СВЦЭМ!$A$33:$A$776,$A206,СВЦЭМ!$B$33:$B$776,K$190)+'СЕТ СН'!$F$12</f>
        <v>157.06557487000001</v>
      </c>
      <c r="L206" s="36">
        <f>SUMIFS(СВЦЭМ!$F$33:$F$776,СВЦЭМ!$A$33:$A$776,$A206,СВЦЭМ!$B$33:$B$776,L$190)+'СЕТ СН'!$F$12</f>
        <v>158.21283887999999</v>
      </c>
      <c r="M206" s="36">
        <f>SUMIFS(СВЦЭМ!$F$33:$F$776,СВЦЭМ!$A$33:$A$776,$A206,СВЦЭМ!$B$33:$B$776,M$190)+'СЕТ СН'!$F$12</f>
        <v>161.25861244000001</v>
      </c>
      <c r="N206" s="36">
        <f>SUMIFS(СВЦЭМ!$F$33:$F$776,СВЦЭМ!$A$33:$A$776,$A206,СВЦЭМ!$B$33:$B$776,N$190)+'СЕТ СН'!$F$12</f>
        <v>162.45038640000001</v>
      </c>
      <c r="O206" s="36">
        <f>SUMIFS(СВЦЭМ!$F$33:$F$776,СВЦЭМ!$A$33:$A$776,$A206,СВЦЭМ!$B$33:$B$776,O$190)+'СЕТ СН'!$F$12</f>
        <v>166.36954537</v>
      </c>
      <c r="P206" s="36">
        <f>SUMIFS(СВЦЭМ!$F$33:$F$776,СВЦЭМ!$A$33:$A$776,$A206,СВЦЭМ!$B$33:$B$776,P$190)+'СЕТ СН'!$F$12</f>
        <v>168.23609053999999</v>
      </c>
      <c r="Q206" s="36">
        <f>SUMIFS(СВЦЭМ!$F$33:$F$776,СВЦЭМ!$A$33:$A$776,$A206,СВЦЭМ!$B$33:$B$776,Q$190)+'СЕТ СН'!$F$12</f>
        <v>168.83448920000001</v>
      </c>
      <c r="R206" s="36">
        <f>SUMIFS(СВЦЭМ!$F$33:$F$776,СВЦЭМ!$A$33:$A$776,$A206,СВЦЭМ!$B$33:$B$776,R$190)+'СЕТ СН'!$F$12</f>
        <v>167.30330631999999</v>
      </c>
      <c r="S206" s="36">
        <f>SUMIFS(СВЦЭМ!$F$33:$F$776,СВЦЭМ!$A$33:$A$776,$A206,СВЦЭМ!$B$33:$B$776,S$190)+'СЕТ СН'!$F$12</f>
        <v>164.87494294000001</v>
      </c>
      <c r="T206" s="36">
        <f>SUMIFS(СВЦЭМ!$F$33:$F$776,СВЦЭМ!$A$33:$A$776,$A206,СВЦЭМ!$B$33:$B$776,T$190)+'СЕТ СН'!$F$12</f>
        <v>156.12607247</v>
      </c>
      <c r="U206" s="36">
        <f>SUMIFS(СВЦЭМ!$F$33:$F$776,СВЦЭМ!$A$33:$A$776,$A206,СВЦЭМ!$B$33:$B$776,U$190)+'СЕТ СН'!$F$12</f>
        <v>156.75294887999999</v>
      </c>
      <c r="V206" s="36">
        <f>SUMIFS(СВЦЭМ!$F$33:$F$776,СВЦЭМ!$A$33:$A$776,$A206,СВЦЭМ!$B$33:$B$776,V$190)+'СЕТ СН'!$F$12</f>
        <v>163.35239795999999</v>
      </c>
      <c r="W206" s="36">
        <f>SUMIFS(СВЦЭМ!$F$33:$F$776,СВЦЭМ!$A$33:$A$776,$A206,СВЦЭМ!$B$33:$B$776,W$190)+'СЕТ СН'!$F$12</f>
        <v>167.50255386000001</v>
      </c>
      <c r="X206" s="36">
        <f>SUMIFS(СВЦЭМ!$F$33:$F$776,СВЦЭМ!$A$33:$A$776,$A206,СВЦЭМ!$B$33:$B$776,X$190)+'СЕТ СН'!$F$12</f>
        <v>167.36857237999999</v>
      </c>
      <c r="Y206" s="36">
        <f>SUMIFS(СВЦЭМ!$F$33:$F$776,СВЦЭМ!$A$33:$A$776,$A206,СВЦЭМ!$B$33:$B$776,Y$190)+'СЕТ СН'!$F$12</f>
        <v>167.76885999000001</v>
      </c>
    </row>
    <row r="207" spans="1:25" ht="15.5" x14ac:dyDescent="0.3">
      <c r="A207" s="35">
        <f t="shared" si="5"/>
        <v>43847</v>
      </c>
      <c r="B207" s="36">
        <f>SUMIFS(СВЦЭМ!$F$33:$F$776,СВЦЭМ!$A$33:$A$776,$A207,СВЦЭМ!$B$33:$B$776,B$190)+'СЕТ СН'!$F$12</f>
        <v>166.66097396000001</v>
      </c>
      <c r="C207" s="36">
        <f>SUMIFS(СВЦЭМ!$F$33:$F$776,СВЦЭМ!$A$33:$A$776,$A207,СВЦЭМ!$B$33:$B$776,C$190)+'СЕТ СН'!$F$12</f>
        <v>170.56724080999999</v>
      </c>
      <c r="D207" s="36">
        <f>SUMIFS(СВЦЭМ!$F$33:$F$776,СВЦЭМ!$A$33:$A$776,$A207,СВЦЭМ!$B$33:$B$776,D$190)+'СЕТ СН'!$F$12</f>
        <v>172.65269531999999</v>
      </c>
      <c r="E207" s="36">
        <f>SUMIFS(СВЦЭМ!$F$33:$F$776,СВЦЭМ!$A$33:$A$776,$A207,СВЦЭМ!$B$33:$B$776,E$190)+'СЕТ СН'!$F$12</f>
        <v>170.55183023999999</v>
      </c>
      <c r="F207" s="36">
        <f>SUMIFS(СВЦЭМ!$F$33:$F$776,СВЦЭМ!$A$33:$A$776,$A207,СВЦЭМ!$B$33:$B$776,F$190)+'СЕТ СН'!$F$12</f>
        <v>169.30905584000001</v>
      </c>
      <c r="G207" s="36">
        <f>SUMIFS(СВЦЭМ!$F$33:$F$776,СВЦЭМ!$A$33:$A$776,$A207,СВЦЭМ!$B$33:$B$776,G$190)+'СЕТ СН'!$F$12</f>
        <v>167.92236697000001</v>
      </c>
      <c r="H207" s="36">
        <f>SUMIFS(СВЦЭМ!$F$33:$F$776,СВЦЭМ!$A$33:$A$776,$A207,СВЦЭМ!$B$33:$B$776,H$190)+'СЕТ СН'!$F$12</f>
        <v>161.28539380000001</v>
      </c>
      <c r="I207" s="36">
        <f>SUMIFS(СВЦЭМ!$F$33:$F$776,СВЦЭМ!$A$33:$A$776,$A207,СВЦЭМ!$B$33:$B$776,I$190)+'СЕТ СН'!$F$12</f>
        <v>158.95344241999999</v>
      </c>
      <c r="J207" s="36">
        <f>SUMIFS(СВЦЭМ!$F$33:$F$776,СВЦЭМ!$A$33:$A$776,$A207,СВЦЭМ!$B$33:$B$776,J$190)+'СЕТ СН'!$F$12</f>
        <v>153.87114898999999</v>
      </c>
      <c r="K207" s="36">
        <f>SUMIFS(СВЦЭМ!$F$33:$F$776,СВЦЭМ!$A$33:$A$776,$A207,СВЦЭМ!$B$33:$B$776,K$190)+'СЕТ СН'!$F$12</f>
        <v>151.61518423999999</v>
      </c>
      <c r="L207" s="36">
        <f>SUMIFS(СВЦЭМ!$F$33:$F$776,СВЦЭМ!$A$33:$A$776,$A207,СВЦЭМ!$B$33:$B$776,L$190)+'СЕТ СН'!$F$12</f>
        <v>153.80538845999999</v>
      </c>
      <c r="M207" s="36">
        <f>SUMIFS(СВЦЭМ!$F$33:$F$776,СВЦЭМ!$A$33:$A$776,$A207,СВЦЭМ!$B$33:$B$776,M$190)+'СЕТ СН'!$F$12</f>
        <v>157.91449628000001</v>
      </c>
      <c r="N207" s="36">
        <f>SUMIFS(СВЦЭМ!$F$33:$F$776,СВЦЭМ!$A$33:$A$776,$A207,СВЦЭМ!$B$33:$B$776,N$190)+'СЕТ СН'!$F$12</f>
        <v>159.98413959999999</v>
      </c>
      <c r="O207" s="36">
        <f>SUMIFS(СВЦЭМ!$F$33:$F$776,СВЦЭМ!$A$33:$A$776,$A207,СВЦЭМ!$B$33:$B$776,O$190)+'СЕТ СН'!$F$12</f>
        <v>163.83318238000001</v>
      </c>
      <c r="P207" s="36">
        <f>SUMIFS(СВЦЭМ!$F$33:$F$776,СВЦЭМ!$A$33:$A$776,$A207,СВЦЭМ!$B$33:$B$776,P$190)+'СЕТ СН'!$F$12</f>
        <v>165.70628264000001</v>
      </c>
      <c r="Q207" s="36">
        <f>SUMIFS(СВЦЭМ!$F$33:$F$776,СВЦЭМ!$A$33:$A$776,$A207,СВЦЭМ!$B$33:$B$776,Q$190)+'СЕТ СН'!$F$12</f>
        <v>166.73448171000001</v>
      </c>
      <c r="R207" s="36">
        <f>SUMIFS(СВЦЭМ!$F$33:$F$776,СВЦЭМ!$A$33:$A$776,$A207,СВЦЭМ!$B$33:$B$776,R$190)+'СЕТ СН'!$F$12</f>
        <v>164.39801019000001</v>
      </c>
      <c r="S207" s="36">
        <f>SUMIFS(СВЦЭМ!$F$33:$F$776,СВЦЭМ!$A$33:$A$776,$A207,СВЦЭМ!$B$33:$B$776,S$190)+'СЕТ СН'!$F$12</f>
        <v>162.28670521000001</v>
      </c>
      <c r="T207" s="36">
        <f>SUMIFS(СВЦЭМ!$F$33:$F$776,СВЦЭМ!$A$33:$A$776,$A207,СВЦЭМ!$B$33:$B$776,T$190)+'СЕТ СН'!$F$12</f>
        <v>152.71717938</v>
      </c>
      <c r="U207" s="36">
        <f>SUMIFS(СВЦЭМ!$F$33:$F$776,СВЦЭМ!$A$33:$A$776,$A207,СВЦЭМ!$B$33:$B$776,U$190)+'СЕТ СН'!$F$12</f>
        <v>152.37809408000001</v>
      </c>
      <c r="V207" s="36">
        <f>SUMIFS(СВЦЭМ!$F$33:$F$776,СВЦЭМ!$A$33:$A$776,$A207,СВЦЭМ!$B$33:$B$776,V$190)+'СЕТ СН'!$F$12</f>
        <v>159.27900185999999</v>
      </c>
      <c r="W207" s="36">
        <f>SUMIFS(СВЦЭМ!$F$33:$F$776,СВЦЭМ!$A$33:$A$776,$A207,СВЦЭМ!$B$33:$B$776,W$190)+'СЕТ СН'!$F$12</f>
        <v>161.24868197000001</v>
      </c>
      <c r="X207" s="36">
        <f>SUMIFS(СВЦЭМ!$F$33:$F$776,СВЦЭМ!$A$33:$A$776,$A207,СВЦЭМ!$B$33:$B$776,X$190)+'СЕТ СН'!$F$12</f>
        <v>161.05513492</v>
      </c>
      <c r="Y207" s="36">
        <f>SUMIFS(СВЦЭМ!$F$33:$F$776,СВЦЭМ!$A$33:$A$776,$A207,СВЦЭМ!$B$33:$B$776,Y$190)+'СЕТ СН'!$F$12</f>
        <v>163.97370789999999</v>
      </c>
    </row>
    <row r="208" spans="1:25" ht="15.5" x14ac:dyDescent="0.3">
      <c r="A208" s="35">
        <f t="shared" si="5"/>
        <v>43848</v>
      </c>
      <c r="B208" s="36">
        <f>SUMIFS(СВЦЭМ!$F$33:$F$776,СВЦЭМ!$A$33:$A$776,$A208,СВЦЭМ!$B$33:$B$776,B$190)+'СЕТ СН'!$F$12</f>
        <v>165.26172316</v>
      </c>
      <c r="C208" s="36">
        <f>SUMIFS(СВЦЭМ!$F$33:$F$776,СВЦЭМ!$A$33:$A$776,$A208,СВЦЭМ!$B$33:$B$776,C$190)+'СЕТ СН'!$F$12</f>
        <v>172.71278371</v>
      </c>
      <c r="D208" s="36">
        <f>SUMIFS(СВЦЭМ!$F$33:$F$776,СВЦЭМ!$A$33:$A$776,$A208,СВЦЭМ!$B$33:$B$776,D$190)+'СЕТ СН'!$F$12</f>
        <v>176.24644608</v>
      </c>
      <c r="E208" s="36">
        <f>SUMIFS(СВЦЭМ!$F$33:$F$776,СВЦЭМ!$A$33:$A$776,$A208,СВЦЭМ!$B$33:$B$776,E$190)+'СЕТ СН'!$F$12</f>
        <v>175.98413937999999</v>
      </c>
      <c r="F208" s="36">
        <f>SUMIFS(СВЦЭМ!$F$33:$F$776,СВЦЭМ!$A$33:$A$776,$A208,СВЦЭМ!$B$33:$B$776,F$190)+'СЕТ СН'!$F$12</f>
        <v>168.81168055000001</v>
      </c>
      <c r="G208" s="36">
        <f>SUMIFS(СВЦЭМ!$F$33:$F$776,СВЦЭМ!$A$33:$A$776,$A208,СВЦЭМ!$B$33:$B$776,G$190)+'СЕТ СН'!$F$12</f>
        <v>168.06166207000001</v>
      </c>
      <c r="H208" s="36">
        <f>SUMIFS(СВЦЭМ!$F$33:$F$776,СВЦЭМ!$A$33:$A$776,$A208,СВЦЭМ!$B$33:$B$776,H$190)+'СЕТ СН'!$F$12</f>
        <v>163.21861824999999</v>
      </c>
      <c r="I208" s="36">
        <f>SUMIFS(СВЦЭМ!$F$33:$F$776,СВЦЭМ!$A$33:$A$776,$A208,СВЦЭМ!$B$33:$B$776,I$190)+'СЕТ СН'!$F$12</f>
        <v>156.61817490000001</v>
      </c>
      <c r="J208" s="36">
        <f>SUMIFS(СВЦЭМ!$F$33:$F$776,СВЦЭМ!$A$33:$A$776,$A208,СВЦЭМ!$B$33:$B$776,J$190)+'СЕТ СН'!$F$12</f>
        <v>154.63070379000001</v>
      </c>
      <c r="K208" s="36">
        <f>SUMIFS(СВЦЭМ!$F$33:$F$776,СВЦЭМ!$A$33:$A$776,$A208,СВЦЭМ!$B$33:$B$776,K$190)+'СЕТ СН'!$F$12</f>
        <v>154.80103733999999</v>
      </c>
      <c r="L208" s="36">
        <f>SUMIFS(СВЦЭМ!$F$33:$F$776,СВЦЭМ!$A$33:$A$776,$A208,СВЦЭМ!$B$33:$B$776,L$190)+'СЕТ СН'!$F$12</f>
        <v>156.25290304000001</v>
      </c>
      <c r="M208" s="36">
        <f>SUMIFS(СВЦЭМ!$F$33:$F$776,СВЦЭМ!$A$33:$A$776,$A208,СВЦЭМ!$B$33:$B$776,M$190)+'СЕТ СН'!$F$12</f>
        <v>156.91715121999999</v>
      </c>
      <c r="N208" s="36">
        <f>SUMIFS(СВЦЭМ!$F$33:$F$776,СВЦЭМ!$A$33:$A$776,$A208,СВЦЭМ!$B$33:$B$776,N$190)+'СЕТ СН'!$F$12</f>
        <v>158.36419726</v>
      </c>
      <c r="O208" s="36">
        <f>SUMIFS(СВЦЭМ!$F$33:$F$776,СВЦЭМ!$A$33:$A$776,$A208,СВЦЭМ!$B$33:$B$776,O$190)+'СЕТ СН'!$F$12</f>
        <v>160.46342038</v>
      </c>
      <c r="P208" s="36">
        <f>SUMIFS(СВЦЭМ!$F$33:$F$776,СВЦЭМ!$A$33:$A$776,$A208,СВЦЭМ!$B$33:$B$776,P$190)+'СЕТ СН'!$F$12</f>
        <v>163.26925721999999</v>
      </c>
      <c r="Q208" s="36">
        <f>SUMIFS(СВЦЭМ!$F$33:$F$776,СВЦЭМ!$A$33:$A$776,$A208,СВЦЭМ!$B$33:$B$776,Q$190)+'СЕТ СН'!$F$12</f>
        <v>164.46218291</v>
      </c>
      <c r="R208" s="36">
        <f>SUMIFS(СВЦЭМ!$F$33:$F$776,СВЦЭМ!$A$33:$A$776,$A208,СВЦЭМ!$B$33:$B$776,R$190)+'СЕТ СН'!$F$12</f>
        <v>162.27507745</v>
      </c>
      <c r="S208" s="36">
        <f>SUMIFS(СВЦЭМ!$F$33:$F$776,СВЦЭМ!$A$33:$A$776,$A208,СВЦЭМ!$B$33:$B$776,S$190)+'СЕТ СН'!$F$12</f>
        <v>159.60289836999999</v>
      </c>
      <c r="T208" s="36">
        <f>SUMIFS(СВЦЭМ!$F$33:$F$776,СВЦЭМ!$A$33:$A$776,$A208,СВЦЭМ!$B$33:$B$776,T$190)+'СЕТ СН'!$F$12</f>
        <v>157.89775460000001</v>
      </c>
      <c r="U208" s="36">
        <f>SUMIFS(СВЦЭМ!$F$33:$F$776,СВЦЭМ!$A$33:$A$776,$A208,СВЦЭМ!$B$33:$B$776,U$190)+'СЕТ СН'!$F$12</f>
        <v>157.93101604</v>
      </c>
      <c r="V208" s="36">
        <f>SUMIFS(СВЦЭМ!$F$33:$F$776,СВЦЭМ!$A$33:$A$776,$A208,СВЦЭМ!$B$33:$B$776,V$190)+'СЕТ СН'!$F$12</f>
        <v>159.12381811</v>
      </c>
      <c r="W208" s="36">
        <f>SUMIFS(СВЦЭМ!$F$33:$F$776,СВЦЭМ!$A$33:$A$776,$A208,СВЦЭМ!$B$33:$B$776,W$190)+'СЕТ СН'!$F$12</f>
        <v>161.18594486999999</v>
      </c>
      <c r="X208" s="36">
        <f>SUMIFS(СВЦЭМ!$F$33:$F$776,СВЦЭМ!$A$33:$A$776,$A208,СВЦЭМ!$B$33:$B$776,X$190)+'СЕТ СН'!$F$12</f>
        <v>161.14947529</v>
      </c>
      <c r="Y208" s="36">
        <f>SUMIFS(СВЦЭМ!$F$33:$F$776,СВЦЭМ!$A$33:$A$776,$A208,СВЦЭМ!$B$33:$B$776,Y$190)+'СЕТ СН'!$F$12</f>
        <v>165.02101123</v>
      </c>
    </row>
    <row r="209" spans="1:25" ht="15.5" x14ac:dyDescent="0.3">
      <c r="A209" s="35">
        <f t="shared" si="5"/>
        <v>43849</v>
      </c>
      <c r="B209" s="36">
        <f>SUMIFS(СВЦЭМ!$F$33:$F$776,СВЦЭМ!$A$33:$A$776,$A209,СВЦЭМ!$B$33:$B$776,B$190)+'СЕТ СН'!$F$12</f>
        <v>166.98319254</v>
      </c>
      <c r="C209" s="36">
        <f>SUMIFS(СВЦЭМ!$F$33:$F$776,СВЦЭМ!$A$33:$A$776,$A209,СВЦЭМ!$B$33:$B$776,C$190)+'СЕТ СН'!$F$12</f>
        <v>168.87501230999999</v>
      </c>
      <c r="D209" s="36">
        <f>SUMIFS(СВЦЭМ!$F$33:$F$776,СВЦЭМ!$A$33:$A$776,$A209,СВЦЭМ!$B$33:$B$776,D$190)+'СЕТ СН'!$F$12</f>
        <v>171.34903621000001</v>
      </c>
      <c r="E209" s="36">
        <f>SUMIFS(СВЦЭМ!$F$33:$F$776,СВЦЭМ!$A$33:$A$776,$A209,СВЦЭМ!$B$33:$B$776,E$190)+'СЕТ СН'!$F$12</f>
        <v>173.31513208999999</v>
      </c>
      <c r="F209" s="36">
        <f>SUMIFS(СВЦЭМ!$F$33:$F$776,СВЦЭМ!$A$33:$A$776,$A209,СВЦЭМ!$B$33:$B$776,F$190)+'СЕТ СН'!$F$12</f>
        <v>172.91143313000001</v>
      </c>
      <c r="G209" s="36">
        <f>SUMIFS(СВЦЭМ!$F$33:$F$776,СВЦЭМ!$A$33:$A$776,$A209,СВЦЭМ!$B$33:$B$776,G$190)+'СЕТ СН'!$F$12</f>
        <v>172.28899951</v>
      </c>
      <c r="H209" s="36">
        <f>SUMIFS(СВЦЭМ!$F$33:$F$776,СВЦЭМ!$A$33:$A$776,$A209,СВЦЭМ!$B$33:$B$776,H$190)+'СЕТ СН'!$F$12</f>
        <v>168.08755909000001</v>
      </c>
      <c r="I209" s="36">
        <f>SUMIFS(СВЦЭМ!$F$33:$F$776,СВЦЭМ!$A$33:$A$776,$A209,СВЦЭМ!$B$33:$B$776,I$190)+'СЕТ СН'!$F$12</f>
        <v>162.39406362</v>
      </c>
      <c r="J209" s="36">
        <f>SUMIFS(СВЦЭМ!$F$33:$F$776,СВЦЭМ!$A$33:$A$776,$A209,СВЦЭМ!$B$33:$B$776,J$190)+'СЕТ СН'!$F$12</f>
        <v>162.08736009</v>
      </c>
      <c r="K209" s="36">
        <f>SUMIFS(СВЦЭМ!$F$33:$F$776,СВЦЭМ!$A$33:$A$776,$A209,СВЦЭМ!$B$33:$B$776,K$190)+'СЕТ СН'!$F$12</f>
        <v>156.57478938</v>
      </c>
      <c r="L209" s="36">
        <f>SUMIFS(СВЦЭМ!$F$33:$F$776,СВЦЭМ!$A$33:$A$776,$A209,СВЦЭМ!$B$33:$B$776,L$190)+'СЕТ СН'!$F$12</f>
        <v>156.40140366</v>
      </c>
      <c r="M209" s="36">
        <f>SUMIFS(СВЦЭМ!$F$33:$F$776,СВЦЭМ!$A$33:$A$776,$A209,СВЦЭМ!$B$33:$B$776,M$190)+'СЕТ СН'!$F$12</f>
        <v>156.68099846999999</v>
      </c>
      <c r="N209" s="36">
        <f>SUMIFS(СВЦЭМ!$F$33:$F$776,СВЦЭМ!$A$33:$A$776,$A209,СВЦЭМ!$B$33:$B$776,N$190)+'СЕТ СН'!$F$12</f>
        <v>157.80650322</v>
      </c>
      <c r="O209" s="36">
        <f>SUMIFS(СВЦЭМ!$F$33:$F$776,СВЦЭМ!$A$33:$A$776,$A209,СВЦЭМ!$B$33:$B$776,O$190)+'СЕТ СН'!$F$12</f>
        <v>161.62830658999999</v>
      </c>
      <c r="P209" s="36">
        <f>SUMIFS(СВЦЭМ!$F$33:$F$776,СВЦЭМ!$A$33:$A$776,$A209,СВЦЭМ!$B$33:$B$776,P$190)+'СЕТ СН'!$F$12</f>
        <v>163.90627269000001</v>
      </c>
      <c r="Q209" s="36">
        <f>SUMIFS(СВЦЭМ!$F$33:$F$776,СВЦЭМ!$A$33:$A$776,$A209,СВЦЭМ!$B$33:$B$776,Q$190)+'СЕТ СН'!$F$12</f>
        <v>164.76109176</v>
      </c>
      <c r="R209" s="36">
        <f>SUMIFS(СВЦЭМ!$F$33:$F$776,СВЦЭМ!$A$33:$A$776,$A209,СВЦЭМ!$B$33:$B$776,R$190)+'СЕТ СН'!$F$12</f>
        <v>161.58370894999999</v>
      </c>
      <c r="S209" s="36">
        <f>SUMIFS(СВЦЭМ!$F$33:$F$776,СВЦЭМ!$A$33:$A$776,$A209,СВЦЭМ!$B$33:$B$776,S$190)+'СЕТ СН'!$F$12</f>
        <v>155.95153533000001</v>
      </c>
      <c r="T209" s="36">
        <f>SUMIFS(СВЦЭМ!$F$33:$F$776,СВЦЭМ!$A$33:$A$776,$A209,СВЦЭМ!$B$33:$B$776,T$190)+'СЕТ СН'!$F$12</f>
        <v>157.09797737</v>
      </c>
      <c r="U209" s="36">
        <f>SUMIFS(СВЦЭМ!$F$33:$F$776,СВЦЭМ!$A$33:$A$776,$A209,СВЦЭМ!$B$33:$B$776,U$190)+'СЕТ СН'!$F$12</f>
        <v>156.52455334000001</v>
      </c>
      <c r="V209" s="36">
        <f>SUMIFS(СВЦЭМ!$F$33:$F$776,СВЦЭМ!$A$33:$A$776,$A209,СВЦЭМ!$B$33:$B$776,V$190)+'СЕТ СН'!$F$12</f>
        <v>155.06762749000001</v>
      </c>
      <c r="W209" s="36">
        <f>SUMIFS(СВЦЭМ!$F$33:$F$776,СВЦЭМ!$A$33:$A$776,$A209,СВЦЭМ!$B$33:$B$776,W$190)+'СЕТ СН'!$F$12</f>
        <v>157.05114533</v>
      </c>
      <c r="X209" s="36">
        <f>SUMIFS(СВЦЭМ!$F$33:$F$776,СВЦЭМ!$A$33:$A$776,$A209,СВЦЭМ!$B$33:$B$776,X$190)+'СЕТ СН'!$F$12</f>
        <v>160.33359998</v>
      </c>
      <c r="Y209" s="36">
        <f>SUMIFS(СВЦЭМ!$F$33:$F$776,СВЦЭМ!$A$33:$A$776,$A209,СВЦЭМ!$B$33:$B$776,Y$190)+'СЕТ СН'!$F$12</f>
        <v>162.87957186</v>
      </c>
    </row>
    <row r="210" spans="1:25" ht="15.5" x14ac:dyDescent="0.3">
      <c r="A210" s="35">
        <f t="shared" si="5"/>
        <v>43850</v>
      </c>
      <c r="B210" s="36">
        <f>SUMIFS(СВЦЭМ!$F$33:$F$776,СВЦЭМ!$A$33:$A$776,$A210,СВЦЭМ!$B$33:$B$776,B$190)+'СЕТ СН'!$F$12</f>
        <v>173.2744836</v>
      </c>
      <c r="C210" s="36">
        <f>SUMIFS(СВЦЭМ!$F$33:$F$776,СВЦЭМ!$A$33:$A$776,$A210,СВЦЭМ!$B$33:$B$776,C$190)+'СЕТ СН'!$F$12</f>
        <v>176.6814511</v>
      </c>
      <c r="D210" s="36">
        <f>SUMIFS(СВЦЭМ!$F$33:$F$776,СВЦЭМ!$A$33:$A$776,$A210,СВЦЭМ!$B$33:$B$776,D$190)+'СЕТ СН'!$F$12</f>
        <v>178.74740732000001</v>
      </c>
      <c r="E210" s="36">
        <f>SUMIFS(СВЦЭМ!$F$33:$F$776,СВЦЭМ!$A$33:$A$776,$A210,СВЦЭМ!$B$33:$B$776,E$190)+'СЕТ СН'!$F$12</f>
        <v>178.11141902</v>
      </c>
      <c r="F210" s="36">
        <f>SUMIFS(СВЦЭМ!$F$33:$F$776,СВЦЭМ!$A$33:$A$776,$A210,СВЦЭМ!$B$33:$B$776,F$190)+'СЕТ СН'!$F$12</f>
        <v>175.64274035</v>
      </c>
      <c r="G210" s="36">
        <f>SUMIFS(СВЦЭМ!$F$33:$F$776,СВЦЭМ!$A$33:$A$776,$A210,СВЦЭМ!$B$33:$B$776,G$190)+'СЕТ СН'!$F$12</f>
        <v>172.06354490999999</v>
      </c>
      <c r="H210" s="36">
        <f>SUMIFS(СВЦЭМ!$F$33:$F$776,СВЦЭМ!$A$33:$A$776,$A210,СВЦЭМ!$B$33:$B$776,H$190)+'СЕТ СН'!$F$12</f>
        <v>163.20165531000001</v>
      </c>
      <c r="I210" s="36">
        <f>SUMIFS(СВЦЭМ!$F$33:$F$776,СВЦЭМ!$A$33:$A$776,$A210,СВЦЭМ!$B$33:$B$776,I$190)+'СЕТ СН'!$F$12</f>
        <v>160.47397669</v>
      </c>
      <c r="J210" s="36">
        <f>SUMIFS(СВЦЭМ!$F$33:$F$776,СВЦЭМ!$A$33:$A$776,$A210,СВЦЭМ!$B$33:$B$776,J$190)+'СЕТ СН'!$F$12</f>
        <v>155.03178256000001</v>
      </c>
      <c r="K210" s="36">
        <f>SUMIFS(СВЦЭМ!$F$33:$F$776,СВЦЭМ!$A$33:$A$776,$A210,СВЦЭМ!$B$33:$B$776,K$190)+'СЕТ СН'!$F$12</f>
        <v>149.99434969999999</v>
      </c>
      <c r="L210" s="36">
        <f>SUMIFS(СВЦЭМ!$F$33:$F$776,СВЦЭМ!$A$33:$A$776,$A210,СВЦЭМ!$B$33:$B$776,L$190)+'СЕТ СН'!$F$12</f>
        <v>150.84768577</v>
      </c>
      <c r="M210" s="36">
        <f>SUMIFS(СВЦЭМ!$F$33:$F$776,СВЦЭМ!$A$33:$A$776,$A210,СВЦЭМ!$B$33:$B$776,M$190)+'СЕТ СН'!$F$12</f>
        <v>153.54187984999999</v>
      </c>
      <c r="N210" s="36">
        <f>SUMIFS(СВЦЭМ!$F$33:$F$776,СВЦЭМ!$A$33:$A$776,$A210,СВЦЭМ!$B$33:$B$776,N$190)+'СЕТ СН'!$F$12</f>
        <v>155.54490935000001</v>
      </c>
      <c r="O210" s="36">
        <f>SUMIFS(СВЦЭМ!$F$33:$F$776,СВЦЭМ!$A$33:$A$776,$A210,СВЦЭМ!$B$33:$B$776,O$190)+'СЕТ СН'!$F$12</f>
        <v>159.37092049</v>
      </c>
      <c r="P210" s="36">
        <f>SUMIFS(СВЦЭМ!$F$33:$F$776,СВЦЭМ!$A$33:$A$776,$A210,СВЦЭМ!$B$33:$B$776,P$190)+'СЕТ СН'!$F$12</f>
        <v>162.39840747</v>
      </c>
      <c r="Q210" s="36">
        <f>SUMIFS(СВЦЭМ!$F$33:$F$776,СВЦЭМ!$A$33:$A$776,$A210,СВЦЭМ!$B$33:$B$776,Q$190)+'СЕТ СН'!$F$12</f>
        <v>163.21442393999999</v>
      </c>
      <c r="R210" s="36">
        <f>SUMIFS(СВЦЭМ!$F$33:$F$776,СВЦЭМ!$A$33:$A$776,$A210,СВЦЭМ!$B$33:$B$776,R$190)+'СЕТ СН'!$F$12</f>
        <v>163.62136429</v>
      </c>
      <c r="S210" s="36">
        <f>SUMIFS(СВЦЭМ!$F$33:$F$776,СВЦЭМ!$A$33:$A$776,$A210,СВЦЭМ!$B$33:$B$776,S$190)+'СЕТ СН'!$F$12</f>
        <v>159.07598197999999</v>
      </c>
      <c r="T210" s="36">
        <f>SUMIFS(СВЦЭМ!$F$33:$F$776,СВЦЭМ!$A$33:$A$776,$A210,СВЦЭМ!$B$33:$B$776,T$190)+'СЕТ СН'!$F$12</f>
        <v>152.07680945000001</v>
      </c>
      <c r="U210" s="36">
        <f>SUMIFS(СВЦЭМ!$F$33:$F$776,СВЦЭМ!$A$33:$A$776,$A210,СВЦЭМ!$B$33:$B$776,U$190)+'СЕТ СН'!$F$12</f>
        <v>153.72557022999999</v>
      </c>
      <c r="V210" s="36">
        <f>SUMIFS(СВЦЭМ!$F$33:$F$776,СВЦЭМ!$A$33:$A$776,$A210,СВЦЭМ!$B$33:$B$776,V$190)+'СЕТ СН'!$F$12</f>
        <v>156.39319488999999</v>
      </c>
      <c r="W210" s="36">
        <f>SUMIFS(СВЦЭМ!$F$33:$F$776,СВЦЭМ!$A$33:$A$776,$A210,СВЦЭМ!$B$33:$B$776,W$190)+'СЕТ СН'!$F$12</f>
        <v>160.69724552</v>
      </c>
      <c r="X210" s="36">
        <f>SUMIFS(СВЦЭМ!$F$33:$F$776,СВЦЭМ!$A$33:$A$776,$A210,СВЦЭМ!$B$33:$B$776,X$190)+'СЕТ СН'!$F$12</f>
        <v>162.23854222</v>
      </c>
      <c r="Y210" s="36">
        <f>SUMIFS(СВЦЭМ!$F$33:$F$776,СВЦЭМ!$A$33:$A$776,$A210,СВЦЭМ!$B$33:$B$776,Y$190)+'СЕТ СН'!$F$12</f>
        <v>165.15389177</v>
      </c>
    </row>
    <row r="211" spans="1:25" ht="15.5" x14ac:dyDescent="0.3">
      <c r="A211" s="35">
        <f t="shared" si="5"/>
        <v>43851</v>
      </c>
      <c r="B211" s="36">
        <f>SUMIFS(СВЦЭМ!$F$33:$F$776,СВЦЭМ!$A$33:$A$776,$A211,СВЦЭМ!$B$33:$B$776,B$190)+'СЕТ СН'!$F$12</f>
        <v>169.45201564999999</v>
      </c>
      <c r="C211" s="36">
        <f>SUMIFS(СВЦЭМ!$F$33:$F$776,СВЦЭМ!$A$33:$A$776,$A211,СВЦЭМ!$B$33:$B$776,C$190)+'СЕТ СН'!$F$12</f>
        <v>172.74182324</v>
      </c>
      <c r="D211" s="36">
        <f>SUMIFS(СВЦЭМ!$F$33:$F$776,СВЦЭМ!$A$33:$A$776,$A211,СВЦЭМ!$B$33:$B$776,D$190)+'СЕТ СН'!$F$12</f>
        <v>174.67370604999999</v>
      </c>
      <c r="E211" s="36">
        <f>SUMIFS(СВЦЭМ!$F$33:$F$776,СВЦЭМ!$A$33:$A$776,$A211,СВЦЭМ!$B$33:$B$776,E$190)+'СЕТ СН'!$F$12</f>
        <v>175.76542541000001</v>
      </c>
      <c r="F211" s="36">
        <f>SUMIFS(СВЦЭМ!$F$33:$F$776,СВЦЭМ!$A$33:$A$776,$A211,СВЦЭМ!$B$33:$B$776,F$190)+'СЕТ СН'!$F$12</f>
        <v>172.48965985999999</v>
      </c>
      <c r="G211" s="36">
        <f>SUMIFS(СВЦЭМ!$F$33:$F$776,СВЦЭМ!$A$33:$A$776,$A211,СВЦЭМ!$B$33:$B$776,G$190)+'СЕТ СН'!$F$12</f>
        <v>167.51719761999999</v>
      </c>
      <c r="H211" s="36">
        <f>SUMIFS(СВЦЭМ!$F$33:$F$776,СВЦЭМ!$A$33:$A$776,$A211,СВЦЭМ!$B$33:$B$776,H$190)+'СЕТ СН'!$F$12</f>
        <v>160.64415937000001</v>
      </c>
      <c r="I211" s="36">
        <f>SUMIFS(СВЦЭМ!$F$33:$F$776,СВЦЭМ!$A$33:$A$776,$A211,СВЦЭМ!$B$33:$B$776,I$190)+'СЕТ СН'!$F$12</f>
        <v>155.76963352999999</v>
      </c>
      <c r="J211" s="36">
        <f>SUMIFS(СВЦЭМ!$F$33:$F$776,СВЦЭМ!$A$33:$A$776,$A211,СВЦЭМ!$B$33:$B$776,J$190)+'СЕТ СН'!$F$12</f>
        <v>150.98149207</v>
      </c>
      <c r="K211" s="36">
        <f>SUMIFS(СВЦЭМ!$F$33:$F$776,СВЦЭМ!$A$33:$A$776,$A211,СВЦЭМ!$B$33:$B$776,K$190)+'СЕТ СН'!$F$12</f>
        <v>151.33882059000001</v>
      </c>
      <c r="L211" s="36">
        <f>SUMIFS(СВЦЭМ!$F$33:$F$776,СВЦЭМ!$A$33:$A$776,$A211,СВЦЭМ!$B$33:$B$776,L$190)+'СЕТ СН'!$F$12</f>
        <v>152.70991868999999</v>
      </c>
      <c r="M211" s="36">
        <f>SUMIFS(СВЦЭМ!$F$33:$F$776,СВЦЭМ!$A$33:$A$776,$A211,СВЦЭМ!$B$33:$B$776,M$190)+'СЕТ СН'!$F$12</f>
        <v>153.59874776000001</v>
      </c>
      <c r="N211" s="36">
        <f>SUMIFS(СВЦЭМ!$F$33:$F$776,СВЦЭМ!$A$33:$A$776,$A211,СВЦЭМ!$B$33:$B$776,N$190)+'СЕТ СН'!$F$12</f>
        <v>157.96362176</v>
      </c>
      <c r="O211" s="36">
        <f>SUMIFS(СВЦЭМ!$F$33:$F$776,СВЦЭМ!$A$33:$A$776,$A211,СВЦЭМ!$B$33:$B$776,O$190)+'СЕТ СН'!$F$12</f>
        <v>159.97880823</v>
      </c>
      <c r="P211" s="36">
        <f>SUMIFS(СВЦЭМ!$F$33:$F$776,СВЦЭМ!$A$33:$A$776,$A211,СВЦЭМ!$B$33:$B$776,P$190)+'СЕТ СН'!$F$12</f>
        <v>162.06426829</v>
      </c>
      <c r="Q211" s="36">
        <f>SUMIFS(СВЦЭМ!$F$33:$F$776,СВЦЭМ!$A$33:$A$776,$A211,СВЦЭМ!$B$33:$B$776,Q$190)+'СЕТ СН'!$F$12</f>
        <v>163.63005265000001</v>
      </c>
      <c r="R211" s="36">
        <f>SUMIFS(СВЦЭМ!$F$33:$F$776,СВЦЭМ!$A$33:$A$776,$A211,СВЦЭМ!$B$33:$B$776,R$190)+'СЕТ СН'!$F$12</f>
        <v>161.20058452000001</v>
      </c>
      <c r="S211" s="36">
        <f>SUMIFS(СВЦЭМ!$F$33:$F$776,СВЦЭМ!$A$33:$A$776,$A211,СВЦЭМ!$B$33:$B$776,S$190)+'СЕТ СН'!$F$12</f>
        <v>157.50787728</v>
      </c>
      <c r="T211" s="36">
        <f>SUMIFS(СВЦЭМ!$F$33:$F$776,СВЦЭМ!$A$33:$A$776,$A211,СВЦЭМ!$B$33:$B$776,T$190)+'СЕТ СН'!$F$12</f>
        <v>154.22742067999999</v>
      </c>
      <c r="U211" s="36">
        <f>SUMIFS(СВЦЭМ!$F$33:$F$776,СВЦЭМ!$A$33:$A$776,$A211,СВЦЭМ!$B$33:$B$776,U$190)+'СЕТ СН'!$F$12</f>
        <v>154.96072941</v>
      </c>
      <c r="V211" s="36">
        <f>SUMIFS(СВЦЭМ!$F$33:$F$776,СВЦЭМ!$A$33:$A$776,$A211,СВЦЭМ!$B$33:$B$776,V$190)+'СЕТ СН'!$F$12</f>
        <v>158.24408435999999</v>
      </c>
      <c r="W211" s="36">
        <f>SUMIFS(СВЦЭМ!$F$33:$F$776,СВЦЭМ!$A$33:$A$776,$A211,СВЦЭМ!$B$33:$B$776,W$190)+'СЕТ СН'!$F$12</f>
        <v>161.77190653</v>
      </c>
      <c r="X211" s="36">
        <f>SUMIFS(СВЦЭМ!$F$33:$F$776,СВЦЭМ!$A$33:$A$776,$A211,СВЦЭМ!$B$33:$B$776,X$190)+'СЕТ СН'!$F$12</f>
        <v>163.82438304999999</v>
      </c>
      <c r="Y211" s="36">
        <f>SUMIFS(СВЦЭМ!$F$33:$F$776,СВЦЭМ!$A$33:$A$776,$A211,СВЦЭМ!$B$33:$B$776,Y$190)+'СЕТ СН'!$F$12</f>
        <v>166.55265875000001</v>
      </c>
    </row>
    <row r="212" spans="1:25" ht="15.5" x14ac:dyDescent="0.3">
      <c r="A212" s="35">
        <f t="shared" si="5"/>
        <v>43852</v>
      </c>
      <c r="B212" s="36">
        <f>SUMIFS(СВЦЭМ!$F$33:$F$776,СВЦЭМ!$A$33:$A$776,$A212,СВЦЭМ!$B$33:$B$776,B$190)+'СЕТ СН'!$F$12</f>
        <v>166.90592694</v>
      </c>
      <c r="C212" s="36">
        <f>SUMIFS(СВЦЭМ!$F$33:$F$776,СВЦЭМ!$A$33:$A$776,$A212,СВЦЭМ!$B$33:$B$776,C$190)+'СЕТ СН'!$F$12</f>
        <v>168.77764543000001</v>
      </c>
      <c r="D212" s="36">
        <f>SUMIFS(СВЦЭМ!$F$33:$F$776,СВЦЭМ!$A$33:$A$776,$A212,СВЦЭМ!$B$33:$B$776,D$190)+'СЕТ СН'!$F$12</f>
        <v>171.04390183999999</v>
      </c>
      <c r="E212" s="36">
        <f>SUMIFS(СВЦЭМ!$F$33:$F$776,СВЦЭМ!$A$33:$A$776,$A212,СВЦЭМ!$B$33:$B$776,E$190)+'СЕТ СН'!$F$12</f>
        <v>171.39357715</v>
      </c>
      <c r="F212" s="36">
        <f>SUMIFS(СВЦЭМ!$F$33:$F$776,СВЦЭМ!$A$33:$A$776,$A212,СВЦЭМ!$B$33:$B$776,F$190)+'СЕТ СН'!$F$12</f>
        <v>169.18621028000001</v>
      </c>
      <c r="G212" s="36">
        <f>SUMIFS(СВЦЭМ!$F$33:$F$776,СВЦЭМ!$A$33:$A$776,$A212,СВЦЭМ!$B$33:$B$776,G$190)+'СЕТ СН'!$F$12</f>
        <v>165.52698208999999</v>
      </c>
      <c r="H212" s="36">
        <f>SUMIFS(СВЦЭМ!$F$33:$F$776,СВЦЭМ!$A$33:$A$776,$A212,СВЦЭМ!$B$33:$B$776,H$190)+'СЕТ СН'!$F$12</f>
        <v>157.46186925000001</v>
      </c>
      <c r="I212" s="36">
        <f>SUMIFS(СВЦЭМ!$F$33:$F$776,СВЦЭМ!$A$33:$A$776,$A212,СВЦЭМ!$B$33:$B$776,I$190)+'СЕТ СН'!$F$12</f>
        <v>154.33190682</v>
      </c>
      <c r="J212" s="36">
        <f>SUMIFS(СВЦЭМ!$F$33:$F$776,СВЦЭМ!$A$33:$A$776,$A212,СВЦЭМ!$B$33:$B$776,J$190)+'СЕТ СН'!$F$12</f>
        <v>150.88924483</v>
      </c>
      <c r="K212" s="36">
        <f>SUMIFS(СВЦЭМ!$F$33:$F$776,СВЦЭМ!$A$33:$A$776,$A212,СВЦЭМ!$B$33:$B$776,K$190)+'СЕТ СН'!$F$12</f>
        <v>151.72895699</v>
      </c>
      <c r="L212" s="36">
        <f>SUMIFS(СВЦЭМ!$F$33:$F$776,СВЦЭМ!$A$33:$A$776,$A212,СВЦЭМ!$B$33:$B$776,L$190)+'СЕТ СН'!$F$12</f>
        <v>150.60241348</v>
      </c>
      <c r="M212" s="36">
        <f>SUMIFS(СВЦЭМ!$F$33:$F$776,СВЦЭМ!$A$33:$A$776,$A212,СВЦЭМ!$B$33:$B$776,M$190)+'СЕТ СН'!$F$12</f>
        <v>152.55125328</v>
      </c>
      <c r="N212" s="36">
        <f>SUMIFS(СВЦЭМ!$F$33:$F$776,СВЦЭМ!$A$33:$A$776,$A212,СВЦЭМ!$B$33:$B$776,N$190)+'СЕТ СН'!$F$12</f>
        <v>157.57862394</v>
      </c>
      <c r="O212" s="36">
        <f>SUMIFS(СВЦЭМ!$F$33:$F$776,СВЦЭМ!$A$33:$A$776,$A212,СВЦЭМ!$B$33:$B$776,O$190)+'СЕТ СН'!$F$12</f>
        <v>161.63805398</v>
      </c>
      <c r="P212" s="36">
        <f>SUMIFS(СВЦЭМ!$F$33:$F$776,СВЦЭМ!$A$33:$A$776,$A212,СВЦЭМ!$B$33:$B$776,P$190)+'СЕТ СН'!$F$12</f>
        <v>165.12362096999999</v>
      </c>
      <c r="Q212" s="36">
        <f>SUMIFS(СВЦЭМ!$F$33:$F$776,СВЦЭМ!$A$33:$A$776,$A212,СВЦЭМ!$B$33:$B$776,Q$190)+'СЕТ СН'!$F$12</f>
        <v>166.50418049999999</v>
      </c>
      <c r="R212" s="36">
        <f>SUMIFS(СВЦЭМ!$F$33:$F$776,СВЦЭМ!$A$33:$A$776,$A212,СВЦЭМ!$B$33:$B$776,R$190)+'СЕТ СН'!$F$12</f>
        <v>164.99320857000001</v>
      </c>
      <c r="S212" s="36">
        <f>SUMIFS(СВЦЭМ!$F$33:$F$776,СВЦЭМ!$A$33:$A$776,$A212,СВЦЭМ!$B$33:$B$776,S$190)+'СЕТ СН'!$F$12</f>
        <v>160.83356900999999</v>
      </c>
      <c r="T212" s="36">
        <f>SUMIFS(СВЦЭМ!$F$33:$F$776,СВЦЭМ!$A$33:$A$776,$A212,СВЦЭМ!$B$33:$B$776,T$190)+'СЕТ СН'!$F$12</f>
        <v>157.06255257999999</v>
      </c>
      <c r="U212" s="36">
        <f>SUMIFS(СВЦЭМ!$F$33:$F$776,СВЦЭМ!$A$33:$A$776,$A212,СВЦЭМ!$B$33:$B$776,U$190)+'СЕТ СН'!$F$12</f>
        <v>157.80061040000001</v>
      </c>
      <c r="V212" s="36">
        <f>SUMIFS(СВЦЭМ!$F$33:$F$776,СВЦЭМ!$A$33:$A$776,$A212,СВЦЭМ!$B$33:$B$776,V$190)+'СЕТ СН'!$F$12</f>
        <v>156.81248242999999</v>
      </c>
      <c r="W212" s="36">
        <f>SUMIFS(СВЦЭМ!$F$33:$F$776,СВЦЭМ!$A$33:$A$776,$A212,СВЦЭМ!$B$33:$B$776,W$190)+'СЕТ СН'!$F$12</f>
        <v>159.44422521000001</v>
      </c>
      <c r="X212" s="36">
        <f>SUMIFS(СВЦЭМ!$F$33:$F$776,СВЦЭМ!$A$33:$A$776,$A212,СВЦЭМ!$B$33:$B$776,X$190)+'СЕТ СН'!$F$12</f>
        <v>162.24583948</v>
      </c>
      <c r="Y212" s="36">
        <f>SUMIFS(СВЦЭМ!$F$33:$F$776,СВЦЭМ!$A$33:$A$776,$A212,СВЦЭМ!$B$33:$B$776,Y$190)+'СЕТ СН'!$F$12</f>
        <v>164.77187609999999</v>
      </c>
    </row>
    <row r="213" spans="1:25" ht="15.5" x14ac:dyDescent="0.3">
      <c r="A213" s="35">
        <f t="shared" si="5"/>
        <v>43853</v>
      </c>
      <c r="B213" s="36">
        <f>SUMIFS(СВЦЭМ!$F$33:$F$776,СВЦЭМ!$A$33:$A$776,$A213,СВЦЭМ!$B$33:$B$776,B$190)+'СЕТ СН'!$F$12</f>
        <v>169.26986596</v>
      </c>
      <c r="C213" s="36">
        <f>SUMIFS(СВЦЭМ!$F$33:$F$776,СВЦЭМ!$A$33:$A$776,$A213,СВЦЭМ!$B$33:$B$776,C$190)+'СЕТ СН'!$F$12</f>
        <v>170.53693275000001</v>
      </c>
      <c r="D213" s="36">
        <f>SUMIFS(СВЦЭМ!$F$33:$F$776,СВЦЭМ!$A$33:$A$776,$A213,СВЦЭМ!$B$33:$B$776,D$190)+'СЕТ СН'!$F$12</f>
        <v>173.01009298</v>
      </c>
      <c r="E213" s="36">
        <f>SUMIFS(СВЦЭМ!$F$33:$F$776,СВЦЭМ!$A$33:$A$776,$A213,СВЦЭМ!$B$33:$B$776,E$190)+'СЕТ СН'!$F$12</f>
        <v>174.10870566</v>
      </c>
      <c r="F213" s="36">
        <f>SUMIFS(СВЦЭМ!$F$33:$F$776,СВЦЭМ!$A$33:$A$776,$A213,СВЦЭМ!$B$33:$B$776,F$190)+'СЕТ СН'!$F$12</f>
        <v>172.58779157999999</v>
      </c>
      <c r="G213" s="36">
        <f>SUMIFS(СВЦЭМ!$F$33:$F$776,СВЦЭМ!$A$33:$A$776,$A213,СВЦЭМ!$B$33:$B$776,G$190)+'СЕТ СН'!$F$12</f>
        <v>169.0400348</v>
      </c>
      <c r="H213" s="36">
        <f>SUMIFS(СВЦЭМ!$F$33:$F$776,СВЦЭМ!$A$33:$A$776,$A213,СВЦЭМ!$B$33:$B$776,H$190)+'СЕТ СН'!$F$12</f>
        <v>161.67358851</v>
      </c>
      <c r="I213" s="36">
        <f>SUMIFS(СВЦЭМ!$F$33:$F$776,СВЦЭМ!$A$33:$A$776,$A213,СВЦЭМ!$B$33:$B$776,I$190)+'СЕТ СН'!$F$12</f>
        <v>158.04033329999999</v>
      </c>
      <c r="J213" s="36">
        <f>SUMIFS(СВЦЭМ!$F$33:$F$776,СВЦЭМ!$A$33:$A$776,$A213,СВЦЭМ!$B$33:$B$776,J$190)+'СЕТ СН'!$F$12</f>
        <v>154.00384313999999</v>
      </c>
      <c r="K213" s="36">
        <f>SUMIFS(СВЦЭМ!$F$33:$F$776,СВЦЭМ!$A$33:$A$776,$A213,СВЦЭМ!$B$33:$B$776,K$190)+'СЕТ СН'!$F$12</f>
        <v>154.90372374</v>
      </c>
      <c r="L213" s="36">
        <f>SUMIFS(СВЦЭМ!$F$33:$F$776,СВЦЭМ!$A$33:$A$776,$A213,СВЦЭМ!$B$33:$B$776,L$190)+'СЕТ СН'!$F$12</f>
        <v>154.42432550999999</v>
      </c>
      <c r="M213" s="36">
        <f>SUMIFS(СВЦЭМ!$F$33:$F$776,СВЦЭМ!$A$33:$A$776,$A213,СВЦЭМ!$B$33:$B$776,M$190)+'СЕТ СН'!$F$12</f>
        <v>155.40355002999999</v>
      </c>
      <c r="N213" s="36">
        <f>SUMIFS(СВЦЭМ!$F$33:$F$776,СВЦЭМ!$A$33:$A$776,$A213,СВЦЭМ!$B$33:$B$776,N$190)+'СЕТ СН'!$F$12</f>
        <v>157.56870845</v>
      </c>
      <c r="O213" s="36">
        <f>SUMIFS(СВЦЭМ!$F$33:$F$776,СВЦЭМ!$A$33:$A$776,$A213,СВЦЭМ!$B$33:$B$776,O$190)+'СЕТ СН'!$F$12</f>
        <v>161.65050919999999</v>
      </c>
      <c r="P213" s="36">
        <f>SUMIFS(СВЦЭМ!$F$33:$F$776,СВЦЭМ!$A$33:$A$776,$A213,СВЦЭМ!$B$33:$B$776,P$190)+'СЕТ СН'!$F$12</f>
        <v>165.20790521000001</v>
      </c>
      <c r="Q213" s="36">
        <f>SUMIFS(СВЦЭМ!$F$33:$F$776,СВЦЭМ!$A$33:$A$776,$A213,СВЦЭМ!$B$33:$B$776,Q$190)+'СЕТ СН'!$F$12</f>
        <v>168.76603588</v>
      </c>
      <c r="R213" s="36">
        <f>SUMIFS(СВЦЭМ!$F$33:$F$776,СВЦЭМ!$A$33:$A$776,$A213,СВЦЭМ!$B$33:$B$776,R$190)+'СЕТ СН'!$F$12</f>
        <v>163.65783024999999</v>
      </c>
      <c r="S213" s="36">
        <f>SUMIFS(СВЦЭМ!$F$33:$F$776,СВЦЭМ!$A$33:$A$776,$A213,СВЦЭМ!$B$33:$B$776,S$190)+'СЕТ СН'!$F$12</f>
        <v>159.08137506</v>
      </c>
      <c r="T213" s="36">
        <f>SUMIFS(СВЦЭМ!$F$33:$F$776,СВЦЭМ!$A$33:$A$776,$A213,СВЦЭМ!$B$33:$B$776,T$190)+'СЕТ СН'!$F$12</f>
        <v>155.44661683999999</v>
      </c>
      <c r="U213" s="36">
        <f>SUMIFS(СВЦЭМ!$F$33:$F$776,СВЦЭМ!$A$33:$A$776,$A213,СВЦЭМ!$B$33:$B$776,U$190)+'СЕТ СН'!$F$12</f>
        <v>156.62533561999999</v>
      </c>
      <c r="V213" s="36">
        <f>SUMIFS(СВЦЭМ!$F$33:$F$776,СВЦЭМ!$A$33:$A$776,$A213,СВЦЭМ!$B$33:$B$776,V$190)+'СЕТ СН'!$F$12</f>
        <v>159.17736185999999</v>
      </c>
      <c r="W213" s="36">
        <f>SUMIFS(СВЦЭМ!$F$33:$F$776,СВЦЭМ!$A$33:$A$776,$A213,СВЦЭМ!$B$33:$B$776,W$190)+'СЕТ СН'!$F$12</f>
        <v>163.33808046999999</v>
      </c>
      <c r="X213" s="36">
        <f>SUMIFS(СВЦЭМ!$F$33:$F$776,СВЦЭМ!$A$33:$A$776,$A213,СВЦЭМ!$B$33:$B$776,X$190)+'СЕТ СН'!$F$12</f>
        <v>166.90701425</v>
      </c>
      <c r="Y213" s="36">
        <f>SUMIFS(СВЦЭМ!$F$33:$F$776,СВЦЭМ!$A$33:$A$776,$A213,СВЦЭМ!$B$33:$B$776,Y$190)+'СЕТ СН'!$F$12</f>
        <v>168.47979770000001</v>
      </c>
    </row>
    <row r="214" spans="1:25" ht="15.5" x14ac:dyDescent="0.3">
      <c r="A214" s="35">
        <f t="shared" si="5"/>
        <v>43854</v>
      </c>
      <c r="B214" s="36">
        <f>SUMIFS(СВЦЭМ!$F$33:$F$776,СВЦЭМ!$A$33:$A$776,$A214,СВЦЭМ!$B$33:$B$776,B$190)+'СЕТ СН'!$F$12</f>
        <v>161.53871950999999</v>
      </c>
      <c r="C214" s="36">
        <f>SUMIFS(СВЦЭМ!$F$33:$F$776,СВЦЭМ!$A$33:$A$776,$A214,СВЦЭМ!$B$33:$B$776,C$190)+'СЕТ СН'!$F$12</f>
        <v>163.79907706</v>
      </c>
      <c r="D214" s="36">
        <f>SUMIFS(СВЦЭМ!$F$33:$F$776,СВЦЭМ!$A$33:$A$776,$A214,СВЦЭМ!$B$33:$B$776,D$190)+'СЕТ СН'!$F$12</f>
        <v>166.34162444</v>
      </c>
      <c r="E214" s="36">
        <f>SUMIFS(СВЦЭМ!$F$33:$F$776,СВЦЭМ!$A$33:$A$776,$A214,СВЦЭМ!$B$33:$B$776,E$190)+'СЕТ СН'!$F$12</f>
        <v>168.31302839</v>
      </c>
      <c r="F214" s="36">
        <f>SUMIFS(СВЦЭМ!$F$33:$F$776,СВЦЭМ!$A$33:$A$776,$A214,СВЦЭМ!$B$33:$B$776,F$190)+'СЕТ СН'!$F$12</f>
        <v>165.77852027</v>
      </c>
      <c r="G214" s="36">
        <f>SUMIFS(СВЦЭМ!$F$33:$F$776,СВЦЭМ!$A$33:$A$776,$A214,СВЦЭМ!$B$33:$B$776,G$190)+'СЕТ СН'!$F$12</f>
        <v>161.96661897000001</v>
      </c>
      <c r="H214" s="36">
        <f>SUMIFS(СВЦЭМ!$F$33:$F$776,СВЦЭМ!$A$33:$A$776,$A214,СВЦЭМ!$B$33:$B$776,H$190)+'СЕТ СН'!$F$12</f>
        <v>153.52375542999999</v>
      </c>
      <c r="I214" s="36">
        <f>SUMIFS(СВЦЭМ!$F$33:$F$776,СВЦЭМ!$A$33:$A$776,$A214,СВЦЭМ!$B$33:$B$776,I$190)+'СЕТ СН'!$F$12</f>
        <v>151.84490245999999</v>
      </c>
      <c r="J214" s="36">
        <f>SUMIFS(СВЦЭМ!$F$33:$F$776,СВЦЭМ!$A$33:$A$776,$A214,СВЦЭМ!$B$33:$B$776,J$190)+'СЕТ СН'!$F$12</f>
        <v>148.10999035</v>
      </c>
      <c r="K214" s="36">
        <f>SUMIFS(СВЦЭМ!$F$33:$F$776,СВЦЭМ!$A$33:$A$776,$A214,СВЦЭМ!$B$33:$B$776,K$190)+'СЕТ СН'!$F$12</f>
        <v>148.38186195</v>
      </c>
      <c r="L214" s="36">
        <f>SUMIFS(СВЦЭМ!$F$33:$F$776,СВЦЭМ!$A$33:$A$776,$A214,СВЦЭМ!$B$33:$B$776,L$190)+'СЕТ СН'!$F$12</f>
        <v>148.46229235999999</v>
      </c>
      <c r="M214" s="36">
        <f>SUMIFS(СВЦЭМ!$F$33:$F$776,СВЦЭМ!$A$33:$A$776,$A214,СВЦЭМ!$B$33:$B$776,M$190)+'СЕТ СН'!$F$12</f>
        <v>150.37405921999999</v>
      </c>
      <c r="N214" s="36">
        <f>SUMIFS(СВЦЭМ!$F$33:$F$776,СВЦЭМ!$A$33:$A$776,$A214,СВЦЭМ!$B$33:$B$776,N$190)+'СЕТ СН'!$F$12</f>
        <v>149.72626317999999</v>
      </c>
      <c r="O214" s="36">
        <f>SUMIFS(СВЦЭМ!$F$33:$F$776,СВЦЭМ!$A$33:$A$776,$A214,СВЦЭМ!$B$33:$B$776,O$190)+'СЕТ СН'!$F$12</f>
        <v>153.05382499999999</v>
      </c>
      <c r="P214" s="36">
        <f>SUMIFS(СВЦЭМ!$F$33:$F$776,СВЦЭМ!$A$33:$A$776,$A214,СВЦЭМ!$B$33:$B$776,P$190)+'СЕТ СН'!$F$12</f>
        <v>155.88807564999999</v>
      </c>
      <c r="Q214" s="36">
        <f>SUMIFS(СВЦЭМ!$F$33:$F$776,СВЦЭМ!$A$33:$A$776,$A214,СВЦЭМ!$B$33:$B$776,Q$190)+'СЕТ СН'!$F$12</f>
        <v>158.52326388</v>
      </c>
      <c r="R214" s="36">
        <f>SUMIFS(СВЦЭМ!$F$33:$F$776,СВЦЭМ!$A$33:$A$776,$A214,СВЦЭМ!$B$33:$B$776,R$190)+'СЕТ СН'!$F$12</f>
        <v>158.33152842000001</v>
      </c>
      <c r="S214" s="36">
        <f>SUMIFS(СВЦЭМ!$F$33:$F$776,СВЦЭМ!$A$33:$A$776,$A214,СВЦЭМ!$B$33:$B$776,S$190)+'СЕТ СН'!$F$12</f>
        <v>158.08811320999999</v>
      </c>
      <c r="T214" s="36">
        <f>SUMIFS(СВЦЭМ!$F$33:$F$776,СВЦЭМ!$A$33:$A$776,$A214,СВЦЭМ!$B$33:$B$776,T$190)+'СЕТ СН'!$F$12</f>
        <v>152.23355291999999</v>
      </c>
      <c r="U214" s="36">
        <f>SUMIFS(СВЦЭМ!$F$33:$F$776,СВЦЭМ!$A$33:$A$776,$A214,СВЦЭМ!$B$33:$B$776,U$190)+'СЕТ СН'!$F$12</f>
        <v>152.95171786</v>
      </c>
      <c r="V214" s="36">
        <f>SUMIFS(СВЦЭМ!$F$33:$F$776,СВЦЭМ!$A$33:$A$776,$A214,СВЦЭМ!$B$33:$B$776,V$190)+'СЕТ СН'!$F$12</f>
        <v>153.99074718</v>
      </c>
      <c r="W214" s="36">
        <f>SUMIFS(СВЦЭМ!$F$33:$F$776,СВЦЭМ!$A$33:$A$776,$A214,СВЦЭМ!$B$33:$B$776,W$190)+'СЕТ СН'!$F$12</f>
        <v>156.96867008000001</v>
      </c>
      <c r="X214" s="36">
        <f>SUMIFS(СВЦЭМ!$F$33:$F$776,СВЦЭМ!$A$33:$A$776,$A214,СВЦЭМ!$B$33:$B$776,X$190)+'СЕТ СН'!$F$12</f>
        <v>157.6436009</v>
      </c>
      <c r="Y214" s="36">
        <f>SUMIFS(СВЦЭМ!$F$33:$F$776,СВЦЭМ!$A$33:$A$776,$A214,СВЦЭМ!$B$33:$B$776,Y$190)+'СЕТ СН'!$F$12</f>
        <v>159.02927223</v>
      </c>
    </row>
    <row r="215" spans="1:25" ht="15.5" x14ac:dyDescent="0.3">
      <c r="A215" s="35">
        <f t="shared" si="5"/>
        <v>43855</v>
      </c>
      <c r="B215" s="36">
        <f>SUMIFS(СВЦЭМ!$F$33:$F$776,СВЦЭМ!$A$33:$A$776,$A215,СВЦЭМ!$B$33:$B$776,B$190)+'СЕТ СН'!$F$12</f>
        <v>167.22719839999999</v>
      </c>
      <c r="C215" s="36">
        <f>SUMIFS(СВЦЭМ!$F$33:$F$776,СВЦЭМ!$A$33:$A$776,$A215,СВЦЭМ!$B$33:$B$776,C$190)+'СЕТ СН'!$F$12</f>
        <v>171.64038414999999</v>
      </c>
      <c r="D215" s="36">
        <f>SUMIFS(СВЦЭМ!$F$33:$F$776,СВЦЭМ!$A$33:$A$776,$A215,СВЦЭМ!$B$33:$B$776,D$190)+'СЕТ СН'!$F$12</f>
        <v>176.71802255</v>
      </c>
      <c r="E215" s="36">
        <f>SUMIFS(СВЦЭМ!$F$33:$F$776,СВЦЭМ!$A$33:$A$776,$A215,СВЦЭМ!$B$33:$B$776,E$190)+'СЕТ СН'!$F$12</f>
        <v>177.26370083</v>
      </c>
      <c r="F215" s="36">
        <f>SUMIFS(СВЦЭМ!$F$33:$F$776,СВЦЭМ!$A$33:$A$776,$A215,СВЦЭМ!$B$33:$B$776,F$190)+'СЕТ СН'!$F$12</f>
        <v>170.58284913</v>
      </c>
      <c r="G215" s="36">
        <f>SUMIFS(СВЦЭМ!$F$33:$F$776,СВЦЭМ!$A$33:$A$776,$A215,СВЦЭМ!$B$33:$B$776,G$190)+'СЕТ СН'!$F$12</f>
        <v>169.33547625</v>
      </c>
      <c r="H215" s="36">
        <f>SUMIFS(СВЦЭМ!$F$33:$F$776,СВЦЭМ!$A$33:$A$776,$A215,СВЦЭМ!$B$33:$B$776,H$190)+'СЕТ СН'!$F$12</f>
        <v>164.10348567</v>
      </c>
      <c r="I215" s="36">
        <f>SUMIFS(СВЦЭМ!$F$33:$F$776,СВЦЭМ!$A$33:$A$776,$A215,СВЦЭМ!$B$33:$B$776,I$190)+'СЕТ СН'!$F$12</f>
        <v>161.92240380999999</v>
      </c>
      <c r="J215" s="36">
        <f>SUMIFS(СВЦЭМ!$F$33:$F$776,СВЦЭМ!$A$33:$A$776,$A215,СВЦЭМ!$B$33:$B$776,J$190)+'СЕТ СН'!$F$12</f>
        <v>157.70425230000001</v>
      </c>
      <c r="K215" s="36">
        <f>SUMIFS(СВЦЭМ!$F$33:$F$776,СВЦЭМ!$A$33:$A$776,$A215,СВЦЭМ!$B$33:$B$776,K$190)+'СЕТ СН'!$F$12</f>
        <v>151.37413624000001</v>
      </c>
      <c r="L215" s="36">
        <f>SUMIFS(СВЦЭМ!$F$33:$F$776,СВЦЭМ!$A$33:$A$776,$A215,СВЦЭМ!$B$33:$B$776,L$190)+'СЕТ СН'!$F$12</f>
        <v>149.07652481</v>
      </c>
      <c r="M215" s="36">
        <f>SUMIFS(СВЦЭМ!$F$33:$F$776,СВЦЭМ!$A$33:$A$776,$A215,СВЦЭМ!$B$33:$B$776,M$190)+'СЕТ СН'!$F$12</f>
        <v>154.02471861000001</v>
      </c>
      <c r="N215" s="36">
        <f>SUMIFS(СВЦЭМ!$F$33:$F$776,СВЦЭМ!$A$33:$A$776,$A215,СВЦЭМ!$B$33:$B$776,N$190)+'СЕТ СН'!$F$12</f>
        <v>156.72608192000001</v>
      </c>
      <c r="O215" s="36">
        <f>SUMIFS(СВЦЭМ!$F$33:$F$776,СВЦЭМ!$A$33:$A$776,$A215,СВЦЭМ!$B$33:$B$776,O$190)+'СЕТ СН'!$F$12</f>
        <v>160.04083111</v>
      </c>
      <c r="P215" s="36">
        <f>SUMIFS(СВЦЭМ!$F$33:$F$776,СВЦЭМ!$A$33:$A$776,$A215,СВЦЭМ!$B$33:$B$776,P$190)+'СЕТ СН'!$F$12</f>
        <v>162.73837055000001</v>
      </c>
      <c r="Q215" s="36">
        <f>SUMIFS(СВЦЭМ!$F$33:$F$776,СВЦЭМ!$A$33:$A$776,$A215,СВЦЭМ!$B$33:$B$776,Q$190)+'СЕТ СН'!$F$12</f>
        <v>164.42001887000001</v>
      </c>
      <c r="R215" s="36">
        <f>SUMIFS(СВЦЭМ!$F$33:$F$776,СВЦЭМ!$A$33:$A$776,$A215,СВЦЭМ!$B$33:$B$776,R$190)+'СЕТ СН'!$F$12</f>
        <v>164.06764312999999</v>
      </c>
      <c r="S215" s="36">
        <f>SUMIFS(СВЦЭМ!$F$33:$F$776,СВЦЭМ!$A$33:$A$776,$A215,СВЦЭМ!$B$33:$B$776,S$190)+'СЕТ СН'!$F$12</f>
        <v>163.88720559999999</v>
      </c>
      <c r="T215" s="36">
        <f>SUMIFS(СВЦЭМ!$F$33:$F$776,СВЦЭМ!$A$33:$A$776,$A215,СВЦЭМ!$B$33:$B$776,T$190)+'СЕТ СН'!$F$12</f>
        <v>158.91963727999999</v>
      </c>
      <c r="U215" s="36">
        <f>SUMIFS(СВЦЭМ!$F$33:$F$776,СВЦЭМ!$A$33:$A$776,$A215,СВЦЭМ!$B$33:$B$776,U$190)+'СЕТ СН'!$F$12</f>
        <v>159.26811885999999</v>
      </c>
      <c r="V215" s="36">
        <f>SUMIFS(СВЦЭМ!$F$33:$F$776,СВЦЭМ!$A$33:$A$776,$A215,СВЦЭМ!$B$33:$B$776,V$190)+'СЕТ СН'!$F$12</f>
        <v>160.40148872</v>
      </c>
      <c r="W215" s="36">
        <f>SUMIFS(СВЦЭМ!$F$33:$F$776,СВЦЭМ!$A$33:$A$776,$A215,СВЦЭМ!$B$33:$B$776,W$190)+'СЕТ СН'!$F$12</f>
        <v>162.67783138999999</v>
      </c>
      <c r="X215" s="36">
        <f>SUMIFS(СВЦЭМ!$F$33:$F$776,СВЦЭМ!$A$33:$A$776,$A215,СВЦЭМ!$B$33:$B$776,X$190)+'СЕТ СН'!$F$12</f>
        <v>163.28365879</v>
      </c>
      <c r="Y215" s="36">
        <f>SUMIFS(СВЦЭМ!$F$33:$F$776,СВЦЭМ!$A$33:$A$776,$A215,СВЦЭМ!$B$33:$B$776,Y$190)+'СЕТ СН'!$F$12</f>
        <v>165.36878891000001</v>
      </c>
    </row>
    <row r="216" spans="1:25" ht="15.5" x14ac:dyDescent="0.3">
      <c r="A216" s="35">
        <f t="shared" si="5"/>
        <v>43856</v>
      </c>
      <c r="B216" s="36">
        <f>SUMIFS(СВЦЭМ!$F$33:$F$776,СВЦЭМ!$A$33:$A$776,$A216,СВЦЭМ!$B$33:$B$776,B$190)+'СЕТ СН'!$F$12</f>
        <v>164.072214</v>
      </c>
      <c r="C216" s="36">
        <f>SUMIFS(СВЦЭМ!$F$33:$F$776,СВЦЭМ!$A$33:$A$776,$A216,СВЦЭМ!$B$33:$B$776,C$190)+'СЕТ СН'!$F$12</f>
        <v>167.96173417</v>
      </c>
      <c r="D216" s="36">
        <f>SUMIFS(СВЦЭМ!$F$33:$F$776,СВЦЭМ!$A$33:$A$776,$A216,СВЦЭМ!$B$33:$B$776,D$190)+'СЕТ СН'!$F$12</f>
        <v>172.91900971999999</v>
      </c>
      <c r="E216" s="36">
        <f>SUMIFS(СВЦЭМ!$F$33:$F$776,СВЦЭМ!$A$33:$A$776,$A216,СВЦЭМ!$B$33:$B$776,E$190)+'СЕТ СН'!$F$12</f>
        <v>174.11837750999999</v>
      </c>
      <c r="F216" s="36">
        <f>SUMIFS(СВЦЭМ!$F$33:$F$776,СВЦЭМ!$A$33:$A$776,$A216,СВЦЭМ!$B$33:$B$776,F$190)+'СЕТ СН'!$F$12</f>
        <v>167.31895936000001</v>
      </c>
      <c r="G216" s="36">
        <f>SUMIFS(СВЦЭМ!$F$33:$F$776,СВЦЭМ!$A$33:$A$776,$A216,СВЦЭМ!$B$33:$B$776,G$190)+'СЕТ СН'!$F$12</f>
        <v>165.56091176999999</v>
      </c>
      <c r="H216" s="36">
        <f>SUMIFS(СВЦЭМ!$F$33:$F$776,СВЦЭМ!$A$33:$A$776,$A216,СВЦЭМ!$B$33:$B$776,H$190)+'СЕТ СН'!$F$12</f>
        <v>159.98544175999999</v>
      </c>
      <c r="I216" s="36">
        <f>SUMIFS(СВЦЭМ!$F$33:$F$776,СВЦЭМ!$A$33:$A$776,$A216,СВЦЭМ!$B$33:$B$776,I$190)+'СЕТ СН'!$F$12</f>
        <v>157.16733203000001</v>
      </c>
      <c r="J216" s="36">
        <f>SUMIFS(СВЦЭМ!$F$33:$F$776,СВЦЭМ!$A$33:$A$776,$A216,СВЦЭМ!$B$33:$B$776,J$190)+'СЕТ СН'!$F$12</f>
        <v>151.91985704999999</v>
      </c>
      <c r="K216" s="36">
        <f>SUMIFS(СВЦЭМ!$F$33:$F$776,СВЦЭМ!$A$33:$A$776,$A216,СВЦЭМ!$B$33:$B$776,K$190)+'СЕТ СН'!$F$12</f>
        <v>146.46429598</v>
      </c>
      <c r="L216" s="36">
        <f>SUMIFS(СВЦЭМ!$F$33:$F$776,СВЦЭМ!$A$33:$A$776,$A216,СВЦЭМ!$B$33:$B$776,L$190)+'СЕТ СН'!$F$12</f>
        <v>144.84401724</v>
      </c>
      <c r="M216" s="36">
        <f>SUMIFS(СВЦЭМ!$F$33:$F$776,СВЦЭМ!$A$33:$A$776,$A216,СВЦЭМ!$B$33:$B$776,M$190)+'СЕТ СН'!$F$12</f>
        <v>150.72386868000001</v>
      </c>
      <c r="N216" s="36">
        <f>SUMIFS(СВЦЭМ!$F$33:$F$776,СВЦЭМ!$A$33:$A$776,$A216,СВЦЭМ!$B$33:$B$776,N$190)+'СЕТ СН'!$F$12</f>
        <v>152.67753804</v>
      </c>
      <c r="O216" s="36">
        <f>SUMIFS(СВЦЭМ!$F$33:$F$776,СВЦЭМ!$A$33:$A$776,$A216,СВЦЭМ!$B$33:$B$776,O$190)+'СЕТ СН'!$F$12</f>
        <v>155.57120977</v>
      </c>
      <c r="P216" s="36">
        <f>SUMIFS(СВЦЭМ!$F$33:$F$776,СВЦЭМ!$A$33:$A$776,$A216,СВЦЭМ!$B$33:$B$776,P$190)+'СЕТ СН'!$F$12</f>
        <v>158.08538103999999</v>
      </c>
      <c r="Q216" s="36">
        <f>SUMIFS(СВЦЭМ!$F$33:$F$776,СВЦЭМ!$A$33:$A$776,$A216,СВЦЭМ!$B$33:$B$776,Q$190)+'СЕТ СН'!$F$12</f>
        <v>159.94304163000001</v>
      </c>
      <c r="R216" s="36">
        <f>SUMIFS(СВЦЭМ!$F$33:$F$776,СВЦЭМ!$A$33:$A$776,$A216,СВЦЭМ!$B$33:$B$776,R$190)+'СЕТ СН'!$F$12</f>
        <v>159.94091373000001</v>
      </c>
      <c r="S216" s="36">
        <f>SUMIFS(СВЦЭМ!$F$33:$F$776,СВЦЭМ!$A$33:$A$776,$A216,СВЦЭМ!$B$33:$B$776,S$190)+'СЕТ СН'!$F$12</f>
        <v>160.63174011999999</v>
      </c>
      <c r="T216" s="36">
        <f>SUMIFS(СВЦЭМ!$F$33:$F$776,СВЦЭМ!$A$33:$A$776,$A216,СВЦЭМ!$B$33:$B$776,T$190)+'СЕТ СН'!$F$12</f>
        <v>155.87403491000001</v>
      </c>
      <c r="U216" s="36">
        <f>SUMIFS(СВЦЭМ!$F$33:$F$776,СВЦЭМ!$A$33:$A$776,$A216,СВЦЭМ!$B$33:$B$776,U$190)+'СЕТ СН'!$F$12</f>
        <v>156.13732807</v>
      </c>
      <c r="V216" s="36">
        <f>SUMIFS(СВЦЭМ!$F$33:$F$776,СВЦЭМ!$A$33:$A$776,$A216,СВЦЭМ!$B$33:$B$776,V$190)+'СЕТ СН'!$F$12</f>
        <v>157.31389125999999</v>
      </c>
      <c r="W216" s="36">
        <f>SUMIFS(СВЦЭМ!$F$33:$F$776,СВЦЭМ!$A$33:$A$776,$A216,СВЦЭМ!$B$33:$B$776,W$190)+'СЕТ СН'!$F$12</f>
        <v>159.95936437</v>
      </c>
      <c r="X216" s="36">
        <f>SUMIFS(СВЦЭМ!$F$33:$F$776,СВЦЭМ!$A$33:$A$776,$A216,СВЦЭМ!$B$33:$B$776,X$190)+'СЕТ СН'!$F$12</f>
        <v>160.46661040999999</v>
      </c>
      <c r="Y216" s="36">
        <f>SUMIFS(СВЦЭМ!$F$33:$F$776,СВЦЭМ!$A$33:$A$776,$A216,СВЦЭМ!$B$33:$B$776,Y$190)+'СЕТ СН'!$F$12</f>
        <v>162.16879288999999</v>
      </c>
    </row>
    <row r="217" spans="1:25" ht="15.5" x14ac:dyDescent="0.3">
      <c r="A217" s="35">
        <f t="shared" si="5"/>
        <v>43857</v>
      </c>
      <c r="B217" s="36">
        <f>SUMIFS(СВЦЭМ!$F$33:$F$776,СВЦЭМ!$A$33:$A$776,$A217,СВЦЭМ!$B$33:$B$776,B$190)+'СЕТ СН'!$F$12</f>
        <v>167.19786575000001</v>
      </c>
      <c r="C217" s="36">
        <f>SUMIFS(СВЦЭМ!$F$33:$F$776,СВЦЭМ!$A$33:$A$776,$A217,СВЦЭМ!$B$33:$B$776,C$190)+'СЕТ СН'!$F$12</f>
        <v>168.60742063000001</v>
      </c>
      <c r="D217" s="36">
        <f>SUMIFS(СВЦЭМ!$F$33:$F$776,СВЦЭМ!$A$33:$A$776,$A217,СВЦЭМ!$B$33:$B$776,D$190)+'СЕТ СН'!$F$12</f>
        <v>171.06166299</v>
      </c>
      <c r="E217" s="36">
        <f>SUMIFS(СВЦЭМ!$F$33:$F$776,СВЦЭМ!$A$33:$A$776,$A217,СВЦЭМ!$B$33:$B$776,E$190)+'СЕТ СН'!$F$12</f>
        <v>173.0115662</v>
      </c>
      <c r="F217" s="36">
        <f>SUMIFS(СВЦЭМ!$F$33:$F$776,СВЦЭМ!$A$33:$A$776,$A217,СВЦЭМ!$B$33:$B$776,F$190)+'СЕТ СН'!$F$12</f>
        <v>171.98686608</v>
      </c>
      <c r="G217" s="36">
        <f>SUMIFS(СВЦЭМ!$F$33:$F$776,СВЦЭМ!$A$33:$A$776,$A217,СВЦЭМ!$B$33:$B$776,G$190)+'СЕТ СН'!$F$12</f>
        <v>170.70138378999999</v>
      </c>
      <c r="H217" s="36">
        <f>SUMIFS(СВЦЭМ!$F$33:$F$776,СВЦЭМ!$A$33:$A$776,$A217,СВЦЭМ!$B$33:$B$776,H$190)+'СЕТ СН'!$F$12</f>
        <v>162.85900620000001</v>
      </c>
      <c r="I217" s="36">
        <f>SUMIFS(СВЦЭМ!$F$33:$F$776,СВЦЭМ!$A$33:$A$776,$A217,СВЦЭМ!$B$33:$B$776,I$190)+'СЕТ СН'!$F$12</f>
        <v>157.55041241000001</v>
      </c>
      <c r="J217" s="36">
        <f>SUMIFS(СВЦЭМ!$F$33:$F$776,СВЦЭМ!$A$33:$A$776,$A217,СВЦЭМ!$B$33:$B$776,J$190)+'СЕТ СН'!$F$12</f>
        <v>150.80570546000001</v>
      </c>
      <c r="K217" s="36">
        <f>SUMIFS(СВЦЭМ!$F$33:$F$776,СВЦЭМ!$A$33:$A$776,$A217,СВЦЭМ!$B$33:$B$776,K$190)+'СЕТ СН'!$F$12</f>
        <v>150.45539656</v>
      </c>
      <c r="L217" s="36">
        <f>SUMIFS(СВЦЭМ!$F$33:$F$776,СВЦЭМ!$A$33:$A$776,$A217,СВЦЭМ!$B$33:$B$776,L$190)+'СЕТ СН'!$F$12</f>
        <v>152.95393658</v>
      </c>
      <c r="M217" s="36">
        <f>SUMIFS(СВЦЭМ!$F$33:$F$776,СВЦЭМ!$A$33:$A$776,$A217,СВЦЭМ!$B$33:$B$776,M$190)+'СЕТ СН'!$F$12</f>
        <v>154.86728410000001</v>
      </c>
      <c r="N217" s="36">
        <f>SUMIFS(СВЦЭМ!$F$33:$F$776,СВЦЭМ!$A$33:$A$776,$A217,СВЦЭМ!$B$33:$B$776,N$190)+'СЕТ СН'!$F$12</f>
        <v>158.16784290000001</v>
      </c>
      <c r="O217" s="36">
        <f>SUMIFS(СВЦЭМ!$F$33:$F$776,СВЦЭМ!$A$33:$A$776,$A217,СВЦЭМ!$B$33:$B$776,O$190)+'СЕТ СН'!$F$12</f>
        <v>162.64100694999999</v>
      </c>
      <c r="P217" s="36">
        <f>SUMIFS(СВЦЭМ!$F$33:$F$776,СВЦЭМ!$A$33:$A$776,$A217,СВЦЭМ!$B$33:$B$776,P$190)+'СЕТ СН'!$F$12</f>
        <v>166.35568567999999</v>
      </c>
      <c r="Q217" s="36">
        <f>SUMIFS(СВЦЭМ!$F$33:$F$776,СВЦЭМ!$A$33:$A$776,$A217,СВЦЭМ!$B$33:$B$776,Q$190)+'СЕТ СН'!$F$12</f>
        <v>168.29474859999999</v>
      </c>
      <c r="R217" s="36">
        <f>SUMIFS(СВЦЭМ!$F$33:$F$776,СВЦЭМ!$A$33:$A$776,$A217,СВЦЭМ!$B$33:$B$776,R$190)+'СЕТ СН'!$F$12</f>
        <v>168.17582282999999</v>
      </c>
      <c r="S217" s="36">
        <f>SUMIFS(СВЦЭМ!$F$33:$F$776,СВЦЭМ!$A$33:$A$776,$A217,СВЦЭМ!$B$33:$B$776,S$190)+'СЕТ СН'!$F$12</f>
        <v>164.25327038</v>
      </c>
      <c r="T217" s="36">
        <f>SUMIFS(СВЦЭМ!$F$33:$F$776,СВЦЭМ!$A$33:$A$776,$A217,СВЦЭМ!$B$33:$B$776,T$190)+'СЕТ СН'!$F$12</f>
        <v>158.49786684</v>
      </c>
      <c r="U217" s="36">
        <f>SUMIFS(СВЦЭМ!$F$33:$F$776,СВЦЭМ!$A$33:$A$776,$A217,СВЦЭМ!$B$33:$B$776,U$190)+'СЕТ СН'!$F$12</f>
        <v>160.94170796</v>
      </c>
      <c r="V217" s="36">
        <f>SUMIFS(СВЦЭМ!$F$33:$F$776,СВЦЭМ!$A$33:$A$776,$A217,СВЦЭМ!$B$33:$B$776,V$190)+'СЕТ СН'!$F$12</f>
        <v>161.23115433999999</v>
      </c>
      <c r="W217" s="36">
        <f>SUMIFS(СВЦЭМ!$F$33:$F$776,СВЦЭМ!$A$33:$A$776,$A217,СВЦЭМ!$B$33:$B$776,W$190)+'СЕТ СН'!$F$12</f>
        <v>163.42594933000001</v>
      </c>
      <c r="X217" s="36">
        <f>SUMIFS(СВЦЭМ!$F$33:$F$776,СВЦЭМ!$A$33:$A$776,$A217,СВЦЭМ!$B$33:$B$776,X$190)+'СЕТ СН'!$F$12</f>
        <v>164.34905624000001</v>
      </c>
      <c r="Y217" s="36">
        <f>SUMIFS(СВЦЭМ!$F$33:$F$776,СВЦЭМ!$A$33:$A$776,$A217,СВЦЭМ!$B$33:$B$776,Y$190)+'СЕТ СН'!$F$12</f>
        <v>166.61170122999999</v>
      </c>
    </row>
    <row r="218" spans="1:25" ht="15.5" x14ac:dyDescent="0.3">
      <c r="A218" s="35">
        <f t="shared" si="5"/>
        <v>43858</v>
      </c>
      <c r="B218" s="36">
        <f>SUMIFS(СВЦЭМ!$F$33:$F$776,СВЦЭМ!$A$33:$A$776,$A218,СВЦЭМ!$B$33:$B$776,B$190)+'СЕТ СН'!$F$12</f>
        <v>158.21670381000001</v>
      </c>
      <c r="C218" s="36">
        <f>SUMIFS(СВЦЭМ!$F$33:$F$776,СВЦЭМ!$A$33:$A$776,$A218,СВЦЭМ!$B$33:$B$776,C$190)+'СЕТ СН'!$F$12</f>
        <v>164.25616792</v>
      </c>
      <c r="D218" s="36">
        <f>SUMIFS(СВЦЭМ!$F$33:$F$776,СВЦЭМ!$A$33:$A$776,$A218,СВЦЭМ!$B$33:$B$776,D$190)+'СЕТ СН'!$F$12</f>
        <v>167.39440611000001</v>
      </c>
      <c r="E218" s="36">
        <f>SUMIFS(СВЦЭМ!$F$33:$F$776,СВЦЭМ!$A$33:$A$776,$A218,СВЦЭМ!$B$33:$B$776,E$190)+'СЕТ СН'!$F$12</f>
        <v>167.35303163</v>
      </c>
      <c r="F218" s="36">
        <f>SUMIFS(СВЦЭМ!$F$33:$F$776,СВЦЭМ!$A$33:$A$776,$A218,СВЦЭМ!$B$33:$B$776,F$190)+'СЕТ СН'!$F$12</f>
        <v>168.23835220999999</v>
      </c>
      <c r="G218" s="36">
        <f>SUMIFS(СВЦЭМ!$F$33:$F$776,СВЦЭМ!$A$33:$A$776,$A218,СВЦЭМ!$B$33:$B$776,G$190)+'СЕТ СН'!$F$12</f>
        <v>165.08180841000001</v>
      </c>
      <c r="H218" s="36">
        <f>SUMIFS(СВЦЭМ!$F$33:$F$776,СВЦЭМ!$A$33:$A$776,$A218,СВЦЭМ!$B$33:$B$776,H$190)+'СЕТ СН'!$F$12</f>
        <v>159.15010086000001</v>
      </c>
      <c r="I218" s="36">
        <f>SUMIFS(СВЦЭМ!$F$33:$F$776,СВЦЭМ!$A$33:$A$776,$A218,СВЦЭМ!$B$33:$B$776,I$190)+'СЕТ СН'!$F$12</f>
        <v>151.36029101</v>
      </c>
      <c r="J218" s="36">
        <f>SUMIFS(СВЦЭМ!$F$33:$F$776,СВЦЭМ!$A$33:$A$776,$A218,СВЦЭМ!$B$33:$B$776,J$190)+'СЕТ СН'!$F$12</f>
        <v>147.97753130000001</v>
      </c>
      <c r="K218" s="36">
        <f>SUMIFS(СВЦЭМ!$F$33:$F$776,СВЦЭМ!$A$33:$A$776,$A218,СВЦЭМ!$B$33:$B$776,K$190)+'СЕТ СН'!$F$12</f>
        <v>146.12829844999999</v>
      </c>
      <c r="L218" s="36">
        <f>SUMIFS(СВЦЭМ!$F$33:$F$776,СВЦЭМ!$A$33:$A$776,$A218,СВЦЭМ!$B$33:$B$776,L$190)+'СЕТ СН'!$F$12</f>
        <v>144.95057557999999</v>
      </c>
      <c r="M218" s="36">
        <f>SUMIFS(СВЦЭМ!$F$33:$F$776,СВЦЭМ!$A$33:$A$776,$A218,СВЦЭМ!$B$33:$B$776,M$190)+'СЕТ СН'!$F$12</f>
        <v>151.24107504</v>
      </c>
      <c r="N218" s="36">
        <f>SUMIFS(СВЦЭМ!$F$33:$F$776,СВЦЭМ!$A$33:$A$776,$A218,СВЦЭМ!$B$33:$B$776,N$190)+'СЕТ СН'!$F$12</f>
        <v>154.35212652000001</v>
      </c>
      <c r="O218" s="36">
        <f>SUMIFS(СВЦЭМ!$F$33:$F$776,СВЦЭМ!$A$33:$A$776,$A218,СВЦЭМ!$B$33:$B$776,O$190)+'СЕТ СН'!$F$12</f>
        <v>154.39313897</v>
      </c>
      <c r="P218" s="36">
        <f>SUMIFS(СВЦЭМ!$F$33:$F$776,СВЦЭМ!$A$33:$A$776,$A218,СВЦЭМ!$B$33:$B$776,P$190)+'СЕТ СН'!$F$12</f>
        <v>157.26809084999999</v>
      </c>
      <c r="Q218" s="36">
        <f>SUMIFS(СВЦЭМ!$F$33:$F$776,СВЦЭМ!$A$33:$A$776,$A218,СВЦЭМ!$B$33:$B$776,Q$190)+'СЕТ СН'!$F$12</f>
        <v>158.91594097000001</v>
      </c>
      <c r="R218" s="36">
        <f>SUMIFS(СВЦЭМ!$F$33:$F$776,СВЦЭМ!$A$33:$A$776,$A218,СВЦЭМ!$B$33:$B$776,R$190)+'СЕТ СН'!$F$12</f>
        <v>158.52479861</v>
      </c>
      <c r="S218" s="36">
        <f>SUMIFS(СВЦЭМ!$F$33:$F$776,СВЦЭМ!$A$33:$A$776,$A218,СВЦЭМ!$B$33:$B$776,S$190)+'СЕТ СН'!$F$12</f>
        <v>155.63257788999999</v>
      </c>
      <c r="T218" s="36">
        <f>SUMIFS(СВЦЭМ!$F$33:$F$776,СВЦЭМ!$A$33:$A$776,$A218,СВЦЭМ!$B$33:$B$776,T$190)+'СЕТ СН'!$F$12</f>
        <v>151.52930382</v>
      </c>
      <c r="U218" s="36">
        <f>SUMIFS(СВЦЭМ!$F$33:$F$776,СВЦЭМ!$A$33:$A$776,$A218,СВЦЭМ!$B$33:$B$776,U$190)+'СЕТ СН'!$F$12</f>
        <v>150.68151384000001</v>
      </c>
      <c r="V218" s="36">
        <f>SUMIFS(СВЦЭМ!$F$33:$F$776,СВЦЭМ!$A$33:$A$776,$A218,СВЦЭМ!$B$33:$B$776,V$190)+'СЕТ СН'!$F$12</f>
        <v>152.74423282000001</v>
      </c>
      <c r="W218" s="36">
        <f>SUMIFS(СВЦЭМ!$F$33:$F$776,СВЦЭМ!$A$33:$A$776,$A218,СВЦЭМ!$B$33:$B$776,W$190)+'СЕТ СН'!$F$12</f>
        <v>154.48715394000001</v>
      </c>
      <c r="X218" s="36">
        <f>SUMIFS(СВЦЭМ!$F$33:$F$776,СВЦЭМ!$A$33:$A$776,$A218,СВЦЭМ!$B$33:$B$776,X$190)+'СЕТ СН'!$F$12</f>
        <v>155.92641678999999</v>
      </c>
      <c r="Y218" s="36">
        <f>SUMIFS(СВЦЭМ!$F$33:$F$776,СВЦЭМ!$A$33:$A$776,$A218,СВЦЭМ!$B$33:$B$776,Y$190)+'СЕТ СН'!$F$12</f>
        <v>160.83795076000001</v>
      </c>
    </row>
    <row r="219" spans="1:25" ht="15.5" x14ac:dyDescent="0.3">
      <c r="A219" s="35">
        <f t="shared" si="5"/>
        <v>43859</v>
      </c>
      <c r="B219" s="36">
        <f>SUMIFS(СВЦЭМ!$F$33:$F$776,СВЦЭМ!$A$33:$A$776,$A219,СВЦЭМ!$B$33:$B$776,B$190)+'СЕТ СН'!$F$12</f>
        <v>168.96273995999999</v>
      </c>
      <c r="C219" s="36">
        <f>SUMIFS(СВЦЭМ!$F$33:$F$776,СВЦЭМ!$A$33:$A$776,$A219,СВЦЭМ!$B$33:$B$776,C$190)+'СЕТ СН'!$F$12</f>
        <v>173.1359909</v>
      </c>
      <c r="D219" s="36">
        <f>SUMIFS(СВЦЭМ!$F$33:$F$776,СВЦЭМ!$A$33:$A$776,$A219,СВЦЭМ!$B$33:$B$776,D$190)+'СЕТ СН'!$F$12</f>
        <v>173.61987073</v>
      </c>
      <c r="E219" s="36">
        <f>SUMIFS(СВЦЭМ!$F$33:$F$776,СВЦЭМ!$A$33:$A$776,$A219,СВЦЭМ!$B$33:$B$776,E$190)+'СЕТ СН'!$F$12</f>
        <v>173.88418498999999</v>
      </c>
      <c r="F219" s="36">
        <f>SUMIFS(СВЦЭМ!$F$33:$F$776,СВЦЭМ!$A$33:$A$776,$A219,СВЦЭМ!$B$33:$B$776,F$190)+'СЕТ СН'!$F$12</f>
        <v>172.57130405000001</v>
      </c>
      <c r="G219" s="36">
        <f>SUMIFS(СВЦЭМ!$F$33:$F$776,СВЦЭМ!$A$33:$A$776,$A219,СВЦЭМ!$B$33:$B$776,G$190)+'СЕТ СН'!$F$12</f>
        <v>170.28031003999999</v>
      </c>
      <c r="H219" s="36">
        <f>SUMIFS(СВЦЭМ!$F$33:$F$776,СВЦЭМ!$A$33:$A$776,$A219,СВЦЭМ!$B$33:$B$776,H$190)+'СЕТ СН'!$F$12</f>
        <v>162.62992115</v>
      </c>
      <c r="I219" s="36">
        <f>SUMIFS(СВЦЭМ!$F$33:$F$776,СВЦЭМ!$A$33:$A$776,$A219,СВЦЭМ!$B$33:$B$776,I$190)+'СЕТ СН'!$F$12</f>
        <v>156.50554790000001</v>
      </c>
      <c r="J219" s="36">
        <f>SUMIFS(СВЦЭМ!$F$33:$F$776,СВЦЭМ!$A$33:$A$776,$A219,СВЦЭМ!$B$33:$B$776,J$190)+'СЕТ СН'!$F$12</f>
        <v>152.0705237</v>
      </c>
      <c r="K219" s="36">
        <f>SUMIFS(СВЦЭМ!$F$33:$F$776,СВЦЭМ!$A$33:$A$776,$A219,СВЦЭМ!$B$33:$B$776,K$190)+'СЕТ СН'!$F$12</f>
        <v>149.82457062</v>
      </c>
      <c r="L219" s="36">
        <f>SUMIFS(СВЦЭМ!$F$33:$F$776,СВЦЭМ!$A$33:$A$776,$A219,СВЦЭМ!$B$33:$B$776,L$190)+'СЕТ СН'!$F$12</f>
        <v>147.31024287</v>
      </c>
      <c r="M219" s="36">
        <f>SUMIFS(СВЦЭМ!$F$33:$F$776,СВЦЭМ!$A$33:$A$776,$A219,СВЦЭМ!$B$33:$B$776,M$190)+'СЕТ СН'!$F$12</f>
        <v>148.50474263999999</v>
      </c>
      <c r="N219" s="36">
        <f>SUMIFS(СВЦЭМ!$F$33:$F$776,СВЦЭМ!$A$33:$A$776,$A219,СВЦЭМ!$B$33:$B$776,N$190)+'СЕТ СН'!$F$12</f>
        <v>153.79336308000001</v>
      </c>
      <c r="O219" s="36">
        <f>SUMIFS(СВЦЭМ!$F$33:$F$776,СВЦЭМ!$A$33:$A$776,$A219,СВЦЭМ!$B$33:$B$776,O$190)+'СЕТ СН'!$F$12</f>
        <v>158.77391563</v>
      </c>
      <c r="P219" s="36">
        <f>SUMIFS(СВЦЭМ!$F$33:$F$776,СВЦЭМ!$A$33:$A$776,$A219,СВЦЭМ!$B$33:$B$776,P$190)+'СЕТ СН'!$F$12</f>
        <v>164.24896708</v>
      </c>
      <c r="Q219" s="36">
        <f>SUMIFS(СВЦЭМ!$F$33:$F$776,СВЦЭМ!$A$33:$A$776,$A219,СВЦЭМ!$B$33:$B$776,Q$190)+'СЕТ СН'!$F$12</f>
        <v>167.524564</v>
      </c>
      <c r="R219" s="36">
        <f>SUMIFS(СВЦЭМ!$F$33:$F$776,СВЦЭМ!$A$33:$A$776,$A219,СВЦЭМ!$B$33:$B$776,R$190)+'СЕТ СН'!$F$12</f>
        <v>164.86328057</v>
      </c>
      <c r="S219" s="36">
        <f>SUMIFS(СВЦЭМ!$F$33:$F$776,СВЦЭМ!$A$33:$A$776,$A219,СВЦЭМ!$B$33:$B$776,S$190)+'СЕТ СН'!$F$12</f>
        <v>161.05306424</v>
      </c>
      <c r="T219" s="36">
        <f>SUMIFS(СВЦЭМ!$F$33:$F$776,СВЦЭМ!$A$33:$A$776,$A219,СВЦЭМ!$B$33:$B$776,T$190)+'СЕТ СН'!$F$12</f>
        <v>153.32614620999999</v>
      </c>
      <c r="U219" s="36">
        <f>SUMIFS(СВЦЭМ!$F$33:$F$776,СВЦЭМ!$A$33:$A$776,$A219,СВЦЭМ!$B$33:$B$776,U$190)+'СЕТ СН'!$F$12</f>
        <v>152.19695014000001</v>
      </c>
      <c r="V219" s="36">
        <f>SUMIFS(СВЦЭМ!$F$33:$F$776,СВЦЭМ!$A$33:$A$776,$A219,СВЦЭМ!$B$33:$B$776,V$190)+'СЕТ СН'!$F$12</f>
        <v>154.09977501</v>
      </c>
      <c r="W219" s="36">
        <f>SUMIFS(СВЦЭМ!$F$33:$F$776,СВЦЭМ!$A$33:$A$776,$A219,СВЦЭМ!$B$33:$B$776,W$190)+'СЕТ СН'!$F$12</f>
        <v>157.17992544000001</v>
      </c>
      <c r="X219" s="36">
        <f>SUMIFS(СВЦЭМ!$F$33:$F$776,СВЦЭМ!$A$33:$A$776,$A219,СВЦЭМ!$B$33:$B$776,X$190)+'СЕТ СН'!$F$12</f>
        <v>157.38765531000001</v>
      </c>
      <c r="Y219" s="36">
        <f>SUMIFS(СВЦЭМ!$F$33:$F$776,СВЦЭМ!$A$33:$A$776,$A219,СВЦЭМ!$B$33:$B$776,Y$190)+'СЕТ СН'!$F$12</f>
        <v>163.83347928000001</v>
      </c>
    </row>
    <row r="220" spans="1:25" ht="15.5" x14ac:dyDescent="0.3">
      <c r="A220" s="35">
        <f t="shared" si="5"/>
        <v>43860</v>
      </c>
      <c r="B220" s="36">
        <f>SUMIFS(СВЦЭМ!$F$33:$F$776,СВЦЭМ!$A$33:$A$776,$A220,СВЦЭМ!$B$33:$B$776,B$190)+'СЕТ СН'!$F$12</f>
        <v>168.60559484999999</v>
      </c>
      <c r="C220" s="36">
        <f>SUMIFS(СВЦЭМ!$F$33:$F$776,СВЦЭМ!$A$33:$A$776,$A220,СВЦЭМ!$B$33:$B$776,C$190)+'СЕТ СН'!$F$12</f>
        <v>172.67083152999999</v>
      </c>
      <c r="D220" s="36">
        <f>SUMIFS(СВЦЭМ!$F$33:$F$776,СВЦЭМ!$A$33:$A$776,$A220,СВЦЭМ!$B$33:$B$776,D$190)+'СЕТ СН'!$F$12</f>
        <v>173.49813936999999</v>
      </c>
      <c r="E220" s="36">
        <f>SUMIFS(СВЦЭМ!$F$33:$F$776,СВЦЭМ!$A$33:$A$776,$A220,СВЦЭМ!$B$33:$B$776,E$190)+'СЕТ СН'!$F$12</f>
        <v>173.84848794000001</v>
      </c>
      <c r="F220" s="36">
        <f>SUMIFS(СВЦЭМ!$F$33:$F$776,СВЦЭМ!$A$33:$A$776,$A220,СВЦЭМ!$B$33:$B$776,F$190)+'СЕТ СН'!$F$12</f>
        <v>171.54418014999999</v>
      </c>
      <c r="G220" s="36">
        <f>SUMIFS(СВЦЭМ!$F$33:$F$776,СВЦЭМ!$A$33:$A$776,$A220,СВЦЭМ!$B$33:$B$776,G$190)+'СЕТ СН'!$F$12</f>
        <v>169.28307283000001</v>
      </c>
      <c r="H220" s="36">
        <f>SUMIFS(СВЦЭМ!$F$33:$F$776,СВЦЭМ!$A$33:$A$776,$A220,СВЦЭМ!$B$33:$B$776,H$190)+'СЕТ СН'!$F$12</f>
        <v>162.98847042</v>
      </c>
      <c r="I220" s="36">
        <f>SUMIFS(СВЦЭМ!$F$33:$F$776,СВЦЭМ!$A$33:$A$776,$A220,СВЦЭМ!$B$33:$B$776,I$190)+'СЕТ СН'!$F$12</f>
        <v>156.96632618999999</v>
      </c>
      <c r="J220" s="36">
        <f>SUMIFS(СВЦЭМ!$F$33:$F$776,СВЦЭМ!$A$33:$A$776,$A220,СВЦЭМ!$B$33:$B$776,J$190)+'СЕТ СН'!$F$12</f>
        <v>151.44075673</v>
      </c>
      <c r="K220" s="36">
        <f>SUMIFS(СВЦЭМ!$F$33:$F$776,СВЦЭМ!$A$33:$A$776,$A220,СВЦЭМ!$B$33:$B$776,K$190)+'СЕТ СН'!$F$12</f>
        <v>148.05840402999999</v>
      </c>
      <c r="L220" s="36">
        <f>SUMIFS(СВЦЭМ!$F$33:$F$776,СВЦЭМ!$A$33:$A$776,$A220,СВЦЭМ!$B$33:$B$776,L$190)+'СЕТ СН'!$F$12</f>
        <v>148.45236088999999</v>
      </c>
      <c r="M220" s="36">
        <f>SUMIFS(СВЦЭМ!$F$33:$F$776,СВЦЭМ!$A$33:$A$776,$A220,СВЦЭМ!$B$33:$B$776,M$190)+'СЕТ СН'!$F$12</f>
        <v>151.07004884</v>
      </c>
      <c r="N220" s="36">
        <f>SUMIFS(СВЦЭМ!$F$33:$F$776,СВЦЭМ!$A$33:$A$776,$A220,СВЦЭМ!$B$33:$B$776,N$190)+'СЕТ СН'!$F$12</f>
        <v>153.27697903000001</v>
      </c>
      <c r="O220" s="36">
        <f>SUMIFS(СВЦЭМ!$F$33:$F$776,СВЦЭМ!$A$33:$A$776,$A220,СВЦЭМ!$B$33:$B$776,O$190)+'СЕТ СН'!$F$12</f>
        <v>159.99867864000001</v>
      </c>
      <c r="P220" s="36">
        <f>SUMIFS(СВЦЭМ!$F$33:$F$776,СВЦЭМ!$A$33:$A$776,$A220,СВЦЭМ!$B$33:$B$776,P$190)+'СЕТ СН'!$F$12</f>
        <v>166.42397374000001</v>
      </c>
      <c r="Q220" s="36">
        <f>SUMIFS(СВЦЭМ!$F$33:$F$776,СВЦЭМ!$A$33:$A$776,$A220,СВЦЭМ!$B$33:$B$776,Q$190)+'СЕТ СН'!$F$12</f>
        <v>167.92984337999999</v>
      </c>
      <c r="R220" s="36">
        <f>SUMIFS(СВЦЭМ!$F$33:$F$776,СВЦЭМ!$A$33:$A$776,$A220,СВЦЭМ!$B$33:$B$776,R$190)+'СЕТ СН'!$F$12</f>
        <v>163.32111337000001</v>
      </c>
      <c r="S220" s="36">
        <f>SUMIFS(СВЦЭМ!$F$33:$F$776,СВЦЭМ!$A$33:$A$776,$A220,СВЦЭМ!$B$33:$B$776,S$190)+'СЕТ СН'!$F$12</f>
        <v>155.83011694999999</v>
      </c>
      <c r="T220" s="36">
        <f>SUMIFS(СВЦЭМ!$F$33:$F$776,СВЦЭМ!$A$33:$A$776,$A220,СВЦЭМ!$B$33:$B$776,T$190)+'СЕТ СН'!$F$12</f>
        <v>151.84920915000001</v>
      </c>
      <c r="U220" s="36">
        <f>SUMIFS(СВЦЭМ!$F$33:$F$776,СВЦЭМ!$A$33:$A$776,$A220,СВЦЭМ!$B$33:$B$776,U$190)+'СЕТ СН'!$F$12</f>
        <v>152.20839599000001</v>
      </c>
      <c r="V220" s="36">
        <f>SUMIFS(СВЦЭМ!$F$33:$F$776,СВЦЭМ!$A$33:$A$776,$A220,СВЦЭМ!$B$33:$B$776,V$190)+'СЕТ СН'!$F$12</f>
        <v>152.24144256</v>
      </c>
      <c r="W220" s="36">
        <f>SUMIFS(СВЦЭМ!$F$33:$F$776,СВЦЭМ!$A$33:$A$776,$A220,СВЦЭМ!$B$33:$B$776,W$190)+'СЕТ СН'!$F$12</f>
        <v>153.89549955000001</v>
      </c>
      <c r="X220" s="36">
        <f>SUMIFS(СВЦЭМ!$F$33:$F$776,СВЦЭМ!$A$33:$A$776,$A220,СВЦЭМ!$B$33:$B$776,X$190)+'СЕТ СН'!$F$12</f>
        <v>153.86349608</v>
      </c>
      <c r="Y220" s="36">
        <f>SUMIFS(СВЦЭМ!$F$33:$F$776,СВЦЭМ!$A$33:$A$776,$A220,СВЦЭМ!$B$33:$B$776,Y$190)+'СЕТ СН'!$F$12</f>
        <v>154.06110882999999</v>
      </c>
    </row>
    <row r="221" spans="1:25" ht="15.5" x14ac:dyDescent="0.3">
      <c r="A221" s="35">
        <f t="shared" si="5"/>
        <v>43861</v>
      </c>
      <c r="B221" s="36">
        <f>SUMIFS(СВЦЭМ!$F$33:$F$776,СВЦЭМ!$A$33:$A$776,$A221,СВЦЭМ!$B$33:$B$776,B$190)+'СЕТ СН'!$F$12</f>
        <v>161.69629318</v>
      </c>
      <c r="C221" s="36">
        <f>SUMIFS(СВЦЭМ!$F$33:$F$776,СВЦЭМ!$A$33:$A$776,$A221,СВЦЭМ!$B$33:$B$776,C$190)+'СЕТ СН'!$F$12</f>
        <v>166.40416604999999</v>
      </c>
      <c r="D221" s="36">
        <f>SUMIFS(СВЦЭМ!$F$33:$F$776,СВЦЭМ!$A$33:$A$776,$A221,СВЦЭМ!$B$33:$B$776,D$190)+'СЕТ СН'!$F$12</f>
        <v>168.90977783</v>
      </c>
      <c r="E221" s="36">
        <f>SUMIFS(СВЦЭМ!$F$33:$F$776,СВЦЭМ!$A$33:$A$776,$A221,СВЦЭМ!$B$33:$B$776,E$190)+'СЕТ СН'!$F$12</f>
        <v>169.5133812</v>
      </c>
      <c r="F221" s="36">
        <f>SUMIFS(СВЦЭМ!$F$33:$F$776,СВЦЭМ!$A$33:$A$776,$A221,СВЦЭМ!$B$33:$B$776,F$190)+'СЕТ СН'!$F$12</f>
        <v>167.00290573000001</v>
      </c>
      <c r="G221" s="36">
        <f>SUMIFS(СВЦЭМ!$F$33:$F$776,СВЦЭМ!$A$33:$A$776,$A221,СВЦЭМ!$B$33:$B$776,G$190)+'СЕТ СН'!$F$12</f>
        <v>162.85174688999999</v>
      </c>
      <c r="H221" s="36">
        <f>SUMIFS(СВЦЭМ!$F$33:$F$776,СВЦЭМ!$A$33:$A$776,$A221,СВЦЭМ!$B$33:$B$776,H$190)+'СЕТ СН'!$F$12</f>
        <v>158.31136215000001</v>
      </c>
      <c r="I221" s="36">
        <f>SUMIFS(СВЦЭМ!$F$33:$F$776,СВЦЭМ!$A$33:$A$776,$A221,СВЦЭМ!$B$33:$B$776,I$190)+'СЕТ СН'!$F$12</f>
        <v>156.93874797000001</v>
      </c>
      <c r="J221" s="36">
        <f>SUMIFS(СВЦЭМ!$F$33:$F$776,СВЦЭМ!$A$33:$A$776,$A221,СВЦЭМ!$B$33:$B$776,J$190)+'СЕТ СН'!$F$12</f>
        <v>152.46079961999999</v>
      </c>
      <c r="K221" s="36">
        <f>SUMIFS(СВЦЭМ!$F$33:$F$776,СВЦЭМ!$A$33:$A$776,$A221,СВЦЭМ!$B$33:$B$776,K$190)+'СЕТ СН'!$F$12</f>
        <v>149.81809946000001</v>
      </c>
      <c r="L221" s="36">
        <f>SUMIFS(СВЦЭМ!$F$33:$F$776,СВЦЭМ!$A$33:$A$776,$A221,СВЦЭМ!$B$33:$B$776,L$190)+'СЕТ СН'!$F$12</f>
        <v>150.16142384</v>
      </c>
      <c r="M221" s="36">
        <f>SUMIFS(СВЦЭМ!$F$33:$F$776,СВЦЭМ!$A$33:$A$776,$A221,СВЦЭМ!$B$33:$B$776,M$190)+'СЕТ СН'!$F$12</f>
        <v>153.67975064000001</v>
      </c>
      <c r="N221" s="36">
        <f>SUMIFS(СВЦЭМ!$F$33:$F$776,СВЦЭМ!$A$33:$A$776,$A221,СВЦЭМ!$B$33:$B$776,N$190)+'СЕТ СН'!$F$12</f>
        <v>155.85359373</v>
      </c>
      <c r="O221" s="36">
        <f>SUMIFS(СВЦЭМ!$F$33:$F$776,СВЦЭМ!$A$33:$A$776,$A221,СВЦЭМ!$B$33:$B$776,O$190)+'СЕТ СН'!$F$12</f>
        <v>156.52394146</v>
      </c>
      <c r="P221" s="36">
        <f>SUMIFS(СВЦЭМ!$F$33:$F$776,СВЦЭМ!$A$33:$A$776,$A221,СВЦЭМ!$B$33:$B$776,P$190)+'СЕТ СН'!$F$12</f>
        <v>158.63447521000001</v>
      </c>
      <c r="Q221" s="36">
        <f>SUMIFS(СВЦЭМ!$F$33:$F$776,СВЦЭМ!$A$33:$A$776,$A221,СВЦЭМ!$B$33:$B$776,Q$190)+'СЕТ СН'!$F$12</f>
        <v>158.77291887000001</v>
      </c>
      <c r="R221" s="36">
        <f>SUMIFS(СВЦЭМ!$F$33:$F$776,СВЦЭМ!$A$33:$A$776,$A221,СВЦЭМ!$B$33:$B$776,R$190)+'СЕТ СН'!$F$12</f>
        <v>157.20922333999999</v>
      </c>
      <c r="S221" s="36">
        <f>SUMIFS(СВЦЭМ!$F$33:$F$776,СВЦЭМ!$A$33:$A$776,$A221,СВЦЭМ!$B$33:$B$776,S$190)+'СЕТ СН'!$F$12</f>
        <v>156.01715698999999</v>
      </c>
      <c r="T221" s="36">
        <f>SUMIFS(СВЦЭМ!$F$33:$F$776,СВЦЭМ!$A$33:$A$776,$A221,СВЦЭМ!$B$33:$B$776,T$190)+'СЕТ СН'!$F$12</f>
        <v>151.67472577999999</v>
      </c>
      <c r="U221" s="36">
        <f>SUMIFS(СВЦЭМ!$F$33:$F$776,СВЦЭМ!$A$33:$A$776,$A221,СВЦЭМ!$B$33:$B$776,U$190)+'СЕТ СН'!$F$12</f>
        <v>151.23064561999999</v>
      </c>
      <c r="V221" s="36">
        <f>SUMIFS(СВЦЭМ!$F$33:$F$776,СВЦЭМ!$A$33:$A$776,$A221,СВЦЭМ!$B$33:$B$776,V$190)+'СЕТ СН'!$F$12</f>
        <v>153.39953362</v>
      </c>
      <c r="W221" s="36">
        <f>SUMIFS(СВЦЭМ!$F$33:$F$776,СВЦЭМ!$A$33:$A$776,$A221,СВЦЭМ!$B$33:$B$776,W$190)+'СЕТ СН'!$F$12</f>
        <v>155.51858532</v>
      </c>
      <c r="X221" s="36">
        <f>SUMIFS(СВЦЭМ!$F$33:$F$776,СВЦЭМ!$A$33:$A$776,$A221,СВЦЭМ!$B$33:$B$776,X$190)+'СЕТ СН'!$F$12</f>
        <v>155.68503233999999</v>
      </c>
      <c r="Y221" s="36">
        <f>SUMIFS(СВЦЭМ!$F$33:$F$776,СВЦЭМ!$A$33:$A$776,$A221,СВЦЭМ!$B$33:$B$776,Y$190)+'СЕТ СН'!$F$12</f>
        <v>158.25579303000001</v>
      </c>
    </row>
    <row r="222" spans="1:25" ht="15.5" x14ac:dyDescent="0.3">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3">
      <c r="A223" s="130" t="s">
        <v>7</v>
      </c>
      <c r="B223" s="124" t="s">
        <v>88</v>
      </c>
      <c r="C223" s="125"/>
      <c r="D223" s="125"/>
      <c r="E223" s="125"/>
      <c r="F223" s="125"/>
      <c r="G223" s="125"/>
      <c r="H223" s="125"/>
      <c r="I223" s="125"/>
      <c r="J223" s="125"/>
      <c r="K223" s="125"/>
      <c r="L223" s="125"/>
      <c r="M223" s="125"/>
      <c r="N223" s="125"/>
      <c r="O223" s="125"/>
      <c r="P223" s="125"/>
      <c r="Q223" s="125"/>
      <c r="R223" s="125"/>
      <c r="S223" s="125"/>
      <c r="T223" s="125"/>
      <c r="U223" s="125"/>
      <c r="V223" s="125"/>
      <c r="W223" s="125"/>
      <c r="X223" s="125"/>
      <c r="Y223" s="126"/>
    </row>
    <row r="224" spans="1:25" ht="12.75" hidden="1" customHeight="1" x14ac:dyDescent="0.3">
      <c r="A224" s="131"/>
      <c r="B224" s="127"/>
      <c r="C224" s="128"/>
      <c r="D224" s="128"/>
      <c r="E224" s="128"/>
      <c r="F224" s="128"/>
      <c r="G224" s="128"/>
      <c r="H224" s="128"/>
      <c r="I224" s="128"/>
      <c r="J224" s="128"/>
      <c r="K224" s="128"/>
      <c r="L224" s="128"/>
      <c r="M224" s="128"/>
      <c r="N224" s="128"/>
      <c r="O224" s="128"/>
      <c r="P224" s="128"/>
      <c r="Q224" s="128"/>
      <c r="R224" s="128"/>
      <c r="S224" s="128"/>
      <c r="T224" s="128"/>
      <c r="U224" s="128"/>
      <c r="V224" s="128"/>
      <c r="W224" s="128"/>
      <c r="X224" s="128"/>
      <c r="Y224" s="129"/>
    </row>
    <row r="225" spans="1:27" s="46" customFormat="1" ht="12.75" hidden="1" customHeight="1" x14ac:dyDescent="0.3">
      <c r="A225" s="132"/>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3">
      <c r="A226" s="35" t="str">
        <f>A191</f>
        <v>01.01.2020</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5" hidden="1" x14ac:dyDescent="0.3">
      <c r="A227" s="35">
        <f>A226+1</f>
        <v>43832</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5" hidden="1" x14ac:dyDescent="0.3">
      <c r="A228" s="35">
        <f t="shared" ref="A228:A256" si="6">A227+1</f>
        <v>43833</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5" hidden="1" x14ac:dyDescent="0.3">
      <c r="A229" s="35">
        <f t="shared" si="6"/>
        <v>43834</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5" hidden="1" x14ac:dyDescent="0.3">
      <c r="A230" s="35">
        <f t="shared" si="6"/>
        <v>43835</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5" hidden="1" x14ac:dyDescent="0.3">
      <c r="A231" s="35">
        <f t="shared" si="6"/>
        <v>43836</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5" hidden="1" x14ac:dyDescent="0.3">
      <c r="A232" s="35">
        <f t="shared" si="6"/>
        <v>43837</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5" hidden="1" x14ac:dyDescent="0.3">
      <c r="A233" s="35">
        <f t="shared" si="6"/>
        <v>43838</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5" hidden="1" x14ac:dyDescent="0.3">
      <c r="A234" s="35">
        <f t="shared" si="6"/>
        <v>43839</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5" hidden="1" x14ac:dyDescent="0.3">
      <c r="A235" s="35">
        <f t="shared" si="6"/>
        <v>43840</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5" hidden="1" x14ac:dyDescent="0.3">
      <c r="A236" s="35">
        <f t="shared" si="6"/>
        <v>43841</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5" hidden="1" x14ac:dyDescent="0.3">
      <c r="A237" s="35">
        <f t="shared" si="6"/>
        <v>43842</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5" hidden="1" x14ac:dyDescent="0.3">
      <c r="A238" s="35">
        <f t="shared" si="6"/>
        <v>43843</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5" hidden="1" x14ac:dyDescent="0.3">
      <c r="A239" s="35">
        <f t="shared" si="6"/>
        <v>43844</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5" hidden="1" x14ac:dyDescent="0.3">
      <c r="A240" s="35">
        <f t="shared" si="6"/>
        <v>43845</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5" hidden="1" x14ac:dyDescent="0.3">
      <c r="A241" s="35">
        <f t="shared" si="6"/>
        <v>43846</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5" hidden="1" x14ac:dyDescent="0.3">
      <c r="A242" s="35">
        <f t="shared" si="6"/>
        <v>43847</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5" hidden="1" x14ac:dyDescent="0.3">
      <c r="A243" s="35">
        <f t="shared" si="6"/>
        <v>43848</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5" hidden="1" x14ac:dyDescent="0.3">
      <c r="A244" s="35">
        <f t="shared" si="6"/>
        <v>43849</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5" hidden="1" x14ac:dyDescent="0.3">
      <c r="A245" s="35">
        <f t="shared" si="6"/>
        <v>43850</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5" hidden="1" x14ac:dyDescent="0.3">
      <c r="A246" s="35">
        <f t="shared" si="6"/>
        <v>43851</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5" hidden="1" x14ac:dyDescent="0.3">
      <c r="A247" s="35">
        <f t="shared" si="6"/>
        <v>43852</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5" hidden="1" x14ac:dyDescent="0.3">
      <c r="A248" s="35">
        <f t="shared" si="6"/>
        <v>43853</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5" hidden="1" x14ac:dyDescent="0.3">
      <c r="A249" s="35">
        <f t="shared" si="6"/>
        <v>43854</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5" hidden="1" x14ac:dyDescent="0.3">
      <c r="A250" s="35">
        <f t="shared" si="6"/>
        <v>43855</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5" hidden="1" x14ac:dyDescent="0.3">
      <c r="A251" s="35">
        <f t="shared" si="6"/>
        <v>43856</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5" hidden="1" x14ac:dyDescent="0.3">
      <c r="A252" s="35">
        <f t="shared" si="6"/>
        <v>43857</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5" hidden="1" x14ac:dyDescent="0.3">
      <c r="A253" s="35">
        <f t="shared" si="6"/>
        <v>43858</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5" hidden="1" x14ac:dyDescent="0.3">
      <c r="A254" s="35">
        <f t="shared" si="6"/>
        <v>43859</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5" hidden="1" x14ac:dyDescent="0.3">
      <c r="A255" s="35">
        <f t="shared" si="6"/>
        <v>43860</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5" hidden="1" x14ac:dyDescent="0.3">
      <c r="A256" s="35">
        <f t="shared" si="6"/>
        <v>43861</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5" hidden="1" x14ac:dyDescent="0.3">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3">
      <c r="A258" s="130" t="s">
        <v>7</v>
      </c>
      <c r="B258" s="124" t="s">
        <v>89</v>
      </c>
      <c r="C258" s="125"/>
      <c r="D258" s="125"/>
      <c r="E258" s="125"/>
      <c r="F258" s="125"/>
      <c r="G258" s="125"/>
      <c r="H258" s="125"/>
      <c r="I258" s="125"/>
      <c r="J258" s="125"/>
      <c r="K258" s="125"/>
      <c r="L258" s="125"/>
      <c r="M258" s="125"/>
      <c r="N258" s="125"/>
      <c r="O258" s="125"/>
      <c r="P258" s="125"/>
      <c r="Q258" s="125"/>
      <c r="R258" s="125"/>
      <c r="S258" s="125"/>
      <c r="T258" s="125"/>
      <c r="U258" s="125"/>
      <c r="V258" s="125"/>
      <c r="W258" s="125"/>
      <c r="X258" s="125"/>
      <c r="Y258" s="126"/>
    </row>
    <row r="259" spans="1:27" ht="12.75" hidden="1" customHeight="1" x14ac:dyDescent="0.3">
      <c r="A259" s="131"/>
      <c r="B259" s="127"/>
      <c r="C259" s="128"/>
      <c r="D259" s="128"/>
      <c r="E259" s="128"/>
      <c r="F259" s="128"/>
      <c r="G259" s="128"/>
      <c r="H259" s="128"/>
      <c r="I259" s="128"/>
      <c r="J259" s="128"/>
      <c r="K259" s="128"/>
      <c r="L259" s="128"/>
      <c r="M259" s="128"/>
      <c r="N259" s="128"/>
      <c r="O259" s="128"/>
      <c r="P259" s="128"/>
      <c r="Q259" s="128"/>
      <c r="R259" s="128"/>
      <c r="S259" s="128"/>
      <c r="T259" s="128"/>
      <c r="U259" s="128"/>
      <c r="V259" s="128"/>
      <c r="W259" s="128"/>
      <c r="X259" s="128"/>
      <c r="Y259" s="129"/>
    </row>
    <row r="260" spans="1:27" s="46" customFormat="1" ht="12.75" hidden="1" customHeight="1" x14ac:dyDescent="0.3">
      <c r="A260" s="132"/>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3">
      <c r="A261" s="35" t="str">
        <f>A226</f>
        <v>01.01.2020</v>
      </c>
      <c r="B261" s="36">
        <f>SUMIFS(СВЦЭМ!$H$34:$H$777,СВЦЭМ!$A$34:$A$777,$A261,СВЦЭМ!$B$33:$B$776,B$260)+'СЕТ СН'!$F$12</f>
        <v>0</v>
      </c>
      <c r="C261" s="36">
        <f>SUMIFS(СВЦЭМ!$H$34:$H$777,СВЦЭМ!$A$34:$A$777,$A261,СВЦЭМ!$B$33:$B$776,C$260)+'СЕТ СН'!$F$12</f>
        <v>0</v>
      </c>
      <c r="D261" s="36">
        <f>SUMIFS(СВЦЭМ!$H$34:$H$777,СВЦЭМ!$A$34:$A$777,$A261,СВЦЭМ!$B$33:$B$776,D$260)+'СЕТ СН'!$F$12</f>
        <v>0</v>
      </c>
      <c r="E261" s="36">
        <f>SUMIFS(СВЦЭМ!$H$34:$H$777,СВЦЭМ!$A$34:$A$777,$A261,СВЦЭМ!$B$33:$B$776,E$260)+'СЕТ СН'!$F$12</f>
        <v>0</v>
      </c>
      <c r="F261" s="36">
        <f>SUMIFS(СВЦЭМ!$H$34:$H$777,СВЦЭМ!$A$34:$A$777,$A261,СВЦЭМ!$B$33:$B$776,F$260)+'СЕТ СН'!$F$12</f>
        <v>0</v>
      </c>
      <c r="G261" s="36">
        <f>SUMIFS(СВЦЭМ!$H$34:$H$777,СВЦЭМ!$A$34:$A$777,$A261,СВЦЭМ!$B$33:$B$776,G$260)+'СЕТ СН'!$F$12</f>
        <v>0</v>
      </c>
      <c r="H261" s="36">
        <f>SUMIFS(СВЦЭМ!$H$34:$H$777,СВЦЭМ!$A$34:$A$777,$A261,СВЦЭМ!$B$33:$B$776,H$260)+'СЕТ СН'!$F$12</f>
        <v>0</v>
      </c>
      <c r="I261" s="36">
        <f>SUMIFS(СВЦЭМ!$H$34:$H$777,СВЦЭМ!$A$34:$A$777,$A261,СВЦЭМ!$B$33:$B$776,I$260)+'СЕТ СН'!$F$12</f>
        <v>0</v>
      </c>
      <c r="J261" s="36">
        <f>SUMIFS(СВЦЭМ!$H$34:$H$777,СВЦЭМ!$A$34:$A$777,$A261,СВЦЭМ!$B$33:$B$776,J$260)+'СЕТ СН'!$F$12</f>
        <v>0</v>
      </c>
      <c r="K261" s="36">
        <f>SUMIFS(СВЦЭМ!$H$34:$H$777,СВЦЭМ!$A$34:$A$777,$A261,СВЦЭМ!$B$33:$B$776,K$260)+'СЕТ СН'!$F$12</f>
        <v>0</v>
      </c>
      <c r="L261" s="36">
        <f>SUMIFS(СВЦЭМ!$H$34:$H$777,СВЦЭМ!$A$34:$A$777,$A261,СВЦЭМ!$B$33:$B$776,L$260)+'СЕТ СН'!$F$12</f>
        <v>0</v>
      </c>
      <c r="M261" s="36">
        <f>SUMIFS(СВЦЭМ!$H$34:$H$777,СВЦЭМ!$A$34:$A$777,$A261,СВЦЭМ!$B$33:$B$776,M$260)+'СЕТ СН'!$F$12</f>
        <v>0</v>
      </c>
      <c r="N261" s="36">
        <f>SUMIFS(СВЦЭМ!$H$34:$H$777,СВЦЭМ!$A$34:$A$777,$A261,СВЦЭМ!$B$33:$B$776,N$260)+'СЕТ СН'!$F$12</f>
        <v>0</v>
      </c>
      <c r="O261" s="36">
        <f>SUMIFS(СВЦЭМ!$H$34:$H$777,СВЦЭМ!$A$34:$A$777,$A261,СВЦЭМ!$B$33:$B$776,O$260)+'СЕТ СН'!$F$12</f>
        <v>0</v>
      </c>
      <c r="P261" s="36">
        <f>SUMIFS(СВЦЭМ!$H$34:$H$777,СВЦЭМ!$A$34:$A$777,$A261,СВЦЭМ!$B$33:$B$776,P$260)+'СЕТ СН'!$F$12</f>
        <v>0</v>
      </c>
      <c r="Q261" s="36">
        <f>SUMIFS(СВЦЭМ!$H$34:$H$777,СВЦЭМ!$A$34:$A$777,$A261,СВЦЭМ!$B$33:$B$776,Q$260)+'СЕТ СН'!$F$12</f>
        <v>0</v>
      </c>
      <c r="R261" s="36">
        <f>SUMIFS(СВЦЭМ!$H$34:$H$777,СВЦЭМ!$A$34:$A$777,$A261,СВЦЭМ!$B$33:$B$776,R$260)+'СЕТ СН'!$F$12</f>
        <v>0</v>
      </c>
      <c r="S261" s="36">
        <f>SUMIFS(СВЦЭМ!$H$34:$H$777,СВЦЭМ!$A$34:$A$777,$A261,СВЦЭМ!$B$33:$B$776,S$260)+'СЕТ СН'!$F$12</f>
        <v>0</v>
      </c>
      <c r="T261" s="36">
        <f>SUMIFS(СВЦЭМ!$H$34:$H$777,СВЦЭМ!$A$34:$A$777,$A261,СВЦЭМ!$B$33:$B$776,T$260)+'СЕТ СН'!$F$12</f>
        <v>0</v>
      </c>
      <c r="U261" s="36">
        <f>SUMIFS(СВЦЭМ!$H$34:$H$777,СВЦЭМ!$A$34:$A$777,$A261,СВЦЭМ!$B$33:$B$776,U$260)+'СЕТ СН'!$F$12</f>
        <v>0</v>
      </c>
      <c r="V261" s="36">
        <f>SUMIFS(СВЦЭМ!$H$34:$H$777,СВЦЭМ!$A$34:$A$777,$A261,СВЦЭМ!$B$33:$B$776,V$260)+'СЕТ СН'!$F$12</f>
        <v>0</v>
      </c>
      <c r="W261" s="36">
        <f>SUMIFS(СВЦЭМ!$H$34:$H$777,СВЦЭМ!$A$34:$A$777,$A261,СВЦЭМ!$B$33:$B$776,W$260)+'СЕТ СН'!$F$12</f>
        <v>0</v>
      </c>
      <c r="X261" s="36">
        <f>SUMIFS(СВЦЭМ!$H$34:$H$777,СВЦЭМ!$A$34:$A$777,$A261,СВЦЭМ!$B$33:$B$776,X$260)+'СЕТ СН'!$F$12</f>
        <v>0</v>
      </c>
      <c r="Y261" s="36">
        <f>SUMIFS(СВЦЭМ!$H$34:$H$777,СВЦЭМ!$A$34:$A$777,$A261,СВЦЭМ!$B$33:$B$776,Y$260)+'СЕТ СН'!$F$12</f>
        <v>0</v>
      </c>
      <c r="AA261" s="45"/>
    </row>
    <row r="262" spans="1:27" ht="15.5" hidden="1" x14ac:dyDescent="0.3">
      <c r="A262" s="35">
        <f>A261+1</f>
        <v>43832</v>
      </c>
      <c r="B262" s="36">
        <f>SUMIFS(СВЦЭМ!$H$34:$H$777,СВЦЭМ!$A$34:$A$777,$A262,СВЦЭМ!$B$33:$B$776,B$260)+'СЕТ СН'!$F$12</f>
        <v>0</v>
      </c>
      <c r="C262" s="36">
        <f>SUMIFS(СВЦЭМ!$H$34:$H$777,СВЦЭМ!$A$34:$A$777,$A262,СВЦЭМ!$B$33:$B$776,C$260)+'СЕТ СН'!$F$12</f>
        <v>0</v>
      </c>
      <c r="D262" s="36">
        <f>SUMIFS(СВЦЭМ!$H$34:$H$777,СВЦЭМ!$A$34:$A$777,$A262,СВЦЭМ!$B$33:$B$776,D$260)+'СЕТ СН'!$F$12</f>
        <v>0</v>
      </c>
      <c r="E262" s="36">
        <f>SUMIFS(СВЦЭМ!$H$34:$H$777,СВЦЭМ!$A$34:$A$777,$A262,СВЦЭМ!$B$33:$B$776,E$260)+'СЕТ СН'!$F$12</f>
        <v>0</v>
      </c>
      <c r="F262" s="36">
        <f>SUMIFS(СВЦЭМ!$H$34:$H$777,СВЦЭМ!$A$34:$A$777,$A262,СВЦЭМ!$B$33:$B$776,F$260)+'СЕТ СН'!$F$12</f>
        <v>0</v>
      </c>
      <c r="G262" s="36">
        <f>SUMIFS(СВЦЭМ!$H$34:$H$777,СВЦЭМ!$A$34:$A$777,$A262,СВЦЭМ!$B$33:$B$776,G$260)+'СЕТ СН'!$F$12</f>
        <v>0</v>
      </c>
      <c r="H262" s="36">
        <f>SUMIFS(СВЦЭМ!$H$34:$H$777,СВЦЭМ!$A$34:$A$777,$A262,СВЦЭМ!$B$33:$B$776,H$260)+'СЕТ СН'!$F$12</f>
        <v>0</v>
      </c>
      <c r="I262" s="36">
        <f>SUMIFS(СВЦЭМ!$H$34:$H$777,СВЦЭМ!$A$34:$A$777,$A262,СВЦЭМ!$B$33:$B$776,I$260)+'СЕТ СН'!$F$12</f>
        <v>0</v>
      </c>
      <c r="J262" s="36">
        <f>SUMIFS(СВЦЭМ!$H$34:$H$777,СВЦЭМ!$A$34:$A$777,$A262,СВЦЭМ!$B$33:$B$776,J$260)+'СЕТ СН'!$F$12</f>
        <v>0</v>
      </c>
      <c r="K262" s="36">
        <f>SUMIFS(СВЦЭМ!$H$34:$H$777,СВЦЭМ!$A$34:$A$777,$A262,СВЦЭМ!$B$33:$B$776,K$260)+'СЕТ СН'!$F$12</f>
        <v>0</v>
      </c>
      <c r="L262" s="36">
        <f>SUMIFS(СВЦЭМ!$H$34:$H$777,СВЦЭМ!$A$34:$A$777,$A262,СВЦЭМ!$B$33:$B$776,L$260)+'СЕТ СН'!$F$12</f>
        <v>0</v>
      </c>
      <c r="M262" s="36">
        <f>SUMIFS(СВЦЭМ!$H$34:$H$777,СВЦЭМ!$A$34:$A$777,$A262,СВЦЭМ!$B$33:$B$776,M$260)+'СЕТ СН'!$F$12</f>
        <v>0</v>
      </c>
      <c r="N262" s="36">
        <f>SUMIFS(СВЦЭМ!$H$34:$H$777,СВЦЭМ!$A$34:$A$777,$A262,СВЦЭМ!$B$33:$B$776,N$260)+'СЕТ СН'!$F$12</f>
        <v>0</v>
      </c>
      <c r="O262" s="36">
        <f>SUMIFS(СВЦЭМ!$H$34:$H$777,СВЦЭМ!$A$34:$A$777,$A262,СВЦЭМ!$B$33:$B$776,O$260)+'СЕТ СН'!$F$12</f>
        <v>0</v>
      </c>
      <c r="P262" s="36">
        <f>SUMIFS(СВЦЭМ!$H$34:$H$777,СВЦЭМ!$A$34:$A$777,$A262,СВЦЭМ!$B$33:$B$776,P$260)+'СЕТ СН'!$F$12</f>
        <v>0</v>
      </c>
      <c r="Q262" s="36">
        <f>SUMIFS(СВЦЭМ!$H$34:$H$777,СВЦЭМ!$A$34:$A$777,$A262,СВЦЭМ!$B$33:$B$776,Q$260)+'СЕТ СН'!$F$12</f>
        <v>0</v>
      </c>
      <c r="R262" s="36">
        <f>SUMIFS(СВЦЭМ!$H$34:$H$777,СВЦЭМ!$A$34:$A$777,$A262,СВЦЭМ!$B$33:$B$776,R$260)+'СЕТ СН'!$F$12</f>
        <v>0</v>
      </c>
      <c r="S262" s="36">
        <f>SUMIFS(СВЦЭМ!$H$34:$H$777,СВЦЭМ!$A$34:$A$777,$A262,СВЦЭМ!$B$33:$B$776,S$260)+'СЕТ СН'!$F$12</f>
        <v>0</v>
      </c>
      <c r="T262" s="36">
        <f>SUMIFS(СВЦЭМ!$H$34:$H$777,СВЦЭМ!$A$34:$A$777,$A262,СВЦЭМ!$B$33:$B$776,T$260)+'СЕТ СН'!$F$12</f>
        <v>0</v>
      </c>
      <c r="U262" s="36">
        <f>SUMIFS(СВЦЭМ!$H$34:$H$777,СВЦЭМ!$A$34:$A$777,$A262,СВЦЭМ!$B$33:$B$776,U$260)+'СЕТ СН'!$F$12</f>
        <v>0</v>
      </c>
      <c r="V262" s="36">
        <f>SUMIFS(СВЦЭМ!$H$34:$H$777,СВЦЭМ!$A$34:$A$777,$A262,СВЦЭМ!$B$33:$B$776,V$260)+'СЕТ СН'!$F$12</f>
        <v>0</v>
      </c>
      <c r="W262" s="36">
        <f>SUMIFS(СВЦЭМ!$H$34:$H$777,СВЦЭМ!$A$34:$A$777,$A262,СВЦЭМ!$B$33:$B$776,W$260)+'СЕТ СН'!$F$12</f>
        <v>0</v>
      </c>
      <c r="X262" s="36">
        <f>SUMIFS(СВЦЭМ!$H$34:$H$777,СВЦЭМ!$A$34:$A$777,$A262,СВЦЭМ!$B$33:$B$776,X$260)+'СЕТ СН'!$F$12</f>
        <v>0</v>
      </c>
      <c r="Y262" s="36">
        <f>SUMIFS(СВЦЭМ!$H$34:$H$777,СВЦЭМ!$A$34:$A$777,$A262,СВЦЭМ!$B$33:$B$776,Y$260)+'СЕТ СН'!$F$12</f>
        <v>0</v>
      </c>
    </row>
    <row r="263" spans="1:27" ht="15.5" hidden="1" x14ac:dyDescent="0.3">
      <c r="A263" s="35">
        <f t="shared" ref="A263:A291" si="7">A262+1</f>
        <v>43833</v>
      </c>
      <c r="B263" s="36">
        <f>SUMIFS(СВЦЭМ!$H$34:$H$777,СВЦЭМ!$A$34:$A$777,$A263,СВЦЭМ!$B$33:$B$776,B$260)+'СЕТ СН'!$F$12</f>
        <v>0</v>
      </c>
      <c r="C263" s="36">
        <f>SUMIFS(СВЦЭМ!$H$34:$H$777,СВЦЭМ!$A$34:$A$777,$A263,СВЦЭМ!$B$33:$B$776,C$260)+'СЕТ СН'!$F$12</f>
        <v>0</v>
      </c>
      <c r="D263" s="36">
        <f>SUMIFS(СВЦЭМ!$H$34:$H$777,СВЦЭМ!$A$34:$A$777,$A263,СВЦЭМ!$B$33:$B$776,D$260)+'СЕТ СН'!$F$12</f>
        <v>0</v>
      </c>
      <c r="E263" s="36">
        <f>SUMIFS(СВЦЭМ!$H$34:$H$777,СВЦЭМ!$A$34:$A$777,$A263,СВЦЭМ!$B$33:$B$776,E$260)+'СЕТ СН'!$F$12</f>
        <v>0</v>
      </c>
      <c r="F263" s="36">
        <f>SUMIFS(СВЦЭМ!$H$34:$H$777,СВЦЭМ!$A$34:$A$777,$A263,СВЦЭМ!$B$33:$B$776,F$260)+'СЕТ СН'!$F$12</f>
        <v>0</v>
      </c>
      <c r="G263" s="36">
        <f>SUMIFS(СВЦЭМ!$H$34:$H$777,СВЦЭМ!$A$34:$A$777,$A263,СВЦЭМ!$B$33:$B$776,G$260)+'СЕТ СН'!$F$12</f>
        <v>0</v>
      </c>
      <c r="H263" s="36">
        <f>SUMIFS(СВЦЭМ!$H$34:$H$777,СВЦЭМ!$A$34:$A$777,$A263,СВЦЭМ!$B$33:$B$776,H$260)+'СЕТ СН'!$F$12</f>
        <v>0</v>
      </c>
      <c r="I263" s="36">
        <f>SUMIFS(СВЦЭМ!$H$34:$H$777,СВЦЭМ!$A$34:$A$777,$A263,СВЦЭМ!$B$33:$B$776,I$260)+'СЕТ СН'!$F$12</f>
        <v>0</v>
      </c>
      <c r="J263" s="36">
        <f>SUMIFS(СВЦЭМ!$H$34:$H$777,СВЦЭМ!$A$34:$A$777,$A263,СВЦЭМ!$B$33:$B$776,J$260)+'СЕТ СН'!$F$12</f>
        <v>0</v>
      </c>
      <c r="K263" s="36">
        <f>SUMIFS(СВЦЭМ!$H$34:$H$777,СВЦЭМ!$A$34:$A$777,$A263,СВЦЭМ!$B$33:$B$776,K$260)+'СЕТ СН'!$F$12</f>
        <v>0</v>
      </c>
      <c r="L263" s="36">
        <f>SUMIFS(СВЦЭМ!$H$34:$H$777,СВЦЭМ!$A$34:$A$777,$A263,СВЦЭМ!$B$33:$B$776,L$260)+'СЕТ СН'!$F$12</f>
        <v>0</v>
      </c>
      <c r="M263" s="36">
        <f>SUMIFS(СВЦЭМ!$H$34:$H$777,СВЦЭМ!$A$34:$A$777,$A263,СВЦЭМ!$B$33:$B$776,M$260)+'СЕТ СН'!$F$12</f>
        <v>0</v>
      </c>
      <c r="N263" s="36">
        <f>SUMIFS(СВЦЭМ!$H$34:$H$777,СВЦЭМ!$A$34:$A$777,$A263,СВЦЭМ!$B$33:$B$776,N$260)+'СЕТ СН'!$F$12</f>
        <v>0</v>
      </c>
      <c r="O263" s="36">
        <f>SUMIFS(СВЦЭМ!$H$34:$H$777,СВЦЭМ!$A$34:$A$777,$A263,СВЦЭМ!$B$33:$B$776,O$260)+'СЕТ СН'!$F$12</f>
        <v>0</v>
      </c>
      <c r="P263" s="36">
        <f>SUMIFS(СВЦЭМ!$H$34:$H$777,СВЦЭМ!$A$34:$A$777,$A263,СВЦЭМ!$B$33:$B$776,P$260)+'СЕТ СН'!$F$12</f>
        <v>0</v>
      </c>
      <c r="Q263" s="36">
        <f>SUMIFS(СВЦЭМ!$H$34:$H$777,СВЦЭМ!$A$34:$A$777,$A263,СВЦЭМ!$B$33:$B$776,Q$260)+'СЕТ СН'!$F$12</f>
        <v>0</v>
      </c>
      <c r="R263" s="36">
        <f>SUMIFS(СВЦЭМ!$H$34:$H$777,СВЦЭМ!$A$34:$A$777,$A263,СВЦЭМ!$B$33:$B$776,R$260)+'СЕТ СН'!$F$12</f>
        <v>0</v>
      </c>
      <c r="S263" s="36">
        <f>SUMIFS(СВЦЭМ!$H$34:$H$777,СВЦЭМ!$A$34:$A$777,$A263,СВЦЭМ!$B$33:$B$776,S$260)+'СЕТ СН'!$F$12</f>
        <v>0</v>
      </c>
      <c r="T263" s="36">
        <f>SUMIFS(СВЦЭМ!$H$34:$H$777,СВЦЭМ!$A$34:$A$777,$A263,СВЦЭМ!$B$33:$B$776,T$260)+'СЕТ СН'!$F$12</f>
        <v>0</v>
      </c>
      <c r="U263" s="36">
        <f>SUMIFS(СВЦЭМ!$H$34:$H$777,СВЦЭМ!$A$34:$A$777,$A263,СВЦЭМ!$B$33:$B$776,U$260)+'СЕТ СН'!$F$12</f>
        <v>0</v>
      </c>
      <c r="V263" s="36">
        <f>SUMIFS(СВЦЭМ!$H$34:$H$777,СВЦЭМ!$A$34:$A$777,$A263,СВЦЭМ!$B$33:$B$776,V$260)+'СЕТ СН'!$F$12</f>
        <v>0</v>
      </c>
      <c r="W263" s="36">
        <f>SUMIFS(СВЦЭМ!$H$34:$H$777,СВЦЭМ!$A$34:$A$777,$A263,СВЦЭМ!$B$33:$B$776,W$260)+'СЕТ СН'!$F$12</f>
        <v>0</v>
      </c>
      <c r="X263" s="36">
        <f>SUMIFS(СВЦЭМ!$H$34:$H$777,СВЦЭМ!$A$34:$A$777,$A263,СВЦЭМ!$B$33:$B$776,X$260)+'СЕТ СН'!$F$12</f>
        <v>0</v>
      </c>
      <c r="Y263" s="36">
        <f>SUMIFS(СВЦЭМ!$H$34:$H$777,СВЦЭМ!$A$34:$A$777,$A263,СВЦЭМ!$B$33:$B$776,Y$260)+'СЕТ СН'!$F$12</f>
        <v>0</v>
      </c>
    </row>
    <row r="264" spans="1:27" ht="15.5" hidden="1" x14ac:dyDescent="0.3">
      <c r="A264" s="35">
        <f t="shared" si="7"/>
        <v>43834</v>
      </c>
      <c r="B264" s="36">
        <f>SUMIFS(СВЦЭМ!$H$34:$H$777,СВЦЭМ!$A$34:$A$777,$A264,СВЦЭМ!$B$33:$B$776,B$260)+'СЕТ СН'!$F$12</f>
        <v>0</v>
      </c>
      <c r="C264" s="36">
        <f>SUMIFS(СВЦЭМ!$H$34:$H$777,СВЦЭМ!$A$34:$A$777,$A264,СВЦЭМ!$B$33:$B$776,C$260)+'СЕТ СН'!$F$12</f>
        <v>0</v>
      </c>
      <c r="D264" s="36">
        <f>SUMIFS(СВЦЭМ!$H$34:$H$777,СВЦЭМ!$A$34:$A$777,$A264,СВЦЭМ!$B$33:$B$776,D$260)+'СЕТ СН'!$F$12</f>
        <v>0</v>
      </c>
      <c r="E264" s="36">
        <f>SUMIFS(СВЦЭМ!$H$34:$H$777,СВЦЭМ!$A$34:$A$777,$A264,СВЦЭМ!$B$33:$B$776,E$260)+'СЕТ СН'!$F$12</f>
        <v>0</v>
      </c>
      <c r="F264" s="36">
        <f>SUMIFS(СВЦЭМ!$H$34:$H$777,СВЦЭМ!$A$34:$A$777,$A264,СВЦЭМ!$B$33:$B$776,F$260)+'СЕТ СН'!$F$12</f>
        <v>0</v>
      </c>
      <c r="G264" s="36">
        <f>SUMIFS(СВЦЭМ!$H$34:$H$777,СВЦЭМ!$A$34:$A$777,$A264,СВЦЭМ!$B$33:$B$776,G$260)+'СЕТ СН'!$F$12</f>
        <v>0</v>
      </c>
      <c r="H264" s="36">
        <f>SUMIFS(СВЦЭМ!$H$34:$H$777,СВЦЭМ!$A$34:$A$777,$A264,СВЦЭМ!$B$33:$B$776,H$260)+'СЕТ СН'!$F$12</f>
        <v>0</v>
      </c>
      <c r="I264" s="36">
        <f>SUMIFS(СВЦЭМ!$H$34:$H$777,СВЦЭМ!$A$34:$A$777,$A264,СВЦЭМ!$B$33:$B$776,I$260)+'СЕТ СН'!$F$12</f>
        <v>0</v>
      </c>
      <c r="J264" s="36">
        <f>SUMIFS(СВЦЭМ!$H$34:$H$777,СВЦЭМ!$A$34:$A$777,$A264,СВЦЭМ!$B$33:$B$776,J$260)+'СЕТ СН'!$F$12</f>
        <v>0</v>
      </c>
      <c r="K264" s="36">
        <f>SUMIFS(СВЦЭМ!$H$34:$H$777,СВЦЭМ!$A$34:$A$777,$A264,СВЦЭМ!$B$33:$B$776,K$260)+'СЕТ СН'!$F$12</f>
        <v>0</v>
      </c>
      <c r="L264" s="36">
        <f>SUMIFS(СВЦЭМ!$H$34:$H$777,СВЦЭМ!$A$34:$A$777,$A264,СВЦЭМ!$B$33:$B$776,L$260)+'СЕТ СН'!$F$12</f>
        <v>0</v>
      </c>
      <c r="M264" s="36">
        <f>SUMIFS(СВЦЭМ!$H$34:$H$777,СВЦЭМ!$A$34:$A$777,$A264,СВЦЭМ!$B$33:$B$776,M$260)+'СЕТ СН'!$F$12</f>
        <v>0</v>
      </c>
      <c r="N264" s="36">
        <f>SUMIFS(СВЦЭМ!$H$34:$H$777,СВЦЭМ!$A$34:$A$777,$A264,СВЦЭМ!$B$33:$B$776,N$260)+'СЕТ СН'!$F$12</f>
        <v>0</v>
      </c>
      <c r="O264" s="36">
        <f>SUMIFS(СВЦЭМ!$H$34:$H$777,СВЦЭМ!$A$34:$A$777,$A264,СВЦЭМ!$B$33:$B$776,O$260)+'СЕТ СН'!$F$12</f>
        <v>0</v>
      </c>
      <c r="P264" s="36">
        <f>SUMIFS(СВЦЭМ!$H$34:$H$777,СВЦЭМ!$A$34:$A$777,$A264,СВЦЭМ!$B$33:$B$776,P$260)+'СЕТ СН'!$F$12</f>
        <v>0</v>
      </c>
      <c r="Q264" s="36">
        <f>SUMIFS(СВЦЭМ!$H$34:$H$777,СВЦЭМ!$A$34:$A$777,$A264,СВЦЭМ!$B$33:$B$776,Q$260)+'СЕТ СН'!$F$12</f>
        <v>0</v>
      </c>
      <c r="R264" s="36">
        <f>SUMIFS(СВЦЭМ!$H$34:$H$777,СВЦЭМ!$A$34:$A$777,$A264,СВЦЭМ!$B$33:$B$776,R$260)+'СЕТ СН'!$F$12</f>
        <v>0</v>
      </c>
      <c r="S264" s="36">
        <f>SUMIFS(СВЦЭМ!$H$34:$H$777,СВЦЭМ!$A$34:$A$777,$A264,СВЦЭМ!$B$33:$B$776,S$260)+'СЕТ СН'!$F$12</f>
        <v>0</v>
      </c>
      <c r="T264" s="36">
        <f>SUMIFS(СВЦЭМ!$H$34:$H$777,СВЦЭМ!$A$34:$A$777,$A264,СВЦЭМ!$B$33:$B$776,T$260)+'СЕТ СН'!$F$12</f>
        <v>0</v>
      </c>
      <c r="U264" s="36">
        <f>SUMIFS(СВЦЭМ!$H$34:$H$777,СВЦЭМ!$A$34:$A$777,$A264,СВЦЭМ!$B$33:$B$776,U$260)+'СЕТ СН'!$F$12</f>
        <v>0</v>
      </c>
      <c r="V264" s="36">
        <f>SUMIFS(СВЦЭМ!$H$34:$H$777,СВЦЭМ!$A$34:$A$777,$A264,СВЦЭМ!$B$33:$B$776,V$260)+'СЕТ СН'!$F$12</f>
        <v>0</v>
      </c>
      <c r="W264" s="36">
        <f>SUMIFS(СВЦЭМ!$H$34:$H$777,СВЦЭМ!$A$34:$A$777,$A264,СВЦЭМ!$B$33:$B$776,W$260)+'СЕТ СН'!$F$12</f>
        <v>0</v>
      </c>
      <c r="X264" s="36">
        <f>SUMIFS(СВЦЭМ!$H$34:$H$777,СВЦЭМ!$A$34:$A$777,$A264,СВЦЭМ!$B$33:$B$776,X$260)+'СЕТ СН'!$F$12</f>
        <v>0</v>
      </c>
      <c r="Y264" s="36">
        <f>SUMIFS(СВЦЭМ!$H$34:$H$777,СВЦЭМ!$A$34:$A$777,$A264,СВЦЭМ!$B$33:$B$776,Y$260)+'СЕТ СН'!$F$12</f>
        <v>0</v>
      </c>
    </row>
    <row r="265" spans="1:27" ht="15.5" hidden="1" x14ac:dyDescent="0.3">
      <c r="A265" s="35">
        <f t="shared" si="7"/>
        <v>43835</v>
      </c>
      <c r="B265" s="36">
        <f>SUMIFS(СВЦЭМ!$H$34:$H$777,СВЦЭМ!$A$34:$A$777,$A265,СВЦЭМ!$B$33:$B$776,B$260)+'СЕТ СН'!$F$12</f>
        <v>0</v>
      </c>
      <c r="C265" s="36">
        <f>SUMIFS(СВЦЭМ!$H$34:$H$777,СВЦЭМ!$A$34:$A$777,$A265,СВЦЭМ!$B$33:$B$776,C$260)+'СЕТ СН'!$F$12</f>
        <v>0</v>
      </c>
      <c r="D265" s="36">
        <f>SUMIFS(СВЦЭМ!$H$34:$H$777,СВЦЭМ!$A$34:$A$777,$A265,СВЦЭМ!$B$33:$B$776,D$260)+'СЕТ СН'!$F$12</f>
        <v>0</v>
      </c>
      <c r="E265" s="36">
        <f>SUMIFS(СВЦЭМ!$H$34:$H$777,СВЦЭМ!$A$34:$A$777,$A265,СВЦЭМ!$B$33:$B$776,E$260)+'СЕТ СН'!$F$12</f>
        <v>0</v>
      </c>
      <c r="F265" s="36">
        <f>SUMIFS(СВЦЭМ!$H$34:$H$777,СВЦЭМ!$A$34:$A$777,$A265,СВЦЭМ!$B$33:$B$776,F$260)+'СЕТ СН'!$F$12</f>
        <v>0</v>
      </c>
      <c r="G265" s="36">
        <f>SUMIFS(СВЦЭМ!$H$34:$H$777,СВЦЭМ!$A$34:$A$777,$A265,СВЦЭМ!$B$33:$B$776,G$260)+'СЕТ СН'!$F$12</f>
        <v>0</v>
      </c>
      <c r="H265" s="36">
        <f>SUMIFS(СВЦЭМ!$H$34:$H$777,СВЦЭМ!$A$34:$A$777,$A265,СВЦЭМ!$B$33:$B$776,H$260)+'СЕТ СН'!$F$12</f>
        <v>0</v>
      </c>
      <c r="I265" s="36">
        <f>SUMIFS(СВЦЭМ!$H$34:$H$777,СВЦЭМ!$A$34:$A$777,$A265,СВЦЭМ!$B$33:$B$776,I$260)+'СЕТ СН'!$F$12</f>
        <v>0</v>
      </c>
      <c r="J265" s="36">
        <f>SUMIFS(СВЦЭМ!$H$34:$H$777,СВЦЭМ!$A$34:$A$777,$A265,СВЦЭМ!$B$33:$B$776,J$260)+'СЕТ СН'!$F$12</f>
        <v>0</v>
      </c>
      <c r="K265" s="36">
        <f>SUMIFS(СВЦЭМ!$H$34:$H$777,СВЦЭМ!$A$34:$A$777,$A265,СВЦЭМ!$B$33:$B$776,K$260)+'СЕТ СН'!$F$12</f>
        <v>0</v>
      </c>
      <c r="L265" s="36">
        <f>SUMIFS(СВЦЭМ!$H$34:$H$777,СВЦЭМ!$A$34:$A$777,$A265,СВЦЭМ!$B$33:$B$776,L$260)+'СЕТ СН'!$F$12</f>
        <v>0</v>
      </c>
      <c r="M265" s="36">
        <f>SUMIFS(СВЦЭМ!$H$34:$H$777,СВЦЭМ!$A$34:$A$777,$A265,СВЦЭМ!$B$33:$B$776,M$260)+'СЕТ СН'!$F$12</f>
        <v>0</v>
      </c>
      <c r="N265" s="36">
        <f>SUMIFS(СВЦЭМ!$H$34:$H$777,СВЦЭМ!$A$34:$A$777,$A265,СВЦЭМ!$B$33:$B$776,N$260)+'СЕТ СН'!$F$12</f>
        <v>0</v>
      </c>
      <c r="O265" s="36">
        <f>SUMIFS(СВЦЭМ!$H$34:$H$777,СВЦЭМ!$A$34:$A$777,$A265,СВЦЭМ!$B$33:$B$776,O$260)+'СЕТ СН'!$F$12</f>
        <v>0</v>
      </c>
      <c r="P265" s="36">
        <f>SUMIFS(СВЦЭМ!$H$34:$H$777,СВЦЭМ!$A$34:$A$777,$A265,СВЦЭМ!$B$33:$B$776,P$260)+'СЕТ СН'!$F$12</f>
        <v>0</v>
      </c>
      <c r="Q265" s="36">
        <f>SUMIFS(СВЦЭМ!$H$34:$H$777,СВЦЭМ!$A$34:$A$777,$A265,СВЦЭМ!$B$33:$B$776,Q$260)+'СЕТ СН'!$F$12</f>
        <v>0</v>
      </c>
      <c r="R265" s="36">
        <f>SUMIFS(СВЦЭМ!$H$34:$H$777,СВЦЭМ!$A$34:$A$777,$A265,СВЦЭМ!$B$33:$B$776,R$260)+'СЕТ СН'!$F$12</f>
        <v>0</v>
      </c>
      <c r="S265" s="36">
        <f>SUMIFS(СВЦЭМ!$H$34:$H$777,СВЦЭМ!$A$34:$A$777,$A265,СВЦЭМ!$B$33:$B$776,S$260)+'СЕТ СН'!$F$12</f>
        <v>0</v>
      </c>
      <c r="T265" s="36">
        <f>SUMIFS(СВЦЭМ!$H$34:$H$777,СВЦЭМ!$A$34:$A$777,$A265,СВЦЭМ!$B$33:$B$776,T$260)+'СЕТ СН'!$F$12</f>
        <v>0</v>
      </c>
      <c r="U265" s="36">
        <f>SUMIFS(СВЦЭМ!$H$34:$H$777,СВЦЭМ!$A$34:$A$777,$A265,СВЦЭМ!$B$33:$B$776,U$260)+'СЕТ СН'!$F$12</f>
        <v>0</v>
      </c>
      <c r="V265" s="36">
        <f>SUMIFS(СВЦЭМ!$H$34:$H$777,СВЦЭМ!$A$34:$A$777,$A265,СВЦЭМ!$B$33:$B$776,V$260)+'СЕТ СН'!$F$12</f>
        <v>0</v>
      </c>
      <c r="W265" s="36">
        <f>SUMIFS(СВЦЭМ!$H$34:$H$777,СВЦЭМ!$A$34:$A$777,$A265,СВЦЭМ!$B$33:$B$776,W$260)+'СЕТ СН'!$F$12</f>
        <v>0</v>
      </c>
      <c r="X265" s="36">
        <f>SUMIFS(СВЦЭМ!$H$34:$H$777,СВЦЭМ!$A$34:$A$777,$A265,СВЦЭМ!$B$33:$B$776,X$260)+'СЕТ СН'!$F$12</f>
        <v>0</v>
      </c>
      <c r="Y265" s="36">
        <f>SUMIFS(СВЦЭМ!$H$34:$H$777,СВЦЭМ!$A$34:$A$777,$A265,СВЦЭМ!$B$33:$B$776,Y$260)+'СЕТ СН'!$F$12</f>
        <v>0</v>
      </c>
    </row>
    <row r="266" spans="1:27" ht="15.5" hidden="1" x14ac:dyDescent="0.3">
      <c r="A266" s="35">
        <f t="shared" si="7"/>
        <v>43836</v>
      </c>
      <c r="B266" s="36">
        <f>SUMIFS(СВЦЭМ!$H$34:$H$777,СВЦЭМ!$A$34:$A$777,$A266,СВЦЭМ!$B$33:$B$776,B$260)+'СЕТ СН'!$F$12</f>
        <v>0</v>
      </c>
      <c r="C266" s="36">
        <f>SUMIFS(СВЦЭМ!$H$34:$H$777,СВЦЭМ!$A$34:$A$777,$A266,СВЦЭМ!$B$33:$B$776,C$260)+'СЕТ СН'!$F$12</f>
        <v>0</v>
      </c>
      <c r="D266" s="36">
        <f>SUMIFS(СВЦЭМ!$H$34:$H$777,СВЦЭМ!$A$34:$A$777,$A266,СВЦЭМ!$B$33:$B$776,D$260)+'СЕТ СН'!$F$12</f>
        <v>0</v>
      </c>
      <c r="E266" s="36">
        <f>SUMIFS(СВЦЭМ!$H$34:$H$777,СВЦЭМ!$A$34:$A$777,$A266,СВЦЭМ!$B$33:$B$776,E$260)+'СЕТ СН'!$F$12</f>
        <v>0</v>
      </c>
      <c r="F266" s="36">
        <f>SUMIFS(СВЦЭМ!$H$34:$H$777,СВЦЭМ!$A$34:$A$777,$A266,СВЦЭМ!$B$33:$B$776,F$260)+'СЕТ СН'!$F$12</f>
        <v>0</v>
      </c>
      <c r="G266" s="36">
        <f>SUMIFS(СВЦЭМ!$H$34:$H$777,СВЦЭМ!$A$34:$A$777,$A266,СВЦЭМ!$B$33:$B$776,G$260)+'СЕТ СН'!$F$12</f>
        <v>0</v>
      </c>
      <c r="H266" s="36">
        <f>SUMIFS(СВЦЭМ!$H$34:$H$777,СВЦЭМ!$A$34:$A$777,$A266,СВЦЭМ!$B$33:$B$776,H$260)+'СЕТ СН'!$F$12</f>
        <v>0</v>
      </c>
      <c r="I266" s="36">
        <f>SUMIFS(СВЦЭМ!$H$34:$H$777,СВЦЭМ!$A$34:$A$777,$A266,СВЦЭМ!$B$33:$B$776,I$260)+'СЕТ СН'!$F$12</f>
        <v>0</v>
      </c>
      <c r="J266" s="36">
        <f>SUMIFS(СВЦЭМ!$H$34:$H$777,СВЦЭМ!$A$34:$A$777,$A266,СВЦЭМ!$B$33:$B$776,J$260)+'СЕТ СН'!$F$12</f>
        <v>0</v>
      </c>
      <c r="K266" s="36">
        <f>SUMIFS(СВЦЭМ!$H$34:$H$777,СВЦЭМ!$A$34:$A$777,$A266,СВЦЭМ!$B$33:$B$776,K$260)+'СЕТ СН'!$F$12</f>
        <v>0</v>
      </c>
      <c r="L266" s="36">
        <f>SUMIFS(СВЦЭМ!$H$34:$H$777,СВЦЭМ!$A$34:$A$777,$A266,СВЦЭМ!$B$33:$B$776,L$260)+'СЕТ СН'!$F$12</f>
        <v>0</v>
      </c>
      <c r="M266" s="36">
        <f>SUMIFS(СВЦЭМ!$H$34:$H$777,СВЦЭМ!$A$34:$A$777,$A266,СВЦЭМ!$B$33:$B$776,M$260)+'СЕТ СН'!$F$12</f>
        <v>0</v>
      </c>
      <c r="N266" s="36">
        <f>SUMIFS(СВЦЭМ!$H$34:$H$777,СВЦЭМ!$A$34:$A$777,$A266,СВЦЭМ!$B$33:$B$776,N$260)+'СЕТ СН'!$F$12</f>
        <v>0</v>
      </c>
      <c r="O266" s="36">
        <f>SUMIFS(СВЦЭМ!$H$34:$H$777,СВЦЭМ!$A$34:$A$777,$A266,СВЦЭМ!$B$33:$B$776,O$260)+'СЕТ СН'!$F$12</f>
        <v>0</v>
      </c>
      <c r="P266" s="36">
        <f>SUMIFS(СВЦЭМ!$H$34:$H$777,СВЦЭМ!$A$34:$A$777,$A266,СВЦЭМ!$B$33:$B$776,P$260)+'СЕТ СН'!$F$12</f>
        <v>0</v>
      </c>
      <c r="Q266" s="36">
        <f>SUMIFS(СВЦЭМ!$H$34:$H$777,СВЦЭМ!$A$34:$A$777,$A266,СВЦЭМ!$B$33:$B$776,Q$260)+'СЕТ СН'!$F$12</f>
        <v>0</v>
      </c>
      <c r="R266" s="36">
        <f>SUMIFS(СВЦЭМ!$H$34:$H$777,СВЦЭМ!$A$34:$A$777,$A266,СВЦЭМ!$B$33:$B$776,R$260)+'СЕТ СН'!$F$12</f>
        <v>0</v>
      </c>
      <c r="S266" s="36">
        <f>SUMIFS(СВЦЭМ!$H$34:$H$777,СВЦЭМ!$A$34:$A$777,$A266,СВЦЭМ!$B$33:$B$776,S$260)+'СЕТ СН'!$F$12</f>
        <v>0</v>
      </c>
      <c r="T266" s="36">
        <f>SUMIFS(СВЦЭМ!$H$34:$H$777,СВЦЭМ!$A$34:$A$777,$A266,СВЦЭМ!$B$33:$B$776,T$260)+'СЕТ СН'!$F$12</f>
        <v>0</v>
      </c>
      <c r="U266" s="36">
        <f>SUMIFS(СВЦЭМ!$H$34:$H$777,СВЦЭМ!$A$34:$A$777,$A266,СВЦЭМ!$B$33:$B$776,U$260)+'СЕТ СН'!$F$12</f>
        <v>0</v>
      </c>
      <c r="V266" s="36">
        <f>SUMIFS(СВЦЭМ!$H$34:$H$777,СВЦЭМ!$A$34:$A$777,$A266,СВЦЭМ!$B$33:$B$776,V$260)+'СЕТ СН'!$F$12</f>
        <v>0</v>
      </c>
      <c r="W266" s="36">
        <f>SUMIFS(СВЦЭМ!$H$34:$H$777,СВЦЭМ!$A$34:$A$777,$A266,СВЦЭМ!$B$33:$B$776,W$260)+'СЕТ СН'!$F$12</f>
        <v>0</v>
      </c>
      <c r="X266" s="36">
        <f>SUMIFS(СВЦЭМ!$H$34:$H$777,СВЦЭМ!$A$34:$A$777,$A266,СВЦЭМ!$B$33:$B$776,X$260)+'СЕТ СН'!$F$12</f>
        <v>0</v>
      </c>
      <c r="Y266" s="36">
        <f>SUMIFS(СВЦЭМ!$H$34:$H$777,СВЦЭМ!$A$34:$A$777,$A266,СВЦЭМ!$B$33:$B$776,Y$260)+'СЕТ СН'!$F$12</f>
        <v>0</v>
      </c>
    </row>
    <row r="267" spans="1:27" ht="15.5" hidden="1" x14ac:dyDescent="0.3">
      <c r="A267" s="35">
        <f t="shared" si="7"/>
        <v>43837</v>
      </c>
      <c r="B267" s="36">
        <f>SUMIFS(СВЦЭМ!$H$34:$H$777,СВЦЭМ!$A$34:$A$777,$A267,СВЦЭМ!$B$33:$B$776,B$260)+'СЕТ СН'!$F$12</f>
        <v>0</v>
      </c>
      <c r="C267" s="36">
        <f>SUMIFS(СВЦЭМ!$H$34:$H$777,СВЦЭМ!$A$34:$A$777,$A267,СВЦЭМ!$B$33:$B$776,C$260)+'СЕТ СН'!$F$12</f>
        <v>0</v>
      </c>
      <c r="D267" s="36">
        <f>SUMIFS(СВЦЭМ!$H$34:$H$777,СВЦЭМ!$A$34:$A$777,$A267,СВЦЭМ!$B$33:$B$776,D$260)+'СЕТ СН'!$F$12</f>
        <v>0</v>
      </c>
      <c r="E267" s="36">
        <f>SUMIFS(СВЦЭМ!$H$34:$H$777,СВЦЭМ!$A$34:$A$777,$A267,СВЦЭМ!$B$33:$B$776,E$260)+'СЕТ СН'!$F$12</f>
        <v>0</v>
      </c>
      <c r="F267" s="36">
        <f>SUMIFS(СВЦЭМ!$H$34:$H$777,СВЦЭМ!$A$34:$A$777,$A267,СВЦЭМ!$B$33:$B$776,F$260)+'СЕТ СН'!$F$12</f>
        <v>0</v>
      </c>
      <c r="G267" s="36">
        <f>SUMIFS(СВЦЭМ!$H$34:$H$777,СВЦЭМ!$A$34:$A$777,$A267,СВЦЭМ!$B$33:$B$776,G$260)+'СЕТ СН'!$F$12</f>
        <v>0</v>
      </c>
      <c r="H267" s="36">
        <f>SUMIFS(СВЦЭМ!$H$34:$H$777,СВЦЭМ!$A$34:$A$777,$A267,СВЦЭМ!$B$33:$B$776,H$260)+'СЕТ СН'!$F$12</f>
        <v>0</v>
      </c>
      <c r="I267" s="36">
        <f>SUMIFS(СВЦЭМ!$H$34:$H$777,СВЦЭМ!$A$34:$A$777,$A267,СВЦЭМ!$B$33:$B$776,I$260)+'СЕТ СН'!$F$12</f>
        <v>0</v>
      </c>
      <c r="J267" s="36">
        <f>SUMIFS(СВЦЭМ!$H$34:$H$777,СВЦЭМ!$A$34:$A$777,$A267,СВЦЭМ!$B$33:$B$776,J$260)+'СЕТ СН'!$F$12</f>
        <v>0</v>
      </c>
      <c r="K267" s="36">
        <f>SUMIFS(СВЦЭМ!$H$34:$H$777,СВЦЭМ!$A$34:$A$777,$A267,СВЦЭМ!$B$33:$B$776,K$260)+'СЕТ СН'!$F$12</f>
        <v>0</v>
      </c>
      <c r="L267" s="36">
        <f>SUMIFS(СВЦЭМ!$H$34:$H$777,СВЦЭМ!$A$34:$A$777,$A267,СВЦЭМ!$B$33:$B$776,L$260)+'СЕТ СН'!$F$12</f>
        <v>0</v>
      </c>
      <c r="M267" s="36">
        <f>SUMIFS(СВЦЭМ!$H$34:$H$777,СВЦЭМ!$A$34:$A$777,$A267,СВЦЭМ!$B$33:$B$776,M$260)+'СЕТ СН'!$F$12</f>
        <v>0</v>
      </c>
      <c r="N267" s="36">
        <f>SUMIFS(СВЦЭМ!$H$34:$H$777,СВЦЭМ!$A$34:$A$777,$A267,СВЦЭМ!$B$33:$B$776,N$260)+'СЕТ СН'!$F$12</f>
        <v>0</v>
      </c>
      <c r="O267" s="36">
        <f>SUMIFS(СВЦЭМ!$H$34:$H$777,СВЦЭМ!$A$34:$A$777,$A267,СВЦЭМ!$B$33:$B$776,O$260)+'СЕТ СН'!$F$12</f>
        <v>0</v>
      </c>
      <c r="P267" s="36">
        <f>SUMIFS(СВЦЭМ!$H$34:$H$777,СВЦЭМ!$A$34:$A$777,$A267,СВЦЭМ!$B$33:$B$776,P$260)+'СЕТ СН'!$F$12</f>
        <v>0</v>
      </c>
      <c r="Q267" s="36">
        <f>SUMIFS(СВЦЭМ!$H$34:$H$777,СВЦЭМ!$A$34:$A$777,$A267,СВЦЭМ!$B$33:$B$776,Q$260)+'СЕТ СН'!$F$12</f>
        <v>0</v>
      </c>
      <c r="R267" s="36">
        <f>SUMIFS(СВЦЭМ!$H$34:$H$777,СВЦЭМ!$A$34:$A$777,$A267,СВЦЭМ!$B$33:$B$776,R$260)+'СЕТ СН'!$F$12</f>
        <v>0</v>
      </c>
      <c r="S267" s="36">
        <f>SUMIFS(СВЦЭМ!$H$34:$H$777,СВЦЭМ!$A$34:$A$777,$A267,СВЦЭМ!$B$33:$B$776,S$260)+'СЕТ СН'!$F$12</f>
        <v>0</v>
      </c>
      <c r="T267" s="36">
        <f>SUMIFS(СВЦЭМ!$H$34:$H$777,СВЦЭМ!$A$34:$A$777,$A267,СВЦЭМ!$B$33:$B$776,T$260)+'СЕТ СН'!$F$12</f>
        <v>0</v>
      </c>
      <c r="U267" s="36">
        <f>SUMIFS(СВЦЭМ!$H$34:$H$777,СВЦЭМ!$A$34:$A$777,$A267,СВЦЭМ!$B$33:$B$776,U$260)+'СЕТ СН'!$F$12</f>
        <v>0</v>
      </c>
      <c r="V267" s="36">
        <f>SUMIFS(СВЦЭМ!$H$34:$H$777,СВЦЭМ!$A$34:$A$777,$A267,СВЦЭМ!$B$33:$B$776,V$260)+'СЕТ СН'!$F$12</f>
        <v>0</v>
      </c>
      <c r="W267" s="36">
        <f>SUMIFS(СВЦЭМ!$H$34:$H$777,СВЦЭМ!$A$34:$A$777,$A267,СВЦЭМ!$B$33:$B$776,W$260)+'СЕТ СН'!$F$12</f>
        <v>0</v>
      </c>
      <c r="X267" s="36">
        <f>SUMIFS(СВЦЭМ!$H$34:$H$777,СВЦЭМ!$A$34:$A$777,$A267,СВЦЭМ!$B$33:$B$776,X$260)+'СЕТ СН'!$F$12</f>
        <v>0</v>
      </c>
      <c r="Y267" s="36">
        <f>SUMIFS(СВЦЭМ!$H$34:$H$777,СВЦЭМ!$A$34:$A$777,$A267,СВЦЭМ!$B$33:$B$776,Y$260)+'СЕТ СН'!$F$12</f>
        <v>0</v>
      </c>
    </row>
    <row r="268" spans="1:27" ht="15.5" hidden="1" x14ac:dyDescent="0.3">
      <c r="A268" s="35">
        <f t="shared" si="7"/>
        <v>43838</v>
      </c>
      <c r="B268" s="36">
        <f>SUMIFS(СВЦЭМ!$H$34:$H$777,СВЦЭМ!$A$34:$A$777,$A268,СВЦЭМ!$B$33:$B$776,B$260)+'СЕТ СН'!$F$12</f>
        <v>0</v>
      </c>
      <c r="C268" s="36">
        <f>SUMIFS(СВЦЭМ!$H$34:$H$777,СВЦЭМ!$A$34:$A$777,$A268,СВЦЭМ!$B$33:$B$776,C$260)+'СЕТ СН'!$F$12</f>
        <v>0</v>
      </c>
      <c r="D268" s="36">
        <f>SUMIFS(СВЦЭМ!$H$34:$H$777,СВЦЭМ!$A$34:$A$777,$A268,СВЦЭМ!$B$33:$B$776,D$260)+'СЕТ СН'!$F$12</f>
        <v>0</v>
      </c>
      <c r="E268" s="36">
        <f>SUMIFS(СВЦЭМ!$H$34:$H$777,СВЦЭМ!$A$34:$A$777,$A268,СВЦЭМ!$B$33:$B$776,E$260)+'СЕТ СН'!$F$12</f>
        <v>0</v>
      </c>
      <c r="F268" s="36">
        <f>SUMIFS(СВЦЭМ!$H$34:$H$777,СВЦЭМ!$A$34:$A$777,$A268,СВЦЭМ!$B$33:$B$776,F$260)+'СЕТ СН'!$F$12</f>
        <v>0</v>
      </c>
      <c r="G268" s="36">
        <f>SUMIFS(СВЦЭМ!$H$34:$H$777,СВЦЭМ!$A$34:$A$777,$A268,СВЦЭМ!$B$33:$B$776,G$260)+'СЕТ СН'!$F$12</f>
        <v>0</v>
      </c>
      <c r="H268" s="36">
        <f>SUMIFS(СВЦЭМ!$H$34:$H$777,СВЦЭМ!$A$34:$A$777,$A268,СВЦЭМ!$B$33:$B$776,H$260)+'СЕТ СН'!$F$12</f>
        <v>0</v>
      </c>
      <c r="I268" s="36">
        <f>SUMIFS(СВЦЭМ!$H$34:$H$777,СВЦЭМ!$A$34:$A$777,$A268,СВЦЭМ!$B$33:$B$776,I$260)+'СЕТ СН'!$F$12</f>
        <v>0</v>
      </c>
      <c r="J268" s="36">
        <f>SUMIFS(СВЦЭМ!$H$34:$H$777,СВЦЭМ!$A$34:$A$777,$A268,СВЦЭМ!$B$33:$B$776,J$260)+'СЕТ СН'!$F$12</f>
        <v>0</v>
      </c>
      <c r="K268" s="36">
        <f>SUMIFS(СВЦЭМ!$H$34:$H$777,СВЦЭМ!$A$34:$A$777,$A268,СВЦЭМ!$B$33:$B$776,K$260)+'СЕТ СН'!$F$12</f>
        <v>0</v>
      </c>
      <c r="L268" s="36">
        <f>SUMIFS(СВЦЭМ!$H$34:$H$777,СВЦЭМ!$A$34:$A$777,$A268,СВЦЭМ!$B$33:$B$776,L$260)+'СЕТ СН'!$F$12</f>
        <v>0</v>
      </c>
      <c r="M268" s="36">
        <f>SUMIFS(СВЦЭМ!$H$34:$H$777,СВЦЭМ!$A$34:$A$777,$A268,СВЦЭМ!$B$33:$B$776,M$260)+'СЕТ СН'!$F$12</f>
        <v>0</v>
      </c>
      <c r="N268" s="36">
        <f>SUMIFS(СВЦЭМ!$H$34:$H$777,СВЦЭМ!$A$34:$A$777,$A268,СВЦЭМ!$B$33:$B$776,N$260)+'СЕТ СН'!$F$12</f>
        <v>0</v>
      </c>
      <c r="O268" s="36">
        <f>SUMIFS(СВЦЭМ!$H$34:$H$777,СВЦЭМ!$A$34:$A$777,$A268,СВЦЭМ!$B$33:$B$776,O$260)+'СЕТ СН'!$F$12</f>
        <v>0</v>
      </c>
      <c r="P268" s="36">
        <f>SUMIFS(СВЦЭМ!$H$34:$H$777,СВЦЭМ!$A$34:$A$777,$A268,СВЦЭМ!$B$33:$B$776,P$260)+'СЕТ СН'!$F$12</f>
        <v>0</v>
      </c>
      <c r="Q268" s="36">
        <f>SUMIFS(СВЦЭМ!$H$34:$H$777,СВЦЭМ!$A$34:$A$777,$A268,СВЦЭМ!$B$33:$B$776,Q$260)+'СЕТ СН'!$F$12</f>
        <v>0</v>
      </c>
      <c r="R268" s="36">
        <f>SUMIFS(СВЦЭМ!$H$34:$H$777,СВЦЭМ!$A$34:$A$777,$A268,СВЦЭМ!$B$33:$B$776,R$260)+'СЕТ СН'!$F$12</f>
        <v>0</v>
      </c>
      <c r="S268" s="36">
        <f>SUMIFS(СВЦЭМ!$H$34:$H$777,СВЦЭМ!$A$34:$A$777,$A268,СВЦЭМ!$B$33:$B$776,S$260)+'СЕТ СН'!$F$12</f>
        <v>0</v>
      </c>
      <c r="T268" s="36">
        <f>SUMIFS(СВЦЭМ!$H$34:$H$777,СВЦЭМ!$A$34:$A$777,$A268,СВЦЭМ!$B$33:$B$776,T$260)+'СЕТ СН'!$F$12</f>
        <v>0</v>
      </c>
      <c r="U268" s="36">
        <f>SUMIFS(СВЦЭМ!$H$34:$H$777,СВЦЭМ!$A$34:$A$777,$A268,СВЦЭМ!$B$33:$B$776,U$260)+'СЕТ СН'!$F$12</f>
        <v>0</v>
      </c>
      <c r="V268" s="36">
        <f>SUMIFS(СВЦЭМ!$H$34:$H$777,СВЦЭМ!$A$34:$A$777,$A268,СВЦЭМ!$B$33:$B$776,V$260)+'СЕТ СН'!$F$12</f>
        <v>0</v>
      </c>
      <c r="W268" s="36">
        <f>SUMIFS(СВЦЭМ!$H$34:$H$777,СВЦЭМ!$A$34:$A$777,$A268,СВЦЭМ!$B$33:$B$776,W$260)+'СЕТ СН'!$F$12</f>
        <v>0</v>
      </c>
      <c r="X268" s="36">
        <f>SUMIFS(СВЦЭМ!$H$34:$H$777,СВЦЭМ!$A$34:$A$777,$A268,СВЦЭМ!$B$33:$B$776,X$260)+'СЕТ СН'!$F$12</f>
        <v>0</v>
      </c>
      <c r="Y268" s="36">
        <f>SUMIFS(СВЦЭМ!$H$34:$H$777,СВЦЭМ!$A$34:$A$777,$A268,СВЦЭМ!$B$33:$B$776,Y$260)+'СЕТ СН'!$F$12</f>
        <v>0</v>
      </c>
    </row>
    <row r="269" spans="1:27" ht="15.5" hidden="1" x14ac:dyDescent="0.3">
      <c r="A269" s="35">
        <f t="shared" si="7"/>
        <v>43839</v>
      </c>
      <c r="B269" s="36">
        <f>SUMIFS(СВЦЭМ!$H$34:$H$777,СВЦЭМ!$A$34:$A$777,$A269,СВЦЭМ!$B$33:$B$776,B$260)+'СЕТ СН'!$F$12</f>
        <v>0</v>
      </c>
      <c r="C269" s="36">
        <f>SUMIFS(СВЦЭМ!$H$34:$H$777,СВЦЭМ!$A$34:$A$777,$A269,СВЦЭМ!$B$33:$B$776,C$260)+'СЕТ СН'!$F$12</f>
        <v>0</v>
      </c>
      <c r="D269" s="36">
        <f>SUMIFS(СВЦЭМ!$H$34:$H$777,СВЦЭМ!$A$34:$A$777,$A269,СВЦЭМ!$B$33:$B$776,D$260)+'СЕТ СН'!$F$12</f>
        <v>0</v>
      </c>
      <c r="E269" s="36">
        <f>SUMIFS(СВЦЭМ!$H$34:$H$777,СВЦЭМ!$A$34:$A$777,$A269,СВЦЭМ!$B$33:$B$776,E$260)+'СЕТ СН'!$F$12</f>
        <v>0</v>
      </c>
      <c r="F269" s="36">
        <f>SUMIFS(СВЦЭМ!$H$34:$H$777,СВЦЭМ!$A$34:$A$777,$A269,СВЦЭМ!$B$33:$B$776,F$260)+'СЕТ СН'!$F$12</f>
        <v>0</v>
      </c>
      <c r="G269" s="36">
        <f>SUMIFS(СВЦЭМ!$H$34:$H$777,СВЦЭМ!$A$34:$A$777,$A269,СВЦЭМ!$B$33:$B$776,G$260)+'СЕТ СН'!$F$12</f>
        <v>0</v>
      </c>
      <c r="H269" s="36">
        <f>SUMIFS(СВЦЭМ!$H$34:$H$777,СВЦЭМ!$A$34:$A$777,$A269,СВЦЭМ!$B$33:$B$776,H$260)+'СЕТ СН'!$F$12</f>
        <v>0</v>
      </c>
      <c r="I269" s="36">
        <f>SUMIFS(СВЦЭМ!$H$34:$H$777,СВЦЭМ!$A$34:$A$777,$A269,СВЦЭМ!$B$33:$B$776,I$260)+'СЕТ СН'!$F$12</f>
        <v>0</v>
      </c>
      <c r="J269" s="36">
        <f>SUMIFS(СВЦЭМ!$H$34:$H$777,СВЦЭМ!$A$34:$A$777,$A269,СВЦЭМ!$B$33:$B$776,J$260)+'СЕТ СН'!$F$12</f>
        <v>0</v>
      </c>
      <c r="K269" s="36">
        <f>SUMIFS(СВЦЭМ!$H$34:$H$777,СВЦЭМ!$A$34:$A$777,$A269,СВЦЭМ!$B$33:$B$776,K$260)+'СЕТ СН'!$F$12</f>
        <v>0</v>
      </c>
      <c r="L269" s="36">
        <f>SUMIFS(СВЦЭМ!$H$34:$H$777,СВЦЭМ!$A$34:$A$777,$A269,СВЦЭМ!$B$33:$B$776,L$260)+'СЕТ СН'!$F$12</f>
        <v>0</v>
      </c>
      <c r="M269" s="36">
        <f>SUMIFS(СВЦЭМ!$H$34:$H$777,СВЦЭМ!$A$34:$A$777,$A269,СВЦЭМ!$B$33:$B$776,M$260)+'СЕТ СН'!$F$12</f>
        <v>0</v>
      </c>
      <c r="N269" s="36">
        <f>SUMIFS(СВЦЭМ!$H$34:$H$777,СВЦЭМ!$A$34:$A$777,$A269,СВЦЭМ!$B$33:$B$776,N$260)+'СЕТ СН'!$F$12</f>
        <v>0</v>
      </c>
      <c r="O269" s="36">
        <f>SUMIFS(СВЦЭМ!$H$34:$H$777,СВЦЭМ!$A$34:$A$777,$A269,СВЦЭМ!$B$33:$B$776,O$260)+'СЕТ СН'!$F$12</f>
        <v>0</v>
      </c>
      <c r="P269" s="36">
        <f>SUMIFS(СВЦЭМ!$H$34:$H$777,СВЦЭМ!$A$34:$A$777,$A269,СВЦЭМ!$B$33:$B$776,P$260)+'СЕТ СН'!$F$12</f>
        <v>0</v>
      </c>
      <c r="Q269" s="36">
        <f>SUMIFS(СВЦЭМ!$H$34:$H$777,СВЦЭМ!$A$34:$A$777,$A269,СВЦЭМ!$B$33:$B$776,Q$260)+'СЕТ СН'!$F$12</f>
        <v>0</v>
      </c>
      <c r="R269" s="36">
        <f>SUMIFS(СВЦЭМ!$H$34:$H$777,СВЦЭМ!$A$34:$A$777,$A269,СВЦЭМ!$B$33:$B$776,R$260)+'СЕТ СН'!$F$12</f>
        <v>0</v>
      </c>
      <c r="S269" s="36">
        <f>SUMIFS(СВЦЭМ!$H$34:$H$777,СВЦЭМ!$A$34:$A$777,$A269,СВЦЭМ!$B$33:$B$776,S$260)+'СЕТ СН'!$F$12</f>
        <v>0</v>
      </c>
      <c r="T269" s="36">
        <f>SUMIFS(СВЦЭМ!$H$34:$H$777,СВЦЭМ!$A$34:$A$777,$A269,СВЦЭМ!$B$33:$B$776,T$260)+'СЕТ СН'!$F$12</f>
        <v>0</v>
      </c>
      <c r="U269" s="36">
        <f>SUMIFS(СВЦЭМ!$H$34:$H$777,СВЦЭМ!$A$34:$A$777,$A269,СВЦЭМ!$B$33:$B$776,U$260)+'СЕТ СН'!$F$12</f>
        <v>0</v>
      </c>
      <c r="V269" s="36">
        <f>SUMIFS(СВЦЭМ!$H$34:$H$777,СВЦЭМ!$A$34:$A$777,$A269,СВЦЭМ!$B$33:$B$776,V$260)+'СЕТ СН'!$F$12</f>
        <v>0</v>
      </c>
      <c r="W269" s="36">
        <f>SUMIFS(СВЦЭМ!$H$34:$H$777,СВЦЭМ!$A$34:$A$777,$A269,СВЦЭМ!$B$33:$B$776,W$260)+'СЕТ СН'!$F$12</f>
        <v>0</v>
      </c>
      <c r="X269" s="36">
        <f>SUMIFS(СВЦЭМ!$H$34:$H$777,СВЦЭМ!$A$34:$A$777,$A269,СВЦЭМ!$B$33:$B$776,X$260)+'СЕТ СН'!$F$12</f>
        <v>0</v>
      </c>
      <c r="Y269" s="36">
        <f>SUMIFS(СВЦЭМ!$H$34:$H$777,СВЦЭМ!$A$34:$A$777,$A269,СВЦЭМ!$B$33:$B$776,Y$260)+'СЕТ СН'!$F$12</f>
        <v>0</v>
      </c>
    </row>
    <row r="270" spans="1:27" ht="15.5" hidden="1" x14ac:dyDescent="0.3">
      <c r="A270" s="35">
        <f t="shared" si="7"/>
        <v>43840</v>
      </c>
      <c r="B270" s="36">
        <f>SUMIFS(СВЦЭМ!$H$34:$H$777,СВЦЭМ!$A$34:$A$777,$A270,СВЦЭМ!$B$33:$B$776,B$260)+'СЕТ СН'!$F$12</f>
        <v>0</v>
      </c>
      <c r="C270" s="36">
        <f>SUMIFS(СВЦЭМ!$H$34:$H$777,СВЦЭМ!$A$34:$A$777,$A270,СВЦЭМ!$B$33:$B$776,C$260)+'СЕТ СН'!$F$12</f>
        <v>0</v>
      </c>
      <c r="D270" s="36">
        <f>SUMIFS(СВЦЭМ!$H$34:$H$777,СВЦЭМ!$A$34:$A$777,$A270,СВЦЭМ!$B$33:$B$776,D$260)+'СЕТ СН'!$F$12</f>
        <v>0</v>
      </c>
      <c r="E270" s="36">
        <f>SUMIFS(СВЦЭМ!$H$34:$H$777,СВЦЭМ!$A$34:$A$777,$A270,СВЦЭМ!$B$33:$B$776,E$260)+'СЕТ СН'!$F$12</f>
        <v>0</v>
      </c>
      <c r="F270" s="36">
        <f>SUMIFS(СВЦЭМ!$H$34:$H$777,СВЦЭМ!$A$34:$A$777,$A270,СВЦЭМ!$B$33:$B$776,F$260)+'СЕТ СН'!$F$12</f>
        <v>0</v>
      </c>
      <c r="G270" s="36">
        <f>SUMIFS(СВЦЭМ!$H$34:$H$777,СВЦЭМ!$A$34:$A$777,$A270,СВЦЭМ!$B$33:$B$776,G$260)+'СЕТ СН'!$F$12</f>
        <v>0</v>
      </c>
      <c r="H270" s="36">
        <f>SUMIFS(СВЦЭМ!$H$34:$H$777,СВЦЭМ!$A$34:$A$777,$A270,СВЦЭМ!$B$33:$B$776,H$260)+'СЕТ СН'!$F$12</f>
        <v>0</v>
      </c>
      <c r="I270" s="36">
        <f>SUMIFS(СВЦЭМ!$H$34:$H$777,СВЦЭМ!$A$34:$A$777,$A270,СВЦЭМ!$B$33:$B$776,I$260)+'СЕТ СН'!$F$12</f>
        <v>0</v>
      </c>
      <c r="J270" s="36">
        <f>SUMIFS(СВЦЭМ!$H$34:$H$777,СВЦЭМ!$A$34:$A$777,$A270,СВЦЭМ!$B$33:$B$776,J$260)+'СЕТ СН'!$F$12</f>
        <v>0</v>
      </c>
      <c r="K270" s="36">
        <f>SUMIFS(СВЦЭМ!$H$34:$H$777,СВЦЭМ!$A$34:$A$777,$A270,СВЦЭМ!$B$33:$B$776,K$260)+'СЕТ СН'!$F$12</f>
        <v>0</v>
      </c>
      <c r="L270" s="36">
        <f>SUMIFS(СВЦЭМ!$H$34:$H$777,СВЦЭМ!$A$34:$A$777,$A270,СВЦЭМ!$B$33:$B$776,L$260)+'СЕТ СН'!$F$12</f>
        <v>0</v>
      </c>
      <c r="M270" s="36">
        <f>SUMIFS(СВЦЭМ!$H$34:$H$777,СВЦЭМ!$A$34:$A$777,$A270,СВЦЭМ!$B$33:$B$776,M$260)+'СЕТ СН'!$F$12</f>
        <v>0</v>
      </c>
      <c r="N270" s="36">
        <f>SUMIFS(СВЦЭМ!$H$34:$H$777,СВЦЭМ!$A$34:$A$777,$A270,СВЦЭМ!$B$33:$B$776,N$260)+'СЕТ СН'!$F$12</f>
        <v>0</v>
      </c>
      <c r="O270" s="36">
        <f>SUMIFS(СВЦЭМ!$H$34:$H$777,СВЦЭМ!$A$34:$A$777,$A270,СВЦЭМ!$B$33:$B$776,O$260)+'СЕТ СН'!$F$12</f>
        <v>0</v>
      </c>
      <c r="P270" s="36">
        <f>SUMIFS(СВЦЭМ!$H$34:$H$777,СВЦЭМ!$A$34:$A$777,$A270,СВЦЭМ!$B$33:$B$776,P$260)+'СЕТ СН'!$F$12</f>
        <v>0</v>
      </c>
      <c r="Q270" s="36">
        <f>SUMIFS(СВЦЭМ!$H$34:$H$777,СВЦЭМ!$A$34:$A$777,$A270,СВЦЭМ!$B$33:$B$776,Q$260)+'СЕТ СН'!$F$12</f>
        <v>0</v>
      </c>
      <c r="R270" s="36">
        <f>SUMIFS(СВЦЭМ!$H$34:$H$777,СВЦЭМ!$A$34:$A$777,$A270,СВЦЭМ!$B$33:$B$776,R$260)+'СЕТ СН'!$F$12</f>
        <v>0</v>
      </c>
      <c r="S270" s="36">
        <f>SUMIFS(СВЦЭМ!$H$34:$H$777,СВЦЭМ!$A$34:$A$777,$A270,СВЦЭМ!$B$33:$B$776,S$260)+'СЕТ СН'!$F$12</f>
        <v>0</v>
      </c>
      <c r="T270" s="36">
        <f>SUMIFS(СВЦЭМ!$H$34:$H$777,СВЦЭМ!$A$34:$A$777,$A270,СВЦЭМ!$B$33:$B$776,T$260)+'СЕТ СН'!$F$12</f>
        <v>0</v>
      </c>
      <c r="U270" s="36">
        <f>SUMIFS(СВЦЭМ!$H$34:$H$777,СВЦЭМ!$A$34:$A$777,$A270,СВЦЭМ!$B$33:$B$776,U$260)+'СЕТ СН'!$F$12</f>
        <v>0</v>
      </c>
      <c r="V270" s="36">
        <f>SUMIFS(СВЦЭМ!$H$34:$H$777,СВЦЭМ!$A$34:$A$777,$A270,СВЦЭМ!$B$33:$B$776,V$260)+'СЕТ СН'!$F$12</f>
        <v>0</v>
      </c>
      <c r="W270" s="36">
        <f>SUMIFS(СВЦЭМ!$H$34:$H$777,СВЦЭМ!$A$34:$A$777,$A270,СВЦЭМ!$B$33:$B$776,W$260)+'СЕТ СН'!$F$12</f>
        <v>0</v>
      </c>
      <c r="X270" s="36">
        <f>SUMIFS(СВЦЭМ!$H$34:$H$777,СВЦЭМ!$A$34:$A$777,$A270,СВЦЭМ!$B$33:$B$776,X$260)+'СЕТ СН'!$F$12</f>
        <v>0</v>
      </c>
      <c r="Y270" s="36">
        <f>SUMIFS(СВЦЭМ!$H$34:$H$777,СВЦЭМ!$A$34:$A$777,$A270,СВЦЭМ!$B$33:$B$776,Y$260)+'СЕТ СН'!$F$12</f>
        <v>0</v>
      </c>
    </row>
    <row r="271" spans="1:27" ht="15.5" hidden="1" x14ac:dyDescent="0.3">
      <c r="A271" s="35">
        <f t="shared" si="7"/>
        <v>43841</v>
      </c>
      <c r="B271" s="36">
        <f>SUMIFS(СВЦЭМ!$H$34:$H$777,СВЦЭМ!$A$34:$A$777,$A271,СВЦЭМ!$B$33:$B$776,B$260)+'СЕТ СН'!$F$12</f>
        <v>0</v>
      </c>
      <c r="C271" s="36">
        <f>SUMIFS(СВЦЭМ!$H$34:$H$777,СВЦЭМ!$A$34:$A$777,$A271,СВЦЭМ!$B$33:$B$776,C$260)+'СЕТ СН'!$F$12</f>
        <v>0</v>
      </c>
      <c r="D271" s="36">
        <f>SUMIFS(СВЦЭМ!$H$34:$H$777,СВЦЭМ!$A$34:$A$777,$A271,СВЦЭМ!$B$33:$B$776,D$260)+'СЕТ СН'!$F$12</f>
        <v>0</v>
      </c>
      <c r="E271" s="36">
        <f>SUMIFS(СВЦЭМ!$H$34:$H$777,СВЦЭМ!$A$34:$A$777,$A271,СВЦЭМ!$B$33:$B$776,E$260)+'СЕТ СН'!$F$12</f>
        <v>0</v>
      </c>
      <c r="F271" s="36">
        <f>SUMIFS(СВЦЭМ!$H$34:$H$777,СВЦЭМ!$A$34:$A$777,$A271,СВЦЭМ!$B$33:$B$776,F$260)+'СЕТ СН'!$F$12</f>
        <v>0</v>
      </c>
      <c r="G271" s="36">
        <f>SUMIFS(СВЦЭМ!$H$34:$H$777,СВЦЭМ!$A$34:$A$777,$A271,СВЦЭМ!$B$33:$B$776,G$260)+'СЕТ СН'!$F$12</f>
        <v>0</v>
      </c>
      <c r="H271" s="36">
        <f>SUMIFS(СВЦЭМ!$H$34:$H$777,СВЦЭМ!$A$34:$A$777,$A271,СВЦЭМ!$B$33:$B$776,H$260)+'СЕТ СН'!$F$12</f>
        <v>0</v>
      </c>
      <c r="I271" s="36">
        <f>SUMIFS(СВЦЭМ!$H$34:$H$777,СВЦЭМ!$A$34:$A$777,$A271,СВЦЭМ!$B$33:$B$776,I$260)+'СЕТ СН'!$F$12</f>
        <v>0</v>
      </c>
      <c r="J271" s="36">
        <f>SUMIFS(СВЦЭМ!$H$34:$H$777,СВЦЭМ!$A$34:$A$777,$A271,СВЦЭМ!$B$33:$B$776,J$260)+'СЕТ СН'!$F$12</f>
        <v>0</v>
      </c>
      <c r="K271" s="36">
        <f>SUMIFS(СВЦЭМ!$H$34:$H$777,СВЦЭМ!$A$34:$A$777,$A271,СВЦЭМ!$B$33:$B$776,K$260)+'СЕТ СН'!$F$12</f>
        <v>0</v>
      </c>
      <c r="L271" s="36">
        <f>SUMIFS(СВЦЭМ!$H$34:$H$777,СВЦЭМ!$A$34:$A$777,$A271,СВЦЭМ!$B$33:$B$776,L$260)+'СЕТ СН'!$F$12</f>
        <v>0</v>
      </c>
      <c r="M271" s="36">
        <f>SUMIFS(СВЦЭМ!$H$34:$H$777,СВЦЭМ!$A$34:$A$777,$A271,СВЦЭМ!$B$33:$B$776,M$260)+'СЕТ СН'!$F$12</f>
        <v>0</v>
      </c>
      <c r="N271" s="36">
        <f>SUMIFS(СВЦЭМ!$H$34:$H$777,СВЦЭМ!$A$34:$A$777,$A271,СВЦЭМ!$B$33:$B$776,N$260)+'СЕТ СН'!$F$12</f>
        <v>0</v>
      </c>
      <c r="O271" s="36">
        <f>SUMIFS(СВЦЭМ!$H$34:$H$777,СВЦЭМ!$A$34:$A$777,$A271,СВЦЭМ!$B$33:$B$776,O$260)+'СЕТ СН'!$F$12</f>
        <v>0</v>
      </c>
      <c r="P271" s="36">
        <f>SUMIFS(СВЦЭМ!$H$34:$H$777,СВЦЭМ!$A$34:$A$777,$A271,СВЦЭМ!$B$33:$B$776,P$260)+'СЕТ СН'!$F$12</f>
        <v>0</v>
      </c>
      <c r="Q271" s="36">
        <f>SUMIFS(СВЦЭМ!$H$34:$H$777,СВЦЭМ!$A$34:$A$777,$A271,СВЦЭМ!$B$33:$B$776,Q$260)+'СЕТ СН'!$F$12</f>
        <v>0</v>
      </c>
      <c r="R271" s="36">
        <f>SUMIFS(СВЦЭМ!$H$34:$H$777,СВЦЭМ!$A$34:$A$777,$A271,СВЦЭМ!$B$33:$B$776,R$260)+'СЕТ СН'!$F$12</f>
        <v>0</v>
      </c>
      <c r="S271" s="36">
        <f>SUMIFS(СВЦЭМ!$H$34:$H$777,СВЦЭМ!$A$34:$A$777,$A271,СВЦЭМ!$B$33:$B$776,S$260)+'СЕТ СН'!$F$12</f>
        <v>0</v>
      </c>
      <c r="T271" s="36">
        <f>SUMIFS(СВЦЭМ!$H$34:$H$777,СВЦЭМ!$A$34:$A$777,$A271,СВЦЭМ!$B$33:$B$776,T$260)+'СЕТ СН'!$F$12</f>
        <v>0</v>
      </c>
      <c r="U271" s="36">
        <f>SUMIFS(СВЦЭМ!$H$34:$H$777,СВЦЭМ!$A$34:$A$777,$A271,СВЦЭМ!$B$33:$B$776,U$260)+'СЕТ СН'!$F$12</f>
        <v>0</v>
      </c>
      <c r="V271" s="36">
        <f>SUMIFS(СВЦЭМ!$H$34:$H$777,СВЦЭМ!$A$34:$A$777,$A271,СВЦЭМ!$B$33:$B$776,V$260)+'СЕТ СН'!$F$12</f>
        <v>0</v>
      </c>
      <c r="W271" s="36">
        <f>SUMIFS(СВЦЭМ!$H$34:$H$777,СВЦЭМ!$A$34:$A$777,$A271,СВЦЭМ!$B$33:$B$776,W$260)+'СЕТ СН'!$F$12</f>
        <v>0</v>
      </c>
      <c r="X271" s="36">
        <f>SUMIFS(СВЦЭМ!$H$34:$H$777,СВЦЭМ!$A$34:$A$777,$A271,СВЦЭМ!$B$33:$B$776,X$260)+'СЕТ СН'!$F$12</f>
        <v>0</v>
      </c>
      <c r="Y271" s="36">
        <f>SUMIFS(СВЦЭМ!$H$34:$H$777,СВЦЭМ!$A$34:$A$777,$A271,СВЦЭМ!$B$33:$B$776,Y$260)+'СЕТ СН'!$F$12</f>
        <v>0</v>
      </c>
    </row>
    <row r="272" spans="1:27" ht="15.5" hidden="1" x14ac:dyDescent="0.3">
      <c r="A272" s="35">
        <f t="shared" si="7"/>
        <v>43842</v>
      </c>
      <c r="B272" s="36">
        <f>SUMIFS(СВЦЭМ!$H$34:$H$777,СВЦЭМ!$A$34:$A$777,$A272,СВЦЭМ!$B$33:$B$776,B$260)+'СЕТ СН'!$F$12</f>
        <v>0</v>
      </c>
      <c r="C272" s="36">
        <f>SUMIFS(СВЦЭМ!$H$34:$H$777,СВЦЭМ!$A$34:$A$777,$A272,СВЦЭМ!$B$33:$B$776,C$260)+'СЕТ СН'!$F$12</f>
        <v>0</v>
      </c>
      <c r="D272" s="36">
        <f>SUMIFS(СВЦЭМ!$H$34:$H$777,СВЦЭМ!$A$34:$A$777,$A272,СВЦЭМ!$B$33:$B$776,D$260)+'СЕТ СН'!$F$12</f>
        <v>0</v>
      </c>
      <c r="E272" s="36">
        <f>SUMIFS(СВЦЭМ!$H$34:$H$777,СВЦЭМ!$A$34:$A$777,$A272,СВЦЭМ!$B$33:$B$776,E$260)+'СЕТ СН'!$F$12</f>
        <v>0</v>
      </c>
      <c r="F272" s="36">
        <f>SUMIFS(СВЦЭМ!$H$34:$H$777,СВЦЭМ!$A$34:$A$777,$A272,СВЦЭМ!$B$33:$B$776,F$260)+'СЕТ СН'!$F$12</f>
        <v>0</v>
      </c>
      <c r="G272" s="36">
        <f>SUMIFS(СВЦЭМ!$H$34:$H$777,СВЦЭМ!$A$34:$A$777,$A272,СВЦЭМ!$B$33:$B$776,G$260)+'СЕТ СН'!$F$12</f>
        <v>0</v>
      </c>
      <c r="H272" s="36">
        <f>SUMIFS(СВЦЭМ!$H$34:$H$777,СВЦЭМ!$A$34:$A$777,$A272,СВЦЭМ!$B$33:$B$776,H$260)+'СЕТ СН'!$F$12</f>
        <v>0</v>
      </c>
      <c r="I272" s="36">
        <f>SUMIFS(СВЦЭМ!$H$34:$H$777,СВЦЭМ!$A$34:$A$777,$A272,СВЦЭМ!$B$33:$B$776,I$260)+'СЕТ СН'!$F$12</f>
        <v>0</v>
      </c>
      <c r="J272" s="36">
        <f>SUMIFS(СВЦЭМ!$H$34:$H$777,СВЦЭМ!$A$34:$A$777,$A272,СВЦЭМ!$B$33:$B$776,J$260)+'СЕТ СН'!$F$12</f>
        <v>0</v>
      </c>
      <c r="K272" s="36">
        <f>SUMIFS(СВЦЭМ!$H$34:$H$777,СВЦЭМ!$A$34:$A$777,$A272,СВЦЭМ!$B$33:$B$776,K$260)+'СЕТ СН'!$F$12</f>
        <v>0</v>
      </c>
      <c r="L272" s="36">
        <f>SUMIFS(СВЦЭМ!$H$34:$H$777,СВЦЭМ!$A$34:$A$777,$A272,СВЦЭМ!$B$33:$B$776,L$260)+'СЕТ СН'!$F$12</f>
        <v>0</v>
      </c>
      <c r="M272" s="36">
        <f>SUMIFS(СВЦЭМ!$H$34:$H$777,СВЦЭМ!$A$34:$A$777,$A272,СВЦЭМ!$B$33:$B$776,M$260)+'СЕТ СН'!$F$12</f>
        <v>0</v>
      </c>
      <c r="N272" s="36">
        <f>SUMIFS(СВЦЭМ!$H$34:$H$777,СВЦЭМ!$A$34:$A$777,$A272,СВЦЭМ!$B$33:$B$776,N$260)+'СЕТ СН'!$F$12</f>
        <v>0</v>
      </c>
      <c r="O272" s="36">
        <f>SUMIFS(СВЦЭМ!$H$34:$H$777,СВЦЭМ!$A$34:$A$777,$A272,СВЦЭМ!$B$33:$B$776,O$260)+'СЕТ СН'!$F$12</f>
        <v>0</v>
      </c>
      <c r="P272" s="36">
        <f>SUMIFS(СВЦЭМ!$H$34:$H$777,СВЦЭМ!$A$34:$A$777,$A272,СВЦЭМ!$B$33:$B$776,P$260)+'СЕТ СН'!$F$12</f>
        <v>0</v>
      </c>
      <c r="Q272" s="36">
        <f>SUMIFS(СВЦЭМ!$H$34:$H$777,СВЦЭМ!$A$34:$A$777,$A272,СВЦЭМ!$B$33:$B$776,Q$260)+'СЕТ СН'!$F$12</f>
        <v>0</v>
      </c>
      <c r="R272" s="36">
        <f>SUMIFS(СВЦЭМ!$H$34:$H$777,СВЦЭМ!$A$34:$A$777,$A272,СВЦЭМ!$B$33:$B$776,R$260)+'СЕТ СН'!$F$12</f>
        <v>0</v>
      </c>
      <c r="S272" s="36">
        <f>SUMIFS(СВЦЭМ!$H$34:$H$777,СВЦЭМ!$A$34:$A$777,$A272,СВЦЭМ!$B$33:$B$776,S$260)+'СЕТ СН'!$F$12</f>
        <v>0</v>
      </c>
      <c r="T272" s="36">
        <f>SUMIFS(СВЦЭМ!$H$34:$H$777,СВЦЭМ!$A$34:$A$777,$A272,СВЦЭМ!$B$33:$B$776,T$260)+'СЕТ СН'!$F$12</f>
        <v>0</v>
      </c>
      <c r="U272" s="36">
        <f>SUMIFS(СВЦЭМ!$H$34:$H$777,СВЦЭМ!$A$34:$A$777,$A272,СВЦЭМ!$B$33:$B$776,U$260)+'СЕТ СН'!$F$12</f>
        <v>0</v>
      </c>
      <c r="V272" s="36">
        <f>SUMIFS(СВЦЭМ!$H$34:$H$777,СВЦЭМ!$A$34:$A$777,$A272,СВЦЭМ!$B$33:$B$776,V$260)+'СЕТ СН'!$F$12</f>
        <v>0</v>
      </c>
      <c r="W272" s="36">
        <f>SUMIFS(СВЦЭМ!$H$34:$H$777,СВЦЭМ!$A$34:$A$777,$A272,СВЦЭМ!$B$33:$B$776,W$260)+'СЕТ СН'!$F$12</f>
        <v>0</v>
      </c>
      <c r="X272" s="36">
        <f>SUMIFS(СВЦЭМ!$H$34:$H$777,СВЦЭМ!$A$34:$A$777,$A272,СВЦЭМ!$B$33:$B$776,X$260)+'СЕТ СН'!$F$12</f>
        <v>0</v>
      </c>
      <c r="Y272" s="36">
        <f>SUMIFS(СВЦЭМ!$H$34:$H$777,СВЦЭМ!$A$34:$A$777,$A272,СВЦЭМ!$B$33:$B$776,Y$260)+'СЕТ СН'!$F$12</f>
        <v>0</v>
      </c>
    </row>
    <row r="273" spans="1:25" ht="15.5" hidden="1" x14ac:dyDescent="0.3">
      <c r="A273" s="35">
        <f t="shared" si="7"/>
        <v>43843</v>
      </c>
      <c r="B273" s="36">
        <f>SUMIFS(СВЦЭМ!$H$34:$H$777,СВЦЭМ!$A$34:$A$777,$A273,СВЦЭМ!$B$33:$B$776,B$260)+'СЕТ СН'!$F$12</f>
        <v>0</v>
      </c>
      <c r="C273" s="36">
        <f>SUMIFS(СВЦЭМ!$H$34:$H$777,СВЦЭМ!$A$34:$A$777,$A273,СВЦЭМ!$B$33:$B$776,C$260)+'СЕТ СН'!$F$12</f>
        <v>0</v>
      </c>
      <c r="D273" s="36">
        <f>SUMIFS(СВЦЭМ!$H$34:$H$777,СВЦЭМ!$A$34:$A$777,$A273,СВЦЭМ!$B$33:$B$776,D$260)+'СЕТ СН'!$F$12</f>
        <v>0</v>
      </c>
      <c r="E273" s="36">
        <f>SUMIFS(СВЦЭМ!$H$34:$H$777,СВЦЭМ!$A$34:$A$777,$A273,СВЦЭМ!$B$33:$B$776,E$260)+'СЕТ СН'!$F$12</f>
        <v>0</v>
      </c>
      <c r="F273" s="36">
        <f>SUMIFS(СВЦЭМ!$H$34:$H$777,СВЦЭМ!$A$34:$A$777,$A273,СВЦЭМ!$B$33:$B$776,F$260)+'СЕТ СН'!$F$12</f>
        <v>0</v>
      </c>
      <c r="G273" s="36">
        <f>SUMIFS(СВЦЭМ!$H$34:$H$777,СВЦЭМ!$A$34:$A$777,$A273,СВЦЭМ!$B$33:$B$776,G$260)+'СЕТ СН'!$F$12</f>
        <v>0</v>
      </c>
      <c r="H273" s="36">
        <f>SUMIFS(СВЦЭМ!$H$34:$H$777,СВЦЭМ!$A$34:$A$777,$A273,СВЦЭМ!$B$33:$B$776,H$260)+'СЕТ СН'!$F$12</f>
        <v>0</v>
      </c>
      <c r="I273" s="36">
        <f>SUMIFS(СВЦЭМ!$H$34:$H$777,СВЦЭМ!$A$34:$A$777,$A273,СВЦЭМ!$B$33:$B$776,I$260)+'СЕТ СН'!$F$12</f>
        <v>0</v>
      </c>
      <c r="J273" s="36">
        <f>SUMIFS(СВЦЭМ!$H$34:$H$777,СВЦЭМ!$A$34:$A$777,$A273,СВЦЭМ!$B$33:$B$776,J$260)+'СЕТ СН'!$F$12</f>
        <v>0</v>
      </c>
      <c r="K273" s="36">
        <f>SUMIFS(СВЦЭМ!$H$34:$H$777,СВЦЭМ!$A$34:$A$777,$A273,СВЦЭМ!$B$33:$B$776,K$260)+'СЕТ СН'!$F$12</f>
        <v>0</v>
      </c>
      <c r="L273" s="36">
        <f>SUMIFS(СВЦЭМ!$H$34:$H$777,СВЦЭМ!$A$34:$A$777,$A273,СВЦЭМ!$B$33:$B$776,L$260)+'СЕТ СН'!$F$12</f>
        <v>0</v>
      </c>
      <c r="M273" s="36">
        <f>SUMIFS(СВЦЭМ!$H$34:$H$777,СВЦЭМ!$A$34:$A$777,$A273,СВЦЭМ!$B$33:$B$776,M$260)+'СЕТ СН'!$F$12</f>
        <v>0</v>
      </c>
      <c r="N273" s="36">
        <f>SUMIFS(СВЦЭМ!$H$34:$H$777,СВЦЭМ!$A$34:$A$777,$A273,СВЦЭМ!$B$33:$B$776,N$260)+'СЕТ СН'!$F$12</f>
        <v>0</v>
      </c>
      <c r="O273" s="36">
        <f>SUMIFS(СВЦЭМ!$H$34:$H$777,СВЦЭМ!$A$34:$A$777,$A273,СВЦЭМ!$B$33:$B$776,O$260)+'СЕТ СН'!$F$12</f>
        <v>0</v>
      </c>
      <c r="P273" s="36">
        <f>SUMIFS(СВЦЭМ!$H$34:$H$777,СВЦЭМ!$A$34:$A$777,$A273,СВЦЭМ!$B$33:$B$776,P$260)+'СЕТ СН'!$F$12</f>
        <v>0</v>
      </c>
      <c r="Q273" s="36">
        <f>SUMIFS(СВЦЭМ!$H$34:$H$777,СВЦЭМ!$A$34:$A$777,$A273,СВЦЭМ!$B$33:$B$776,Q$260)+'СЕТ СН'!$F$12</f>
        <v>0</v>
      </c>
      <c r="R273" s="36">
        <f>SUMIFS(СВЦЭМ!$H$34:$H$777,СВЦЭМ!$A$34:$A$777,$A273,СВЦЭМ!$B$33:$B$776,R$260)+'СЕТ СН'!$F$12</f>
        <v>0</v>
      </c>
      <c r="S273" s="36">
        <f>SUMIFS(СВЦЭМ!$H$34:$H$777,СВЦЭМ!$A$34:$A$777,$A273,СВЦЭМ!$B$33:$B$776,S$260)+'СЕТ СН'!$F$12</f>
        <v>0</v>
      </c>
      <c r="T273" s="36">
        <f>SUMIFS(СВЦЭМ!$H$34:$H$777,СВЦЭМ!$A$34:$A$777,$A273,СВЦЭМ!$B$33:$B$776,T$260)+'СЕТ СН'!$F$12</f>
        <v>0</v>
      </c>
      <c r="U273" s="36">
        <f>SUMIFS(СВЦЭМ!$H$34:$H$777,СВЦЭМ!$A$34:$A$777,$A273,СВЦЭМ!$B$33:$B$776,U$260)+'СЕТ СН'!$F$12</f>
        <v>0</v>
      </c>
      <c r="V273" s="36">
        <f>SUMIFS(СВЦЭМ!$H$34:$H$777,СВЦЭМ!$A$34:$A$777,$A273,СВЦЭМ!$B$33:$B$776,V$260)+'СЕТ СН'!$F$12</f>
        <v>0</v>
      </c>
      <c r="W273" s="36">
        <f>SUMIFS(СВЦЭМ!$H$34:$H$777,СВЦЭМ!$A$34:$A$777,$A273,СВЦЭМ!$B$33:$B$776,W$260)+'СЕТ СН'!$F$12</f>
        <v>0</v>
      </c>
      <c r="X273" s="36">
        <f>SUMIFS(СВЦЭМ!$H$34:$H$777,СВЦЭМ!$A$34:$A$777,$A273,СВЦЭМ!$B$33:$B$776,X$260)+'СЕТ СН'!$F$12</f>
        <v>0</v>
      </c>
      <c r="Y273" s="36">
        <f>SUMIFS(СВЦЭМ!$H$34:$H$777,СВЦЭМ!$A$34:$A$777,$A273,СВЦЭМ!$B$33:$B$776,Y$260)+'СЕТ СН'!$F$12</f>
        <v>0</v>
      </c>
    </row>
    <row r="274" spans="1:25" ht="15.5" hidden="1" x14ac:dyDescent="0.3">
      <c r="A274" s="35">
        <f t="shared" si="7"/>
        <v>43844</v>
      </c>
      <c r="B274" s="36">
        <f>SUMIFS(СВЦЭМ!$H$34:$H$777,СВЦЭМ!$A$34:$A$777,$A274,СВЦЭМ!$B$33:$B$776,B$260)+'СЕТ СН'!$F$12</f>
        <v>0</v>
      </c>
      <c r="C274" s="36">
        <f>SUMIFS(СВЦЭМ!$H$34:$H$777,СВЦЭМ!$A$34:$A$777,$A274,СВЦЭМ!$B$33:$B$776,C$260)+'СЕТ СН'!$F$12</f>
        <v>0</v>
      </c>
      <c r="D274" s="36">
        <f>SUMIFS(СВЦЭМ!$H$34:$H$777,СВЦЭМ!$A$34:$A$777,$A274,СВЦЭМ!$B$33:$B$776,D$260)+'СЕТ СН'!$F$12</f>
        <v>0</v>
      </c>
      <c r="E274" s="36">
        <f>SUMIFS(СВЦЭМ!$H$34:$H$777,СВЦЭМ!$A$34:$A$777,$A274,СВЦЭМ!$B$33:$B$776,E$260)+'СЕТ СН'!$F$12</f>
        <v>0</v>
      </c>
      <c r="F274" s="36">
        <f>SUMIFS(СВЦЭМ!$H$34:$H$777,СВЦЭМ!$A$34:$A$777,$A274,СВЦЭМ!$B$33:$B$776,F$260)+'СЕТ СН'!$F$12</f>
        <v>0</v>
      </c>
      <c r="G274" s="36">
        <f>SUMIFS(СВЦЭМ!$H$34:$H$777,СВЦЭМ!$A$34:$A$777,$A274,СВЦЭМ!$B$33:$B$776,G$260)+'СЕТ СН'!$F$12</f>
        <v>0</v>
      </c>
      <c r="H274" s="36">
        <f>SUMIFS(СВЦЭМ!$H$34:$H$777,СВЦЭМ!$A$34:$A$777,$A274,СВЦЭМ!$B$33:$B$776,H$260)+'СЕТ СН'!$F$12</f>
        <v>0</v>
      </c>
      <c r="I274" s="36">
        <f>SUMIFS(СВЦЭМ!$H$34:$H$777,СВЦЭМ!$A$34:$A$777,$A274,СВЦЭМ!$B$33:$B$776,I$260)+'СЕТ СН'!$F$12</f>
        <v>0</v>
      </c>
      <c r="J274" s="36">
        <f>SUMIFS(СВЦЭМ!$H$34:$H$777,СВЦЭМ!$A$34:$A$777,$A274,СВЦЭМ!$B$33:$B$776,J$260)+'СЕТ СН'!$F$12</f>
        <v>0</v>
      </c>
      <c r="K274" s="36">
        <f>SUMIFS(СВЦЭМ!$H$34:$H$777,СВЦЭМ!$A$34:$A$777,$A274,СВЦЭМ!$B$33:$B$776,K$260)+'СЕТ СН'!$F$12</f>
        <v>0</v>
      </c>
      <c r="L274" s="36">
        <f>SUMIFS(СВЦЭМ!$H$34:$H$777,СВЦЭМ!$A$34:$A$777,$A274,СВЦЭМ!$B$33:$B$776,L$260)+'СЕТ СН'!$F$12</f>
        <v>0</v>
      </c>
      <c r="M274" s="36">
        <f>SUMIFS(СВЦЭМ!$H$34:$H$777,СВЦЭМ!$A$34:$A$777,$A274,СВЦЭМ!$B$33:$B$776,M$260)+'СЕТ СН'!$F$12</f>
        <v>0</v>
      </c>
      <c r="N274" s="36">
        <f>SUMIFS(СВЦЭМ!$H$34:$H$777,СВЦЭМ!$A$34:$A$777,$A274,СВЦЭМ!$B$33:$B$776,N$260)+'СЕТ СН'!$F$12</f>
        <v>0</v>
      </c>
      <c r="O274" s="36">
        <f>SUMIFS(СВЦЭМ!$H$34:$H$777,СВЦЭМ!$A$34:$A$777,$A274,СВЦЭМ!$B$33:$B$776,O$260)+'СЕТ СН'!$F$12</f>
        <v>0</v>
      </c>
      <c r="P274" s="36">
        <f>SUMIFS(СВЦЭМ!$H$34:$H$777,СВЦЭМ!$A$34:$A$777,$A274,СВЦЭМ!$B$33:$B$776,P$260)+'СЕТ СН'!$F$12</f>
        <v>0</v>
      </c>
      <c r="Q274" s="36">
        <f>SUMIFS(СВЦЭМ!$H$34:$H$777,СВЦЭМ!$A$34:$A$777,$A274,СВЦЭМ!$B$33:$B$776,Q$260)+'СЕТ СН'!$F$12</f>
        <v>0</v>
      </c>
      <c r="R274" s="36">
        <f>SUMIFS(СВЦЭМ!$H$34:$H$777,СВЦЭМ!$A$34:$A$777,$A274,СВЦЭМ!$B$33:$B$776,R$260)+'СЕТ СН'!$F$12</f>
        <v>0</v>
      </c>
      <c r="S274" s="36">
        <f>SUMIFS(СВЦЭМ!$H$34:$H$777,СВЦЭМ!$A$34:$A$777,$A274,СВЦЭМ!$B$33:$B$776,S$260)+'СЕТ СН'!$F$12</f>
        <v>0</v>
      </c>
      <c r="T274" s="36">
        <f>SUMIFS(СВЦЭМ!$H$34:$H$777,СВЦЭМ!$A$34:$A$777,$A274,СВЦЭМ!$B$33:$B$776,T$260)+'СЕТ СН'!$F$12</f>
        <v>0</v>
      </c>
      <c r="U274" s="36">
        <f>SUMIFS(СВЦЭМ!$H$34:$H$777,СВЦЭМ!$A$34:$A$777,$A274,СВЦЭМ!$B$33:$B$776,U$260)+'СЕТ СН'!$F$12</f>
        <v>0</v>
      </c>
      <c r="V274" s="36">
        <f>SUMIFS(СВЦЭМ!$H$34:$H$777,СВЦЭМ!$A$34:$A$777,$A274,СВЦЭМ!$B$33:$B$776,V$260)+'СЕТ СН'!$F$12</f>
        <v>0</v>
      </c>
      <c r="W274" s="36">
        <f>SUMIFS(СВЦЭМ!$H$34:$H$777,СВЦЭМ!$A$34:$A$777,$A274,СВЦЭМ!$B$33:$B$776,W$260)+'СЕТ СН'!$F$12</f>
        <v>0</v>
      </c>
      <c r="X274" s="36">
        <f>SUMIFS(СВЦЭМ!$H$34:$H$777,СВЦЭМ!$A$34:$A$777,$A274,СВЦЭМ!$B$33:$B$776,X$260)+'СЕТ СН'!$F$12</f>
        <v>0</v>
      </c>
      <c r="Y274" s="36">
        <f>SUMIFS(СВЦЭМ!$H$34:$H$777,СВЦЭМ!$A$34:$A$777,$A274,СВЦЭМ!$B$33:$B$776,Y$260)+'СЕТ СН'!$F$12</f>
        <v>0</v>
      </c>
    </row>
    <row r="275" spans="1:25" ht="15.5" hidden="1" x14ac:dyDescent="0.3">
      <c r="A275" s="35">
        <f t="shared" si="7"/>
        <v>43845</v>
      </c>
      <c r="B275" s="36">
        <f>SUMIFS(СВЦЭМ!$H$34:$H$777,СВЦЭМ!$A$34:$A$777,$A275,СВЦЭМ!$B$33:$B$776,B$260)+'СЕТ СН'!$F$12</f>
        <v>0</v>
      </c>
      <c r="C275" s="36">
        <f>SUMIFS(СВЦЭМ!$H$34:$H$777,СВЦЭМ!$A$34:$A$777,$A275,СВЦЭМ!$B$33:$B$776,C$260)+'СЕТ СН'!$F$12</f>
        <v>0</v>
      </c>
      <c r="D275" s="36">
        <f>SUMIFS(СВЦЭМ!$H$34:$H$777,СВЦЭМ!$A$34:$A$777,$A275,СВЦЭМ!$B$33:$B$776,D$260)+'СЕТ СН'!$F$12</f>
        <v>0</v>
      </c>
      <c r="E275" s="36">
        <f>SUMIFS(СВЦЭМ!$H$34:$H$777,СВЦЭМ!$A$34:$A$777,$A275,СВЦЭМ!$B$33:$B$776,E$260)+'СЕТ СН'!$F$12</f>
        <v>0</v>
      </c>
      <c r="F275" s="36">
        <f>SUMIFS(СВЦЭМ!$H$34:$H$777,СВЦЭМ!$A$34:$A$777,$A275,СВЦЭМ!$B$33:$B$776,F$260)+'СЕТ СН'!$F$12</f>
        <v>0</v>
      </c>
      <c r="G275" s="36">
        <f>SUMIFS(СВЦЭМ!$H$34:$H$777,СВЦЭМ!$A$34:$A$777,$A275,СВЦЭМ!$B$33:$B$776,G$260)+'СЕТ СН'!$F$12</f>
        <v>0</v>
      </c>
      <c r="H275" s="36">
        <f>SUMIFS(СВЦЭМ!$H$34:$H$777,СВЦЭМ!$A$34:$A$777,$A275,СВЦЭМ!$B$33:$B$776,H$260)+'СЕТ СН'!$F$12</f>
        <v>0</v>
      </c>
      <c r="I275" s="36">
        <f>SUMIFS(СВЦЭМ!$H$34:$H$777,СВЦЭМ!$A$34:$A$777,$A275,СВЦЭМ!$B$33:$B$776,I$260)+'СЕТ СН'!$F$12</f>
        <v>0</v>
      </c>
      <c r="J275" s="36">
        <f>SUMIFS(СВЦЭМ!$H$34:$H$777,СВЦЭМ!$A$34:$A$777,$A275,СВЦЭМ!$B$33:$B$776,J$260)+'СЕТ СН'!$F$12</f>
        <v>0</v>
      </c>
      <c r="K275" s="36">
        <f>SUMIFS(СВЦЭМ!$H$34:$H$777,СВЦЭМ!$A$34:$A$777,$A275,СВЦЭМ!$B$33:$B$776,K$260)+'СЕТ СН'!$F$12</f>
        <v>0</v>
      </c>
      <c r="L275" s="36">
        <f>SUMIFS(СВЦЭМ!$H$34:$H$777,СВЦЭМ!$A$34:$A$777,$A275,СВЦЭМ!$B$33:$B$776,L$260)+'СЕТ СН'!$F$12</f>
        <v>0</v>
      </c>
      <c r="M275" s="36">
        <f>SUMIFS(СВЦЭМ!$H$34:$H$777,СВЦЭМ!$A$34:$A$777,$A275,СВЦЭМ!$B$33:$B$776,M$260)+'СЕТ СН'!$F$12</f>
        <v>0</v>
      </c>
      <c r="N275" s="36">
        <f>SUMIFS(СВЦЭМ!$H$34:$H$777,СВЦЭМ!$A$34:$A$777,$A275,СВЦЭМ!$B$33:$B$776,N$260)+'СЕТ СН'!$F$12</f>
        <v>0</v>
      </c>
      <c r="O275" s="36">
        <f>SUMIFS(СВЦЭМ!$H$34:$H$777,СВЦЭМ!$A$34:$A$777,$A275,СВЦЭМ!$B$33:$B$776,O$260)+'СЕТ СН'!$F$12</f>
        <v>0</v>
      </c>
      <c r="P275" s="36">
        <f>SUMIFS(СВЦЭМ!$H$34:$H$777,СВЦЭМ!$A$34:$A$777,$A275,СВЦЭМ!$B$33:$B$776,P$260)+'СЕТ СН'!$F$12</f>
        <v>0</v>
      </c>
      <c r="Q275" s="36">
        <f>SUMIFS(СВЦЭМ!$H$34:$H$777,СВЦЭМ!$A$34:$A$777,$A275,СВЦЭМ!$B$33:$B$776,Q$260)+'СЕТ СН'!$F$12</f>
        <v>0</v>
      </c>
      <c r="R275" s="36">
        <f>SUMIFS(СВЦЭМ!$H$34:$H$777,СВЦЭМ!$A$34:$A$777,$A275,СВЦЭМ!$B$33:$B$776,R$260)+'СЕТ СН'!$F$12</f>
        <v>0</v>
      </c>
      <c r="S275" s="36">
        <f>SUMIFS(СВЦЭМ!$H$34:$H$777,СВЦЭМ!$A$34:$A$777,$A275,СВЦЭМ!$B$33:$B$776,S$260)+'СЕТ СН'!$F$12</f>
        <v>0</v>
      </c>
      <c r="T275" s="36">
        <f>SUMIFS(СВЦЭМ!$H$34:$H$777,СВЦЭМ!$A$34:$A$777,$A275,СВЦЭМ!$B$33:$B$776,T$260)+'СЕТ СН'!$F$12</f>
        <v>0</v>
      </c>
      <c r="U275" s="36">
        <f>SUMIFS(СВЦЭМ!$H$34:$H$777,СВЦЭМ!$A$34:$A$777,$A275,СВЦЭМ!$B$33:$B$776,U$260)+'СЕТ СН'!$F$12</f>
        <v>0</v>
      </c>
      <c r="V275" s="36">
        <f>SUMIFS(СВЦЭМ!$H$34:$H$777,СВЦЭМ!$A$34:$A$777,$A275,СВЦЭМ!$B$33:$B$776,V$260)+'СЕТ СН'!$F$12</f>
        <v>0</v>
      </c>
      <c r="W275" s="36">
        <f>SUMIFS(СВЦЭМ!$H$34:$H$777,СВЦЭМ!$A$34:$A$777,$A275,СВЦЭМ!$B$33:$B$776,W$260)+'СЕТ СН'!$F$12</f>
        <v>0</v>
      </c>
      <c r="X275" s="36">
        <f>SUMIFS(СВЦЭМ!$H$34:$H$777,СВЦЭМ!$A$34:$A$777,$A275,СВЦЭМ!$B$33:$B$776,X$260)+'СЕТ СН'!$F$12</f>
        <v>0</v>
      </c>
      <c r="Y275" s="36">
        <f>SUMIFS(СВЦЭМ!$H$34:$H$777,СВЦЭМ!$A$34:$A$777,$A275,СВЦЭМ!$B$33:$B$776,Y$260)+'СЕТ СН'!$F$12</f>
        <v>0</v>
      </c>
    </row>
    <row r="276" spans="1:25" ht="15.5" hidden="1" x14ac:dyDescent="0.3">
      <c r="A276" s="35">
        <f t="shared" si="7"/>
        <v>43846</v>
      </c>
      <c r="B276" s="36">
        <f>SUMIFS(СВЦЭМ!$H$34:$H$777,СВЦЭМ!$A$34:$A$777,$A276,СВЦЭМ!$B$33:$B$776,B$260)+'СЕТ СН'!$F$12</f>
        <v>0</v>
      </c>
      <c r="C276" s="36">
        <f>SUMIFS(СВЦЭМ!$H$34:$H$777,СВЦЭМ!$A$34:$A$777,$A276,СВЦЭМ!$B$33:$B$776,C$260)+'СЕТ СН'!$F$12</f>
        <v>0</v>
      </c>
      <c r="D276" s="36">
        <f>SUMIFS(СВЦЭМ!$H$34:$H$777,СВЦЭМ!$A$34:$A$777,$A276,СВЦЭМ!$B$33:$B$776,D$260)+'СЕТ СН'!$F$12</f>
        <v>0</v>
      </c>
      <c r="E276" s="36">
        <f>SUMIFS(СВЦЭМ!$H$34:$H$777,СВЦЭМ!$A$34:$A$777,$A276,СВЦЭМ!$B$33:$B$776,E$260)+'СЕТ СН'!$F$12</f>
        <v>0</v>
      </c>
      <c r="F276" s="36">
        <f>SUMIFS(СВЦЭМ!$H$34:$H$777,СВЦЭМ!$A$34:$A$777,$A276,СВЦЭМ!$B$33:$B$776,F$260)+'СЕТ СН'!$F$12</f>
        <v>0</v>
      </c>
      <c r="G276" s="36">
        <f>SUMIFS(СВЦЭМ!$H$34:$H$777,СВЦЭМ!$A$34:$A$777,$A276,СВЦЭМ!$B$33:$B$776,G$260)+'СЕТ СН'!$F$12</f>
        <v>0</v>
      </c>
      <c r="H276" s="36">
        <f>SUMIFS(СВЦЭМ!$H$34:$H$777,СВЦЭМ!$A$34:$A$777,$A276,СВЦЭМ!$B$33:$B$776,H$260)+'СЕТ СН'!$F$12</f>
        <v>0</v>
      </c>
      <c r="I276" s="36">
        <f>SUMIFS(СВЦЭМ!$H$34:$H$777,СВЦЭМ!$A$34:$A$777,$A276,СВЦЭМ!$B$33:$B$776,I$260)+'СЕТ СН'!$F$12</f>
        <v>0</v>
      </c>
      <c r="J276" s="36">
        <f>SUMIFS(СВЦЭМ!$H$34:$H$777,СВЦЭМ!$A$34:$A$777,$A276,СВЦЭМ!$B$33:$B$776,J$260)+'СЕТ СН'!$F$12</f>
        <v>0</v>
      </c>
      <c r="K276" s="36">
        <f>SUMIFS(СВЦЭМ!$H$34:$H$777,СВЦЭМ!$A$34:$A$777,$A276,СВЦЭМ!$B$33:$B$776,K$260)+'СЕТ СН'!$F$12</f>
        <v>0</v>
      </c>
      <c r="L276" s="36">
        <f>SUMIFS(СВЦЭМ!$H$34:$H$777,СВЦЭМ!$A$34:$A$777,$A276,СВЦЭМ!$B$33:$B$776,L$260)+'СЕТ СН'!$F$12</f>
        <v>0</v>
      </c>
      <c r="M276" s="36">
        <f>SUMIFS(СВЦЭМ!$H$34:$H$777,СВЦЭМ!$A$34:$A$777,$A276,СВЦЭМ!$B$33:$B$776,M$260)+'СЕТ СН'!$F$12</f>
        <v>0</v>
      </c>
      <c r="N276" s="36">
        <f>SUMIFS(СВЦЭМ!$H$34:$H$777,СВЦЭМ!$A$34:$A$777,$A276,СВЦЭМ!$B$33:$B$776,N$260)+'СЕТ СН'!$F$12</f>
        <v>0</v>
      </c>
      <c r="O276" s="36">
        <f>SUMIFS(СВЦЭМ!$H$34:$H$777,СВЦЭМ!$A$34:$A$777,$A276,СВЦЭМ!$B$33:$B$776,O$260)+'СЕТ СН'!$F$12</f>
        <v>0</v>
      </c>
      <c r="P276" s="36">
        <f>SUMIFS(СВЦЭМ!$H$34:$H$777,СВЦЭМ!$A$34:$A$777,$A276,СВЦЭМ!$B$33:$B$776,P$260)+'СЕТ СН'!$F$12</f>
        <v>0</v>
      </c>
      <c r="Q276" s="36">
        <f>SUMIFS(СВЦЭМ!$H$34:$H$777,СВЦЭМ!$A$34:$A$777,$A276,СВЦЭМ!$B$33:$B$776,Q$260)+'СЕТ СН'!$F$12</f>
        <v>0</v>
      </c>
      <c r="R276" s="36">
        <f>SUMIFS(СВЦЭМ!$H$34:$H$777,СВЦЭМ!$A$34:$A$777,$A276,СВЦЭМ!$B$33:$B$776,R$260)+'СЕТ СН'!$F$12</f>
        <v>0</v>
      </c>
      <c r="S276" s="36">
        <f>SUMIFS(СВЦЭМ!$H$34:$H$777,СВЦЭМ!$A$34:$A$777,$A276,СВЦЭМ!$B$33:$B$776,S$260)+'СЕТ СН'!$F$12</f>
        <v>0</v>
      </c>
      <c r="T276" s="36">
        <f>SUMIFS(СВЦЭМ!$H$34:$H$777,СВЦЭМ!$A$34:$A$777,$A276,СВЦЭМ!$B$33:$B$776,T$260)+'СЕТ СН'!$F$12</f>
        <v>0</v>
      </c>
      <c r="U276" s="36">
        <f>SUMIFS(СВЦЭМ!$H$34:$H$777,СВЦЭМ!$A$34:$A$777,$A276,СВЦЭМ!$B$33:$B$776,U$260)+'СЕТ СН'!$F$12</f>
        <v>0</v>
      </c>
      <c r="V276" s="36">
        <f>SUMIFS(СВЦЭМ!$H$34:$H$777,СВЦЭМ!$A$34:$A$777,$A276,СВЦЭМ!$B$33:$B$776,V$260)+'СЕТ СН'!$F$12</f>
        <v>0</v>
      </c>
      <c r="W276" s="36">
        <f>SUMIFS(СВЦЭМ!$H$34:$H$777,СВЦЭМ!$A$34:$A$777,$A276,СВЦЭМ!$B$33:$B$776,W$260)+'СЕТ СН'!$F$12</f>
        <v>0</v>
      </c>
      <c r="X276" s="36">
        <f>SUMIFS(СВЦЭМ!$H$34:$H$777,СВЦЭМ!$A$34:$A$777,$A276,СВЦЭМ!$B$33:$B$776,X$260)+'СЕТ СН'!$F$12</f>
        <v>0</v>
      </c>
      <c r="Y276" s="36">
        <f>SUMIFS(СВЦЭМ!$H$34:$H$777,СВЦЭМ!$A$34:$A$777,$A276,СВЦЭМ!$B$33:$B$776,Y$260)+'СЕТ СН'!$F$12</f>
        <v>0</v>
      </c>
    </row>
    <row r="277" spans="1:25" ht="15.5" hidden="1" x14ac:dyDescent="0.3">
      <c r="A277" s="35">
        <f t="shared" si="7"/>
        <v>43847</v>
      </c>
      <c r="B277" s="36">
        <f>SUMIFS(СВЦЭМ!$H$34:$H$777,СВЦЭМ!$A$34:$A$777,$A277,СВЦЭМ!$B$33:$B$776,B$260)+'СЕТ СН'!$F$12</f>
        <v>0</v>
      </c>
      <c r="C277" s="36">
        <f>SUMIFS(СВЦЭМ!$H$34:$H$777,СВЦЭМ!$A$34:$A$777,$A277,СВЦЭМ!$B$33:$B$776,C$260)+'СЕТ СН'!$F$12</f>
        <v>0</v>
      </c>
      <c r="D277" s="36">
        <f>SUMIFS(СВЦЭМ!$H$34:$H$777,СВЦЭМ!$A$34:$A$777,$A277,СВЦЭМ!$B$33:$B$776,D$260)+'СЕТ СН'!$F$12</f>
        <v>0</v>
      </c>
      <c r="E277" s="36">
        <f>SUMIFS(СВЦЭМ!$H$34:$H$777,СВЦЭМ!$A$34:$A$777,$A277,СВЦЭМ!$B$33:$B$776,E$260)+'СЕТ СН'!$F$12</f>
        <v>0</v>
      </c>
      <c r="F277" s="36">
        <f>SUMIFS(СВЦЭМ!$H$34:$H$777,СВЦЭМ!$A$34:$A$777,$A277,СВЦЭМ!$B$33:$B$776,F$260)+'СЕТ СН'!$F$12</f>
        <v>0</v>
      </c>
      <c r="G277" s="36">
        <f>SUMIFS(СВЦЭМ!$H$34:$H$777,СВЦЭМ!$A$34:$A$777,$A277,СВЦЭМ!$B$33:$B$776,G$260)+'СЕТ СН'!$F$12</f>
        <v>0</v>
      </c>
      <c r="H277" s="36">
        <f>SUMIFS(СВЦЭМ!$H$34:$H$777,СВЦЭМ!$A$34:$A$777,$A277,СВЦЭМ!$B$33:$B$776,H$260)+'СЕТ СН'!$F$12</f>
        <v>0</v>
      </c>
      <c r="I277" s="36">
        <f>SUMIFS(СВЦЭМ!$H$34:$H$777,СВЦЭМ!$A$34:$A$777,$A277,СВЦЭМ!$B$33:$B$776,I$260)+'СЕТ СН'!$F$12</f>
        <v>0</v>
      </c>
      <c r="J277" s="36">
        <f>SUMIFS(СВЦЭМ!$H$34:$H$777,СВЦЭМ!$A$34:$A$777,$A277,СВЦЭМ!$B$33:$B$776,J$260)+'СЕТ СН'!$F$12</f>
        <v>0</v>
      </c>
      <c r="K277" s="36">
        <f>SUMIFS(СВЦЭМ!$H$34:$H$777,СВЦЭМ!$A$34:$A$777,$A277,СВЦЭМ!$B$33:$B$776,K$260)+'СЕТ СН'!$F$12</f>
        <v>0</v>
      </c>
      <c r="L277" s="36">
        <f>SUMIFS(СВЦЭМ!$H$34:$H$777,СВЦЭМ!$A$34:$A$777,$A277,СВЦЭМ!$B$33:$B$776,L$260)+'СЕТ СН'!$F$12</f>
        <v>0</v>
      </c>
      <c r="M277" s="36">
        <f>SUMIFS(СВЦЭМ!$H$34:$H$777,СВЦЭМ!$A$34:$A$777,$A277,СВЦЭМ!$B$33:$B$776,M$260)+'СЕТ СН'!$F$12</f>
        <v>0</v>
      </c>
      <c r="N277" s="36">
        <f>SUMIFS(СВЦЭМ!$H$34:$H$777,СВЦЭМ!$A$34:$A$777,$A277,СВЦЭМ!$B$33:$B$776,N$260)+'СЕТ СН'!$F$12</f>
        <v>0</v>
      </c>
      <c r="O277" s="36">
        <f>SUMIFS(СВЦЭМ!$H$34:$H$777,СВЦЭМ!$A$34:$A$777,$A277,СВЦЭМ!$B$33:$B$776,O$260)+'СЕТ СН'!$F$12</f>
        <v>0</v>
      </c>
      <c r="P277" s="36">
        <f>SUMIFS(СВЦЭМ!$H$34:$H$777,СВЦЭМ!$A$34:$A$777,$A277,СВЦЭМ!$B$33:$B$776,P$260)+'СЕТ СН'!$F$12</f>
        <v>0</v>
      </c>
      <c r="Q277" s="36">
        <f>SUMIFS(СВЦЭМ!$H$34:$H$777,СВЦЭМ!$A$34:$A$777,$A277,СВЦЭМ!$B$33:$B$776,Q$260)+'СЕТ СН'!$F$12</f>
        <v>0</v>
      </c>
      <c r="R277" s="36">
        <f>SUMIFS(СВЦЭМ!$H$34:$H$777,СВЦЭМ!$A$34:$A$777,$A277,СВЦЭМ!$B$33:$B$776,R$260)+'СЕТ СН'!$F$12</f>
        <v>0</v>
      </c>
      <c r="S277" s="36">
        <f>SUMIFS(СВЦЭМ!$H$34:$H$777,СВЦЭМ!$A$34:$A$777,$A277,СВЦЭМ!$B$33:$B$776,S$260)+'СЕТ СН'!$F$12</f>
        <v>0</v>
      </c>
      <c r="T277" s="36">
        <f>SUMIFS(СВЦЭМ!$H$34:$H$777,СВЦЭМ!$A$34:$A$777,$A277,СВЦЭМ!$B$33:$B$776,T$260)+'СЕТ СН'!$F$12</f>
        <v>0</v>
      </c>
      <c r="U277" s="36">
        <f>SUMIFS(СВЦЭМ!$H$34:$H$777,СВЦЭМ!$A$34:$A$777,$A277,СВЦЭМ!$B$33:$B$776,U$260)+'СЕТ СН'!$F$12</f>
        <v>0</v>
      </c>
      <c r="V277" s="36">
        <f>SUMIFS(СВЦЭМ!$H$34:$H$777,СВЦЭМ!$A$34:$A$777,$A277,СВЦЭМ!$B$33:$B$776,V$260)+'СЕТ СН'!$F$12</f>
        <v>0</v>
      </c>
      <c r="W277" s="36">
        <f>SUMIFS(СВЦЭМ!$H$34:$H$777,СВЦЭМ!$A$34:$A$777,$A277,СВЦЭМ!$B$33:$B$776,W$260)+'СЕТ СН'!$F$12</f>
        <v>0</v>
      </c>
      <c r="X277" s="36">
        <f>SUMIFS(СВЦЭМ!$H$34:$H$777,СВЦЭМ!$A$34:$A$777,$A277,СВЦЭМ!$B$33:$B$776,X$260)+'СЕТ СН'!$F$12</f>
        <v>0</v>
      </c>
      <c r="Y277" s="36">
        <f>SUMIFS(СВЦЭМ!$H$34:$H$777,СВЦЭМ!$A$34:$A$777,$A277,СВЦЭМ!$B$33:$B$776,Y$260)+'СЕТ СН'!$F$12</f>
        <v>0</v>
      </c>
    </row>
    <row r="278" spans="1:25" ht="15.5" hidden="1" x14ac:dyDescent="0.3">
      <c r="A278" s="35">
        <f t="shared" si="7"/>
        <v>43848</v>
      </c>
      <c r="B278" s="36">
        <f>SUMIFS(СВЦЭМ!$H$34:$H$777,СВЦЭМ!$A$34:$A$777,$A278,СВЦЭМ!$B$33:$B$776,B$260)+'СЕТ СН'!$F$12</f>
        <v>0</v>
      </c>
      <c r="C278" s="36">
        <f>SUMIFS(СВЦЭМ!$H$34:$H$777,СВЦЭМ!$A$34:$A$777,$A278,СВЦЭМ!$B$33:$B$776,C$260)+'СЕТ СН'!$F$12</f>
        <v>0</v>
      </c>
      <c r="D278" s="36">
        <f>SUMIFS(СВЦЭМ!$H$34:$H$777,СВЦЭМ!$A$34:$A$777,$A278,СВЦЭМ!$B$33:$B$776,D$260)+'СЕТ СН'!$F$12</f>
        <v>0</v>
      </c>
      <c r="E278" s="36">
        <f>SUMIFS(СВЦЭМ!$H$34:$H$777,СВЦЭМ!$A$34:$A$777,$A278,СВЦЭМ!$B$33:$B$776,E$260)+'СЕТ СН'!$F$12</f>
        <v>0</v>
      </c>
      <c r="F278" s="36">
        <f>SUMIFS(СВЦЭМ!$H$34:$H$777,СВЦЭМ!$A$34:$A$777,$A278,СВЦЭМ!$B$33:$B$776,F$260)+'СЕТ СН'!$F$12</f>
        <v>0</v>
      </c>
      <c r="G278" s="36">
        <f>SUMIFS(СВЦЭМ!$H$34:$H$777,СВЦЭМ!$A$34:$A$777,$A278,СВЦЭМ!$B$33:$B$776,G$260)+'СЕТ СН'!$F$12</f>
        <v>0</v>
      </c>
      <c r="H278" s="36">
        <f>SUMIFS(СВЦЭМ!$H$34:$H$777,СВЦЭМ!$A$34:$A$777,$A278,СВЦЭМ!$B$33:$B$776,H$260)+'СЕТ СН'!$F$12</f>
        <v>0</v>
      </c>
      <c r="I278" s="36">
        <f>SUMIFS(СВЦЭМ!$H$34:$H$777,СВЦЭМ!$A$34:$A$777,$A278,СВЦЭМ!$B$33:$B$776,I$260)+'СЕТ СН'!$F$12</f>
        <v>0</v>
      </c>
      <c r="J278" s="36">
        <f>SUMIFS(СВЦЭМ!$H$34:$H$777,СВЦЭМ!$A$34:$A$777,$A278,СВЦЭМ!$B$33:$B$776,J$260)+'СЕТ СН'!$F$12</f>
        <v>0</v>
      </c>
      <c r="K278" s="36">
        <f>SUMIFS(СВЦЭМ!$H$34:$H$777,СВЦЭМ!$A$34:$A$777,$A278,СВЦЭМ!$B$33:$B$776,K$260)+'СЕТ СН'!$F$12</f>
        <v>0</v>
      </c>
      <c r="L278" s="36">
        <f>SUMIFS(СВЦЭМ!$H$34:$H$777,СВЦЭМ!$A$34:$A$777,$A278,СВЦЭМ!$B$33:$B$776,L$260)+'СЕТ СН'!$F$12</f>
        <v>0</v>
      </c>
      <c r="M278" s="36">
        <f>SUMIFS(СВЦЭМ!$H$34:$H$777,СВЦЭМ!$A$34:$A$777,$A278,СВЦЭМ!$B$33:$B$776,M$260)+'СЕТ СН'!$F$12</f>
        <v>0</v>
      </c>
      <c r="N278" s="36">
        <f>SUMIFS(СВЦЭМ!$H$34:$H$777,СВЦЭМ!$A$34:$A$777,$A278,СВЦЭМ!$B$33:$B$776,N$260)+'СЕТ СН'!$F$12</f>
        <v>0</v>
      </c>
      <c r="O278" s="36">
        <f>SUMIFS(СВЦЭМ!$H$34:$H$777,СВЦЭМ!$A$34:$A$777,$A278,СВЦЭМ!$B$33:$B$776,O$260)+'СЕТ СН'!$F$12</f>
        <v>0</v>
      </c>
      <c r="P278" s="36">
        <f>SUMIFS(СВЦЭМ!$H$34:$H$777,СВЦЭМ!$A$34:$A$777,$A278,СВЦЭМ!$B$33:$B$776,P$260)+'СЕТ СН'!$F$12</f>
        <v>0</v>
      </c>
      <c r="Q278" s="36">
        <f>SUMIFS(СВЦЭМ!$H$34:$H$777,СВЦЭМ!$A$34:$A$777,$A278,СВЦЭМ!$B$33:$B$776,Q$260)+'СЕТ СН'!$F$12</f>
        <v>0</v>
      </c>
      <c r="R278" s="36">
        <f>SUMIFS(СВЦЭМ!$H$34:$H$777,СВЦЭМ!$A$34:$A$777,$A278,СВЦЭМ!$B$33:$B$776,R$260)+'СЕТ СН'!$F$12</f>
        <v>0</v>
      </c>
      <c r="S278" s="36">
        <f>SUMIFS(СВЦЭМ!$H$34:$H$777,СВЦЭМ!$A$34:$A$777,$A278,СВЦЭМ!$B$33:$B$776,S$260)+'СЕТ СН'!$F$12</f>
        <v>0</v>
      </c>
      <c r="T278" s="36">
        <f>SUMIFS(СВЦЭМ!$H$34:$H$777,СВЦЭМ!$A$34:$A$777,$A278,СВЦЭМ!$B$33:$B$776,T$260)+'СЕТ СН'!$F$12</f>
        <v>0</v>
      </c>
      <c r="U278" s="36">
        <f>SUMIFS(СВЦЭМ!$H$34:$H$777,СВЦЭМ!$A$34:$A$777,$A278,СВЦЭМ!$B$33:$B$776,U$260)+'СЕТ СН'!$F$12</f>
        <v>0</v>
      </c>
      <c r="V278" s="36">
        <f>SUMIFS(СВЦЭМ!$H$34:$H$777,СВЦЭМ!$A$34:$A$777,$A278,СВЦЭМ!$B$33:$B$776,V$260)+'СЕТ СН'!$F$12</f>
        <v>0</v>
      </c>
      <c r="W278" s="36">
        <f>SUMIFS(СВЦЭМ!$H$34:$H$777,СВЦЭМ!$A$34:$A$777,$A278,СВЦЭМ!$B$33:$B$776,W$260)+'СЕТ СН'!$F$12</f>
        <v>0</v>
      </c>
      <c r="X278" s="36">
        <f>SUMIFS(СВЦЭМ!$H$34:$H$777,СВЦЭМ!$A$34:$A$777,$A278,СВЦЭМ!$B$33:$B$776,X$260)+'СЕТ СН'!$F$12</f>
        <v>0</v>
      </c>
      <c r="Y278" s="36">
        <f>SUMIFS(СВЦЭМ!$H$34:$H$777,СВЦЭМ!$A$34:$A$777,$A278,СВЦЭМ!$B$33:$B$776,Y$260)+'СЕТ СН'!$F$12</f>
        <v>0</v>
      </c>
    </row>
    <row r="279" spans="1:25" ht="15.5" hidden="1" x14ac:dyDescent="0.3">
      <c r="A279" s="35">
        <f t="shared" si="7"/>
        <v>43849</v>
      </c>
      <c r="B279" s="36">
        <f>SUMIFS(СВЦЭМ!$H$34:$H$777,СВЦЭМ!$A$34:$A$777,$A279,СВЦЭМ!$B$33:$B$776,B$260)+'СЕТ СН'!$F$12</f>
        <v>0</v>
      </c>
      <c r="C279" s="36">
        <f>SUMIFS(СВЦЭМ!$H$34:$H$777,СВЦЭМ!$A$34:$A$777,$A279,СВЦЭМ!$B$33:$B$776,C$260)+'СЕТ СН'!$F$12</f>
        <v>0</v>
      </c>
      <c r="D279" s="36">
        <f>SUMIFS(СВЦЭМ!$H$34:$H$777,СВЦЭМ!$A$34:$A$777,$A279,СВЦЭМ!$B$33:$B$776,D$260)+'СЕТ СН'!$F$12</f>
        <v>0</v>
      </c>
      <c r="E279" s="36">
        <f>SUMIFS(СВЦЭМ!$H$34:$H$777,СВЦЭМ!$A$34:$A$777,$A279,СВЦЭМ!$B$33:$B$776,E$260)+'СЕТ СН'!$F$12</f>
        <v>0</v>
      </c>
      <c r="F279" s="36">
        <f>SUMIFS(СВЦЭМ!$H$34:$H$777,СВЦЭМ!$A$34:$A$777,$A279,СВЦЭМ!$B$33:$B$776,F$260)+'СЕТ СН'!$F$12</f>
        <v>0</v>
      </c>
      <c r="G279" s="36">
        <f>SUMIFS(СВЦЭМ!$H$34:$H$777,СВЦЭМ!$A$34:$A$777,$A279,СВЦЭМ!$B$33:$B$776,G$260)+'СЕТ СН'!$F$12</f>
        <v>0</v>
      </c>
      <c r="H279" s="36">
        <f>SUMIFS(СВЦЭМ!$H$34:$H$777,СВЦЭМ!$A$34:$A$777,$A279,СВЦЭМ!$B$33:$B$776,H$260)+'СЕТ СН'!$F$12</f>
        <v>0</v>
      </c>
      <c r="I279" s="36">
        <f>SUMIFS(СВЦЭМ!$H$34:$H$777,СВЦЭМ!$A$34:$A$777,$A279,СВЦЭМ!$B$33:$B$776,I$260)+'СЕТ СН'!$F$12</f>
        <v>0</v>
      </c>
      <c r="J279" s="36">
        <f>SUMIFS(СВЦЭМ!$H$34:$H$777,СВЦЭМ!$A$34:$A$777,$A279,СВЦЭМ!$B$33:$B$776,J$260)+'СЕТ СН'!$F$12</f>
        <v>0</v>
      </c>
      <c r="K279" s="36">
        <f>SUMIFS(СВЦЭМ!$H$34:$H$777,СВЦЭМ!$A$34:$A$777,$A279,СВЦЭМ!$B$33:$B$776,K$260)+'СЕТ СН'!$F$12</f>
        <v>0</v>
      </c>
      <c r="L279" s="36">
        <f>SUMIFS(СВЦЭМ!$H$34:$H$777,СВЦЭМ!$A$34:$A$777,$A279,СВЦЭМ!$B$33:$B$776,L$260)+'СЕТ СН'!$F$12</f>
        <v>0</v>
      </c>
      <c r="M279" s="36">
        <f>SUMIFS(СВЦЭМ!$H$34:$H$777,СВЦЭМ!$A$34:$A$777,$A279,СВЦЭМ!$B$33:$B$776,M$260)+'СЕТ СН'!$F$12</f>
        <v>0</v>
      </c>
      <c r="N279" s="36">
        <f>SUMIFS(СВЦЭМ!$H$34:$H$777,СВЦЭМ!$A$34:$A$777,$A279,СВЦЭМ!$B$33:$B$776,N$260)+'СЕТ СН'!$F$12</f>
        <v>0</v>
      </c>
      <c r="O279" s="36">
        <f>SUMIFS(СВЦЭМ!$H$34:$H$777,СВЦЭМ!$A$34:$A$777,$A279,СВЦЭМ!$B$33:$B$776,O$260)+'СЕТ СН'!$F$12</f>
        <v>0</v>
      </c>
      <c r="P279" s="36">
        <f>SUMIFS(СВЦЭМ!$H$34:$H$777,СВЦЭМ!$A$34:$A$777,$A279,СВЦЭМ!$B$33:$B$776,P$260)+'СЕТ СН'!$F$12</f>
        <v>0</v>
      </c>
      <c r="Q279" s="36">
        <f>SUMIFS(СВЦЭМ!$H$34:$H$777,СВЦЭМ!$A$34:$A$777,$A279,СВЦЭМ!$B$33:$B$776,Q$260)+'СЕТ СН'!$F$12</f>
        <v>0</v>
      </c>
      <c r="R279" s="36">
        <f>SUMIFS(СВЦЭМ!$H$34:$H$777,СВЦЭМ!$A$34:$A$777,$A279,СВЦЭМ!$B$33:$B$776,R$260)+'СЕТ СН'!$F$12</f>
        <v>0</v>
      </c>
      <c r="S279" s="36">
        <f>SUMIFS(СВЦЭМ!$H$34:$H$777,СВЦЭМ!$A$34:$A$777,$A279,СВЦЭМ!$B$33:$B$776,S$260)+'СЕТ СН'!$F$12</f>
        <v>0</v>
      </c>
      <c r="T279" s="36">
        <f>SUMIFS(СВЦЭМ!$H$34:$H$777,СВЦЭМ!$A$34:$A$777,$A279,СВЦЭМ!$B$33:$B$776,T$260)+'СЕТ СН'!$F$12</f>
        <v>0</v>
      </c>
      <c r="U279" s="36">
        <f>SUMIFS(СВЦЭМ!$H$34:$H$777,СВЦЭМ!$A$34:$A$777,$A279,СВЦЭМ!$B$33:$B$776,U$260)+'СЕТ СН'!$F$12</f>
        <v>0</v>
      </c>
      <c r="V279" s="36">
        <f>SUMIFS(СВЦЭМ!$H$34:$H$777,СВЦЭМ!$A$34:$A$777,$A279,СВЦЭМ!$B$33:$B$776,V$260)+'СЕТ СН'!$F$12</f>
        <v>0</v>
      </c>
      <c r="W279" s="36">
        <f>SUMIFS(СВЦЭМ!$H$34:$H$777,СВЦЭМ!$A$34:$A$777,$A279,СВЦЭМ!$B$33:$B$776,W$260)+'СЕТ СН'!$F$12</f>
        <v>0</v>
      </c>
      <c r="X279" s="36">
        <f>SUMIFS(СВЦЭМ!$H$34:$H$777,СВЦЭМ!$A$34:$A$777,$A279,СВЦЭМ!$B$33:$B$776,X$260)+'СЕТ СН'!$F$12</f>
        <v>0</v>
      </c>
      <c r="Y279" s="36">
        <f>SUMIFS(СВЦЭМ!$H$34:$H$777,СВЦЭМ!$A$34:$A$777,$A279,СВЦЭМ!$B$33:$B$776,Y$260)+'СЕТ СН'!$F$12</f>
        <v>0</v>
      </c>
    </row>
    <row r="280" spans="1:25" ht="15.5" hidden="1" x14ac:dyDescent="0.3">
      <c r="A280" s="35">
        <f t="shared" si="7"/>
        <v>43850</v>
      </c>
      <c r="B280" s="36">
        <f>SUMIFS(СВЦЭМ!$H$34:$H$777,СВЦЭМ!$A$34:$A$777,$A280,СВЦЭМ!$B$33:$B$776,B$260)+'СЕТ СН'!$F$12</f>
        <v>0</v>
      </c>
      <c r="C280" s="36">
        <f>SUMIFS(СВЦЭМ!$H$34:$H$777,СВЦЭМ!$A$34:$A$777,$A280,СВЦЭМ!$B$33:$B$776,C$260)+'СЕТ СН'!$F$12</f>
        <v>0</v>
      </c>
      <c r="D280" s="36">
        <f>SUMIFS(СВЦЭМ!$H$34:$H$777,СВЦЭМ!$A$34:$A$777,$A280,СВЦЭМ!$B$33:$B$776,D$260)+'СЕТ СН'!$F$12</f>
        <v>0</v>
      </c>
      <c r="E280" s="36">
        <f>SUMIFS(СВЦЭМ!$H$34:$H$777,СВЦЭМ!$A$34:$A$777,$A280,СВЦЭМ!$B$33:$B$776,E$260)+'СЕТ СН'!$F$12</f>
        <v>0</v>
      </c>
      <c r="F280" s="36">
        <f>SUMIFS(СВЦЭМ!$H$34:$H$777,СВЦЭМ!$A$34:$A$777,$A280,СВЦЭМ!$B$33:$B$776,F$260)+'СЕТ СН'!$F$12</f>
        <v>0</v>
      </c>
      <c r="G280" s="36">
        <f>SUMIFS(СВЦЭМ!$H$34:$H$777,СВЦЭМ!$A$34:$A$777,$A280,СВЦЭМ!$B$33:$B$776,G$260)+'СЕТ СН'!$F$12</f>
        <v>0</v>
      </c>
      <c r="H280" s="36">
        <f>SUMIFS(СВЦЭМ!$H$34:$H$777,СВЦЭМ!$A$34:$A$777,$A280,СВЦЭМ!$B$33:$B$776,H$260)+'СЕТ СН'!$F$12</f>
        <v>0</v>
      </c>
      <c r="I280" s="36">
        <f>SUMIFS(СВЦЭМ!$H$34:$H$777,СВЦЭМ!$A$34:$A$777,$A280,СВЦЭМ!$B$33:$B$776,I$260)+'СЕТ СН'!$F$12</f>
        <v>0</v>
      </c>
      <c r="J280" s="36">
        <f>SUMIFS(СВЦЭМ!$H$34:$H$777,СВЦЭМ!$A$34:$A$777,$A280,СВЦЭМ!$B$33:$B$776,J$260)+'СЕТ СН'!$F$12</f>
        <v>0</v>
      </c>
      <c r="K280" s="36">
        <f>SUMIFS(СВЦЭМ!$H$34:$H$777,СВЦЭМ!$A$34:$A$777,$A280,СВЦЭМ!$B$33:$B$776,K$260)+'СЕТ СН'!$F$12</f>
        <v>0</v>
      </c>
      <c r="L280" s="36">
        <f>SUMIFS(СВЦЭМ!$H$34:$H$777,СВЦЭМ!$A$34:$A$777,$A280,СВЦЭМ!$B$33:$B$776,L$260)+'СЕТ СН'!$F$12</f>
        <v>0</v>
      </c>
      <c r="M280" s="36">
        <f>SUMIFS(СВЦЭМ!$H$34:$H$777,СВЦЭМ!$A$34:$A$777,$A280,СВЦЭМ!$B$33:$B$776,M$260)+'СЕТ СН'!$F$12</f>
        <v>0</v>
      </c>
      <c r="N280" s="36">
        <f>SUMIFS(СВЦЭМ!$H$34:$H$777,СВЦЭМ!$A$34:$A$777,$A280,СВЦЭМ!$B$33:$B$776,N$260)+'СЕТ СН'!$F$12</f>
        <v>0</v>
      </c>
      <c r="O280" s="36">
        <f>SUMIFS(СВЦЭМ!$H$34:$H$777,СВЦЭМ!$A$34:$A$777,$A280,СВЦЭМ!$B$33:$B$776,O$260)+'СЕТ СН'!$F$12</f>
        <v>0</v>
      </c>
      <c r="P280" s="36">
        <f>SUMIFS(СВЦЭМ!$H$34:$H$777,СВЦЭМ!$A$34:$A$777,$A280,СВЦЭМ!$B$33:$B$776,P$260)+'СЕТ СН'!$F$12</f>
        <v>0</v>
      </c>
      <c r="Q280" s="36">
        <f>SUMIFS(СВЦЭМ!$H$34:$H$777,СВЦЭМ!$A$34:$A$777,$A280,СВЦЭМ!$B$33:$B$776,Q$260)+'СЕТ СН'!$F$12</f>
        <v>0</v>
      </c>
      <c r="R280" s="36">
        <f>SUMIFS(СВЦЭМ!$H$34:$H$777,СВЦЭМ!$A$34:$A$777,$A280,СВЦЭМ!$B$33:$B$776,R$260)+'СЕТ СН'!$F$12</f>
        <v>0</v>
      </c>
      <c r="S280" s="36">
        <f>SUMIFS(СВЦЭМ!$H$34:$H$777,СВЦЭМ!$A$34:$A$777,$A280,СВЦЭМ!$B$33:$B$776,S$260)+'СЕТ СН'!$F$12</f>
        <v>0</v>
      </c>
      <c r="T280" s="36">
        <f>SUMIFS(СВЦЭМ!$H$34:$H$777,СВЦЭМ!$A$34:$A$777,$A280,СВЦЭМ!$B$33:$B$776,T$260)+'СЕТ СН'!$F$12</f>
        <v>0</v>
      </c>
      <c r="U280" s="36">
        <f>SUMIFS(СВЦЭМ!$H$34:$H$777,СВЦЭМ!$A$34:$A$777,$A280,СВЦЭМ!$B$33:$B$776,U$260)+'СЕТ СН'!$F$12</f>
        <v>0</v>
      </c>
      <c r="V280" s="36">
        <f>SUMIFS(СВЦЭМ!$H$34:$H$777,СВЦЭМ!$A$34:$A$777,$A280,СВЦЭМ!$B$33:$B$776,V$260)+'СЕТ СН'!$F$12</f>
        <v>0</v>
      </c>
      <c r="W280" s="36">
        <f>SUMIFS(СВЦЭМ!$H$34:$H$777,СВЦЭМ!$A$34:$A$777,$A280,СВЦЭМ!$B$33:$B$776,W$260)+'СЕТ СН'!$F$12</f>
        <v>0</v>
      </c>
      <c r="X280" s="36">
        <f>SUMIFS(СВЦЭМ!$H$34:$H$777,СВЦЭМ!$A$34:$A$777,$A280,СВЦЭМ!$B$33:$B$776,X$260)+'СЕТ СН'!$F$12</f>
        <v>0</v>
      </c>
      <c r="Y280" s="36">
        <f>SUMIFS(СВЦЭМ!$H$34:$H$777,СВЦЭМ!$A$34:$A$777,$A280,СВЦЭМ!$B$33:$B$776,Y$260)+'СЕТ СН'!$F$12</f>
        <v>0</v>
      </c>
    </row>
    <row r="281" spans="1:25" ht="15.5" hidden="1" x14ac:dyDescent="0.3">
      <c r="A281" s="35">
        <f t="shared" si="7"/>
        <v>43851</v>
      </c>
      <c r="B281" s="36">
        <f>SUMIFS(СВЦЭМ!$H$34:$H$777,СВЦЭМ!$A$34:$A$777,$A281,СВЦЭМ!$B$33:$B$776,B$260)+'СЕТ СН'!$F$12</f>
        <v>0</v>
      </c>
      <c r="C281" s="36">
        <f>SUMIFS(СВЦЭМ!$H$34:$H$777,СВЦЭМ!$A$34:$A$777,$A281,СВЦЭМ!$B$33:$B$776,C$260)+'СЕТ СН'!$F$12</f>
        <v>0</v>
      </c>
      <c r="D281" s="36">
        <f>SUMIFS(СВЦЭМ!$H$34:$H$777,СВЦЭМ!$A$34:$A$777,$A281,СВЦЭМ!$B$33:$B$776,D$260)+'СЕТ СН'!$F$12</f>
        <v>0</v>
      </c>
      <c r="E281" s="36">
        <f>SUMIFS(СВЦЭМ!$H$34:$H$777,СВЦЭМ!$A$34:$A$777,$A281,СВЦЭМ!$B$33:$B$776,E$260)+'СЕТ СН'!$F$12</f>
        <v>0</v>
      </c>
      <c r="F281" s="36">
        <f>SUMIFS(СВЦЭМ!$H$34:$H$777,СВЦЭМ!$A$34:$A$777,$A281,СВЦЭМ!$B$33:$B$776,F$260)+'СЕТ СН'!$F$12</f>
        <v>0</v>
      </c>
      <c r="G281" s="36">
        <f>SUMIFS(СВЦЭМ!$H$34:$H$777,СВЦЭМ!$A$34:$A$777,$A281,СВЦЭМ!$B$33:$B$776,G$260)+'СЕТ СН'!$F$12</f>
        <v>0</v>
      </c>
      <c r="H281" s="36">
        <f>SUMIFS(СВЦЭМ!$H$34:$H$777,СВЦЭМ!$A$34:$A$777,$A281,СВЦЭМ!$B$33:$B$776,H$260)+'СЕТ СН'!$F$12</f>
        <v>0</v>
      </c>
      <c r="I281" s="36">
        <f>SUMIFS(СВЦЭМ!$H$34:$H$777,СВЦЭМ!$A$34:$A$777,$A281,СВЦЭМ!$B$33:$B$776,I$260)+'СЕТ СН'!$F$12</f>
        <v>0</v>
      </c>
      <c r="J281" s="36">
        <f>SUMIFS(СВЦЭМ!$H$34:$H$777,СВЦЭМ!$A$34:$A$777,$A281,СВЦЭМ!$B$33:$B$776,J$260)+'СЕТ СН'!$F$12</f>
        <v>0</v>
      </c>
      <c r="K281" s="36">
        <f>SUMIFS(СВЦЭМ!$H$34:$H$777,СВЦЭМ!$A$34:$A$777,$A281,СВЦЭМ!$B$33:$B$776,K$260)+'СЕТ СН'!$F$12</f>
        <v>0</v>
      </c>
      <c r="L281" s="36">
        <f>SUMIFS(СВЦЭМ!$H$34:$H$777,СВЦЭМ!$A$34:$A$777,$A281,СВЦЭМ!$B$33:$B$776,L$260)+'СЕТ СН'!$F$12</f>
        <v>0</v>
      </c>
      <c r="M281" s="36">
        <f>SUMIFS(СВЦЭМ!$H$34:$H$777,СВЦЭМ!$A$34:$A$777,$A281,СВЦЭМ!$B$33:$B$776,M$260)+'СЕТ СН'!$F$12</f>
        <v>0</v>
      </c>
      <c r="N281" s="36">
        <f>SUMIFS(СВЦЭМ!$H$34:$H$777,СВЦЭМ!$A$34:$A$777,$A281,СВЦЭМ!$B$33:$B$776,N$260)+'СЕТ СН'!$F$12</f>
        <v>0</v>
      </c>
      <c r="O281" s="36">
        <f>SUMIFS(СВЦЭМ!$H$34:$H$777,СВЦЭМ!$A$34:$A$777,$A281,СВЦЭМ!$B$33:$B$776,O$260)+'СЕТ СН'!$F$12</f>
        <v>0</v>
      </c>
      <c r="P281" s="36">
        <f>SUMIFS(СВЦЭМ!$H$34:$H$777,СВЦЭМ!$A$34:$A$777,$A281,СВЦЭМ!$B$33:$B$776,P$260)+'СЕТ СН'!$F$12</f>
        <v>0</v>
      </c>
      <c r="Q281" s="36">
        <f>SUMIFS(СВЦЭМ!$H$34:$H$777,СВЦЭМ!$A$34:$A$777,$A281,СВЦЭМ!$B$33:$B$776,Q$260)+'СЕТ СН'!$F$12</f>
        <v>0</v>
      </c>
      <c r="R281" s="36">
        <f>SUMIFS(СВЦЭМ!$H$34:$H$777,СВЦЭМ!$A$34:$A$777,$A281,СВЦЭМ!$B$33:$B$776,R$260)+'СЕТ СН'!$F$12</f>
        <v>0</v>
      </c>
      <c r="S281" s="36">
        <f>SUMIFS(СВЦЭМ!$H$34:$H$777,СВЦЭМ!$A$34:$A$777,$A281,СВЦЭМ!$B$33:$B$776,S$260)+'СЕТ СН'!$F$12</f>
        <v>0</v>
      </c>
      <c r="T281" s="36">
        <f>SUMIFS(СВЦЭМ!$H$34:$H$777,СВЦЭМ!$A$34:$A$777,$A281,СВЦЭМ!$B$33:$B$776,T$260)+'СЕТ СН'!$F$12</f>
        <v>0</v>
      </c>
      <c r="U281" s="36">
        <f>SUMIFS(СВЦЭМ!$H$34:$H$777,СВЦЭМ!$A$34:$A$777,$A281,СВЦЭМ!$B$33:$B$776,U$260)+'СЕТ СН'!$F$12</f>
        <v>0</v>
      </c>
      <c r="V281" s="36">
        <f>SUMIFS(СВЦЭМ!$H$34:$H$777,СВЦЭМ!$A$34:$A$777,$A281,СВЦЭМ!$B$33:$B$776,V$260)+'СЕТ СН'!$F$12</f>
        <v>0</v>
      </c>
      <c r="W281" s="36">
        <f>SUMIFS(СВЦЭМ!$H$34:$H$777,СВЦЭМ!$A$34:$A$777,$A281,СВЦЭМ!$B$33:$B$776,W$260)+'СЕТ СН'!$F$12</f>
        <v>0</v>
      </c>
      <c r="X281" s="36">
        <f>SUMIFS(СВЦЭМ!$H$34:$H$777,СВЦЭМ!$A$34:$A$777,$A281,СВЦЭМ!$B$33:$B$776,X$260)+'СЕТ СН'!$F$12</f>
        <v>0</v>
      </c>
      <c r="Y281" s="36">
        <f>SUMIFS(СВЦЭМ!$H$34:$H$777,СВЦЭМ!$A$34:$A$777,$A281,СВЦЭМ!$B$33:$B$776,Y$260)+'СЕТ СН'!$F$12</f>
        <v>0</v>
      </c>
    </row>
    <row r="282" spans="1:25" ht="15.5" hidden="1" x14ac:dyDescent="0.3">
      <c r="A282" s="35">
        <f t="shared" si="7"/>
        <v>43852</v>
      </c>
      <c r="B282" s="36">
        <f>SUMIFS(СВЦЭМ!$H$34:$H$777,СВЦЭМ!$A$34:$A$777,$A282,СВЦЭМ!$B$33:$B$776,B$260)+'СЕТ СН'!$F$12</f>
        <v>0</v>
      </c>
      <c r="C282" s="36">
        <f>SUMIFS(СВЦЭМ!$H$34:$H$777,СВЦЭМ!$A$34:$A$777,$A282,СВЦЭМ!$B$33:$B$776,C$260)+'СЕТ СН'!$F$12</f>
        <v>0</v>
      </c>
      <c r="D282" s="36">
        <f>SUMIFS(СВЦЭМ!$H$34:$H$777,СВЦЭМ!$A$34:$A$777,$A282,СВЦЭМ!$B$33:$B$776,D$260)+'СЕТ СН'!$F$12</f>
        <v>0</v>
      </c>
      <c r="E282" s="36">
        <f>SUMIFS(СВЦЭМ!$H$34:$H$777,СВЦЭМ!$A$34:$A$777,$A282,СВЦЭМ!$B$33:$B$776,E$260)+'СЕТ СН'!$F$12</f>
        <v>0</v>
      </c>
      <c r="F282" s="36">
        <f>SUMIFS(СВЦЭМ!$H$34:$H$777,СВЦЭМ!$A$34:$A$777,$A282,СВЦЭМ!$B$33:$B$776,F$260)+'СЕТ СН'!$F$12</f>
        <v>0</v>
      </c>
      <c r="G282" s="36">
        <f>SUMIFS(СВЦЭМ!$H$34:$H$777,СВЦЭМ!$A$34:$A$777,$A282,СВЦЭМ!$B$33:$B$776,G$260)+'СЕТ СН'!$F$12</f>
        <v>0</v>
      </c>
      <c r="H282" s="36">
        <f>SUMIFS(СВЦЭМ!$H$34:$H$777,СВЦЭМ!$A$34:$A$777,$A282,СВЦЭМ!$B$33:$B$776,H$260)+'СЕТ СН'!$F$12</f>
        <v>0</v>
      </c>
      <c r="I282" s="36">
        <f>SUMIFS(СВЦЭМ!$H$34:$H$777,СВЦЭМ!$A$34:$A$777,$A282,СВЦЭМ!$B$33:$B$776,I$260)+'СЕТ СН'!$F$12</f>
        <v>0</v>
      </c>
      <c r="J282" s="36">
        <f>SUMIFS(СВЦЭМ!$H$34:$H$777,СВЦЭМ!$A$34:$A$777,$A282,СВЦЭМ!$B$33:$B$776,J$260)+'СЕТ СН'!$F$12</f>
        <v>0</v>
      </c>
      <c r="K282" s="36">
        <f>SUMIFS(СВЦЭМ!$H$34:$H$777,СВЦЭМ!$A$34:$A$777,$A282,СВЦЭМ!$B$33:$B$776,K$260)+'СЕТ СН'!$F$12</f>
        <v>0</v>
      </c>
      <c r="L282" s="36">
        <f>SUMIFS(СВЦЭМ!$H$34:$H$777,СВЦЭМ!$A$34:$A$777,$A282,СВЦЭМ!$B$33:$B$776,L$260)+'СЕТ СН'!$F$12</f>
        <v>0</v>
      </c>
      <c r="M282" s="36">
        <f>SUMIFS(СВЦЭМ!$H$34:$H$777,СВЦЭМ!$A$34:$A$777,$A282,СВЦЭМ!$B$33:$B$776,M$260)+'СЕТ СН'!$F$12</f>
        <v>0</v>
      </c>
      <c r="N282" s="36">
        <f>SUMIFS(СВЦЭМ!$H$34:$H$777,СВЦЭМ!$A$34:$A$777,$A282,СВЦЭМ!$B$33:$B$776,N$260)+'СЕТ СН'!$F$12</f>
        <v>0</v>
      </c>
      <c r="O282" s="36">
        <f>SUMIFS(СВЦЭМ!$H$34:$H$777,СВЦЭМ!$A$34:$A$777,$A282,СВЦЭМ!$B$33:$B$776,O$260)+'СЕТ СН'!$F$12</f>
        <v>0</v>
      </c>
      <c r="P282" s="36">
        <f>SUMIFS(СВЦЭМ!$H$34:$H$777,СВЦЭМ!$A$34:$A$777,$A282,СВЦЭМ!$B$33:$B$776,P$260)+'СЕТ СН'!$F$12</f>
        <v>0</v>
      </c>
      <c r="Q282" s="36">
        <f>SUMIFS(СВЦЭМ!$H$34:$H$777,СВЦЭМ!$A$34:$A$777,$A282,СВЦЭМ!$B$33:$B$776,Q$260)+'СЕТ СН'!$F$12</f>
        <v>0</v>
      </c>
      <c r="R282" s="36">
        <f>SUMIFS(СВЦЭМ!$H$34:$H$777,СВЦЭМ!$A$34:$A$777,$A282,СВЦЭМ!$B$33:$B$776,R$260)+'СЕТ СН'!$F$12</f>
        <v>0</v>
      </c>
      <c r="S282" s="36">
        <f>SUMIFS(СВЦЭМ!$H$34:$H$777,СВЦЭМ!$A$34:$A$777,$A282,СВЦЭМ!$B$33:$B$776,S$260)+'СЕТ СН'!$F$12</f>
        <v>0</v>
      </c>
      <c r="T282" s="36">
        <f>SUMIFS(СВЦЭМ!$H$34:$H$777,СВЦЭМ!$A$34:$A$777,$A282,СВЦЭМ!$B$33:$B$776,T$260)+'СЕТ СН'!$F$12</f>
        <v>0</v>
      </c>
      <c r="U282" s="36">
        <f>SUMIFS(СВЦЭМ!$H$34:$H$777,СВЦЭМ!$A$34:$A$777,$A282,СВЦЭМ!$B$33:$B$776,U$260)+'СЕТ СН'!$F$12</f>
        <v>0</v>
      </c>
      <c r="V282" s="36">
        <f>SUMIFS(СВЦЭМ!$H$34:$H$777,СВЦЭМ!$A$34:$A$777,$A282,СВЦЭМ!$B$33:$B$776,V$260)+'СЕТ СН'!$F$12</f>
        <v>0</v>
      </c>
      <c r="W282" s="36">
        <f>SUMIFS(СВЦЭМ!$H$34:$H$777,СВЦЭМ!$A$34:$A$777,$A282,СВЦЭМ!$B$33:$B$776,W$260)+'СЕТ СН'!$F$12</f>
        <v>0</v>
      </c>
      <c r="X282" s="36">
        <f>SUMIFS(СВЦЭМ!$H$34:$H$777,СВЦЭМ!$A$34:$A$777,$A282,СВЦЭМ!$B$33:$B$776,X$260)+'СЕТ СН'!$F$12</f>
        <v>0</v>
      </c>
      <c r="Y282" s="36">
        <f>SUMIFS(СВЦЭМ!$H$34:$H$777,СВЦЭМ!$A$34:$A$777,$A282,СВЦЭМ!$B$33:$B$776,Y$260)+'СЕТ СН'!$F$12</f>
        <v>0</v>
      </c>
    </row>
    <row r="283" spans="1:25" ht="15.5" hidden="1" x14ac:dyDescent="0.3">
      <c r="A283" s="35">
        <f t="shared" si="7"/>
        <v>43853</v>
      </c>
      <c r="B283" s="36">
        <f>SUMIFS(СВЦЭМ!$H$34:$H$777,СВЦЭМ!$A$34:$A$777,$A283,СВЦЭМ!$B$33:$B$776,B$260)+'СЕТ СН'!$F$12</f>
        <v>0</v>
      </c>
      <c r="C283" s="36">
        <f>SUMIFS(СВЦЭМ!$H$34:$H$777,СВЦЭМ!$A$34:$A$777,$A283,СВЦЭМ!$B$33:$B$776,C$260)+'СЕТ СН'!$F$12</f>
        <v>0</v>
      </c>
      <c r="D283" s="36">
        <f>SUMIFS(СВЦЭМ!$H$34:$H$777,СВЦЭМ!$A$34:$A$777,$A283,СВЦЭМ!$B$33:$B$776,D$260)+'СЕТ СН'!$F$12</f>
        <v>0</v>
      </c>
      <c r="E283" s="36">
        <f>SUMIFS(СВЦЭМ!$H$34:$H$777,СВЦЭМ!$A$34:$A$777,$A283,СВЦЭМ!$B$33:$B$776,E$260)+'СЕТ СН'!$F$12</f>
        <v>0</v>
      </c>
      <c r="F283" s="36">
        <f>SUMIFS(СВЦЭМ!$H$34:$H$777,СВЦЭМ!$A$34:$A$777,$A283,СВЦЭМ!$B$33:$B$776,F$260)+'СЕТ СН'!$F$12</f>
        <v>0</v>
      </c>
      <c r="G283" s="36">
        <f>SUMIFS(СВЦЭМ!$H$34:$H$777,СВЦЭМ!$A$34:$A$777,$A283,СВЦЭМ!$B$33:$B$776,G$260)+'СЕТ СН'!$F$12</f>
        <v>0</v>
      </c>
      <c r="H283" s="36">
        <f>SUMIFS(СВЦЭМ!$H$34:$H$777,СВЦЭМ!$A$34:$A$777,$A283,СВЦЭМ!$B$33:$B$776,H$260)+'СЕТ СН'!$F$12</f>
        <v>0</v>
      </c>
      <c r="I283" s="36">
        <f>SUMIFS(СВЦЭМ!$H$34:$H$777,СВЦЭМ!$A$34:$A$777,$A283,СВЦЭМ!$B$33:$B$776,I$260)+'СЕТ СН'!$F$12</f>
        <v>0</v>
      </c>
      <c r="J283" s="36">
        <f>SUMIFS(СВЦЭМ!$H$34:$H$777,СВЦЭМ!$A$34:$A$777,$A283,СВЦЭМ!$B$33:$B$776,J$260)+'СЕТ СН'!$F$12</f>
        <v>0</v>
      </c>
      <c r="K283" s="36">
        <f>SUMIFS(СВЦЭМ!$H$34:$H$777,СВЦЭМ!$A$34:$A$777,$A283,СВЦЭМ!$B$33:$B$776,K$260)+'СЕТ СН'!$F$12</f>
        <v>0</v>
      </c>
      <c r="L283" s="36">
        <f>SUMIFS(СВЦЭМ!$H$34:$H$777,СВЦЭМ!$A$34:$A$777,$A283,СВЦЭМ!$B$33:$B$776,L$260)+'СЕТ СН'!$F$12</f>
        <v>0</v>
      </c>
      <c r="M283" s="36">
        <f>SUMIFS(СВЦЭМ!$H$34:$H$777,СВЦЭМ!$A$34:$A$777,$A283,СВЦЭМ!$B$33:$B$776,M$260)+'СЕТ СН'!$F$12</f>
        <v>0</v>
      </c>
      <c r="N283" s="36">
        <f>SUMIFS(СВЦЭМ!$H$34:$H$777,СВЦЭМ!$A$34:$A$777,$A283,СВЦЭМ!$B$33:$B$776,N$260)+'СЕТ СН'!$F$12</f>
        <v>0</v>
      </c>
      <c r="O283" s="36">
        <f>SUMIFS(СВЦЭМ!$H$34:$H$777,СВЦЭМ!$A$34:$A$777,$A283,СВЦЭМ!$B$33:$B$776,O$260)+'СЕТ СН'!$F$12</f>
        <v>0</v>
      </c>
      <c r="P283" s="36">
        <f>SUMIFS(СВЦЭМ!$H$34:$H$777,СВЦЭМ!$A$34:$A$777,$A283,СВЦЭМ!$B$33:$B$776,P$260)+'СЕТ СН'!$F$12</f>
        <v>0</v>
      </c>
      <c r="Q283" s="36">
        <f>SUMIFS(СВЦЭМ!$H$34:$H$777,СВЦЭМ!$A$34:$A$777,$A283,СВЦЭМ!$B$33:$B$776,Q$260)+'СЕТ СН'!$F$12</f>
        <v>0</v>
      </c>
      <c r="R283" s="36">
        <f>SUMIFS(СВЦЭМ!$H$34:$H$777,СВЦЭМ!$A$34:$A$777,$A283,СВЦЭМ!$B$33:$B$776,R$260)+'СЕТ СН'!$F$12</f>
        <v>0</v>
      </c>
      <c r="S283" s="36">
        <f>SUMIFS(СВЦЭМ!$H$34:$H$777,СВЦЭМ!$A$34:$A$777,$A283,СВЦЭМ!$B$33:$B$776,S$260)+'СЕТ СН'!$F$12</f>
        <v>0</v>
      </c>
      <c r="T283" s="36">
        <f>SUMIFS(СВЦЭМ!$H$34:$H$777,СВЦЭМ!$A$34:$A$777,$A283,СВЦЭМ!$B$33:$B$776,T$260)+'СЕТ СН'!$F$12</f>
        <v>0</v>
      </c>
      <c r="U283" s="36">
        <f>SUMIFS(СВЦЭМ!$H$34:$H$777,СВЦЭМ!$A$34:$A$777,$A283,СВЦЭМ!$B$33:$B$776,U$260)+'СЕТ СН'!$F$12</f>
        <v>0</v>
      </c>
      <c r="V283" s="36">
        <f>SUMIFS(СВЦЭМ!$H$34:$H$777,СВЦЭМ!$A$34:$A$777,$A283,СВЦЭМ!$B$33:$B$776,V$260)+'СЕТ СН'!$F$12</f>
        <v>0</v>
      </c>
      <c r="W283" s="36">
        <f>SUMIFS(СВЦЭМ!$H$34:$H$777,СВЦЭМ!$A$34:$A$777,$A283,СВЦЭМ!$B$33:$B$776,W$260)+'СЕТ СН'!$F$12</f>
        <v>0</v>
      </c>
      <c r="X283" s="36">
        <f>SUMIFS(СВЦЭМ!$H$34:$H$777,СВЦЭМ!$A$34:$A$777,$A283,СВЦЭМ!$B$33:$B$776,X$260)+'СЕТ СН'!$F$12</f>
        <v>0</v>
      </c>
      <c r="Y283" s="36">
        <f>SUMIFS(СВЦЭМ!$H$34:$H$777,СВЦЭМ!$A$34:$A$777,$A283,СВЦЭМ!$B$33:$B$776,Y$260)+'СЕТ СН'!$F$12</f>
        <v>0</v>
      </c>
    </row>
    <row r="284" spans="1:25" ht="15.5" hidden="1" x14ac:dyDescent="0.3">
      <c r="A284" s="35">
        <f t="shared" si="7"/>
        <v>43854</v>
      </c>
      <c r="B284" s="36">
        <f>SUMIFS(СВЦЭМ!$H$34:$H$777,СВЦЭМ!$A$34:$A$777,$A284,СВЦЭМ!$B$33:$B$776,B$260)+'СЕТ СН'!$F$12</f>
        <v>0</v>
      </c>
      <c r="C284" s="36">
        <f>SUMIFS(СВЦЭМ!$H$34:$H$777,СВЦЭМ!$A$34:$A$777,$A284,СВЦЭМ!$B$33:$B$776,C$260)+'СЕТ СН'!$F$12</f>
        <v>0</v>
      </c>
      <c r="D284" s="36">
        <f>SUMIFS(СВЦЭМ!$H$34:$H$777,СВЦЭМ!$A$34:$A$777,$A284,СВЦЭМ!$B$33:$B$776,D$260)+'СЕТ СН'!$F$12</f>
        <v>0</v>
      </c>
      <c r="E284" s="36">
        <f>SUMIFS(СВЦЭМ!$H$34:$H$777,СВЦЭМ!$A$34:$A$777,$A284,СВЦЭМ!$B$33:$B$776,E$260)+'СЕТ СН'!$F$12</f>
        <v>0</v>
      </c>
      <c r="F284" s="36">
        <f>SUMIFS(СВЦЭМ!$H$34:$H$777,СВЦЭМ!$A$34:$A$777,$A284,СВЦЭМ!$B$33:$B$776,F$260)+'СЕТ СН'!$F$12</f>
        <v>0</v>
      </c>
      <c r="G284" s="36">
        <f>SUMIFS(СВЦЭМ!$H$34:$H$777,СВЦЭМ!$A$34:$A$777,$A284,СВЦЭМ!$B$33:$B$776,G$260)+'СЕТ СН'!$F$12</f>
        <v>0</v>
      </c>
      <c r="H284" s="36">
        <f>SUMIFS(СВЦЭМ!$H$34:$H$777,СВЦЭМ!$A$34:$A$777,$A284,СВЦЭМ!$B$33:$B$776,H$260)+'СЕТ СН'!$F$12</f>
        <v>0</v>
      </c>
      <c r="I284" s="36">
        <f>SUMIFS(СВЦЭМ!$H$34:$H$777,СВЦЭМ!$A$34:$A$777,$A284,СВЦЭМ!$B$33:$B$776,I$260)+'СЕТ СН'!$F$12</f>
        <v>0</v>
      </c>
      <c r="J284" s="36">
        <f>SUMIFS(СВЦЭМ!$H$34:$H$777,СВЦЭМ!$A$34:$A$777,$A284,СВЦЭМ!$B$33:$B$776,J$260)+'СЕТ СН'!$F$12</f>
        <v>0</v>
      </c>
      <c r="K284" s="36">
        <f>SUMIFS(СВЦЭМ!$H$34:$H$777,СВЦЭМ!$A$34:$A$777,$A284,СВЦЭМ!$B$33:$B$776,K$260)+'СЕТ СН'!$F$12</f>
        <v>0</v>
      </c>
      <c r="L284" s="36">
        <f>SUMIFS(СВЦЭМ!$H$34:$H$777,СВЦЭМ!$A$34:$A$777,$A284,СВЦЭМ!$B$33:$B$776,L$260)+'СЕТ СН'!$F$12</f>
        <v>0</v>
      </c>
      <c r="M284" s="36">
        <f>SUMIFS(СВЦЭМ!$H$34:$H$777,СВЦЭМ!$A$34:$A$777,$A284,СВЦЭМ!$B$33:$B$776,M$260)+'СЕТ СН'!$F$12</f>
        <v>0</v>
      </c>
      <c r="N284" s="36">
        <f>SUMIFS(СВЦЭМ!$H$34:$H$777,СВЦЭМ!$A$34:$A$777,$A284,СВЦЭМ!$B$33:$B$776,N$260)+'СЕТ СН'!$F$12</f>
        <v>0</v>
      </c>
      <c r="O284" s="36">
        <f>SUMIFS(СВЦЭМ!$H$34:$H$777,СВЦЭМ!$A$34:$A$777,$A284,СВЦЭМ!$B$33:$B$776,O$260)+'СЕТ СН'!$F$12</f>
        <v>0</v>
      </c>
      <c r="P284" s="36">
        <f>SUMIFS(СВЦЭМ!$H$34:$H$777,СВЦЭМ!$A$34:$A$777,$A284,СВЦЭМ!$B$33:$B$776,P$260)+'СЕТ СН'!$F$12</f>
        <v>0</v>
      </c>
      <c r="Q284" s="36">
        <f>SUMIFS(СВЦЭМ!$H$34:$H$777,СВЦЭМ!$A$34:$A$777,$A284,СВЦЭМ!$B$33:$B$776,Q$260)+'СЕТ СН'!$F$12</f>
        <v>0</v>
      </c>
      <c r="R284" s="36">
        <f>SUMIFS(СВЦЭМ!$H$34:$H$777,СВЦЭМ!$A$34:$A$777,$A284,СВЦЭМ!$B$33:$B$776,R$260)+'СЕТ СН'!$F$12</f>
        <v>0</v>
      </c>
      <c r="S284" s="36">
        <f>SUMIFS(СВЦЭМ!$H$34:$H$777,СВЦЭМ!$A$34:$A$777,$A284,СВЦЭМ!$B$33:$B$776,S$260)+'СЕТ СН'!$F$12</f>
        <v>0</v>
      </c>
      <c r="T284" s="36">
        <f>SUMIFS(СВЦЭМ!$H$34:$H$777,СВЦЭМ!$A$34:$A$777,$A284,СВЦЭМ!$B$33:$B$776,T$260)+'СЕТ СН'!$F$12</f>
        <v>0</v>
      </c>
      <c r="U284" s="36">
        <f>SUMIFS(СВЦЭМ!$H$34:$H$777,СВЦЭМ!$A$34:$A$777,$A284,СВЦЭМ!$B$33:$B$776,U$260)+'СЕТ СН'!$F$12</f>
        <v>0</v>
      </c>
      <c r="V284" s="36">
        <f>SUMIFS(СВЦЭМ!$H$34:$H$777,СВЦЭМ!$A$34:$A$777,$A284,СВЦЭМ!$B$33:$B$776,V$260)+'СЕТ СН'!$F$12</f>
        <v>0</v>
      </c>
      <c r="W284" s="36">
        <f>SUMIFS(СВЦЭМ!$H$34:$H$777,СВЦЭМ!$A$34:$A$777,$A284,СВЦЭМ!$B$33:$B$776,W$260)+'СЕТ СН'!$F$12</f>
        <v>0</v>
      </c>
      <c r="X284" s="36">
        <f>SUMIFS(СВЦЭМ!$H$34:$H$777,СВЦЭМ!$A$34:$A$777,$A284,СВЦЭМ!$B$33:$B$776,X$260)+'СЕТ СН'!$F$12</f>
        <v>0</v>
      </c>
      <c r="Y284" s="36">
        <f>SUMIFS(СВЦЭМ!$H$34:$H$777,СВЦЭМ!$A$34:$A$777,$A284,СВЦЭМ!$B$33:$B$776,Y$260)+'СЕТ СН'!$F$12</f>
        <v>0</v>
      </c>
    </row>
    <row r="285" spans="1:25" ht="15.5" hidden="1" x14ac:dyDescent="0.3">
      <c r="A285" s="35">
        <f t="shared" si="7"/>
        <v>43855</v>
      </c>
      <c r="B285" s="36">
        <f>SUMIFS(СВЦЭМ!$H$34:$H$777,СВЦЭМ!$A$34:$A$777,$A285,СВЦЭМ!$B$33:$B$776,B$260)+'СЕТ СН'!$F$12</f>
        <v>0</v>
      </c>
      <c r="C285" s="36">
        <f>SUMIFS(СВЦЭМ!$H$34:$H$777,СВЦЭМ!$A$34:$A$777,$A285,СВЦЭМ!$B$33:$B$776,C$260)+'СЕТ СН'!$F$12</f>
        <v>0</v>
      </c>
      <c r="D285" s="36">
        <f>SUMIFS(СВЦЭМ!$H$34:$H$777,СВЦЭМ!$A$34:$A$777,$A285,СВЦЭМ!$B$33:$B$776,D$260)+'СЕТ СН'!$F$12</f>
        <v>0</v>
      </c>
      <c r="E285" s="36">
        <f>SUMIFS(СВЦЭМ!$H$34:$H$777,СВЦЭМ!$A$34:$A$777,$A285,СВЦЭМ!$B$33:$B$776,E$260)+'СЕТ СН'!$F$12</f>
        <v>0</v>
      </c>
      <c r="F285" s="36">
        <f>SUMIFS(СВЦЭМ!$H$34:$H$777,СВЦЭМ!$A$34:$A$777,$A285,СВЦЭМ!$B$33:$B$776,F$260)+'СЕТ СН'!$F$12</f>
        <v>0</v>
      </c>
      <c r="G285" s="36">
        <f>SUMIFS(СВЦЭМ!$H$34:$H$777,СВЦЭМ!$A$34:$A$777,$A285,СВЦЭМ!$B$33:$B$776,G$260)+'СЕТ СН'!$F$12</f>
        <v>0</v>
      </c>
      <c r="H285" s="36">
        <f>SUMIFS(СВЦЭМ!$H$34:$H$777,СВЦЭМ!$A$34:$A$777,$A285,СВЦЭМ!$B$33:$B$776,H$260)+'СЕТ СН'!$F$12</f>
        <v>0</v>
      </c>
      <c r="I285" s="36">
        <f>SUMIFS(СВЦЭМ!$H$34:$H$777,СВЦЭМ!$A$34:$A$777,$A285,СВЦЭМ!$B$33:$B$776,I$260)+'СЕТ СН'!$F$12</f>
        <v>0</v>
      </c>
      <c r="J285" s="36">
        <f>SUMIFS(СВЦЭМ!$H$34:$H$777,СВЦЭМ!$A$34:$A$777,$A285,СВЦЭМ!$B$33:$B$776,J$260)+'СЕТ СН'!$F$12</f>
        <v>0</v>
      </c>
      <c r="K285" s="36">
        <f>SUMIFS(СВЦЭМ!$H$34:$H$777,СВЦЭМ!$A$34:$A$777,$A285,СВЦЭМ!$B$33:$B$776,K$260)+'СЕТ СН'!$F$12</f>
        <v>0</v>
      </c>
      <c r="L285" s="36">
        <f>SUMIFS(СВЦЭМ!$H$34:$H$777,СВЦЭМ!$A$34:$A$777,$A285,СВЦЭМ!$B$33:$B$776,L$260)+'СЕТ СН'!$F$12</f>
        <v>0</v>
      </c>
      <c r="M285" s="36">
        <f>SUMIFS(СВЦЭМ!$H$34:$H$777,СВЦЭМ!$A$34:$A$777,$A285,СВЦЭМ!$B$33:$B$776,M$260)+'СЕТ СН'!$F$12</f>
        <v>0</v>
      </c>
      <c r="N285" s="36">
        <f>SUMIFS(СВЦЭМ!$H$34:$H$777,СВЦЭМ!$A$34:$A$777,$A285,СВЦЭМ!$B$33:$B$776,N$260)+'СЕТ СН'!$F$12</f>
        <v>0</v>
      </c>
      <c r="O285" s="36">
        <f>SUMIFS(СВЦЭМ!$H$34:$H$777,СВЦЭМ!$A$34:$A$777,$A285,СВЦЭМ!$B$33:$B$776,O$260)+'СЕТ СН'!$F$12</f>
        <v>0</v>
      </c>
      <c r="P285" s="36">
        <f>SUMIFS(СВЦЭМ!$H$34:$H$777,СВЦЭМ!$A$34:$A$777,$A285,СВЦЭМ!$B$33:$B$776,P$260)+'СЕТ СН'!$F$12</f>
        <v>0</v>
      </c>
      <c r="Q285" s="36">
        <f>SUMIFS(СВЦЭМ!$H$34:$H$777,СВЦЭМ!$A$34:$A$777,$A285,СВЦЭМ!$B$33:$B$776,Q$260)+'СЕТ СН'!$F$12</f>
        <v>0</v>
      </c>
      <c r="R285" s="36">
        <f>SUMIFS(СВЦЭМ!$H$34:$H$777,СВЦЭМ!$A$34:$A$777,$A285,СВЦЭМ!$B$33:$B$776,R$260)+'СЕТ СН'!$F$12</f>
        <v>0</v>
      </c>
      <c r="S285" s="36">
        <f>SUMIFS(СВЦЭМ!$H$34:$H$777,СВЦЭМ!$A$34:$A$777,$A285,СВЦЭМ!$B$33:$B$776,S$260)+'СЕТ СН'!$F$12</f>
        <v>0</v>
      </c>
      <c r="T285" s="36">
        <f>SUMIFS(СВЦЭМ!$H$34:$H$777,СВЦЭМ!$A$34:$A$777,$A285,СВЦЭМ!$B$33:$B$776,T$260)+'СЕТ СН'!$F$12</f>
        <v>0</v>
      </c>
      <c r="U285" s="36">
        <f>SUMIFS(СВЦЭМ!$H$34:$H$777,СВЦЭМ!$A$34:$A$777,$A285,СВЦЭМ!$B$33:$B$776,U$260)+'СЕТ СН'!$F$12</f>
        <v>0</v>
      </c>
      <c r="V285" s="36">
        <f>SUMIFS(СВЦЭМ!$H$34:$H$777,СВЦЭМ!$A$34:$A$777,$A285,СВЦЭМ!$B$33:$B$776,V$260)+'СЕТ СН'!$F$12</f>
        <v>0</v>
      </c>
      <c r="W285" s="36">
        <f>SUMIFS(СВЦЭМ!$H$34:$H$777,СВЦЭМ!$A$34:$A$777,$A285,СВЦЭМ!$B$33:$B$776,W$260)+'СЕТ СН'!$F$12</f>
        <v>0</v>
      </c>
      <c r="X285" s="36">
        <f>SUMIFS(СВЦЭМ!$H$34:$H$777,СВЦЭМ!$A$34:$A$777,$A285,СВЦЭМ!$B$33:$B$776,X$260)+'СЕТ СН'!$F$12</f>
        <v>0</v>
      </c>
      <c r="Y285" s="36">
        <f>SUMIFS(СВЦЭМ!$H$34:$H$777,СВЦЭМ!$A$34:$A$777,$A285,СВЦЭМ!$B$33:$B$776,Y$260)+'СЕТ СН'!$F$12</f>
        <v>0</v>
      </c>
    </row>
    <row r="286" spans="1:25" ht="15.5" hidden="1" x14ac:dyDescent="0.3">
      <c r="A286" s="35">
        <f t="shared" si="7"/>
        <v>43856</v>
      </c>
      <c r="B286" s="36">
        <f>SUMIFS(СВЦЭМ!$H$34:$H$777,СВЦЭМ!$A$34:$A$777,$A286,СВЦЭМ!$B$33:$B$776,B$260)+'СЕТ СН'!$F$12</f>
        <v>0</v>
      </c>
      <c r="C286" s="36">
        <f>SUMIFS(СВЦЭМ!$H$34:$H$777,СВЦЭМ!$A$34:$A$777,$A286,СВЦЭМ!$B$33:$B$776,C$260)+'СЕТ СН'!$F$12</f>
        <v>0</v>
      </c>
      <c r="D286" s="36">
        <f>SUMIFS(СВЦЭМ!$H$34:$H$777,СВЦЭМ!$A$34:$A$777,$A286,СВЦЭМ!$B$33:$B$776,D$260)+'СЕТ СН'!$F$12</f>
        <v>0</v>
      </c>
      <c r="E286" s="36">
        <f>SUMIFS(СВЦЭМ!$H$34:$H$777,СВЦЭМ!$A$34:$A$777,$A286,СВЦЭМ!$B$33:$B$776,E$260)+'СЕТ СН'!$F$12</f>
        <v>0</v>
      </c>
      <c r="F286" s="36">
        <f>SUMIFS(СВЦЭМ!$H$34:$H$777,СВЦЭМ!$A$34:$A$777,$A286,СВЦЭМ!$B$33:$B$776,F$260)+'СЕТ СН'!$F$12</f>
        <v>0</v>
      </c>
      <c r="G286" s="36">
        <f>SUMIFS(СВЦЭМ!$H$34:$H$777,СВЦЭМ!$A$34:$A$777,$A286,СВЦЭМ!$B$33:$B$776,G$260)+'СЕТ СН'!$F$12</f>
        <v>0</v>
      </c>
      <c r="H286" s="36">
        <f>SUMIFS(СВЦЭМ!$H$34:$H$777,СВЦЭМ!$A$34:$A$777,$A286,СВЦЭМ!$B$33:$B$776,H$260)+'СЕТ СН'!$F$12</f>
        <v>0</v>
      </c>
      <c r="I286" s="36">
        <f>SUMIFS(СВЦЭМ!$H$34:$H$777,СВЦЭМ!$A$34:$A$777,$A286,СВЦЭМ!$B$33:$B$776,I$260)+'СЕТ СН'!$F$12</f>
        <v>0</v>
      </c>
      <c r="J286" s="36">
        <f>SUMIFS(СВЦЭМ!$H$34:$H$777,СВЦЭМ!$A$34:$A$777,$A286,СВЦЭМ!$B$33:$B$776,J$260)+'СЕТ СН'!$F$12</f>
        <v>0</v>
      </c>
      <c r="K286" s="36">
        <f>SUMIFS(СВЦЭМ!$H$34:$H$777,СВЦЭМ!$A$34:$A$777,$A286,СВЦЭМ!$B$33:$B$776,K$260)+'СЕТ СН'!$F$12</f>
        <v>0</v>
      </c>
      <c r="L286" s="36">
        <f>SUMIFS(СВЦЭМ!$H$34:$H$777,СВЦЭМ!$A$34:$A$777,$A286,СВЦЭМ!$B$33:$B$776,L$260)+'СЕТ СН'!$F$12</f>
        <v>0</v>
      </c>
      <c r="M286" s="36">
        <f>SUMIFS(СВЦЭМ!$H$34:$H$777,СВЦЭМ!$A$34:$A$777,$A286,СВЦЭМ!$B$33:$B$776,M$260)+'СЕТ СН'!$F$12</f>
        <v>0</v>
      </c>
      <c r="N286" s="36">
        <f>SUMIFS(СВЦЭМ!$H$34:$H$777,СВЦЭМ!$A$34:$A$777,$A286,СВЦЭМ!$B$33:$B$776,N$260)+'СЕТ СН'!$F$12</f>
        <v>0</v>
      </c>
      <c r="O286" s="36">
        <f>SUMIFS(СВЦЭМ!$H$34:$H$777,СВЦЭМ!$A$34:$A$777,$A286,СВЦЭМ!$B$33:$B$776,O$260)+'СЕТ СН'!$F$12</f>
        <v>0</v>
      </c>
      <c r="P286" s="36">
        <f>SUMIFS(СВЦЭМ!$H$34:$H$777,СВЦЭМ!$A$34:$A$777,$A286,СВЦЭМ!$B$33:$B$776,P$260)+'СЕТ СН'!$F$12</f>
        <v>0</v>
      </c>
      <c r="Q286" s="36">
        <f>SUMIFS(СВЦЭМ!$H$34:$H$777,СВЦЭМ!$A$34:$A$777,$A286,СВЦЭМ!$B$33:$B$776,Q$260)+'СЕТ СН'!$F$12</f>
        <v>0</v>
      </c>
      <c r="R286" s="36">
        <f>SUMIFS(СВЦЭМ!$H$34:$H$777,СВЦЭМ!$A$34:$A$777,$A286,СВЦЭМ!$B$33:$B$776,R$260)+'СЕТ СН'!$F$12</f>
        <v>0</v>
      </c>
      <c r="S286" s="36">
        <f>SUMIFS(СВЦЭМ!$H$34:$H$777,СВЦЭМ!$A$34:$A$777,$A286,СВЦЭМ!$B$33:$B$776,S$260)+'СЕТ СН'!$F$12</f>
        <v>0</v>
      </c>
      <c r="T286" s="36">
        <f>SUMIFS(СВЦЭМ!$H$34:$H$777,СВЦЭМ!$A$34:$A$777,$A286,СВЦЭМ!$B$33:$B$776,T$260)+'СЕТ СН'!$F$12</f>
        <v>0</v>
      </c>
      <c r="U286" s="36">
        <f>SUMIFS(СВЦЭМ!$H$34:$H$777,СВЦЭМ!$A$34:$A$777,$A286,СВЦЭМ!$B$33:$B$776,U$260)+'СЕТ СН'!$F$12</f>
        <v>0</v>
      </c>
      <c r="V286" s="36">
        <f>SUMIFS(СВЦЭМ!$H$34:$H$777,СВЦЭМ!$A$34:$A$777,$A286,СВЦЭМ!$B$33:$B$776,V$260)+'СЕТ СН'!$F$12</f>
        <v>0</v>
      </c>
      <c r="W286" s="36">
        <f>SUMIFS(СВЦЭМ!$H$34:$H$777,СВЦЭМ!$A$34:$A$777,$A286,СВЦЭМ!$B$33:$B$776,W$260)+'СЕТ СН'!$F$12</f>
        <v>0</v>
      </c>
      <c r="X286" s="36">
        <f>SUMIFS(СВЦЭМ!$H$34:$H$777,СВЦЭМ!$A$34:$A$777,$A286,СВЦЭМ!$B$33:$B$776,X$260)+'СЕТ СН'!$F$12</f>
        <v>0</v>
      </c>
      <c r="Y286" s="36">
        <f>SUMIFS(СВЦЭМ!$H$34:$H$777,СВЦЭМ!$A$34:$A$777,$A286,СВЦЭМ!$B$33:$B$776,Y$260)+'СЕТ СН'!$F$12</f>
        <v>0</v>
      </c>
    </row>
    <row r="287" spans="1:25" ht="15.5" hidden="1" x14ac:dyDescent="0.3">
      <c r="A287" s="35">
        <f t="shared" si="7"/>
        <v>43857</v>
      </c>
      <c r="B287" s="36">
        <f>SUMIFS(СВЦЭМ!$H$34:$H$777,СВЦЭМ!$A$34:$A$777,$A287,СВЦЭМ!$B$33:$B$776,B$260)+'СЕТ СН'!$F$12</f>
        <v>0</v>
      </c>
      <c r="C287" s="36">
        <f>SUMIFS(СВЦЭМ!$H$34:$H$777,СВЦЭМ!$A$34:$A$777,$A287,СВЦЭМ!$B$33:$B$776,C$260)+'СЕТ СН'!$F$12</f>
        <v>0</v>
      </c>
      <c r="D287" s="36">
        <f>SUMIFS(СВЦЭМ!$H$34:$H$777,СВЦЭМ!$A$34:$A$777,$A287,СВЦЭМ!$B$33:$B$776,D$260)+'СЕТ СН'!$F$12</f>
        <v>0</v>
      </c>
      <c r="E287" s="36">
        <f>SUMIFS(СВЦЭМ!$H$34:$H$777,СВЦЭМ!$A$34:$A$777,$A287,СВЦЭМ!$B$33:$B$776,E$260)+'СЕТ СН'!$F$12</f>
        <v>0</v>
      </c>
      <c r="F287" s="36">
        <f>SUMIFS(СВЦЭМ!$H$34:$H$777,СВЦЭМ!$A$34:$A$777,$A287,СВЦЭМ!$B$33:$B$776,F$260)+'СЕТ СН'!$F$12</f>
        <v>0</v>
      </c>
      <c r="G287" s="36">
        <f>SUMIFS(СВЦЭМ!$H$34:$H$777,СВЦЭМ!$A$34:$A$777,$A287,СВЦЭМ!$B$33:$B$776,G$260)+'СЕТ СН'!$F$12</f>
        <v>0</v>
      </c>
      <c r="H287" s="36">
        <f>SUMIFS(СВЦЭМ!$H$34:$H$777,СВЦЭМ!$A$34:$A$777,$A287,СВЦЭМ!$B$33:$B$776,H$260)+'СЕТ СН'!$F$12</f>
        <v>0</v>
      </c>
      <c r="I287" s="36">
        <f>SUMIFS(СВЦЭМ!$H$34:$H$777,СВЦЭМ!$A$34:$A$777,$A287,СВЦЭМ!$B$33:$B$776,I$260)+'СЕТ СН'!$F$12</f>
        <v>0</v>
      </c>
      <c r="J287" s="36">
        <f>SUMIFS(СВЦЭМ!$H$34:$H$777,СВЦЭМ!$A$34:$A$777,$A287,СВЦЭМ!$B$33:$B$776,J$260)+'СЕТ СН'!$F$12</f>
        <v>0</v>
      </c>
      <c r="K287" s="36">
        <f>SUMIFS(СВЦЭМ!$H$34:$H$777,СВЦЭМ!$A$34:$A$777,$A287,СВЦЭМ!$B$33:$B$776,K$260)+'СЕТ СН'!$F$12</f>
        <v>0</v>
      </c>
      <c r="L287" s="36">
        <f>SUMIFS(СВЦЭМ!$H$34:$H$777,СВЦЭМ!$A$34:$A$777,$A287,СВЦЭМ!$B$33:$B$776,L$260)+'СЕТ СН'!$F$12</f>
        <v>0</v>
      </c>
      <c r="M287" s="36">
        <f>SUMIFS(СВЦЭМ!$H$34:$H$777,СВЦЭМ!$A$34:$A$777,$A287,СВЦЭМ!$B$33:$B$776,M$260)+'СЕТ СН'!$F$12</f>
        <v>0</v>
      </c>
      <c r="N287" s="36">
        <f>SUMIFS(СВЦЭМ!$H$34:$H$777,СВЦЭМ!$A$34:$A$777,$A287,СВЦЭМ!$B$33:$B$776,N$260)+'СЕТ СН'!$F$12</f>
        <v>0</v>
      </c>
      <c r="O287" s="36">
        <f>SUMIFS(СВЦЭМ!$H$34:$H$777,СВЦЭМ!$A$34:$A$777,$A287,СВЦЭМ!$B$33:$B$776,O$260)+'СЕТ СН'!$F$12</f>
        <v>0</v>
      </c>
      <c r="P287" s="36">
        <f>SUMIFS(СВЦЭМ!$H$34:$H$777,СВЦЭМ!$A$34:$A$777,$A287,СВЦЭМ!$B$33:$B$776,P$260)+'СЕТ СН'!$F$12</f>
        <v>0</v>
      </c>
      <c r="Q287" s="36">
        <f>SUMIFS(СВЦЭМ!$H$34:$H$777,СВЦЭМ!$A$34:$A$777,$A287,СВЦЭМ!$B$33:$B$776,Q$260)+'СЕТ СН'!$F$12</f>
        <v>0</v>
      </c>
      <c r="R287" s="36">
        <f>SUMIFS(СВЦЭМ!$H$34:$H$777,СВЦЭМ!$A$34:$A$777,$A287,СВЦЭМ!$B$33:$B$776,R$260)+'СЕТ СН'!$F$12</f>
        <v>0</v>
      </c>
      <c r="S287" s="36">
        <f>SUMIFS(СВЦЭМ!$H$34:$H$777,СВЦЭМ!$A$34:$A$777,$A287,СВЦЭМ!$B$33:$B$776,S$260)+'СЕТ СН'!$F$12</f>
        <v>0</v>
      </c>
      <c r="T287" s="36">
        <f>SUMIFS(СВЦЭМ!$H$34:$H$777,СВЦЭМ!$A$34:$A$777,$A287,СВЦЭМ!$B$33:$B$776,T$260)+'СЕТ СН'!$F$12</f>
        <v>0</v>
      </c>
      <c r="U287" s="36">
        <f>SUMIFS(СВЦЭМ!$H$34:$H$777,СВЦЭМ!$A$34:$A$777,$A287,СВЦЭМ!$B$33:$B$776,U$260)+'СЕТ СН'!$F$12</f>
        <v>0</v>
      </c>
      <c r="V287" s="36">
        <f>SUMIFS(СВЦЭМ!$H$34:$H$777,СВЦЭМ!$A$34:$A$777,$A287,СВЦЭМ!$B$33:$B$776,V$260)+'СЕТ СН'!$F$12</f>
        <v>0</v>
      </c>
      <c r="W287" s="36">
        <f>SUMIFS(СВЦЭМ!$H$34:$H$777,СВЦЭМ!$A$34:$A$777,$A287,СВЦЭМ!$B$33:$B$776,W$260)+'СЕТ СН'!$F$12</f>
        <v>0</v>
      </c>
      <c r="X287" s="36">
        <f>SUMIFS(СВЦЭМ!$H$34:$H$777,СВЦЭМ!$A$34:$A$777,$A287,СВЦЭМ!$B$33:$B$776,X$260)+'СЕТ СН'!$F$12</f>
        <v>0</v>
      </c>
      <c r="Y287" s="36">
        <f>SUMIFS(СВЦЭМ!$H$34:$H$777,СВЦЭМ!$A$34:$A$777,$A287,СВЦЭМ!$B$33:$B$776,Y$260)+'СЕТ СН'!$F$12</f>
        <v>0</v>
      </c>
    </row>
    <row r="288" spans="1:25" ht="15.5" hidden="1" x14ac:dyDescent="0.3">
      <c r="A288" s="35">
        <f t="shared" si="7"/>
        <v>43858</v>
      </c>
      <c r="B288" s="36">
        <f>SUMIFS(СВЦЭМ!$H$34:$H$777,СВЦЭМ!$A$34:$A$777,$A288,СВЦЭМ!$B$33:$B$776,B$260)+'СЕТ СН'!$F$12</f>
        <v>0</v>
      </c>
      <c r="C288" s="36">
        <f>SUMIFS(СВЦЭМ!$H$34:$H$777,СВЦЭМ!$A$34:$A$777,$A288,СВЦЭМ!$B$33:$B$776,C$260)+'СЕТ СН'!$F$12</f>
        <v>0</v>
      </c>
      <c r="D288" s="36">
        <f>SUMIFS(СВЦЭМ!$H$34:$H$777,СВЦЭМ!$A$34:$A$777,$A288,СВЦЭМ!$B$33:$B$776,D$260)+'СЕТ СН'!$F$12</f>
        <v>0</v>
      </c>
      <c r="E288" s="36">
        <f>SUMIFS(СВЦЭМ!$H$34:$H$777,СВЦЭМ!$A$34:$A$777,$A288,СВЦЭМ!$B$33:$B$776,E$260)+'СЕТ СН'!$F$12</f>
        <v>0</v>
      </c>
      <c r="F288" s="36">
        <f>SUMIFS(СВЦЭМ!$H$34:$H$777,СВЦЭМ!$A$34:$A$777,$A288,СВЦЭМ!$B$33:$B$776,F$260)+'СЕТ СН'!$F$12</f>
        <v>0</v>
      </c>
      <c r="G288" s="36">
        <f>SUMIFS(СВЦЭМ!$H$34:$H$777,СВЦЭМ!$A$34:$A$777,$A288,СВЦЭМ!$B$33:$B$776,G$260)+'СЕТ СН'!$F$12</f>
        <v>0</v>
      </c>
      <c r="H288" s="36">
        <f>SUMIFS(СВЦЭМ!$H$34:$H$777,СВЦЭМ!$A$34:$A$777,$A288,СВЦЭМ!$B$33:$B$776,H$260)+'СЕТ СН'!$F$12</f>
        <v>0</v>
      </c>
      <c r="I288" s="36">
        <f>SUMIFS(СВЦЭМ!$H$34:$H$777,СВЦЭМ!$A$34:$A$777,$A288,СВЦЭМ!$B$33:$B$776,I$260)+'СЕТ СН'!$F$12</f>
        <v>0</v>
      </c>
      <c r="J288" s="36">
        <f>SUMIFS(СВЦЭМ!$H$34:$H$777,СВЦЭМ!$A$34:$A$777,$A288,СВЦЭМ!$B$33:$B$776,J$260)+'СЕТ СН'!$F$12</f>
        <v>0</v>
      </c>
      <c r="K288" s="36">
        <f>SUMIFS(СВЦЭМ!$H$34:$H$777,СВЦЭМ!$A$34:$A$777,$A288,СВЦЭМ!$B$33:$B$776,K$260)+'СЕТ СН'!$F$12</f>
        <v>0</v>
      </c>
      <c r="L288" s="36">
        <f>SUMIFS(СВЦЭМ!$H$34:$H$777,СВЦЭМ!$A$34:$A$777,$A288,СВЦЭМ!$B$33:$B$776,L$260)+'СЕТ СН'!$F$12</f>
        <v>0</v>
      </c>
      <c r="M288" s="36">
        <f>SUMIFS(СВЦЭМ!$H$34:$H$777,СВЦЭМ!$A$34:$A$777,$A288,СВЦЭМ!$B$33:$B$776,M$260)+'СЕТ СН'!$F$12</f>
        <v>0</v>
      </c>
      <c r="N288" s="36">
        <f>SUMIFS(СВЦЭМ!$H$34:$H$777,СВЦЭМ!$A$34:$A$777,$A288,СВЦЭМ!$B$33:$B$776,N$260)+'СЕТ СН'!$F$12</f>
        <v>0</v>
      </c>
      <c r="O288" s="36">
        <f>SUMIFS(СВЦЭМ!$H$34:$H$777,СВЦЭМ!$A$34:$A$777,$A288,СВЦЭМ!$B$33:$B$776,O$260)+'СЕТ СН'!$F$12</f>
        <v>0</v>
      </c>
      <c r="P288" s="36">
        <f>SUMIFS(СВЦЭМ!$H$34:$H$777,СВЦЭМ!$A$34:$A$777,$A288,СВЦЭМ!$B$33:$B$776,P$260)+'СЕТ СН'!$F$12</f>
        <v>0</v>
      </c>
      <c r="Q288" s="36">
        <f>SUMIFS(СВЦЭМ!$H$34:$H$777,СВЦЭМ!$A$34:$A$777,$A288,СВЦЭМ!$B$33:$B$776,Q$260)+'СЕТ СН'!$F$12</f>
        <v>0</v>
      </c>
      <c r="R288" s="36">
        <f>SUMIFS(СВЦЭМ!$H$34:$H$777,СВЦЭМ!$A$34:$A$777,$A288,СВЦЭМ!$B$33:$B$776,R$260)+'СЕТ СН'!$F$12</f>
        <v>0</v>
      </c>
      <c r="S288" s="36">
        <f>SUMIFS(СВЦЭМ!$H$34:$H$777,СВЦЭМ!$A$34:$A$777,$A288,СВЦЭМ!$B$33:$B$776,S$260)+'СЕТ СН'!$F$12</f>
        <v>0</v>
      </c>
      <c r="T288" s="36">
        <f>SUMIFS(СВЦЭМ!$H$34:$H$777,СВЦЭМ!$A$34:$A$777,$A288,СВЦЭМ!$B$33:$B$776,T$260)+'СЕТ СН'!$F$12</f>
        <v>0</v>
      </c>
      <c r="U288" s="36">
        <f>SUMIFS(СВЦЭМ!$H$34:$H$777,СВЦЭМ!$A$34:$A$777,$A288,СВЦЭМ!$B$33:$B$776,U$260)+'СЕТ СН'!$F$12</f>
        <v>0</v>
      </c>
      <c r="V288" s="36">
        <f>SUMIFS(СВЦЭМ!$H$34:$H$777,СВЦЭМ!$A$34:$A$777,$A288,СВЦЭМ!$B$33:$B$776,V$260)+'СЕТ СН'!$F$12</f>
        <v>0</v>
      </c>
      <c r="W288" s="36">
        <f>SUMIFS(СВЦЭМ!$H$34:$H$777,СВЦЭМ!$A$34:$A$777,$A288,СВЦЭМ!$B$33:$B$776,W$260)+'СЕТ СН'!$F$12</f>
        <v>0</v>
      </c>
      <c r="X288" s="36">
        <f>SUMIFS(СВЦЭМ!$H$34:$H$777,СВЦЭМ!$A$34:$A$777,$A288,СВЦЭМ!$B$33:$B$776,X$260)+'СЕТ СН'!$F$12</f>
        <v>0</v>
      </c>
      <c r="Y288" s="36">
        <f>SUMIFS(СВЦЭМ!$H$34:$H$777,СВЦЭМ!$A$34:$A$777,$A288,СВЦЭМ!$B$33:$B$776,Y$260)+'СЕТ СН'!$F$12</f>
        <v>0</v>
      </c>
    </row>
    <row r="289" spans="1:27" ht="15.5" hidden="1" x14ac:dyDescent="0.3">
      <c r="A289" s="35">
        <f t="shared" si="7"/>
        <v>43859</v>
      </c>
      <c r="B289" s="36">
        <f>SUMIFS(СВЦЭМ!$H$34:$H$777,СВЦЭМ!$A$34:$A$777,$A289,СВЦЭМ!$B$33:$B$776,B$260)+'СЕТ СН'!$F$12</f>
        <v>0</v>
      </c>
      <c r="C289" s="36">
        <f>SUMIFS(СВЦЭМ!$H$34:$H$777,СВЦЭМ!$A$34:$A$777,$A289,СВЦЭМ!$B$33:$B$776,C$260)+'СЕТ СН'!$F$12</f>
        <v>0</v>
      </c>
      <c r="D289" s="36">
        <f>SUMIFS(СВЦЭМ!$H$34:$H$777,СВЦЭМ!$A$34:$A$777,$A289,СВЦЭМ!$B$33:$B$776,D$260)+'СЕТ СН'!$F$12</f>
        <v>0</v>
      </c>
      <c r="E289" s="36">
        <f>SUMIFS(СВЦЭМ!$H$34:$H$777,СВЦЭМ!$A$34:$A$777,$A289,СВЦЭМ!$B$33:$B$776,E$260)+'СЕТ СН'!$F$12</f>
        <v>0</v>
      </c>
      <c r="F289" s="36">
        <f>SUMIFS(СВЦЭМ!$H$34:$H$777,СВЦЭМ!$A$34:$A$777,$A289,СВЦЭМ!$B$33:$B$776,F$260)+'СЕТ СН'!$F$12</f>
        <v>0</v>
      </c>
      <c r="G289" s="36">
        <f>SUMIFS(СВЦЭМ!$H$34:$H$777,СВЦЭМ!$A$34:$A$777,$A289,СВЦЭМ!$B$33:$B$776,G$260)+'СЕТ СН'!$F$12</f>
        <v>0</v>
      </c>
      <c r="H289" s="36">
        <f>SUMIFS(СВЦЭМ!$H$34:$H$777,СВЦЭМ!$A$34:$A$777,$A289,СВЦЭМ!$B$33:$B$776,H$260)+'СЕТ СН'!$F$12</f>
        <v>0</v>
      </c>
      <c r="I289" s="36">
        <f>SUMIFS(СВЦЭМ!$H$34:$H$777,СВЦЭМ!$A$34:$A$777,$A289,СВЦЭМ!$B$33:$B$776,I$260)+'СЕТ СН'!$F$12</f>
        <v>0</v>
      </c>
      <c r="J289" s="36">
        <f>SUMIFS(СВЦЭМ!$H$34:$H$777,СВЦЭМ!$A$34:$A$777,$A289,СВЦЭМ!$B$33:$B$776,J$260)+'СЕТ СН'!$F$12</f>
        <v>0</v>
      </c>
      <c r="K289" s="36">
        <f>SUMIFS(СВЦЭМ!$H$34:$H$777,СВЦЭМ!$A$34:$A$777,$A289,СВЦЭМ!$B$33:$B$776,K$260)+'СЕТ СН'!$F$12</f>
        <v>0</v>
      </c>
      <c r="L289" s="36">
        <f>SUMIFS(СВЦЭМ!$H$34:$H$777,СВЦЭМ!$A$34:$A$777,$A289,СВЦЭМ!$B$33:$B$776,L$260)+'СЕТ СН'!$F$12</f>
        <v>0</v>
      </c>
      <c r="M289" s="36">
        <f>SUMIFS(СВЦЭМ!$H$34:$H$777,СВЦЭМ!$A$34:$A$777,$A289,СВЦЭМ!$B$33:$B$776,M$260)+'СЕТ СН'!$F$12</f>
        <v>0</v>
      </c>
      <c r="N289" s="36">
        <f>SUMIFS(СВЦЭМ!$H$34:$H$777,СВЦЭМ!$A$34:$A$777,$A289,СВЦЭМ!$B$33:$B$776,N$260)+'СЕТ СН'!$F$12</f>
        <v>0</v>
      </c>
      <c r="O289" s="36">
        <f>SUMIFS(СВЦЭМ!$H$34:$H$777,СВЦЭМ!$A$34:$A$777,$A289,СВЦЭМ!$B$33:$B$776,O$260)+'СЕТ СН'!$F$12</f>
        <v>0</v>
      </c>
      <c r="P289" s="36">
        <f>SUMIFS(СВЦЭМ!$H$34:$H$777,СВЦЭМ!$A$34:$A$777,$A289,СВЦЭМ!$B$33:$B$776,P$260)+'СЕТ СН'!$F$12</f>
        <v>0</v>
      </c>
      <c r="Q289" s="36">
        <f>SUMIFS(СВЦЭМ!$H$34:$H$777,СВЦЭМ!$A$34:$A$777,$A289,СВЦЭМ!$B$33:$B$776,Q$260)+'СЕТ СН'!$F$12</f>
        <v>0</v>
      </c>
      <c r="R289" s="36">
        <f>SUMIFS(СВЦЭМ!$H$34:$H$777,СВЦЭМ!$A$34:$A$777,$A289,СВЦЭМ!$B$33:$B$776,R$260)+'СЕТ СН'!$F$12</f>
        <v>0</v>
      </c>
      <c r="S289" s="36">
        <f>SUMIFS(СВЦЭМ!$H$34:$H$777,СВЦЭМ!$A$34:$A$777,$A289,СВЦЭМ!$B$33:$B$776,S$260)+'СЕТ СН'!$F$12</f>
        <v>0</v>
      </c>
      <c r="T289" s="36">
        <f>SUMIFS(СВЦЭМ!$H$34:$H$777,СВЦЭМ!$A$34:$A$777,$A289,СВЦЭМ!$B$33:$B$776,T$260)+'СЕТ СН'!$F$12</f>
        <v>0</v>
      </c>
      <c r="U289" s="36">
        <f>SUMIFS(СВЦЭМ!$H$34:$H$777,СВЦЭМ!$A$34:$A$777,$A289,СВЦЭМ!$B$33:$B$776,U$260)+'СЕТ СН'!$F$12</f>
        <v>0</v>
      </c>
      <c r="V289" s="36">
        <f>SUMIFS(СВЦЭМ!$H$34:$H$777,СВЦЭМ!$A$34:$A$777,$A289,СВЦЭМ!$B$33:$B$776,V$260)+'СЕТ СН'!$F$12</f>
        <v>0</v>
      </c>
      <c r="W289" s="36">
        <f>SUMIFS(СВЦЭМ!$H$34:$H$777,СВЦЭМ!$A$34:$A$777,$A289,СВЦЭМ!$B$33:$B$776,W$260)+'СЕТ СН'!$F$12</f>
        <v>0</v>
      </c>
      <c r="X289" s="36">
        <f>SUMIFS(СВЦЭМ!$H$34:$H$777,СВЦЭМ!$A$34:$A$777,$A289,СВЦЭМ!$B$33:$B$776,X$260)+'СЕТ СН'!$F$12</f>
        <v>0</v>
      </c>
      <c r="Y289" s="36">
        <f>SUMIFS(СВЦЭМ!$H$34:$H$777,СВЦЭМ!$A$34:$A$777,$A289,СВЦЭМ!$B$33:$B$776,Y$260)+'СЕТ СН'!$F$12</f>
        <v>0</v>
      </c>
    </row>
    <row r="290" spans="1:27" ht="15.5" hidden="1" x14ac:dyDescent="0.3">
      <c r="A290" s="35">
        <f t="shared" si="7"/>
        <v>43860</v>
      </c>
      <c r="B290" s="36">
        <f>SUMIFS(СВЦЭМ!$H$34:$H$777,СВЦЭМ!$A$34:$A$777,$A290,СВЦЭМ!$B$33:$B$776,B$260)+'СЕТ СН'!$F$12</f>
        <v>0</v>
      </c>
      <c r="C290" s="36">
        <f>SUMIFS(СВЦЭМ!$H$34:$H$777,СВЦЭМ!$A$34:$A$777,$A290,СВЦЭМ!$B$33:$B$776,C$260)+'СЕТ СН'!$F$12</f>
        <v>0</v>
      </c>
      <c r="D290" s="36">
        <f>SUMIFS(СВЦЭМ!$H$34:$H$777,СВЦЭМ!$A$34:$A$777,$A290,СВЦЭМ!$B$33:$B$776,D$260)+'СЕТ СН'!$F$12</f>
        <v>0</v>
      </c>
      <c r="E290" s="36">
        <f>SUMIFS(СВЦЭМ!$H$34:$H$777,СВЦЭМ!$A$34:$A$777,$A290,СВЦЭМ!$B$33:$B$776,E$260)+'СЕТ СН'!$F$12</f>
        <v>0</v>
      </c>
      <c r="F290" s="36">
        <f>SUMIFS(СВЦЭМ!$H$34:$H$777,СВЦЭМ!$A$34:$A$777,$A290,СВЦЭМ!$B$33:$B$776,F$260)+'СЕТ СН'!$F$12</f>
        <v>0</v>
      </c>
      <c r="G290" s="36">
        <f>SUMIFS(СВЦЭМ!$H$34:$H$777,СВЦЭМ!$A$34:$A$777,$A290,СВЦЭМ!$B$33:$B$776,G$260)+'СЕТ СН'!$F$12</f>
        <v>0</v>
      </c>
      <c r="H290" s="36">
        <f>SUMIFS(СВЦЭМ!$H$34:$H$777,СВЦЭМ!$A$34:$A$777,$A290,СВЦЭМ!$B$33:$B$776,H$260)+'СЕТ СН'!$F$12</f>
        <v>0</v>
      </c>
      <c r="I290" s="36">
        <f>SUMIFS(СВЦЭМ!$H$34:$H$777,СВЦЭМ!$A$34:$A$777,$A290,СВЦЭМ!$B$33:$B$776,I$260)+'СЕТ СН'!$F$12</f>
        <v>0</v>
      </c>
      <c r="J290" s="36">
        <f>SUMIFS(СВЦЭМ!$H$34:$H$777,СВЦЭМ!$A$34:$A$777,$A290,СВЦЭМ!$B$33:$B$776,J$260)+'СЕТ СН'!$F$12</f>
        <v>0</v>
      </c>
      <c r="K290" s="36">
        <f>SUMIFS(СВЦЭМ!$H$34:$H$777,СВЦЭМ!$A$34:$A$777,$A290,СВЦЭМ!$B$33:$B$776,K$260)+'СЕТ СН'!$F$12</f>
        <v>0</v>
      </c>
      <c r="L290" s="36">
        <f>SUMIFS(СВЦЭМ!$H$34:$H$777,СВЦЭМ!$A$34:$A$777,$A290,СВЦЭМ!$B$33:$B$776,L$260)+'СЕТ СН'!$F$12</f>
        <v>0</v>
      </c>
      <c r="M290" s="36">
        <f>SUMIFS(СВЦЭМ!$H$34:$H$777,СВЦЭМ!$A$34:$A$777,$A290,СВЦЭМ!$B$33:$B$776,M$260)+'СЕТ СН'!$F$12</f>
        <v>0</v>
      </c>
      <c r="N290" s="36">
        <f>SUMIFS(СВЦЭМ!$H$34:$H$777,СВЦЭМ!$A$34:$A$777,$A290,СВЦЭМ!$B$33:$B$776,N$260)+'СЕТ СН'!$F$12</f>
        <v>0</v>
      </c>
      <c r="O290" s="36">
        <f>SUMIFS(СВЦЭМ!$H$34:$H$777,СВЦЭМ!$A$34:$A$777,$A290,СВЦЭМ!$B$33:$B$776,O$260)+'СЕТ СН'!$F$12</f>
        <v>0</v>
      </c>
      <c r="P290" s="36">
        <f>SUMIFS(СВЦЭМ!$H$34:$H$777,СВЦЭМ!$A$34:$A$777,$A290,СВЦЭМ!$B$33:$B$776,P$260)+'СЕТ СН'!$F$12</f>
        <v>0</v>
      </c>
      <c r="Q290" s="36">
        <f>SUMIFS(СВЦЭМ!$H$34:$H$777,СВЦЭМ!$A$34:$A$777,$A290,СВЦЭМ!$B$33:$B$776,Q$260)+'СЕТ СН'!$F$12</f>
        <v>0</v>
      </c>
      <c r="R290" s="36">
        <f>SUMIFS(СВЦЭМ!$H$34:$H$777,СВЦЭМ!$A$34:$A$777,$A290,СВЦЭМ!$B$33:$B$776,R$260)+'СЕТ СН'!$F$12</f>
        <v>0</v>
      </c>
      <c r="S290" s="36">
        <f>SUMIFS(СВЦЭМ!$H$34:$H$777,СВЦЭМ!$A$34:$A$777,$A290,СВЦЭМ!$B$33:$B$776,S$260)+'СЕТ СН'!$F$12</f>
        <v>0</v>
      </c>
      <c r="T290" s="36">
        <f>SUMIFS(СВЦЭМ!$H$34:$H$777,СВЦЭМ!$A$34:$A$777,$A290,СВЦЭМ!$B$33:$B$776,T$260)+'СЕТ СН'!$F$12</f>
        <v>0</v>
      </c>
      <c r="U290" s="36">
        <f>SUMIFS(СВЦЭМ!$H$34:$H$777,СВЦЭМ!$A$34:$A$777,$A290,СВЦЭМ!$B$33:$B$776,U$260)+'СЕТ СН'!$F$12</f>
        <v>0</v>
      </c>
      <c r="V290" s="36">
        <f>SUMIFS(СВЦЭМ!$H$34:$H$777,СВЦЭМ!$A$34:$A$777,$A290,СВЦЭМ!$B$33:$B$776,V$260)+'СЕТ СН'!$F$12</f>
        <v>0</v>
      </c>
      <c r="W290" s="36">
        <f>SUMIFS(СВЦЭМ!$H$34:$H$777,СВЦЭМ!$A$34:$A$777,$A290,СВЦЭМ!$B$33:$B$776,W$260)+'СЕТ СН'!$F$12</f>
        <v>0</v>
      </c>
      <c r="X290" s="36">
        <f>SUMIFS(СВЦЭМ!$H$34:$H$777,СВЦЭМ!$A$34:$A$777,$A290,СВЦЭМ!$B$33:$B$776,X$260)+'СЕТ СН'!$F$12</f>
        <v>0</v>
      </c>
      <c r="Y290" s="36">
        <f>SUMIFS(СВЦЭМ!$H$34:$H$777,СВЦЭМ!$A$34:$A$777,$A290,СВЦЭМ!$B$33:$B$776,Y$260)+'СЕТ СН'!$F$12</f>
        <v>0</v>
      </c>
    </row>
    <row r="291" spans="1:27" ht="15.5" hidden="1" x14ac:dyDescent="0.3">
      <c r="A291" s="35">
        <f t="shared" si="7"/>
        <v>43861</v>
      </c>
      <c r="B291" s="36">
        <f>SUMIFS(СВЦЭМ!$H$34:$H$777,СВЦЭМ!$A$34:$A$777,$A291,СВЦЭМ!$B$33:$B$776,B$260)+'СЕТ СН'!$F$12</f>
        <v>0</v>
      </c>
      <c r="C291" s="36">
        <f>SUMIFS(СВЦЭМ!$H$34:$H$777,СВЦЭМ!$A$34:$A$777,$A291,СВЦЭМ!$B$33:$B$776,C$260)+'СЕТ СН'!$F$12</f>
        <v>0</v>
      </c>
      <c r="D291" s="36">
        <f>SUMIFS(СВЦЭМ!$H$34:$H$777,СВЦЭМ!$A$34:$A$777,$A291,СВЦЭМ!$B$33:$B$776,D$260)+'СЕТ СН'!$F$12</f>
        <v>0</v>
      </c>
      <c r="E291" s="36">
        <f>SUMIFS(СВЦЭМ!$H$34:$H$777,СВЦЭМ!$A$34:$A$777,$A291,СВЦЭМ!$B$33:$B$776,E$260)+'СЕТ СН'!$F$12</f>
        <v>0</v>
      </c>
      <c r="F291" s="36">
        <f>SUMIFS(СВЦЭМ!$H$34:$H$777,СВЦЭМ!$A$34:$A$777,$A291,СВЦЭМ!$B$33:$B$776,F$260)+'СЕТ СН'!$F$12</f>
        <v>0</v>
      </c>
      <c r="G291" s="36">
        <f>SUMIFS(СВЦЭМ!$H$34:$H$777,СВЦЭМ!$A$34:$A$777,$A291,СВЦЭМ!$B$33:$B$776,G$260)+'СЕТ СН'!$F$12</f>
        <v>0</v>
      </c>
      <c r="H291" s="36">
        <f>SUMIFS(СВЦЭМ!$H$34:$H$777,СВЦЭМ!$A$34:$A$777,$A291,СВЦЭМ!$B$33:$B$776,H$260)+'СЕТ СН'!$F$12</f>
        <v>0</v>
      </c>
      <c r="I291" s="36">
        <f>SUMIFS(СВЦЭМ!$H$34:$H$777,СВЦЭМ!$A$34:$A$777,$A291,СВЦЭМ!$B$33:$B$776,I$260)+'СЕТ СН'!$F$12</f>
        <v>0</v>
      </c>
      <c r="J291" s="36">
        <f>SUMIFS(СВЦЭМ!$H$34:$H$777,СВЦЭМ!$A$34:$A$777,$A291,СВЦЭМ!$B$33:$B$776,J$260)+'СЕТ СН'!$F$12</f>
        <v>0</v>
      </c>
      <c r="K291" s="36">
        <f>SUMIFS(СВЦЭМ!$H$34:$H$777,СВЦЭМ!$A$34:$A$777,$A291,СВЦЭМ!$B$33:$B$776,K$260)+'СЕТ СН'!$F$12</f>
        <v>0</v>
      </c>
      <c r="L291" s="36">
        <f>SUMIFS(СВЦЭМ!$H$34:$H$777,СВЦЭМ!$A$34:$A$777,$A291,СВЦЭМ!$B$33:$B$776,L$260)+'СЕТ СН'!$F$12</f>
        <v>0</v>
      </c>
      <c r="M291" s="36">
        <f>SUMIFS(СВЦЭМ!$H$34:$H$777,СВЦЭМ!$A$34:$A$777,$A291,СВЦЭМ!$B$33:$B$776,M$260)+'СЕТ СН'!$F$12</f>
        <v>0</v>
      </c>
      <c r="N291" s="36">
        <f>SUMIFS(СВЦЭМ!$H$34:$H$777,СВЦЭМ!$A$34:$A$777,$A291,СВЦЭМ!$B$33:$B$776,N$260)+'СЕТ СН'!$F$12</f>
        <v>0</v>
      </c>
      <c r="O291" s="36">
        <f>SUMIFS(СВЦЭМ!$H$34:$H$777,СВЦЭМ!$A$34:$A$777,$A291,СВЦЭМ!$B$33:$B$776,O$260)+'СЕТ СН'!$F$12</f>
        <v>0</v>
      </c>
      <c r="P291" s="36">
        <f>SUMIFS(СВЦЭМ!$H$34:$H$777,СВЦЭМ!$A$34:$A$777,$A291,СВЦЭМ!$B$33:$B$776,P$260)+'СЕТ СН'!$F$12</f>
        <v>0</v>
      </c>
      <c r="Q291" s="36">
        <f>SUMIFS(СВЦЭМ!$H$34:$H$777,СВЦЭМ!$A$34:$A$777,$A291,СВЦЭМ!$B$33:$B$776,Q$260)+'СЕТ СН'!$F$12</f>
        <v>0</v>
      </c>
      <c r="R291" s="36">
        <f>SUMIFS(СВЦЭМ!$H$34:$H$777,СВЦЭМ!$A$34:$A$777,$A291,СВЦЭМ!$B$33:$B$776,R$260)+'СЕТ СН'!$F$12</f>
        <v>0</v>
      </c>
      <c r="S291" s="36">
        <f>SUMIFS(СВЦЭМ!$H$34:$H$777,СВЦЭМ!$A$34:$A$777,$A291,СВЦЭМ!$B$33:$B$776,S$260)+'СЕТ СН'!$F$12</f>
        <v>0</v>
      </c>
      <c r="T291" s="36">
        <f>SUMIFS(СВЦЭМ!$H$34:$H$777,СВЦЭМ!$A$34:$A$777,$A291,СВЦЭМ!$B$33:$B$776,T$260)+'СЕТ СН'!$F$12</f>
        <v>0</v>
      </c>
      <c r="U291" s="36">
        <f>SUMIFS(СВЦЭМ!$H$34:$H$777,СВЦЭМ!$A$34:$A$777,$A291,СВЦЭМ!$B$33:$B$776,U$260)+'СЕТ СН'!$F$12</f>
        <v>0</v>
      </c>
      <c r="V291" s="36">
        <f>SUMIFS(СВЦЭМ!$H$34:$H$777,СВЦЭМ!$A$34:$A$777,$A291,СВЦЭМ!$B$33:$B$776,V$260)+'СЕТ СН'!$F$12</f>
        <v>0</v>
      </c>
      <c r="W291" s="36">
        <f>SUMIFS(СВЦЭМ!$H$34:$H$777,СВЦЭМ!$A$34:$A$777,$A291,СВЦЭМ!$B$33:$B$776,W$260)+'СЕТ СН'!$F$12</f>
        <v>0</v>
      </c>
      <c r="X291" s="36">
        <f>SUMIFS(СВЦЭМ!$H$34:$H$777,СВЦЭМ!$A$34:$A$777,$A291,СВЦЭМ!$B$33:$B$776,X$260)+'СЕТ СН'!$F$12</f>
        <v>0</v>
      </c>
      <c r="Y291" s="36">
        <f>SUMIFS(СВЦЭМ!$H$34:$H$777,СВЦЭМ!$A$34:$A$777,$A291,СВЦЭМ!$B$33:$B$776,Y$260)+'СЕТ СН'!$F$12</f>
        <v>0</v>
      </c>
    </row>
    <row r="292" spans="1:27" ht="15.5" hidden="1" x14ac:dyDescent="0.3">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5" hidden="1" x14ac:dyDescent="0.3">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3">
      <c r="A294" s="130" t="s">
        <v>7</v>
      </c>
      <c r="B294" s="124" t="s">
        <v>90</v>
      </c>
      <c r="C294" s="125"/>
      <c r="D294" s="125"/>
      <c r="E294" s="125"/>
      <c r="F294" s="125"/>
      <c r="G294" s="125"/>
      <c r="H294" s="125"/>
      <c r="I294" s="125"/>
      <c r="J294" s="125"/>
      <c r="K294" s="125"/>
      <c r="L294" s="125"/>
      <c r="M294" s="125"/>
      <c r="N294" s="125"/>
      <c r="O294" s="125"/>
      <c r="P294" s="125"/>
      <c r="Q294" s="125"/>
      <c r="R294" s="125"/>
      <c r="S294" s="125"/>
      <c r="T294" s="125"/>
      <c r="U294" s="125"/>
      <c r="V294" s="125"/>
      <c r="W294" s="125"/>
      <c r="X294" s="125"/>
      <c r="Y294" s="126"/>
    </row>
    <row r="295" spans="1:27" ht="12.75" hidden="1" customHeight="1" x14ac:dyDescent="0.3">
      <c r="A295" s="131"/>
      <c r="B295" s="127"/>
      <c r="C295" s="128"/>
      <c r="D295" s="128"/>
      <c r="E295" s="128"/>
      <c r="F295" s="128"/>
      <c r="G295" s="128"/>
      <c r="H295" s="128"/>
      <c r="I295" s="128"/>
      <c r="J295" s="128"/>
      <c r="K295" s="128"/>
      <c r="L295" s="128"/>
      <c r="M295" s="128"/>
      <c r="N295" s="128"/>
      <c r="O295" s="128"/>
      <c r="P295" s="128"/>
      <c r="Q295" s="128"/>
      <c r="R295" s="128"/>
      <c r="S295" s="128"/>
      <c r="T295" s="128"/>
      <c r="U295" s="128"/>
      <c r="V295" s="128"/>
      <c r="W295" s="128"/>
      <c r="X295" s="128"/>
      <c r="Y295" s="129"/>
    </row>
    <row r="296" spans="1:27" s="46" customFormat="1" ht="12.75" hidden="1" customHeight="1" x14ac:dyDescent="0.3">
      <c r="A296" s="132"/>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3">
      <c r="A297" s="35" t="str">
        <f>A261</f>
        <v>01.01.2020</v>
      </c>
      <c r="B297" s="36">
        <f>SUMIFS(СВЦЭМ!$I$34:$I$777,СВЦЭМ!$A$34:$A$777,$A297,СВЦЭМ!$B$33:$B$776,B$296)+'СЕТ СН'!$F$13</f>
        <v>0</v>
      </c>
      <c r="C297" s="36">
        <f>SUMIFS(СВЦЭМ!$I$34:$I$777,СВЦЭМ!$A$34:$A$777,$A297,СВЦЭМ!$B$33:$B$776,C$296)+'СЕТ СН'!$F$13</f>
        <v>0</v>
      </c>
      <c r="D297" s="36">
        <f>SUMIFS(СВЦЭМ!$I$34:$I$777,СВЦЭМ!$A$34:$A$777,$A297,СВЦЭМ!$B$33:$B$776,D$296)+'СЕТ СН'!$F$13</f>
        <v>0</v>
      </c>
      <c r="E297" s="36">
        <f>SUMIFS(СВЦЭМ!$I$34:$I$777,СВЦЭМ!$A$34:$A$777,$A297,СВЦЭМ!$B$33:$B$776,E$296)+'СЕТ СН'!$F$13</f>
        <v>0</v>
      </c>
      <c r="F297" s="36">
        <f>SUMIFS(СВЦЭМ!$I$34:$I$777,СВЦЭМ!$A$34:$A$777,$A297,СВЦЭМ!$B$33:$B$776,F$296)+'СЕТ СН'!$F$13</f>
        <v>0</v>
      </c>
      <c r="G297" s="36">
        <f>SUMIFS(СВЦЭМ!$I$34:$I$777,СВЦЭМ!$A$34:$A$777,$A297,СВЦЭМ!$B$33:$B$776,G$296)+'СЕТ СН'!$F$13</f>
        <v>0</v>
      </c>
      <c r="H297" s="36">
        <f>SUMIFS(СВЦЭМ!$I$34:$I$777,СВЦЭМ!$A$34:$A$777,$A297,СВЦЭМ!$B$33:$B$776,H$296)+'СЕТ СН'!$F$13</f>
        <v>0</v>
      </c>
      <c r="I297" s="36">
        <f>SUMIFS(СВЦЭМ!$I$34:$I$777,СВЦЭМ!$A$34:$A$777,$A297,СВЦЭМ!$B$33:$B$776,I$296)+'СЕТ СН'!$F$13</f>
        <v>0</v>
      </c>
      <c r="J297" s="36">
        <f>SUMIFS(СВЦЭМ!$I$34:$I$777,СВЦЭМ!$A$34:$A$777,$A297,СВЦЭМ!$B$33:$B$776,J$296)+'СЕТ СН'!$F$13</f>
        <v>0</v>
      </c>
      <c r="K297" s="36">
        <f>SUMIFS(СВЦЭМ!$I$34:$I$777,СВЦЭМ!$A$34:$A$777,$A297,СВЦЭМ!$B$33:$B$776,K$296)+'СЕТ СН'!$F$13</f>
        <v>0</v>
      </c>
      <c r="L297" s="36">
        <f>SUMIFS(СВЦЭМ!$I$34:$I$777,СВЦЭМ!$A$34:$A$777,$A297,СВЦЭМ!$B$33:$B$776,L$296)+'СЕТ СН'!$F$13</f>
        <v>0</v>
      </c>
      <c r="M297" s="36">
        <f>SUMIFS(СВЦЭМ!$I$34:$I$777,СВЦЭМ!$A$34:$A$777,$A297,СВЦЭМ!$B$33:$B$776,M$296)+'СЕТ СН'!$F$13</f>
        <v>0</v>
      </c>
      <c r="N297" s="36">
        <f>SUMIFS(СВЦЭМ!$I$34:$I$777,СВЦЭМ!$A$34:$A$777,$A297,СВЦЭМ!$B$33:$B$776,N$296)+'СЕТ СН'!$F$13</f>
        <v>0</v>
      </c>
      <c r="O297" s="36">
        <f>SUMIFS(СВЦЭМ!$I$34:$I$777,СВЦЭМ!$A$34:$A$777,$A297,СВЦЭМ!$B$33:$B$776,O$296)+'СЕТ СН'!$F$13</f>
        <v>0</v>
      </c>
      <c r="P297" s="36">
        <f>SUMIFS(СВЦЭМ!$I$34:$I$777,СВЦЭМ!$A$34:$A$777,$A297,СВЦЭМ!$B$33:$B$776,P$296)+'СЕТ СН'!$F$13</f>
        <v>0</v>
      </c>
      <c r="Q297" s="36">
        <f>SUMIFS(СВЦЭМ!$I$34:$I$777,СВЦЭМ!$A$34:$A$777,$A297,СВЦЭМ!$B$33:$B$776,Q$296)+'СЕТ СН'!$F$13</f>
        <v>0</v>
      </c>
      <c r="R297" s="36">
        <f>SUMIFS(СВЦЭМ!$I$34:$I$777,СВЦЭМ!$A$34:$A$777,$A297,СВЦЭМ!$B$33:$B$776,R$296)+'СЕТ СН'!$F$13</f>
        <v>0</v>
      </c>
      <c r="S297" s="36">
        <f>SUMIFS(СВЦЭМ!$I$34:$I$777,СВЦЭМ!$A$34:$A$777,$A297,СВЦЭМ!$B$33:$B$776,S$296)+'СЕТ СН'!$F$13</f>
        <v>0</v>
      </c>
      <c r="T297" s="36">
        <f>SUMIFS(СВЦЭМ!$I$34:$I$777,СВЦЭМ!$A$34:$A$777,$A297,СВЦЭМ!$B$33:$B$776,T$296)+'СЕТ СН'!$F$13</f>
        <v>0</v>
      </c>
      <c r="U297" s="36">
        <f>SUMIFS(СВЦЭМ!$I$34:$I$777,СВЦЭМ!$A$34:$A$777,$A297,СВЦЭМ!$B$33:$B$776,U$296)+'СЕТ СН'!$F$13</f>
        <v>0</v>
      </c>
      <c r="V297" s="36">
        <f>SUMIFS(СВЦЭМ!$I$34:$I$777,СВЦЭМ!$A$34:$A$777,$A297,СВЦЭМ!$B$33:$B$776,V$296)+'СЕТ СН'!$F$13</f>
        <v>0</v>
      </c>
      <c r="W297" s="36">
        <f>SUMIFS(СВЦЭМ!$I$34:$I$777,СВЦЭМ!$A$34:$A$777,$A297,СВЦЭМ!$B$33:$B$776,W$296)+'СЕТ СН'!$F$13</f>
        <v>0</v>
      </c>
      <c r="X297" s="36">
        <f>SUMIFS(СВЦЭМ!$I$34:$I$777,СВЦЭМ!$A$34:$A$777,$A297,СВЦЭМ!$B$33:$B$776,X$296)+'СЕТ СН'!$F$13</f>
        <v>0</v>
      </c>
      <c r="Y297" s="36">
        <f>SUMIFS(СВЦЭМ!$I$34:$I$777,СВЦЭМ!$A$34:$A$777,$A297,СВЦЭМ!$B$33:$B$776,Y$296)+'СЕТ СН'!$F$13</f>
        <v>0</v>
      </c>
      <c r="AA297" s="45"/>
    </row>
    <row r="298" spans="1:27" ht="15.5" hidden="1" x14ac:dyDescent="0.3">
      <c r="A298" s="35">
        <f>A297+1</f>
        <v>43832</v>
      </c>
      <c r="B298" s="36">
        <f>SUMIFS(СВЦЭМ!$I$34:$I$777,СВЦЭМ!$A$34:$A$777,$A298,СВЦЭМ!$B$33:$B$776,B$296)+'СЕТ СН'!$F$13</f>
        <v>0</v>
      </c>
      <c r="C298" s="36">
        <f>SUMIFS(СВЦЭМ!$I$34:$I$777,СВЦЭМ!$A$34:$A$777,$A298,СВЦЭМ!$B$33:$B$776,C$296)+'СЕТ СН'!$F$13</f>
        <v>0</v>
      </c>
      <c r="D298" s="36">
        <f>SUMIFS(СВЦЭМ!$I$34:$I$777,СВЦЭМ!$A$34:$A$777,$A298,СВЦЭМ!$B$33:$B$776,D$296)+'СЕТ СН'!$F$13</f>
        <v>0</v>
      </c>
      <c r="E298" s="36">
        <f>SUMIFS(СВЦЭМ!$I$34:$I$777,СВЦЭМ!$A$34:$A$777,$A298,СВЦЭМ!$B$33:$B$776,E$296)+'СЕТ СН'!$F$13</f>
        <v>0</v>
      </c>
      <c r="F298" s="36">
        <f>SUMIFS(СВЦЭМ!$I$34:$I$777,СВЦЭМ!$A$34:$A$777,$A298,СВЦЭМ!$B$33:$B$776,F$296)+'СЕТ СН'!$F$13</f>
        <v>0</v>
      </c>
      <c r="G298" s="36">
        <f>SUMIFS(СВЦЭМ!$I$34:$I$777,СВЦЭМ!$A$34:$A$777,$A298,СВЦЭМ!$B$33:$B$776,G$296)+'СЕТ СН'!$F$13</f>
        <v>0</v>
      </c>
      <c r="H298" s="36">
        <f>SUMIFS(СВЦЭМ!$I$34:$I$777,СВЦЭМ!$A$34:$A$777,$A298,СВЦЭМ!$B$33:$B$776,H$296)+'СЕТ СН'!$F$13</f>
        <v>0</v>
      </c>
      <c r="I298" s="36">
        <f>SUMIFS(СВЦЭМ!$I$34:$I$777,СВЦЭМ!$A$34:$A$777,$A298,СВЦЭМ!$B$33:$B$776,I$296)+'СЕТ СН'!$F$13</f>
        <v>0</v>
      </c>
      <c r="J298" s="36">
        <f>SUMIFS(СВЦЭМ!$I$34:$I$777,СВЦЭМ!$A$34:$A$777,$A298,СВЦЭМ!$B$33:$B$776,J$296)+'СЕТ СН'!$F$13</f>
        <v>0</v>
      </c>
      <c r="K298" s="36">
        <f>SUMIFS(СВЦЭМ!$I$34:$I$777,СВЦЭМ!$A$34:$A$777,$A298,СВЦЭМ!$B$33:$B$776,K$296)+'СЕТ СН'!$F$13</f>
        <v>0</v>
      </c>
      <c r="L298" s="36">
        <f>SUMIFS(СВЦЭМ!$I$34:$I$777,СВЦЭМ!$A$34:$A$777,$A298,СВЦЭМ!$B$33:$B$776,L$296)+'СЕТ СН'!$F$13</f>
        <v>0</v>
      </c>
      <c r="M298" s="36">
        <f>SUMIFS(СВЦЭМ!$I$34:$I$777,СВЦЭМ!$A$34:$A$777,$A298,СВЦЭМ!$B$33:$B$776,M$296)+'СЕТ СН'!$F$13</f>
        <v>0</v>
      </c>
      <c r="N298" s="36">
        <f>SUMIFS(СВЦЭМ!$I$34:$I$777,СВЦЭМ!$A$34:$A$777,$A298,СВЦЭМ!$B$33:$B$776,N$296)+'СЕТ СН'!$F$13</f>
        <v>0</v>
      </c>
      <c r="O298" s="36">
        <f>SUMIFS(СВЦЭМ!$I$34:$I$777,СВЦЭМ!$A$34:$A$777,$A298,СВЦЭМ!$B$33:$B$776,O$296)+'СЕТ СН'!$F$13</f>
        <v>0</v>
      </c>
      <c r="P298" s="36">
        <f>SUMIFS(СВЦЭМ!$I$34:$I$777,СВЦЭМ!$A$34:$A$777,$A298,СВЦЭМ!$B$33:$B$776,P$296)+'СЕТ СН'!$F$13</f>
        <v>0</v>
      </c>
      <c r="Q298" s="36">
        <f>SUMIFS(СВЦЭМ!$I$34:$I$777,СВЦЭМ!$A$34:$A$777,$A298,СВЦЭМ!$B$33:$B$776,Q$296)+'СЕТ СН'!$F$13</f>
        <v>0</v>
      </c>
      <c r="R298" s="36">
        <f>SUMIFS(СВЦЭМ!$I$34:$I$777,СВЦЭМ!$A$34:$A$777,$A298,СВЦЭМ!$B$33:$B$776,R$296)+'СЕТ СН'!$F$13</f>
        <v>0</v>
      </c>
      <c r="S298" s="36">
        <f>SUMIFS(СВЦЭМ!$I$34:$I$777,СВЦЭМ!$A$34:$A$777,$A298,СВЦЭМ!$B$33:$B$776,S$296)+'СЕТ СН'!$F$13</f>
        <v>0</v>
      </c>
      <c r="T298" s="36">
        <f>SUMIFS(СВЦЭМ!$I$34:$I$777,СВЦЭМ!$A$34:$A$777,$A298,СВЦЭМ!$B$33:$B$776,T$296)+'СЕТ СН'!$F$13</f>
        <v>0</v>
      </c>
      <c r="U298" s="36">
        <f>SUMIFS(СВЦЭМ!$I$34:$I$777,СВЦЭМ!$A$34:$A$777,$A298,СВЦЭМ!$B$33:$B$776,U$296)+'СЕТ СН'!$F$13</f>
        <v>0</v>
      </c>
      <c r="V298" s="36">
        <f>SUMIFS(СВЦЭМ!$I$34:$I$777,СВЦЭМ!$A$34:$A$777,$A298,СВЦЭМ!$B$33:$B$776,V$296)+'СЕТ СН'!$F$13</f>
        <v>0</v>
      </c>
      <c r="W298" s="36">
        <f>SUMIFS(СВЦЭМ!$I$34:$I$777,СВЦЭМ!$A$34:$A$777,$A298,СВЦЭМ!$B$33:$B$776,W$296)+'СЕТ СН'!$F$13</f>
        <v>0</v>
      </c>
      <c r="X298" s="36">
        <f>SUMIFS(СВЦЭМ!$I$34:$I$777,СВЦЭМ!$A$34:$A$777,$A298,СВЦЭМ!$B$33:$B$776,X$296)+'СЕТ СН'!$F$13</f>
        <v>0</v>
      </c>
      <c r="Y298" s="36">
        <f>SUMIFS(СВЦЭМ!$I$34:$I$777,СВЦЭМ!$A$34:$A$777,$A298,СВЦЭМ!$B$33:$B$776,Y$296)+'СЕТ СН'!$F$13</f>
        <v>0</v>
      </c>
    </row>
    <row r="299" spans="1:27" ht="15.5" hidden="1" x14ac:dyDescent="0.3">
      <c r="A299" s="35">
        <f t="shared" ref="A299:A327" si="8">A298+1</f>
        <v>43833</v>
      </c>
      <c r="B299" s="36">
        <f>SUMIFS(СВЦЭМ!$I$34:$I$777,СВЦЭМ!$A$34:$A$777,$A299,СВЦЭМ!$B$33:$B$776,B$296)+'СЕТ СН'!$F$13</f>
        <v>0</v>
      </c>
      <c r="C299" s="36">
        <f>SUMIFS(СВЦЭМ!$I$34:$I$777,СВЦЭМ!$A$34:$A$777,$A299,СВЦЭМ!$B$33:$B$776,C$296)+'СЕТ СН'!$F$13</f>
        <v>0</v>
      </c>
      <c r="D299" s="36">
        <f>SUMIFS(СВЦЭМ!$I$34:$I$777,СВЦЭМ!$A$34:$A$777,$A299,СВЦЭМ!$B$33:$B$776,D$296)+'СЕТ СН'!$F$13</f>
        <v>0</v>
      </c>
      <c r="E299" s="36">
        <f>SUMIFS(СВЦЭМ!$I$34:$I$777,СВЦЭМ!$A$34:$A$777,$A299,СВЦЭМ!$B$33:$B$776,E$296)+'СЕТ СН'!$F$13</f>
        <v>0</v>
      </c>
      <c r="F299" s="36">
        <f>SUMIFS(СВЦЭМ!$I$34:$I$777,СВЦЭМ!$A$34:$A$777,$A299,СВЦЭМ!$B$33:$B$776,F$296)+'СЕТ СН'!$F$13</f>
        <v>0</v>
      </c>
      <c r="G299" s="36">
        <f>SUMIFS(СВЦЭМ!$I$34:$I$777,СВЦЭМ!$A$34:$A$777,$A299,СВЦЭМ!$B$33:$B$776,G$296)+'СЕТ СН'!$F$13</f>
        <v>0</v>
      </c>
      <c r="H299" s="36">
        <f>SUMIFS(СВЦЭМ!$I$34:$I$777,СВЦЭМ!$A$34:$A$777,$A299,СВЦЭМ!$B$33:$B$776,H$296)+'СЕТ СН'!$F$13</f>
        <v>0</v>
      </c>
      <c r="I299" s="36">
        <f>SUMIFS(СВЦЭМ!$I$34:$I$777,СВЦЭМ!$A$34:$A$777,$A299,СВЦЭМ!$B$33:$B$776,I$296)+'СЕТ СН'!$F$13</f>
        <v>0</v>
      </c>
      <c r="J299" s="36">
        <f>SUMIFS(СВЦЭМ!$I$34:$I$777,СВЦЭМ!$A$34:$A$777,$A299,СВЦЭМ!$B$33:$B$776,J$296)+'СЕТ СН'!$F$13</f>
        <v>0</v>
      </c>
      <c r="K299" s="36">
        <f>SUMIFS(СВЦЭМ!$I$34:$I$777,СВЦЭМ!$A$34:$A$777,$A299,СВЦЭМ!$B$33:$B$776,K$296)+'СЕТ СН'!$F$13</f>
        <v>0</v>
      </c>
      <c r="L299" s="36">
        <f>SUMIFS(СВЦЭМ!$I$34:$I$777,СВЦЭМ!$A$34:$A$777,$A299,СВЦЭМ!$B$33:$B$776,L$296)+'СЕТ СН'!$F$13</f>
        <v>0</v>
      </c>
      <c r="M299" s="36">
        <f>SUMIFS(СВЦЭМ!$I$34:$I$777,СВЦЭМ!$A$34:$A$777,$A299,СВЦЭМ!$B$33:$B$776,M$296)+'СЕТ СН'!$F$13</f>
        <v>0</v>
      </c>
      <c r="N299" s="36">
        <f>SUMIFS(СВЦЭМ!$I$34:$I$777,СВЦЭМ!$A$34:$A$777,$A299,СВЦЭМ!$B$33:$B$776,N$296)+'СЕТ СН'!$F$13</f>
        <v>0</v>
      </c>
      <c r="O299" s="36">
        <f>SUMIFS(СВЦЭМ!$I$34:$I$777,СВЦЭМ!$A$34:$A$777,$A299,СВЦЭМ!$B$33:$B$776,O$296)+'СЕТ СН'!$F$13</f>
        <v>0</v>
      </c>
      <c r="P299" s="36">
        <f>SUMIFS(СВЦЭМ!$I$34:$I$777,СВЦЭМ!$A$34:$A$777,$A299,СВЦЭМ!$B$33:$B$776,P$296)+'СЕТ СН'!$F$13</f>
        <v>0</v>
      </c>
      <c r="Q299" s="36">
        <f>SUMIFS(СВЦЭМ!$I$34:$I$777,СВЦЭМ!$A$34:$A$777,$A299,СВЦЭМ!$B$33:$B$776,Q$296)+'СЕТ СН'!$F$13</f>
        <v>0</v>
      </c>
      <c r="R299" s="36">
        <f>SUMIFS(СВЦЭМ!$I$34:$I$777,СВЦЭМ!$A$34:$A$777,$A299,СВЦЭМ!$B$33:$B$776,R$296)+'СЕТ СН'!$F$13</f>
        <v>0</v>
      </c>
      <c r="S299" s="36">
        <f>SUMIFS(СВЦЭМ!$I$34:$I$777,СВЦЭМ!$A$34:$A$777,$A299,СВЦЭМ!$B$33:$B$776,S$296)+'СЕТ СН'!$F$13</f>
        <v>0</v>
      </c>
      <c r="T299" s="36">
        <f>SUMIFS(СВЦЭМ!$I$34:$I$777,СВЦЭМ!$A$34:$A$777,$A299,СВЦЭМ!$B$33:$B$776,T$296)+'СЕТ СН'!$F$13</f>
        <v>0</v>
      </c>
      <c r="U299" s="36">
        <f>SUMIFS(СВЦЭМ!$I$34:$I$777,СВЦЭМ!$A$34:$A$777,$A299,СВЦЭМ!$B$33:$B$776,U$296)+'СЕТ СН'!$F$13</f>
        <v>0</v>
      </c>
      <c r="V299" s="36">
        <f>SUMIFS(СВЦЭМ!$I$34:$I$777,СВЦЭМ!$A$34:$A$777,$A299,СВЦЭМ!$B$33:$B$776,V$296)+'СЕТ СН'!$F$13</f>
        <v>0</v>
      </c>
      <c r="W299" s="36">
        <f>SUMIFS(СВЦЭМ!$I$34:$I$777,СВЦЭМ!$A$34:$A$777,$A299,СВЦЭМ!$B$33:$B$776,W$296)+'СЕТ СН'!$F$13</f>
        <v>0</v>
      </c>
      <c r="X299" s="36">
        <f>SUMIFS(СВЦЭМ!$I$34:$I$777,СВЦЭМ!$A$34:$A$777,$A299,СВЦЭМ!$B$33:$B$776,X$296)+'СЕТ СН'!$F$13</f>
        <v>0</v>
      </c>
      <c r="Y299" s="36">
        <f>SUMIFS(СВЦЭМ!$I$34:$I$777,СВЦЭМ!$A$34:$A$777,$A299,СВЦЭМ!$B$33:$B$776,Y$296)+'СЕТ СН'!$F$13</f>
        <v>0</v>
      </c>
    </row>
    <row r="300" spans="1:27" ht="15.5" hidden="1" x14ac:dyDescent="0.3">
      <c r="A300" s="35">
        <f t="shared" si="8"/>
        <v>43834</v>
      </c>
      <c r="B300" s="36">
        <f>SUMIFS(СВЦЭМ!$I$34:$I$777,СВЦЭМ!$A$34:$A$777,$A300,СВЦЭМ!$B$33:$B$776,B$296)+'СЕТ СН'!$F$13</f>
        <v>0</v>
      </c>
      <c r="C300" s="36">
        <f>SUMIFS(СВЦЭМ!$I$34:$I$777,СВЦЭМ!$A$34:$A$777,$A300,СВЦЭМ!$B$33:$B$776,C$296)+'СЕТ СН'!$F$13</f>
        <v>0</v>
      </c>
      <c r="D300" s="36">
        <f>SUMIFS(СВЦЭМ!$I$34:$I$777,СВЦЭМ!$A$34:$A$777,$A300,СВЦЭМ!$B$33:$B$776,D$296)+'СЕТ СН'!$F$13</f>
        <v>0</v>
      </c>
      <c r="E300" s="36">
        <f>SUMIFS(СВЦЭМ!$I$34:$I$777,СВЦЭМ!$A$34:$A$777,$A300,СВЦЭМ!$B$33:$B$776,E$296)+'СЕТ СН'!$F$13</f>
        <v>0</v>
      </c>
      <c r="F300" s="36">
        <f>SUMIFS(СВЦЭМ!$I$34:$I$777,СВЦЭМ!$A$34:$A$777,$A300,СВЦЭМ!$B$33:$B$776,F$296)+'СЕТ СН'!$F$13</f>
        <v>0</v>
      </c>
      <c r="G300" s="36">
        <f>SUMIFS(СВЦЭМ!$I$34:$I$777,СВЦЭМ!$A$34:$A$777,$A300,СВЦЭМ!$B$33:$B$776,G$296)+'СЕТ СН'!$F$13</f>
        <v>0</v>
      </c>
      <c r="H300" s="36">
        <f>SUMIFS(СВЦЭМ!$I$34:$I$777,СВЦЭМ!$A$34:$A$777,$A300,СВЦЭМ!$B$33:$B$776,H$296)+'СЕТ СН'!$F$13</f>
        <v>0</v>
      </c>
      <c r="I300" s="36">
        <f>SUMIFS(СВЦЭМ!$I$34:$I$777,СВЦЭМ!$A$34:$A$777,$A300,СВЦЭМ!$B$33:$B$776,I$296)+'СЕТ СН'!$F$13</f>
        <v>0</v>
      </c>
      <c r="J300" s="36">
        <f>SUMIFS(СВЦЭМ!$I$34:$I$777,СВЦЭМ!$A$34:$A$777,$A300,СВЦЭМ!$B$33:$B$776,J$296)+'СЕТ СН'!$F$13</f>
        <v>0</v>
      </c>
      <c r="K300" s="36">
        <f>SUMIFS(СВЦЭМ!$I$34:$I$777,СВЦЭМ!$A$34:$A$777,$A300,СВЦЭМ!$B$33:$B$776,K$296)+'СЕТ СН'!$F$13</f>
        <v>0</v>
      </c>
      <c r="L300" s="36">
        <f>SUMIFS(СВЦЭМ!$I$34:$I$777,СВЦЭМ!$A$34:$A$777,$A300,СВЦЭМ!$B$33:$B$776,L$296)+'СЕТ СН'!$F$13</f>
        <v>0</v>
      </c>
      <c r="M300" s="36">
        <f>SUMIFS(СВЦЭМ!$I$34:$I$777,СВЦЭМ!$A$34:$A$777,$A300,СВЦЭМ!$B$33:$B$776,M$296)+'СЕТ СН'!$F$13</f>
        <v>0</v>
      </c>
      <c r="N300" s="36">
        <f>SUMIFS(СВЦЭМ!$I$34:$I$777,СВЦЭМ!$A$34:$A$777,$A300,СВЦЭМ!$B$33:$B$776,N$296)+'СЕТ СН'!$F$13</f>
        <v>0</v>
      </c>
      <c r="O300" s="36">
        <f>SUMIFS(СВЦЭМ!$I$34:$I$777,СВЦЭМ!$A$34:$A$777,$A300,СВЦЭМ!$B$33:$B$776,O$296)+'СЕТ СН'!$F$13</f>
        <v>0</v>
      </c>
      <c r="P300" s="36">
        <f>SUMIFS(СВЦЭМ!$I$34:$I$777,СВЦЭМ!$A$34:$A$777,$A300,СВЦЭМ!$B$33:$B$776,P$296)+'СЕТ СН'!$F$13</f>
        <v>0</v>
      </c>
      <c r="Q300" s="36">
        <f>SUMIFS(СВЦЭМ!$I$34:$I$777,СВЦЭМ!$A$34:$A$777,$A300,СВЦЭМ!$B$33:$B$776,Q$296)+'СЕТ СН'!$F$13</f>
        <v>0</v>
      </c>
      <c r="R300" s="36">
        <f>SUMIFS(СВЦЭМ!$I$34:$I$777,СВЦЭМ!$A$34:$A$777,$A300,СВЦЭМ!$B$33:$B$776,R$296)+'СЕТ СН'!$F$13</f>
        <v>0</v>
      </c>
      <c r="S300" s="36">
        <f>SUMIFS(СВЦЭМ!$I$34:$I$777,СВЦЭМ!$A$34:$A$777,$A300,СВЦЭМ!$B$33:$B$776,S$296)+'СЕТ СН'!$F$13</f>
        <v>0</v>
      </c>
      <c r="T300" s="36">
        <f>SUMIFS(СВЦЭМ!$I$34:$I$777,СВЦЭМ!$A$34:$A$777,$A300,СВЦЭМ!$B$33:$B$776,T$296)+'СЕТ СН'!$F$13</f>
        <v>0</v>
      </c>
      <c r="U300" s="36">
        <f>SUMIFS(СВЦЭМ!$I$34:$I$777,СВЦЭМ!$A$34:$A$777,$A300,СВЦЭМ!$B$33:$B$776,U$296)+'СЕТ СН'!$F$13</f>
        <v>0</v>
      </c>
      <c r="V300" s="36">
        <f>SUMIFS(СВЦЭМ!$I$34:$I$777,СВЦЭМ!$A$34:$A$777,$A300,СВЦЭМ!$B$33:$B$776,V$296)+'СЕТ СН'!$F$13</f>
        <v>0</v>
      </c>
      <c r="W300" s="36">
        <f>SUMIFS(СВЦЭМ!$I$34:$I$777,СВЦЭМ!$A$34:$A$777,$A300,СВЦЭМ!$B$33:$B$776,W$296)+'СЕТ СН'!$F$13</f>
        <v>0</v>
      </c>
      <c r="X300" s="36">
        <f>SUMIFS(СВЦЭМ!$I$34:$I$777,СВЦЭМ!$A$34:$A$777,$A300,СВЦЭМ!$B$33:$B$776,X$296)+'СЕТ СН'!$F$13</f>
        <v>0</v>
      </c>
      <c r="Y300" s="36">
        <f>SUMIFS(СВЦЭМ!$I$34:$I$777,СВЦЭМ!$A$34:$A$777,$A300,СВЦЭМ!$B$33:$B$776,Y$296)+'СЕТ СН'!$F$13</f>
        <v>0</v>
      </c>
    </row>
    <row r="301" spans="1:27" ht="15.5" hidden="1" x14ac:dyDescent="0.3">
      <c r="A301" s="35">
        <f t="shared" si="8"/>
        <v>43835</v>
      </c>
      <c r="B301" s="36">
        <f>SUMIFS(СВЦЭМ!$I$34:$I$777,СВЦЭМ!$A$34:$A$777,$A301,СВЦЭМ!$B$33:$B$776,B$296)+'СЕТ СН'!$F$13</f>
        <v>0</v>
      </c>
      <c r="C301" s="36">
        <f>SUMIFS(СВЦЭМ!$I$34:$I$777,СВЦЭМ!$A$34:$A$777,$A301,СВЦЭМ!$B$33:$B$776,C$296)+'СЕТ СН'!$F$13</f>
        <v>0</v>
      </c>
      <c r="D301" s="36">
        <f>SUMIFS(СВЦЭМ!$I$34:$I$777,СВЦЭМ!$A$34:$A$777,$A301,СВЦЭМ!$B$33:$B$776,D$296)+'СЕТ СН'!$F$13</f>
        <v>0</v>
      </c>
      <c r="E301" s="36">
        <f>SUMIFS(СВЦЭМ!$I$34:$I$777,СВЦЭМ!$A$34:$A$777,$A301,СВЦЭМ!$B$33:$B$776,E$296)+'СЕТ СН'!$F$13</f>
        <v>0</v>
      </c>
      <c r="F301" s="36">
        <f>SUMIFS(СВЦЭМ!$I$34:$I$777,СВЦЭМ!$A$34:$A$777,$A301,СВЦЭМ!$B$33:$B$776,F$296)+'СЕТ СН'!$F$13</f>
        <v>0</v>
      </c>
      <c r="G301" s="36">
        <f>SUMIFS(СВЦЭМ!$I$34:$I$777,СВЦЭМ!$A$34:$A$777,$A301,СВЦЭМ!$B$33:$B$776,G$296)+'СЕТ СН'!$F$13</f>
        <v>0</v>
      </c>
      <c r="H301" s="36">
        <f>SUMIFS(СВЦЭМ!$I$34:$I$777,СВЦЭМ!$A$34:$A$777,$A301,СВЦЭМ!$B$33:$B$776,H$296)+'СЕТ СН'!$F$13</f>
        <v>0</v>
      </c>
      <c r="I301" s="36">
        <f>SUMIFS(СВЦЭМ!$I$34:$I$777,СВЦЭМ!$A$34:$A$777,$A301,СВЦЭМ!$B$33:$B$776,I$296)+'СЕТ СН'!$F$13</f>
        <v>0</v>
      </c>
      <c r="J301" s="36">
        <f>SUMIFS(СВЦЭМ!$I$34:$I$777,СВЦЭМ!$A$34:$A$777,$A301,СВЦЭМ!$B$33:$B$776,J$296)+'СЕТ СН'!$F$13</f>
        <v>0</v>
      </c>
      <c r="K301" s="36">
        <f>SUMIFS(СВЦЭМ!$I$34:$I$777,СВЦЭМ!$A$34:$A$777,$A301,СВЦЭМ!$B$33:$B$776,K$296)+'СЕТ СН'!$F$13</f>
        <v>0</v>
      </c>
      <c r="L301" s="36">
        <f>SUMIFS(СВЦЭМ!$I$34:$I$777,СВЦЭМ!$A$34:$A$777,$A301,СВЦЭМ!$B$33:$B$776,L$296)+'СЕТ СН'!$F$13</f>
        <v>0</v>
      </c>
      <c r="M301" s="36">
        <f>SUMIFS(СВЦЭМ!$I$34:$I$777,СВЦЭМ!$A$34:$A$777,$A301,СВЦЭМ!$B$33:$B$776,M$296)+'СЕТ СН'!$F$13</f>
        <v>0</v>
      </c>
      <c r="N301" s="36">
        <f>SUMIFS(СВЦЭМ!$I$34:$I$777,СВЦЭМ!$A$34:$A$777,$A301,СВЦЭМ!$B$33:$B$776,N$296)+'СЕТ СН'!$F$13</f>
        <v>0</v>
      </c>
      <c r="O301" s="36">
        <f>SUMIFS(СВЦЭМ!$I$34:$I$777,СВЦЭМ!$A$34:$A$777,$A301,СВЦЭМ!$B$33:$B$776,O$296)+'СЕТ СН'!$F$13</f>
        <v>0</v>
      </c>
      <c r="P301" s="36">
        <f>SUMIFS(СВЦЭМ!$I$34:$I$777,СВЦЭМ!$A$34:$A$777,$A301,СВЦЭМ!$B$33:$B$776,P$296)+'СЕТ СН'!$F$13</f>
        <v>0</v>
      </c>
      <c r="Q301" s="36">
        <f>SUMIFS(СВЦЭМ!$I$34:$I$777,СВЦЭМ!$A$34:$A$777,$A301,СВЦЭМ!$B$33:$B$776,Q$296)+'СЕТ СН'!$F$13</f>
        <v>0</v>
      </c>
      <c r="R301" s="36">
        <f>SUMIFS(СВЦЭМ!$I$34:$I$777,СВЦЭМ!$A$34:$A$777,$A301,СВЦЭМ!$B$33:$B$776,R$296)+'СЕТ СН'!$F$13</f>
        <v>0</v>
      </c>
      <c r="S301" s="36">
        <f>SUMIFS(СВЦЭМ!$I$34:$I$777,СВЦЭМ!$A$34:$A$777,$A301,СВЦЭМ!$B$33:$B$776,S$296)+'СЕТ СН'!$F$13</f>
        <v>0</v>
      </c>
      <c r="T301" s="36">
        <f>SUMIFS(СВЦЭМ!$I$34:$I$777,СВЦЭМ!$A$34:$A$777,$A301,СВЦЭМ!$B$33:$B$776,T$296)+'СЕТ СН'!$F$13</f>
        <v>0</v>
      </c>
      <c r="U301" s="36">
        <f>SUMIFS(СВЦЭМ!$I$34:$I$777,СВЦЭМ!$A$34:$A$777,$A301,СВЦЭМ!$B$33:$B$776,U$296)+'СЕТ СН'!$F$13</f>
        <v>0</v>
      </c>
      <c r="V301" s="36">
        <f>SUMIFS(СВЦЭМ!$I$34:$I$777,СВЦЭМ!$A$34:$A$777,$A301,СВЦЭМ!$B$33:$B$776,V$296)+'СЕТ СН'!$F$13</f>
        <v>0</v>
      </c>
      <c r="W301" s="36">
        <f>SUMIFS(СВЦЭМ!$I$34:$I$777,СВЦЭМ!$A$34:$A$777,$A301,СВЦЭМ!$B$33:$B$776,W$296)+'СЕТ СН'!$F$13</f>
        <v>0</v>
      </c>
      <c r="X301" s="36">
        <f>SUMIFS(СВЦЭМ!$I$34:$I$777,СВЦЭМ!$A$34:$A$777,$A301,СВЦЭМ!$B$33:$B$776,X$296)+'СЕТ СН'!$F$13</f>
        <v>0</v>
      </c>
      <c r="Y301" s="36">
        <f>SUMIFS(СВЦЭМ!$I$34:$I$777,СВЦЭМ!$A$34:$A$777,$A301,СВЦЭМ!$B$33:$B$776,Y$296)+'СЕТ СН'!$F$13</f>
        <v>0</v>
      </c>
    </row>
    <row r="302" spans="1:27" ht="15.5" hidden="1" x14ac:dyDescent="0.3">
      <c r="A302" s="35">
        <f t="shared" si="8"/>
        <v>43836</v>
      </c>
      <c r="B302" s="36">
        <f>SUMIFS(СВЦЭМ!$I$34:$I$777,СВЦЭМ!$A$34:$A$777,$A302,СВЦЭМ!$B$33:$B$776,B$296)+'СЕТ СН'!$F$13</f>
        <v>0</v>
      </c>
      <c r="C302" s="36">
        <f>SUMIFS(СВЦЭМ!$I$34:$I$777,СВЦЭМ!$A$34:$A$777,$A302,СВЦЭМ!$B$33:$B$776,C$296)+'СЕТ СН'!$F$13</f>
        <v>0</v>
      </c>
      <c r="D302" s="36">
        <f>SUMIFS(СВЦЭМ!$I$34:$I$777,СВЦЭМ!$A$34:$A$777,$A302,СВЦЭМ!$B$33:$B$776,D$296)+'СЕТ СН'!$F$13</f>
        <v>0</v>
      </c>
      <c r="E302" s="36">
        <f>SUMIFS(СВЦЭМ!$I$34:$I$777,СВЦЭМ!$A$34:$A$777,$A302,СВЦЭМ!$B$33:$B$776,E$296)+'СЕТ СН'!$F$13</f>
        <v>0</v>
      </c>
      <c r="F302" s="36">
        <f>SUMIFS(СВЦЭМ!$I$34:$I$777,СВЦЭМ!$A$34:$A$777,$A302,СВЦЭМ!$B$33:$B$776,F$296)+'СЕТ СН'!$F$13</f>
        <v>0</v>
      </c>
      <c r="G302" s="36">
        <f>SUMIFS(СВЦЭМ!$I$34:$I$777,СВЦЭМ!$A$34:$A$777,$A302,СВЦЭМ!$B$33:$B$776,G$296)+'СЕТ СН'!$F$13</f>
        <v>0</v>
      </c>
      <c r="H302" s="36">
        <f>SUMIFS(СВЦЭМ!$I$34:$I$777,СВЦЭМ!$A$34:$A$777,$A302,СВЦЭМ!$B$33:$B$776,H$296)+'СЕТ СН'!$F$13</f>
        <v>0</v>
      </c>
      <c r="I302" s="36">
        <f>SUMIFS(СВЦЭМ!$I$34:$I$777,СВЦЭМ!$A$34:$A$777,$A302,СВЦЭМ!$B$33:$B$776,I$296)+'СЕТ СН'!$F$13</f>
        <v>0</v>
      </c>
      <c r="J302" s="36">
        <f>SUMIFS(СВЦЭМ!$I$34:$I$777,СВЦЭМ!$A$34:$A$777,$A302,СВЦЭМ!$B$33:$B$776,J$296)+'СЕТ СН'!$F$13</f>
        <v>0</v>
      </c>
      <c r="K302" s="36">
        <f>SUMIFS(СВЦЭМ!$I$34:$I$777,СВЦЭМ!$A$34:$A$777,$A302,СВЦЭМ!$B$33:$B$776,K$296)+'СЕТ СН'!$F$13</f>
        <v>0</v>
      </c>
      <c r="L302" s="36">
        <f>SUMIFS(СВЦЭМ!$I$34:$I$777,СВЦЭМ!$A$34:$A$777,$A302,СВЦЭМ!$B$33:$B$776,L$296)+'СЕТ СН'!$F$13</f>
        <v>0</v>
      </c>
      <c r="M302" s="36">
        <f>SUMIFS(СВЦЭМ!$I$34:$I$777,СВЦЭМ!$A$34:$A$777,$A302,СВЦЭМ!$B$33:$B$776,M$296)+'СЕТ СН'!$F$13</f>
        <v>0</v>
      </c>
      <c r="N302" s="36">
        <f>SUMIFS(СВЦЭМ!$I$34:$I$777,СВЦЭМ!$A$34:$A$777,$A302,СВЦЭМ!$B$33:$B$776,N$296)+'СЕТ СН'!$F$13</f>
        <v>0</v>
      </c>
      <c r="O302" s="36">
        <f>SUMIFS(СВЦЭМ!$I$34:$I$777,СВЦЭМ!$A$34:$A$777,$A302,СВЦЭМ!$B$33:$B$776,O$296)+'СЕТ СН'!$F$13</f>
        <v>0</v>
      </c>
      <c r="P302" s="36">
        <f>SUMIFS(СВЦЭМ!$I$34:$I$777,СВЦЭМ!$A$34:$A$777,$A302,СВЦЭМ!$B$33:$B$776,P$296)+'СЕТ СН'!$F$13</f>
        <v>0</v>
      </c>
      <c r="Q302" s="36">
        <f>SUMIFS(СВЦЭМ!$I$34:$I$777,СВЦЭМ!$A$34:$A$777,$A302,СВЦЭМ!$B$33:$B$776,Q$296)+'СЕТ СН'!$F$13</f>
        <v>0</v>
      </c>
      <c r="R302" s="36">
        <f>SUMIFS(СВЦЭМ!$I$34:$I$777,СВЦЭМ!$A$34:$A$777,$A302,СВЦЭМ!$B$33:$B$776,R$296)+'СЕТ СН'!$F$13</f>
        <v>0</v>
      </c>
      <c r="S302" s="36">
        <f>SUMIFS(СВЦЭМ!$I$34:$I$777,СВЦЭМ!$A$34:$A$777,$A302,СВЦЭМ!$B$33:$B$776,S$296)+'СЕТ СН'!$F$13</f>
        <v>0</v>
      </c>
      <c r="T302" s="36">
        <f>SUMIFS(СВЦЭМ!$I$34:$I$777,СВЦЭМ!$A$34:$A$777,$A302,СВЦЭМ!$B$33:$B$776,T$296)+'СЕТ СН'!$F$13</f>
        <v>0</v>
      </c>
      <c r="U302" s="36">
        <f>SUMIFS(СВЦЭМ!$I$34:$I$777,СВЦЭМ!$A$34:$A$777,$A302,СВЦЭМ!$B$33:$B$776,U$296)+'СЕТ СН'!$F$13</f>
        <v>0</v>
      </c>
      <c r="V302" s="36">
        <f>SUMIFS(СВЦЭМ!$I$34:$I$777,СВЦЭМ!$A$34:$A$777,$A302,СВЦЭМ!$B$33:$B$776,V$296)+'СЕТ СН'!$F$13</f>
        <v>0</v>
      </c>
      <c r="W302" s="36">
        <f>SUMIFS(СВЦЭМ!$I$34:$I$777,СВЦЭМ!$A$34:$A$777,$A302,СВЦЭМ!$B$33:$B$776,W$296)+'СЕТ СН'!$F$13</f>
        <v>0</v>
      </c>
      <c r="X302" s="36">
        <f>SUMIFS(СВЦЭМ!$I$34:$I$777,СВЦЭМ!$A$34:$A$777,$A302,СВЦЭМ!$B$33:$B$776,X$296)+'СЕТ СН'!$F$13</f>
        <v>0</v>
      </c>
      <c r="Y302" s="36">
        <f>SUMIFS(СВЦЭМ!$I$34:$I$777,СВЦЭМ!$A$34:$A$777,$A302,СВЦЭМ!$B$33:$B$776,Y$296)+'СЕТ СН'!$F$13</f>
        <v>0</v>
      </c>
    </row>
    <row r="303" spans="1:27" ht="15.5" hidden="1" x14ac:dyDescent="0.3">
      <c r="A303" s="35">
        <f t="shared" si="8"/>
        <v>43837</v>
      </c>
      <c r="B303" s="36">
        <f>SUMIFS(СВЦЭМ!$I$34:$I$777,СВЦЭМ!$A$34:$A$777,$A303,СВЦЭМ!$B$33:$B$776,B$296)+'СЕТ СН'!$F$13</f>
        <v>0</v>
      </c>
      <c r="C303" s="36">
        <f>SUMIFS(СВЦЭМ!$I$34:$I$777,СВЦЭМ!$A$34:$A$777,$A303,СВЦЭМ!$B$33:$B$776,C$296)+'СЕТ СН'!$F$13</f>
        <v>0</v>
      </c>
      <c r="D303" s="36">
        <f>SUMIFS(СВЦЭМ!$I$34:$I$777,СВЦЭМ!$A$34:$A$777,$A303,СВЦЭМ!$B$33:$B$776,D$296)+'СЕТ СН'!$F$13</f>
        <v>0</v>
      </c>
      <c r="E303" s="36">
        <f>SUMIFS(СВЦЭМ!$I$34:$I$777,СВЦЭМ!$A$34:$A$777,$A303,СВЦЭМ!$B$33:$B$776,E$296)+'СЕТ СН'!$F$13</f>
        <v>0</v>
      </c>
      <c r="F303" s="36">
        <f>SUMIFS(СВЦЭМ!$I$34:$I$777,СВЦЭМ!$A$34:$A$777,$A303,СВЦЭМ!$B$33:$B$776,F$296)+'СЕТ СН'!$F$13</f>
        <v>0</v>
      </c>
      <c r="G303" s="36">
        <f>SUMIFS(СВЦЭМ!$I$34:$I$777,СВЦЭМ!$A$34:$A$777,$A303,СВЦЭМ!$B$33:$B$776,G$296)+'СЕТ СН'!$F$13</f>
        <v>0</v>
      </c>
      <c r="H303" s="36">
        <f>SUMIFS(СВЦЭМ!$I$34:$I$777,СВЦЭМ!$A$34:$A$777,$A303,СВЦЭМ!$B$33:$B$776,H$296)+'СЕТ СН'!$F$13</f>
        <v>0</v>
      </c>
      <c r="I303" s="36">
        <f>SUMIFS(СВЦЭМ!$I$34:$I$777,СВЦЭМ!$A$34:$A$777,$A303,СВЦЭМ!$B$33:$B$776,I$296)+'СЕТ СН'!$F$13</f>
        <v>0</v>
      </c>
      <c r="J303" s="36">
        <f>SUMIFS(СВЦЭМ!$I$34:$I$777,СВЦЭМ!$A$34:$A$777,$A303,СВЦЭМ!$B$33:$B$776,J$296)+'СЕТ СН'!$F$13</f>
        <v>0</v>
      </c>
      <c r="K303" s="36">
        <f>SUMIFS(СВЦЭМ!$I$34:$I$777,СВЦЭМ!$A$34:$A$777,$A303,СВЦЭМ!$B$33:$B$776,K$296)+'СЕТ СН'!$F$13</f>
        <v>0</v>
      </c>
      <c r="L303" s="36">
        <f>SUMIFS(СВЦЭМ!$I$34:$I$777,СВЦЭМ!$A$34:$A$777,$A303,СВЦЭМ!$B$33:$B$776,L$296)+'СЕТ СН'!$F$13</f>
        <v>0</v>
      </c>
      <c r="M303" s="36">
        <f>SUMIFS(СВЦЭМ!$I$34:$I$777,СВЦЭМ!$A$34:$A$777,$A303,СВЦЭМ!$B$33:$B$776,M$296)+'СЕТ СН'!$F$13</f>
        <v>0</v>
      </c>
      <c r="N303" s="36">
        <f>SUMIFS(СВЦЭМ!$I$34:$I$777,СВЦЭМ!$A$34:$A$777,$A303,СВЦЭМ!$B$33:$B$776,N$296)+'СЕТ СН'!$F$13</f>
        <v>0</v>
      </c>
      <c r="O303" s="36">
        <f>SUMIFS(СВЦЭМ!$I$34:$I$777,СВЦЭМ!$A$34:$A$777,$A303,СВЦЭМ!$B$33:$B$776,O$296)+'СЕТ СН'!$F$13</f>
        <v>0</v>
      </c>
      <c r="P303" s="36">
        <f>SUMIFS(СВЦЭМ!$I$34:$I$777,СВЦЭМ!$A$34:$A$777,$A303,СВЦЭМ!$B$33:$B$776,P$296)+'СЕТ СН'!$F$13</f>
        <v>0</v>
      </c>
      <c r="Q303" s="36">
        <f>SUMIFS(СВЦЭМ!$I$34:$I$777,СВЦЭМ!$A$34:$A$777,$A303,СВЦЭМ!$B$33:$B$776,Q$296)+'СЕТ СН'!$F$13</f>
        <v>0</v>
      </c>
      <c r="R303" s="36">
        <f>SUMIFS(СВЦЭМ!$I$34:$I$777,СВЦЭМ!$A$34:$A$777,$A303,СВЦЭМ!$B$33:$B$776,R$296)+'СЕТ СН'!$F$13</f>
        <v>0</v>
      </c>
      <c r="S303" s="36">
        <f>SUMIFS(СВЦЭМ!$I$34:$I$777,СВЦЭМ!$A$34:$A$777,$A303,СВЦЭМ!$B$33:$B$776,S$296)+'СЕТ СН'!$F$13</f>
        <v>0</v>
      </c>
      <c r="T303" s="36">
        <f>SUMIFS(СВЦЭМ!$I$34:$I$777,СВЦЭМ!$A$34:$A$777,$A303,СВЦЭМ!$B$33:$B$776,T$296)+'СЕТ СН'!$F$13</f>
        <v>0</v>
      </c>
      <c r="U303" s="36">
        <f>SUMIFS(СВЦЭМ!$I$34:$I$777,СВЦЭМ!$A$34:$A$777,$A303,СВЦЭМ!$B$33:$B$776,U$296)+'СЕТ СН'!$F$13</f>
        <v>0</v>
      </c>
      <c r="V303" s="36">
        <f>SUMIFS(СВЦЭМ!$I$34:$I$777,СВЦЭМ!$A$34:$A$777,$A303,СВЦЭМ!$B$33:$B$776,V$296)+'СЕТ СН'!$F$13</f>
        <v>0</v>
      </c>
      <c r="W303" s="36">
        <f>SUMIFS(СВЦЭМ!$I$34:$I$777,СВЦЭМ!$A$34:$A$777,$A303,СВЦЭМ!$B$33:$B$776,W$296)+'СЕТ СН'!$F$13</f>
        <v>0</v>
      </c>
      <c r="X303" s="36">
        <f>SUMIFS(СВЦЭМ!$I$34:$I$777,СВЦЭМ!$A$34:$A$777,$A303,СВЦЭМ!$B$33:$B$776,X$296)+'СЕТ СН'!$F$13</f>
        <v>0</v>
      </c>
      <c r="Y303" s="36">
        <f>SUMIFS(СВЦЭМ!$I$34:$I$777,СВЦЭМ!$A$34:$A$777,$A303,СВЦЭМ!$B$33:$B$776,Y$296)+'СЕТ СН'!$F$13</f>
        <v>0</v>
      </c>
    </row>
    <row r="304" spans="1:27" ht="15.5" hidden="1" x14ac:dyDescent="0.3">
      <c r="A304" s="35">
        <f t="shared" si="8"/>
        <v>43838</v>
      </c>
      <c r="B304" s="36">
        <f>SUMIFS(СВЦЭМ!$I$34:$I$777,СВЦЭМ!$A$34:$A$777,$A304,СВЦЭМ!$B$33:$B$776,B$296)+'СЕТ СН'!$F$13</f>
        <v>0</v>
      </c>
      <c r="C304" s="36">
        <f>SUMIFS(СВЦЭМ!$I$34:$I$777,СВЦЭМ!$A$34:$A$777,$A304,СВЦЭМ!$B$33:$B$776,C$296)+'СЕТ СН'!$F$13</f>
        <v>0</v>
      </c>
      <c r="D304" s="36">
        <f>SUMIFS(СВЦЭМ!$I$34:$I$777,СВЦЭМ!$A$34:$A$777,$A304,СВЦЭМ!$B$33:$B$776,D$296)+'СЕТ СН'!$F$13</f>
        <v>0</v>
      </c>
      <c r="E304" s="36">
        <f>SUMIFS(СВЦЭМ!$I$34:$I$777,СВЦЭМ!$A$34:$A$777,$A304,СВЦЭМ!$B$33:$B$776,E$296)+'СЕТ СН'!$F$13</f>
        <v>0</v>
      </c>
      <c r="F304" s="36">
        <f>SUMIFS(СВЦЭМ!$I$34:$I$777,СВЦЭМ!$A$34:$A$777,$A304,СВЦЭМ!$B$33:$B$776,F$296)+'СЕТ СН'!$F$13</f>
        <v>0</v>
      </c>
      <c r="G304" s="36">
        <f>SUMIFS(СВЦЭМ!$I$34:$I$777,СВЦЭМ!$A$34:$A$777,$A304,СВЦЭМ!$B$33:$B$776,G$296)+'СЕТ СН'!$F$13</f>
        <v>0</v>
      </c>
      <c r="H304" s="36">
        <f>SUMIFS(СВЦЭМ!$I$34:$I$777,СВЦЭМ!$A$34:$A$777,$A304,СВЦЭМ!$B$33:$B$776,H$296)+'СЕТ СН'!$F$13</f>
        <v>0</v>
      </c>
      <c r="I304" s="36">
        <f>SUMIFS(СВЦЭМ!$I$34:$I$777,СВЦЭМ!$A$34:$A$777,$A304,СВЦЭМ!$B$33:$B$776,I$296)+'СЕТ СН'!$F$13</f>
        <v>0</v>
      </c>
      <c r="J304" s="36">
        <f>SUMIFS(СВЦЭМ!$I$34:$I$777,СВЦЭМ!$A$34:$A$777,$A304,СВЦЭМ!$B$33:$B$776,J$296)+'СЕТ СН'!$F$13</f>
        <v>0</v>
      </c>
      <c r="K304" s="36">
        <f>SUMIFS(СВЦЭМ!$I$34:$I$777,СВЦЭМ!$A$34:$A$777,$A304,СВЦЭМ!$B$33:$B$776,K$296)+'СЕТ СН'!$F$13</f>
        <v>0</v>
      </c>
      <c r="L304" s="36">
        <f>SUMIFS(СВЦЭМ!$I$34:$I$777,СВЦЭМ!$A$34:$A$777,$A304,СВЦЭМ!$B$33:$B$776,L$296)+'СЕТ СН'!$F$13</f>
        <v>0</v>
      </c>
      <c r="M304" s="36">
        <f>SUMIFS(СВЦЭМ!$I$34:$I$777,СВЦЭМ!$A$34:$A$777,$A304,СВЦЭМ!$B$33:$B$776,M$296)+'СЕТ СН'!$F$13</f>
        <v>0</v>
      </c>
      <c r="N304" s="36">
        <f>SUMIFS(СВЦЭМ!$I$34:$I$777,СВЦЭМ!$A$34:$A$777,$A304,СВЦЭМ!$B$33:$B$776,N$296)+'СЕТ СН'!$F$13</f>
        <v>0</v>
      </c>
      <c r="O304" s="36">
        <f>SUMIFS(СВЦЭМ!$I$34:$I$777,СВЦЭМ!$A$34:$A$777,$A304,СВЦЭМ!$B$33:$B$776,O$296)+'СЕТ СН'!$F$13</f>
        <v>0</v>
      </c>
      <c r="P304" s="36">
        <f>SUMIFS(СВЦЭМ!$I$34:$I$777,СВЦЭМ!$A$34:$A$777,$A304,СВЦЭМ!$B$33:$B$776,P$296)+'СЕТ СН'!$F$13</f>
        <v>0</v>
      </c>
      <c r="Q304" s="36">
        <f>SUMIFS(СВЦЭМ!$I$34:$I$777,СВЦЭМ!$A$34:$A$777,$A304,СВЦЭМ!$B$33:$B$776,Q$296)+'СЕТ СН'!$F$13</f>
        <v>0</v>
      </c>
      <c r="R304" s="36">
        <f>SUMIFS(СВЦЭМ!$I$34:$I$777,СВЦЭМ!$A$34:$A$777,$A304,СВЦЭМ!$B$33:$B$776,R$296)+'СЕТ СН'!$F$13</f>
        <v>0</v>
      </c>
      <c r="S304" s="36">
        <f>SUMIFS(СВЦЭМ!$I$34:$I$777,СВЦЭМ!$A$34:$A$777,$A304,СВЦЭМ!$B$33:$B$776,S$296)+'СЕТ СН'!$F$13</f>
        <v>0</v>
      </c>
      <c r="T304" s="36">
        <f>SUMIFS(СВЦЭМ!$I$34:$I$777,СВЦЭМ!$A$34:$A$777,$A304,СВЦЭМ!$B$33:$B$776,T$296)+'СЕТ СН'!$F$13</f>
        <v>0</v>
      </c>
      <c r="U304" s="36">
        <f>SUMIFS(СВЦЭМ!$I$34:$I$777,СВЦЭМ!$A$34:$A$777,$A304,СВЦЭМ!$B$33:$B$776,U$296)+'СЕТ СН'!$F$13</f>
        <v>0</v>
      </c>
      <c r="V304" s="36">
        <f>SUMIFS(СВЦЭМ!$I$34:$I$777,СВЦЭМ!$A$34:$A$777,$A304,СВЦЭМ!$B$33:$B$776,V$296)+'СЕТ СН'!$F$13</f>
        <v>0</v>
      </c>
      <c r="W304" s="36">
        <f>SUMIFS(СВЦЭМ!$I$34:$I$777,СВЦЭМ!$A$34:$A$777,$A304,СВЦЭМ!$B$33:$B$776,W$296)+'СЕТ СН'!$F$13</f>
        <v>0</v>
      </c>
      <c r="X304" s="36">
        <f>SUMIFS(СВЦЭМ!$I$34:$I$777,СВЦЭМ!$A$34:$A$777,$A304,СВЦЭМ!$B$33:$B$776,X$296)+'СЕТ СН'!$F$13</f>
        <v>0</v>
      </c>
      <c r="Y304" s="36">
        <f>SUMIFS(СВЦЭМ!$I$34:$I$777,СВЦЭМ!$A$34:$A$777,$A304,СВЦЭМ!$B$33:$B$776,Y$296)+'СЕТ СН'!$F$13</f>
        <v>0</v>
      </c>
    </row>
    <row r="305" spans="1:25" ht="15.5" hidden="1" x14ac:dyDescent="0.3">
      <c r="A305" s="35">
        <f t="shared" si="8"/>
        <v>43839</v>
      </c>
      <c r="B305" s="36">
        <f>SUMIFS(СВЦЭМ!$I$34:$I$777,СВЦЭМ!$A$34:$A$777,$A305,СВЦЭМ!$B$33:$B$776,B$296)+'СЕТ СН'!$F$13</f>
        <v>0</v>
      </c>
      <c r="C305" s="36">
        <f>SUMIFS(СВЦЭМ!$I$34:$I$777,СВЦЭМ!$A$34:$A$777,$A305,СВЦЭМ!$B$33:$B$776,C$296)+'СЕТ СН'!$F$13</f>
        <v>0</v>
      </c>
      <c r="D305" s="36">
        <f>SUMIFS(СВЦЭМ!$I$34:$I$777,СВЦЭМ!$A$34:$A$777,$A305,СВЦЭМ!$B$33:$B$776,D$296)+'СЕТ СН'!$F$13</f>
        <v>0</v>
      </c>
      <c r="E305" s="36">
        <f>SUMIFS(СВЦЭМ!$I$34:$I$777,СВЦЭМ!$A$34:$A$777,$A305,СВЦЭМ!$B$33:$B$776,E$296)+'СЕТ СН'!$F$13</f>
        <v>0</v>
      </c>
      <c r="F305" s="36">
        <f>SUMIFS(СВЦЭМ!$I$34:$I$777,СВЦЭМ!$A$34:$A$777,$A305,СВЦЭМ!$B$33:$B$776,F$296)+'СЕТ СН'!$F$13</f>
        <v>0</v>
      </c>
      <c r="G305" s="36">
        <f>SUMIFS(СВЦЭМ!$I$34:$I$777,СВЦЭМ!$A$34:$A$777,$A305,СВЦЭМ!$B$33:$B$776,G$296)+'СЕТ СН'!$F$13</f>
        <v>0</v>
      </c>
      <c r="H305" s="36">
        <f>SUMIFS(СВЦЭМ!$I$34:$I$777,СВЦЭМ!$A$34:$A$777,$A305,СВЦЭМ!$B$33:$B$776,H$296)+'СЕТ СН'!$F$13</f>
        <v>0</v>
      </c>
      <c r="I305" s="36">
        <f>SUMIFS(СВЦЭМ!$I$34:$I$777,СВЦЭМ!$A$34:$A$777,$A305,СВЦЭМ!$B$33:$B$776,I$296)+'СЕТ СН'!$F$13</f>
        <v>0</v>
      </c>
      <c r="J305" s="36">
        <f>SUMIFS(СВЦЭМ!$I$34:$I$777,СВЦЭМ!$A$34:$A$777,$A305,СВЦЭМ!$B$33:$B$776,J$296)+'СЕТ СН'!$F$13</f>
        <v>0</v>
      </c>
      <c r="K305" s="36">
        <f>SUMIFS(СВЦЭМ!$I$34:$I$777,СВЦЭМ!$A$34:$A$777,$A305,СВЦЭМ!$B$33:$B$776,K$296)+'СЕТ СН'!$F$13</f>
        <v>0</v>
      </c>
      <c r="L305" s="36">
        <f>SUMIFS(СВЦЭМ!$I$34:$I$777,СВЦЭМ!$A$34:$A$777,$A305,СВЦЭМ!$B$33:$B$776,L$296)+'СЕТ СН'!$F$13</f>
        <v>0</v>
      </c>
      <c r="M305" s="36">
        <f>SUMIFS(СВЦЭМ!$I$34:$I$777,СВЦЭМ!$A$34:$A$777,$A305,СВЦЭМ!$B$33:$B$776,M$296)+'СЕТ СН'!$F$13</f>
        <v>0</v>
      </c>
      <c r="N305" s="36">
        <f>SUMIFS(СВЦЭМ!$I$34:$I$777,СВЦЭМ!$A$34:$A$777,$A305,СВЦЭМ!$B$33:$B$776,N$296)+'СЕТ СН'!$F$13</f>
        <v>0</v>
      </c>
      <c r="O305" s="36">
        <f>SUMIFS(СВЦЭМ!$I$34:$I$777,СВЦЭМ!$A$34:$A$777,$A305,СВЦЭМ!$B$33:$B$776,O$296)+'СЕТ СН'!$F$13</f>
        <v>0</v>
      </c>
      <c r="P305" s="36">
        <f>SUMIFS(СВЦЭМ!$I$34:$I$777,СВЦЭМ!$A$34:$A$777,$A305,СВЦЭМ!$B$33:$B$776,P$296)+'СЕТ СН'!$F$13</f>
        <v>0</v>
      </c>
      <c r="Q305" s="36">
        <f>SUMIFS(СВЦЭМ!$I$34:$I$777,СВЦЭМ!$A$34:$A$777,$A305,СВЦЭМ!$B$33:$B$776,Q$296)+'СЕТ СН'!$F$13</f>
        <v>0</v>
      </c>
      <c r="R305" s="36">
        <f>SUMIFS(СВЦЭМ!$I$34:$I$777,СВЦЭМ!$A$34:$A$777,$A305,СВЦЭМ!$B$33:$B$776,R$296)+'СЕТ СН'!$F$13</f>
        <v>0</v>
      </c>
      <c r="S305" s="36">
        <f>SUMIFS(СВЦЭМ!$I$34:$I$777,СВЦЭМ!$A$34:$A$777,$A305,СВЦЭМ!$B$33:$B$776,S$296)+'СЕТ СН'!$F$13</f>
        <v>0</v>
      </c>
      <c r="T305" s="36">
        <f>SUMIFS(СВЦЭМ!$I$34:$I$777,СВЦЭМ!$A$34:$A$777,$A305,СВЦЭМ!$B$33:$B$776,T$296)+'СЕТ СН'!$F$13</f>
        <v>0</v>
      </c>
      <c r="U305" s="36">
        <f>SUMIFS(СВЦЭМ!$I$34:$I$777,СВЦЭМ!$A$34:$A$777,$A305,СВЦЭМ!$B$33:$B$776,U$296)+'СЕТ СН'!$F$13</f>
        <v>0</v>
      </c>
      <c r="V305" s="36">
        <f>SUMIFS(СВЦЭМ!$I$34:$I$777,СВЦЭМ!$A$34:$A$777,$A305,СВЦЭМ!$B$33:$B$776,V$296)+'СЕТ СН'!$F$13</f>
        <v>0</v>
      </c>
      <c r="W305" s="36">
        <f>SUMIFS(СВЦЭМ!$I$34:$I$777,СВЦЭМ!$A$34:$A$777,$A305,СВЦЭМ!$B$33:$B$776,W$296)+'СЕТ СН'!$F$13</f>
        <v>0</v>
      </c>
      <c r="X305" s="36">
        <f>SUMIFS(СВЦЭМ!$I$34:$I$777,СВЦЭМ!$A$34:$A$777,$A305,СВЦЭМ!$B$33:$B$776,X$296)+'СЕТ СН'!$F$13</f>
        <v>0</v>
      </c>
      <c r="Y305" s="36">
        <f>SUMIFS(СВЦЭМ!$I$34:$I$777,СВЦЭМ!$A$34:$A$777,$A305,СВЦЭМ!$B$33:$B$776,Y$296)+'СЕТ СН'!$F$13</f>
        <v>0</v>
      </c>
    </row>
    <row r="306" spans="1:25" ht="15.5" hidden="1" x14ac:dyDescent="0.3">
      <c r="A306" s="35">
        <f t="shared" si="8"/>
        <v>43840</v>
      </c>
      <c r="B306" s="36">
        <f>SUMIFS(СВЦЭМ!$I$34:$I$777,СВЦЭМ!$A$34:$A$777,$A306,СВЦЭМ!$B$33:$B$776,B$296)+'СЕТ СН'!$F$13</f>
        <v>0</v>
      </c>
      <c r="C306" s="36">
        <f>SUMIFS(СВЦЭМ!$I$34:$I$777,СВЦЭМ!$A$34:$A$777,$A306,СВЦЭМ!$B$33:$B$776,C$296)+'СЕТ СН'!$F$13</f>
        <v>0</v>
      </c>
      <c r="D306" s="36">
        <f>SUMIFS(СВЦЭМ!$I$34:$I$777,СВЦЭМ!$A$34:$A$777,$A306,СВЦЭМ!$B$33:$B$776,D$296)+'СЕТ СН'!$F$13</f>
        <v>0</v>
      </c>
      <c r="E306" s="36">
        <f>SUMIFS(СВЦЭМ!$I$34:$I$777,СВЦЭМ!$A$34:$A$777,$A306,СВЦЭМ!$B$33:$B$776,E$296)+'СЕТ СН'!$F$13</f>
        <v>0</v>
      </c>
      <c r="F306" s="36">
        <f>SUMIFS(СВЦЭМ!$I$34:$I$777,СВЦЭМ!$A$34:$A$777,$A306,СВЦЭМ!$B$33:$B$776,F$296)+'СЕТ СН'!$F$13</f>
        <v>0</v>
      </c>
      <c r="G306" s="36">
        <f>SUMIFS(СВЦЭМ!$I$34:$I$777,СВЦЭМ!$A$34:$A$777,$A306,СВЦЭМ!$B$33:$B$776,G$296)+'СЕТ СН'!$F$13</f>
        <v>0</v>
      </c>
      <c r="H306" s="36">
        <f>SUMIFS(СВЦЭМ!$I$34:$I$777,СВЦЭМ!$A$34:$A$777,$A306,СВЦЭМ!$B$33:$B$776,H$296)+'СЕТ СН'!$F$13</f>
        <v>0</v>
      </c>
      <c r="I306" s="36">
        <f>SUMIFS(СВЦЭМ!$I$34:$I$777,СВЦЭМ!$A$34:$A$777,$A306,СВЦЭМ!$B$33:$B$776,I$296)+'СЕТ СН'!$F$13</f>
        <v>0</v>
      </c>
      <c r="J306" s="36">
        <f>SUMIFS(СВЦЭМ!$I$34:$I$777,СВЦЭМ!$A$34:$A$777,$A306,СВЦЭМ!$B$33:$B$776,J$296)+'СЕТ СН'!$F$13</f>
        <v>0</v>
      </c>
      <c r="K306" s="36">
        <f>SUMIFS(СВЦЭМ!$I$34:$I$777,СВЦЭМ!$A$34:$A$777,$A306,СВЦЭМ!$B$33:$B$776,K$296)+'СЕТ СН'!$F$13</f>
        <v>0</v>
      </c>
      <c r="L306" s="36">
        <f>SUMIFS(СВЦЭМ!$I$34:$I$777,СВЦЭМ!$A$34:$A$777,$A306,СВЦЭМ!$B$33:$B$776,L$296)+'СЕТ СН'!$F$13</f>
        <v>0</v>
      </c>
      <c r="M306" s="36">
        <f>SUMIFS(СВЦЭМ!$I$34:$I$777,СВЦЭМ!$A$34:$A$777,$A306,СВЦЭМ!$B$33:$B$776,M$296)+'СЕТ СН'!$F$13</f>
        <v>0</v>
      </c>
      <c r="N306" s="36">
        <f>SUMIFS(СВЦЭМ!$I$34:$I$777,СВЦЭМ!$A$34:$A$777,$A306,СВЦЭМ!$B$33:$B$776,N$296)+'СЕТ СН'!$F$13</f>
        <v>0</v>
      </c>
      <c r="O306" s="36">
        <f>SUMIFS(СВЦЭМ!$I$34:$I$777,СВЦЭМ!$A$34:$A$777,$A306,СВЦЭМ!$B$33:$B$776,O$296)+'СЕТ СН'!$F$13</f>
        <v>0</v>
      </c>
      <c r="P306" s="36">
        <f>SUMIFS(СВЦЭМ!$I$34:$I$777,СВЦЭМ!$A$34:$A$777,$A306,СВЦЭМ!$B$33:$B$776,P$296)+'СЕТ СН'!$F$13</f>
        <v>0</v>
      </c>
      <c r="Q306" s="36">
        <f>SUMIFS(СВЦЭМ!$I$34:$I$777,СВЦЭМ!$A$34:$A$777,$A306,СВЦЭМ!$B$33:$B$776,Q$296)+'СЕТ СН'!$F$13</f>
        <v>0</v>
      </c>
      <c r="R306" s="36">
        <f>SUMIFS(СВЦЭМ!$I$34:$I$777,СВЦЭМ!$A$34:$A$777,$A306,СВЦЭМ!$B$33:$B$776,R$296)+'СЕТ СН'!$F$13</f>
        <v>0</v>
      </c>
      <c r="S306" s="36">
        <f>SUMIFS(СВЦЭМ!$I$34:$I$777,СВЦЭМ!$A$34:$A$777,$A306,СВЦЭМ!$B$33:$B$776,S$296)+'СЕТ СН'!$F$13</f>
        <v>0</v>
      </c>
      <c r="T306" s="36">
        <f>SUMIFS(СВЦЭМ!$I$34:$I$777,СВЦЭМ!$A$34:$A$777,$A306,СВЦЭМ!$B$33:$B$776,T$296)+'СЕТ СН'!$F$13</f>
        <v>0</v>
      </c>
      <c r="U306" s="36">
        <f>SUMIFS(СВЦЭМ!$I$34:$I$777,СВЦЭМ!$A$34:$A$777,$A306,СВЦЭМ!$B$33:$B$776,U$296)+'СЕТ СН'!$F$13</f>
        <v>0</v>
      </c>
      <c r="V306" s="36">
        <f>SUMIFS(СВЦЭМ!$I$34:$I$777,СВЦЭМ!$A$34:$A$777,$A306,СВЦЭМ!$B$33:$B$776,V$296)+'СЕТ СН'!$F$13</f>
        <v>0</v>
      </c>
      <c r="W306" s="36">
        <f>SUMIFS(СВЦЭМ!$I$34:$I$777,СВЦЭМ!$A$34:$A$777,$A306,СВЦЭМ!$B$33:$B$776,W$296)+'СЕТ СН'!$F$13</f>
        <v>0</v>
      </c>
      <c r="X306" s="36">
        <f>SUMIFS(СВЦЭМ!$I$34:$I$777,СВЦЭМ!$A$34:$A$777,$A306,СВЦЭМ!$B$33:$B$776,X$296)+'СЕТ СН'!$F$13</f>
        <v>0</v>
      </c>
      <c r="Y306" s="36">
        <f>SUMIFS(СВЦЭМ!$I$34:$I$777,СВЦЭМ!$A$34:$A$777,$A306,СВЦЭМ!$B$33:$B$776,Y$296)+'СЕТ СН'!$F$13</f>
        <v>0</v>
      </c>
    </row>
    <row r="307" spans="1:25" ht="15.5" hidden="1" x14ac:dyDescent="0.3">
      <c r="A307" s="35">
        <f t="shared" si="8"/>
        <v>43841</v>
      </c>
      <c r="B307" s="36">
        <f>SUMIFS(СВЦЭМ!$I$34:$I$777,СВЦЭМ!$A$34:$A$777,$A307,СВЦЭМ!$B$33:$B$776,B$296)+'СЕТ СН'!$F$13</f>
        <v>0</v>
      </c>
      <c r="C307" s="36">
        <f>SUMIFS(СВЦЭМ!$I$34:$I$777,СВЦЭМ!$A$34:$A$777,$A307,СВЦЭМ!$B$33:$B$776,C$296)+'СЕТ СН'!$F$13</f>
        <v>0</v>
      </c>
      <c r="D307" s="36">
        <f>SUMIFS(СВЦЭМ!$I$34:$I$777,СВЦЭМ!$A$34:$A$777,$A307,СВЦЭМ!$B$33:$B$776,D$296)+'СЕТ СН'!$F$13</f>
        <v>0</v>
      </c>
      <c r="E307" s="36">
        <f>SUMIFS(СВЦЭМ!$I$34:$I$777,СВЦЭМ!$A$34:$A$777,$A307,СВЦЭМ!$B$33:$B$776,E$296)+'СЕТ СН'!$F$13</f>
        <v>0</v>
      </c>
      <c r="F307" s="36">
        <f>SUMIFS(СВЦЭМ!$I$34:$I$777,СВЦЭМ!$A$34:$A$777,$A307,СВЦЭМ!$B$33:$B$776,F$296)+'СЕТ СН'!$F$13</f>
        <v>0</v>
      </c>
      <c r="G307" s="36">
        <f>SUMIFS(СВЦЭМ!$I$34:$I$777,СВЦЭМ!$A$34:$A$777,$A307,СВЦЭМ!$B$33:$B$776,G$296)+'СЕТ СН'!$F$13</f>
        <v>0</v>
      </c>
      <c r="H307" s="36">
        <f>SUMIFS(СВЦЭМ!$I$34:$I$777,СВЦЭМ!$A$34:$A$777,$A307,СВЦЭМ!$B$33:$B$776,H$296)+'СЕТ СН'!$F$13</f>
        <v>0</v>
      </c>
      <c r="I307" s="36">
        <f>SUMIFS(СВЦЭМ!$I$34:$I$777,СВЦЭМ!$A$34:$A$777,$A307,СВЦЭМ!$B$33:$B$776,I$296)+'СЕТ СН'!$F$13</f>
        <v>0</v>
      </c>
      <c r="J307" s="36">
        <f>SUMIFS(СВЦЭМ!$I$34:$I$777,СВЦЭМ!$A$34:$A$777,$A307,СВЦЭМ!$B$33:$B$776,J$296)+'СЕТ СН'!$F$13</f>
        <v>0</v>
      </c>
      <c r="K307" s="36">
        <f>SUMIFS(СВЦЭМ!$I$34:$I$777,СВЦЭМ!$A$34:$A$777,$A307,СВЦЭМ!$B$33:$B$776,K$296)+'СЕТ СН'!$F$13</f>
        <v>0</v>
      </c>
      <c r="L307" s="36">
        <f>SUMIFS(СВЦЭМ!$I$34:$I$777,СВЦЭМ!$A$34:$A$777,$A307,СВЦЭМ!$B$33:$B$776,L$296)+'СЕТ СН'!$F$13</f>
        <v>0</v>
      </c>
      <c r="M307" s="36">
        <f>SUMIFS(СВЦЭМ!$I$34:$I$777,СВЦЭМ!$A$34:$A$777,$A307,СВЦЭМ!$B$33:$B$776,M$296)+'СЕТ СН'!$F$13</f>
        <v>0</v>
      </c>
      <c r="N307" s="36">
        <f>SUMIFS(СВЦЭМ!$I$34:$I$777,СВЦЭМ!$A$34:$A$777,$A307,СВЦЭМ!$B$33:$B$776,N$296)+'СЕТ СН'!$F$13</f>
        <v>0</v>
      </c>
      <c r="O307" s="36">
        <f>SUMIFS(СВЦЭМ!$I$34:$I$777,СВЦЭМ!$A$34:$A$777,$A307,СВЦЭМ!$B$33:$B$776,O$296)+'СЕТ СН'!$F$13</f>
        <v>0</v>
      </c>
      <c r="P307" s="36">
        <f>SUMIFS(СВЦЭМ!$I$34:$I$777,СВЦЭМ!$A$34:$A$777,$A307,СВЦЭМ!$B$33:$B$776,P$296)+'СЕТ СН'!$F$13</f>
        <v>0</v>
      </c>
      <c r="Q307" s="36">
        <f>SUMIFS(СВЦЭМ!$I$34:$I$777,СВЦЭМ!$A$34:$A$777,$A307,СВЦЭМ!$B$33:$B$776,Q$296)+'СЕТ СН'!$F$13</f>
        <v>0</v>
      </c>
      <c r="R307" s="36">
        <f>SUMIFS(СВЦЭМ!$I$34:$I$777,СВЦЭМ!$A$34:$A$777,$A307,СВЦЭМ!$B$33:$B$776,R$296)+'СЕТ СН'!$F$13</f>
        <v>0</v>
      </c>
      <c r="S307" s="36">
        <f>SUMIFS(СВЦЭМ!$I$34:$I$777,СВЦЭМ!$A$34:$A$777,$A307,СВЦЭМ!$B$33:$B$776,S$296)+'СЕТ СН'!$F$13</f>
        <v>0</v>
      </c>
      <c r="T307" s="36">
        <f>SUMIFS(СВЦЭМ!$I$34:$I$777,СВЦЭМ!$A$34:$A$777,$A307,СВЦЭМ!$B$33:$B$776,T$296)+'СЕТ СН'!$F$13</f>
        <v>0</v>
      </c>
      <c r="U307" s="36">
        <f>SUMIFS(СВЦЭМ!$I$34:$I$777,СВЦЭМ!$A$34:$A$777,$A307,СВЦЭМ!$B$33:$B$776,U$296)+'СЕТ СН'!$F$13</f>
        <v>0</v>
      </c>
      <c r="V307" s="36">
        <f>SUMIFS(СВЦЭМ!$I$34:$I$777,СВЦЭМ!$A$34:$A$777,$A307,СВЦЭМ!$B$33:$B$776,V$296)+'СЕТ СН'!$F$13</f>
        <v>0</v>
      </c>
      <c r="W307" s="36">
        <f>SUMIFS(СВЦЭМ!$I$34:$I$777,СВЦЭМ!$A$34:$A$777,$A307,СВЦЭМ!$B$33:$B$776,W$296)+'СЕТ СН'!$F$13</f>
        <v>0</v>
      </c>
      <c r="X307" s="36">
        <f>SUMIFS(СВЦЭМ!$I$34:$I$777,СВЦЭМ!$A$34:$A$777,$A307,СВЦЭМ!$B$33:$B$776,X$296)+'СЕТ СН'!$F$13</f>
        <v>0</v>
      </c>
      <c r="Y307" s="36">
        <f>SUMIFS(СВЦЭМ!$I$34:$I$777,СВЦЭМ!$A$34:$A$777,$A307,СВЦЭМ!$B$33:$B$776,Y$296)+'СЕТ СН'!$F$13</f>
        <v>0</v>
      </c>
    </row>
    <row r="308" spans="1:25" ht="15.5" hidden="1" x14ac:dyDescent="0.3">
      <c r="A308" s="35">
        <f t="shared" si="8"/>
        <v>43842</v>
      </c>
      <c r="B308" s="36">
        <f>SUMIFS(СВЦЭМ!$I$34:$I$777,СВЦЭМ!$A$34:$A$777,$A308,СВЦЭМ!$B$33:$B$776,B$296)+'СЕТ СН'!$F$13</f>
        <v>0</v>
      </c>
      <c r="C308" s="36">
        <f>SUMIFS(СВЦЭМ!$I$34:$I$777,СВЦЭМ!$A$34:$A$777,$A308,СВЦЭМ!$B$33:$B$776,C$296)+'СЕТ СН'!$F$13</f>
        <v>0</v>
      </c>
      <c r="D308" s="36">
        <f>SUMIFS(СВЦЭМ!$I$34:$I$777,СВЦЭМ!$A$34:$A$777,$A308,СВЦЭМ!$B$33:$B$776,D$296)+'СЕТ СН'!$F$13</f>
        <v>0</v>
      </c>
      <c r="E308" s="36">
        <f>SUMIFS(СВЦЭМ!$I$34:$I$777,СВЦЭМ!$A$34:$A$777,$A308,СВЦЭМ!$B$33:$B$776,E$296)+'СЕТ СН'!$F$13</f>
        <v>0</v>
      </c>
      <c r="F308" s="36">
        <f>SUMIFS(СВЦЭМ!$I$34:$I$777,СВЦЭМ!$A$34:$A$777,$A308,СВЦЭМ!$B$33:$B$776,F$296)+'СЕТ СН'!$F$13</f>
        <v>0</v>
      </c>
      <c r="G308" s="36">
        <f>SUMIFS(СВЦЭМ!$I$34:$I$777,СВЦЭМ!$A$34:$A$777,$A308,СВЦЭМ!$B$33:$B$776,G$296)+'СЕТ СН'!$F$13</f>
        <v>0</v>
      </c>
      <c r="H308" s="36">
        <f>SUMIFS(СВЦЭМ!$I$34:$I$777,СВЦЭМ!$A$34:$A$777,$A308,СВЦЭМ!$B$33:$B$776,H$296)+'СЕТ СН'!$F$13</f>
        <v>0</v>
      </c>
      <c r="I308" s="36">
        <f>SUMIFS(СВЦЭМ!$I$34:$I$777,СВЦЭМ!$A$34:$A$777,$A308,СВЦЭМ!$B$33:$B$776,I$296)+'СЕТ СН'!$F$13</f>
        <v>0</v>
      </c>
      <c r="J308" s="36">
        <f>SUMIFS(СВЦЭМ!$I$34:$I$777,СВЦЭМ!$A$34:$A$777,$A308,СВЦЭМ!$B$33:$B$776,J$296)+'СЕТ СН'!$F$13</f>
        <v>0</v>
      </c>
      <c r="K308" s="36">
        <f>SUMIFS(СВЦЭМ!$I$34:$I$777,СВЦЭМ!$A$34:$A$777,$A308,СВЦЭМ!$B$33:$B$776,K$296)+'СЕТ СН'!$F$13</f>
        <v>0</v>
      </c>
      <c r="L308" s="36">
        <f>SUMIFS(СВЦЭМ!$I$34:$I$777,СВЦЭМ!$A$34:$A$777,$A308,СВЦЭМ!$B$33:$B$776,L$296)+'СЕТ СН'!$F$13</f>
        <v>0</v>
      </c>
      <c r="M308" s="36">
        <f>SUMIFS(СВЦЭМ!$I$34:$I$777,СВЦЭМ!$A$34:$A$777,$A308,СВЦЭМ!$B$33:$B$776,M$296)+'СЕТ СН'!$F$13</f>
        <v>0</v>
      </c>
      <c r="N308" s="36">
        <f>SUMIFS(СВЦЭМ!$I$34:$I$777,СВЦЭМ!$A$34:$A$777,$A308,СВЦЭМ!$B$33:$B$776,N$296)+'СЕТ СН'!$F$13</f>
        <v>0</v>
      </c>
      <c r="O308" s="36">
        <f>SUMIFS(СВЦЭМ!$I$34:$I$777,СВЦЭМ!$A$34:$A$777,$A308,СВЦЭМ!$B$33:$B$776,O$296)+'СЕТ СН'!$F$13</f>
        <v>0</v>
      </c>
      <c r="P308" s="36">
        <f>SUMIFS(СВЦЭМ!$I$34:$I$777,СВЦЭМ!$A$34:$A$777,$A308,СВЦЭМ!$B$33:$B$776,P$296)+'СЕТ СН'!$F$13</f>
        <v>0</v>
      </c>
      <c r="Q308" s="36">
        <f>SUMIFS(СВЦЭМ!$I$34:$I$777,СВЦЭМ!$A$34:$A$777,$A308,СВЦЭМ!$B$33:$B$776,Q$296)+'СЕТ СН'!$F$13</f>
        <v>0</v>
      </c>
      <c r="R308" s="36">
        <f>SUMIFS(СВЦЭМ!$I$34:$I$777,СВЦЭМ!$A$34:$A$777,$A308,СВЦЭМ!$B$33:$B$776,R$296)+'СЕТ СН'!$F$13</f>
        <v>0</v>
      </c>
      <c r="S308" s="36">
        <f>SUMIFS(СВЦЭМ!$I$34:$I$777,СВЦЭМ!$A$34:$A$777,$A308,СВЦЭМ!$B$33:$B$776,S$296)+'СЕТ СН'!$F$13</f>
        <v>0</v>
      </c>
      <c r="T308" s="36">
        <f>SUMIFS(СВЦЭМ!$I$34:$I$777,СВЦЭМ!$A$34:$A$777,$A308,СВЦЭМ!$B$33:$B$776,T$296)+'СЕТ СН'!$F$13</f>
        <v>0</v>
      </c>
      <c r="U308" s="36">
        <f>SUMIFS(СВЦЭМ!$I$34:$I$777,СВЦЭМ!$A$34:$A$777,$A308,СВЦЭМ!$B$33:$B$776,U$296)+'СЕТ СН'!$F$13</f>
        <v>0</v>
      </c>
      <c r="V308" s="36">
        <f>SUMIFS(СВЦЭМ!$I$34:$I$777,СВЦЭМ!$A$34:$A$777,$A308,СВЦЭМ!$B$33:$B$776,V$296)+'СЕТ СН'!$F$13</f>
        <v>0</v>
      </c>
      <c r="W308" s="36">
        <f>SUMIFS(СВЦЭМ!$I$34:$I$777,СВЦЭМ!$A$34:$A$777,$A308,СВЦЭМ!$B$33:$B$776,W$296)+'СЕТ СН'!$F$13</f>
        <v>0</v>
      </c>
      <c r="X308" s="36">
        <f>SUMIFS(СВЦЭМ!$I$34:$I$777,СВЦЭМ!$A$34:$A$777,$A308,СВЦЭМ!$B$33:$B$776,X$296)+'СЕТ СН'!$F$13</f>
        <v>0</v>
      </c>
      <c r="Y308" s="36">
        <f>SUMIFS(СВЦЭМ!$I$34:$I$777,СВЦЭМ!$A$34:$A$777,$A308,СВЦЭМ!$B$33:$B$776,Y$296)+'СЕТ СН'!$F$13</f>
        <v>0</v>
      </c>
    </row>
    <row r="309" spans="1:25" ht="15.5" hidden="1" x14ac:dyDescent="0.3">
      <c r="A309" s="35">
        <f t="shared" si="8"/>
        <v>43843</v>
      </c>
      <c r="B309" s="36">
        <f>SUMIFS(СВЦЭМ!$I$34:$I$777,СВЦЭМ!$A$34:$A$777,$A309,СВЦЭМ!$B$33:$B$776,B$296)+'СЕТ СН'!$F$13</f>
        <v>0</v>
      </c>
      <c r="C309" s="36">
        <f>SUMIFS(СВЦЭМ!$I$34:$I$777,СВЦЭМ!$A$34:$A$777,$A309,СВЦЭМ!$B$33:$B$776,C$296)+'СЕТ СН'!$F$13</f>
        <v>0</v>
      </c>
      <c r="D309" s="36">
        <f>SUMIFS(СВЦЭМ!$I$34:$I$777,СВЦЭМ!$A$34:$A$777,$A309,СВЦЭМ!$B$33:$B$776,D$296)+'СЕТ СН'!$F$13</f>
        <v>0</v>
      </c>
      <c r="E309" s="36">
        <f>SUMIFS(СВЦЭМ!$I$34:$I$777,СВЦЭМ!$A$34:$A$777,$A309,СВЦЭМ!$B$33:$B$776,E$296)+'СЕТ СН'!$F$13</f>
        <v>0</v>
      </c>
      <c r="F309" s="36">
        <f>SUMIFS(СВЦЭМ!$I$34:$I$777,СВЦЭМ!$A$34:$A$777,$A309,СВЦЭМ!$B$33:$B$776,F$296)+'СЕТ СН'!$F$13</f>
        <v>0</v>
      </c>
      <c r="G309" s="36">
        <f>SUMIFS(СВЦЭМ!$I$34:$I$777,СВЦЭМ!$A$34:$A$777,$A309,СВЦЭМ!$B$33:$B$776,G$296)+'СЕТ СН'!$F$13</f>
        <v>0</v>
      </c>
      <c r="H309" s="36">
        <f>SUMIFS(СВЦЭМ!$I$34:$I$777,СВЦЭМ!$A$34:$A$777,$A309,СВЦЭМ!$B$33:$B$776,H$296)+'СЕТ СН'!$F$13</f>
        <v>0</v>
      </c>
      <c r="I309" s="36">
        <f>SUMIFS(СВЦЭМ!$I$34:$I$777,СВЦЭМ!$A$34:$A$777,$A309,СВЦЭМ!$B$33:$B$776,I$296)+'СЕТ СН'!$F$13</f>
        <v>0</v>
      </c>
      <c r="J309" s="36">
        <f>SUMIFS(СВЦЭМ!$I$34:$I$777,СВЦЭМ!$A$34:$A$777,$A309,СВЦЭМ!$B$33:$B$776,J$296)+'СЕТ СН'!$F$13</f>
        <v>0</v>
      </c>
      <c r="K309" s="36">
        <f>SUMIFS(СВЦЭМ!$I$34:$I$777,СВЦЭМ!$A$34:$A$777,$A309,СВЦЭМ!$B$33:$B$776,K$296)+'СЕТ СН'!$F$13</f>
        <v>0</v>
      </c>
      <c r="L309" s="36">
        <f>SUMIFS(СВЦЭМ!$I$34:$I$777,СВЦЭМ!$A$34:$A$777,$A309,СВЦЭМ!$B$33:$B$776,L$296)+'СЕТ СН'!$F$13</f>
        <v>0</v>
      </c>
      <c r="M309" s="36">
        <f>SUMIFS(СВЦЭМ!$I$34:$I$777,СВЦЭМ!$A$34:$A$777,$A309,СВЦЭМ!$B$33:$B$776,M$296)+'СЕТ СН'!$F$13</f>
        <v>0</v>
      </c>
      <c r="N309" s="36">
        <f>SUMIFS(СВЦЭМ!$I$34:$I$777,СВЦЭМ!$A$34:$A$777,$A309,СВЦЭМ!$B$33:$B$776,N$296)+'СЕТ СН'!$F$13</f>
        <v>0</v>
      </c>
      <c r="O309" s="36">
        <f>SUMIFS(СВЦЭМ!$I$34:$I$777,СВЦЭМ!$A$34:$A$777,$A309,СВЦЭМ!$B$33:$B$776,O$296)+'СЕТ СН'!$F$13</f>
        <v>0</v>
      </c>
      <c r="P309" s="36">
        <f>SUMIFS(СВЦЭМ!$I$34:$I$777,СВЦЭМ!$A$34:$A$777,$A309,СВЦЭМ!$B$33:$B$776,P$296)+'СЕТ СН'!$F$13</f>
        <v>0</v>
      </c>
      <c r="Q309" s="36">
        <f>SUMIFS(СВЦЭМ!$I$34:$I$777,СВЦЭМ!$A$34:$A$777,$A309,СВЦЭМ!$B$33:$B$776,Q$296)+'СЕТ СН'!$F$13</f>
        <v>0</v>
      </c>
      <c r="R309" s="36">
        <f>SUMIFS(СВЦЭМ!$I$34:$I$777,СВЦЭМ!$A$34:$A$777,$A309,СВЦЭМ!$B$33:$B$776,R$296)+'СЕТ СН'!$F$13</f>
        <v>0</v>
      </c>
      <c r="S309" s="36">
        <f>SUMIFS(СВЦЭМ!$I$34:$I$777,СВЦЭМ!$A$34:$A$777,$A309,СВЦЭМ!$B$33:$B$776,S$296)+'СЕТ СН'!$F$13</f>
        <v>0</v>
      </c>
      <c r="T309" s="36">
        <f>SUMIFS(СВЦЭМ!$I$34:$I$777,СВЦЭМ!$A$34:$A$777,$A309,СВЦЭМ!$B$33:$B$776,T$296)+'СЕТ СН'!$F$13</f>
        <v>0</v>
      </c>
      <c r="U309" s="36">
        <f>SUMIFS(СВЦЭМ!$I$34:$I$777,СВЦЭМ!$A$34:$A$777,$A309,СВЦЭМ!$B$33:$B$776,U$296)+'СЕТ СН'!$F$13</f>
        <v>0</v>
      </c>
      <c r="V309" s="36">
        <f>SUMIFS(СВЦЭМ!$I$34:$I$777,СВЦЭМ!$A$34:$A$777,$A309,СВЦЭМ!$B$33:$B$776,V$296)+'СЕТ СН'!$F$13</f>
        <v>0</v>
      </c>
      <c r="W309" s="36">
        <f>SUMIFS(СВЦЭМ!$I$34:$I$777,СВЦЭМ!$A$34:$A$777,$A309,СВЦЭМ!$B$33:$B$776,W$296)+'СЕТ СН'!$F$13</f>
        <v>0</v>
      </c>
      <c r="X309" s="36">
        <f>SUMIFS(СВЦЭМ!$I$34:$I$777,СВЦЭМ!$A$34:$A$777,$A309,СВЦЭМ!$B$33:$B$776,X$296)+'СЕТ СН'!$F$13</f>
        <v>0</v>
      </c>
      <c r="Y309" s="36">
        <f>SUMIFS(СВЦЭМ!$I$34:$I$777,СВЦЭМ!$A$34:$A$777,$A309,СВЦЭМ!$B$33:$B$776,Y$296)+'СЕТ СН'!$F$13</f>
        <v>0</v>
      </c>
    </row>
    <row r="310" spans="1:25" ht="15.5" hidden="1" x14ac:dyDescent="0.3">
      <c r="A310" s="35">
        <f t="shared" si="8"/>
        <v>43844</v>
      </c>
      <c r="B310" s="36">
        <f>SUMIFS(СВЦЭМ!$I$34:$I$777,СВЦЭМ!$A$34:$A$777,$A310,СВЦЭМ!$B$33:$B$776,B$296)+'СЕТ СН'!$F$13</f>
        <v>0</v>
      </c>
      <c r="C310" s="36">
        <f>SUMIFS(СВЦЭМ!$I$34:$I$777,СВЦЭМ!$A$34:$A$777,$A310,СВЦЭМ!$B$33:$B$776,C$296)+'СЕТ СН'!$F$13</f>
        <v>0</v>
      </c>
      <c r="D310" s="36">
        <f>SUMIFS(СВЦЭМ!$I$34:$I$777,СВЦЭМ!$A$34:$A$777,$A310,СВЦЭМ!$B$33:$B$776,D$296)+'СЕТ СН'!$F$13</f>
        <v>0</v>
      </c>
      <c r="E310" s="36">
        <f>SUMIFS(СВЦЭМ!$I$34:$I$777,СВЦЭМ!$A$34:$A$777,$A310,СВЦЭМ!$B$33:$B$776,E$296)+'СЕТ СН'!$F$13</f>
        <v>0</v>
      </c>
      <c r="F310" s="36">
        <f>SUMIFS(СВЦЭМ!$I$34:$I$777,СВЦЭМ!$A$34:$A$777,$A310,СВЦЭМ!$B$33:$B$776,F$296)+'СЕТ СН'!$F$13</f>
        <v>0</v>
      </c>
      <c r="G310" s="36">
        <f>SUMIFS(СВЦЭМ!$I$34:$I$777,СВЦЭМ!$A$34:$A$777,$A310,СВЦЭМ!$B$33:$B$776,G$296)+'СЕТ СН'!$F$13</f>
        <v>0</v>
      </c>
      <c r="H310" s="36">
        <f>SUMIFS(СВЦЭМ!$I$34:$I$777,СВЦЭМ!$A$34:$A$777,$A310,СВЦЭМ!$B$33:$B$776,H$296)+'СЕТ СН'!$F$13</f>
        <v>0</v>
      </c>
      <c r="I310" s="36">
        <f>SUMIFS(СВЦЭМ!$I$34:$I$777,СВЦЭМ!$A$34:$A$777,$A310,СВЦЭМ!$B$33:$B$776,I$296)+'СЕТ СН'!$F$13</f>
        <v>0</v>
      </c>
      <c r="J310" s="36">
        <f>SUMIFS(СВЦЭМ!$I$34:$I$777,СВЦЭМ!$A$34:$A$777,$A310,СВЦЭМ!$B$33:$B$776,J$296)+'СЕТ СН'!$F$13</f>
        <v>0</v>
      </c>
      <c r="K310" s="36">
        <f>SUMIFS(СВЦЭМ!$I$34:$I$777,СВЦЭМ!$A$34:$A$777,$A310,СВЦЭМ!$B$33:$B$776,K$296)+'СЕТ СН'!$F$13</f>
        <v>0</v>
      </c>
      <c r="L310" s="36">
        <f>SUMIFS(СВЦЭМ!$I$34:$I$777,СВЦЭМ!$A$34:$A$777,$A310,СВЦЭМ!$B$33:$B$776,L$296)+'СЕТ СН'!$F$13</f>
        <v>0</v>
      </c>
      <c r="M310" s="36">
        <f>SUMIFS(СВЦЭМ!$I$34:$I$777,СВЦЭМ!$A$34:$A$777,$A310,СВЦЭМ!$B$33:$B$776,M$296)+'СЕТ СН'!$F$13</f>
        <v>0</v>
      </c>
      <c r="N310" s="36">
        <f>SUMIFS(СВЦЭМ!$I$34:$I$777,СВЦЭМ!$A$34:$A$777,$A310,СВЦЭМ!$B$33:$B$776,N$296)+'СЕТ СН'!$F$13</f>
        <v>0</v>
      </c>
      <c r="O310" s="36">
        <f>SUMIFS(СВЦЭМ!$I$34:$I$777,СВЦЭМ!$A$34:$A$777,$A310,СВЦЭМ!$B$33:$B$776,O$296)+'СЕТ СН'!$F$13</f>
        <v>0</v>
      </c>
      <c r="P310" s="36">
        <f>SUMIFS(СВЦЭМ!$I$34:$I$777,СВЦЭМ!$A$34:$A$777,$A310,СВЦЭМ!$B$33:$B$776,P$296)+'СЕТ СН'!$F$13</f>
        <v>0</v>
      </c>
      <c r="Q310" s="36">
        <f>SUMIFS(СВЦЭМ!$I$34:$I$777,СВЦЭМ!$A$34:$A$777,$A310,СВЦЭМ!$B$33:$B$776,Q$296)+'СЕТ СН'!$F$13</f>
        <v>0</v>
      </c>
      <c r="R310" s="36">
        <f>SUMIFS(СВЦЭМ!$I$34:$I$777,СВЦЭМ!$A$34:$A$777,$A310,СВЦЭМ!$B$33:$B$776,R$296)+'СЕТ СН'!$F$13</f>
        <v>0</v>
      </c>
      <c r="S310" s="36">
        <f>SUMIFS(СВЦЭМ!$I$34:$I$777,СВЦЭМ!$A$34:$A$777,$A310,СВЦЭМ!$B$33:$B$776,S$296)+'СЕТ СН'!$F$13</f>
        <v>0</v>
      </c>
      <c r="T310" s="36">
        <f>SUMIFS(СВЦЭМ!$I$34:$I$777,СВЦЭМ!$A$34:$A$777,$A310,СВЦЭМ!$B$33:$B$776,T$296)+'СЕТ СН'!$F$13</f>
        <v>0</v>
      </c>
      <c r="U310" s="36">
        <f>SUMIFS(СВЦЭМ!$I$34:$I$777,СВЦЭМ!$A$34:$A$777,$A310,СВЦЭМ!$B$33:$B$776,U$296)+'СЕТ СН'!$F$13</f>
        <v>0</v>
      </c>
      <c r="V310" s="36">
        <f>SUMIFS(СВЦЭМ!$I$34:$I$777,СВЦЭМ!$A$34:$A$777,$A310,СВЦЭМ!$B$33:$B$776,V$296)+'СЕТ СН'!$F$13</f>
        <v>0</v>
      </c>
      <c r="W310" s="36">
        <f>SUMIFS(СВЦЭМ!$I$34:$I$777,СВЦЭМ!$A$34:$A$777,$A310,СВЦЭМ!$B$33:$B$776,W$296)+'СЕТ СН'!$F$13</f>
        <v>0</v>
      </c>
      <c r="X310" s="36">
        <f>SUMIFS(СВЦЭМ!$I$34:$I$777,СВЦЭМ!$A$34:$A$777,$A310,СВЦЭМ!$B$33:$B$776,X$296)+'СЕТ СН'!$F$13</f>
        <v>0</v>
      </c>
      <c r="Y310" s="36">
        <f>SUMIFS(СВЦЭМ!$I$34:$I$777,СВЦЭМ!$A$34:$A$777,$A310,СВЦЭМ!$B$33:$B$776,Y$296)+'СЕТ СН'!$F$13</f>
        <v>0</v>
      </c>
    </row>
    <row r="311" spans="1:25" ht="15.5" hidden="1" x14ac:dyDescent="0.3">
      <c r="A311" s="35">
        <f t="shared" si="8"/>
        <v>43845</v>
      </c>
      <c r="B311" s="36">
        <f>SUMIFS(СВЦЭМ!$I$34:$I$777,СВЦЭМ!$A$34:$A$777,$A311,СВЦЭМ!$B$33:$B$776,B$296)+'СЕТ СН'!$F$13</f>
        <v>0</v>
      </c>
      <c r="C311" s="36">
        <f>SUMIFS(СВЦЭМ!$I$34:$I$777,СВЦЭМ!$A$34:$A$777,$A311,СВЦЭМ!$B$33:$B$776,C$296)+'СЕТ СН'!$F$13</f>
        <v>0</v>
      </c>
      <c r="D311" s="36">
        <f>SUMIFS(СВЦЭМ!$I$34:$I$777,СВЦЭМ!$A$34:$A$777,$A311,СВЦЭМ!$B$33:$B$776,D$296)+'СЕТ СН'!$F$13</f>
        <v>0</v>
      </c>
      <c r="E311" s="36">
        <f>SUMIFS(СВЦЭМ!$I$34:$I$777,СВЦЭМ!$A$34:$A$777,$A311,СВЦЭМ!$B$33:$B$776,E$296)+'СЕТ СН'!$F$13</f>
        <v>0</v>
      </c>
      <c r="F311" s="36">
        <f>SUMIFS(СВЦЭМ!$I$34:$I$777,СВЦЭМ!$A$34:$A$777,$A311,СВЦЭМ!$B$33:$B$776,F$296)+'СЕТ СН'!$F$13</f>
        <v>0</v>
      </c>
      <c r="G311" s="36">
        <f>SUMIFS(СВЦЭМ!$I$34:$I$777,СВЦЭМ!$A$34:$A$777,$A311,СВЦЭМ!$B$33:$B$776,G$296)+'СЕТ СН'!$F$13</f>
        <v>0</v>
      </c>
      <c r="H311" s="36">
        <f>SUMIFS(СВЦЭМ!$I$34:$I$777,СВЦЭМ!$A$34:$A$777,$A311,СВЦЭМ!$B$33:$B$776,H$296)+'СЕТ СН'!$F$13</f>
        <v>0</v>
      </c>
      <c r="I311" s="36">
        <f>SUMIFS(СВЦЭМ!$I$34:$I$777,СВЦЭМ!$A$34:$A$777,$A311,СВЦЭМ!$B$33:$B$776,I$296)+'СЕТ СН'!$F$13</f>
        <v>0</v>
      </c>
      <c r="J311" s="36">
        <f>SUMIFS(СВЦЭМ!$I$34:$I$777,СВЦЭМ!$A$34:$A$777,$A311,СВЦЭМ!$B$33:$B$776,J$296)+'СЕТ СН'!$F$13</f>
        <v>0</v>
      </c>
      <c r="K311" s="36">
        <f>SUMIFS(СВЦЭМ!$I$34:$I$777,СВЦЭМ!$A$34:$A$777,$A311,СВЦЭМ!$B$33:$B$776,K$296)+'СЕТ СН'!$F$13</f>
        <v>0</v>
      </c>
      <c r="L311" s="36">
        <f>SUMIFS(СВЦЭМ!$I$34:$I$777,СВЦЭМ!$A$34:$A$777,$A311,СВЦЭМ!$B$33:$B$776,L$296)+'СЕТ СН'!$F$13</f>
        <v>0</v>
      </c>
      <c r="M311" s="36">
        <f>SUMIFS(СВЦЭМ!$I$34:$I$777,СВЦЭМ!$A$34:$A$777,$A311,СВЦЭМ!$B$33:$B$776,M$296)+'СЕТ СН'!$F$13</f>
        <v>0</v>
      </c>
      <c r="N311" s="36">
        <f>SUMIFS(СВЦЭМ!$I$34:$I$777,СВЦЭМ!$A$34:$A$777,$A311,СВЦЭМ!$B$33:$B$776,N$296)+'СЕТ СН'!$F$13</f>
        <v>0</v>
      </c>
      <c r="O311" s="36">
        <f>SUMIFS(СВЦЭМ!$I$34:$I$777,СВЦЭМ!$A$34:$A$777,$A311,СВЦЭМ!$B$33:$B$776,O$296)+'СЕТ СН'!$F$13</f>
        <v>0</v>
      </c>
      <c r="P311" s="36">
        <f>SUMIFS(СВЦЭМ!$I$34:$I$777,СВЦЭМ!$A$34:$A$777,$A311,СВЦЭМ!$B$33:$B$776,P$296)+'СЕТ СН'!$F$13</f>
        <v>0</v>
      </c>
      <c r="Q311" s="36">
        <f>SUMIFS(СВЦЭМ!$I$34:$I$777,СВЦЭМ!$A$34:$A$777,$A311,СВЦЭМ!$B$33:$B$776,Q$296)+'СЕТ СН'!$F$13</f>
        <v>0</v>
      </c>
      <c r="R311" s="36">
        <f>SUMIFS(СВЦЭМ!$I$34:$I$777,СВЦЭМ!$A$34:$A$777,$A311,СВЦЭМ!$B$33:$B$776,R$296)+'СЕТ СН'!$F$13</f>
        <v>0</v>
      </c>
      <c r="S311" s="36">
        <f>SUMIFS(СВЦЭМ!$I$34:$I$777,СВЦЭМ!$A$34:$A$777,$A311,СВЦЭМ!$B$33:$B$776,S$296)+'СЕТ СН'!$F$13</f>
        <v>0</v>
      </c>
      <c r="T311" s="36">
        <f>SUMIFS(СВЦЭМ!$I$34:$I$777,СВЦЭМ!$A$34:$A$777,$A311,СВЦЭМ!$B$33:$B$776,T$296)+'СЕТ СН'!$F$13</f>
        <v>0</v>
      </c>
      <c r="U311" s="36">
        <f>SUMIFS(СВЦЭМ!$I$34:$I$777,СВЦЭМ!$A$34:$A$777,$A311,СВЦЭМ!$B$33:$B$776,U$296)+'СЕТ СН'!$F$13</f>
        <v>0</v>
      </c>
      <c r="V311" s="36">
        <f>SUMIFS(СВЦЭМ!$I$34:$I$777,СВЦЭМ!$A$34:$A$777,$A311,СВЦЭМ!$B$33:$B$776,V$296)+'СЕТ СН'!$F$13</f>
        <v>0</v>
      </c>
      <c r="W311" s="36">
        <f>SUMIFS(СВЦЭМ!$I$34:$I$777,СВЦЭМ!$A$34:$A$777,$A311,СВЦЭМ!$B$33:$B$776,W$296)+'СЕТ СН'!$F$13</f>
        <v>0</v>
      </c>
      <c r="X311" s="36">
        <f>SUMIFS(СВЦЭМ!$I$34:$I$777,СВЦЭМ!$A$34:$A$777,$A311,СВЦЭМ!$B$33:$B$776,X$296)+'СЕТ СН'!$F$13</f>
        <v>0</v>
      </c>
      <c r="Y311" s="36">
        <f>SUMIFS(СВЦЭМ!$I$34:$I$777,СВЦЭМ!$A$34:$A$777,$A311,СВЦЭМ!$B$33:$B$776,Y$296)+'СЕТ СН'!$F$13</f>
        <v>0</v>
      </c>
    </row>
    <row r="312" spans="1:25" ht="15.5" hidden="1" x14ac:dyDescent="0.3">
      <c r="A312" s="35">
        <f t="shared" si="8"/>
        <v>43846</v>
      </c>
      <c r="B312" s="36">
        <f>SUMIFS(СВЦЭМ!$I$34:$I$777,СВЦЭМ!$A$34:$A$777,$A312,СВЦЭМ!$B$33:$B$776,B$296)+'СЕТ СН'!$F$13</f>
        <v>0</v>
      </c>
      <c r="C312" s="36">
        <f>SUMIFS(СВЦЭМ!$I$34:$I$777,СВЦЭМ!$A$34:$A$777,$A312,СВЦЭМ!$B$33:$B$776,C$296)+'СЕТ СН'!$F$13</f>
        <v>0</v>
      </c>
      <c r="D312" s="36">
        <f>SUMIFS(СВЦЭМ!$I$34:$I$777,СВЦЭМ!$A$34:$A$777,$A312,СВЦЭМ!$B$33:$B$776,D$296)+'СЕТ СН'!$F$13</f>
        <v>0</v>
      </c>
      <c r="E312" s="36">
        <f>SUMIFS(СВЦЭМ!$I$34:$I$777,СВЦЭМ!$A$34:$A$777,$A312,СВЦЭМ!$B$33:$B$776,E$296)+'СЕТ СН'!$F$13</f>
        <v>0</v>
      </c>
      <c r="F312" s="36">
        <f>SUMIFS(СВЦЭМ!$I$34:$I$777,СВЦЭМ!$A$34:$A$777,$A312,СВЦЭМ!$B$33:$B$776,F$296)+'СЕТ СН'!$F$13</f>
        <v>0</v>
      </c>
      <c r="G312" s="36">
        <f>SUMIFS(СВЦЭМ!$I$34:$I$777,СВЦЭМ!$A$34:$A$777,$A312,СВЦЭМ!$B$33:$B$776,G$296)+'СЕТ СН'!$F$13</f>
        <v>0</v>
      </c>
      <c r="H312" s="36">
        <f>SUMIFS(СВЦЭМ!$I$34:$I$777,СВЦЭМ!$A$34:$A$777,$A312,СВЦЭМ!$B$33:$B$776,H$296)+'СЕТ СН'!$F$13</f>
        <v>0</v>
      </c>
      <c r="I312" s="36">
        <f>SUMIFS(СВЦЭМ!$I$34:$I$777,СВЦЭМ!$A$34:$A$777,$A312,СВЦЭМ!$B$33:$B$776,I$296)+'СЕТ СН'!$F$13</f>
        <v>0</v>
      </c>
      <c r="J312" s="36">
        <f>SUMIFS(СВЦЭМ!$I$34:$I$777,СВЦЭМ!$A$34:$A$777,$A312,СВЦЭМ!$B$33:$B$776,J$296)+'СЕТ СН'!$F$13</f>
        <v>0</v>
      </c>
      <c r="K312" s="36">
        <f>SUMIFS(СВЦЭМ!$I$34:$I$777,СВЦЭМ!$A$34:$A$777,$A312,СВЦЭМ!$B$33:$B$776,K$296)+'СЕТ СН'!$F$13</f>
        <v>0</v>
      </c>
      <c r="L312" s="36">
        <f>SUMIFS(СВЦЭМ!$I$34:$I$777,СВЦЭМ!$A$34:$A$777,$A312,СВЦЭМ!$B$33:$B$776,L$296)+'СЕТ СН'!$F$13</f>
        <v>0</v>
      </c>
      <c r="M312" s="36">
        <f>SUMIFS(СВЦЭМ!$I$34:$I$777,СВЦЭМ!$A$34:$A$777,$A312,СВЦЭМ!$B$33:$B$776,M$296)+'СЕТ СН'!$F$13</f>
        <v>0</v>
      </c>
      <c r="N312" s="36">
        <f>SUMIFS(СВЦЭМ!$I$34:$I$777,СВЦЭМ!$A$34:$A$777,$A312,СВЦЭМ!$B$33:$B$776,N$296)+'СЕТ СН'!$F$13</f>
        <v>0</v>
      </c>
      <c r="O312" s="36">
        <f>SUMIFS(СВЦЭМ!$I$34:$I$777,СВЦЭМ!$A$34:$A$777,$A312,СВЦЭМ!$B$33:$B$776,O$296)+'СЕТ СН'!$F$13</f>
        <v>0</v>
      </c>
      <c r="P312" s="36">
        <f>SUMIFS(СВЦЭМ!$I$34:$I$777,СВЦЭМ!$A$34:$A$777,$A312,СВЦЭМ!$B$33:$B$776,P$296)+'СЕТ СН'!$F$13</f>
        <v>0</v>
      </c>
      <c r="Q312" s="36">
        <f>SUMIFS(СВЦЭМ!$I$34:$I$777,СВЦЭМ!$A$34:$A$777,$A312,СВЦЭМ!$B$33:$B$776,Q$296)+'СЕТ СН'!$F$13</f>
        <v>0</v>
      </c>
      <c r="R312" s="36">
        <f>SUMIFS(СВЦЭМ!$I$34:$I$777,СВЦЭМ!$A$34:$A$777,$A312,СВЦЭМ!$B$33:$B$776,R$296)+'СЕТ СН'!$F$13</f>
        <v>0</v>
      </c>
      <c r="S312" s="36">
        <f>SUMIFS(СВЦЭМ!$I$34:$I$777,СВЦЭМ!$A$34:$A$777,$A312,СВЦЭМ!$B$33:$B$776,S$296)+'СЕТ СН'!$F$13</f>
        <v>0</v>
      </c>
      <c r="T312" s="36">
        <f>SUMIFS(СВЦЭМ!$I$34:$I$777,СВЦЭМ!$A$34:$A$777,$A312,СВЦЭМ!$B$33:$B$776,T$296)+'СЕТ СН'!$F$13</f>
        <v>0</v>
      </c>
      <c r="U312" s="36">
        <f>SUMIFS(СВЦЭМ!$I$34:$I$777,СВЦЭМ!$A$34:$A$777,$A312,СВЦЭМ!$B$33:$B$776,U$296)+'СЕТ СН'!$F$13</f>
        <v>0</v>
      </c>
      <c r="V312" s="36">
        <f>SUMIFS(СВЦЭМ!$I$34:$I$777,СВЦЭМ!$A$34:$A$777,$A312,СВЦЭМ!$B$33:$B$776,V$296)+'СЕТ СН'!$F$13</f>
        <v>0</v>
      </c>
      <c r="W312" s="36">
        <f>SUMIFS(СВЦЭМ!$I$34:$I$777,СВЦЭМ!$A$34:$A$777,$A312,СВЦЭМ!$B$33:$B$776,W$296)+'СЕТ СН'!$F$13</f>
        <v>0</v>
      </c>
      <c r="X312" s="36">
        <f>SUMIFS(СВЦЭМ!$I$34:$I$777,СВЦЭМ!$A$34:$A$777,$A312,СВЦЭМ!$B$33:$B$776,X$296)+'СЕТ СН'!$F$13</f>
        <v>0</v>
      </c>
      <c r="Y312" s="36">
        <f>SUMIFS(СВЦЭМ!$I$34:$I$777,СВЦЭМ!$A$34:$A$777,$A312,СВЦЭМ!$B$33:$B$776,Y$296)+'СЕТ СН'!$F$13</f>
        <v>0</v>
      </c>
    </row>
    <row r="313" spans="1:25" ht="15.5" hidden="1" x14ac:dyDescent="0.3">
      <c r="A313" s="35">
        <f t="shared" si="8"/>
        <v>43847</v>
      </c>
      <c r="B313" s="36">
        <f>SUMIFS(СВЦЭМ!$I$34:$I$777,СВЦЭМ!$A$34:$A$777,$A313,СВЦЭМ!$B$33:$B$776,B$296)+'СЕТ СН'!$F$13</f>
        <v>0</v>
      </c>
      <c r="C313" s="36">
        <f>SUMIFS(СВЦЭМ!$I$34:$I$777,СВЦЭМ!$A$34:$A$777,$A313,СВЦЭМ!$B$33:$B$776,C$296)+'СЕТ СН'!$F$13</f>
        <v>0</v>
      </c>
      <c r="D313" s="36">
        <f>SUMIFS(СВЦЭМ!$I$34:$I$777,СВЦЭМ!$A$34:$A$777,$A313,СВЦЭМ!$B$33:$B$776,D$296)+'СЕТ СН'!$F$13</f>
        <v>0</v>
      </c>
      <c r="E313" s="36">
        <f>SUMIFS(СВЦЭМ!$I$34:$I$777,СВЦЭМ!$A$34:$A$777,$A313,СВЦЭМ!$B$33:$B$776,E$296)+'СЕТ СН'!$F$13</f>
        <v>0</v>
      </c>
      <c r="F313" s="36">
        <f>SUMIFS(СВЦЭМ!$I$34:$I$777,СВЦЭМ!$A$34:$A$777,$A313,СВЦЭМ!$B$33:$B$776,F$296)+'СЕТ СН'!$F$13</f>
        <v>0</v>
      </c>
      <c r="G313" s="36">
        <f>SUMIFS(СВЦЭМ!$I$34:$I$777,СВЦЭМ!$A$34:$A$777,$A313,СВЦЭМ!$B$33:$B$776,G$296)+'СЕТ СН'!$F$13</f>
        <v>0</v>
      </c>
      <c r="H313" s="36">
        <f>SUMIFS(СВЦЭМ!$I$34:$I$777,СВЦЭМ!$A$34:$A$777,$A313,СВЦЭМ!$B$33:$B$776,H$296)+'СЕТ СН'!$F$13</f>
        <v>0</v>
      </c>
      <c r="I313" s="36">
        <f>SUMIFS(СВЦЭМ!$I$34:$I$777,СВЦЭМ!$A$34:$A$777,$A313,СВЦЭМ!$B$33:$B$776,I$296)+'СЕТ СН'!$F$13</f>
        <v>0</v>
      </c>
      <c r="J313" s="36">
        <f>SUMIFS(СВЦЭМ!$I$34:$I$777,СВЦЭМ!$A$34:$A$777,$A313,СВЦЭМ!$B$33:$B$776,J$296)+'СЕТ СН'!$F$13</f>
        <v>0</v>
      </c>
      <c r="K313" s="36">
        <f>SUMIFS(СВЦЭМ!$I$34:$I$777,СВЦЭМ!$A$34:$A$777,$A313,СВЦЭМ!$B$33:$B$776,K$296)+'СЕТ СН'!$F$13</f>
        <v>0</v>
      </c>
      <c r="L313" s="36">
        <f>SUMIFS(СВЦЭМ!$I$34:$I$777,СВЦЭМ!$A$34:$A$777,$A313,СВЦЭМ!$B$33:$B$776,L$296)+'СЕТ СН'!$F$13</f>
        <v>0</v>
      </c>
      <c r="M313" s="36">
        <f>SUMIFS(СВЦЭМ!$I$34:$I$777,СВЦЭМ!$A$34:$A$777,$A313,СВЦЭМ!$B$33:$B$776,M$296)+'СЕТ СН'!$F$13</f>
        <v>0</v>
      </c>
      <c r="N313" s="36">
        <f>SUMIFS(СВЦЭМ!$I$34:$I$777,СВЦЭМ!$A$34:$A$777,$A313,СВЦЭМ!$B$33:$B$776,N$296)+'СЕТ СН'!$F$13</f>
        <v>0</v>
      </c>
      <c r="O313" s="36">
        <f>SUMIFS(СВЦЭМ!$I$34:$I$777,СВЦЭМ!$A$34:$A$777,$A313,СВЦЭМ!$B$33:$B$776,O$296)+'СЕТ СН'!$F$13</f>
        <v>0</v>
      </c>
      <c r="P313" s="36">
        <f>SUMIFS(СВЦЭМ!$I$34:$I$777,СВЦЭМ!$A$34:$A$777,$A313,СВЦЭМ!$B$33:$B$776,P$296)+'СЕТ СН'!$F$13</f>
        <v>0</v>
      </c>
      <c r="Q313" s="36">
        <f>SUMIFS(СВЦЭМ!$I$34:$I$777,СВЦЭМ!$A$34:$A$777,$A313,СВЦЭМ!$B$33:$B$776,Q$296)+'СЕТ СН'!$F$13</f>
        <v>0</v>
      </c>
      <c r="R313" s="36">
        <f>SUMIFS(СВЦЭМ!$I$34:$I$777,СВЦЭМ!$A$34:$A$777,$A313,СВЦЭМ!$B$33:$B$776,R$296)+'СЕТ СН'!$F$13</f>
        <v>0</v>
      </c>
      <c r="S313" s="36">
        <f>SUMIFS(СВЦЭМ!$I$34:$I$777,СВЦЭМ!$A$34:$A$777,$A313,СВЦЭМ!$B$33:$B$776,S$296)+'СЕТ СН'!$F$13</f>
        <v>0</v>
      </c>
      <c r="T313" s="36">
        <f>SUMIFS(СВЦЭМ!$I$34:$I$777,СВЦЭМ!$A$34:$A$777,$A313,СВЦЭМ!$B$33:$B$776,T$296)+'СЕТ СН'!$F$13</f>
        <v>0</v>
      </c>
      <c r="U313" s="36">
        <f>SUMIFS(СВЦЭМ!$I$34:$I$777,СВЦЭМ!$A$34:$A$777,$A313,СВЦЭМ!$B$33:$B$776,U$296)+'СЕТ СН'!$F$13</f>
        <v>0</v>
      </c>
      <c r="V313" s="36">
        <f>SUMIFS(СВЦЭМ!$I$34:$I$777,СВЦЭМ!$A$34:$A$777,$A313,СВЦЭМ!$B$33:$B$776,V$296)+'СЕТ СН'!$F$13</f>
        <v>0</v>
      </c>
      <c r="W313" s="36">
        <f>SUMIFS(СВЦЭМ!$I$34:$I$777,СВЦЭМ!$A$34:$A$777,$A313,СВЦЭМ!$B$33:$B$776,W$296)+'СЕТ СН'!$F$13</f>
        <v>0</v>
      </c>
      <c r="X313" s="36">
        <f>SUMIFS(СВЦЭМ!$I$34:$I$777,СВЦЭМ!$A$34:$A$777,$A313,СВЦЭМ!$B$33:$B$776,X$296)+'СЕТ СН'!$F$13</f>
        <v>0</v>
      </c>
      <c r="Y313" s="36">
        <f>SUMIFS(СВЦЭМ!$I$34:$I$777,СВЦЭМ!$A$34:$A$777,$A313,СВЦЭМ!$B$33:$B$776,Y$296)+'СЕТ СН'!$F$13</f>
        <v>0</v>
      </c>
    </row>
    <row r="314" spans="1:25" ht="15.5" hidden="1" x14ac:dyDescent="0.3">
      <c r="A314" s="35">
        <f t="shared" si="8"/>
        <v>43848</v>
      </c>
      <c r="B314" s="36">
        <f>SUMIFS(СВЦЭМ!$I$34:$I$777,СВЦЭМ!$A$34:$A$777,$A314,СВЦЭМ!$B$33:$B$776,B$296)+'СЕТ СН'!$F$13</f>
        <v>0</v>
      </c>
      <c r="C314" s="36">
        <f>SUMIFS(СВЦЭМ!$I$34:$I$777,СВЦЭМ!$A$34:$A$777,$A314,СВЦЭМ!$B$33:$B$776,C$296)+'СЕТ СН'!$F$13</f>
        <v>0</v>
      </c>
      <c r="D314" s="36">
        <f>SUMIFS(СВЦЭМ!$I$34:$I$777,СВЦЭМ!$A$34:$A$777,$A314,СВЦЭМ!$B$33:$B$776,D$296)+'СЕТ СН'!$F$13</f>
        <v>0</v>
      </c>
      <c r="E314" s="36">
        <f>SUMIFS(СВЦЭМ!$I$34:$I$777,СВЦЭМ!$A$34:$A$777,$A314,СВЦЭМ!$B$33:$B$776,E$296)+'СЕТ СН'!$F$13</f>
        <v>0</v>
      </c>
      <c r="F314" s="36">
        <f>SUMIFS(СВЦЭМ!$I$34:$I$777,СВЦЭМ!$A$34:$A$777,$A314,СВЦЭМ!$B$33:$B$776,F$296)+'СЕТ СН'!$F$13</f>
        <v>0</v>
      </c>
      <c r="G314" s="36">
        <f>SUMIFS(СВЦЭМ!$I$34:$I$777,СВЦЭМ!$A$34:$A$777,$A314,СВЦЭМ!$B$33:$B$776,G$296)+'СЕТ СН'!$F$13</f>
        <v>0</v>
      </c>
      <c r="H314" s="36">
        <f>SUMIFS(СВЦЭМ!$I$34:$I$777,СВЦЭМ!$A$34:$A$777,$A314,СВЦЭМ!$B$33:$B$776,H$296)+'СЕТ СН'!$F$13</f>
        <v>0</v>
      </c>
      <c r="I314" s="36">
        <f>SUMIFS(СВЦЭМ!$I$34:$I$777,СВЦЭМ!$A$34:$A$777,$A314,СВЦЭМ!$B$33:$B$776,I$296)+'СЕТ СН'!$F$13</f>
        <v>0</v>
      </c>
      <c r="J314" s="36">
        <f>SUMIFS(СВЦЭМ!$I$34:$I$777,СВЦЭМ!$A$34:$A$777,$A314,СВЦЭМ!$B$33:$B$776,J$296)+'СЕТ СН'!$F$13</f>
        <v>0</v>
      </c>
      <c r="K314" s="36">
        <f>SUMIFS(СВЦЭМ!$I$34:$I$777,СВЦЭМ!$A$34:$A$777,$A314,СВЦЭМ!$B$33:$B$776,K$296)+'СЕТ СН'!$F$13</f>
        <v>0</v>
      </c>
      <c r="L314" s="36">
        <f>SUMIFS(СВЦЭМ!$I$34:$I$777,СВЦЭМ!$A$34:$A$777,$A314,СВЦЭМ!$B$33:$B$776,L$296)+'СЕТ СН'!$F$13</f>
        <v>0</v>
      </c>
      <c r="M314" s="36">
        <f>SUMIFS(СВЦЭМ!$I$34:$I$777,СВЦЭМ!$A$34:$A$777,$A314,СВЦЭМ!$B$33:$B$776,M$296)+'СЕТ СН'!$F$13</f>
        <v>0</v>
      </c>
      <c r="N314" s="36">
        <f>SUMIFS(СВЦЭМ!$I$34:$I$777,СВЦЭМ!$A$34:$A$777,$A314,СВЦЭМ!$B$33:$B$776,N$296)+'СЕТ СН'!$F$13</f>
        <v>0</v>
      </c>
      <c r="O314" s="36">
        <f>SUMIFS(СВЦЭМ!$I$34:$I$777,СВЦЭМ!$A$34:$A$777,$A314,СВЦЭМ!$B$33:$B$776,O$296)+'СЕТ СН'!$F$13</f>
        <v>0</v>
      </c>
      <c r="P314" s="36">
        <f>SUMIFS(СВЦЭМ!$I$34:$I$777,СВЦЭМ!$A$34:$A$777,$A314,СВЦЭМ!$B$33:$B$776,P$296)+'СЕТ СН'!$F$13</f>
        <v>0</v>
      </c>
      <c r="Q314" s="36">
        <f>SUMIFS(СВЦЭМ!$I$34:$I$777,СВЦЭМ!$A$34:$A$777,$A314,СВЦЭМ!$B$33:$B$776,Q$296)+'СЕТ СН'!$F$13</f>
        <v>0</v>
      </c>
      <c r="R314" s="36">
        <f>SUMIFS(СВЦЭМ!$I$34:$I$777,СВЦЭМ!$A$34:$A$777,$A314,СВЦЭМ!$B$33:$B$776,R$296)+'СЕТ СН'!$F$13</f>
        <v>0</v>
      </c>
      <c r="S314" s="36">
        <f>SUMIFS(СВЦЭМ!$I$34:$I$777,СВЦЭМ!$A$34:$A$777,$A314,СВЦЭМ!$B$33:$B$776,S$296)+'СЕТ СН'!$F$13</f>
        <v>0</v>
      </c>
      <c r="T314" s="36">
        <f>SUMIFS(СВЦЭМ!$I$34:$I$777,СВЦЭМ!$A$34:$A$777,$A314,СВЦЭМ!$B$33:$B$776,T$296)+'СЕТ СН'!$F$13</f>
        <v>0</v>
      </c>
      <c r="U314" s="36">
        <f>SUMIFS(СВЦЭМ!$I$34:$I$777,СВЦЭМ!$A$34:$A$777,$A314,СВЦЭМ!$B$33:$B$776,U$296)+'СЕТ СН'!$F$13</f>
        <v>0</v>
      </c>
      <c r="V314" s="36">
        <f>SUMIFS(СВЦЭМ!$I$34:$I$777,СВЦЭМ!$A$34:$A$777,$A314,СВЦЭМ!$B$33:$B$776,V$296)+'СЕТ СН'!$F$13</f>
        <v>0</v>
      </c>
      <c r="W314" s="36">
        <f>SUMIFS(СВЦЭМ!$I$34:$I$777,СВЦЭМ!$A$34:$A$777,$A314,СВЦЭМ!$B$33:$B$776,W$296)+'СЕТ СН'!$F$13</f>
        <v>0</v>
      </c>
      <c r="X314" s="36">
        <f>SUMIFS(СВЦЭМ!$I$34:$I$777,СВЦЭМ!$A$34:$A$777,$A314,СВЦЭМ!$B$33:$B$776,X$296)+'СЕТ СН'!$F$13</f>
        <v>0</v>
      </c>
      <c r="Y314" s="36">
        <f>SUMIFS(СВЦЭМ!$I$34:$I$777,СВЦЭМ!$A$34:$A$777,$A314,СВЦЭМ!$B$33:$B$776,Y$296)+'СЕТ СН'!$F$13</f>
        <v>0</v>
      </c>
    </row>
    <row r="315" spans="1:25" ht="15.5" hidden="1" x14ac:dyDescent="0.3">
      <c r="A315" s="35">
        <f t="shared" si="8"/>
        <v>43849</v>
      </c>
      <c r="B315" s="36">
        <f>SUMIFS(СВЦЭМ!$I$34:$I$777,СВЦЭМ!$A$34:$A$777,$A315,СВЦЭМ!$B$33:$B$776,B$296)+'СЕТ СН'!$F$13</f>
        <v>0</v>
      </c>
      <c r="C315" s="36">
        <f>SUMIFS(СВЦЭМ!$I$34:$I$777,СВЦЭМ!$A$34:$A$777,$A315,СВЦЭМ!$B$33:$B$776,C$296)+'СЕТ СН'!$F$13</f>
        <v>0</v>
      </c>
      <c r="D315" s="36">
        <f>SUMIFS(СВЦЭМ!$I$34:$I$777,СВЦЭМ!$A$34:$A$777,$A315,СВЦЭМ!$B$33:$B$776,D$296)+'СЕТ СН'!$F$13</f>
        <v>0</v>
      </c>
      <c r="E315" s="36">
        <f>SUMIFS(СВЦЭМ!$I$34:$I$777,СВЦЭМ!$A$34:$A$777,$A315,СВЦЭМ!$B$33:$B$776,E$296)+'СЕТ СН'!$F$13</f>
        <v>0</v>
      </c>
      <c r="F315" s="36">
        <f>SUMIFS(СВЦЭМ!$I$34:$I$777,СВЦЭМ!$A$34:$A$777,$A315,СВЦЭМ!$B$33:$B$776,F$296)+'СЕТ СН'!$F$13</f>
        <v>0</v>
      </c>
      <c r="G315" s="36">
        <f>SUMIFS(СВЦЭМ!$I$34:$I$777,СВЦЭМ!$A$34:$A$777,$A315,СВЦЭМ!$B$33:$B$776,G$296)+'СЕТ СН'!$F$13</f>
        <v>0</v>
      </c>
      <c r="H315" s="36">
        <f>SUMIFS(СВЦЭМ!$I$34:$I$777,СВЦЭМ!$A$34:$A$777,$A315,СВЦЭМ!$B$33:$B$776,H$296)+'СЕТ СН'!$F$13</f>
        <v>0</v>
      </c>
      <c r="I315" s="36">
        <f>SUMIFS(СВЦЭМ!$I$34:$I$777,СВЦЭМ!$A$34:$A$777,$A315,СВЦЭМ!$B$33:$B$776,I$296)+'СЕТ СН'!$F$13</f>
        <v>0</v>
      </c>
      <c r="J315" s="36">
        <f>SUMIFS(СВЦЭМ!$I$34:$I$777,СВЦЭМ!$A$34:$A$777,$A315,СВЦЭМ!$B$33:$B$776,J$296)+'СЕТ СН'!$F$13</f>
        <v>0</v>
      </c>
      <c r="K315" s="36">
        <f>SUMIFS(СВЦЭМ!$I$34:$I$777,СВЦЭМ!$A$34:$A$777,$A315,СВЦЭМ!$B$33:$B$776,K$296)+'СЕТ СН'!$F$13</f>
        <v>0</v>
      </c>
      <c r="L315" s="36">
        <f>SUMIFS(СВЦЭМ!$I$34:$I$777,СВЦЭМ!$A$34:$A$777,$A315,СВЦЭМ!$B$33:$B$776,L$296)+'СЕТ СН'!$F$13</f>
        <v>0</v>
      </c>
      <c r="M315" s="36">
        <f>SUMIFS(СВЦЭМ!$I$34:$I$777,СВЦЭМ!$A$34:$A$777,$A315,СВЦЭМ!$B$33:$B$776,M$296)+'СЕТ СН'!$F$13</f>
        <v>0</v>
      </c>
      <c r="N315" s="36">
        <f>SUMIFS(СВЦЭМ!$I$34:$I$777,СВЦЭМ!$A$34:$A$777,$A315,СВЦЭМ!$B$33:$B$776,N$296)+'СЕТ СН'!$F$13</f>
        <v>0</v>
      </c>
      <c r="O315" s="36">
        <f>SUMIFS(СВЦЭМ!$I$34:$I$777,СВЦЭМ!$A$34:$A$777,$A315,СВЦЭМ!$B$33:$B$776,O$296)+'СЕТ СН'!$F$13</f>
        <v>0</v>
      </c>
      <c r="P315" s="36">
        <f>SUMIFS(СВЦЭМ!$I$34:$I$777,СВЦЭМ!$A$34:$A$777,$A315,СВЦЭМ!$B$33:$B$776,P$296)+'СЕТ СН'!$F$13</f>
        <v>0</v>
      </c>
      <c r="Q315" s="36">
        <f>SUMIFS(СВЦЭМ!$I$34:$I$777,СВЦЭМ!$A$34:$A$777,$A315,СВЦЭМ!$B$33:$B$776,Q$296)+'СЕТ СН'!$F$13</f>
        <v>0</v>
      </c>
      <c r="R315" s="36">
        <f>SUMIFS(СВЦЭМ!$I$34:$I$777,СВЦЭМ!$A$34:$A$777,$A315,СВЦЭМ!$B$33:$B$776,R$296)+'СЕТ СН'!$F$13</f>
        <v>0</v>
      </c>
      <c r="S315" s="36">
        <f>SUMIFS(СВЦЭМ!$I$34:$I$777,СВЦЭМ!$A$34:$A$777,$A315,СВЦЭМ!$B$33:$B$776,S$296)+'СЕТ СН'!$F$13</f>
        <v>0</v>
      </c>
      <c r="T315" s="36">
        <f>SUMIFS(СВЦЭМ!$I$34:$I$777,СВЦЭМ!$A$34:$A$777,$A315,СВЦЭМ!$B$33:$B$776,T$296)+'СЕТ СН'!$F$13</f>
        <v>0</v>
      </c>
      <c r="U315" s="36">
        <f>SUMIFS(СВЦЭМ!$I$34:$I$777,СВЦЭМ!$A$34:$A$777,$A315,СВЦЭМ!$B$33:$B$776,U$296)+'СЕТ СН'!$F$13</f>
        <v>0</v>
      </c>
      <c r="V315" s="36">
        <f>SUMIFS(СВЦЭМ!$I$34:$I$777,СВЦЭМ!$A$34:$A$777,$A315,СВЦЭМ!$B$33:$B$776,V$296)+'СЕТ СН'!$F$13</f>
        <v>0</v>
      </c>
      <c r="W315" s="36">
        <f>SUMIFS(СВЦЭМ!$I$34:$I$777,СВЦЭМ!$A$34:$A$777,$A315,СВЦЭМ!$B$33:$B$776,W$296)+'СЕТ СН'!$F$13</f>
        <v>0</v>
      </c>
      <c r="X315" s="36">
        <f>SUMIFS(СВЦЭМ!$I$34:$I$777,СВЦЭМ!$A$34:$A$777,$A315,СВЦЭМ!$B$33:$B$776,X$296)+'СЕТ СН'!$F$13</f>
        <v>0</v>
      </c>
      <c r="Y315" s="36">
        <f>SUMIFS(СВЦЭМ!$I$34:$I$777,СВЦЭМ!$A$34:$A$777,$A315,СВЦЭМ!$B$33:$B$776,Y$296)+'СЕТ СН'!$F$13</f>
        <v>0</v>
      </c>
    </row>
    <row r="316" spans="1:25" ht="15.5" hidden="1" x14ac:dyDescent="0.3">
      <c r="A316" s="35">
        <f t="shared" si="8"/>
        <v>43850</v>
      </c>
      <c r="B316" s="36">
        <f>SUMIFS(СВЦЭМ!$I$34:$I$777,СВЦЭМ!$A$34:$A$777,$A316,СВЦЭМ!$B$33:$B$776,B$296)+'СЕТ СН'!$F$13</f>
        <v>0</v>
      </c>
      <c r="C316" s="36">
        <f>SUMIFS(СВЦЭМ!$I$34:$I$777,СВЦЭМ!$A$34:$A$777,$A316,СВЦЭМ!$B$33:$B$776,C$296)+'СЕТ СН'!$F$13</f>
        <v>0</v>
      </c>
      <c r="D316" s="36">
        <f>SUMIFS(СВЦЭМ!$I$34:$I$777,СВЦЭМ!$A$34:$A$777,$A316,СВЦЭМ!$B$33:$B$776,D$296)+'СЕТ СН'!$F$13</f>
        <v>0</v>
      </c>
      <c r="E316" s="36">
        <f>SUMIFS(СВЦЭМ!$I$34:$I$777,СВЦЭМ!$A$34:$A$777,$A316,СВЦЭМ!$B$33:$B$776,E$296)+'СЕТ СН'!$F$13</f>
        <v>0</v>
      </c>
      <c r="F316" s="36">
        <f>SUMIFS(СВЦЭМ!$I$34:$I$777,СВЦЭМ!$A$34:$A$777,$A316,СВЦЭМ!$B$33:$B$776,F$296)+'СЕТ СН'!$F$13</f>
        <v>0</v>
      </c>
      <c r="G316" s="36">
        <f>SUMIFS(СВЦЭМ!$I$34:$I$777,СВЦЭМ!$A$34:$A$777,$A316,СВЦЭМ!$B$33:$B$776,G$296)+'СЕТ СН'!$F$13</f>
        <v>0</v>
      </c>
      <c r="H316" s="36">
        <f>SUMIFS(СВЦЭМ!$I$34:$I$777,СВЦЭМ!$A$34:$A$777,$A316,СВЦЭМ!$B$33:$B$776,H$296)+'СЕТ СН'!$F$13</f>
        <v>0</v>
      </c>
      <c r="I316" s="36">
        <f>SUMIFS(СВЦЭМ!$I$34:$I$777,СВЦЭМ!$A$34:$A$777,$A316,СВЦЭМ!$B$33:$B$776,I$296)+'СЕТ СН'!$F$13</f>
        <v>0</v>
      </c>
      <c r="J316" s="36">
        <f>SUMIFS(СВЦЭМ!$I$34:$I$777,СВЦЭМ!$A$34:$A$777,$A316,СВЦЭМ!$B$33:$B$776,J$296)+'СЕТ СН'!$F$13</f>
        <v>0</v>
      </c>
      <c r="K316" s="36">
        <f>SUMIFS(СВЦЭМ!$I$34:$I$777,СВЦЭМ!$A$34:$A$777,$A316,СВЦЭМ!$B$33:$B$776,K$296)+'СЕТ СН'!$F$13</f>
        <v>0</v>
      </c>
      <c r="L316" s="36">
        <f>SUMIFS(СВЦЭМ!$I$34:$I$777,СВЦЭМ!$A$34:$A$777,$A316,СВЦЭМ!$B$33:$B$776,L$296)+'СЕТ СН'!$F$13</f>
        <v>0</v>
      </c>
      <c r="M316" s="36">
        <f>SUMIFS(СВЦЭМ!$I$34:$I$777,СВЦЭМ!$A$34:$A$777,$A316,СВЦЭМ!$B$33:$B$776,M$296)+'СЕТ СН'!$F$13</f>
        <v>0</v>
      </c>
      <c r="N316" s="36">
        <f>SUMIFS(СВЦЭМ!$I$34:$I$777,СВЦЭМ!$A$34:$A$777,$A316,СВЦЭМ!$B$33:$B$776,N$296)+'СЕТ СН'!$F$13</f>
        <v>0</v>
      </c>
      <c r="O316" s="36">
        <f>SUMIFS(СВЦЭМ!$I$34:$I$777,СВЦЭМ!$A$34:$A$777,$A316,СВЦЭМ!$B$33:$B$776,O$296)+'СЕТ СН'!$F$13</f>
        <v>0</v>
      </c>
      <c r="P316" s="36">
        <f>SUMIFS(СВЦЭМ!$I$34:$I$777,СВЦЭМ!$A$34:$A$777,$A316,СВЦЭМ!$B$33:$B$776,P$296)+'СЕТ СН'!$F$13</f>
        <v>0</v>
      </c>
      <c r="Q316" s="36">
        <f>SUMIFS(СВЦЭМ!$I$34:$I$777,СВЦЭМ!$A$34:$A$777,$A316,СВЦЭМ!$B$33:$B$776,Q$296)+'СЕТ СН'!$F$13</f>
        <v>0</v>
      </c>
      <c r="R316" s="36">
        <f>SUMIFS(СВЦЭМ!$I$34:$I$777,СВЦЭМ!$A$34:$A$777,$A316,СВЦЭМ!$B$33:$B$776,R$296)+'СЕТ СН'!$F$13</f>
        <v>0</v>
      </c>
      <c r="S316" s="36">
        <f>SUMIFS(СВЦЭМ!$I$34:$I$777,СВЦЭМ!$A$34:$A$777,$A316,СВЦЭМ!$B$33:$B$776,S$296)+'СЕТ СН'!$F$13</f>
        <v>0</v>
      </c>
      <c r="T316" s="36">
        <f>SUMIFS(СВЦЭМ!$I$34:$I$777,СВЦЭМ!$A$34:$A$777,$A316,СВЦЭМ!$B$33:$B$776,T$296)+'СЕТ СН'!$F$13</f>
        <v>0</v>
      </c>
      <c r="U316" s="36">
        <f>SUMIFS(СВЦЭМ!$I$34:$I$777,СВЦЭМ!$A$34:$A$777,$A316,СВЦЭМ!$B$33:$B$776,U$296)+'СЕТ СН'!$F$13</f>
        <v>0</v>
      </c>
      <c r="V316" s="36">
        <f>SUMIFS(СВЦЭМ!$I$34:$I$777,СВЦЭМ!$A$34:$A$777,$A316,СВЦЭМ!$B$33:$B$776,V$296)+'СЕТ СН'!$F$13</f>
        <v>0</v>
      </c>
      <c r="W316" s="36">
        <f>SUMIFS(СВЦЭМ!$I$34:$I$777,СВЦЭМ!$A$34:$A$777,$A316,СВЦЭМ!$B$33:$B$776,W$296)+'СЕТ СН'!$F$13</f>
        <v>0</v>
      </c>
      <c r="X316" s="36">
        <f>SUMIFS(СВЦЭМ!$I$34:$I$777,СВЦЭМ!$A$34:$A$777,$A316,СВЦЭМ!$B$33:$B$776,X$296)+'СЕТ СН'!$F$13</f>
        <v>0</v>
      </c>
      <c r="Y316" s="36">
        <f>SUMIFS(СВЦЭМ!$I$34:$I$777,СВЦЭМ!$A$34:$A$777,$A316,СВЦЭМ!$B$33:$B$776,Y$296)+'СЕТ СН'!$F$13</f>
        <v>0</v>
      </c>
    </row>
    <row r="317" spans="1:25" ht="15.5" hidden="1" x14ac:dyDescent="0.3">
      <c r="A317" s="35">
        <f t="shared" si="8"/>
        <v>43851</v>
      </c>
      <c r="B317" s="36">
        <f>SUMIFS(СВЦЭМ!$I$34:$I$777,СВЦЭМ!$A$34:$A$777,$A317,СВЦЭМ!$B$33:$B$776,B$296)+'СЕТ СН'!$F$13</f>
        <v>0</v>
      </c>
      <c r="C317" s="36">
        <f>SUMIFS(СВЦЭМ!$I$34:$I$777,СВЦЭМ!$A$34:$A$777,$A317,СВЦЭМ!$B$33:$B$776,C$296)+'СЕТ СН'!$F$13</f>
        <v>0</v>
      </c>
      <c r="D317" s="36">
        <f>SUMIFS(СВЦЭМ!$I$34:$I$777,СВЦЭМ!$A$34:$A$777,$A317,СВЦЭМ!$B$33:$B$776,D$296)+'СЕТ СН'!$F$13</f>
        <v>0</v>
      </c>
      <c r="E317" s="36">
        <f>SUMIFS(СВЦЭМ!$I$34:$I$777,СВЦЭМ!$A$34:$A$777,$A317,СВЦЭМ!$B$33:$B$776,E$296)+'СЕТ СН'!$F$13</f>
        <v>0</v>
      </c>
      <c r="F317" s="36">
        <f>SUMIFS(СВЦЭМ!$I$34:$I$777,СВЦЭМ!$A$34:$A$777,$A317,СВЦЭМ!$B$33:$B$776,F$296)+'СЕТ СН'!$F$13</f>
        <v>0</v>
      </c>
      <c r="G317" s="36">
        <f>SUMIFS(СВЦЭМ!$I$34:$I$777,СВЦЭМ!$A$34:$A$777,$A317,СВЦЭМ!$B$33:$B$776,G$296)+'СЕТ СН'!$F$13</f>
        <v>0</v>
      </c>
      <c r="H317" s="36">
        <f>SUMIFS(СВЦЭМ!$I$34:$I$777,СВЦЭМ!$A$34:$A$777,$A317,СВЦЭМ!$B$33:$B$776,H$296)+'СЕТ СН'!$F$13</f>
        <v>0</v>
      </c>
      <c r="I317" s="36">
        <f>SUMIFS(СВЦЭМ!$I$34:$I$777,СВЦЭМ!$A$34:$A$777,$A317,СВЦЭМ!$B$33:$B$776,I$296)+'СЕТ СН'!$F$13</f>
        <v>0</v>
      </c>
      <c r="J317" s="36">
        <f>SUMIFS(СВЦЭМ!$I$34:$I$777,СВЦЭМ!$A$34:$A$777,$A317,СВЦЭМ!$B$33:$B$776,J$296)+'СЕТ СН'!$F$13</f>
        <v>0</v>
      </c>
      <c r="K317" s="36">
        <f>SUMIFS(СВЦЭМ!$I$34:$I$777,СВЦЭМ!$A$34:$A$777,$A317,СВЦЭМ!$B$33:$B$776,K$296)+'СЕТ СН'!$F$13</f>
        <v>0</v>
      </c>
      <c r="L317" s="36">
        <f>SUMIFS(СВЦЭМ!$I$34:$I$777,СВЦЭМ!$A$34:$A$777,$A317,СВЦЭМ!$B$33:$B$776,L$296)+'СЕТ СН'!$F$13</f>
        <v>0</v>
      </c>
      <c r="M317" s="36">
        <f>SUMIFS(СВЦЭМ!$I$34:$I$777,СВЦЭМ!$A$34:$A$777,$A317,СВЦЭМ!$B$33:$B$776,M$296)+'СЕТ СН'!$F$13</f>
        <v>0</v>
      </c>
      <c r="N317" s="36">
        <f>SUMIFS(СВЦЭМ!$I$34:$I$777,СВЦЭМ!$A$34:$A$777,$A317,СВЦЭМ!$B$33:$B$776,N$296)+'СЕТ СН'!$F$13</f>
        <v>0</v>
      </c>
      <c r="O317" s="36">
        <f>SUMIFS(СВЦЭМ!$I$34:$I$777,СВЦЭМ!$A$34:$A$777,$A317,СВЦЭМ!$B$33:$B$776,O$296)+'СЕТ СН'!$F$13</f>
        <v>0</v>
      </c>
      <c r="P317" s="36">
        <f>SUMIFS(СВЦЭМ!$I$34:$I$777,СВЦЭМ!$A$34:$A$777,$A317,СВЦЭМ!$B$33:$B$776,P$296)+'СЕТ СН'!$F$13</f>
        <v>0</v>
      </c>
      <c r="Q317" s="36">
        <f>SUMIFS(СВЦЭМ!$I$34:$I$777,СВЦЭМ!$A$34:$A$777,$A317,СВЦЭМ!$B$33:$B$776,Q$296)+'СЕТ СН'!$F$13</f>
        <v>0</v>
      </c>
      <c r="R317" s="36">
        <f>SUMIFS(СВЦЭМ!$I$34:$I$777,СВЦЭМ!$A$34:$A$777,$A317,СВЦЭМ!$B$33:$B$776,R$296)+'СЕТ СН'!$F$13</f>
        <v>0</v>
      </c>
      <c r="S317" s="36">
        <f>SUMIFS(СВЦЭМ!$I$34:$I$777,СВЦЭМ!$A$34:$A$777,$A317,СВЦЭМ!$B$33:$B$776,S$296)+'СЕТ СН'!$F$13</f>
        <v>0</v>
      </c>
      <c r="T317" s="36">
        <f>SUMIFS(СВЦЭМ!$I$34:$I$777,СВЦЭМ!$A$34:$A$777,$A317,СВЦЭМ!$B$33:$B$776,T$296)+'СЕТ СН'!$F$13</f>
        <v>0</v>
      </c>
      <c r="U317" s="36">
        <f>SUMIFS(СВЦЭМ!$I$34:$I$777,СВЦЭМ!$A$34:$A$777,$A317,СВЦЭМ!$B$33:$B$776,U$296)+'СЕТ СН'!$F$13</f>
        <v>0</v>
      </c>
      <c r="V317" s="36">
        <f>SUMIFS(СВЦЭМ!$I$34:$I$777,СВЦЭМ!$A$34:$A$777,$A317,СВЦЭМ!$B$33:$B$776,V$296)+'СЕТ СН'!$F$13</f>
        <v>0</v>
      </c>
      <c r="W317" s="36">
        <f>SUMIFS(СВЦЭМ!$I$34:$I$777,СВЦЭМ!$A$34:$A$777,$A317,СВЦЭМ!$B$33:$B$776,W$296)+'СЕТ СН'!$F$13</f>
        <v>0</v>
      </c>
      <c r="X317" s="36">
        <f>SUMIFS(СВЦЭМ!$I$34:$I$777,СВЦЭМ!$A$34:$A$777,$A317,СВЦЭМ!$B$33:$B$776,X$296)+'СЕТ СН'!$F$13</f>
        <v>0</v>
      </c>
      <c r="Y317" s="36">
        <f>SUMIFS(СВЦЭМ!$I$34:$I$777,СВЦЭМ!$A$34:$A$777,$A317,СВЦЭМ!$B$33:$B$776,Y$296)+'СЕТ СН'!$F$13</f>
        <v>0</v>
      </c>
    </row>
    <row r="318" spans="1:25" ht="15.5" hidden="1" x14ac:dyDescent="0.3">
      <c r="A318" s="35">
        <f t="shared" si="8"/>
        <v>43852</v>
      </c>
      <c r="B318" s="36">
        <f>SUMIFS(СВЦЭМ!$I$34:$I$777,СВЦЭМ!$A$34:$A$777,$A318,СВЦЭМ!$B$33:$B$776,B$296)+'СЕТ СН'!$F$13</f>
        <v>0</v>
      </c>
      <c r="C318" s="36">
        <f>SUMIFS(СВЦЭМ!$I$34:$I$777,СВЦЭМ!$A$34:$A$777,$A318,СВЦЭМ!$B$33:$B$776,C$296)+'СЕТ СН'!$F$13</f>
        <v>0</v>
      </c>
      <c r="D318" s="36">
        <f>SUMIFS(СВЦЭМ!$I$34:$I$777,СВЦЭМ!$A$34:$A$777,$A318,СВЦЭМ!$B$33:$B$776,D$296)+'СЕТ СН'!$F$13</f>
        <v>0</v>
      </c>
      <c r="E318" s="36">
        <f>SUMIFS(СВЦЭМ!$I$34:$I$777,СВЦЭМ!$A$34:$A$777,$A318,СВЦЭМ!$B$33:$B$776,E$296)+'СЕТ СН'!$F$13</f>
        <v>0</v>
      </c>
      <c r="F318" s="36">
        <f>SUMIFS(СВЦЭМ!$I$34:$I$777,СВЦЭМ!$A$34:$A$777,$A318,СВЦЭМ!$B$33:$B$776,F$296)+'СЕТ СН'!$F$13</f>
        <v>0</v>
      </c>
      <c r="G318" s="36">
        <f>SUMIFS(СВЦЭМ!$I$34:$I$777,СВЦЭМ!$A$34:$A$777,$A318,СВЦЭМ!$B$33:$B$776,G$296)+'СЕТ СН'!$F$13</f>
        <v>0</v>
      </c>
      <c r="H318" s="36">
        <f>SUMIFS(СВЦЭМ!$I$34:$I$777,СВЦЭМ!$A$34:$A$777,$A318,СВЦЭМ!$B$33:$B$776,H$296)+'СЕТ СН'!$F$13</f>
        <v>0</v>
      </c>
      <c r="I318" s="36">
        <f>SUMIFS(СВЦЭМ!$I$34:$I$777,СВЦЭМ!$A$34:$A$777,$A318,СВЦЭМ!$B$33:$B$776,I$296)+'СЕТ СН'!$F$13</f>
        <v>0</v>
      </c>
      <c r="J318" s="36">
        <f>SUMIFS(СВЦЭМ!$I$34:$I$777,СВЦЭМ!$A$34:$A$777,$A318,СВЦЭМ!$B$33:$B$776,J$296)+'СЕТ СН'!$F$13</f>
        <v>0</v>
      </c>
      <c r="K318" s="36">
        <f>SUMIFS(СВЦЭМ!$I$34:$I$777,СВЦЭМ!$A$34:$A$777,$A318,СВЦЭМ!$B$33:$B$776,K$296)+'СЕТ СН'!$F$13</f>
        <v>0</v>
      </c>
      <c r="L318" s="36">
        <f>SUMIFS(СВЦЭМ!$I$34:$I$777,СВЦЭМ!$A$34:$A$777,$A318,СВЦЭМ!$B$33:$B$776,L$296)+'СЕТ СН'!$F$13</f>
        <v>0</v>
      </c>
      <c r="M318" s="36">
        <f>SUMIFS(СВЦЭМ!$I$34:$I$777,СВЦЭМ!$A$34:$A$777,$A318,СВЦЭМ!$B$33:$B$776,M$296)+'СЕТ СН'!$F$13</f>
        <v>0</v>
      </c>
      <c r="N318" s="36">
        <f>SUMIFS(СВЦЭМ!$I$34:$I$777,СВЦЭМ!$A$34:$A$777,$A318,СВЦЭМ!$B$33:$B$776,N$296)+'СЕТ СН'!$F$13</f>
        <v>0</v>
      </c>
      <c r="O318" s="36">
        <f>SUMIFS(СВЦЭМ!$I$34:$I$777,СВЦЭМ!$A$34:$A$777,$A318,СВЦЭМ!$B$33:$B$776,O$296)+'СЕТ СН'!$F$13</f>
        <v>0</v>
      </c>
      <c r="P318" s="36">
        <f>SUMIFS(СВЦЭМ!$I$34:$I$777,СВЦЭМ!$A$34:$A$777,$A318,СВЦЭМ!$B$33:$B$776,P$296)+'СЕТ СН'!$F$13</f>
        <v>0</v>
      </c>
      <c r="Q318" s="36">
        <f>SUMIFS(СВЦЭМ!$I$34:$I$777,СВЦЭМ!$A$34:$A$777,$A318,СВЦЭМ!$B$33:$B$776,Q$296)+'СЕТ СН'!$F$13</f>
        <v>0</v>
      </c>
      <c r="R318" s="36">
        <f>SUMIFS(СВЦЭМ!$I$34:$I$777,СВЦЭМ!$A$34:$A$777,$A318,СВЦЭМ!$B$33:$B$776,R$296)+'СЕТ СН'!$F$13</f>
        <v>0</v>
      </c>
      <c r="S318" s="36">
        <f>SUMIFS(СВЦЭМ!$I$34:$I$777,СВЦЭМ!$A$34:$A$777,$A318,СВЦЭМ!$B$33:$B$776,S$296)+'СЕТ СН'!$F$13</f>
        <v>0</v>
      </c>
      <c r="T318" s="36">
        <f>SUMIFS(СВЦЭМ!$I$34:$I$777,СВЦЭМ!$A$34:$A$777,$A318,СВЦЭМ!$B$33:$B$776,T$296)+'СЕТ СН'!$F$13</f>
        <v>0</v>
      </c>
      <c r="U318" s="36">
        <f>SUMIFS(СВЦЭМ!$I$34:$I$777,СВЦЭМ!$A$34:$A$777,$A318,СВЦЭМ!$B$33:$B$776,U$296)+'СЕТ СН'!$F$13</f>
        <v>0</v>
      </c>
      <c r="V318" s="36">
        <f>SUMIFS(СВЦЭМ!$I$34:$I$777,СВЦЭМ!$A$34:$A$777,$A318,СВЦЭМ!$B$33:$B$776,V$296)+'СЕТ СН'!$F$13</f>
        <v>0</v>
      </c>
      <c r="W318" s="36">
        <f>SUMIFS(СВЦЭМ!$I$34:$I$777,СВЦЭМ!$A$34:$A$777,$A318,СВЦЭМ!$B$33:$B$776,W$296)+'СЕТ СН'!$F$13</f>
        <v>0</v>
      </c>
      <c r="X318" s="36">
        <f>SUMIFS(СВЦЭМ!$I$34:$I$777,СВЦЭМ!$A$34:$A$777,$A318,СВЦЭМ!$B$33:$B$776,X$296)+'СЕТ СН'!$F$13</f>
        <v>0</v>
      </c>
      <c r="Y318" s="36">
        <f>SUMIFS(СВЦЭМ!$I$34:$I$777,СВЦЭМ!$A$34:$A$777,$A318,СВЦЭМ!$B$33:$B$776,Y$296)+'СЕТ СН'!$F$13</f>
        <v>0</v>
      </c>
    </row>
    <row r="319" spans="1:25" ht="15.5" hidden="1" x14ac:dyDescent="0.3">
      <c r="A319" s="35">
        <f t="shared" si="8"/>
        <v>43853</v>
      </c>
      <c r="B319" s="36">
        <f>SUMIFS(СВЦЭМ!$I$34:$I$777,СВЦЭМ!$A$34:$A$777,$A319,СВЦЭМ!$B$33:$B$776,B$296)+'СЕТ СН'!$F$13</f>
        <v>0</v>
      </c>
      <c r="C319" s="36">
        <f>SUMIFS(СВЦЭМ!$I$34:$I$777,СВЦЭМ!$A$34:$A$777,$A319,СВЦЭМ!$B$33:$B$776,C$296)+'СЕТ СН'!$F$13</f>
        <v>0</v>
      </c>
      <c r="D319" s="36">
        <f>SUMIFS(СВЦЭМ!$I$34:$I$777,СВЦЭМ!$A$34:$A$777,$A319,СВЦЭМ!$B$33:$B$776,D$296)+'СЕТ СН'!$F$13</f>
        <v>0</v>
      </c>
      <c r="E319" s="36">
        <f>SUMIFS(СВЦЭМ!$I$34:$I$777,СВЦЭМ!$A$34:$A$777,$A319,СВЦЭМ!$B$33:$B$776,E$296)+'СЕТ СН'!$F$13</f>
        <v>0</v>
      </c>
      <c r="F319" s="36">
        <f>SUMIFS(СВЦЭМ!$I$34:$I$777,СВЦЭМ!$A$34:$A$777,$A319,СВЦЭМ!$B$33:$B$776,F$296)+'СЕТ СН'!$F$13</f>
        <v>0</v>
      </c>
      <c r="G319" s="36">
        <f>SUMIFS(СВЦЭМ!$I$34:$I$777,СВЦЭМ!$A$34:$A$777,$A319,СВЦЭМ!$B$33:$B$776,G$296)+'СЕТ СН'!$F$13</f>
        <v>0</v>
      </c>
      <c r="H319" s="36">
        <f>SUMIFS(СВЦЭМ!$I$34:$I$777,СВЦЭМ!$A$34:$A$777,$A319,СВЦЭМ!$B$33:$B$776,H$296)+'СЕТ СН'!$F$13</f>
        <v>0</v>
      </c>
      <c r="I319" s="36">
        <f>SUMIFS(СВЦЭМ!$I$34:$I$777,СВЦЭМ!$A$34:$A$777,$A319,СВЦЭМ!$B$33:$B$776,I$296)+'СЕТ СН'!$F$13</f>
        <v>0</v>
      </c>
      <c r="J319" s="36">
        <f>SUMIFS(СВЦЭМ!$I$34:$I$777,СВЦЭМ!$A$34:$A$777,$A319,СВЦЭМ!$B$33:$B$776,J$296)+'СЕТ СН'!$F$13</f>
        <v>0</v>
      </c>
      <c r="K319" s="36">
        <f>SUMIFS(СВЦЭМ!$I$34:$I$777,СВЦЭМ!$A$34:$A$777,$A319,СВЦЭМ!$B$33:$B$776,K$296)+'СЕТ СН'!$F$13</f>
        <v>0</v>
      </c>
      <c r="L319" s="36">
        <f>SUMIFS(СВЦЭМ!$I$34:$I$777,СВЦЭМ!$A$34:$A$777,$A319,СВЦЭМ!$B$33:$B$776,L$296)+'СЕТ СН'!$F$13</f>
        <v>0</v>
      </c>
      <c r="M319" s="36">
        <f>SUMIFS(СВЦЭМ!$I$34:$I$777,СВЦЭМ!$A$34:$A$777,$A319,СВЦЭМ!$B$33:$B$776,M$296)+'СЕТ СН'!$F$13</f>
        <v>0</v>
      </c>
      <c r="N319" s="36">
        <f>SUMIFS(СВЦЭМ!$I$34:$I$777,СВЦЭМ!$A$34:$A$777,$A319,СВЦЭМ!$B$33:$B$776,N$296)+'СЕТ СН'!$F$13</f>
        <v>0</v>
      </c>
      <c r="O319" s="36">
        <f>SUMIFS(СВЦЭМ!$I$34:$I$777,СВЦЭМ!$A$34:$A$777,$A319,СВЦЭМ!$B$33:$B$776,O$296)+'СЕТ СН'!$F$13</f>
        <v>0</v>
      </c>
      <c r="P319" s="36">
        <f>SUMIFS(СВЦЭМ!$I$34:$I$777,СВЦЭМ!$A$34:$A$777,$A319,СВЦЭМ!$B$33:$B$776,P$296)+'СЕТ СН'!$F$13</f>
        <v>0</v>
      </c>
      <c r="Q319" s="36">
        <f>SUMIFS(СВЦЭМ!$I$34:$I$777,СВЦЭМ!$A$34:$A$777,$A319,СВЦЭМ!$B$33:$B$776,Q$296)+'СЕТ СН'!$F$13</f>
        <v>0</v>
      </c>
      <c r="R319" s="36">
        <f>SUMIFS(СВЦЭМ!$I$34:$I$777,СВЦЭМ!$A$34:$A$777,$A319,СВЦЭМ!$B$33:$B$776,R$296)+'СЕТ СН'!$F$13</f>
        <v>0</v>
      </c>
      <c r="S319" s="36">
        <f>SUMIFS(СВЦЭМ!$I$34:$I$777,СВЦЭМ!$A$34:$A$777,$A319,СВЦЭМ!$B$33:$B$776,S$296)+'СЕТ СН'!$F$13</f>
        <v>0</v>
      </c>
      <c r="T319" s="36">
        <f>SUMIFS(СВЦЭМ!$I$34:$I$777,СВЦЭМ!$A$34:$A$777,$A319,СВЦЭМ!$B$33:$B$776,T$296)+'СЕТ СН'!$F$13</f>
        <v>0</v>
      </c>
      <c r="U319" s="36">
        <f>SUMIFS(СВЦЭМ!$I$34:$I$777,СВЦЭМ!$A$34:$A$777,$A319,СВЦЭМ!$B$33:$B$776,U$296)+'СЕТ СН'!$F$13</f>
        <v>0</v>
      </c>
      <c r="V319" s="36">
        <f>SUMIFS(СВЦЭМ!$I$34:$I$777,СВЦЭМ!$A$34:$A$777,$A319,СВЦЭМ!$B$33:$B$776,V$296)+'СЕТ СН'!$F$13</f>
        <v>0</v>
      </c>
      <c r="W319" s="36">
        <f>SUMIFS(СВЦЭМ!$I$34:$I$777,СВЦЭМ!$A$34:$A$777,$A319,СВЦЭМ!$B$33:$B$776,W$296)+'СЕТ СН'!$F$13</f>
        <v>0</v>
      </c>
      <c r="X319" s="36">
        <f>SUMIFS(СВЦЭМ!$I$34:$I$777,СВЦЭМ!$A$34:$A$777,$A319,СВЦЭМ!$B$33:$B$776,X$296)+'СЕТ СН'!$F$13</f>
        <v>0</v>
      </c>
      <c r="Y319" s="36">
        <f>SUMIFS(СВЦЭМ!$I$34:$I$777,СВЦЭМ!$A$34:$A$777,$A319,СВЦЭМ!$B$33:$B$776,Y$296)+'СЕТ СН'!$F$13</f>
        <v>0</v>
      </c>
    </row>
    <row r="320" spans="1:25" ht="15.5" hidden="1" x14ac:dyDescent="0.3">
      <c r="A320" s="35">
        <f t="shared" si="8"/>
        <v>43854</v>
      </c>
      <c r="B320" s="36">
        <f>SUMIFS(СВЦЭМ!$I$34:$I$777,СВЦЭМ!$A$34:$A$777,$A320,СВЦЭМ!$B$33:$B$776,B$296)+'СЕТ СН'!$F$13</f>
        <v>0</v>
      </c>
      <c r="C320" s="36">
        <f>SUMIFS(СВЦЭМ!$I$34:$I$777,СВЦЭМ!$A$34:$A$777,$A320,СВЦЭМ!$B$33:$B$776,C$296)+'СЕТ СН'!$F$13</f>
        <v>0</v>
      </c>
      <c r="D320" s="36">
        <f>SUMIFS(СВЦЭМ!$I$34:$I$777,СВЦЭМ!$A$34:$A$777,$A320,СВЦЭМ!$B$33:$B$776,D$296)+'СЕТ СН'!$F$13</f>
        <v>0</v>
      </c>
      <c r="E320" s="36">
        <f>SUMIFS(СВЦЭМ!$I$34:$I$777,СВЦЭМ!$A$34:$A$777,$A320,СВЦЭМ!$B$33:$B$776,E$296)+'СЕТ СН'!$F$13</f>
        <v>0</v>
      </c>
      <c r="F320" s="36">
        <f>SUMIFS(СВЦЭМ!$I$34:$I$777,СВЦЭМ!$A$34:$A$777,$A320,СВЦЭМ!$B$33:$B$776,F$296)+'СЕТ СН'!$F$13</f>
        <v>0</v>
      </c>
      <c r="G320" s="36">
        <f>SUMIFS(СВЦЭМ!$I$34:$I$777,СВЦЭМ!$A$34:$A$777,$A320,СВЦЭМ!$B$33:$B$776,G$296)+'СЕТ СН'!$F$13</f>
        <v>0</v>
      </c>
      <c r="H320" s="36">
        <f>SUMIFS(СВЦЭМ!$I$34:$I$777,СВЦЭМ!$A$34:$A$777,$A320,СВЦЭМ!$B$33:$B$776,H$296)+'СЕТ СН'!$F$13</f>
        <v>0</v>
      </c>
      <c r="I320" s="36">
        <f>SUMIFS(СВЦЭМ!$I$34:$I$777,СВЦЭМ!$A$34:$A$777,$A320,СВЦЭМ!$B$33:$B$776,I$296)+'СЕТ СН'!$F$13</f>
        <v>0</v>
      </c>
      <c r="J320" s="36">
        <f>SUMIFS(СВЦЭМ!$I$34:$I$777,СВЦЭМ!$A$34:$A$777,$A320,СВЦЭМ!$B$33:$B$776,J$296)+'СЕТ СН'!$F$13</f>
        <v>0</v>
      </c>
      <c r="K320" s="36">
        <f>SUMIFS(СВЦЭМ!$I$34:$I$777,СВЦЭМ!$A$34:$A$777,$A320,СВЦЭМ!$B$33:$B$776,K$296)+'СЕТ СН'!$F$13</f>
        <v>0</v>
      </c>
      <c r="L320" s="36">
        <f>SUMIFS(СВЦЭМ!$I$34:$I$777,СВЦЭМ!$A$34:$A$777,$A320,СВЦЭМ!$B$33:$B$776,L$296)+'СЕТ СН'!$F$13</f>
        <v>0</v>
      </c>
      <c r="M320" s="36">
        <f>SUMIFS(СВЦЭМ!$I$34:$I$777,СВЦЭМ!$A$34:$A$777,$A320,СВЦЭМ!$B$33:$B$776,M$296)+'СЕТ СН'!$F$13</f>
        <v>0</v>
      </c>
      <c r="N320" s="36">
        <f>SUMIFS(СВЦЭМ!$I$34:$I$777,СВЦЭМ!$A$34:$A$777,$A320,СВЦЭМ!$B$33:$B$776,N$296)+'СЕТ СН'!$F$13</f>
        <v>0</v>
      </c>
      <c r="O320" s="36">
        <f>SUMIFS(СВЦЭМ!$I$34:$I$777,СВЦЭМ!$A$34:$A$777,$A320,СВЦЭМ!$B$33:$B$776,O$296)+'СЕТ СН'!$F$13</f>
        <v>0</v>
      </c>
      <c r="P320" s="36">
        <f>SUMIFS(СВЦЭМ!$I$34:$I$777,СВЦЭМ!$A$34:$A$777,$A320,СВЦЭМ!$B$33:$B$776,P$296)+'СЕТ СН'!$F$13</f>
        <v>0</v>
      </c>
      <c r="Q320" s="36">
        <f>SUMIFS(СВЦЭМ!$I$34:$I$777,СВЦЭМ!$A$34:$A$777,$A320,СВЦЭМ!$B$33:$B$776,Q$296)+'СЕТ СН'!$F$13</f>
        <v>0</v>
      </c>
      <c r="R320" s="36">
        <f>SUMIFS(СВЦЭМ!$I$34:$I$777,СВЦЭМ!$A$34:$A$777,$A320,СВЦЭМ!$B$33:$B$776,R$296)+'СЕТ СН'!$F$13</f>
        <v>0</v>
      </c>
      <c r="S320" s="36">
        <f>SUMIFS(СВЦЭМ!$I$34:$I$777,СВЦЭМ!$A$34:$A$777,$A320,СВЦЭМ!$B$33:$B$776,S$296)+'СЕТ СН'!$F$13</f>
        <v>0</v>
      </c>
      <c r="T320" s="36">
        <f>SUMIFS(СВЦЭМ!$I$34:$I$777,СВЦЭМ!$A$34:$A$777,$A320,СВЦЭМ!$B$33:$B$776,T$296)+'СЕТ СН'!$F$13</f>
        <v>0</v>
      </c>
      <c r="U320" s="36">
        <f>SUMIFS(СВЦЭМ!$I$34:$I$777,СВЦЭМ!$A$34:$A$777,$A320,СВЦЭМ!$B$33:$B$776,U$296)+'СЕТ СН'!$F$13</f>
        <v>0</v>
      </c>
      <c r="V320" s="36">
        <f>SUMIFS(СВЦЭМ!$I$34:$I$777,СВЦЭМ!$A$34:$A$777,$A320,СВЦЭМ!$B$33:$B$776,V$296)+'СЕТ СН'!$F$13</f>
        <v>0</v>
      </c>
      <c r="W320" s="36">
        <f>SUMIFS(СВЦЭМ!$I$34:$I$777,СВЦЭМ!$A$34:$A$777,$A320,СВЦЭМ!$B$33:$B$776,W$296)+'СЕТ СН'!$F$13</f>
        <v>0</v>
      </c>
      <c r="X320" s="36">
        <f>SUMIFS(СВЦЭМ!$I$34:$I$777,СВЦЭМ!$A$34:$A$777,$A320,СВЦЭМ!$B$33:$B$776,X$296)+'СЕТ СН'!$F$13</f>
        <v>0</v>
      </c>
      <c r="Y320" s="36">
        <f>SUMIFS(СВЦЭМ!$I$34:$I$777,СВЦЭМ!$A$34:$A$777,$A320,СВЦЭМ!$B$33:$B$776,Y$296)+'СЕТ СН'!$F$13</f>
        <v>0</v>
      </c>
    </row>
    <row r="321" spans="1:27" ht="15.5" hidden="1" x14ac:dyDescent="0.3">
      <c r="A321" s="35">
        <f t="shared" si="8"/>
        <v>43855</v>
      </c>
      <c r="B321" s="36">
        <f>SUMIFS(СВЦЭМ!$I$34:$I$777,СВЦЭМ!$A$34:$A$777,$A321,СВЦЭМ!$B$33:$B$776,B$296)+'СЕТ СН'!$F$13</f>
        <v>0</v>
      </c>
      <c r="C321" s="36">
        <f>SUMIFS(СВЦЭМ!$I$34:$I$777,СВЦЭМ!$A$34:$A$777,$A321,СВЦЭМ!$B$33:$B$776,C$296)+'СЕТ СН'!$F$13</f>
        <v>0</v>
      </c>
      <c r="D321" s="36">
        <f>SUMIFS(СВЦЭМ!$I$34:$I$777,СВЦЭМ!$A$34:$A$777,$A321,СВЦЭМ!$B$33:$B$776,D$296)+'СЕТ СН'!$F$13</f>
        <v>0</v>
      </c>
      <c r="E321" s="36">
        <f>SUMIFS(СВЦЭМ!$I$34:$I$777,СВЦЭМ!$A$34:$A$777,$A321,СВЦЭМ!$B$33:$B$776,E$296)+'СЕТ СН'!$F$13</f>
        <v>0</v>
      </c>
      <c r="F321" s="36">
        <f>SUMIFS(СВЦЭМ!$I$34:$I$777,СВЦЭМ!$A$34:$A$777,$A321,СВЦЭМ!$B$33:$B$776,F$296)+'СЕТ СН'!$F$13</f>
        <v>0</v>
      </c>
      <c r="G321" s="36">
        <f>SUMIFS(СВЦЭМ!$I$34:$I$777,СВЦЭМ!$A$34:$A$777,$A321,СВЦЭМ!$B$33:$B$776,G$296)+'СЕТ СН'!$F$13</f>
        <v>0</v>
      </c>
      <c r="H321" s="36">
        <f>SUMIFS(СВЦЭМ!$I$34:$I$777,СВЦЭМ!$A$34:$A$777,$A321,СВЦЭМ!$B$33:$B$776,H$296)+'СЕТ СН'!$F$13</f>
        <v>0</v>
      </c>
      <c r="I321" s="36">
        <f>SUMIFS(СВЦЭМ!$I$34:$I$777,СВЦЭМ!$A$34:$A$777,$A321,СВЦЭМ!$B$33:$B$776,I$296)+'СЕТ СН'!$F$13</f>
        <v>0</v>
      </c>
      <c r="J321" s="36">
        <f>SUMIFS(СВЦЭМ!$I$34:$I$777,СВЦЭМ!$A$34:$A$777,$A321,СВЦЭМ!$B$33:$B$776,J$296)+'СЕТ СН'!$F$13</f>
        <v>0</v>
      </c>
      <c r="K321" s="36">
        <f>SUMIFS(СВЦЭМ!$I$34:$I$777,СВЦЭМ!$A$34:$A$777,$A321,СВЦЭМ!$B$33:$B$776,K$296)+'СЕТ СН'!$F$13</f>
        <v>0</v>
      </c>
      <c r="L321" s="36">
        <f>SUMIFS(СВЦЭМ!$I$34:$I$777,СВЦЭМ!$A$34:$A$777,$A321,СВЦЭМ!$B$33:$B$776,L$296)+'СЕТ СН'!$F$13</f>
        <v>0</v>
      </c>
      <c r="M321" s="36">
        <f>SUMIFS(СВЦЭМ!$I$34:$I$777,СВЦЭМ!$A$34:$A$777,$A321,СВЦЭМ!$B$33:$B$776,M$296)+'СЕТ СН'!$F$13</f>
        <v>0</v>
      </c>
      <c r="N321" s="36">
        <f>SUMIFS(СВЦЭМ!$I$34:$I$777,СВЦЭМ!$A$34:$A$777,$A321,СВЦЭМ!$B$33:$B$776,N$296)+'СЕТ СН'!$F$13</f>
        <v>0</v>
      </c>
      <c r="O321" s="36">
        <f>SUMIFS(СВЦЭМ!$I$34:$I$777,СВЦЭМ!$A$34:$A$777,$A321,СВЦЭМ!$B$33:$B$776,O$296)+'СЕТ СН'!$F$13</f>
        <v>0</v>
      </c>
      <c r="P321" s="36">
        <f>SUMIFS(СВЦЭМ!$I$34:$I$777,СВЦЭМ!$A$34:$A$777,$A321,СВЦЭМ!$B$33:$B$776,P$296)+'СЕТ СН'!$F$13</f>
        <v>0</v>
      </c>
      <c r="Q321" s="36">
        <f>SUMIFS(СВЦЭМ!$I$34:$I$777,СВЦЭМ!$A$34:$A$777,$A321,СВЦЭМ!$B$33:$B$776,Q$296)+'СЕТ СН'!$F$13</f>
        <v>0</v>
      </c>
      <c r="R321" s="36">
        <f>SUMIFS(СВЦЭМ!$I$34:$I$777,СВЦЭМ!$A$34:$A$777,$A321,СВЦЭМ!$B$33:$B$776,R$296)+'СЕТ СН'!$F$13</f>
        <v>0</v>
      </c>
      <c r="S321" s="36">
        <f>SUMIFS(СВЦЭМ!$I$34:$I$777,СВЦЭМ!$A$34:$A$777,$A321,СВЦЭМ!$B$33:$B$776,S$296)+'СЕТ СН'!$F$13</f>
        <v>0</v>
      </c>
      <c r="T321" s="36">
        <f>SUMIFS(СВЦЭМ!$I$34:$I$777,СВЦЭМ!$A$34:$A$777,$A321,СВЦЭМ!$B$33:$B$776,T$296)+'СЕТ СН'!$F$13</f>
        <v>0</v>
      </c>
      <c r="U321" s="36">
        <f>SUMIFS(СВЦЭМ!$I$34:$I$777,СВЦЭМ!$A$34:$A$777,$A321,СВЦЭМ!$B$33:$B$776,U$296)+'СЕТ СН'!$F$13</f>
        <v>0</v>
      </c>
      <c r="V321" s="36">
        <f>SUMIFS(СВЦЭМ!$I$34:$I$777,СВЦЭМ!$A$34:$A$777,$A321,СВЦЭМ!$B$33:$B$776,V$296)+'СЕТ СН'!$F$13</f>
        <v>0</v>
      </c>
      <c r="W321" s="36">
        <f>SUMIFS(СВЦЭМ!$I$34:$I$777,СВЦЭМ!$A$34:$A$777,$A321,СВЦЭМ!$B$33:$B$776,W$296)+'СЕТ СН'!$F$13</f>
        <v>0</v>
      </c>
      <c r="X321" s="36">
        <f>SUMIFS(СВЦЭМ!$I$34:$I$777,СВЦЭМ!$A$34:$A$777,$A321,СВЦЭМ!$B$33:$B$776,X$296)+'СЕТ СН'!$F$13</f>
        <v>0</v>
      </c>
      <c r="Y321" s="36">
        <f>SUMIFS(СВЦЭМ!$I$34:$I$777,СВЦЭМ!$A$34:$A$777,$A321,СВЦЭМ!$B$33:$B$776,Y$296)+'СЕТ СН'!$F$13</f>
        <v>0</v>
      </c>
    </row>
    <row r="322" spans="1:27" ht="15.5" hidden="1" x14ac:dyDescent="0.3">
      <c r="A322" s="35">
        <f t="shared" si="8"/>
        <v>43856</v>
      </c>
      <c r="B322" s="36">
        <f>SUMIFS(СВЦЭМ!$I$34:$I$777,СВЦЭМ!$A$34:$A$777,$A322,СВЦЭМ!$B$33:$B$776,B$296)+'СЕТ СН'!$F$13</f>
        <v>0</v>
      </c>
      <c r="C322" s="36">
        <f>SUMIFS(СВЦЭМ!$I$34:$I$777,СВЦЭМ!$A$34:$A$777,$A322,СВЦЭМ!$B$33:$B$776,C$296)+'СЕТ СН'!$F$13</f>
        <v>0</v>
      </c>
      <c r="D322" s="36">
        <f>SUMIFS(СВЦЭМ!$I$34:$I$777,СВЦЭМ!$A$34:$A$777,$A322,СВЦЭМ!$B$33:$B$776,D$296)+'СЕТ СН'!$F$13</f>
        <v>0</v>
      </c>
      <c r="E322" s="36">
        <f>SUMIFS(СВЦЭМ!$I$34:$I$777,СВЦЭМ!$A$34:$A$777,$A322,СВЦЭМ!$B$33:$B$776,E$296)+'СЕТ СН'!$F$13</f>
        <v>0</v>
      </c>
      <c r="F322" s="36">
        <f>SUMIFS(СВЦЭМ!$I$34:$I$777,СВЦЭМ!$A$34:$A$777,$A322,СВЦЭМ!$B$33:$B$776,F$296)+'СЕТ СН'!$F$13</f>
        <v>0</v>
      </c>
      <c r="G322" s="36">
        <f>SUMIFS(СВЦЭМ!$I$34:$I$777,СВЦЭМ!$A$34:$A$777,$A322,СВЦЭМ!$B$33:$B$776,G$296)+'СЕТ СН'!$F$13</f>
        <v>0</v>
      </c>
      <c r="H322" s="36">
        <f>SUMIFS(СВЦЭМ!$I$34:$I$777,СВЦЭМ!$A$34:$A$777,$A322,СВЦЭМ!$B$33:$B$776,H$296)+'СЕТ СН'!$F$13</f>
        <v>0</v>
      </c>
      <c r="I322" s="36">
        <f>SUMIFS(СВЦЭМ!$I$34:$I$777,СВЦЭМ!$A$34:$A$777,$A322,СВЦЭМ!$B$33:$B$776,I$296)+'СЕТ СН'!$F$13</f>
        <v>0</v>
      </c>
      <c r="J322" s="36">
        <f>SUMIFS(СВЦЭМ!$I$34:$I$777,СВЦЭМ!$A$34:$A$777,$A322,СВЦЭМ!$B$33:$B$776,J$296)+'СЕТ СН'!$F$13</f>
        <v>0</v>
      </c>
      <c r="K322" s="36">
        <f>SUMIFS(СВЦЭМ!$I$34:$I$777,СВЦЭМ!$A$34:$A$777,$A322,СВЦЭМ!$B$33:$B$776,K$296)+'СЕТ СН'!$F$13</f>
        <v>0</v>
      </c>
      <c r="L322" s="36">
        <f>SUMIFS(СВЦЭМ!$I$34:$I$777,СВЦЭМ!$A$34:$A$777,$A322,СВЦЭМ!$B$33:$B$776,L$296)+'СЕТ СН'!$F$13</f>
        <v>0</v>
      </c>
      <c r="M322" s="36">
        <f>SUMIFS(СВЦЭМ!$I$34:$I$777,СВЦЭМ!$A$34:$A$777,$A322,СВЦЭМ!$B$33:$B$776,M$296)+'СЕТ СН'!$F$13</f>
        <v>0</v>
      </c>
      <c r="N322" s="36">
        <f>SUMIFS(СВЦЭМ!$I$34:$I$777,СВЦЭМ!$A$34:$A$777,$A322,СВЦЭМ!$B$33:$B$776,N$296)+'СЕТ СН'!$F$13</f>
        <v>0</v>
      </c>
      <c r="O322" s="36">
        <f>SUMIFS(СВЦЭМ!$I$34:$I$777,СВЦЭМ!$A$34:$A$777,$A322,СВЦЭМ!$B$33:$B$776,O$296)+'СЕТ СН'!$F$13</f>
        <v>0</v>
      </c>
      <c r="P322" s="36">
        <f>SUMIFS(СВЦЭМ!$I$34:$I$777,СВЦЭМ!$A$34:$A$777,$A322,СВЦЭМ!$B$33:$B$776,P$296)+'СЕТ СН'!$F$13</f>
        <v>0</v>
      </c>
      <c r="Q322" s="36">
        <f>SUMIFS(СВЦЭМ!$I$34:$I$777,СВЦЭМ!$A$34:$A$777,$A322,СВЦЭМ!$B$33:$B$776,Q$296)+'СЕТ СН'!$F$13</f>
        <v>0</v>
      </c>
      <c r="R322" s="36">
        <f>SUMIFS(СВЦЭМ!$I$34:$I$777,СВЦЭМ!$A$34:$A$777,$A322,СВЦЭМ!$B$33:$B$776,R$296)+'СЕТ СН'!$F$13</f>
        <v>0</v>
      </c>
      <c r="S322" s="36">
        <f>SUMIFS(СВЦЭМ!$I$34:$I$777,СВЦЭМ!$A$34:$A$777,$A322,СВЦЭМ!$B$33:$B$776,S$296)+'СЕТ СН'!$F$13</f>
        <v>0</v>
      </c>
      <c r="T322" s="36">
        <f>SUMIFS(СВЦЭМ!$I$34:$I$777,СВЦЭМ!$A$34:$A$777,$A322,СВЦЭМ!$B$33:$B$776,T$296)+'СЕТ СН'!$F$13</f>
        <v>0</v>
      </c>
      <c r="U322" s="36">
        <f>SUMIFS(СВЦЭМ!$I$34:$I$777,СВЦЭМ!$A$34:$A$777,$A322,СВЦЭМ!$B$33:$B$776,U$296)+'СЕТ СН'!$F$13</f>
        <v>0</v>
      </c>
      <c r="V322" s="36">
        <f>SUMIFS(СВЦЭМ!$I$34:$I$777,СВЦЭМ!$A$34:$A$777,$A322,СВЦЭМ!$B$33:$B$776,V$296)+'СЕТ СН'!$F$13</f>
        <v>0</v>
      </c>
      <c r="W322" s="36">
        <f>SUMIFS(СВЦЭМ!$I$34:$I$777,СВЦЭМ!$A$34:$A$777,$A322,СВЦЭМ!$B$33:$B$776,W$296)+'СЕТ СН'!$F$13</f>
        <v>0</v>
      </c>
      <c r="X322" s="36">
        <f>SUMIFS(СВЦЭМ!$I$34:$I$777,СВЦЭМ!$A$34:$A$777,$A322,СВЦЭМ!$B$33:$B$776,X$296)+'СЕТ СН'!$F$13</f>
        <v>0</v>
      </c>
      <c r="Y322" s="36">
        <f>SUMIFS(СВЦЭМ!$I$34:$I$777,СВЦЭМ!$A$34:$A$777,$A322,СВЦЭМ!$B$33:$B$776,Y$296)+'СЕТ СН'!$F$13</f>
        <v>0</v>
      </c>
    </row>
    <row r="323" spans="1:27" ht="15.5" hidden="1" x14ac:dyDescent="0.3">
      <c r="A323" s="35">
        <f t="shared" si="8"/>
        <v>43857</v>
      </c>
      <c r="B323" s="36">
        <f>SUMIFS(СВЦЭМ!$I$34:$I$777,СВЦЭМ!$A$34:$A$777,$A323,СВЦЭМ!$B$33:$B$776,B$296)+'СЕТ СН'!$F$13</f>
        <v>0</v>
      </c>
      <c r="C323" s="36">
        <f>SUMIFS(СВЦЭМ!$I$34:$I$777,СВЦЭМ!$A$34:$A$777,$A323,СВЦЭМ!$B$33:$B$776,C$296)+'СЕТ СН'!$F$13</f>
        <v>0</v>
      </c>
      <c r="D323" s="36">
        <f>SUMIFS(СВЦЭМ!$I$34:$I$777,СВЦЭМ!$A$34:$A$777,$A323,СВЦЭМ!$B$33:$B$776,D$296)+'СЕТ СН'!$F$13</f>
        <v>0</v>
      </c>
      <c r="E323" s="36">
        <f>SUMIFS(СВЦЭМ!$I$34:$I$777,СВЦЭМ!$A$34:$A$777,$A323,СВЦЭМ!$B$33:$B$776,E$296)+'СЕТ СН'!$F$13</f>
        <v>0</v>
      </c>
      <c r="F323" s="36">
        <f>SUMIFS(СВЦЭМ!$I$34:$I$777,СВЦЭМ!$A$34:$A$777,$A323,СВЦЭМ!$B$33:$B$776,F$296)+'СЕТ СН'!$F$13</f>
        <v>0</v>
      </c>
      <c r="G323" s="36">
        <f>SUMIFS(СВЦЭМ!$I$34:$I$777,СВЦЭМ!$A$34:$A$777,$A323,СВЦЭМ!$B$33:$B$776,G$296)+'СЕТ СН'!$F$13</f>
        <v>0</v>
      </c>
      <c r="H323" s="36">
        <f>SUMIFS(СВЦЭМ!$I$34:$I$777,СВЦЭМ!$A$34:$A$777,$A323,СВЦЭМ!$B$33:$B$776,H$296)+'СЕТ СН'!$F$13</f>
        <v>0</v>
      </c>
      <c r="I323" s="36">
        <f>SUMIFS(СВЦЭМ!$I$34:$I$777,СВЦЭМ!$A$34:$A$777,$A323,СВЦЭМ!$B$33:$B$776,I$296)+'СЕТ СН'!$F$13</f>
        <v>0</v>
      </c>
      <c r="J323" s="36">
        <f>SUMIFS(СВЦЭМ!$I$34:$I$777,СВЦЭМ!$A$34:$A$777,$A323,СВЦЭМ!$B$33:$B$776,J$296)+'СЕТ СН'!$F$13</f>
        <v>0</v>
      </c>
      <c r="K323" s="36">
        <f>SUMIFS(СВЦЭМ!$I$34:$I$777,СВЦЭМ!$A$34:$A$777,$A323,СВЦЭМ!$B$33:$B$776,K$296)+'СЕТ СН'!$F$13</f>
        <v>0</v>
      </c>
      <c r="L323" s="36">
        <f>SUMIFS(СВЦЭМ!$I$34:$I$777,СВЦЭМ!$A$34:$A$777,$A323,СВЦЭМ!$B$33:$B$776,L$296)+'СЕТ СН'!$F$13</f>
        <v>0</v>
      </c>
      <c r="M323" s="36">
        <f>SUMIFS(СВЦЭМ!$I$34:$I$777,СВЦЭМ!$A$34:$A$777,$A323,СВЦЭМ!$B$33:$B$776,M$296)+'СЕТ СН'!$F$13</f>
        <v>0</v>
      </c>
      <c r="N323" s="36">
        <f>SUMIFS(СВЦЭМ!$I$34:$I$777,СВЦЭМ!$A$34:$A$777,$A323,СВЦЭМ!$B$33:$B$776,N$296)+'СЕТ СН'!$F$13</f>
        <v>0</v>
      </c>
      <c r="O323" s="36">
        <f>SUMIFS(СВЦЭМ!$I$34:$I$777,СВЦЭМ!$A$34:$A$777,$A323,СВЦЭМ!$B$33:$B$776,O$296)+'СЕТ СН'!$F$13</f>
        <v>0</v>
      </c>
      <c r="P323" s="36">
        <f>SUMIFS(СВЦЭМ!$I$34:$I$777,СВЦЭМ!$A$34:$A$777,$A323,СВЦЭМ!$B$33:$B$776,P$296)+'СЕТ СН'!$F$13</f>
        <v>0</v>
      </c>
      <c r="Q323" s="36">
        <f>SUMIFS(СВЦЭМ!$I$34:$I$777,СВЦЭМ!$A$34:$A$777,$A323,СВЦЭМ!$B$33:$B$776,Q$296)+'СЕТ СН'!$F$13</f>
        <v>0</v>
      </c>
      <c r="R323" s="36">
        <f>SUMIFS(СВЦЭМ!$I$34:$I$777,СВЦЭМ!$A$34:$A$777,$A323,СВЦЭМ!$B$33:$B$776,R$296)+'СЕТ СН'!$F$13</f>
        <v>0</v>
      </c>
      <c r="S323" s="36">
        <f>SUMIFS(СВЦЭМ!$I$34:$I$777,СВЦЭМ!$A$34:$A$777,$A323,СВЦЭМ!$B$33:$B$776,S$296)+'СЕТ СН'!$F$13</f>
        <v>0</v>
      </c>
      <c r="T323" s="36">
        <f>SUMIFS(СВЦЭМ!$I$34:$I$777,СВЦЭМ!$A$34:$A$777,$A323,СВЦЭМ!$B$33:$B$776,T$296)+'СЕТ СН'!$F$13</f>
        <v>0</v>
      </c>
      <c r="U323" s="36">
        <f>SUMIFS(СВЦЭМ!$I$34:$I$777,СВЦЭМ!$A$34:$A$777,$A323,СВЦЭМ!$B$33:$B$776,U$296)+'СЕТ СН'!$F$13</f>
        <v>0</v>
      </c>
      <c r="V323" s="36">
        <f>SUMIFS(СВЦЭМ!$I$34:$I$777,СВЦЭМ!$A$34:$A$777,$A323,СВЦЭМ!$B$33:$B$776,V$296)+'СЕТ СН'!$F$13</f>
        <v>0</v>
      </c>
      <c r="W323" s="36">
        <f>SUMIFS(СВЦЭМ!$I$34:$I$777,СВЦЭМ!$A$34:$A$777,$A323,СВЦЭМ!$B$33:$B$776,W$296)+'СЕТ СН'!$F$13</f>
        <v>0</v>
      </c>
      <c r="X323" s="36">
        <f>SUMIFS(СВЦЭМ!$I$34:$I$777,СВЦЭМ!$A$34:$A$777,$A323,СВЦЭМ!$B$33:$B$776,X$296)+'СЕТ СН'!$F$13</f>
        <v>0</v>
      </c>
      <c r="Y323" s="36">
        <f>SUMIFS(СВЦЭМ!$I$34:$I$777,СВЦЭМ!$A$34:$A$777,$A323,СВЦЭМ!$B$33:$B$776,Y$296)+'СЕТ СН'!$F$13</f>
        <v>0</v>
      </c>
    </row>
    <row r="324" spans="1:27" ht="15.5" hidden="1" x14ac:dyDescent="0.3">
      <c r="A324" s="35">
        <f t="shared" si="8"/>
        <v>43858</v>
      </c>
      <c r="B324" s="36">
        <f>SUMIFS(СВЦЭМ!$I$34:$I$777,СВЦЭМ!$A$34:$A$777,$A324,СВЦЭМ!$B$33:$B$776,B$296)+'СЕТ СН'!$F$13</f>
        <v>0</v>
      </c>
      <c r="C324" s="36">
        <f>SUMIFS(СВЦЭМ!$I$34:$I$777,СВЦЭМ!$A$34:$A$777,$A324,СВЦЭМ!$B$33:$B$776,C$296)+'СЕТ СН'!$F$13</f>
        <v>0</v>
      </c>
      <c r="D324" s="36">
        <f>SUMIFS(СВЦЭМ!$I$34:$I$777,СВЦЭМ!$A$34:$A$777,$A324,СВЦЭМ!$B$33:$B$776,D$296)+'СЕТ СН'!$F$13</f>
        <v>0</v>
      </c>
      <c r="E324" s="36">
        <f>SUMIFS(СВЦЭМ!$I$34:$I$777,СВЦЭМ!$A$34:$A$777,$A324,СВЦЭМ!$B$33:$B$776,E$296)+'СЕТ СН'!$F$13</f>
        <v>0</v>
      </c>
      <c r="F324" s="36">
        <f>SUMIFS(СВЦЭМ!$I$34:$I$777,СВЦЭМ!$A$34:$A$777,$A324,СВЦЭМ!$B$33:$B$776,F$296)+'СЕТ СН'!$F$13</f>
        <v>0</v>
      </c>
      <c r="G324" s="36">
        <f>SUMIFS(СВЦЭМ!$I$34:$I$777,СВЦЭМ!$A$34:$A$777,$A324,СВЦЭМ!$B$33:$B$776,G$296)+'СЕТ СН'!$F$13</f>
        <v>0</v>
      </c>
      <c r="H324" s="36">
        <f>SUMIFS(СВЦЭМ!$I$34:$I$777,СВЦЭМ!$A$34:$A$777,$A324,СВЦЭМ!$B$33:$B$776,H$296)+'СЕТ СН'!$F$13</f>
        <v>0</v>
      </c>
      <c r="I324" s="36">
        <f>SUMIFS(СВЦЭМ!$I$34:$I$777,СВЦЭМ!$A$34:$A$777,$A324,СВЦЭМ!$B$33:$B$776,I$296)+'СЕТ СН'!$F$13</f>
        <v>0</v>
      </c>
      <c r="J324" s="36">
        <f>SUMIFS(СВЦЭМ!$I$34:$I$777,СВЦЭМ!$A$34:$A$777,$A324,СВЦЭМ!$B$33:$B$776,J$296)+'СЕТ СН'!$F$13</f>
        <v>0</v>
      </c>
      <c r="K324" s="36">
        <f>SUMIFS(СВЦЭМ!$I$34:$I$777,СВЦЭМ!$A$34:$A$777,$A324,СВЦЭМ!$B$33:$B$776,K$296)+'СЕТ СН'!$F$13</f>
        <v>0</v>
      </c>
      <c r="L324" s="36">
        <f>SUMIFS(СВЦЭМ!$I$34:$I$777,СВЦЭМ!$A$34:$A$777,$A324,СВЦЭМ!$B$33:$B$776,L$296)+'СЕТ СН'!$F$13</f>
        <v>0</v>
      </c>
      <c r="M324" s="36">
        <f>SUMIFS(СВЦЭМ!$I$34:$I$777,СВЦЭМ!$A$34:$A$777,$A324,СВЦЭМ!$B$33:$B$776,M$296)+'СЕТ СН'!$F$13</f>
        <v>0</v>
      </c>
      <c r="N324" s="36">
        <f>SUMIFS(СВЦЭМ!$I$34:$I$777,СВЦЭМ!$A$34:$A$777,$A324,СВЦЭМ!$B$33:$B$776,N$296)+'СЕТ СН'!$F$13</f>
        <v>0</v>
      </c>
      <c r="O324" s="36">
        <f>SUMIFS(СВЦЭМ!$I$34:$I$777,СВЦЭМ!$A$34:$A$777,$A324,СВЦЭМ!$B$33:$B$776,O$296)+'СЕТ СН'!$F$13</f>
        <v>0</v>
      </c>
      <c r="P324" s="36">
        <f>SUMIFS(СВЦЭМ!$I$34:$I$777,СВЦЭМ!$A$34:$A$777,$A324,СВЦЭМ!$B$33:$B$776,P$296)+'СЕТ СН'!$F$13</f>
        <v>0</v>
      </c>
      <c r="Q324" s="36">
        <f>SUMIFS(СВЦЭМ!$I$34:$I$777,СВЦЭМ!$A$34:$A$777,$A324,СВЦЭМ!$B$33:$B$776,Q$296)+'СЕТ СН'!$F$13</f>
        <v>0</v>
      </c>
      <c r="R324" s="36">
        <f>SUMIFS(СВЦЭМ!$I$34:$I$777,СВЦЭМ!$A$34:$A$777,$A324,СВЦЭМ!$B$33:$B$776,R$296)+'СЕТ СН'!$F$13</f>
        <v>0</v>
      </c>
      <c r="S324" s="36">
        <f>SUMIFS(СВЦЭМ!$I$34:$I$777,СВЦЭМ!$A$34:$A$777,$A324,СВЦЭМ!$B$33:$B$776,S$296)+'СЕТ СН'!$F$13</f>
        <v>0</v>
      </c>
      <c r="T324" s="36">
        <f>SUMIFS(СВЦЭМ!$I$34:$I$777,СВЦЭМ!$A$34:$A$777,$A324,СВЦЭМ!$B$33:$B$776,T$296)+'СЕТ СН'!$F$13</f>
        <v>0</v>
      </c>
      <c r="U324" s="36">
        <f>SUMIFS(СВЦЭМ!$I$34:$I$777,СВЦЭМ!$A$34:$A$777,$A324,СВЦЭМ!$B$33:$B$776,U$296)+'СЕТ СН'!$F$13</f>
        <v>0</v>
      </c>
      <c r="V324" s="36">
        <f>SUMIFS(СВЦЭМ!$I$34:$I$777,СВЦЭМ!$A$34:$A$777,$A324,СВЦЭМ!$B$33:$B$776,V$296)+'СЕТ СН'!$F$13</f>
        <v>0</v>
      </c>
      <c r="W324" s="36">
        <f>SUMIFS(СВЦЭМ!$I$34:$I$777,СВЦЭМ!$A$34:$A$777,$A324,СВЦЭМ!$B$33:$B$776,W$296)+'СЕТ СН'!$F$13</f>
        <v>0</v>
      </c>
      <c r="X324" s="36">
        <f>SUMIFS(СВЦЭМ!$I$34:$I$777,СВЦЭМ!$A$34:$A$777,$A324,СВЦЭМ!$B$33:$B$776,X$296)+'СЕТ СН'!$F$13</f>
        <v>0</v>
      </c>
      <c r="Y324" s="36">
        <f>SUMIFS(СВЦЭМ!$I$34:$I$777,СВЦЭМ!$A$34:$A$777,$A324,СВЦЭМ!$B$33:$B$776,Y$296)+'СЕТ СН'!$F$13</f>
        <v>0</v>
      </c>
    </row>
    <row r="325" spans="1:27" ht="15.5" hidden="1" x14ac:dyDescent="0.3">
      <c r="A325" s="35">
        <f t="shared" si="8"/>
        <v>43859</v>
      </c>
      <c r="B325" s="36">
        <f>SUMIFS(СВЦЭМ!$I$34:$I$777,СВЦЭМ!$A$34:$A$777,$A325,СВЦЭМ!$B$33:$B$776,B$296)+'СЕТ СН'!$F$13</f>
        <v>0</v>
      </c>
      <c r="C325" s="36">
        <f>SUMIFS(СВЦЭМ!$I$34:$I$777,СВЦЭМ!$A$34:$A$777,$A325,СВЦЭМ!$B$33:$B$776,C$296)+'СЕТ СН'!$F$13</f>
        <v>0</v>
      </c>
      <c r="D325" s="36">
        <f>SUMIFS(СВЦЭМ!$I$34:$I$777,СВЦЭМ!$A$34:$A$777,$A325,СВЦЭМ!$B$33:$B$776,D$296)+'СЕТ СН'!$F$13</f>
        <v>0</v>
      </c>
      <c r="E325" s="36">
        <f>SUMIFS(СВЦЭМ!$I$34:$I$777,СВЦЭМ!$A$34:$A$777,$A325,СВЦЭМ!$B$33:$B$776,E$296)+'СЕТ СН'!$F$13</f>
        <v>0</v>
      </c>
      <c r="F325" s="36">
        <f>SUMIFS(СВЦЭМ!$I$34:$I$777,СВЦЭМ!$A$34:$A$777,$A325,СВЦЭМ!$B$33:$B$776,F$296)+'СЕТ СН'!$F$13</f>
        <v>0</v>
      </c>
      <c r="G325" s="36">
        <f>SUMIFS(СВЦЭМ!$I$34:$I$777,СВЦЭМ!$A$34:$A$777,$A325,СВЦЭМ!$B$33:$B$776,G$296)+'СЕТ СН'!$F$13</f>
        <v>0</v>
      </c>
      <c r="H325" s="36">
        <f>SUMIFS(СВЦЭМ!$I$34:$I$777,СВЦЭМ!$A$34:$A$777,$A325,СВЦЭМ!$B$33:$B$776,H$296)+'СЕТ СН'!$F$13</f>
        <v>0</v>
      </c>
      <c r="I325" s="36">
        <f>SUMIFS(СВЦЭМ!$I$34:$I$777,СВЦЭМ!$A$34:$A$777,$A325,СВЦЭМ!$B$33:$B$776,I$296)+'СЕТ СН'!$F$13</f>
        <v>0</v>
      </c>
      <c r="J325" s="36">
        <f>SUMIFS(СВЦЭМ!$I$34:$I$777,СВЦЭМ!$A$34:$A$777,$A325,СВЦЭМ!$B$33:$B$776,J$296)+'СЕТ СН'!$F$13</f>
        <v>0</v>
      </c>
      <c r="K325" s="36">
        <f>SUMIFS(СВЦЭМ!$I$34:$I$777,СВЦЭМ!$A$34:$A$777,$A325,СВЦЭМ!$B$33:$B$776,K$296)+'СЕТ СН'!$F$13</f>
        <v>0</v>
      </c>
      <c r="L325" s="36">
        <f>SUMIFS(СВЦЭМ!$I$34:$I$777,СВЦЭМ!$A$34:$A$777,$A325,СВЦЭМ!$B$33:$B$776,L$296)+'СЕТ СН'!$F$13</f>
        <v>0</v>
      </c>
      <c r="M325" s="36">
        <f>SUMIFS(СВЦЭМ!$I$34:$I$777,СВЦЭМ!$A$34:$A$777,$A325,СВЦЭМ!$B$33:$B$776,M$296)+'СЕТ СН'!$F$13</f>
        <v>0</v>
      </c>
      <c r="N325" s="36">
        <f>SUMIFS(СВЦЭМ!$I$34:$I$777,СВЦЭМ!$A$34:$A$777,$A325,СВЦЭМ!$B$33:$B$776,N$296)+'СЕТ СН'!$F$13</f>
        <v>0</v>
      </c>
      <c r="O325" s="36">
        <f>SUMIFS(СВЦЭМ!$I$34:$I$777,СВЦЭМ!$A$34:$A$777,$A325,СВЦЭМ!$B$33:$B$776,O$296)+'СЕТ СН'!$F$13</f>
        <v>0</v>
      </c>
      <c r="P325" s="36">
        <f>SUMIFS(СВЦЭМ!$I$34:$I$777,СВЦЭМ!$A$34:$A$777,$A325,СВЦЭМ!$B$33:$B$776,P$296)+'СЕТ СН'!$F$13</f>
        <v>0</v>
      </c>
      <c r="Q325" s="36">
        <f>SUMIFS(СВЦЭМ!$I$34:$I$777,СВЦЭМ!$A$34:$A$777,$A325,СВЦЭМ!$B$33:$B$776,Q$296)+'СЕТ СН'!$F$13</f>
        <v>0</v>
      </c>
      <c r="R325" s="36">
        <f>SUMIFS(СВЦЭМ!$I$34:$I$777,СВЦЭМ!$A$34:$A$777,$A325,СВЦЭМ!$B$33:$B$776,R$296)+'СЕТ СН'!$F$13</f>
        <v>0</v>
      </c>
      <c r="S325" s="36">
        <f>SUMIFS(СВЦЭМ!$I$34:$I$777,СВЦЭМ!$A$34:$A$777,$A325,СВЦЭМ!$B$33:$B$776,S$296)+'СЕТ СН'!$F$13</f>
        <v>0</v>
      </c>
      <c r="T325" s="36">
        <f>SUMIFS(СВЦЭМ!$I$34:$I$777,СВЦЭМ!$A$34:$A$777,$A325,СВЦЭМ!$B$33:$B$776,T$296)+'СЕТ СН'!$F$13</f>
        <v>0</v>
      </c>
      <c r="U325" s="36">
        <f>SUMIFS(СВЦЭМ!$I$34:$I$777,СВЦЭМ!$A$34:$A$777,$A325,СВЦЭМ!$B$33:$B$776,U$296)+'СЕТ СН'!$F$13</f>
        <v>0</v>
      </c>
      <c r="V325" s="36">
        <f>SUMIFS(СВЦЭМ!$I$34:$I$777,СВЦЭМ!$A$34:$A$777,$A325,СВЦЭМ!$B$33:$B$776,V$296)+'СЕТ СН'!$F$13</f>
        <v>0</v>
      </c>
      <c r="W325" s="36">
        <f>SUMIFS(СВЦЭМ!$I$34:$I$777,СВЦЭМ!$A$34:$A$777,$A325,СВЦЭМ!$B$33:$B$776,W$296)+'СЕТ СН'!$F$13</f>
        <v>0</v>
      </c>
      <c r="X325" s="36">
        <f>SUMIFS(СВЦЭМ!$I$34:$I$777,СВЦЭМ!$A$34:$A$777,$A325,СВЦЭМ!$B$33:$B$776,X$296)+'СЕТ СН'!$F$13</f>
        <v>0</v>
      </c>
      <c r="Y325" s="36">
        <f>SUMIFS(СВЦЭМ!$I$34:$I$777,СВЦЭМ!$A$34:$A$777,$A325,СВЦЭМ!$B$33:$B$776,Y$296)+'СЕТ СН'!$F$13</f>
        <v>0</v>
      </c>
    </row>
    <row r="326" spans="1:27" ht="15.5" hidden="1" x14ac:dyDescent="0.3">
      <c r="A326" s="35">
        <f t="shared" si="8"/>
        <v>43860</v>
      </c>
      <c r="B326" s="36">
        <f>SUMIFS(СВЦЭМ!$I$34:$I$777,СВЦЭМ!$A$34:$A$777,$A326,СВЦЭМ!$B$33:$B$776,B$296)+'СЕТ СН'!$F$13</f>
        <v>0</v>
      </c>
      <c r="C326" s="36">
        <f>SUMIFS(СВЦЭМ!$I$34:$I$777,СВЦЭМ!$A$34:$A$777,$A326,СВЦЭМ!$B$33:$B$776,C$296)+'СЕТ СН'!$F$13</f>
        <v>0</v>
      </c>
      <c r="D326" s="36">
        <f>SUMIFS(СВЦЭМ!$I$34:$I$777,СВЦЭМ!$A$34:$A$777,$A326,СВЦЭМ!$B$33:$B$776,D$296)+'СЕТ СН'!$F$13</f>
        <v>0</v>
      </c>
      <c r="E326" s="36">
        <f>SUMIFS(СВЦЭМ!$I$34:$I$777,СВЦЭМ!$A$34:$A$777,$A326,СВЦЭМ!$B$33:$B$776,E$296)+'СЕТ СН'!$F$13</f>
        <v>0</v>
      </c>
      <c r="F326" s="36">
        <f>SUMIFS(СВЦЭМ!$I$34:$I$777,СВЦЭМ!$A$34:$A$777,$A326,СВЦЭМ!$B$33:$B$776,F$296)+'СЕТ СН'!$F$13</f>
        <v>0</v>
      </c>
      <c r="G326" s="36">
        <f>SUMIFS(СВЦЭМ!$I$34:$I$777,СВЦЭМ!$A$34:$A$777,$A326,СВЦЭМ!$B$33:$B$776,G$296)+'СЕТ СН'!$F$13</f>
        <v>0</v>
      </c>
      <c r="H326" s="36">
        <f>SUMIFS(СВЦЭМ!$I$34:$I$777,СВЦЭМ!$A$34:$A$777,$A326,СВЦЭМ!$B$33:$B$776,H$296)+'СЕТ СН'!$F$13</f>
        <v>0</v>
      </c>
      <c r="I326" s="36">
        <f>SUMIFS(СВЦЭМ!$I$34:$I$777,СВЦЭМ!$A$34:$A$777,$A326,СВЦЭМ!$B$33:$B$776,I$296)+'СЕТ СН'!$F$13</f>
        <v>0</v>
      </c>
      <c r="J326" s="36">
        <f>SUMIFS(СВЦЭМ!$I$34:$I$777,СВЦЭМ!$A$34:$A$777,$A326,СВЦЭМ!$B$33:$B$776,J$296)+'СЕТ СН'!$F$13</f>
        <v>0</v>
      </c>
      <c r="K326" s="36">
        <f>SUMIFS(СВЦЭМ!$I$34:$I$777,СВЦЭМ!$A$34:$A$777,$A326,СВЦЭМ!$B$33:$B$776,K$296)+'СЕТ СН'!$F$13</f>
        <v>0</v>
      </c>
      <c r="L326" s="36">
        <f>SUMIFS(СВЦЭМ!$I$34:$I$777,СВЦЭМ!$A$34:$A$777,$A326,СВЦЭМ!$B$33:$B$776,L$296)+'СЕТ СН'!$F$13</f>
        <v>0</v>
      </c>
      <c r="M326" s="36">
        <f>SUMIFS(СВЦЭМ!$I$34:$I$777,СВЦЭМ!$A$34:$A$777,$A326,СВЦЭМ!$B$33:$B$776,M$296)+'СЕТ СН'!$F$13</f>
        <v>0</v>
      </c>
      <c r="N326" s="36">
        <f>SUMIFS(СВЦЭМ!$I$34:$I$777,СВЦЭМ!$A$34:$A$777,$A326,СВЦЭМ!$B$33:$B$776,N$296)+'СЕТ СН'!$F$13</f>
        <v>0</v>
      </c>
      <c r="O326" s="36">
        <f>SUMIFS(СВЦЭМ!$I$34:$I$777,СВЦЭМ!$A$34:$A$777,$A326,СВЦЭМ!$B$33:$B$776,O$296)+'СЕТ СН'!$F$13</f>
        <v>0</v>
      </c>
      <c r="P326" s="36">
        <f>SUMIFS(СВЦЭМ!$I$34:$I$777,СВЦЭМ!$A$34:$A$777,$A326,СВЦЭМ!$B$33:$B$776,P$296)+'СЕТ СН'!$F$13</f>
        <v>0</v>
      </c>
      <c r="Q326" s="36">
        <f>SUMIFS(СВЦЭМ!$I$34:$I$777,СВЦЭМ!$A$34:$A$777,$A326,СВЦЭМ!$B$33:$B$776,Q$296)+'СЕТ СН'!$F$13</f>
        <v>0</v>
      </c>
      <c r="R326" s="36">
        <f>SUMIFS(СВЦЭМ!$I$34:$I$777,СВЦЭМ!$A$34:$A$777,$A326,СВЦЭМ!$B$33:$B$776,R$296)+'СЕТ СН'!$F$13</f>
        <v>0</v>
      </c>
      <c r="S326" s="36">
        <f>SUMIFS(СВЦЭМ!$I$34:$I$777,СВЦЭМ!$A$34:$A$777,$A326,СВЦЭМ!$B$33:$B$776,S$296)+'СЕТ СН'!$F$13</f>
        <v>0</v>
      </c>
      <c r="T326" s="36">
        <f>SUMIFS(СВЦЭМ!$I$34:$I$777,СВЦЭМ!$A$34:$A$777,$A326,СВЦЭМ!$B$33:$B$776,T$296)+'СЕТ СН'!$F$13</f>
        <v>0</v>
      </c>
      <c r="U326" s="36">
        <f>SUMIFS(СВЦЭМ!$I$34:$I$777,СВЦЭМ!$A$34:$A$777,$A326,СВЦЭМ!$B$33:$B$776,U$296)+'СЕТ СН'!$F$13</f>
        <v>0</v>
      </c>
      <c r="V326" s="36">
        <f>SUMIFS(СВЦЭМ!$I$34:$I$777,СВЦЭМ!$A$34:$A$777,$A326,СВЦЭМ!$B$33:$B$776,V$296)+'СЕТ СН'!$F$13</f>
        <v>0</v>
      </c>
      <c r="W326" s="36">
        <f>SUMIFS(СВЦЭМ!$I$34:$I$777,СВЦЭМ!$A$34:$A$777,$A326,СВЦЭМ!$B$33:$B$776,W$296)+'СЕТ СН'!$F$13</f>
        <v>0</v>
      </c>
      <c r="X326" s="36">
        <f>SUMIFS(СВЦЭМ!$I$34:$I$777,СВЦЭМ!$A$34:$A$777,$A326,СВЦЭМ!$B$33:$B$776,X$296)+'СЕТ СН'!$F$13</f>
        <v>0</v>
      </c>
      <c r="Y326" s="36">
        <f>SUMIFS(СВЦЭМ!$I$34:$I$777,СВЦЭМ!$A$34:$A$777,$A326,СВЦЭМ!$B$33:$B$776,Y$296)+'СЕТ СН'!$F$13</f>
        <v>0</v>
      </c>
    </row>
    <row r="327" spans="1:27" ht="15.5" hidden="1" x14ac:dyDescent="0.3">
      <c r="A327" s="35">
        <f t="shared" si="8"/>
        <v>43861</v>
      </c>
      <c r="B327" s="36">
        <f>SUMIFS(СВЦЭМ!$I$34:$I$777,СВЦЭМ!$A$34:$A$777,$A327,СВЦЭМ!$B$33:$B$776,B$296)+'СЕТ СН'!$F$13</f>
        <v>0</v>
      </c>
      <c r="C327" s="36">
        <f>SUMIFS(СВЦЭМ!$I$34:$I$777,СВЦЭМ!$A$34:$A$777,$A327,СВЦЭМ!$B$33:$B$776,C$296)+'СЕТ СН'!$F$13</f>
        <v>0</v>
      </c>
      <c r="D327" s="36">
        <f>SUMIFS(СВЦЭМ!$I$34:$I$777,СВЦЭМ!$A$34:$A$777,$A327,СВЦЭМ!$B$33:$B$776,D$296)+'СЕТ СН'!$F$13</f>
        <v>0</v>
      </c>
      <c r="E327" s="36">
        <f>SUMIFS(СВЦЭМ!$I$34:$I$777,СВЦЭМ!$A$34:$A$777,$A327,СВЦЭМ!$B$33:$B$776,E$296)+'СЕТ СН'!$F$13</f>
        <v>0</v>
      </c>
      <c r="F327" s="36">
        <f>SUMIFS(СВЦЭМ!$I$34:$I$777,СВЦЭМ!$A$34:$A$777,$A327,СВЦЭМ!$B$33:$B$776,F$296)+'СЕТ СН'!$F$13</f>
        <v>0</v>
      </c>
      <c r="G327" s="36">
        <f>SUMIFS(СВЦЭМ!$I$34:$I$777,СВЦЭМ!$A$34:$A$777,$A327,СВЦЭМ!$B$33:$B$776,G$296)+'СЕТ СН'!$F$13</f>
        <v>0</v>
      </c>
      <c r="H327" s="36">
        <f>SUMIFS(СВЦЭМ!$I$34:$I$777,СВЦЭМ!$A$34:$A$777,$A327,СВЦЭМ!$B$33:$B$776,H$296)+'СЕТ СН'!$F$13</f>
        <v>0</v>
      </c>
      <c r="I327" s="36">
        <f>SUMIFS(СВЦЭМ!$I$34:$I$777,СВЦЭМ!$A$34:$A$777,$A327,СВЦЭМ!$B$33:$B$776,I$296)+'СЕТ СН'!$F$13</f>
        <v>0</v>
      </c>
      <c r="J327" s="36">
        <f>SUMIFS(СВЦЭМ!$I$34:$I$777,СВЦЭМ!$A$34:$A$777,$A327,СВЦЭМ!$B$33:$B$776,J$296)+'СЕТ СН'!$F$13</f>
        <v>0</v>
      </c>
      <c r="K327" s="36">
        <f>SUMIFS(СВЦЭМ!$I$34:$I$777,СВЦЭМ!$A$34:$A$777,$A327,СВЦЭМ!$B$33:$B$776,K$296)+'СЕТ СН'!$F$13</f>
        <v>0</v>
      </c>
      <c r="L327" s="36">
        <f>SUMIFS(СВЦЭМ!$I$34:$I$777,СВЦЭМ!$A$34:$A$777,$A327,СВЦЭМ!$B$33:$B$776,L$296)+'СЕТ СН'!$F$13</f>
        <v>0</v>
      </c>
      <c r="M327" s="36">
        <f>SUMIFS(СВЦЭМ!$I$34:$I$777,СВЦЭМ!$A$34:$A$777,$A327,СВЦЭМ!$B$33:$B$776,M$296)+'СЕТ СН'!$F$13</f>
        <v>0</v>
      </c>
      <c r="N327" s="36">
        <f>SUMIFS(СВЦЭМ!$I$34:$I$777,СВЦЭМ!$A$34:$A$777,$A327,СВЦЭМ!$B$33:$B$776,N$296)+'СЕТ СН'!$F$13</f>
        <v>0</v>
      </c>
      <c r="O327" s="36">
        <f>SUMIFS(СВЦЭМ!$I$34:$I$777,СВЦЭМ!$A$34:$A$777,$A327,СВЦЭМ!$B$33:$B$776,O$296)+'СЕТ СН'!$F$13</f>
        <v>0</v>
      </c>
      <c r="P327" s="36">
        <f>SUMIFS(СВЦЭМ!$I$34:$I$777,СВЦЭМ!$A$34:$A$777,$A327,СВЦЭМ!$B$33:$B$776,P$296)+'СЕТ СН'!$F$13</f>
        <v>0</v>
      </c>
      <c r="Q327" s="36">
        <f>SUMIFS(СВЦЭМ!$I$34:$I$777,СВЦЭМ!$A$34:$A$777,$A327,СВЦЭМ!$B$33:$B$776,Q$296)+'СЕТ СН'!$F$13</f>
        <v>0</v>
      </c>
      <c r="R327" s="36">
        <f>SUMIFS(СВЦЭМ!$I$34:$I$777,СВЦЭМ!$A$34:$A$777,$A327,СВЦЭМ!$B$33:$B$776,R$296)+'СЕТ СН'!$F$13</f>
        <v>0</v>
      </c>
      <c r="S327" s="36">
        <f>SUMIFS(СВЦЭМ!$I$34:$I$777,СВЦЭМ!$A$34:$A$777,$A327,СВЦЭМ!$B$33:$B$776,S$296)+'СЕТ СН'!$F$13</f>
        <v>0</v>
      </c>
      <c r="T327" s="36">
        <f>SUMIFS(СВЦЭМ!$I$34:$I$777,СВЦЭМ!$A$34:$A$777,$A327,СВЦЭМ!$B$33:$B$776,T$296)+'СЕТ СН'!$F$13</f>
        <v>0</v>
      </c>
      <c r="U327" s="36">
        <f>SUMIFS(СВЦЭМ!$I$34:$I$777,СВЦЭМ!$A$34:$A$777,$A327,СВЦЭМ!$B$33:$B$776,U$296)+'СЕТ СН'!$F$13</f>
        <v>0</v>
      </c>
      <c r="V327" s="36">
        <f>SUMIFS(СВЦЭМ!$I$34:$I$777,СВЦЭМ!$A$34:$A$777,$A327,СВЦЭМ!$B$33:$B$776,V$296)+'СЕТ СН'!$F$13</f>
        <v>0</v>
      </c>
      <c r="W327" s="36">
        <f>SUMIFS(СВЦЭМ!$I$34:$I$777,СВЦЭМ!$A$34:$A$777,$A327,СВЦЭМ!$B$33:$B$776,W$296)+'СЕТ СН'!$F$13</f>
        <v>0</v>
      </c>
      <c r="X327" s="36">
        <f>SUMIFS(СВЦЭМ!$I$34:$I$777,СВЦЭМ!$A$34:$A$777,$A327,СВЦЭМ!$B$33:$B$776,X$296)+'СЕТ СН'!$F$13</f>
        <v>0</v>
      </c>
      <c r="Y327" s="36">
        <f>SUMIFS(СВЦЭМ!$I$34:$I$777,СВЦЭМ!$A$34:$A$777,$A327,СВЦЭМ!$B$33:$B$776,Y$296)+'СЕТ СН'!$F$13</f>
        <v>0</v>
      </c>
    </row>
    <row r="328" spans="1:27" ht="15.5" hidden="1" x14ac:dyDescent="0.3">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3">
      <c r="A329" s="130" t="s">
        <v>7</v>
      </c>
      <c r="B329" s="124" t="s">
        <v>91</v>
      </c>
      <c r="C329" s="125"/>
      <c r="D329" s="125"/>
      <c r="E329" s="125"/>
      <c r="F329" s="125"/>
      <c r="G329" s="125"/>
      <c r="H329" s="125"/>
      <c r="I329" s="125"/>
      <c r="J329" s="125"/>
      <c r="K329" s="125"/>
      <c r="L329" s="125"/>
      <c r="M329" s="125"/>
      <c r="N329" s="125"/>
      <c r="O329" s="125"/>
      <c r="P329" s="125"/>
      <c r="Q329" s="125"/>
      <c r="R329" s="125"/>
      <c r="S329" s="125"/>
      <c r="T329" s="125"/>
      <c r="U329" s="125"/>
      <c r="V329" s="125"/>
      <c r="W329" s="125"/>
      <c r="X329" s="125"/>
      <c r="Y329" s="126"/>
    </row>
    <row r="330" spans="1:27" ht="12.75" hidden="1" customHeight="1" x14ac:dyDescent="0.3">
      <c r="A330" s="131"/>
      <c r="B330" s="127"/>
      <c r="C330" s="128"/>
      <c r="D330" s="128"/>
      <c r="E330" s="128"/>
      <c r="F330" s="128"/>
      <c r="G330" s="128"/>
      <c r="H330" s="128"/>
      <c r="I330" s="128"/>
      <c r="J330" s="128"/>
      <c r="K330" s="128"/>
      <c r="L330" s="128"/>
      <c r="M330" s="128"/>
      <c r="N330" s="128"/>
      <c r="O330" s="128"/>
      <c r="P330" s="128"/>
      <c r="Q330" s="128"/>
      <c r="R330" s="128"/>
      <c r="S330" s="128"/>
      <c r="T330" s="128"/>
      <c r="U330" s="128"/>
      <c r="V330" s="128"/>
      <c r="W330" s="128"/>
      <c r="X330" s="128"/>
      <c r="Y330" s="129"/>
    </row>
    <row r="331" spans="1:27" s="46" customFormat="1" ht="12.75" hidden="1" customHeight="1" x14ac:dyDescent="0.3">
      <c r="A331" s="132"/>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3">
      <c r="A332" s="35" t="str">
        <f>A297</f>
        <v>01.01.2020</v>
      </c>
      <c r="B332" s="36">
        <f>SUMIFS(СВЦЭМ!$J$34:$J$777,СВЦЭМ!$A$34:$A$777,$A332,СВЦЭМ!$B$33:$B$776,B$331)+'СЕТ СН'!$F$13</f>
        <v>0</v>
      </c>
      <c r="C332" s="36">
        <f>SUMIFS(СВЦЭМ!$J$34:$J$777,СВЦЭМ!$A$34:$A$777,$A332,СВЦЭМ!$B$33:$B$776,C$331)+'СЕТ СН'!$F$13</f>
        <v>0</v>
      </c>
      <c r="D332" s="36">
        <f>SUMIFS(СВЦЭМ!$J$34:$J$777,СВЦЭМ!$A$34:$A$777,$A332,СВЦЭМ!$B$33:$B$776,D$331)+'СЕТ СН'!$F$13</f>
        <v>0</v>
      </c>
      <c r="E332" s="36">
        <f>SUMIFS(СВЦЭМ!$J$34:$J$777,СВЦЭМ!$A$34:$A$777,$A332,СВЦЭМ!$B$33:$B$776,E$331)+'СЕТ СН'!$F$13</f>
        <v>0</v>
      </c>
      <c r="F332" s="36">
        <f>SUMIFS(СВЦЭМ!$J$34:$J$777,СВЦЭМ!$A$34:$A$777,$A332,СВЦЭМ!$B$33:$B$776,F$331)+'СЕТ СН'!$F$13</f>
        <v>0</v>
      </c>
      <c r="G332" s="36">
        <f>SUMIFS(СВЦЭМ!$J$34:$J$777,СВЦЭМ!$A$34:$A$777,$A332,СВЦЭМ!$B$33:$B$776,G$331)+'СЕТ СН'!$F$13</f>
        <v>0</v>
      </c>
      <c r="H332" s="36">
        <f>SUMIFS(СВЦЭМ!$J$34:$J$777,СВЦЭМ!$A$34:$A$777,$A332,СВЦЭМ!$B$33:$B$776,H$331)+'СЕТ СН'!$F$13</f>
        <v>0</v>
      </c>
      <c r="I332" s="36">
        <f>SUMIFS(СВЦЭМ!$J$34:$J$777,СВЦЭМ!$A$34:$A$777,$A332,СВЦЭМ!$B$33:$B$776,I$331)+'СЕТ СН'!$F$13</f>
        <v>0</v>
      </c>
      <c r="J332" s="36">
        <f>SUMIFS(СВЦЭМ!$J$34:$J$777,СВЦЭМ!$A$34:$A$777,$A332,СВЦЭМ!$B$33:$B$776,J$331)+'СЕТ СН'!$F$13</f>
        <v>0</v>
      </c>
      <c r="K332" s="36">
        <f>SUMIFS(СВЦЭМ!$J$34:$J$777,СВЦЭМ!$A$34:$A$777,$A332,СВЦЭМ!$B$33:$B$776,K$331)+'СЕТ СН'!$F$13</f>
        <v>0</v>
      </c>
      <c r="L332" s="36">
        <f>SUMIFS(СВЦЭМ!$J$34:$J$777,СВЦЭМ!$A$34:$A$777,$A332,СВЦЭМ!$B$33:$B$776,L$331)+'СЕТ СН'!$F$13</f>
        <v>0</v>
      </c>
      <c r="M332" s="36">
        <f>SUMIFS(СВЦЭМ!$J$34:$J$777,СВЦЭМ!$A$34:$A$777,$A332,СВЦЭМ!$B$33:$B$776,M$331)+'СЕТ СН'!$F$13</f>
        <v>0</v>
      </c>
      <c r="N332" s="36">
        <f>SUMIFS(СВЦЭМ!$J$34:$J$777,СВЦЭМ!$A$34:$A$777,$A332,СВЦЭМ!$B$33:$B$776,N$331)+'СЕТ СН'!$F$13</f>
        <v>0</v>
      </c>
      <c r="O332" s="36">
        <f>SUMIFS(СВЦЭМ!$J$34:$J$777,СВЦЭМ!$A$34:$A$777,$A332,СВЦЭМ!$B$33:$B$776,O$331)+'СЕТ СН'!$F$13</f>
        <v>0</v>
      </c>
      <c r="P332" s="36">
        <f>SUMIFS(СВЦЭМ!$J$34:$J$777,СВЦЭМ!$A$34:$A$777,$A332,СВЦЭМ!$B$33:$B$776,P$331)+'СЕТ СН'!$F$13</f>
        <v>0</v>
      </c>
      <c r="Q332" s="36">
        <f>SUMIFS(СВЦЭМ!$J$34:$J$777,СВЦЭМ!$A$34:$A$777,$A332,СВЦЭМ!$B$33:$B$776,Q$331)+'СЕТ СН'!$F$13</f>
        <v>0</v>
      </c>
      <c r="R332" s="36">
        <f>SUMIFS(СВЦЭМ!$J$34:$J$777,СВЦЭМ!$A$34:$A$777,$A332,СВЦЭМ!$B$33:$B$776,R$331)+'СЕТ СН'!$F$13</f>
        <v>0</v>
      </c>
      <c r="S332" s="36">
        <f>SUMIFS(СВЦЭМ!$J$34:$J$777,СВЦЭМ!$A$34:$A$777,$A332,СВЦЭМ!$B$33:$B$776,S$331)+'СЕТ СН'!$F$13</f>
        <v>0</v>
      </c>
      <c r="T332" s="36">
        <f>SUMIFS(СВЦЭМ!$J$34:$J$777,СВЦЭМ!$A$34:$A$777,$A332,СВЦЭМ!$B$33:$B$776,T$331)+'СЕТ СН'!$F$13</f>
        <v>0</v>
      </c>
      <c r="U332" s="36">
        <f>SUMIFS(СВЦЭМ!$J$34:$J$777,СВЦЭМ!$A$34:$A$777,$A332,СВЦЭМ!$B$33:$B$776,U$331)+'СЕТ СН'!$F$13</f>
        <v>0</v>
      </c>
      <c r="V332" s="36">
        <f>SUMIFS(СВЦЭМ!$J$34:$J$777,СВЦЭМ!$A$34:$A$777,$A332,СВЦЭМ!$B$33:$B$776,V$331)+'СЕТ СН'!$F$13</f>
        <v>0</v>
      </c>
      <c r="W332" s="36">
        <f>SUMIFS(СВЦЭМ!$J$34:$J$777,СВЦЭМ!$A$34:$A$777,$A332,СВЦЭМ!$B$33:$B$776,W$331)+'СЕТ СН'!$F$13</f>
        <v>0</v>
      </c>
      <c r="X332" s="36">
        <f>SUMIFS(СВЦЭМ!$J$34:$J$777,СВЦЭМ!$A$34:$A$777,$A332,СВЦЭМ!$B$33:$B$776,X$331)+'СЕТ СН'!$F$13</f>
        <v>0</v>
      </c>
      <c r="Y332" s="36">
        <f>SUMIFS(СВЦЭМ!$J$34:$J$777,СВЦЭМ!$A$34:$A$777,$A332,СВЦЭМ!$B$33:$B$776,Y$331)+'СЕТ СН'!$F$13</f>
        <v>0</v>
      </c>
      <c r="AA332" s="45"/>
    </row>
    <row r="333" spans="1:27" ht="15.5" hidden="1" x14ac:dyDescent="0.3">
      <c r="A333" s="35">
        <f>A332+1</f>
        <v>43832</v>
      </c>
      <c r="B333" s="36">
        <f>SUMIFS(СВЦЭМ!$J$34:$J$777,СВЦЭМ!$A$34:$A$777,$A333,СВЦЭМ!$B$33:$B$776,B$331)+'СЕТ СН'!$F$13</f>
        <v>0</v>
      </c>
      <c r="C333" s="36">
        <f>SUMIFS(СВЦЭМ!$J$34:$J$777,СВЦЭМ!$A$34:$A$777,$A333,СВЦЭМ!$B$33:$B$776,C$331)+'СЕТ СН'!$F$13</f>
        <v>0</v>
      </c>
      <c r="D333" s="36">
        <f>SUMIFS(СВЦЭМ!$J$34:$J$777,СВЦЭМ!$A$34:$A$777,$A333,СВЦЭМ!$B$33:$B$776,D$331)+'СЕТ СН'!$F$13</f>
        <v>0</v>
      </c>
      <c r="E333" s="36">
        <f>SUMIFS(СВЦЭМ!$J$34:$J$777,СВЦЭМ!$A$34:$A$777,$A333,СВЦЭМ!$B$33:$B$776,E$331)+'СЕТ СН'!$F$13</f>
        <v>0</v>
      </c>
      <c r="F333" s="36">
        <f>SUMIFS(СВЦЭМ!$J$34:$J$777,СВЦЭМ!$A$34:$A$777,$A333,СВЦЭМ!$B$33:$B$776,F$331)+'СЕТ СН'!$F$13</f>
        <v>0</v>
      </c>
      <c r="G333" s="36">
        <f>SUMIFS(СВЦЭМ!$J$34:$J$777,СВЦЭМ!$A$34:$A$777,$A333,СВЦЭМ!$B$33:$B$776,G$331)+'СЕТ СН'!$F$13</f>
        <v>0</v>
      </c>
      <c r="H333" s="36">
        <f>SUMIFS(СВЦЭМ!$J$34:$J$777,СВЦЭМ!$A$34:$A$777,$A333,СВЦЭМ!$B$33:$B$776,H$331)+'СЕТ СН'!$F$13</f>
        <v>0</v>
      </c>
      <c r="I333" s="36">
        <f>SUMIFS(СВЦЭМ!$J$34:$J$777,СВЦЭМ!$A$34:$A$777,$A333,СВЦЭМ!$B$33:$B$776,I$331)+'СЕТ СН'!$F$13</f>
        <v>0</v>
      </c>
      <c r="J333" s="36">
        <f>SUMIFS(СВЦЭМ!$J$34:$J$777,СВЦЭМ!$A$34:$A$777,$A333,СВЦЭМ!$B$33:$B$776,J$331)+'СЕТ СН'!$F$13</f>
        <v>0</v>
      </c>
      <c r="K333" s="36">
        <f>SUMIFS(СВЦЭМ!$J$34:$J$777,СВЦЭМ!$A$34:$A$777,$A333,СВЦЭМ!$B$33:$B$776,K$331)+'СЕТ СН'!$F$13</f>
        <v>0</v>
      </c>
      <c r="L333" s="36">
        <f>SUMIFS(СВЦЭМ!$J$34:$J$777,СВЦЭМ!$A$34:$A$777,$A333,СВЦЭМ!$B$33:$B$776,L$331)+'СЕТ СН'!$F$13</f>
        <v>0</v>
      </c>
      <c r="M333" s="36">
        <f>SUMIFS(СВЦЭМ!$J$34:$J$777,СВЦЭМ!$A$34:$A$777,$A333,СВЦЭМ!$B$33:$B$776,M$331)+'СЕТ СН'!$F$13</f>
        <v>0</v>
      </c>
      <c r="N333" s="36">
        <f>SUMIFS(СВЦЭМ!$J$34:$J$777,СВЦЭМ!$A$34:$A$777,$A333,СВЦЭМ!$B$33:$B$776,N$331)+'СЕТ СН'!$F$13</f>
        <v>0</v>
      </c>
      <c r="O333" s="36">
        <f>SUMIFS(СВЦЭМ!$J$34:$J$777,СВЦЭМ!$A$34:$A$777,$A333,СВЦЭМ!$B$33:$B$776,O$331)+'СЕТ СН'!$F$13</f>
        <v>0</v>
      </c>
      <c r="P333" s="36">
        <f>SUMIFS(СВЦЭМ!$J$34:$J$777,СВЦЭМ!$A$34:$A$777,$A333,СВЦЭМ!$B$33:$B$776,P$331)+'СЕТ СН'!$F$13</f>
        <v>0</v>
      </c>
      <c r="Q333" s="36">
        <f>SUMIFS(СВЦЭМ!$J$34:$J$777,СВЦЭМ!$A$34:$A$777,$A333,СВЦЭМ!$B$33:$B$776,Q$331)+'СЕТ СН'!$F$13</f>
        <v>0</v>
      </c>
      <c r="R333" s="36">
        <f>SUMIFS(СВЦЭМ!$J$34:$J$777,СВЦЭМ!$A$34:$A$777,$A333,СВЦЭМ!$B$33:$B$776,R$331)+'СЕТ СН'!$F$13</f>
        <v>0</v>
      </c>
      <c r="S333" s="36">
        <f>SUMIFS(СВЦЭМ!$J$34:$J$777,СВЦЭМ!$A$34:$A$777,$A333,СВЦЭМ!$B$33:$B$776,S$331)+'СЕТ СН'!$F$13</f>
        <v>0</v>
      </c>
      <c r="T333" s="36">
        <f>SUMIFS(СВЦЭМ!$J$34:$J$777,СВЦЭМ!$A$34:$A$777,$A333,СВЦЭМ!$B$33:$B$776,T$331)+'СЕТ СН'!$F$13</f>
        <v>0</v>
      </c>
      <c r="U333" s="36">
        <f>SUMIFS(СВЦЭМ!$J$34:$J$777,СВЦЭМ!$A$34:$A$777,$A333,СВЦЭМ!$B$33:$B$776,U$331)+'СЕТ СН'!$F$13</f>
        <v>0</v>
      </c>
      <c r="V333" s="36">
        <f>SUMIFS(СВЦЭМ!$J$34:$J$777,СВЦЭМ!$A$34:$A$777,$A333,СВЦЭМ!$B$33:$B$776,V$331)+'СЕТ СН'!$F$13</f>
        <v>0</v>
      </c>
      <c r="W333" s="36">
        <f>SUMIFS(СВЦЭМ!$J$34:$J$777,СВЦЭМ!$A$34:$A$777,$A333,СВЦЭМ!$B$33:$B$776,W$331)+'СЕТ СН'!$F$13</f>
        <v>0</v>
      </c>
      <c r="X333" s="36">
        <f>SUMIFS(СВЦЭМ!$J$34:$J$777,СВЦЭМ!$A$34:$A$777,$A333,СВЦЭМ!$B$33:$B$776,X$331)+'СЕТ СН'!$F$13</f>
        <v>0</v>
      </c>
      <c r="Y333" s="36">
        <f>SUMIFS(СВЦЭМ!$J$34:$J$777,СВЦЭМ!$A$34:$A$777,$A333,СВЦЭМ!$B$33:$B$776,Y$331)+'СЕТ СН'!$F$13</f>
        <v>0</v>
      </c>
    </row>
    <row r="334" spans="1:27" ht="15.5" hidden="1" x14ac:dyDescent="0.3">
      <c r="A334" s="35">
        <f t="shared" ref="A334:A362" si="9">A333+1</f>
        <v>43833</v>
      </c>
      <c r="B334" s="36">
        <f>SUMIFS(СВЦЭМ!$J$34:$J$777,СВЦЭМ!$A$34:$A$777,$A334,СВЦЭМ!$B$33:$B$776,B$331)+'СЕТ СН'!$F$13</f>
        <v>0</v>
      </c>
      <c r="C334" s="36">
        <f>SUMIFS(СВЦЭМ!$J$34:$J$777,СВЦЭМ!$A$34:$A$777,$A334,СВЦЭМ!$B$33:$B$776,C$331)+'СЕТ СН'!$F$13</f>
        <v>0</v>
      </c>
      <c r="D334" s="36">
        <f>SUMIFS(СВЦЭМ!$J$34:$J$777,СВЦЭМ!$A$34:$A$777,$A334,СВЦЭМ!$B$33:$B$776,D$331)+'СЕТ СН'!$F$13</f>
        <v>0</v>
      </c>
      <c r="E334" s="36">
        <f>SUMIFS(СВЦЭМ!$J$34:$J$777,СВЦЭМ!$A$34:$A$777,$A334,СВЦЭМ!$B$33:$B$776,E$331)+'СЕТ СН'!$F$13</f>
        <v>0</v>
      </c>
      <c r="F334" s="36">
        <f>SUMIFS(СВЦЭМ!$J$34:$J$777,СВЦЭМ!$A$34:$A$777,$A334,СВЦЭМ!$B$33:$B$776,F$331)+'СЕТ СН'!$F$13</f>
        <v>0</v>
      </c>
      <c r="G334" s="36">
        <f>SUMIFS(СВЦЭМ!$J$34:$J$777,СВЦЭМ!$A$34:$A$777,$A334,СВЦЭМ!$B$33:$B$776,G$331)+'СЕТ СН'!$F$13</f>
        <v>0</v>
      </c>
      <c r="H334" s="36">
        <f>SUMIFS(СВЦЭМ!$J$34:$J$777,СВЦЭМ!$A$34:$A$777,$A334,СВЦЭМ!$B$33:$B$776,H$331)+'СЕТ СН'!$F$13</f>
        <v>0</v>
      </c>
      <c r="I334" s="36">
        <f>SUMIFS(СВЦЭМ!$J$34:$J$777,СВЦЭМ!$A$34:$A$777,$A334,СВЦЭМ!$B$33:$B$776,I$331)+'СЕТ СН'!$F$13</f>
        <v>0</v>
      </c>
      <c r="J334" s="36">
        <f>SUMIFS(СВЦЭМ!$J$34:$J$777,СВЦЭМ!$A$34:$A$777,$A334,СВЦЭМ!$B$33:$B$776,J$331)+'СЕТ СН'!$F$13</f>
        <v>0</v>
      </c>
      <c r="K334" s="36">
        <f>SUMIFS(СВЦЭМ!$J$34:$J$777,СВЦЭМ!$A$34:$A$777,$A334,СВЦЭМ!$B$33:$B$776,K$331)+'СЕТ СН'!$F$13</f>
        <v>0</v>
      </c>
      <c r="L334" s="36">
        <f>SUMIFS(СВЦЭМ!$J$34:$J$777,СВЦЭМ!$A$34:$A$777,$A334,СВЦЭМ!$B$33:$B$776,L$331)+'СЕТ СН'!$F$13</f>
        <v>0</v>
      </c>
      <c r="M334" s="36">
        <f>SUMIFS(СВЦЭМ!$J$34:$J$777,СВЦЭМ!$A$34:$A$777,$A334,СВЦЭМ!$B$33:$B$776,M$331)+'СЕТ СН'!$F$13</f>
        <v>0</v>
      </c>
      <c r="N334" s="36">
        <f>SUMIFS(СВЦЭМ!$J$34:$J$777,СВЦЭМ!$A$34:$A$777,$A334,СВЦЭМ!$B$33:$B$776,N$331)+'СЕТ СН'!$F$13</f>
        <v>0</v>
      </c>
      <c r="O334" s="36">
        <f>SUMIFS(СВЦЭМ!$J$34:$J$777,СВЦЭМ!$A$34:$A$777,$A334,СВЦЭМ!$B$33:$B$776,O$331)+'СЕТ СН'!$F$13</f>
        <v>0</v>
      </c>
      <c r="P334" s="36">
        <f>SUMIFS(СВЦЭМ!$J$34:$J$777,СВЦЭМ!$A$34:$A$777,$A334,СВЦЭМ!$B$33:$B$776,P$331)+'СЕТ СН'!$F$13</f>
        <v>0</v>
      </c>
      <c r="Q334" s="36">
        <f>SUMIFS(СВЦЭМ!$J$34:$J$777,СВЦЭМ!$A$34:$A$777,$A334,СВЦЭМ!$B$33:$B$776,Q$331)+'СЕТ СН'!$F$13</f>
        <v>0</v>
      </c>
      <c r="R334" s="36">
        <f>SUMIFS(СВЦЭМ!$J$34:$J$777,СВЦЭМ!$A$34:$A$777,$A334,СВЦЭМ!$B$33:$B$776,R$331)+'СЕТ СН'!$F$13</f>
        <v>0</v>
      </c>
      <c r="S334" s="36">
        <f>SUMIFS(СВЦЭМ!$J$34:$J$777,СВЦЭМ!$A$34:$A$777,$A334,СВЦЭМ!$B$33:$B$776,S$331)+'СЕТ СН'!$F$13</f>
        <v>0</v>
      </c>
      <c r="T334" s="36">
        <f>SUMIFS(СВЦЭМ!$J$34:$J$777,СВЦЭМ!$A$34:$A$777,$A334,СВЦЭМ!$B$33:$B$776,T$331)+'СЕТ СН'!$F$13</f>
        <v>0</v>
      </c>
      <c r="U334" s="36">
        <f>SUMIFS(СВЦЭМ!$J$34:$J$777,СВЦЭМ!$A$34:$A$777,$A334,СВЦЭМ!$B$33:$B$776,U$331)+'СЕТ СН'!$F$13</f>
        <v>0</v>
      </c>
      <c r="V334" s="36">
        <f>SUMIFS(СВЦЭМ!$J$34:$J$777,СВЦЭМ!$A$34:$A$777,$A334,СВЦЭМ!$B$33:$B$776,V$331)+'СЕТ СН'!$F$13</f>
        <v>0</v>
      </c>
      <c r="W334" s="36">
        <f>SUMIFS(СВЦЭМ!$J$34:$J$777,СВЦЭМ!$A$34:$A$777,$A334,СВЦЭМ!$B$33:$B$776,W$331)+'СЕТ СН'!$F$13</f>
        <v>0</v>
      </c>
      <c r="X334" s="36">
        <f>SUMIFS(СВЦЭМ!$J$34:$J$777,СВЦЭМ!$A$34:$A$777,$A334,СВЦЭМ!$B$33:$B$776,X$331)+'СЕТ СН'!$F$13</f>
        <v>0</v>
      </c>
      <c r="Y334" s="36">
        <f>SUMIFS(СВЦЭМ!$J$34:$J$777,СВЦЭМ!$A$34:$A$777,$A334,СВЦЭМ!$B$33:$B$776,Y$331)+'СЕТ СН'!$F$13</f>
        <v>0</v>
      </c>
    </row>
    <row r="335" spans="1:27" ht="15.5" hidden="1" x14ac:dyDescent="0.3">
      <c r="A335" s="35">
        <f t="shared" si="9"/>
        <v>43834</v>
      </c>
      <c r="B335" s="36">
        <f>SUMIFS(СВЦЭМ!$J$34:$J$777,СВЦЭМ!$A$34:$A$777,$A335,СВЦЭМ!$B$33:$B$776,B$331)+'СЕТ СН'!$F$13</f>
        <v>0</v>
      </c>
      <c r="C335" s="36">
        <f>SUMIFS(СВЦЭМ!$J$34:$J$777,СВЦЭМ!$A$34:$A$777,$A335,СВЦЭМ!$B$33:$B$776,C$331)+'СЕТ СН'!$F$13</f>
        <v>0</v>
      </c>
      <c r="D335" s="36">
        <f>SUMIFS(СВЦЭМ!$J$34:$J$777,СВЦЭМ!$A$34:$A$777,$A335,СВЦЭМ!$B$33:$B$776,D$331)+'СЕТ СН'!$F$13</f>
        <v>0</v>
      </c>
      <c r="E335" s="36">
        <f>SUMIFS(СВЦЭМ!$J$34:$J$777,СВЦЭМ!$A$34:$A$777,$A335,СВЦЭМ!$B$33:$B$776,E$331)+'СЕТ СН'!$F$13</f>
        <v>0</v>
      </c>
      <c r="F335" s="36">
        <f>SUMIFS(СВЦЭМ!$J$34:$J$777,СВЦЭМ!$A$34:$A$777,$A335,СВЦЭМ!$B$33:$B$776,F$331)+'СЕТ СН'!$F$13</f>
        <v>0</v>
      </c>
      <c r="G335" s="36">
        <f>SUMIFS(СВЦЭМ!$J$34:$J$777,СВЦЭМ!$A$34:$A$777,$A335,СВЦЭМ!$B$33:$B$776,G$331)+'СЕТ СН'!$F$13</f>
        <v>0</v>
      </c>
      <c r="H335" s="36">
        <f>SUMIFS(СВЦЭМ!$J$34:$J$777,СВЦЭМ!$A$34:$A$777,$A335,СВЦЭМ!$B$33:$B$776,H$331)+'СЕТ СН'!$F$13</f>
        <v>0</v>
      </c>
      <c r="I335" s="36">
        <f>SUMIFS(СВЦЭМ!$J$34:$J$777,СВЦЭМ!$A$34:$A$777,$A335,СВЦЭМ!$B$33:$B$776,I$331)+'СЕТ СН'!$F$13</f>
        <v>0</v>
      </c>
      <c r="J335" s="36">
        <f>SUMIFS(СВЦЭМ!$J$34:$J$777,СВЦЭМ!$A$34:$A$777,$A335,СВЦЭМ!$B$33:$B$776,J$331)+'СЕТ СН'!$F$13</f>
        <v>0</v>
      </c>
      <c r="K335" s="36">
        <f>SUMIFS(СВЦЭМ!$J$34:$J$777,СВЦЭМ!$A$34:$A$777,$A335,СВЦЭМ!$B$33:$B$776,K$331)+'СЕТ СН'!$F$13</f>
        <v>0</v>
      </c>
      <c r="L335" s="36">
        <f>SUMIFS(СВЦЭМ!$J$34:$J$777,СВЦЭМ!$A$34:$A$777,$A335,СВЦЭМ!$B$33:$B$776,L$331)+'СЕТ СН'!$F$13</f>
        <v>0</v>
      </c>
      <c r="M335" s="36">
        <f>SUMIFS(СВЦЭМ!$J$34:$J$777,СВЦЭМ!$A$34:$A$777,$A335,СВЦЭМ!$B$33:$B$776,M$331)+'СЕТ СН'!$F$13</f>
        <v>0</v>
      </c>
      <c r="N335" s="36">
        <f>SUMIFS(СВЦЭМ!$J$34:$J$777,СВЦЭМ!$A$34:$A$777,$A335,СВЦЭМ!$B$33:$B$776,N$331)+'СЕТ СН'!$F$13</f>
        <v>0</v>
      </c>
      <c r="O335" s="36">
        <f>SUMIFS(СВЦЭМ!$J$34:$J$777,СВЦЭМ!$A$34:$A$777,$A335,СВЦЭМ!$B$33:$B$776,O$331)+'СЕТ СН'!$F$13</f>
        <v>0</v>
      </c>
      <c r="P335" s="36">
        <f>SUMIFS(СВЦЭМ!$J$34:$J$777,СВЦЭМ!$A$34:$A$777,$A335,СВЦЭМ!$B$33:$B$776,P$331)+'СЕТ СН'!$F$13</f>
        <v>0</v>
      </c>
      <c r="Q335" s="36">
        <f>SUMIFS(СВЦЭМ!$J$34:$J$777,СВЦЭМ!$A$34:$A$777,$A335,СВЦЭМ!$B$33:$B$776,Q$331)+'СЕТ СН'!$F$13</f>
        <v>0</v>
      </c>
      <c r="R335" s="36">
        <f>SUMIFS(СВЦЭМ!$J$34:$J$777,СВЦЭМ!$A$34:$A$777,$A335,СВЦЭМ!$B$33:$B$776,R$331)+'СЕТ СН'!$F$13</f>
        <v>0</v>
      </c>
      <c r="S335" s="36">
        <f>SUMIFS(СВЦЭМ!$J$34:$J$777,СВЦЭМ!$A$34:$A$777,$A335,СВЦЭМ!$B$33:$B$776,S$331)+'СЕТ СН'!$F$13</f>
        <v>0</v>
      </c>
      <c r="T335" s="36">
        <f>SUMIFS(СВЦЭМ!$J$34:$J$777,СВЦЭМ!$A$34:$A$777,$A335,СВЦЭМ!$B$33:$B$776,T$331)+'СЕТ СН'!$F$13</f>
        <v>0</v>
      </c>
      <c r="U335" s="36">
        <f>SUMIFS(СВЦЭМ!$J$34:$J$777,СВЦЭМ!$A$34:$A$777,$A335,СВЦЭМ!$B$33:$B$776,U$331)+'СЕТ СН'!$F$13</f>
        <v>0</v>
      </c>
      <c r="V335" s="36">
        <f>SUMIFS(СВЦЭМ!$J$34:$J$777,СВЦЭМ!$A$34:$A$777,$A335,СВЦЭМ!$B$33:$B$776,V$331)+'СЕТ СН'!$F$13</f>
        <v>0</v>
      </c>
      <c r="W335" s="36">
        <f>SUMIFS(СВЦЭМ!$J$34:$J$777,СВЦЭМ!$A$34:$A$777,$A335,СВЦЭМ!$B$33:$B$776,W$331)+'СЕТ СН'!$F$13</f>
        <v>0</v>
      </c>
      <c r="X335" s="36">
        <f>SUMIFS(СВЦЭМ!$J$34:$J$777,СВЦЭМ!$A$34:$A$777,$A335,СВЦЭМ!$B$33:$B$776,X$331)+'СЕТ СН'!$F$13</f>
        <v>0</v>
      </c>
      <c r="Y335" s="36">
        <f>SUMIFS(СВЦЭМ!$J$34:$J$777,СВЦЭМ!$A$34:$A$777,$A335,СВЦЭМ!$B$33:$B$776,Y$331)+'СЕТ СН'!$F$13</f>
        <v>0</v>
      </c>
    </row>
    <row r="336" spans="1:27" ht="15.5" hidden="1" x14ac:dyDescent="0.3">
      <c r="A336" s="35">
        <f t="shared" si="9"/>
        <v>43835</v>
      </c>
      <c r="B336" s="36">
        <f>SUMIFS(СВЦЭМ!$J$34:$J$777,СВЦЭМ!$A$34:$A$777,$A336,СВЦЭМ!$B$33:$B$776,B$331)+'СЕТ СН'!$F$13</f>
        <v>0</v>
      </c>
      <c r="C336" s="36">
        <f>SUMIFS(СВЦЭМ!$J$34:$J$777,СВЦЭМ!$A$34:$A$777,$A336,СВЦЭМ!$B$33:$B$776,C$331)+'СЕТ СН'!$F$13</f>
        <v>0</v>
      </c>
      <c r="D336" s="36">
        <f>SUMIFS(СВЦЭМ!$J$34:$J$777,СВЦЭМ!$A$34:$A$777,$A336,СВЦЭМ!$B$33:$B$776,D$331)+'СЕТ СН'!$F$13</f>
        <v>0</v>
      </c>
      <c r="E336" s="36">
        <f>SUMIFS(СВЦЭМ!$J$34:$J$777,СВЦЭМ!$A$34:$A$777,$A336,СВЦЭМ!$B$33:$B$776,E$331)+'СЕТ СН'!$F$13</f>
        <v>0</v>
      </c>
      <c r="F336" s="36">
        <f>SUMIFS(СВЦЭМ!$J$34:$J$777,СВЦЭМ!$A$34:$A$777,$A336,СВЦЭМ!$B$33:$B$776,F$331)+'СЕТ СН'!$F$13</f>
        <v>0</v>
      </c>
      <c r="G336" s="36">
        <f>SUMIFS(СВЦЭМ!$J$34:$J$777,СВЦЭМ!$A$34:$A$777,$A336,СВЦЭМ!$B$33:$B$776,G$331)+'СЕТ СН'!$F$13</f>
        <v>0</v>
      </c>
      <c r="H336" s="36">
        <f>SUMIFS(СВЦЭМ!$J$34:$J$777,СВЦЭМ!$A$34:$A$777,$A336,СВЦЭМ!$B$33:$B$776,H$331)+'СЕТ СН'!$F$13</f>
        <v>0</v>
      </c>
      <c r="I336" s="36">
        <f>SUMIFS(СВЦЭМ!$J$34:$J$777,СВЦЭМ!$A$34:$A$777,$A336,СВЦЭМ!$B$33:$B$776,I$331)+'СЕТ СН'!$F$13</f>
        <v>0</v>
      </c>
      <c r="J336" s="36">
        <f>SUMIFS(СВЦЭМ!$J$34:$J$777,СВЦЭМ!$A$34:$A$777,$A336,СВЦЭМ!$B$33:$B$776,J$331)+'СЕТ СН'!$F$13</f>
        <v>0</v>
      </c>
      <c r="K336" s="36">
        <f>SUMIFS(СВЦЭМ!$J$34:$J$777,СВЦЭМ!$A$34:$A$777,$A336,СВЦЭМ!$B$33:$B$776,K$331)+'СЕТ СН'!$F$13</f>
        <v>0</v>
      </c>
      <c r="L336" s="36">
        <f>SUMIFS(СВЦЭМ!$J$34:$J$777,СВЦЭМ!$A$34:$A$777,$A336,СВЦЭМ!$B$33:$B$776,L$331)+'СЕТ СН'!$F$13</f>
        <v>0</v>
      </c>
      <c r="M336" s="36">
        <f>SUMIFS(СВЦЭМ!$J$34:$J$777,СВЦЭМ!$A$34:$A$777,$A336,СВЦЭМ!$B$33:$B$776,M$331)+'СЕТ СН'!$F$13</f>
        <v>0</v>
      </c>
      <c r="N336" s="36">
        <f>SUMIFS(СВЦЭМ!$J$34:$J$777,СВЦЭМ!$A$34:$A$777,$A336,СВЦЭМ!$B$33:$B$776,N$331)+'СЕТ СН'!$F$13</f>
        <v>0</v>
      </c>
      <c r="O336" s="36">
        <f>SUMIFS(СВЦЭМ!$J$34:$J$777,СВЦЭМ!$A$34:$A$777,$A336,СВЦЭМ!$B$33:$B$776,O$331)+'СЕТ СН'!$F$13</f>
        <v>0</v>
      </c>
      <c r="P336" s="36">
        <f>SUMIFS(СВЦЭМ!$J$34:$J$777,СВЦЭМ!$A$34:$A$777,$A336,СВЦЭМ!$B$33:$B$776,P$331)+'СЕТ СН'!$F$13</f>
        <v>0</v>
      </c>
      <c r="Q336" s="36">
        <f>SUMIFS(СВЦЭМ!$J$34:$J$777,СВЦЭМ!$A$34:$A$777,$A336,СВЦЭМ!$B$33:$B$776,Q$331)+'СЕТ СН'!$F$13</f>
        <v>0</v>
      </c>
      <c r="R336" s="36">
        <f>SUMIFS(СВЦЭМ!$J$34:$J$777,СВЦЭМ!$A$34:$A$777,$A336,СВЦЭМ!$B$33:$B$776,R$331)+'СЕТ СН'!$F$13</f>
        <v>0</v>
      </c>
      <c r="S336" s="36">
        <f>SUMIFS(СВЦЭМ!$J$34:$J$777,СВЦЭМ!$A$34:$A$777,$A336,СВЦЭМ!$B$33:$B$776,S$331)+'СЕТ СН'!$F$13</f>
        <v>0</v>
      </c>
      <c r="T336" s="36">
        <f>SUMIFS(СВЦЭМ!$J$34:$J$777,СВЦЭМ!$A$34:$A$777,$A336,СВЦЭМ!$B$33:$B$776,T$331)+'СЕТ СН'!$F$13</f>
        <v>0</v>
      </c>
      <c r="U336" s="36">
        <f>SUMIFS(СВЦЭМ!$J$34:$J$777,СВЦЭМ!$A$34:$A$777,$A336,СВЦЭМ!$B$33:$B$776,U$331)+'СЕТ СН'!$F$13</f>
        <v>0</v>
      </c>
      <c r="V336" s="36">
        <f>SUMIFS(СВЦЭМ!$J$34:$J$777,СВЦЭМ!$A$34:$A$777,$A336,СВЦЭМ!$B$33:$B$776,V$331)+'СЕТ СН'!$F$13</f>
        <v>0</v>
      </c>
      <c r="W336" s="36">
        <f>SUMIFS(СВЦЭМ!$J$34:$J$777,СВЦЭМ!$A$34:$A$777,$A336,СВЦЭМ!$B$33:$B$776,W$331)+'СЕТ СН'!$F$13</f>
        <v>0</v>
      </c>
      <c r="X336" s="36">
        <f>SUMIFS(СВЦЭМ!$J$34:$J$777,СВЦЭМ!$A$34:$A$777,$A336,СВЦЭМ!$B$33:$B$776,X$331)+'СЕТ СН'!$F$13</f>
        <v>0</v>
      </c>
      <c r="Y336" s="36">
        <f>SUMIFS(СВЦЭМ!$J$34:$J$777,СВЦЭМ!$A$34:$A$777,$A336,СВЦЭМ!$B$33:$B$776,Y$331)+'СЕТ СН'!$F$13</f>
        <v>0</v>
      </c>
    </row>
    <row r="337" spans="1:25" ht="15.5" hidden="1" x14ac:dyDescent="0.3">
      <c r="A337" s="35">
        <f t="shared" si="9"/>
        <v>43836</v>
      </c>
      <c r="B337" s="36">
        <f>SUMIFS(СВЦЭМ!$J$34:$J$777,СВЦЭМ!$A$34:$A$777,$A337,СВЦЭМ!$B$33:$B$776,B$331)+'СЕТ СН'!$F$13</f>
        <v>0</v>
      </c>
      <c r="C337" s="36">
        <f>SUMIFS(СВЦЭМ!$J$34:$J$777,СВЦЭМ!$A$34:$A$777,$A337,СВЦЭМ!$B$33:$B$776,C$331)+'СЕТ СН'!$F$13</f>
        <v>0</v>
      </c>
      <c r="D337" s="36">
        <f>SUMIFS(СВЦЭМ!$J$34:$J$777,СВЦЭМ!$A$34:$A$777,$A337,СВЦЭМ!$B$33:$B$776,D$331)+'СЕТ СН'!$F$13</f>
        <v>0</v>
      </c>
      <c r="E337" s="36">
        <f>SUMIFS(СВЦЭМ!$J$34:$J$777,СВЦЭМ!$A$34:$A$777,$A337,СВЦЭМ!$B$33:$B$776,E$331)+'СЕТ СН'!$F$13</f>
        <v>0</v>
      </c>
      <c r="F337" s="36">
        <f>SUMIFS(СВЦЭМ!$J$34:$J$777,СВЦЭМ!$A$34:$A$777,$A337,СВЦЭМ!$B$33:$B$776,F$331)+'СЕТ СН'!$F$13</f>
        <v>0</v>
      </c>
      <c r="G337" s="36">
        <f>SUMIFS(СВЦЭМ!$J$34:$J$777,СВЦЭМ!$A$34:$A$777,$A337,СВЦЭМ!$B$33:$B$776,G$331)+'СЕТ СН'!$F$13</f>
        <v>0</v>
      </c>
      <c r="H337" s="36">
        <f>SUMIFS(СВЦЭМ!$J$34:$J$777,СВЦЭМ!$A$34:$A$777,$A337,СВЦЭМ!$B$33:$B$776,H$331)+'СЕТ СН'!$F$13</f>
        <v>0</v>
      </c>
      <c r="I337" s="36">
        <f>SUMIFS(СВЦЭМ!$J$34:$J$777,СВЦЭМ!$A$34:$A$777,$A337,СВЦЭМ!$B$33:$B$776,I$331)+'СЕТ СН'!$F$13</f>
        <v>0</v>
      </c>
      <c r="J337" s="36">
        <f>SUMIFS(СВЦЭМ!$J$34:$J$777,СВЦЭМ!$A$34:$A$777,$A337,СВЦЭМ!$B$33:$B$776,J$331)+'СЕТ СН'!$F$13</f>
        <v>0</v>
      </c>
      <c r="K337" s="36">
        <f>SUMIFS(СВЦЭМ!$J$34:$J$777,СВЦЭМ!$A$34:$A$777,$A337,СВЦЭМ!$B$33:$B$776,K$331)+'СЕТ СН'!$F$13</f>
        <v>0</v>
      </c>
      <c r="L337" s="36">
        <f>SUMIFS(СВЦЭМ!$J$34:$J$777,СВЦЭМ!$A$34:$A$777,$A337,СВЦЭМ!$B$33:$B$776,L$331)+'СЕТ СН'!$F$13</f>
        <v>0</v>
      </c>
      <c r="M337" s="36">
        <f>SUMIFS(СВЦЭМ!$J$34:$J$777,СВЦЭМ!$A$34:$A$777,$A337,СВЦЭМ!$B$33:$B$776,M$331)+'СЕТ СН'!$F$13</f>
        <v>0</v>
      </c>
      <c r="N337" s="36">
        <f>SUMIFS(СВЦЭМ!$J$34:$J$777,СВЦЭМ!$A$34:$A$777,$A337,СВЦЭМ!$B$33:$B$776,N$331)+'СЕТ СН'!$F$13</f>
        <v>0</v>
      </c>
      <c r="O337" s="36">
        <f>SUMIFS(СВЦЭМ!$J$34:$J$777,СВЦЭМ!$A$34:$A$777,$A337,СВЦЭМ!$B$33:$B$776,O$331)+'СЕТ СН'!$F$13</f>
        <v>0</v>
      </c>
      <c r="P337" s="36">
        <f>SUMIFS(СВЦЭМ!$J$34:$J$777,СВЦЭМ!$A$34:$A$777,$A337,СВЦЭМ!$B$33:$B$776,P$331)+'СЕТ СН'!$F$13</f>
        <v>0</v>
      </c>
      <c r="Q337" s="36">
        <f>SUMIFS(СВЦЭМ!$J$34:$J$777,СВЦЭМ!$A$34:$A$777,$A337,СВЦЭМ!$B$33:$B$776,Q$331)+'СЕТ СН'!$F$13</f>
        <v>0</v>
      </c>
      <c r="R337" s="36">
        <f>SUMIFS(СВЦЭМ!$J$34:$J$777,СВЦЭМ!$A$34:$A$777,$A337,СВЦЭМ!$B$33:$B$776,R$331)+'СЕТ СН'!$F$13</f>
        <v>0</v>
      </c>
      <c r="S337" s="36">
        <f>SUMIFS(СВЦЭМ!$J$34:$J$777,СВЦЭМ!$A$34:$A$777,$A337,СВЦЭМ!$B$33:$B$776,S$331)+'СЕТ СН'!$F$13</f>
        <v>0</v>
      </c>
      <c r="T337" s="36">
        <f>SUMIFS(СВЦЭМ!$J$34:$J$777,СВЦЭМ!$A$34:$A$777,$A337,СВЦЭМ!$B$33:$B$776,T$331)+'СЕТ СН'!$F$13</f>
        <v>0</v>
      </c>
      <c r="U337" s="36">
        <f>SUMIFS(СВЦЭМ!$J$34:$J$777,СВЦЭМ!$A$34:$A$777,$A337,СВЦЭМ!$B$33:$B$776,U$331)+'СЕТ СН'!$F$13</f>
        <v>0</v>
      </c>
      <c r="V337" s="36">
        <f>SUMIFS(СВЦЭМ!$J$34:$J$777,СВЦЭМ!$A$34:$A$777,$A337,СВЦЭМ!$B$33:$B$776,V$331)+'СЕТ СН'!$F$13</f>
        <v>0</v>
      </c>
      <c r="W337" s="36">
        <f>SUMIFS(СВЦЭМ!$J$34:$J$777,СВЦЭМ!$A$34:$A$777,$A337,СВЦЭМ!$B$33:$B$776,W$331)+'СЕТ СН'!$F$13</f>
        <v>0</v>
      </c>
      <c r="X337" s="36">
        <f>SUMIFS(СВЦЭМ!$J$34:$J$777,СВЦЭМ!$A$34:$A$777,$A337,СВЦЭМ!$B$33:$B$776,X$331)+'СЕТ СН'!$F$13</f>
        <v>0</v>
      </c>
      <c r="Y337" s="36">
        <f>SUMIFS(СВЦЭМ!$J$34:$J$777,СВЦЭМ!$A$34:$A$777,$A337,СВЦЭМ!$B$33:$B$776,Y$331)+'СЕТ СН'!$F$13</f>
        <v>0</v>
      </c>
    </row>
    <row r="338" spans="1:25" ht="15.5" hidden="1" x14ac:dyDescent="0.3">
      <c r="A338" s="35">
        <f t="shared" si="9"/>
        <v>43837</v>
      </c>
      <c r="B338" s="36">
        <f>SUMIFS(СВЦЭМ!$J$34:$J$777,СВЦЭМ!$A$34:$A$777,$A338,СВЦЭМ!$B$33:$B$776,B$331)+'СЕТ СН'!$F$13</f>
        <v>0</v>
      </c>
      <c r="C338" s="36">
        <f>SUMIFS(СВЦЭМ!$J$34:$J$777,СВЦЭМ!$A$34:$A$777,$A338,СВЦЭМ!$B$33:$B$776,C$331)+'СЕТ СН'!$F$13</f>
        <v>0</v>
      </c>
      <c r="D338" s="36">
        <f>SUMIFS(СВЦЭМ!$J$34:$J$777,СВЦЭМ!$A$34:$A$777,$A338,СВЦЭМ!$B$33:$B$776,D$331)+'СЕТ СН'!$F$13</f>
        <v>0</v>
      </c>
      <c r="E338" s="36">
        <f>SUMIFS(СВЦЭМ!$J$34:$J$777,СВЦЭМ!$A$34:$A$777,$A338,СВЦЭМ!$B$33:$B$776,E$331)+'СЕТ СН'!$F$13</f>
        <v>0</v>
      </c>
      <c r="F338" s="36">
        <f>SUMIFS(СВЦЭМ!$J$34:$J$777,СВЦЭМ!$A$34:$A$777,$A338,СВЦЭМ!$B$33:$B$776,F$331)+'СЕТ СН'!$F$13</f>
        <v>0</v>
      </c>
      <c r="G338" s="36">
        <f>SUMIFS(СВЦЭМ!$J$34:$J$777,СВЦЭМ!$A$34:$A$777,$A338,СВЦЭМ!$B$33:$B$776,G$331)+'СЕТ СН'!$F$13</f>
        <v>0</v>
      </c>
      <c r="H338" s="36">
        <f>SUMIFS(СВЦЭМ!$J$34:$J$777,СВЦЭМ!$A$34:$A$777,$A338,СВЦЭМ!$B$33:$B$776,H$331)+'СЕТ СН'!$F$13</f>
        <v>0</v>
      </c>
      <c r="I338" s="36">
        <f>SUMIFS(СВЦЭМ!$J$34:$J$777,СВЦЭМ!$A$34:$A$777,$A338,СВЦЭМ!$B$33:$B$776,I$331)+'СЕТ СН'!$F$13</f>
        <v>0</v>
      </c>
      <c r="J338" s="36">
        <f>SUMIFS(СВЦЭМ!$J$34:$J$777,СВЦЭМ!$A$34:$A$777,$A338,СВЦЭМ!$B$33:$B$776,J$331)+'СЕТ СН'!$F$13</f>
        <v>0</v>
      </c>
      <c r="K338" s="36">
        <f>SUMIFS(СВЦЭМ!$J$34:$J$777,СВЦЭМ!$A$34:$A$777,$A338,СВЦЭМ!$B$33:$B$776,K$331)+'СЕТ СН'!$F$13</f>
        <v>0</v>
      </c>
      <c r="L338" s="36">
        <f>SUMIFS(СВЦЭМ!$J$34:$J$777,СВЦЭМ!$A$34:$A$777,$A338,СВЦЭМ!$B$33:$B$776,L$331)+'СЕТ СН'!$F$13</f>
        <v>0</v>
      </c>
      <c r="M338" s="36">
        <f>SUMIFS(СВЦЭМ!$J$34:$J$777,СВЦЭМ!$A$34:$A$777,$A338,СВЦЭМ!$B$33:$B$776,M$331)+'СЕТ СН'!$F$13</f>
        <v>0</v>
      </c>
      <c r="N338" s="36">
        <f>SUMIFS(СВЦЭМ!$J$34:$J$777,СВЦЭМ!$A$34:$A$777,$A338,СВЦЭМ!$B$33:$B$776,N$331)+'СЕТ СН'!$F$13</f>
        <v>0</v>
      </c>
      <c r="O338" s="36">
        <f>SUMIFS(СВЦЭМ!$J$34:$J$777,СВЦЭМ!$A$34:$A$777,$A338,СВЦЭМ!$B$33:$B$776,O$331)+'СЕТ СН'!$F$13</f>
        <v>0</v>
      </c>
      <c r="P338" s="36">
        <f>SUMIFS(СВЦЭМ!$J$34:$J$777,СВЦЭМ!$A$34:$A$777,$A338,СВЦЭМ!$B$33:$B$776,P$331)+'СЕТ СН'!$F$13</f>
        <v>0</v>
      </c>
      <c r="Q338" s="36">
        <f>SUMIFS(СВЦЭМ!$J$34:$J$777,СВЦЭМ!$A$34:$A$777,$A338,СВЦЭМ!$B$33:$B$776,Q$331)+'СЕТ СН'!$F$13</f>
        <v>0</v>
      </c>
      <c r="R338" s="36">
        <f>SUMIFS(СВЦЭМ!$J$34:$J$777,СВЦЭМ!$A$34:$A$777,$A338,СВЦЭМ!$B$33:$B$776,R$331)+'СЕТ СН'!$F$13</f>
        <v>0</v>
      </c>
      <c r="S338" s="36">
        <f>SUMIFS(СВЦЭМ!$J$34:$J$777,СВЦЭМ!$A$34:$A$777,$A338,СВЦЭМ!$B$33:$B$776,S$331)+'СЕТ СН'!$F$13</f>
        <v>0</v>
      </c>
      <c r="T338" s="36">
        <f>SUMIFS(СВЦЭМ!$J$34:$J$777,СВЦЭМ!$A$34:$A$777,$A338,СВЦЭМ!$B$33:$B$776,T$331)+'СЕТ СН'!$F$13</f>
        <v>0</v>
      </c>
      <c r="U338" s="36">
        <f>SUMIFS(СВЦЭМ!$J$34:$J$777,СВЦЭМ!$A$34:$A$777,$A338,СВЦЭМ!$B$33:$B$776,U$331)+'СЕТ СН'!$F$13</f>
        <v>0</v>
      </c>
      <c r="V338" s="36">
        <f>SUMIFS(СВЦЭМ!$J$34:$J$777,СВЦЭМ!$A$34:$A$777,$A338,СВЦЭМ!$B$33:$B$776,V$331)+'СЕТ СН'!$F$13</f>
        <v>0</v>
      </c>
      <c r="W338" s="36">
        <f>SUMIFS(СВЦЭМ!$J$34:$J$777,СВЦЭМ!$A$34:$A$777,$A338,СВЦЭМ!$B$33:$B$776,W$331)+'СЕТ СН'!$F$13</f>
        <v>0</v>
      </c>
      <c r="X338" s="36">
        <f>SUMIFS(СВЦЭМ!$J$34:$J$777,СВЦЭМ!$A$34:$A$777,$A338,СВЦЭМ!$B$33:$B$776,X$331)+'СЕТ СН'!$F$13</f>
        <v>0</v>
      </c>
      <c r="Y338" s="36">
        <f>SUMIFS(СВЦЭМ!$J$34:$J$777,СВЦЭМ!$A$34:$A$777,$A338,СВЦЭМ!$B$33:$B$776,Y$331)+'СЕТ СН'!$F$13</f>
        <v>0</v>
      </c>
    </row>
    <row r="339" spans="1:25" ht="15.5" hidden="1" x14ac:dyDescent="0.3">
      <c r="A339" s="35">
        <f t="shared" si="9"/>
        <v>43838</v>
      </c>
      <c r="B339" s="36">
        <f>SUMIFS(СВЦЭМ!$J$34:$J$777,СВЦЭМ!$A$34:$A$777,$A339,СВЦЭМ!$B$33:$B$776,B$331)+'СЕТ СН'!$F$13</f>
        <v>0</v>
      </c>
      <c r="C339" s="36">
        <f>SUMIFS(СВЦЭМ!$J$34:$J$777,СВЦЭМ!$A$34:$A$777,$A339,СВЦЭМ!$B$33:$B$776,C$331)+'СЕТ СН'!$F$13</f>
        <v>0</v>
      </c>
      <c r="D339" s="36">
        <f>SUMIFS(СВЦЭМ!$J$34:$J$777,СВЦЭМ!$A$34:$A$777,$A339,СВЦЭМ!$B$33:$B$776,D$331)+'СЕТ СН'!$F$13</f>
        <v>0</v>
      </c>
      <c r="E339" s="36">
        <f>SUMIFS(СВЦЭМ!$J$34:$J$777,СВЦЭМ!$A$34:$A$777,$A339,СВЦЭМ!$B$33:$B$776,E$331)+'СЕТ СН'!$F$13</f>
        <v>0</v>
      </c>
      <c r="F339" s="36">
        <f>SUMIFS(СВЦЭМ!$J$34:$J$777,СВЦЭМ!$A$34:$A$777,$A339,СВЦЭМ!$B$33:$B$776,F$331)+'СЕТ СН'!$F$13</f>
        <v>0</v>
      </c>
      <c r="G339" s="36">
        <f>SUMIFS(СВЦЭМ!$J$34:$J$777,СВЦЭМ!$A$34:$A$777,$A339,СВЦЭМ!$B$33:$B$776,G$331)+'СЕТ СН'!$F$13</f>
        <v>0</v>
      </c>
      <c r="H339" s="36">
        <f>SUMIFS(СВЦЭМ!$J$34:$J$777,СВЦЭМ!$A$34:$A$777,$A339,СВЦЭМ!$B$33:$B$776,H$331)+'СЕТ СН'!$F$13</f>
        <v>0</v>
      </c>
      <c r="I339" s="36">
        <f>SUMIFS(СВЦЭМ!$J$34:$J$777,СВЦЭМ!$A$34:$A$777,$A339,СВЦЭМ!$B$33:$B$776,I$331)+'СЕТ СН'!$F$13</f>
        <v>0</v>
      </c>
      <c r="J339" s="36">
        <f>SUMIFS(СВЦЭМ!$J$34:$J$777,СВЦЭМ!$A$34:$A$777,$A339,СВЦЭМ!$B$33:$B$776,J$331)+'СЕТ СН'!$F$13</f>
        <v>0</v>
      </c>
      <c r="K339" s="36">
        <f>SUMIFS(СВЦЭМ!$J$34:$J$777,СВЦЭМ!$A$34:$A$777,$A339,СВЦЭМ!$B$33:$B$776,K$331)+'СЕТ СН'!$F$13</f>
        <v>0</v>
      </c>
      <c r="L339" s="36">
        <f>SUMIFS(СВЦЭМ!$J$34:$J$777,СВЦЭМ!$A$34:$A$777,$A339,СВЦЭМ!$B$33:$B$776,L$331)+'СЕТ СН'!$F$13</f>
        <v>0</v>
      </c>
      <c r="M339" s="36">
        <f>SUMIFS(СВЦЭМ!$J$34:$J$777,СВЦЭМ!$A$34:$A$777,$A339,СВЦЭМ!$B$33:$B$776,M$331)+'СЕТ СН'!$F$13</f>
        <v>0</v>
      </c>
      <c r="N339" s="36">
        <f>SUMIFS(СВЦЭМ!$J$34:$J$777,СВЦЭМ!$A$34:$A$777,$A339,СВЦЭМ!$B$33:$B$776,N$331)+'СЕТ СН'!$F$13</f>
        <v>0</v>
      </c>
      <c r="O339" s="36">
        <f>SUMIFS(СВЦЭМ!$J$34:$J$777,СВЦЭМ!$A$34:$A$777,$A339,СВЦЭМ!$B$33:$B$776,O$331)+'СЕТ СН'!$F$13</f>
        <v>0</v>
      </c>
      <c r="P339" s="36">
        <f>SUMIFS(СВЦЭМ!$J$34:$J$777,СВЦЭМ!$A$34:$A$777,$A339,СВЦЭМ!$B$33:$B$776,P$331)+'СЕТ СН'!$F$13</f>
        <v>0</v>
      </c>
      <c r="Q339" s="36">
        <f>SUMIFS(СВЦЭМ!$J$34:$J$777,СВЦЭМ!$A$34:$A$777,$A339,СВЦЭМ!$B$33:$B$776,Q$331)+'СЕТ СН'!$F$13</f>
        <v>0</v>
      </c>
      <c r="R339" s="36">
        <f>SUMIFS(СВЦЭМ!$J$34:$J$777,СВЦЭМ!$A$34:$A$777,$A339,СВЦЭМ!$B$33:$B$776,R$331)+'СЕТ СН'!$F$13</f>
        <v>0</v>
      </c>
      <c r="S339" s="36">
        <f>SUMIFS(СВЦЭМ!$J$34:$J$777,СВЦЭМ!$A$34:$A$777,$A339,СВЦЭМ!$B$33:$B$776,S$331)+'СЕТ СН'!$F$13</f>
        <v>0</v>
      </c>
      <c r="T339" s="36">
        <f>SUMIFS(СВЦЭМ!$J$34:$J$777,СВЦЭМ!$A$34:$A$777,$A339,СВЦЭМ!$B$33:$B$776,T$331)+'СЕТ СН'!$F$13</f>
        <v>0</v>
      </c>
      <c r="U339" s="36">
        <f>SUMIFS(СВЦЭМ!$J$34:$J$777,СВЦЭМ!$A$34:$A$777,$A339,СВЦЭМ!$B$33:$B$776,U$331)+'СЕТ СН'!$F$13</f>
        <v>0</v>
      </c>
      <c r="V339" s="36">
        <f>SUMIFS(СВЦЭМ!$J$34:$J$777,СВЦЭМ!$A$34:$A$777,$A339,СВЦЭМ!$B$33:$B$776,V$331)+'СЕТ СН'!$F$13</f>
        <v>0</v>
      </c>
      <c r="W339" s="36">
        <f>SUMIFS(СВЦЭМ!$J$34:$J$777,СВЦЭМ!$A$34:$A$777,$A339,СВЦЭМ!$B$33:$B$776,W$331)+'СЕТ СН'!$F$13</f>
        <v>0</v>
      </c>
      <c r="X339" s="36">
        <f>SUMIFS(СВЦЭМ!$J$34:$J$777,СВЦЭМ!$A$34:$A$777,$A339,СВЦЭМ!$B$33:$B$776,X$331)+'СЕТ СН'!$F$13</f>
        <v>0</v>
      </c>
      <c r="Y339" s="36">
        <f>SUMIFS(СВЦЭМ!$J$34:$J$777,СВЦЭМ!$A$34:$A$777,$A339,СВЦЭМ!$B$33:$B$776,Y$331)+'СЕТ СН'!$F$13</f>
        <v>0</v>
      </c>
    </row>
    <row r="340" spans="1:25" ht="15.5" hidden="1" x14ac:dyDescent="0.3">
      <c r="A340" s="35">
        <f t="shared" si="9"/>
        <v>43839</v>
      </c>
      <c r="B340" s="36">
        <f>SUMIFS(СВЦЭМ!$J$34:$J$777,СВЦЭМ!$A$34:$A$777,$A340,СВЦЭМ!$B$33:$B$776,B$331)+'СЕТ СН'!$F$13</f>
        <v>0</v>
      </c>
      <c r="C340" s="36">
        <f>SUMIFS(СВЦЭМ!$J$34:$J$777,СВЦЭМ!$A$34:$A$777,$A340,СВЦЭМ!$B$33:$B$776,C$331)+'СЕТ СН'!$F$13</f>
        <v>0</v>
      </c>
      <c r="D340" s="36">
        <f>SUMIFS(СВЦЭМ!$J$34:$J$777,СВЦЭМ!$A$34:$A$777,$A340,СВЦЭМ!$B$33:$B$776,D$331)+'СЕТ СН'!$F$13</f>
        <v>0</v>
      </c>
      <c r="E340" s="36">
        <f>SUMIFS(СВЦЭМ!$J$34:$J$777,СВЦЭМ!$A$34:$A$777,$A340,СВЦЭМ!$B$33:$B$776,E$331)+'СЕТ СН'!$F$13</f>
        <v>0</v>
      </c>
      <c r="F340" s="36">
        <f>SUMIFS(СВЦЭМ!$J$34:$J$777,СВЦЭМ!$A$34:$A$777,$A340,СВЦЭМ!$B$33:$B$776,F$331)+'СЕТ СН'!$F$13</f>
        <v>0</v>
      </c>
      <c r="G340" s="36">
        <f>SUMIFS(СВЦЭМ!$J$34:$J$777,СВЦЭМ!$A$34:$A$777,$A340,СВЦЭМ!$B$33:$B$776,G$331)+'СЕТ СН'!$F$13</f>
        <v>0</v>
      </c>
      <c r="H340" s="36">
        <f>SUMIFS(СВЦЭМ!$J$34:$J$777,СВЦЭМ!$A$34:$A$777,$A340,СВЦЭМ!$B$33:$B$776,H$331)+'СЕТ СН'!$F$13</f>
        <v>0</v>
      </c>
      <c r="I340" s="36">
        <f>SUMIFS(СВЦЭМ!$J$34:$J$777,СВЦЭМ!$A$34:$A$777,$A340,СВЦЭМ!$B$33:$B$776,I$331)+'СЕТ СН'!$F$13</f>
        <v>0</v>
      </c>
      <c r="J340" s="36">
        <f>SUMIFS(СВЦЭМ!$J$34:$J$777,СВЦЭМ!$A$34:$A$777,$A340,СВЦЭМ!$B$33:$B$776,J$331)+'СЕТ СН'!$F$13</f>
        <v>0</v>
      </c>
      <c r="K340" s="36">
        <f>SUMIFS(СВЦЭМ!$J$34:$J$777,СВЦЭМ!$A$34:$A$777,$A340,СВЦЭМ!$B$33:$B$776,K$331)+'СЕТ СН'!$F$13</f>
        <v>0</v>
      </c>
      <c r="L340" s="36">
        <f>SUMIFS(СВЦЭМ!$J$34:$J$777,СВЦЭМ!$A$34:$A$777,$A340,СВЦЭМ!$B$33:$B$776,L$331)+'СЕТ СН'!$F$13</f>
        <v>0</v>
      </c>
      <c r="M340" s="36">
        <f>SUMIFS(СВЦЭМ!$J$34:$J$777,СВЦЭМ!$A$34:$A$777,$A340,СВЦЭМ!$B$33:$B$776,M$331)+'СЕТ СН'!$F$13</f>
        <v>0</v>
      </c>
      <c r="N340" s="36">
        <f>SUMIFS(СВЦЭМ!$J$34:$J$777,СВЦЭМ!$A$34:$A$777,$A340,СВЦЭМ!$B$33:$B$776,N$331)+'СЕТ СН'!$F$13</f>
        <v>0</v>
      </c>
      <c r="O340" s="36">
        <f>SUMIFS(СВЦЭМ!$J$34:$J$777,СВЦЭМ!$A$34:$A$777,$A340,СВЦЭМ!$B$33:$B$776,O$331)+'СЕТ СН'!$F$13</f>
        <v>0</v>
      </c>
      <c r="P340" s="36">
        <f>SUMIFS(СВЦЭМ!$J$34:$J$777,СВЦЭМ!$A$34:$A$777,$A340,СВЦЭМ!$B$33:$B$776,P$331)+'СЕТ СН'!$F$13</f>
        <v>0</v>
      </c>
      <c r="Q340" s="36">
        <f>SUMIFS(СВЦЭМ!$J$34:$J$777,СВЦЭМ!$A$34:$A$777,$A340,СВЦЭМ!$B$33:$B$776,Q$331)+'СЕТ СН'!$F$13</f>
        <v>0</v>
      </c>
      <c r="R340" s="36">
        <f>SUMIFS(СВЦЭМ!$J$34:$J$777,СВЦЭМ!$A$34:$A$777,$A340,СВЦЭМ!$B$33:$B$776,R$331)+'СЕТ СН'!$F$13</f>
        <v>0</v>
      </c>
      <c r="S340" s="36">
        <f>SUMIFS(СВЦЭМ!$J$34:$J$777,СВЦЭМ!$A$34:$A$777,$A340,СВЦЭМ!$B$33:$B$776,S$331)+'СЕТ СН'!$F$13</f>
        <v>0</v>
      </c>
      <c r="T340" s="36">
        <f>SUMIFS(СВЦЭМ!$J$34:$J$777,СВЦЭМ!$A$34:$A$777,$A340,СВЦЭМ!$B$33:$B$776,T$331)+'СЕТ СН'!$F$13</f>
        <v>0</v>
      </c>
      <c r="U340" s="36">
        <f>SUMIFS(СВЦЭМ!$J$34:$J$777,СВЦЭМ!$A$34:$A$777,$A340,СВЦЭМ!$B$33:$B$776,U$331)+'СЕТ СН'!$F$13</f>
        <v>0</v>
      </c>
      <c r="V340" s="36">
        <f>SUMIFS(СВЦЭМ!$J$34:$J$777,СВЦЭМ!$A$34:$A$777,$A340,СВЦЭМ!$B$33:$B$776,V$331)+'СЕТ СН'!$F$13</f>
        <v>0</v>
      </c>
      <c r="W340" s="36">
        <f>SUMIFS(СВЦЭМ!$J$34:$J$777,СВЦЭМ!$A$34:$A$777,$A340,СВЦЭМ!$B$33:$B$776,W$331)+'СЕТ СН'!$F$13</f>
        <v>0</v>
      </c>
      <c r="X340" s="36">
        <f>SUMIFS(СВЦЭМ!$J$34:$J$777,СВЦЭМ!$A$34:$A$777,$A340,СВЦЭМ!$B$33:$B$776,X$331)+'СЕТ СН'!$F$13</f>
        <v>0</v>
      </c>
      <c r="Y340" s="36">
        <f>SUMIFS(СВЦЭМ!$J$34:$J$777,СВЦЭМ!$A$34:$A$777,$A340,СВЦЭМ!$B$33:$B$776,Y$331)+'СЕТ СН'!$F$13</f>
        <v>0</v>
      </c>
    </row>
    <row r="341" spans="1:25" ht="15.5" hidden="1" x14ac:dyDescent="0.3">
      <c r="A341" s="35">
        <f t="shared" si="9"/>
        <v>43840</v>
      </c>
      <c r="B341" s="36">
        <f>SUMIFS(СВЦЭМ!$J$34:$J$777,СВЦЭМ!$A$34:$A$777,$A341,СВЦЭМ!$B$33:$B$776,B$331)+'СЕТ СН'!$F$13</f>
        <v>0</v>
      </c>
      <c r="C341" s="36">
        <f>SUMIFS(СВЦЭМ!$J$34:$J$777,СВЦЭМ!$A$34:$A$777,$A341,СВЦЭМ!$B$33:$B$776,C$331)+'СЕТ СН'!$F$13</f>
        <v>0</v>
      </c>
      <c r="D341" s="36">
        <f>SUMIFS(СВЦЭМ!$J$34:$J$777,СВЦЭМ!$A$34:$A$777,$A341,СВЦЭМ!$B$33:$B$776,D$331)+'СЕТ СН'!$F$13</f>
        <v>0</v>
      </c>
      <c r="E341" s="36">
        <f>SUMIFS(СВЦЭМ!$J$34:$J$777,СВЦЭМ!$A$34:$A$777,$A341,СВЦЭМ!$B$33:$B$776,E$331)+'СЕТ СН'!$F$13</f>
        <v>0</v>
      </c>
      <c r="F341" s="36">
        <f>SUMIFS(СВЦЭМ!$J$34:$J$777,СВЦЭМ!$A$34:$A$777,$A341,СВЦЭМ!$B$33:$B$776,F$331)+'СЕТ СН'!$F$13</f>
        <v>0</v>
      </c>
      <c r="G341" s="36">
        <f>SUMIFS(СВЦЭМ!$J$34:$J$777,СВЦЭМ!$A$34:$A$777,$A341,СВЦЭМ!$B$33:$B$776,G$331)+'СЕТ СН'!$F$13</f>
        <v>0</v>
      </c>
      <c r="H341" s="36">
        <f>SUMIFS(СВЦЭМ!$J$34:$J$777,СВЦЭМ!$A$34:$A$777,$A341,СВЦЭМ!$B$33:$B$776,H$331)+'СЕТ СН'!$F$13</f>
        <v>0</v>
      </c>
      <c r="I341" s="36">
        <f>SUMIFS(СВЦЭМ!$J$34:$J$777,СВЦЭМ!$A$34:$A$777,$A341,СВЦЭМ!$B$33:$B$776,I$331)+'СЕТ СН'!$F$13</f>
        <v>0</v>
      </c>
      <c r="J341" s="36">
        <f>SUMIFS(СВЦЭМ!$J$34:$J$777,СВЦЭМ!$A$34:$A$777,$A341,СВЦЭМ!$B$33:$B$776,J$331)+'СЕТ СН'!$F$13</f>
        <v>0</v>
      </c>
      <c r="K341" s="36">
        <f>SUMIFS(СВЦЭМ!$J$34:$J$777,СВЦЭМ!$A$34:$A$777,$A341,СВЦЭМ!$B$33:$B$776,K$331)+'СЕТ СН'!$F$13</f>
        <v>0</v>
      </c>
      <c r="L341" s="36">
        <f>SUMIFS(СВЦЭМ!$J$34:$J$777,СВЦЭМ!$A$34:$A$777,$A341,СВЦЭМ!$B$33:$B$776,L$331)+'СЕТ СН'!$F$13</f>
        <v>0</v>
      </c>
      <c r="M341" s="36">
        <f>SUMIFS(СВЦЭМ!$J$34:$J$777,СВЦЭМ!$A$34:$A$777,$A341,СВЦЭМ!$B$33:$B$776,M$331)+'СЕТ СН'!$F$13</f>
        <v>0</v>
      </c>
      <c r="N341" s="36">
        <f>SUMIFS(СВЦЭМ!$J$34:$J$777,СВЦЭМ!$A$34:$A$777,$A341,СВЦЭМ!$B$33:$B$776,N$331)+'СЕТ СН'!$F$13</f>
        <v>0</v>
      </c>
      <c r="O341" s="36">
        <f>SUMIFS(СВЦЭМ!$J$34:$J$777,СВЦЭМ!$A$34:$A$777,$A341,СВЦЭМ!$B$33:$B$776,O$331)+'СЕТ СН'!$F$13</f>
        <v>0</v>
      </c>
      <c r="P341" s="36">
        <f>SUMIFS(СВЦЭМ!$J$34:$J$777,СВЦЭМ!$A$34:$A$777,$A341,СВЦЭМ!$B$33:$B$776,P$331)+'СЕТ СН'!$F$13</f>
        <v>0</v>
      </c>
      <c r="Q341" s="36">
        <f>SUMIFS(СВЦЭМ!$J$34:$J$777,СВЦЭМ!$A$34:$A$777,$A341,СВЦЭМ!$B$33:$B$776,Q$331)+'СЕТ СН'!$F$13</f>
        <v>0</v>
      </c>
      <c r="R341" s="36">
        <f>SUMIFS(СВЦЭМ!$J$34:$J$777,СВЦЭМ!$A$34:$A$777,$A341,СВЦЭМ!$B$33:$B$776,R$331)+'СЕТ СН'!$F$13</f>
        <v>0</v>
      </c>
      <c r="S341" s="36">
        <f>SUMIFS(СВЦЭМ!$J$34:$J$777,СВЦЭМ!$A$34:$A$777,$A341,СВЦЭМ!$B$33:$B$776,S$331)+'СЕТ СН'!$F$13</f>
        <v>0</v>
      </c>
      <c r="T341" s="36">
        <f>SUMIFS(СВЦЭМ!$J$34:$J$777,СВЦЭМ!$A$34:$A$777,$A341,СВЦЭМ!$B$33:$B$776,T$331)+'СЕТ СН'!$F$13</f>
        <v>0</v>
      </c>
      <c r="U341" s="36">
        <f>SUMIFS(СВЦЭМ!$J$34:$J$777,СВЦЭМ!$A$34:$A$777,$A341,СВЦЭМ!$B$33:$B$776,U$331)+'СЕТ СН'!$F$13</f>
        <v>0</v>
      </c>
      <c r="V341" s="36">
        <f>SUMIFS(СВЦЭМ!$J$34:$J$777,СВЦЭМ!$A$34:$A$777,$A341,СВЦЭМ!$B$33:$B$776,V$331)+'СЕТ СН'!$F$13</f>
        <v>0</v>
      </c>
      <c r="W341" s="36">
        <f>SUMIFS(СВЦЭМ!$J$34:$J$777,СВЦЭМ!$A$34:$A$777,$A341,СВЦЭМ!$B$33:$B$776,W$331)+'СЕТ СН'!$F$13</f>
        <v>0</v>
      </c>
      <c r="X341" s="36">
        <f>SUMIFS(СВЦЭМ!$J$34:$J$777,СВЦЭМ!$A$34:$A$777,$A341,СВЦЭМ!$B$33:$B$776,X$331)+'СЕТ СН'!$F$13</f>
        <v>0</v>
      </c>
      <c r="Y341" s="36">
        <f>SUMIFS(СВЦЭМ!$J$34:$J$777,СВЦЭМ!$A$34:$A$777,$A341,СВЦЭМ!$B$33:$B$776,Y$331)+'СЕТ СН'!$F$13</f>
        <v>0</v>
      </c>
    </row>
    <row r="342" spans="1:25" ht="15.5" hidden="1" x14ac:dyDescent="0.3">
      <c r="A342" s="35">
        <f t="shared" si="9"/>
        <v>43841</v>
      </c>
      <c r="B342" s="36">
        <f>SUMIFS(СВЦЭМ!$J$34:$J$777,СВЦЭМ!$A$34:$A$777,$A342,СВЦЭМ!$B$33:$B$776,B$331)+'СЕТ СН'!$F$13</f>
        <v>0</v>
      </c>
      <c r="C342" s="36">
        <f>SUMIFS(СВЦЭМ!$J$34:$J$777,СВЦЭМ!$A$34:$A$777,$A342,СВЦЭМ!$B$33:$B$776,C$331)+'СЕТ СН'!$F$13</f>
        <v>0</v>
      </c>
      <c r="D342" s="36">
        <f>SUMIFS(СВЦЭМ!$J$34:$J$777,СВЦЭМ!$A$34:$A$777,$A342,СВЦЭМ!$B$33:$B$776,D$331)+'СЕТ СН'!$F$13</f>
        <v>0</v>
      </c>
      <c r="E342" s="36">
        <f>SUMIFS(СВЦЭМ!$J$34:$J$777,СВЦЭМ!$A$34:$A$777,$A342,СВЦЭМ!$B$33:$B$776,E$331)+'СЕТ СН'!$F$13</f>
        <v>0</v>
      </c>
      <c r="F342" s="36">
        <f>SUMIFS(СВЦЭМ!$J$34:$J$777,СВЦЭМ!$A$34:$A$777,$A342,СВЦЭМ!$B$33:$B$776,F$331)+'СЕТ СН'!$F$13</f>
        <v>0</v>
      </c>
      <c r="G342" s="36">
        <f>SUMIFS(СВЦЭМ!$J$34:$J$777,СВЦЭМ!$A$34:$A$777,$A342,СВЦЭМ!$B$33:$B$776,G$331)+'СЕТ СН'!$F$13</f>
        <v>0</v>
      </c>
      <c r="H342" s="36">
        <f>SUMIFS(СВЦЭМ!$J$34:$J$777,СВЦЭМ!$A$34:$A$777,$A342,СВЦЭМ!$B$33:$B$776,H$331)+'СЕТ СН'!$F$13</f>
        <v>0</v>
      </c>
      <c r="I342" s="36">
        <f>SUMIFS(СВЦЭМ!$J$34:$J$777,СВЦЭМ!$A$34:$A$777,$A342,СВЦЭМ!$B$33:$B$776,I$331)+'СЕТ СН'!$F$13</f>
        <v>0</v>
      </c>
      <c r="J342" s="36">
        <f>SUMIFS(СВЦЭМ!$J$34:$J$777,СВЦЭМ!$A$34:$A$777,$A342,СВЦЭМ!$B$33:$B$776,J$331)+'СЕТ СН'!$F$13</f>
        <v>0</v>
      </c>
      <c r="K342" s="36">
        <f>SUMIFS(СВЦЭМ!$J$34:$J$777,СВЦЭМ!$A$34:$A$777,$A342,СВЦЭМ!$B$33:$B$776,K$331)+'СЕТ СН'!$F$13</f>
        <v>0</v>
      </c>
      <c r="L342" s="36">
        <f>SUMIFS(СВЦЭМ!$J$34:$J$777,СВЦЭМ!$A$34:$A$777,$A342,СВЦЭМ!$B$33:$B$776,L$331)+'СЕТ СН'!$F$13</f>
        <v>0</v>
      </c>
      <c r="M342" s="36">
        <f>SUMIFS(СВЦЭМ!$J$34:$J$777,СВЦЭМ!$A$34:$A$777,$A342,СВЦЭМ!$B$33:$B$776,M$331)+'СЕТ СН'!$F$13</f>
        <v>0</v>
      </c>
      <c r="N342" s="36">
        <f>SUMIFS(СВЦЭМ!$J$34:$J$777,СВЦЭМ!$A$34:$A$777,$A342,СВЦЭМ!$B$33:$B$776,N$331)+'СЕТ СН'!$F$13</f>
        <v>0</v>
      </c>
      <c r="O342" s="36">
        <f>SUMIFS(СВЦЭМ!$J$34:$J$777,СВЦЭМ!$A$34:$A$777,$A342,СВЦЭМ!$B$33:$B$776,O$331)+'СЕТ СН'!$F$13</f>
        <v>0</v>
      </c>
      <c r="P342" s="36">
        <f>SUMIFS(СВЦЭМ!$J$34:$J$777,СВЦЭМ!$A$34:$A$777,$A342,СВЦЭМ!$B$33:$B$776,P$331)+'СЕТ СН'!$F$13</f>
        <v>0</v>
      </c>
      <c r="Q342" s="36">
        <f>SUMIFS(СВЦЭМ!$J$34:$J$777,СВЦЭМ!$A$34:$A$777,$A342,СВЦЭМ!$B$33:$B$776,Q$331)+'СЕТ СН'!$F$13</f>
        <v>0</v>
      </c>
      <c r="R342" s="36">
        <f>SUMIFS(СВЦЭМ!$J$34:$J$777,СВЦЭМ!$A$34:$A$777,$A342,СВЦЭМ!$B$33:$B$776,R$331)+'СЕТ СН'!$F$13</f>
        <v>0</v>
      </c>
      <c r="S342" s="36">
        <f>SUMIFS(СВЦЭМ!$J$34:$J$777,СВЦЭМ!$A$34:$A$777,$A342,СВЦЭМ!$B$33:$B$776,S$331)+'СЕТ СН'!$F$13</f>
        <v>0</v>
      </c>
      <c r="T342" s="36">
        <f>SUMIFS(СВЦЭМ!$J$34:$J$777,СВЦЭМ!$A$34:$A$777,$A342,СВЦЭМ!$B$33:$B$776,T$331)+'СЕТ СН'!$F$13</f>
        <v>0</v>
      </c>
      <c r="U342" s="36">
        <f>SUMIFS(СВЦЭМ!$J$34:$J$777,СВЦЭМ!$A$34:$A$777,$A342,СВЦЭМ!$B$33:$B$776,U$331)+'СЕТ СН'!$F$13</f>
        <v>0</v>
      </c>
      <c r="V342" s="36">
        <f>SUMIFS(СВЦЭМ!$J$34:$J$777,СВЦЭМ!$A$34:$A$777,$A342,СВЦЭМ!$B$33:$B$776,V$331)+'СЕТ СН'!$F$13</f>
        <v>0</v>
      </c>
      <c r="W342" s="36">
        <f>SUMIFS(СВЦЭМ!$J$34:$J$777,СВЦЭМ!$A$34:$A$777,$A342,СВЦЭМ!$B$33:$B$776,W$331)+'СЕТ СН'!$F$13</f>
        <v>0</v>
      </c>
      <c r="X342" s="36">
        <f>SUMIFS(СВЦЭМ!$J$34:$J$777,СВЦЭМ!$A$34:$A$777,$A342,СВЦЭМ!$B$33:$B$776,X$331)+'СЕТ СН'!$F$13</f>
        <v>0</v>
      </c>
      <c r="Y342" s="36">
        <f>SUMIFS(СВЦЭМ!$J$34:$J$777,СВЦЭМ!$A$34:$A$777,$A342,СВЦЭМ!$B$33:$B$776,Y$331)+'СЕТ СН'!$F$13</f>
        <v>0</v>
      </c>
    </row>
    <row r="343" spans="1:25" ht="15.5" hidden="1" x14ac:dyDescent="0.3">
      <c r="A343" s="35">
        <f t="shared" si="9"/>
        <v>43842</v>
      </c>
      <c r="B343" s="36">
        <f>SUMIFS(СВЦЭМ!$J$34:$J$777,СВЦЭМ!$A$34:$A$777,$A343,СВЦЭМ!$B$33:$B$776,B$331)+'СЕТ СН'!$F$13</f>
        <v>0</v>
      </c>
      <c r="C343" s="36">
        <f>SUMIFS(СВЦЭМ!$J$34:$J$777,СВЦЭМ!$A$34:$A$777,$A343,СВЦЭМ!$B$33:$B$776,C$331)+'СЕТ СН'!$F$13</f>
        <v>0</v>
      </c>
      <c r="D343" s="36">
        <f>SUMIFS(СВЦЭМ!$J$34:$J$777,СВЦЭМ!$A$34:$A$777,$A343,СВЦЭМ!$B$33:$B$776,D$331)+'СЕТ СН'!$F$13</f>
        <v>0</v>
      </c>
      <c r="E343" s="36">
        <f>SUMIFS(СВЦЭМ!$J$34:$J$777,СВЦЭМ!$A$34:$A$777,$A343,СВЦЭМ!$B$33:$B$776,E$331)+'СЕТ СН'!$F$13</f>
        <v>0</v>
      </c>
      <c r="F343" s="36">
        <f>SUMIFS(СВЦЭМ!$J$34:$J$777,СВЦЭМ!$A$34:$A$777,$A343,СВЦЭМ!$B$33:$B$776,F$331)+'СЕТ СН'!$F$13</f>
        <v>0</v>
      </c>
      <c r="G343" s="36">
        <f>SUMIFS(СВЦЭМ!$J$34:$J$777,СВЦЭМ!$A$34:$A$777,$A343,СВЦЭМ!$B$33:$B$776,G$331)+'СЕТ СН'!$F$13</f>
        <v>0</v>
      </c>
      <c r="H343" s="36">
        <f>SUMIFS(СВЦЭМ!$J$34:$J$777,СВЦЭМ!$A$34:$A$777,$A343,СВЦЭМ!$B$33:$B$776,H$331)+'СЕТ СН'!$F$13</f>
        <v>0</v>
      </c>
      <c r="I343" s="36">
        <f>SUMIFS(СВЦЭМ!$J$34:$J$777,СВЦЭМ!$A$34:$A$777,$A343,СВЦЭМ!$B$33:$B$776,I$331)+'СЕТ СН'!$F$13</f>
        <v>0</v>
      </c>
      <c r="J343" s="36">
        <f>SUMIFS(СВЦЭМ!$J$34:$J$777,СВЦЭМ!$A$34:$A$777,$A343,СВЦЭМ!$B$33:$B$776,J$331)+'СЕТ СН'!$F$13</f>
        <v>0</v>
      </c>
      <c r="K343" s="36">
        <f>SUMIFS(СВЦЭМ!$J$34:$J$777,СВЦЭМ!$A$34:$A$777,$A343,СВЦЭМ!$B$33:$B$776,K$331)+'СЕТ СН'!$F$13</f>
        <v>0</v>
      </c>
      <c r="L343" s="36">
        <f>SUMIFS(СВЦЭМ!$J$34:$J$777,СВЦЭМ!$A$34:$A$777,$A343,СВЦЭМ!$B$33:$B$776,L$331)+'СЕТ СН'!$F$13</f>
        <v>0</v>
      </c>
      <c r="M343" s="36">
        <f>SUMIFS(СВЦЭМ!$J$34:$J$777,СВЦЭМ!$A$34:$A$777,$A343,СВЦЭМ!$B$33:$B$776,M$331)+'СЕТ СН'!$F$13</f>
        <v>0</v>
      </c>
      <c r="N343" s="36">
        <f>SUMIFS(СВЦЭМ!$J$34:$J$777,СВЦЭМ!$A$34:$A$777,$A343,СВЦЭМ!$B$33:$B$776,N$331)+'СЕТ СН'!$F$13</f>
        <v>0</v>
      </c>
      <c r="O343" s="36">
        <f>SUMIFS(СВЦЭМ!$J$34:$J$777,СВЦЭМ!$A$34:$A$777,$A343,СВЦЭМ!$B$33:$B$776,O$331)+'СЕТ СН'!$F$13</f>
        <v>0</v>
      </c>
      <c r="P343" s="36">
        <f>SUMIFS(СВЦЭМ!$J$34:$J$777,СВЦЭМ!$A$34:$A$777,$A343,СВЦЭМ!$B$33:$B$776,P$331)+'СЕТ СН'!$F$13</f>
        <v>0</v>
      </c>
      <c r="Q343" s="36">
        <f>SUMIFS(СВЦЭМ!$J$34:$J$777,СВЦЭМ!$A$34:$A$777,$A343,СВЦЭМ!$B$33:$B$776,Q$331)+'СЕТ СН'!$F$13</f>
        <v>0</v>
      </c>
      <c r="R343" s="36">
        <f>SUMIFS(СВЦЭМ!$J$34:$J$777,СВЦЭМ!$A$34:$A$777,$A343,СВЦЭМ!$B$33:$B$776,R$331)+'СЕТ СН'!$F$13</f>
        <v>0</v>
      </c>
      <c r="S343" s="36">
        <f>SUMIFS(СВЦЭМ!$J$34:$J$777,СВЦЭМ!$A$34:$A$777,$A343,СВЦЭМ!$B$33:$B$776,S$331)+'СЕТ СН'!$F$13</f>
        <v>0</v>
      </c>
      <c r="T343" s="36">
        <f>SUMIFS(СВЦЭМ!$J$34:$J$777,СВЦЭМ!$A$34:$A$777,$A343,СВЦЭМ!$B$33:$B$776,T$331)+'СЕТ СН'!$F$13</f>
        <v>0</v>
      </c>
      <c r="U343" s="36">
        <f>SUMIFS(СВЦЭМ!$J$34:$J$777,СВЦЭМ!$A$34:$A$777,$A343,СВЦЭМ!$B$33:$B$776,U$331)+'СЕТ СН'!$F$13</f>
        <v>0</v>
      </c>
      <c r="V343" s="36">
        <f>SUMIFS(СВЦЭМ!$J$34:$J$777,СВЦЭМ!$A$34:$A$777,$A343,СВЦЭМ!$B$33:$B$776,V$331)+'СЕТ СН'!$F$13</f>
        <v>0</v>
      </c>
      <c r="W343" s="36">
        <f>SUMIFS(СВЦЭМ!$J$34:$J$777,СВЦЭМ!$A$34:$A$777,$A343,СВЦЭМ!$B$33:$B$776,W$331)+'СЕТ СН'!$F$13</f>
        <v>0</v>
      </c>
      <c r="X343" s="36">
        <f>SUMIFS(СВЦЭМ!$J$34:$J$777,СВЦЭМ!$A$34:$A$777,$A343,СВЦЭМ!$B$33:$B$776,X$331)+'СЕТ СН'!$F$13</f>
        <v>0</v>
      </c>
      <c r="Y343" s="36">
        <f>SUMIFS(СВЦЭМ!$J$34:$J$777,СВЦЭМ!$A$34:$A$777,$A343,СВЦЭМ!$B$33:$B$776,Y$331)+'СЕТ СН'!$F$13</f>
        <v>0</v>
      </c>
    </row>
    <row r="344" spans="1:25" ht="15.5" hidden="1" x14ac:dyDescent="0.3">
      <c r="A344" s="35">
        <f t="shared" si="9"/>
        <v>43843</v>
      </c>
      <c r="B344" s="36">
        <f>SUMIFS(СВЦЭМ!$J$34:$J$777,СВЦЭМ!$A$34:$A$777,$A344,СВЦЭМ!$B$33:$B$776,B$331)+'СЕТ СН'!$F$13</f>
        <v>0</v>
      </c>
      <c r="C344" s="36">
        <f>SUMIFS(СВЦЭМ!$J$34:$J$777,СВЦЭМ!$A$34:$A$777,$A344,СВЦЭМ!$B$33:$B$776,C$331)+'СЕТ СН'!$F$13</f>
        <v>0</v>
      </c>
      <c r="D344" s="36">
        <f>SUMIFS(СВЦЭМ!$J$34:$J$777,СВЦЭМ!$A$34:$A$777,$A344,СВЦЭМ!$B$33:$B$776,D$331)+'СЕТ СН'!$F$13</f>
        <v>0</v>
      </c>
      <c r="E344" s="36">
        <f>SUMIFS(СВЦЭМ!$J$34:$J$777,СВЦЭМ!$A$34:$A$777,$A344,СВЦЭМ!$B$33:$B$776,E$331)+'СЕТ СН'!$F$13</f>
        <v>0</v>
      </c>
      <c r="F344" s="36">
        <f>SUMIFS(СВЦЭМ!$J$34:$J$777,СВЦЭМ!$A$34:$A$777,$A344,СВЦЭМ!$B$33:$B$776,F$331)+'СЕТ СН'!$F$13</f>
        <v>0</v>
      </c>
      <c r="G344" s="36">
        <f>SUMIFS(СВЦЭМ!$J$34:$J$777,СВЦЭМ!$A$34:$A$777,$A344,СВЦЭМ!$B$33:$B$776,G$331)+'СЕТ СН'!$F$13</f>
        <v>0</v>
      </c>
      <c r="H344" s="36">
        <f>SUMIFS(СВЦЭМ!$J$34:$J$777,СВЦЭМ!$A$34:$A$777,$A344,СВЦЭМ!$B$33:$B$776,H$331)+'СЕТ СН'!$F$13</f>
        <v>0</v>
      </c>
      <c r="I344" s="36">
        <f>SUMIFS(СВЦЭМ!$J$34:$J$777,СВЦЭМ!$A$34:$A$777,$A344,СВЦЭМ!$B$33:$B$776,I$331)+'СЕТ СН'!$F$13</f>
        <v>0</v>
      </c>
      <c r="J344" s="36">
        <f>SUMIFS(СВЦЭМ!$J$34:$J$777,СВЦЭМ!$A$34:$A$777,$A344,СВЦЭМ!$B$33:$B$776,J$331)+'СЕТ СН'!$F$13</f>
        <v>0</v>
      </c>
      <c r="K344" s="36">
        <f>SUMIFS(СВЦЭМ!$J$34:$J$777,СВЦЭМ!$A$34:$A$777,$A344,СВЦЭМ!$B$33:$B$776,K$331)+'СЕТ СН'!$F$13</f>
        <v>0</v>
      </c>
      <c r="L344" s="36">
        <f>SUMIFS(СВЦЭМ!$J$34:$J$777,СВЦЭМ!$A$34:$A$777,$A344,СВЦЭМ!$B$33:$B$776,L$331)+'СЕТ СН'!$F$13</f>
        <v>0</v>
      </c>
      <c r="M344" s="36">
        <f>SUMIFS(СВЦЭМ!$J$34:$J$777,СВЦЭМ!$A$34:$A$777,$A344,СВЦЭМ!$B$33:$B$776,M$331)+'СЕТ СН'!$F$13</f>
        <v>0</v>
      </c>
      <c r="N344" s="36">
        <f>SUMIFS(СВЦЭМ!$J$34:$J$777,СВЦЭМ!$A$34:$A$777,$A344,СВЦЭМ!$B$33:$B$776,N$331)+'СЕТ СН'!$F$13</f>
        <v>0</v>
      </c>
      <c r="O344" s="36">
        <f>SUMIFS(СВЦЭМ!$J$34:$J$777,СВЦЭМ!$A$34:$A$777,$A344,СВЦЭМ!$B$33:$B$776,O$331)+'СЕТ СН'!$F$13</f>
        <v>0</v>
      </c>
      <c r="P344" s="36">
        <f>SUMIFS(СВЦЭМ!$J$34:$J$777,СВЦЭМ!$A$34:$A$777,$A344,СВЦЭМ!$B$33:$B$776,P$331)+'СЕТ СН'!$F$13</f>
        <v>0</v>
      </c>
      <c r="Q344" s="36">
        <f>SUMIFS(СВЦЭМ!$J$34:$J$777,СВЦЭМ!$A$34:$A$777,$A344,СВЦЭМ!$B$33:$B$776,Q$331)+'СЕТ СН'!$F$13</f>
        <v>0</v>
      </c>
      <c r="R344" s="36">
        <f>SUMIFS(СВЦЭМ!$J$34:$J$777,СВЦЭМ!$A$34:$A$777,$A344,СВЦЭМ!$B$33:$B$776,R$331)+'СЕТ СН'!$F$13</f>
        <v>0</v>
      </c>
      <c r="S344" s="36">
        <f>SUMIFS(СВЦЭМ!$J$34:$J$777,СВЦЭМ!$A$34:$A$777,$A344,СВЦЭМ!$B$33:$B$776,S$331)+'СЕТ СН'!$F$13</f>
        <v>0</v>
      </c>
      <c r="T344" s="36">
        <f>SUMIFS(СВЦЭМ!$J$34:$J$777,СВЦЭМ!$A$34:$A$777,$A344,СВЦЭМ!$B$33:$B$776,T$331)+'СЕТ СН'!$F$13</f>
        <v>0</v>
      </c>
      <c r="U344" s="36">
        <f>SUMIFS(СВЦЭМ!$J$34:$J$777,СВЦЭМ!$A$34:$A$777,$A344,СВЦЭМ!$B$33:$B$776,U$331)+'СЕТ СН'!$F$13</f>
        <v>0</v>
      </c>
      <c r="V344" s="36">
        <f>SUMIFS(СВЦЭМ!$J$34:$J$777,СВЦЭМ!$A$34:$A$777,$A344,СВЦЭМ!$B$33:$B$776,V$331)+'СЕТ СН'!$F$13</f>
        <v>0</v>
      </c>
      <c r="W344" s="36">
        <f>SUMIFS(СВЦЭМ!$J$34:$J$777,СВЦЭМ!$A$34:$A$777,$A344,СВЦЭМ!$B$33:$B$776,W$331)+'СЕТ СН'!$F$13</f>
        <v>0</v>
      </c>
      <c r="X344" s="36">
        <f>SUMIFS(СВЦЭМ!$J$34:$J$777,СВЦЭМ!$A$34:$A$777,$A344,СВЦЭМ!$B$33:$B$776,X$331)+'СЕТ СН'!$F$13</f>
        <v>0</v>
      </c>
      <c r="Y344" s="36">
        <f>SUMIFS(СВЦЭМ!$J$34:$J$777,СВЦЭМ!$A$34:$A$777,$A344,СВЦЭМ!$B$33:$B$776,Y$331)+'СЕТ СН'!$F$13</f>
        <v>0</v>
      </c>
    </row>
    <row r="345" spans="1:25" ht="15.5" hidden="1" x14ac:dyDescent="0.3">
      <c r="A345" s="35">
        <f t="shared" si="9"/>
        <v>43844</v>
      </c>
      <c r="B345" s="36">
        <f>SUMIFS(СВЦЭМ!$J$34:$J$777,СВЦЭМ!$A$34:$A$777,$A345,СВЦЭМ!$B$33:$B$776,B$331)+'СЕТ СН'!$F$13</f>
        <v>0</v>
      </c>
      <c r="C345" s="36">
        <f>SUMIFS(СВЦЭМ!$J$34:$J$777,СВЦЭМ!$A$34:$A$777,$A345,СВЦЭМ!$B$33:$B$776,C$331)+'СЕТ СН'!$F$13</f>
        <v>0</v>
      </c>
      <c r="D345" s="36">
        <f>SUMIFS(СВЦЭМ!$J$34:$J$777,СВЦЭМ!$A$34:$A$777,$A345,СВЦЭМ!$B$33:$B$776,D$331)+'СЕТ СН'!$F$13</f>
        <v>0</v>
      </c>
      <c r="E345" s="36">
        <f>SUMIFS(СВЦЭМ!$J$34:$J$777,СВЦЭМ!$A$34:$A$777,$A345,СВЦЭМ!$B$33:$B$776,E$331)+'СЕТ СН'!$F$13</f>
        <v>0</v>
      </c>
      <c r="F345" s="36">
        <f>SUMIFS(СВЦЭМ!$J$34:$J$777,СВЦЭМ!$A$34:$A$777,$A345,СВЦЭМ!$B$33:$B$776,F$331)+'СЕТ СН'!$F$13</f>
        <v>0</v>
      </c>
      <c r="G345" s="36">
        <f>SUMIFS(СВЦЭМ!$J$34:$J$777,СВЦЭМ!$A$34:$A$777,$A345,СВЦЭМ!$B$33:$B$776,G$331)+'СЕТ СН'!$F$13</f>
        <v>0</v>
      </c>
      <c r="H345" s="36">
        <f>SUMIFS(СВЦЭМ!$J$34:$J$777,СВЦЭМ!$A$34:$A$777,$A345,СВЦЭМ!$B$33:$B$776,H$331)+'СЕТ СН'!$F$13</f>
        <v>0</v>
      </c>
      <c r="I345" s="36">
        <f>SUMIFS(СВЦЭМ!$J$34:$J$777,СВЦЭМ!$A$34:$A$777,$A345,СВЦЭМ!$B$33:$B$776,I$331)+'СЕТ СН'!$F$13</f>
        <v>0</v>
      </c>
      <c r="J345" s="36">
        <f>SUMIFS(СВЦЭМ!$J$34:$J$777,СВЦЭМ!$A$34:$A$777,$A345,СВЦЭМ!$B$33:$B$776,J$331)+'СЕТ СН'!$F$13</f>
        <v>0</v>
      </c>
      <c r="K345" s="36">
        <f>SUMIFS(СВЦЭМ!$J$34:$J$777,СВЦЭМ!$A$34:$A$777,$A345,СВЦЭМ!$B$33:$B$776,K$331)+'СЕТ СН'!$F$13</f>
        <v>0</v>
      </c>
      <c r="L345" s="36">
        <f>SUMIFS(СВЦЭМ!$J$34:$J$777,СВЦЭМ!$A$34:$A$777,$A345,СВЦЭМ!$B$33:$B$776,L$331)+'СЕТ СН'!$F$13</f>
        <v>0</v>
      </c>
      <c r="M345" s="36">
        <f>SUMIFS(СВЦЭМ!$J$34:$J$777,СВЦЭМ!$A$34:$A$777,$A345,СВЦЭМ!$B$33:$B$776,M$331)+'СЕТ СН'!$F$13</f>
        <v>0</v>
      </c>
      <c r="N345" s="36">
        <f>SUMIFS(СВЦЭМ!$J$34:$J$777,СВЦЭМ!$A$34:$A$777,$A345,СВЦЭМ!$B$33:$B$776,N$331)+'СЕТ СН'!$F$13</f>
        <v>0</v>
      </c>
      <c r="O345" s="36">
        <f>SUMIFS(СВЦЭМ!$J$34:$J$777,СВЦЭМ!$A$34:$A$777,$A345,СВЦЭМ!$B$33:$B$776,O$331)+'СЕТ СН'!$F$13</f>
        <v>0</v>
      </c>
      <c r="P345" s="36">
        <f>SUMIFS(СВЦЭМ!$J$34:$J$777,СВЦЭМ!$A$34:$A$777,$A345,СВЦЭМ!$B$33:$B$776,P$331)+'СЕТ СН'!$F$13</f>
        <v>0</v>
      </c>
      <c r="Q345" s="36">
        <f>SUMIFS(СВЦЭМ!$J$34:$J$777,СВЦЭМ!$A$34:$A$777,$A345,СВЦЭМ!$B$33:$B$776,Q$331)+'СЕТ СН'!$F$13</f>
        <v>0</v>
      </c>
      <c r="R345" s="36">
        <f>SUMIFS(СВЦЭМ!$J$34:$J$777,СВЦЭМ!$A$34:$A$777,$A345,СВЦЭМ!$B$33:$B$776,R$331)+'СЕТ СН'!$F$13</f>
        <v>0</v>
      </c>
      <c r="S345" s="36">
        <f>SUMIFS(СВЦЭМ!$J$34:$J$777,СВЦЭМ!$A$34:$A$777,$A345,СВЦЭМ!$B$33:$B$776,S$331)+'СЕТ СН'!$F$13</f>
        <v>0</v>
      </c>
      <c r="T345" s="36">
        <f>SUMIFS(СВЦЭМ!$J$34:$J$777,СВЦЭМ!$A$34:$A$777,$A345,СВЦЭМ!$B$33:$B$776,T$331)+'СЕТ СН'!$F$13</f>
        <v>0</v>
      </c>
      <c r="U345" s="36">
        <f>SUMIFS(СВЦЭМ!$J$34:$J$777,СВЦЭМ!$A$34:$A$777,$A345,СВЦЭМ!$B$33:$B$776,U$331)+'СЕТ СН'!$F$13</f>
        <v>0</v>
      </c>
      <c r="V345" s="36">
        <f>SUMIFS(СВЦЭМ!$J$34:$J$777,СВЦЭМ!$A$34:$A$777,$A345,СВЦЭМ!$B$33:$B$776,V$331)+'СЕТ СН'!$F$13</f>
        <v>0</v>
      </c>
      <c r="W345" s="36">
        <f>SUMIFS(СВЦЭМ!$J$34:$J$777,СВЦЭМ!$A$34:$A$777,$A345,СВЦЭМ!$B$33:$B$776,W$331)+'СЕТ СН'!$F$13</f>
        <v>0</v>
      </c>
      <c r="X345" s="36">
        <f>SUMIFS(СВЦЭМ!$J$34:$J$777,СВЦЭМ!$A$34:$A$777,$A345,СВЦЭМ!$B$33:$B$776,X$331)+'СЕТ СН'!$F$13</f>
        <v>0</v>
      </c>
      <c r="Y345" s="36">
        <f>SUMIFS(СВЦЭМ!$J$34:$J$777,СВЦЭМ!$A$34:$A$777,$A345,СВЦЭМ!$B$33:$B$776,Y$331)+'СЕТ СН'!$F$13</f>
        <v>0</v>
      </c>
    </row>
    <row r="346" spans="1:25" ht="15.5" hidden="1" x14ac:dyDescent="0.3">
      <c r="A346" s="35">
        <f t="shared" si="9"/>
        <v>43845</v>
      </c>
      <c r="B346" s="36">
        <f>SUMIFS(СВЦЭМ!$J$34:$J$777,СВЦЭМ!$A$34:$A$777,$A346,СВЦЭМ!$B$33:$B$776,B$331)+'СЕТ СН'!$F$13</f>
        <v>0</v>
      </c>
      <c r="C346" s="36">
        <f>SUMIFS(СВЦЭМ!$J$34:$J$777,СВЦЭМ!$A$34:$A$777,$A346,СВЦЭМ!$B$33:$B$776,C$331)+'СЕТ СН'!$F$13</f>
        <v>0</v>
      </c>
      <c r="D346" s="36">
        <f>SUMIFS(СВЦЭМ!$J$34:$J$777,СВЦЭМ!$A$34:$A$777,$A346,СВЦЭМ!$B$33:$B$776,D$331)+'СЕТ СН'!$F$13</f>
        <v>0</v>
      </c>
      <c r="E346" s="36">
        <f>SUMIFS(СВЦЭМ!$J$34:$J$777,СВЦЭМ!$A$34:$A$777,$A346,СВЦЭМ!$B$33:$B$776,E$331)+'СЕТ СН'!$F$13</f>
        <v>0</v>
      </c>
      <c r="F346" s="36">
        <f>SUMIFS(СВЦЭМ!$J$34:$J$777,СВЦЭМ!$A$34:$A$777,$A346,СВЦЭМ!$B$33:$B$776,F$331)+'СЕТ СН'!$F$13</f>
        <v>0</v>
      </c>
      <c r="G346" s="36">
        <f>SUMIFS(СВЦЭМ!$J$34:$J$777,СВЦЭМ!$A$34:$A$777,$A346,СВЦЭМ!$B$33:$B$776,G$331)+'СЕТ СН'!$F$13</f>
        <v>0</v>
      </c>
      <c r="H346" s="36">
        <f>SUMIFS(СВЦЭМ!$J$34:$J$777,СВЦЭМ!$A$34:$A$777,$A346,СВЦЭМ!$B$33:$B$776,H$331)+'СЕТ СН'!$F$13</f>
        <v>0</v>
      </c>
      <c r="I346" s="36">
        <f>SUMIFS(СВЦЭМ!$J$34:$J$777,СВЦЭМ!$A$34:$A$777,$A346,СВЦЭМ!$B$33:$B$776,I$331)+'СЕТ СН'!$F$13</f>
        <v>0</v>
      </c>
      <c r="J346" s="36">
        <f>SUMIFS(СВЦЭМ!$J$34:$J$777,СВЦЭМ!$A$34:$A$777,$A346,СВЦЭМ!$B$33:$B$776,J$331)+'СЕТ СН'!$F$13</f>
        <v>0</v>
      </c>
      <c r="K346" s="36">
        <f>SUMIFS(СВЦЭМ!$J$34:$J$777,СВЦЭМ!$A$34:$A$777,$A346,СВЦЭМ!$B$33:$B$776,K$331)+'СЕТ СН'!$F$13</f>
        <v>0</v>
      </c>
      <c r="L346" s="36">
        <f>SUMIFS(СВЦЭМ!$J$34:$J$777,СВЦЭМ!$A$34:$A$777,$A346,СВЦЭМ!$B$33:$B$776,L$331)+'СЕТ СН'!$F$13</f>
        <v>0</v>
      </c>
      <c r="M346" s="36">
        <f>SUMIFS(СВЦЭМ!$J$34:$J$777,СВЦЭМ!$A$34:$A$777,$A346,СВЦЭМ!$B$33:$B$776,M$331)+'СЕТ СН'!$F$13</f>
        <v>0</v>
      </c>
      <c r="N346" s="36">
        <f>SUMIFS(СВЦЭМ!$J$34:$J$777,СВЦЭМ!$A$34:$A$777,$A346,СВЦЭМ!$B$33:$B$776,N$331)+'СЕТ СН'!$F$13</f>
        <v>0</v>
      </c>
      <c r="O346" s="36">
        <f>SUMIFS(СВЦЭМ!$J$34:$J$777,СВЦЭМ!$A$34:$A$777,$A346,СВЦЭМ!$B$33:$B$776,O$331)+'СЕТ СН'!$F$13</f>
        <v>0</v>
      </c>
      <c r="P346" s="36">
        <f>SUMIFS(СВЦЭМ!$J$34:$J$777,СВЦЭМ!$A$34:$A$777,$A346,СВЦЭМ!$B$33:$B$776,P$331)+'СЕТ СН'!$F$13</f>
        <v>0</v>
      </c>
      <c r="Q346" s="36">
        <f>SUMIFS(СВЦЭМ!$J$34:$J$777,СВЦЭМ!$A$34:$A$777,$A346,СВЦЭМ!$B$33:$B$776,Q$331)+'СЕТ СН'!$F$13</f>
        <v>0</v>
      </c>
      <c r="R346" s="36">
        <f>SUMIFS(СВЦЭМ!$J$34:$J$777,СВЦЭМ!$A$34:$A$777,$A346,СВЦЭМ!$B$33:$B$776,R$331)+'СЕТ СН'!$F$13</f>
        <v>0</v>
      </c>
      <c r="S346" s="36">
        <f>SUMIFS(СВЦЭМ!$J$34:$J$777,СВЦЭМ!$A$34:$A$777,$A346,СВЦЭМ!$B$33:$B$776,S$331)+'СЕТ СН'!$F$13</f>
        <v>0</v>
      </c>
      <c r="T346" s="36">
        <f>SUMIFS(СВЦЭМ!$J$34:$J$777,СВЦЭМ!$A$34:$A$777,$A346,СВЦЭМ!$B$33:$B$776,T$331)+'СЕТ СН'!$F$13</f>
        <v>0</v>
      </c>
      <c r="U346" s="36">
        <f>SUMIFS(СВЦЭМ!$J$34:$J$777,СВЦЭМ!$A$34:$A$777,$A346,СВЦЭМ!$B$33:$B$776,U$331)+'СЕТ СН'!$F$13</f>
        <v>0</v>
      </c>
      <c r="V346" s="36">
        <f>SUMIFS(СВЦЭМ!$J$34:$J$777,СВЦЭМ!$A$34:$A$777,$A346,СВЦЭМ!$B$33:$B$776,V$331)+'СЕТ СН'!$F$13</f>
        <v>0</v>
      </c>
      <c r="W346" s="36">
        <f>SUMIFS(СВЦЭМ!$J$34:$J$777,СВЦЭМ!$A$34:$A$777,$A346,СВЦЭМ!$B$33:$B$776,W$331)+'СЕТ СН'!$F$13</f>
        <v>0</v>
      </c>
      <c r="X346" s="36">
        <f>SUMIFS(СВЦЭМ!$J$34:$J$777,СВЦЭМ!$A$34:$A$777,$A346,СВЦЭМ!$B$33:$B$776,X$331)+'СЕТ СН'!$F$13</f>
        <v>0</v>
      </c>
      <c r="Y346" s="36">
        <f>SUMIFS(СВЦЭМ!$J$34:$J$777,СВЦЭМ!$A$34:$A$777,$A346,СВЦЭМ!$B$33:$B$776,Y$331)+'СЕТ СН'!$F$13</f>
        <v>0</v>
      </c>
    </row>
    <row r="347" spans="1:25" ht="15.5" hidden="1" x14ac:dyDescent="0.3">
      <c r="A347" s="35">
        <f t="shared" si="9"/>
        <v>43846</v>
      </c>
      <c r="B347" s="36">
        <f>SUMIFS(СВЦЭМ!$J$34:$J$777,СВЦЭМ!$A$34:$A$777,$A347,СВЦЭМ!$B$33:$B$776,B$331)+'СЕТ СН'!$F$13</f>
        <v>0</v>
      </c>
      <c r="C347" s="36">
        <f>SUMIFS(СВЦЭМ!$J$34:$J$777,СВЦЭМ!$A$34:$A$777,$A347,СВЦЭМ!$B$33:$B$776,C$331)+'СЕТ СН'!$F$13</f>
        <v>0</v>
      </c>
      <c r="D347" s="36">
        <f>SUMIFS(СВЦЭМ!$J$34:$J$777,СВЦЭМ!$A$34:$A$777,$A347,СВЦЭМ!$B$33:$B$776,D$331)+'СЕТ СН'!$F$13</f>
        <v>0</v>
      </c>
      <c r="E347" s="36">
        <f>SUMIFS(СВЦЭМ!$J$34:$J$777,СВЦЭМ!$A$34:$A$777,$A347,СВЦЭМ!$B$33:$B$776,E$331)+'СЕТ СН'!$F$13</f>
        <v>0</v>
      </c>
      <c r="F347" s="36">
        <f>SUMIFS(СВЦЭМ!$J$34:$J$777,СВЦЭМ!$A$34:$A$777,$A347,СВЦЭМ!$B$33:$B$776,F$331)+'СЕТ СН'!$F$13</f>
        <v>0</v>
      </c>
      <c r="G347" s="36">
        <f>SUMIFS(СВЦЭМ!$J$34:$J$777,СВЦЭМ!$A$34:$A$777,$A347,СВЦЭМ!$B$33:$B$776,G$331)+'СЕТ СН'!$F$13</f>
        <v>0</v>
      </c>
      <c r="H347" s="36">
        <f>SUMIFS(СВЦЭМ!$J$34:$J$777,СВЦЭМ!$A$34:$A$777,$A347,СВЦЭМ!$B$33:$B$776,H$331)+'СЕТ СН'!$F$13</f>
        <v>0</v>
      </c>
      <c r="I347" s="36">
        <f>SUMIFS(СВЦЭМ!$J$34:$J$777,СВЦЭМ!$A$34:$A$777,$A347,СВЦЭМ!$B$33:$B$776,I$331)+'СЕТ СН'!$F$13</f>
        <v>0</v>
      </c>
      <c r="J347" s="36">
        <f>SUMIFS(СВЦЭМ!$J$34:$J$777,СВЦЭМ!$A$34:$A$777,$A347,СВЦЭМ!$B$33:$B$776,J$331)+'СЕТ СН'!$F$13</f>
        <v>0</v>
      </c>
      <c r="K347" s="36">
        <f>SUMIFS(СВЦЭМ!$J$34:$J$777,СВЦЭМ!$A$34:$A$777,$A347,СВЦЭМ!$B$33:$B$776,K$331)+'СЕТ СН'!$F$13</f>
        <v>0</v>
      </c>
      <c r="L347" s="36">
        <f>SUMIFS(СВЦЭМ!$J$34:$J$777,СВЦЭМ!$A$34:$A$777,$A347,СВЦЭМ!$B$33:$B$776,L$331)+'СЕТ СН'!$F$13</f>
        <v>0</v>
      </c>
      <c r="M347" s="36">
        <f>SUMIFS(СВЦЭМ!$J$34:$J$777,СВЦЭМ!$A$34:$A$777,$A347,СВЦЭМ!$B$33:$B$776,M$331)+'СЕТ СН'!$F$13</f>
        <v>0</v>
      </c>
      <c r="N347" s="36">
        <f>SUMIFS(СВЦЭМ!$J$34:$J$777,СВЦЭМ!$A$34:$A$777,$A347,СВЦЭМ!$B$33:$B$776,N$331)+'СЕТ СН'!$F$13</f>
        <v>0</v>
      </c>
      <c r="O347" s="36">
        <f>SUMIFS(СВЦЭМ!$J$34:$J$777,СВЦЭМ!$A$34:$A$777,$A347,СВЦЭМ!$B$33:$B$776,O$331)+'СЕТ СН'!$F$13</f>
        <v>0</v>
      </c>
      <c r="P347" s="36">
        <f>SUMIFS(СВЦЭМ!$J$34:$J$777,СВЦЭМ!$A$34:$A$777,$A347,СВЦЭМ!$B$33:$B$776,P$331)+'СЕТ СН'!$F$13</f>
        <v>0</v>
      </c>
      <c r="Q347" s="36">
        <f>SUMIFS(СВЦЭМ!$J$34:$J$777,СВЦЭМ!$A$34:$A$777,$A347,СВЦЭМ!$B$33:$B$776,Q$331)+'СЕТ СН'!$F$13</f>
        <v>0</v>
      </c>
      <c r="R347" s="36">
        <f>SUMIFS(СВЦЭМ!$J$34:$J$777,СВЦЭМ!$A$34:$A$777,$A347,СВЦЭМ!$B$33:$B$776,R$331)+'СЕТ СН'!$F$13</f>
        <v>0</v>
      </c>
      <c r="S347" s="36">
        <f>SUMIFS(СВЦЭМ!$J$34:$J$777,СВЦЭМ!$A$34:$A$777,$A347,СВЦЭМ!$B$33:$B$776,S$331)+'СЕТ СН'!$F$13</f>
        <v>0</v>
      </c>
      <c r="T347" s="36">
        <f>SUMIFS(СВЦЭМ!$J$34:$J$777,СВЦЭМ!$A$34:$A$777,$A347,СВЦЭМ!$B$33:$B$776,T$331)+'СЕТ СН'!$F$13</f>
        <v>0</v>
      </c>
      <c r="U347" s="36">
        <f>SUMIFS(СВЦЭМ!$J$34:$J$777,СВЦЭМ!$A$34:$A$777,$A347,СВЦЭМ!$B$33:$B$776,U$331)+'СЕТ СН'!$F$13</f>
        <v>0</v>
      </c>
      <c r="V347" s="36">
        <f>SUMIFS(СВЦЭМ!$J$34:$J$777,СВЦЭМ!$A$34:$A$777,$A347,СВЦЭМ!$B$33:$B$776,V$331)+'СЕТ СН'!$F$13</f>
        <v>0</v>
      </c>
      <c r="W347" s="36">
        <f>SUMIFS(СВЦЭМ!$J$34:$J$777,СВЦЭМ!$A$34:$A$777,$A347,СВЦЭМ!$B$33:$B$776,W$331)+'СЕТ СН'!$F$13</f>
        <v>0</v>
      </c>
      <c r="X347" s="36">
        <f>SUMIFS(СВЦЭМ!$J$34:$J$777,СВЦЭМ!$A$34:$A$777,$A347,СВЦЭМ!$B$33:$B$776,X$331)+'СЕТ СН'!$F$13</f>
        <v>0</v>
      </c>
      <c r="Y347" s="36">
        <f>SUMIFS(СВЦЭМ!$J$34:$J$777,СВЦЭМ!$A$34:$A$777,$A347,СВЦЭМ!$B$33:$B$776,Y$331)+'СЕТ СН'!$F$13</f>
        <v>0</v>
      </c>
    </row>
    <row r="348" spans="1:25" ht="15.5" hidden="1" x14ac:dyDescent="0.3">
      <c r="A348" s="35">
        <f t="shared" si="9"/>
        <v>43847</v>
      </c>
      <c r="B348" s="36">
        <f>SUMIFS(СВЦЭМ!$J$34:$J$777,СВЦЭМ!$A$34:$A$777,$A348,СВЦЭМ!$B$33:$B$776,B$331)+'СЕТ СН'!$F$13</f>
        <v>0</v>
      </c>
      <c r="C348" s="36">
        <f>SUMIFS(СВЦЭМ!$J$34:$J$777,СВЦЭМ!$A$34:$A$777,$A348,СВЦЭМ!$B$33:$B$776,C$331)+'СЕТ СН'!$F$13</f>
        <v>0</v>
      </c>
      <c r="D348" s="36">
        <f>SUMIFS(СВЦЭМ!$J$34:$J$777,СВЦЭМ!$A$34:$A$777,$A348,СВЦЭМ!$B$33:$B$776,D$331)+'СЕТ СН'!$F$13</f>
        <v>0</v>
      </c>
      <c r="E348" s="36">
        <f>SUMIFS(СВЦЭМ!$J$34:$J$777,СВЦЭМ!$A$34:$A$777,$A348,СВЦЭМ!$B$33:$B$776,E$331)+'СЕТ СН'!$F$13</f>
        <v>0</v>
      </c>
      <c r="F348" s="36">
        <f>SUMIFS(СВЦЭМ!$J$34:$J$777,СВЦЭМ!$A$34:$A$777,$A348,СВЦЭМ!$B$33:$B$776,F$331)+'СЕТ СН'!$F$13</f>
        <v>0</v>
      </c>
      <c r="G348" s="36">
        <f>SUMIFS(СВЦЭМ!$J$34:$J$777,СВЦЭМ!$A$34:$A$777,$A348,СВЦЭМ!$B$33:$B$776,G$331)+'СЕТ СН'!$F$13</f>
        <v>0</v>
      </c>
      <c r="H348" s="36">
        <f>SUMIFS(СВЦЭМ!$J$34:$J$777,СВЦЭМ!$A$34:$A$777,$A348,СВЦЭМ!$B$33:$B$776,H$331)+'СЕТ СН'!$F$13</f>
        <v>0</v>
      </c>
      <c r="I348" s="36">
        <f>SUMIFS(СВЦЭМ!$J$34:$J$777,СВЦЭМ!$A$34:$A$777,$A348,СВЦЭМ!$B$33:$B$776,I$331)+'СЕТ СН'!$F$13</f>
        <v>0</v>
      </c>
      <c r="J348" s="36">
        <f>SUMIFS(СВЦЭМ!$J$34:$J$777,СВЦЭМ!$A$34:$A$777,$A348,СВЦЭМ!$B$33:$B$776,J$331)+'СЕТ СН'!$F$13</f>
        <v>0</v>
      </c>
      <c r="K348" s="36">
        <f>SUMIFS(СВЦЭМ!$J$34:$J$777,СВЦЭМ!$A$34:$A$777,$A348,СВЦЭМ!$B$33:$B$776,K$331)+'СЕТ СН'!$F$13</f>
        <v>0</v>
      </c>
      <c r="L348" s="36">
        <f>SUMIFS(СВЦЭМ!$J$34:$J$777,СВЦЭМ!$A$34:$A$777,$A348,СВЦЭМ!$B$33:$B$776,L$331)+'СЕТ СН'!$F$13</f>
        <v>0</v>
      </c>
      <c r="M348" s="36">
        <f>SUMIFS(СВЦЭМ!$J$34:$J$777,СВЦЭМ!$A$34:$A$777,$A348,СВЦЭМ!$B$33:$B$776,M$331)+'СЕТ СН'!$F$13</f>
        <v>0</v>
      </c>
      <c r="N348" s="36">
        <f>SUMIFS(СВЦЭМ!$J$34:$J$777,СВЦЭМ!$A$34:$A$777,$A348,СВЦЭМ!$B$33:$B$776,N$331)+'СЕТ СН'!$F$13</f>
        <v>0</v>
      </c>
      <c r="O348" s="36">
        <f>SUMIFS(СВЦЭМ!$J$34:$J$777,СВЦЭМ!$A$34:$A$777,$A348,СВЦЭМ!$B$33:$B$776,O$331)+'СЕТ СН'!$F$13</f>
        <v>0</v>
      </c>
      <c r="P348" s="36">
        <f>SUMIFS(СВЦЭМ!$J$34:$J$777,СВЦЭМ!$A$34:$A$777,$A348,СВЦЭМ!$B$33:$B$776,P$331)+'СЕТ СН'!$F$13</f>
        <v>0</v>
      </c>
      <c r="Q348" s="36">
        <f>SUMIFS(СВЦЭМ!$J$34:$J$777,СВЦЭМ!$A$34:$A$777,$A348,СВЦЭМ!$B$33:$B$776,Q$331)+'СЕТ СН'!$F$13</f>
        <v>0</v>
      </c>
      <c r="R348" s="36">
        <f>SUMIFS(СВЦЭМ!$J$34:$J$777,СВЦЭМ!$A$34:$A$777,$A348,СВЦЭМ!$B$33:$B$776,R$331)+'СЕТ СН'!$F$13</f>
        <v>0</v>
      </c>
      <c r="S348" s="36">
        <f>SUMIFS(СВЦЭМ!$J$34:$J$777,СВЦЭМ!$A$34:$A$777,$A348,СВЦЭМ!$B$33:$B$776,S$331)+'СЕТ СН'!$F$13</f>
        <v>0</v>
      </c>
      <c r="T348" s="36">
        <f>SUMIFS(СВЦЭМ!$J$34:$J$777,СВЦЭМ!$A$34:$A$777,$A348,СВЦЭМ!$B$33:$B$776,T$331)+'СЕТ СН'!$F$13</f>
        <v>0</v>
      </c>
      <c r="U348" s="36">
        <f>SUMIFS(СВЦЭМ!$J$34:$J$777,СВЦЭМ!$A$34:$A$777,$A348,СВЦЭМ!$B$33:$B$776,U$331)+'СЕТ СН'!$F$13</f>
        <v>0</v>
      </c>
      <c r="V348" s="36">
        <f>SUMIFS(СВЦЭМ!$J$34:$J$777,СВЦЭМ!$A$34:$A$777,$A348,СВЦЭМ!$B$33:$B$776,V$331)+'СЕТ СН'!$F$13</f>
        <v>0</v>
      </c>
      <c r="W348" s="36">
        <f>SUMIFS(СВЦЭМ!$J$34:$J$777,СВЦЭМ!$A$34:$A$777,$A348,СВЦЭМ!$B$33:$B$776,W$331)+'СЕТ СН'!$F$13</f>
        <v>0</v>
      </c>
      <c r="X348" s="36">
        <f>SUMIFS(СВЦЭМ!$J$34:$J$777,СВЦЭМ!$A$34:$A$777,$A348,СВЦЭМ!$B$33:$B$776,X$331)+'СЕТ СН'!$F$13</f>
        <v>0</v>
      </c>
      <c r="Y348" s="36">
        <f>SUMIFS(СВЦЭМ!$J$34:$J$777,СВЦЭМ!$A$34:$A$777,$A348,СВЦЭМ!$B$33:$B$776,Y$331)+'СЕТ СН'!$F$13</f>
        <v>0</v>
      </c>
    </row>
    <row r="349" spans="1:25" ht="15.5" hidden="1" x14ac:dyDescent="0.3">
      <c r="A349" s="35">
        <f t="shared" si="9"/>
        <v>43848</v>
      </c>
      <c r="B349" s="36">
        <f>SUMIFS(СВЦЭМ!$J$34:$J$777,СВЦЭМ!$A$34:$A$777,$A349,СВЦЭМ!$B$33:$B$776,B$331)+'СЕТ СН'!$F$13</f>
        <v>0</v>
      </c>
      <c r="C349" s="36">
        <f>SUMIFS(СВЦЭМ!$J$34:$J$777,СВЦЭМ!$A$34:$A$777,$A349,СВЦЭМ!$B$33:$B$776,C$331)+'СЕТ СН'!$F$13</f>
        <v>0</v>
      </c>
      <c r="D349" s="36">
        <f>SUMIFS(СВЦЭМ!$J$34:$J$777,СВЦЭМ!$A$34:$A$777,$A349,СВЦЭМ!$B$33:$B$776,D$331)+'СЕТ СН'!$F$13</f>
        <v>0</v>
      </c>
      <c r="E349" s="36">
        <f>SUMIFS(СВЦЭМ!$J$34:$J$777,СВЦЭМ!$A$34:$A$777,$A349,СВЦЭМ!$B$33:$B$776,E$331)+'СЕТ СН'!$F$13</f>
        <v>0</v>
      </c>
      <c r="F349" s="36">
        <f>SUMIFS(СВЦЭМ!$J$34:$J$777,СВЦЭМ!$A$34:$A$777,$A349,СВЦЭМ!$B$33:$B$776,F$331)+'СЕТ СН'!$F$13</f>
        <v>0</v>
      </c>
      <c r="G349" s="36">
        <f>SUMIFS(СВЦЭМ!$J$34:$J$777,СВЦЭМ!$A$34:$A$777,$A349,СВЦЭМ!$B$33:$B$776,G$331)+'СЕТ СН'!$F$13</f>
        <v>0</v>
      </c>
      <c r="H349" s="36">
        <f>SUMIFS(СВЦЭМ!$J$34:$J$777,СВЦЭМ!$A$34:$A$777,$A349,СВЦЭМ!$B$33:$B$776,H$331)+'СЕТ СН'!$F$13</f>
        <v>0</v>
      </c>
      <c r="I349" s="36">
        <f>SUMIFS(СВЦЭМ!$J$34:$J$777,СВЦЭМ!$A$34:$A$777,$A349,СВЦЭМ!$B$33:$B$776,I$331)+'СЕТ СН'!$F$13</f>
        <v>0</v>
      </c>
      <c r="J349" s="36">
        <f>SUMIFS(СВЦЭМ!$J$34:$J$777,СВЦЭМ!$A$34:$A$777,$A349,СВЦЭМ!$B$33:$B$776,J$331)+'СЕТ СН'!$F$13</f>
        <v>0</v>
      </c>
      <c r="K349" s="36">
        <f>SUMIFS(СВЦЭМ!$J$34:$J$777,СВЦЭМ!$A$34:$A$777,$A349,СВЦЭМ!$B$33:$B$776,K$331)+'СЕТ СН'!$F$13</f>
        <v>0</v>
      </c>
      <c r="L349" s="36">
        <f>SUMIFS(СВЦЭМ!$J$34:$J$777,СВЦЭМ!$A$34:$A$777,$A349,СВЦЭМ!$B$33:$B$776,L$331)+'СЕТ СН'!$F$13</f>
        <v>0</v>
      </c>
      <c r="M349" s="36">
        <f>SUMIFS(СВЦЭМ!$J$34:$J$777,СВЦЭМ!$A$34:$A$777,$A349,СВЦЭМ!$B$33:$B$776,M$331)+'СЕТ СН'!$F$13</f>
        <v>0</v>
      </c>
      <c r="N349" s="36">
        <f>SUMIFS(СВЦЭМ!$J$34:$J$777,СВЦЭМ!$A$34:$A$777,$A349,СВЦЭМ!$B$33:$B$776,N$331)+'СЕТ СН'!$F$13</f>
        <v>0</v>
      </c>
      <c r="O349" s="36">
        <f>SUMIFS(СВЦЭМ!$J$34:$J$777,СВЦЭМ!$A$34:$A$777,$A349,СВЦЭМ!$B$33:$B$776,O$331)+'СЕТ СН'!$F$13</f>
        <v>0</v>
      </c>
      <c r="P349" s="36">
        <f>SUMIFS(СВЦЭМ!$J$34:$J$777,СВЦЭМ!$A$34:$A$777,$A349,СВЦЭМ!$B$33:$B$776,P$331)+'СЕТ СН'!$F$13</f>
        <v>0</v>
      </c>
      <c r="Q349" s="36">
        <f>SUMIFS(СВЦЭМ!$J$34:$J$777,СВЦЭМ!$A$34:$A$777,$A349,СВЦЭМ!$B$33:$B$776,Q$331)+'СЕТ СН'!$F$13</f>
        <v>0</v>
      </c>
      <c r="R349" s="36">
        <f>SUMIFS(СВЦЭМ!$J$34:$J$777,СВЦЭМ!$A$34:$A$777,$A349,СВЦЭМ!$B$33:$B$776,R$331)+'СЕТ СН'!$F$13</f>
        <v>0</v>
      </c>
      <c r="S349" s="36">
        <f>SUMIFS(СВЦЭМ!$J$34:$J$777,СВЦЭМ!$A$34:$A$777,$A349,СВЦЭМ!$B$33:$B$776,S$331)+'СЕТ СН'!$F$13</f>
        <v>0</v>
      </c>
      <c r="T349" s="36">
        <f>SUMIFS(СВЦЭМ!$J$34:$J$777,СВЦЭМ!$A$34:$A$777,$A349,СВЦЭМ!$B$33:$B$776,T$331)+'СЕТ СН'!$F$13</f>
        <v>0</v>
      </c>
      <c r="U349" s="36">
        <f>SUMIFS(СВЦЭМ!$J$34:$J$777,СВЦЭМ!$A$34:$A$777,$A349,СВЦЭМ!$B$33:$B$776,U$331)+'СЕТ СН'!$F$13</f>
        <v>0</v>
      </c>
      <c r="V349" s="36">
        <f>SUMIFS(СВЦЭМ!$J$34:$J$777,СВЦЭМ!$A$34:$A$777,$A349,СВЦЭМ!$B$33:$B$776,V$331)+'СЕТ СН'!$F$13</f>
        <v>0</v>
      </c>
      <c r="W349" s="36">
        <f>SUMIFS(СВЦЭМ!$J$34:$J$777,СВЦЭМ!$A$34:$A$777,$A349,СВЦЭМ!$B$33:$B$776,W$331)+'СЕТ СН'!$F$13</f>
        <v>0</v>
      </c>
      <c r="X349" s="36">
        <f>SUMIFS(СВЦЭМ!$J$34:$J$777,СВЦЭМ!$A$34:$A$777,$A349,СВЦЭМ!$B$33:$B$776,X$331)+'СЕТ СН'!$F$13</f>
        <v>0</v>
      </c>
      <c r="Y349" s="36">
        <f>SUMIFS(СВЦЭМ!$J$34:$J$777,СВЦЭМ!$A$34:$A$777,$A349,СВЦЭМ!$B$33:$B$776,Y$331)+'СЕТ СН'!$F$13</f>
        <v>0</v>
      </c>
    </row>
    <row r="350" spans="1:25" ht="15.5" hidden="1" x14ac:dyDescent="0.3">
      <c r="A350" s="35">
        <f t="shared" si="9"/>
        <v>43849</v>
      </c>
      <c r="B350" s="36">
        <f>SUMIFS(СВЦЭМ!$J$34:$J$777,СВЦЭМ!$A$34:$A$777,$A350,СВЦЭМ!$B$33:$B$776,B$331)+'СЕТ СН'!$F$13</f>
        <v>0</v>
      </c>
      <c r="C350" s="36">
        <f>SUMIFS(СВЦЭМ!$J$34:$J$777,СВЦЭМ!$A$34:$A$777,$A350,СВЦЭМ!$B$33:$B$776,C$331)+'СЕТ СН'!$F$13</f>
        <v>0</v>
      </c>
      <c r="D350" s="36">
        <f>SUMIFS(СВЦЭМ!$J$34:$J$777,СВЦЭМ!$A$34:$A$777,$A350,СВЦЭМ!$B$33:$B$776,D$331)+'СЕТ СН'!$F$13</f>
        <v>0</v>
      </c>
      <c r="E350" s="36">
        <f>SUMIFS(СВЦЭМ!$J$34:$J$777,СВЦЭМ!$A$34:$A$777,$A350,СВЦЭМ!$B$33:$B$776,E$331)+'СЕТ СН'!$F$13</f>
        <v>0</v>
      </c>
      <c r="F350" s="36">
        <f>SUMIFS(СВЦЭМ!$J$34:$J$777,СВЦЭМ!$A$34:$A$777,$A350,СВЦЭМ!$B$33:$B$776,F$331)+'СЕТ СН'!$F$13</f>
        <v>0</v>
      </c>
      <c r="G350" s="36">
        <f>SUMIFS(СВЦЭМ!$J$34:$J$777,СВЦЭМ!$A$34:$A$777,$A350,СВЦЭМ!$B$33:$B$776,G$331)+'СЕТ СН'!$F$13</f>
        <v>0</v>
      </c>
      <c r="H350" s="36">
        <f>SUMIFS(СВЦЭМ!$J$34:$J$777,СВЦЭМ!$A$34:$A$777,$A350,СВЦЭМ!$B$33:$B$776,H$331)+'СЕТ СН'!$F$13</f>
        <v>0</v>
      </c>
      <c r="I350" s="36">
        <f>SUMIFS(СВЦЭМ!$J$34:$J$777,СВЦЭМ!$A$34:$A$777,$A350,СВЦЭМ!$B$33:$B$776,I$331)+'СЕТ СН'!$F$13</f>
        <v>0</v>
      </c>
      <c r="J350" s="36">
        <f>SUMIFS(СВЦЭМ!$J$34:$J$777,СВЦЭМ!$A$34:$A$777,$A350,СВЦЭМ!$B$33:$B$776,J$331)+'СЕТ СН'!$F$13</f>
        <v>0</v>
      </c>
      <c r="K350" s="36">
        <f>SUMIFS(СВЦЭМ!$J$34:$J$777,СВЦЭМ!$A$34:$A$777,$A350,СВЦЭМ!$B$33:$B$776,K$331)+'СЕТ СН'!$F$13</f>
        <v>0</v>
      </c>
      <c r="L350" s="36">
        <f>SUMIFS(СВЦЭМ!$J$34:$J$777,СВЦЭМ!$A$34:$A$777,$A350,СВЦЭМ!$B$33:$B$776,L$331)+'СЕТ СН'!$F$13</f>
        <v>0</v>
      </c>
      <c r="M350" s="36">
        <f>SUMIFS(СВЦЭМ!$J$34:$J$777,СВЦЭМ!$A$34:$A$777,$A350,СВЦЭМ!$B$33:$B$776,M$331)+'СЕТ СН'!$F$13</f>
        <v>0</v>
      </c>
      <c r="N350" s="36">
        <f>SUMIFS(СВЦЭМ!$J$34:$J$777,СВЦЭМ!$A$34:$A$777,$A350,СВЦЭМ!$B$33:$B$776,N$331)+'СЕТ СН'!$F$13</f>
        <v>0</v>
      </c>
      <c r="O350" s="36">
        <f>SUMIFS(СВЦЭМ!$J$34:$J$777,СВЦЭМ!$A$34:$A$777,$A350,СВЦЭМ!$B$33:$B$776,O$331)+'СЕТ СН'!$F$13</f>
        <v>0</v>
      </c>
      <c r="P350" s="36">
        <f>SUMIFS(СВЦЭМ!$J$34:$J$777,СВЦЭМ!$A$34:$A$777,$A350,СВЦЭМ!$B$33:$B$776,P$331)+'СЕТ СН'!$F$13</f>
        <v>0</v>
      </c>
      <c r="Q350" s="36">
        <f>SUMIFS(СВЦЭМ!$J$34:$J$777,СВЦЭМ!$A$34:$A$777,$A350,СВЦЭМ!$B$33:$B$776,Q$331)+'СЕТ СН'!$F$13</f>
        <v>0</v>
      </c>
      <c r="R350" s="36">
        <f>SUMIFS(СВЦЭМ!$J$34:$J$777,СВЦЭМ!$A$34:$A$777,$A350,СВЦЭМ!$B$33:$B$776,R$331)+'СЕТ СН'!$F$13</f>
        <v>0</v>
      </c>
      <c r="S350" s="36">
        <f>SUMIFS(СВЦЭМ!$J$34:$J$777,СВЦЭМ!$A$34:$A$777,$A350,СВЦЭМ!$B$33:$B$776,S$331)+'СЕТ СН'!$F$13</f>
        <v>0</v>
      </c>
      <c r="T350" s="36">
        <f>SUMIFS(СВЦЭМ!$J$34:$J$777,СВЦЭМ!$A$34:$A$777,$A350,СВЦЭМ!$B$33:$B$776,T$331)+'СЕТ СН'!$F$13</f>
        <v>0</v>
      </c>
      <c r="U350" s="36">
        <f>SUMIFS(СВЦЭМ!$J$34:$J$777,СВЦЭМ!$A$34:$A$777,$A350,СВЦЭМ!$B$33:$B$776,U$331)+'СЕТ СН'!$F$13</f>
        <v>0</v>
      </c>
      <c r="V350" s="36">
        <f>SUMIFS(СВЦЭМ!$J$34:$J$777,СВЦЭМ!$A$34:$A$777,$A350,СВЦЭМ!$B$33:$B$776,V$331)+'СЕТ СН'!$F$13</f>
        <v>0</v>
      </c>
      <c r="W350" s="36">
        <f>SUMIFS(СВЦЭМ!$J$34:$J$777,СВЦЭМ!$A$34:$A$777,$A350,СВЦЭМ!$B$33:$B$776,W$331)+'СЕТ СН'!$F$13</f>
        <v>0</v>
      </c>
      <c r="X350" s="36">
        <f>SUMIFS(СВЦЭМ!$J$34:$J$777,СВЦЭМ!$A$34:$A$777,$A350,СВЦЭМ!$B$33:$B$776,X$331)+'СЕТ СН'!$F$13</f>
        <v>0</v>
      </c>
      <c r="Y350" s="36">
        <f>SUMIFS(СВЦЭМ!$J$34:$J$777,СВЦЭМ!$A$34:$A$777,$A350,СВЦЭМ!$B$33:$B$776,Y$331)+'СЕТ СН'!$F$13</f>
        <v>0</v>
      </c>
    </row>
    <row r="351" spans="1:25" ht="15.5" hidden="1" x14ac:dyDescent="0.3">
      <c r="A351" s="35">
        <f t="shared" si="9"/>
        <v>43850</v>
      </c>
      <c r="B351" s="36">
        <f>SUMIFS(СВЦЭМ!$J$34:$J$777,СВЦЭМ!$A$34:$A$777,$A351,СВЦЭМ!$B$33:$B$776,B$331)+'СЕТ СН'!$F$13</f>
        <v>0</v>
      </c>
      <c r="C351" s="36">
        <f>SUMIFS(СВЦЭМ!$J$34:$J$777,СВЦЭМ!$A$34:$A$777,$A351,СВЦЭМ!$B$33:$B$776,C$331)+'СЕТ СН'!$F$13</f>
        <v>0</v>
      </c>
      <c r="D351" s="36">
        <f>SUMIFS(СВЦЭМ!$J$34:$J$777,СВЦЭМ!$A$34:$A$777,$A351,СВЦЭМ!$B$33:$B$776,D$331)+'СЕТ СН'!$F$13</f>
        <v>0</v>
      </c>
      <c r="E351" s="36">
        <f>SUMIFS(СВЦЭМ!$J$34:$J$777,СВЦЭМ!$A$34:$A$777,$A351,СВЦЭМ!$B$33:$B$776,E$331)+'СЕТ СН'!$F$13</f>
        <v>0</v>
      </c>
      <c r="F351" s="36">
        <f>SUMIFS(СВЦЭМ!$J$34:$J$777,СВЦЭМ!$A$34:$A$777,$A351,СВЦЭМ!$B$33:$B$776,F$331)+'СЕТ СН'!$F$13</f>
        <v>0</v>
      </c>
      <c r="G351" s="36">
        <f>SUMIFS(СВЦЭМ!$J$34:$J$777,СВЦЭМ!$A$34:$A$777,$A351,СВЦЭМ!$B$33:$B$776,G$331)+'СЕТ СН'!$F$13</f>
        <v>0</v>
      </c>
      <c r="H351" s="36">
        <f>SUMIFS(СВЦЭМ!$J$34:$J$777,СВЦЭМ!$A$34:$A$777,$A351,СВЦЭМ!$B$33:$B$776,H$331)+'СЕТ СН'!$F$13</f>
        <v>0</v>
      </c>
      <c r="I351" s="36">
        <f>SUMIFS(СВЦЭМ!$J$34:$J$777,СВЦЭМ!$A$34:$A$777,$A351,СВЦЭМ!$B$33:$B$776,I$331)+'СЕТ СН'!$F$13</f>
        <v>0</v>
      </c>
      <c r="J351" s="36">
        <f>SUMIFS(СВЦЭМ!$J$34:$J$777,СВЦЭМ!$A$34:$A$777,$A351,СВЦЭМ!$B$33:$B$776,J$331)+'СЕТ СН'!$F$13</f>
        <v>0</v>
      </c>
      <c r="K351" s="36">
        <f>SUMIFS(СВЦЭМ!$J$34:$J$777,СВЦЭМ!$A$34:$A$777,$A351,СВЦЭМ!$B$33:$B$776,K$331)+'СЕТ СН'!$F$13</f>
        <v>0</v>
      </c>
      <c r="L351" s="36">
        <f>SUMIFS(СВЦЭМ!$J$34:$J$777,СВЦЭМ!$A$34:$A$777,$A351,СВЦЭМ!$B$33:$B$776,L$331)+'СЕТ СН'!$F$13</f>
        <v>0</v>
      </c>
      <c r="M351" s="36">
        <f>SUMIFS(СВЦЭМ!$J$34:$J$777,СВЦЭМ!$A$34:$A$777,$A351,СВЦЭМ!$B$33:$B$776,M$331)+'СЕТ СН'!$F$13</f>
        <v>0</v>
      </c>
      <c r="N351" s="36">
        <f>SUMIFS(СВЦЭМ!$J$34:$J$777,СВЦЭМ!$A$34:$A$777,$A351,СВЦЭМ!$B$33:$B$776,N$331)+'СЕТ СН'!$F$13</f>
        <v>0</v>
      </c>
      <c r="O351" s="36">
        <f>SUMIFS(СВЦЭМ!$J$34:$J$777,СВЦЭМ!$A$34:$A$777,$A351,СВЦЭМ!$B$33:$B$776,O$331)+'СЕТ СН'!$F$13</f>
        <v>0</v>
      </c>
      <c r="P351" s="36">
        <f>SUMIFS(СВЦЭМ!$J$34:$J$777,СВЦЭМ!$A$34:$A$777,$A351,СВЦЭМ!$B$33:$B$776,P$331)+'СЕТ СН'!$F$13</f>
        <v>0</v>
      </c>
      <c r="Q351" s="36">
        <f>SUMIFS(СВЦЭМ!$J$34:$J$777,СВЦЭМ!$A$34:$A$777,$A351,СВЦЭМ!$B$33:$B$776,Q$331)+'СЕТ СН'!$F$13</f>
        <v>0</v>
      </c>
      <c r="R351" s="36">
        <f>SUMIFS(СВЦЭМ!$J$34:$J$777,СВЦЭМ!$A$34:$A$777,$A351,СВЦЭМ!$B$33:$B$776,R$331)+'СЕТ СН'!$F$13</f>
        <v>0</v>
      </c>
      <c r="S351" s="36">
        <f>SUMIFS(СВЦЭМ!$J$34:$J$777,СВЦЭМ!$A$34:$A$777,$A351,СВЦЭМ!$B$33:$B$776,S$331)+'СЕТ СН'!$F$13</f>
        <v>0</v>
      </c>
      <c r="T351" s="36">
        <f>SUMIFS(СВЦЭМ!$J$34:$J$777,СВЦЭМ!$A$34:$A$777,$A351,СВЦЭМ!$B$33:$B$776,T$331)+'СЕТ СН'!$F$13</f>
        <v>0</v>
      </c>
      <c r="U351" s="36">
        <f>SUMIFS(СВЦЭМ!$J$34:$J$777,СВЦЭМ!$A$34:$A$777,$A351,СВЦЭМ!$B$33:$B$776,U$331)+'СЕТ СН'!$F$13</f>
        <v>0</v>
      </c>
      <c r="V351" s="36">
        <f>SUMIFS(СВЦЭМ!$J$34:$J$777,СВЦЭМ!$A$34:$A$777,$A351,СВЦЭМ!$B$33:$B$776,V$331)+'СЕТ СН'!$F$13</f>
        <v>0</v>
      </c>
      <c r="W351" s="36">
        <f>SUMIFS(СВЦЭМ!$J$34:$J$777,СВЦЭМ!$A$34:$A$777,$A351,СВЦЭМ!$B$33:$B$776,W$331)+'СЕТ СН'!$F$13</f>
        <v>0</v>
      </c>
      <c r="X351" s="36">
        <f>SUMIFS(СВЦЭМ!$J$34:$J$777,СВЦЭМ!$A$34:$A$777,$A351,СВЦЭМ!$B$33:$B$776,X$331)+'СЕТ СН'!$F$13</f>
        <v>0</v>
      </c>
      <c r="Y351" s="36">
        <f>SUMIFS(СВЦЭМ!$J$34:$J$777,СВЦЭМ!$A$34:$A$777,$A351,СВЦЭМ!$B$33:$B$776,Y$331)+'СЕТ СН'!$F$13</f>
        <v>0</v>
      </c>
    </row>
    <row r="352" spans="1:25" ht="15.5" hidden="1" x14ac:dyDescent="0.3">
      <c r="A352" s="35">
        <f t="shared" si="9"/>
        <v>43851</v>
      </c>
      <c r="B352" s="36">
        <f>SUMIFS(СВЦЭМ!$J$34:$J$777,СВЦЭМ!$A$34:$A$777,$A352,СВЦЭМ!$B$33:$B$776,B$331)+'СЕТ СН'!$F$13</f>
        <v>0</v>
      </c>
      <c r="C352" s="36">
        <f>SUMIFS(СВЦЭМ!$J$34:$J$777,СВЦЭМ!$A$34:$A$777,$A352,СВЦЭМ!$B$33:$B$776,C$331)+'СЕТ СН'!$F$13</f>
        <v>0</v>
      </c>
      <c r="D352" s="36">
        <f>SUMIFS(СВЦЭМ!$J$34:$J$777,СВЦЭМ!$A$34:$A$777,$A352,СВЦЭМ!$B$33:$B$776,D$331)+'СЕТ СН'!$F$13</f>
        <v>0</v>
      </c>
      <c r="E352" s="36">
        <f>SUMIFS(СВЦЭМ!$J$34:$J$777,СВЦЭМ!$A$34:$A$777,$A352,СВЦЭМ!$B$33:$B$776,E$331)+'СЕТ СН'!$F$13</f>
        <v>0</v>
      </c>
      <c r="F352" s="36">
        <f>SUMIFS(СВЦЭМ!$J$34:$J$777,СВЦЭМ!$A$34:$A$777,$A352,СВЦЭМ!$B$33:$B$776,F$331)+'СЕТ СН'!$F$13</f>
        <v>0</v>
      </c>
      <c r="G352" s="36">
        <f>SUMIFS(СВЦЭМ!$J$34:$J$777,СВЦЭМ!$A$34:$A$777,$A352,СВЦЭМ!$B$33:$B$776,G$331)+'СЕТ СН'!$F$13</f>
        <v>0</v>
      </c>
      <c r="H352" s="36">
        <f>SUMIFS(СВЦЭМ!$J$34:$J$777,СВЦЭМ!$A$34:$A$777,$A352,СВЦЭМ!$B$33:$B$776,H$331)+'СЕТ СН'!$F$13</f>
        <v>0</v>
      </c>
      <c r="I352" s="36">
        <f>SUMIFS(СВЦЭМ!$J$34:$J$777,СВЦЭМ!$A$34:$A$777,$A352,СВЦЭМ!$B$33:$B$776,I$331)+'СЕТ СН'!$F$13</f>
        <v>0</v>
      </c>
      <c r="J352" s="36">
        <f>SUMIFS(СВЦЭМ!$J$34:$J$777,СВЦЭМ!$A$34:$A$777,$A352,СВЦЭМ!$B$33:$B$776,J$331)+'СЕТ СН'!$F$13</f>
        <v>0</v>
      </c>
      <c r="K352" s="36">
        <f>SUMIFS(СВЦЭМ!$J$34:$J$777,СВЦЭМ!$A$34:$A$777,$A352,СВЦЭМ!$B$33:$B$776,K$331)+'СЕТ СН'!$F$13</f>
        <v>0</v>
      </c>
      <c r="L352" s="36">
        <f>SUMIFS(СВЦЭМ!$J$34:$J$777,СВЦЭМ!$A$34:$A$777,$A352,СВЦЭМ!$B$33:$B$776,L$331)+'СЕТ СН'!$F$13</f>
        <v>0</v>
      </c>
      <c r="M352" s="36">
        <f>SUMIFS(СВЦЭМ!$J$34:$J$777,СВЦЭМ!$A$34:$A$777,$A352,СВЦЭМ!$B$33:$B$776,M$331)+'СЕТ СН'!$F$13</f>
        <v>0</v>
      </c>
      <c r="N352" s="36">
        <f>SUMIFS(СВЦЭМ!$J$34:$J$777,СВЦЭМ!$A$34:$A$777,$A352,СВЦЭМ!$B$33:$B$776,N$331)+'СЕТ СН'!$F$13</f>
        <v>0</v>
      </c>
      <c r="O352" s="36">
        <f>SUMIFS(СВЦЭМ!$J$34:$J$777,СВЦЭМ!$A$34:$A$777,$A352,СВЦЭМ!$B$33:$B$776,O$331)+'СЕТ СН'!$F$13</f>
        <v>0</v>
      </c>
      <c r="P352" s="36">
        <f>SUMIFS(СВЦЭМ!$J$34:$J$777,СВЦЭМ!$A$34:$A$777,$A352,СВЦЭМ!$B$33:$B$776,P$331)+'СЕТ СН'!$F$13</f>
        <v>0</v>
      </c>
      <c r="Q352" s="36">
        <f>SUMIFS(СВЦЭМ!$J$34:$J$777,СВЦЭМ!$A$34:$A$777,$A352,СВЦЭМ!$B$33:$B$776,Q$331)+'СЕТ СН'!$F$13</f>
        <v>0</v>
      </c>
      <c r="R352" s="36">
        <f>SUMIFS(СВЦЭМ!$J$34:$J$777,СВЦЭМ!$A$34:$A$777,$A352,СВЦЭМ!$B$33:$B$776,R$331)+'СЕТ СН'!$F$13</f>
        <v>0</v>
      </c>
      <c r="S352" s="36">
        <f>SUMIFS(СВЦЭМ!$J$34:$J$777,СВЦЭМ!$A$34:$A$777,$A352,СВЦЭМ!$B$33:$B$776,S$331)+'СЕТ СН'!$F$13</f>
        <v>0</v>
      </c>
      <c r="T352" s="36">
        <f>SUMIFS(СВЦЭМ!$J$34:$J$777,СВЦЭМ!$A$34:$A$777,$A352,СВЦЭМ!$B$33:$B$776,T$331)+'СЕТ СН'!$F$13</f>
        <v>0</v>
      </c>
      <c r="U352" s="36">
        <f>SUMIFS(СВЦЭМ!$J$34:$J$777,СВЦЭМ!$A$34:$A$777,$A352,СВЦЭМ!$B$33:$B$776,U$331)+'СЕТ СН'!$F$13</f>
        <v>0</v>
      </c>
      <c r="V352" s="36">
        <f>SUMIFS(СВЦЭМ!$J$34:$J$777,СВЦЭМ!$A$34:$A$777,$A352,СВЦЭМ!$B$33:$B$776,V$331)+'СЕТ СН'!$F$13</f>
        <v>0</v>
      </c>
      <c r="W352" s="36">
        <f>SUMIFS(СВЦЭМ!$J$34:$J$777,СВЦЭМ!$A$34:$A$777,$A352,СВЦЭМ!$B$33:$B$776,W$331)+'СЕТ СН'!$F$13</f>
        <v>0</v>
      </c>
      <c r="X352" s="36">
        <f>SUMIFS(СВЦЭМ!$J$34:$J$777,СВЦЭМ!$A$34:$A$777,$A352,СВЦЭМ!$B$33:$B$776,X$331)+'СЕТ СН'!$F$13</f>
        <v>0</v>
      </c>
      <c r="Y352" s="36">
        <f>SUMIFS(СВЦЭМ!$J$34:$J$777,СВЦЭМ!$A$34:$A$777,$A352,СВЦЭМ!$B$33:$B$776,Y$331)+'СЕТ СН'!$F$13</f>
        <v>0</v>
      </c>
    </row>
    <row r="353" spans="1:27" ht="15.5" hidden="1" x14ac:dyDescent="0.3">
      <c r="A353" s="35">
        <f t="shared" si="9"/>
        <v>43852</v>
      </c>
      <c r="B353" s="36">
        <f>SUMIFS(СВЦЭМ!$J$34:$J$777,СВЦЭМ!$A$34:$A$777,$A353,СВЦЭМ!$B$33:$B$776,B$331)+'СЕТ СН'!$F$13</f>
        <v>0</v>
      </c>
      <c r="C353" s="36">
        <f>SUMIFS(СВЦЭМ!$J$34:$J$777,СВЦЭМ!$A$34:$A$777,$A353,СВЦЭМ!$B$33:$B$776,C$331)+'СЕТ СН'!$F$13</f>
        <v>0</v>
      </c>
      <c r="D353" s="36">
        <f>SUMIFS(СВЦЭМ!$J$34:$J$777,СВЦЭМ!$A$34:$A$777,$A353,СВЦЭМ!$B$33:$B$776,D$331)+'СЕТ СН'!$F$13</f>
        <v>0</v>
      </c>
      <c r="E353" s="36">
        <f>SUMIFS(СВЦЭМ!$J$34:$J$777,СВЦЭМ!$A$34:$A$777,$A353,СВЦЭМ!$B$33:$B$776,E$331)+'СЕТ СН'!$F$13</f>
        <v>0</v>
      </c>
      <c r="F353" s="36">
        <f>SUMIFS(СВЦЭМ!$J$34:$J$777,СВЦЭМ!$A$34:$A$777,$A353,СВЦЭМ!$B$33:$B$776,F$331)+'СЕТ СН'!$F$13</f>
        <v>0</v>
      </c>
      <c r="G353" s="36">
        <f>SUMIFS(СВЦЭМ!$J$34:$J$777,СВЦЭМ!$A$34:$A$777,$A353,СВЦЭМ!$B$33:$B$776,G$331)+'СЕТ СН'!$F$13</f>
        <v>0</v>
      </c>
      <c r="H353" s="36">
        <f>SUMIFS(СВЦЭМ!$J$34:$J$777,СВЦЭМ!$A$34:$A$777,$A353,СВЦЭМ!$B$33:$B$776,H$331)+'СЕТ СН'!$F$13</f>
        <v>0</v>
      </c>
      <c r="I353" s="36">
        <f>SUMIFS(СВЦЭМ!$J$34:$J$777,СВЦЭМ!$A$34:$A$777,$A353,СВЦЭМ!$B$33:$B$776,I$331)+'СЕТ СН'!$F$13</f>
        <v>0</v>
      </c>
      <c r="J353" s="36">
        <f>SUMIFS(СВЦЭМ!$J$34:$J$777,СВЦЭМ!$A$34:$A$777,$A353,СВЦЭМ!$B$33:$B$776,J$331)+'СЕТ СН'!$F$13</f>
        <v>0</v>
      </c>
      <c r="K353" s="36">
        <f>SUMIFS(СВЦЭМ!$J$34:$J$777,СВЦЭМ!$A$34:$A$777,$A353,СВЦЭМ!$B$33:$B$776,K$331)+'СЕТ СН'!$F$13</f>
        <v>0</v>
      </c>
      <c r="L353" s="36">
        <f>SUMIFS(СВЦЭМ!$J$34:$J$777,СВЦЭМ!$A$34:$A$777,$A353,СВЦЭМ!$B$33:$B$776,L$331)+'СЕТ СН'!$F$13</f>
        <v>0</v>
      </c>
      <c r="M353" s="36">
        <f>SUMIFS(СВЦЭМ!$J$34:$J$777,СВЦЭМ!$A$34:$A$777,$A353,СВЦЭМ!$B$33:$B$776,M$331)+'СЕТ СН'!$F$13</f>
        <v>0</v>
      </c>
      <c r="N353" s="36">
        <f>SUMIFS(СВЦЭМ!$J$34:$J$777,СВЦЭМ!$A$34:$A$777,$A353,СВЦЭМ!$B$33:$B$776,N$331)+'СЕТ СН'!$F$13</f>
        <v>0</v>
      </c>
      <c r="O353" s="36">
        <f>SUMIFS(СВЦЭМ!$J$34:$J$777,СВЦЭМ!$A$34:$A$777,$A353,СВЦЭМ!$B$33:$B$776,O$331)+'СЕТ СН'!$F$13</f>
        <v>0</v>
      </c>
      <c r="P353" s="36">
        <f>SUMIFS(СВЦЭМ!$J$34:$J$777,СВЦЭМ!$A$34:$A$777,$A353,СВЦЭМ!$B$33:$B$776,P$331)+'СЕТ СН'!$F$13</f>
        <v>0</v>
      </c>
      <c r="Q353" s="36">
        <f>SUMIFS(СВЦЭМ!$J$34:$J$777,СВЦЭМ!$A$34:$A$777,$A353,СВЦЭМ!$B$33:$B$776,Q$331)+'СЕТ СН'!$F$13</f>
        <v>0</v>
      </c>
      <c r="R353" s="36">
        <f>SUMIFS(СВЦЭМ!$J$34:$J$777,СВЦЭМ!$A$34:$A$777,$A353,СВЦЭМ!$B$33:$B$776,R$331)+'СЕТ СН'!$F$13</f>
        <v>0</v>
      </c>
      <c r="S353" s="36">
        <f>SUMIFS(СВЦЭМ!$J$34:$J$777,СВЦЭМ!$A$34:$A$777,$A353,СВЦЭМ!$B$33:$B$776,S$331)+'СЕТ СН'!$F$13</f>
        <v>0</v>
      </c>
      <c r="T353" s="36">
        <f>SUMIFS(СВЦЭМ!$J$34:$J$777,СВЦЭМ!$A$34:$A$777,$A353,СВЦЭМ!$B$33:$B$776,T$331)+'СЕТ СН'!$F$13</f>
        <v>0</v>
      </c>
      <c r="U353" s="36">
        <f>SUMIFS(СВЦЭМ!$J$34:$J$777,СВЦЭМ!$A$34:$A$777,$A353,СВЦЭМ!$B$33:$B$776,U$331)+'СЕТ СН'!$F$13</f>
        <v>0</v>
      </c>
      <c r="V353" s="36">
        <f>SUMIFS(СВЦЭМ!$J$34:$J$777,СВЦЭМ!$A$34:$A$777,$A353,СВЦЭМ!$B$33:$B$776,V$331)+'СЕТ СН'!$F$13</f>
        <v>0</v>
      </c>
      <c r="W353" s="36">
        <f>SUMIFS(СВЦЭМ!$J$34:$J$777,СВЦЭМ!$A$34:$A$777,$A353,СВЦЭМ!$B$33:$B$776,W$331)+'СЕТ СН'!$F$13</f>
        <v>0</v>
      </c>
      <c r="X353" s="36">
        <f>SUMIFS(СВЦЭМ!$J$34:$J$777,СВЦЭМ!$A$34:$A$777,$A353,СВЦЭМ!$B$33:$B$776,X$331)+'СЕТ СН'!$F$13</f>
        <v>0</v>
      </c>
      <c r="Y353" s="36">
        <f>SUMIFS(СВЦЭМ!$J$34:$J$777,СВЦЭМ!$A$34:$A$777,$A353,СВЦЭМ!$B$33:$B$776,Y$331)+'СЕТ СН'!$F$13</f>
        <v>0</v>
      </c>
    </row>
    <row r="354" spans="1:27" ht="15.5" hidden="1" x14ac:dyDescent="0.3">
      <c r="A354" s="35">
        <f t="shared" si="9"/>
        <v>43853</v>
      </c>
      <c r="B354" s="36">
        <f>SUMIFS(СВЦЭМ!$J$34:$J$777,СВЦЭМ!$A$34:$A$777,$A354,СВЦЭМ!$B$33:$B$776,B$331)+'СЕТ СН'!$F$13</f>
        <v>0</v>
      </c>
      <c r="C354" s="36">
        <f>SUMIFS(СВЦЭМ!$J$34:$J$777,СВЦЭМ!$A$34:$A$777,$A354,СВЦЭМ!$B$33:$B$776,C$331)+'СЕТ СН'!$F$13</f>
        <v>0</v>
      </c>
      <c r="D354" s="36">
        <f>SUMIFS(СВЦЭМ!$J$34:$J$777,СВЦЭМ!$A$34:$A$777,$A354,СВЦЭМ!$B$33:$B$776,D$331)+'СЕТ СН'!$F$13</f>
        <v>0</v>
      </c>
      <c r="E354" s="36">
        <f>SUMIFS(СВЦЭМ!$J$34:$J$777,СВЦЭМ!$A$34:$A$777,$A354,СВЦЭМ!$B$33:$B$776,E$331)+'СЕТ СН'!$F$13</f>
        <v>0</v>
      </c>
      <c r="F354" s="36">
        <f>SUMIFS(СВЦЭМ!$J$34:$J$777,СВЦЭМ!$A$34:$A$777,$A354,СВЦЭМ!$B$33:$B$776,F$331)+'СЕТ СН'!$F$13</f>
        <v>0</v>
      </c>
      <c r="G354" s="36">
        <f>SUMIFS(СВЦЭМ!$J$34:$J$777,СВЦЭМ!$A$34:$A$777,$A354,СВЦЭМ!$B$33:$B$776,G$331)+'СЕТ СН'!$F$13</f>
        <v>0</v>
      </c>
      <c r="H354" s="36">
        <f>SUMIFS(СВЦЭМ!$J$34:$J$777,СВЦЭМ!$A$34:$A$777,$A354,СВЦЭМ!$B$33:$B$776,H$331)+'СЕТ СН'!$F$13</f>
        <v>0</v>
      </c>
      <c r="I354" s="36">
        <f>SUMIFS(СВЦЭМ!$J$34:$J$777,СВЦЭМ!$A$34:$A$777,$A354,СВЦЭМ!$B$33:$B$776,I$331)+'СЕТ СН'!$F$13</f>
        <v>0</v>
      </c>
      <c r="J354" s="36">
        <f>SUMIFS(СВЦЭМ!$J$34:$J$777,СВЦЭМ!$A$34:$A$777,$A354,СВЦЭМ!$B$33:$B$776,J$331)+'СЕТ СН'!$F$13</f>
        <v>0</v>
      </c>
      <c r="K354" s="36">
        <f>SUMIFS(СВЦЭМ!$J$34:$J$777,СВЦЭМ!$A$34:$A$777,$A354,СВЦЭМ!$B$33:$B$776,K$331)+'СЕТ СН'!$F$13</f>
        <v>0</v>
      </c>
      <c r="L354" s="36">
        <f>SUMIFS(СВЦЭМ!$J$34:$J$777,СВЦЭМ!$A$34:$A$777,$A354,СВЦЭМ!$B$33:$B$776,L$331)+'СЕТ СН'!$F$13</f>
        <v>0</v>
      </c>
      <c r="M354" s="36">
        <f>SUMIFS(СВЦЭМ!$J$34:$J$777,СВЦЭМ!$A$34:$A$777,$A354,СВЦЭМ!$B$33:$B$776,M$331)+'СЕТ СН'!$F$13</f>
        <v>0</v>
      </c>
      <c r="N354" s="36">
        <f>SUMIFS(СВЦЭМ!$J$34:$J$777,СВЦЭМ!$A$34:$A$777,$A354,СВЦЭМ!$B$33:$B$776,N$331)+'СЕТ СН'!$F$13</f>
        <v>0</v>
      </c>
      <c r="O354" s="36">
        <f>SUMIFS(СВЦЭМ!$J$34:$J$777,СВЦЭМ!$A$34:$A$777,$A354,СВЦЭМ!$B$33:$B$776,O$331)+'СЕТ СН'!$F$13</f>
        <v>0</v>
      </c>
      <c r="P354" s="36">
        <f>SUMIFS(СВЦЭМ!$J$34:$J$777,СВЦЭМ!$A$34:$A$777,$A354,СВЦЭМ!$B$33:$B$776,P$331)+'СЕТ СН'!$F$13</f>
        <v>0</v>
      </c>
      <c r="Q354" s="36">
        <f>SUMIFS(СВЦЭМ!$J$34:$J$777,СВЦЭМ!$A$34:$A$777,$A354,СВЦЭМ!$B$33:$B$776,Q$331)+'СЕТ СН'!$F$13</f>
        <v>0</v>
      </c>
      <c r="R354" s="36">
        <f>SUMIFS(СВЦЭМ!$J$34:$J$777,СВЦЭМ!$A$34:$A$777,$A354,СВЦЭМ!$B$33:$B$776,R$331)+'СЕТ СН'!$F$13</f>
        <v>0</v>
      </c>
      <c r="S354" s="36">
        <f>SUMIFS(СВЦЭМ!$J$34:$J$777,СВЦЭМ!$A$34:$A$777,$A354,СВЦЭМ!$B$33:$B$776,S$331)+'СЕТ СН'!$F$13</f>
        <v>0</v>
      </c>
      <c r="T354" s="36">
        <f>SUMIFS(СВЦЭМ!$J$34:$J$777,СВЦЭМ!$A$34:$A$777,$A354,СВЦЭМ!$B$33:$B$776,T$331)+'СЕТ СН'!$F$13</f>
        <v>0</v>
      </c>
      <c r="U354" s="36">
        <f>SUMIFS(СВЦЭМ!$J$34:$J$777,СВЦЭМ!$A$34:$A$777,$A354,СВЦЭМ!$B$33:$B$776,U$331)+'СЕТ СН'!$F$13</f>
        <v>0</v>
      </c>
      <c r="V354" s="36">
        <f>SUMIFS(СВЦЭМ!$J$34:$J$777,СВЦЭМ!$A$34:$A$777,$A354,СВЦЭМ!$B$33:$B$776,V$331)+'СЕТ СН'!$F$13</f>
        <v>0</v>
      </c>
      <c r="W354" s="36">
        <f>SUMIFS(СВЦЭМ!$J$34:$J$777,СВЦЭМ!$A$34:$A$777,$A354,СВЦЭМ!$B$33:$B$776,W$331)+'СЕТ СН'!$F$13</f>
        <v>0</v>
      </c>
      <c r="X354" s="36">
        <f>SUMIFS(СВЦЭМ!$J$34:$J$777,СВЦЭМ!$A$34:$A$777,$A354,СВЦЭМ!$B$33:$B$776,X$331)+'СЕТ СН'!$F$13</f>
        <v>0</v>
      </c>
      <c r="Y354" s="36">
        <f>SUMIFS(СВЦЭМ!$J$34:$J$777,СВЦЭМ!$A$34:$A$777,$A354,СВЦЭМ!$B$33:$B$776,Y$331)+'СЕТ СН'!$F$13</f>
        <v>0</v>
      </c>
    </row>
    <row r="355" spans="1:27" ht="15.5" hidden="1" x14ac:dyDescent="0.3">
      <c r="A355" s="35">
        <f t="shared" si="9"/>
        <v>43854</v>
      </c>
      <c r="B355" s="36">
        <f>SUMIFS(СВЦЭМ!$J$34:$J$777,СВЦЭМ!$A$34:$A$777,$A355,СВЦЭМ!$B$33:$B$776,B$331)+'СЕТ СН'!$F$13</f>
        <v>0</v>
      </c>
      <c r="C355" s="36">
        <f>SUMIFS(СВЦЭМ!$J$34:$J$777,СВЦЭМ!$A$34:$A$777,$A355,СВЦЭМ!$B$33:$B$776,C$331)+'СЕТ СН'!$F$13</f>
        <v>0</v>
      </c>
      <c r="D355" s="36">
        <f>SUMIFS(СВЦЭМ!$J$34:$J$777,СВЦЭМ!$A$34:$A$777,$A355,СВЦЭМ!$B$33:$B$776,D$331)+'СЕТ СН'!$F$13</f>
        <v>0</v>
      </c>
      <c r="E355" s="36">
        <f>SUMIFS(СВЦЭМ!$J$34:$J$777,СВЦЭМ!$A$34:$A$777,$A355,СВЦЭМ!$B$33:$B$776,E$331)+'СЕТ СН'!$F$13</f>
        <v>0</v>
      </c>
      <c r="F355" s="36">
        <f>SUMIFS(СВЦЭМ!$J$34:$J$777,СВЦЭМ!$A$34:$A$777,$A355,СВЦЭМ!$B$33:$B$776,F$331)+'СЕТ СН'!$F$13</f>
        <v>0</v>
      </c>
      <c r="G355" s="36">
        <f>SUMIFS(СВЦЭМ!$J$34:$J$777,СВЦЭМ!$A$34:$A$777,$A355,СВЦЭМ!$B$33:$B$776,G$331)+'СЕТ СН'!$F$13</f>
        <v>0</v>
      </c>
      <c r="H355" s="36">
        <f>SUMIFS(СВЦЭМ!$J$34:$J$777,СВЦЭМ!$A$34:$A$777,$A355,СВЦЭМ!$B$33:$B$776,H$331)+'СЕТ СН'!$F$13</f>
        <v>0</v>
      </c>
      <c r="I355" s="36">
        <f>SUMIFS(СВЦЭМ!$J$34:$J$777,СВЦЭМ!$A$34:$A$777,$A355,СВЦЭМ!$B$33:$B$776,I$331)+'СЕТ СН'!$F$13</f>
        <v>0</v>
      </c>
      <c r="J355" s="36">
        <f>SUMIFS(СВЦЭМ!$J$34:$J$777,СВЦЭМ!$A$34:$A$777,$A355,СВЦЭМ!$B$33:$B$776,J$331)+'СЕТ СН'!$F$13</f>
        <v>0</v>
      </c>
      <c r="K355" s="36">
        <f>SUMIFS(СВЦЭМ!$J$34:$J$777,СВЦЭМ!$A$34:$A$777,$A355,СВЦЭМ!$B$33:$B$776,K$331)+'СЕТ СН'!$F$13</f>
        <v>0</v>
      </c>
      <c r="L355" s="36">
        <f>SUMIFS(СВЦЭМ!$J$34:$J$777,СВЦЭМ!$A$34:$A$777,$A355,СВЦЭМ!$B$33:$B$776,L$331)+'СЕТ СН'!$F$13</f>
        <v>0</v>
      </c>
      <c r="M355" s="36">
        <f>SUMIFS(СВЦЭМ!$J$34:$J$777,СВЦЭМ!$A$34:$A$777,$A355,СВЦЭМ!$B$33:$B$776,M$331)+'СЕТ СН'!$F$13</f>
        <v>0</v>
      </c>
      <c r="N355" s="36">
        <f>SUMIFS(СВЦЭМ!$J$34:$J$777,СВЦЭМ!$A$34:$A$777,$A355,СВЦЭМ!$B$33:$B$776,N$331)+'СЕТ СН'!$F$13</f>
        <v>0</v>
      </c>
      <c r="O355" s="36">
        <f>SUMIFS(СВЦЭМ!$J$34:$J$777,СВЦЭМ!$A$34:$A$777,$A355,СВЦЭМ!$B$33:$B$776,O$331)+'СЕТ СН'!$F$13</f>
        <v>0</v>
      </c>
      <c r="P355" s="36">
        <f>SUMIFS(СВЦЭМ!$J$34:$J$777,СВЦЭМ!$A$34:$A$777,$A355,СВЦЭМ!$B$33:$B$776,P$331)+'СЕТ СН'!$F$13</f>
        <v>0</v>
      </c>
      <c r="Q355" s="36">
        <f>SUMIFS(СВЦЭМ!$J$34:$J$777,СВЦЭМ!$A$34:$A$777,$A355,СВЦЭМ!$B$33:$B$776,Q$331)+'СЕТ СН'!$F$13</f>
        <v>0</v>
      </c>
      <c r="R355" s="36">
        <f>SUMIFS(СВЦЭМ!$J$34:$J$777,СВЦЭМ!$A$34:$A$777,$A355,СВЦЭМ!$B$33:$B$776,R$331)+'СЕТ СН'!$F$13</f>
        <v>0</v>
      </c>
      <c r="S355" s="36">
        <f>SUMIFS(СВЦЭМ!$J$34:$J$777,СВЦЭМ!$A$34:$A$777,$A355,СВЦЭМ!$B$33:$B$776,S$331)+'СЕТ СН'!$F$13</f>
        <v>0</v>
      </c>
      <c r="T355" s="36">
        <f>SUMIFS(СВЦЭМ!$J$34:$J$777,СВЦЭМ!$A$34:$A$777,$A355,СВЦЭМ!$B$33:$B$776,T$331)+'СЕТ СН'!$F$13</f>
        <v>0</v>
      </c>
      <c r="U355" s="36">
        <f>SUMIFS(СВЦЭМ!$J$34:$J$777,СВЦЭМ!$A$34:$A$777,$A355,СВЦЭМ!$B$33:$B$776,U$331)+'СЕТ СН'!$F$13</f>
        <v>0</v>
      </c>
      <c r="V355" s="36">
        <f>SUMIFS(СВЦЭМ!$J$34:$J$777,СВЦЭМ!$A$34:$A$777,$A355,СВЦЭМ!$B$33:$B$776,V$331)+'СЕТ СН'!$F$13</f>
        <v>0</v>
      </c>
      <c r="W355" s="36">
        <f>SUMIFS(СВЦЭМ!$J$34:$J$777,СВЦЭМ!$A$34:$A$777,$A355,СВЦЭМ!$B$33:$B$776,W$331)+'СЕТ СН'!$F$13</f>
        <v>0</v>
      </c>
      <c r="X355" s="36">
        <f>SUMIFS(СВЦЭМ!$J$34:$J$777,СВЦЭМ!$A$34:$A$777,$A355,СВЦЭМ!$B$33:$B$776,X$331)+'СЕТ СН'!$F$13</f>
        <v>0</v>
      </c>
      <c r="Y355" s="36">
        <f>SUMIFS(СВЦЭМ!$J$34:$J$777,СВЦЭМ!$A$34:$A$777,$A355,СВЦЭМ!$B$33:$B$776,Y$331)+'СЕТ СН'!$F$13</f>
        <v>0</v>
      </c>
    </row>
    <row r="356" spans="1:27" ht="15.5" hidden="1" x14ac:dyDescent="0.3">
      <c r="A356" s="35">
        <f t="shared" si="9"/>
        <v>43855</v>
      </c>
      <c r="B356" s="36">
        <f>SUMIFS(СВЦЭМ!$J$34:$J$777,СВЦЭМ!$A$34:$A$777,$A356,СВЦЭМ!$B$33:$B$776,B$331)+'СЕТ СН'!$F$13</f>
        <v>0</v>
      </c>
      <c r="C356" s="36">
        <f>SUMIFS(СВЦЭМ!$J$34:$J$777,СВЦЭМ!$A$34:$A$777,$A356,СВЦЭМ!$B$33:$B$776,C$331)+'СЕТ СН'!$F$13</f>
        <v>0</v>
      </c>
      <c r="D356" s="36">
        <f>SUMIFS(СВЦЭМ!$J$34:$J$777,СВЦЭМ!$A$34:$A$777,$A356,СВЦЭМ!$B$33:$B$776,D$331)+'СЕТ СН'!$F$13</f>
        <v>0</v>
      </c>
      <c r="E356" s="36">
        <f>SUMIFS(СВЦЭМ!$J$34:$J$777,СВЦЭМ!$A$34:$A$777,$A356,СВЦЭМ!$B$33:$B$776,E$331)+'СЕТ СН'!$F$13</f>
        <v>0</v>
      </c>
      <c r="F356" s="36">
        <f>SUMIFS(СВЦЭМ!$J$34:$J$777,СВЦЭМ!$A$34:$A$777,$A356,СВЦЭМ!$B$33:$B$776,F$331)+'СЕТ СН'!$F$13</f>
        <v>0</v>
      </c>
      <c r="G356" s="36">
        <f>SUMIFS(СВЦЭМ!$J$34:$J$777,СВЦЭМ!$A$34:$A$777,$A356,СВЦЭМ!$B$33:$B$776,G$331)+'СЕТ СН'!$F$13</f>
        <v>0</v>
      </c>
      <c r="H356" s="36">
        <f>SUMIFS(СВЦЭМ!$J$34:$J$777,СВЦЭМ!$A$34:$A$777,$A356,СВЦЭМ!$B$33:$B$776,H$331)+'СЕТ СН'!$F$13</f>
        <v>0</v>
      </c>
      <c r="I356" s="36">
        <f>SUMIFS(СВЦЭМ!$J$34:$J$777,СВЦЭМ!$A$34:$A$777,$A356,СВЦЭМ!$B$33:$B$776,I$331)+'СЕТ СН'!$F$13</f>
        <v>0</v>
      </c>
      <c r="J356" s="36">
        <f>SUMIFS(СВЦЭМ!$J$34:$J$777,СВЦЭМ!$A$34:$A$777,$A356,СВЦЭМ!$B$33:$B$776,J$331)+'СЕТ СН'!$F$13</f>
        <v>0</v>
      </c>
      <c r="K356" s="36">
        <f>SUMIFS(СВЦЭМ!$J$34:$J$777,СВЦЭМ!$A$34:$A$777,$A356,СВЦЭМ!$B$33:$B$776,K$331)+'СЕТ СН'!$F$13</f>
        <v>0</v>
      </c>
      <c r="L356" s="36">
        <f>SUMIFS(СВЦЭМ!$J$34:$J$777,СВЦЭМ!$A$34:$A$777,$A356,СВЦЭМ!$B$33:$B$776,L$331)+'СЕТ СН'!$F$13</f>
        <v>0</v>
      </c>
      <c r="M356" s="36">
        <f>SUMIFS(СВЦЭМ!$J$34:$J$777,СВЦЭМ!$A$34:$A$777,$A356,СВЦЭМ!$B$33:$B$776,M$331)+'СЕТ СН'!$F$13</f>
        <v>0</v>
      </c>
      <c r="N356" s="36">
        <f>SUMIFS(СВЦЭМ!$J$34:$J$777,СВЦЭМ!$A$34:$A$777,$A356,СВЦЭМ!$B$33:$B$776,N$331)+'СЕТ СН'!$F$13</f>
        <v>0</v>
      </c>
      <c r="O356" s="36">
        <f>SUMIFS(СВЦЭМ!$J$34:$J$777,СВЦЭМ!$A$34:$A$777,$A356,СВЦЭМ!$B$33:$B$776,O$331)+'СЕТ СН'!$F$13</f>
        <v>0</v>
      </c>
      <c r="P356" s="36">
        <f>SUMIFS(СВЦЭМ!$J$34:$J$777,СВЦЭМ!$A$34:$A$777,$A356,СВЦЭМ!$B$33:$B$776,P$331)+'СЕТ СН'!$F$13</f>
        <v>0</v>
      </c>
      <c r="Q356" s="36">
        <f>SUMIFS(СВЦЭМ!$J$34:$J$777,СВЦЭМ!$A$34:$A$777,$A356,СВЦЭМ!$B$33:$B$776,Q$331)+'СЕТ СН'!$F$13</f>
        <v>0</v>
      </c>
      <c r="R356" s="36">
        <f>SUMIFS(СВЦЭМ!$J$34:$J$777,СВЦЭМ!$A$34:$A$777,$A356,СВЦЭМ!$B$33:$B$776,R$331)+'СЕТ СН'!$F$13</f>
        <v>0</v>
      </c>
      <c r="S356" s="36">
        <f>SUMIFS(СВЦЭМ!$J$34:$J$777,СВЦЭМ!$A$34:$A$777,$A356,СВЦЭМ!$B$33:$B$776,S$331)+'СЕТ СН'!$F$13</f>
        <v>0</v>
      </c>
      <c r="T356" s="36">
        <f>SUMIFS(СВЦЭМ!$J$34:$J$777,СВЦЭМ!$A$34:$A$777,$A356,СВЦЭМ!$B$33:$B$776,T$331)+'СЕТ СН'!$F$13</f>
        <v>0</v>
      </c>
      <c r="U356" s="36">
        <f>SUMIFS(СВЦЭМ!$J$34:$J$777,СВЦЭМ!$A$34:$A$777,$A356,СВЦЭМ!$B$33:$B$776,U$331)+'СЕТ СН'!$F$13</f>
        <v>0</v>
      </c>
      <c r="V356" s="36">
        <f>SUMIFS(СВЦЭМ!$J$34:$J$777,СВЦЭМ!$A$34:$A$777,$A356,СВЦЭМ!$B$33:$B$776,V$331)+'СЕТ СН'!$F$13</f>
        <v>0</v>
      </c>
      <c r="W356" s="36">
        <f>SUMIFS(СВЦЭМ!$J$34:$J$777,СВЦЭМ!$A$34:$A$777,$A356,СВЦЭМ!$B$33:$B$776,W$331)+'СЕТ СН'!$F$13</f>
        <v>0</v>
      </c>
      <c r="X356" s="36">
        <f>SUMIFS(СВЦЭМ!$J$34:$J$777,СВЦЭМ!$A$34:$A$777,$A356,СВЦЭМ!$B$33:$B$776,X$331)+'СЕТ СН'!$F$13</f>
        <v>0</v>
      </c>
      <c r="Y356" s="36">
        <f>SUMIFS(СВЦЭМ!$J$34:$J$777,СВЦЭМ!$A$34:$A$777,$A356,СВЦЭМ!$B$33:$B$776,Y$331)+'СЕТ СН'!$F$13</f>
        <v>0</v>
      </c>
    </row>
    <row r="357" spans="1:27" ht="15.5" hidden="1" x14ac:dyDescent="0.3">
      <c r="A357" s="35">
        <f t="shared" si="9"/>
        <v>43856</v>
      </c>
      <c r="B357" s="36">
        <f>SUMIFS(СВЦЭМ!$J$34:$J$777,СВЦЭМ!$A$34:$A$777,$A357,СВЦЭМ!$B$33:$B$776,B$331)+'СЕТ СН'!$F$13</f>
        <v>0</v>
      </c>
      <c r="C357" s="36">
        <f>SUMIFS(СВЦЭМ!$J$34:$J$777,СВЦЭМ!$A$34:$A$777,$A357,СВЦЭМ!$B$33:$B$776,C$331)+'СЕТ СН'!$F$13</f>
        <v>0</v>
      </c>
      <c r="D357" s="36">
        <f>SUMIFS(СВЦЭМ!$J$34:$J$777,СВЦЭМ!$A$34:$A$777,$A357,СВЦЭМ!$B$33:$B$776,D$331)+'СЕТ СН'!$F$13</f>
        <v>0</v>
      </c>
      <c r="E357" s="36">
        <f>SUMIFS(СВЦЭМ!$J$34:$J$777,СВЦЭМ!$A$34:$A$777,$A357,СВЦЭМ!$B$33:$B$776,E$331)+'СЕТ СН'!$F$13</f>
        <v>0</v>
      </c>
      <c r="F357" s="36">
        <f>SUMIFS(СВЦЭМ!$J$34:$J$777,СВЦЭМ!$A$34:$A$777,$A357,СВЦЭМ!$B$33:$B$776,F$331)+'СЕТ СН'!$F$13</f>
        <v>0</v>
      </c>
      <c r="G357" s="36">
        <f>SUMIFS(СВЦЭМ!$J$34:$J$777,СВЦЭМ!$A$34:$A$777,$A357,СВЦЭМ!$B$33:$B$776,G$331)+'СЕТ СН'!$F$13</f>
        <v>0</v>
      </c>
      <c r="H357" s="36">
        <f>SUMIFS(СВЦЭМ!$J$34:$J$777,СВЦЭМ!$A$34:$A$777,$A357,СВЦЭМ!$B$33:$B$776,H$331)+'СЕТ СН'!$F$13</f>
        <v>0</v>
      </c>
      <c r="I357" s="36">
        <f>SUMIFS(СВЦЭМ!$J$34:$J$777,СВЦЭМ!$A$34:$A$777,$A357,СВЦЭМ!$B$33:$B$776,I$331)+'СЕТ СН'!$F$13</f>
        <v>0</v>
      </c>
      <c r="J357" s="36">
        <f>SUMIFS(СВЦЭМ!$J$34:$J$777,СВЦЭМ!$A$34:$A$777,$A357,СВЦЭМ!$B$33:$B$776,J$331)+'СЕТ СН'!$F$13</f>
        <v>0</v>
      </c>
      <c r="K357" s="36">
        <f>SUMIFS(СВЦЭМ!$J$34:$J$777,СВЦЭМ!$A$34:$A$777,$A357,СВЦЭМ!$B$33:$B$776,K$331)+'СЕТ СН'!$F$13</f>
        <v>0</v>
      </c>
      <c r="L357" s="36">
        <f>SUMIFS(СВЦЭМ!$J$34:$J$777,СВЦЭМ!$A$34:$A$777,$A357,СВЦЭМ!$B$33:$B$776,L$331)+'СЕТ СН'!$F$13</f>
        <v>0</v>
      </c>
      <c r="M357" s="36">
        <f>SUMIFS(СВЦЭМ!$J$34:$J$777,СВЦЭМ!$A$34:$A$777,$A357,СВЦЭМ!$B$33:$B$776,M$331)+'СЕТ СН'!$F$13</f>
        <v>0</v>
      </c>
      <c r="N357" s="36">
        <f>SUMIFS(СВЦЭМ!$J$34:$J$777,СВЦЭМ!$A$34:$A$777,$A357,СВЦЭМ!$B$33:$B$776,N$331)+'СЕТ СН'!$F$13</f>
        <v>0</v>
      </c>
      <c r="O357" s="36">
        <f>SUMIFS(СВЦЭМ!$J$34:$J$777,СВЦЭМ!$A$34:$A$777,$A357,СВЦЭМ!$B$33:$B$776,O$331)+'СЕТ СН'!$F$13</f>
        <v>0</v>
      </c>
      <c r="P357" s="36">
        <f>SUMIFS(СВЦЭМ!$J$34:$J$777,СВЦЭМ!$A$34:$A$777,$A357,СВЦЭМ!$B$33:$B$776,P$331)+'СЕТ СН'!$F$13</f>
        <v>0</v>
      </c>
      <c r="Q357" s="36">
        <f>SUMIFS(СВЦЭМ!$J$34:$J$777,СВЦЭМ!$A$34:$A$777,$A357,СВЦЭМ!$B$33:$B$776,Q$331)+'СЕТ СН'!$F$13</f>
        <v>0</v>
      </c>
      <c r="R357" s="36">
        <f>SUMIFS(СВЦЭМ!$J$34:$J$777,СВЦЭМ!$A$34:$A$777,$A357,СВЦЭМ!$B$33:$B$776,R$331)+'СЕТ СН'!$F$13</f>
        <v>0</v>
      </c>
      <c r="S357" s="36">
        <f>SUMIFS(СВЦЭМ!$J$34:$J$777,СВЦЭМ!$A$34:$A$777,$A357,СВЦЭМ!$B$33:$B$776,S$331)+'СЕТ СН'!$F$13</f>
        <v>0</v>
      </c>
      <c r="T357" s="36">
        <f>SUMIFS(СВЦЭМ!$J$34:$J$777,СВЦЭМ!$A$34:$A$777,$A357,СВЦЭМ!$B$33:$B$776,T$331)+'СЕТ СН'!$F$13</f>
        <v>0</v>
      </c>
      <c r="U357" s="36">
        <f>SUMIFS(СВЦЭМ!$J$34:$J$777,СВЦЭМ!$A$34:$A$777,$A357,СВЦЭМ!$B$33:$B$776,U$331)+'СЕТ СН'!$F$13</f>
        <v>0</v>
      </c>
      <c r="V357" s="36">
        <f>SUMIFS(СВЦЭМ!$J$34:$J$777,СВЦЭМ!$A$34:$A$777,$A357,СВЦЭМ!$B$33:$B$776,V$331)+'СЕТ СН'!$F$13</f>
        <v>0</v>
      </c>
      <c r="W357" s="36">
        <f>SUMIFS(СВЦЭМ!$J$34:$J$777,СВЦЭМ!$A$34:$A$777,$A357,СВЦЭМ!$B$33:$B$776,W$331)+'СЕТ СН'!$F$13</f>
        <v>0</v>
      </c>
      <c r="X357" s="36">
        <f>SUMIFS(СВЦЭМ!$J$34:$J$777,СВЦЭМ!$A$34:$A$777,$A357,СВЦЭМ!$B$33:$B$776,X$331)+'СЕТ СН'!$F$13</f>
        <v>0</v>
      </c>
      <c r="Y357" s="36">
        <f>SUMIFS(СВЦЭМ!$J$34:$J$777,СВЦЭМ!$A$34:$A$777,$A357,СВЦЭМ!$B$33:$B$776,Y$331)+'СЕТ СН'!$F$13</f>
        <v>0</v>
      </c>
    </row>
    <row r="358" spans="1:27" ht="15.5" hidden="1" x14ac:dyDescent="0.3">
      <c r="A358" s="35">
        <f t="shared" si="9"/>
        <v>43857</v>
      </c>
      <c r="B358" s="36">
        <f>SUMIFS(СВЦЭМ!$J$34:$J$777,СВЦЭМ!$A$34:$A$777,$A358,СВЦЭМ!$B$33:$B$776,B$331)+'СЕТ СН'!$F$13</f>
        <v>0</v>
      </c>
      <c r="C358" s="36">
        <f>SUMIFS(СВЦЭМ!$J$34:$J$777,СВЦЭМ!$A$34:$A$777,$A358,СВЦЭМ!$B$33:$B$776,C$331)+'СЕТ СН'!$F$13</f>
        <v>0</v>
      </c>
      <c r="D358" s="36">
        <f>SUMIFS(СВЦЭМ!$J$34:$J$777,СВЦЭМ!$A$34:$A$777,$A358,СВЦЭМ!$B$33:$B$776,D$331)+'СЕТ СН'!$F$13</f>
        <v>0</v>
      </c>
      <c r="E358" s="36">
        <f>SUMIFS(СВЦЭМ!$J$34:$J$777,СВЦЭМ!$A$34:$A$777,$A358,СВЦЭМ!$B$33:$B$776,E$331)+'СЕТ СН'!$F$13</f>
        <v>0</v>
      </c>
      <c r="F358" s="36">
        <f>SUMIFS(СВЦЭМ!$J$34:$J$777,СВЦЭМ!$A$34:$A$777,$A358,СВЦЭМ!$B$33:$B$776,F$331)+'СЕТ СН'!$F$13</f>
        <v>0</v>
      </c>
      <c r="G358" s="36">
        <f>SUMIFS(СВЦЭМ!$J$34:$J$777,СВЦЭМ!$A$34:$A$777,$A358,СВЦЭМ!$B$33:$B$776,G$331)+'СЕТ СН'!$F$13</f>
        <v>0</v>
      </c>
      <c r="H358" s="36">
        <f>SUMIFS(СВЦЭМ!$J$34:$J$777,СВЦЭМ!$A$34:$A$777,$A358,СВЦЭМ!$B$33:$B$776,H$331)+'СЕТ СН'!$F$13</f>
        <v>0</v>
      </c>
      <c r="I358" s="36">
        <f>SUMIFS(СВЦЭМ!$J$34:$J$777,СВЦЭМ!$A$34:$A$777,$A358,СВЦЭМ!$B$33:$B$776,I$331)+'СЕТ СН'!$F$13</f>
        <v>0</v>
      </c>
      <c r="J358" s="36">
        <f>SUMIFS(СВЦЭМ!$J$34:$J$777,СВЦЭМ!$A$34:$A$777,$A358,СВЦЭМ!$B$33:$B$776,J$331)+'СЕТ СН'!$F$13</f>
        <v>0</v>
      </c>
      <c r="K358" s="36">
        <f>SUMIFS(СВЦЭМ!$J$34:$J$777,СВЦЭМ!$A$34:$A$777,$A358,СВЦЭМ!$B$33:$B$776,K$331)+'СЕТ СН'!$F$13</f>
        <v>0</v>
      </c>
      <c r="L358" s="36">
        <f>SUMIFS(СВЦЭМ!$J$34:$J$777,СВЦЭМ!$A$34:$A$777,$A358,СВЦЭМ!$B$33:$B$776,L$331)+'СЕТ СН'!$F$13</f>
        <v>0</v>
      </c>
      <c r="M358" s="36">
        <f>SUMIFS(СВЦЭМ!$J$34:$J$777,СВЦЭМ!$A$34:$A$777,$A358,СВЦЭМ!$B$33:$B$776,M$331)+'СЕТ СН'!$F$13</f>
        <v>0</v>
      </c>
      <c r="N358" s="36">
        <f>SUMIFS(СВЦЭМ!$J$34:$J$777,СВЦЭМ!$A$34:$A$777,$A358,СВЦЭМ!$B$33:$B$776,N$331)+'СЕТ СН'!$F$13</f>
        <v>0</v>
      </c>
      <c r="O358" s="36">
        <f>SUMIFS(СВЦЭМ!$J$34:$J$777,СВЦЭМ!$A$34:$A$777,$A358,СВЦЭМ!$B$33:$B$776,O$331)+'СЕТ СН'!$F$13</f>
        <v>0</v>
      </c>
      <c r="P358" s="36">
        <f>SUMIFS(СВЦЭМ!$J$34:$J$777,СВЦЭМ!$A$34:$A$777,$A358,СВЦЭМ!$B$33:$B$776,P$331)+'СЕТ СН'!$F$13</f>
        <v>0</v>
      </c>
      <c r="Q358" s="36">
        <f>SUMIFS(СВЦЭМ!$J$34:$J$777,СВЦЭМ!$A$34:$A$777,$A358,СВЦЭМ!$B$33:$B$776,Q$331)+'СЕТ СН'!$F$13</f>
        <v>0</v>
      </c>
      <c r="R358" s="36">
        <f>SUMIFS(СВЦЭМ!$J$34:$J$777,СВЦЭМ!$A$34:$A$777,$A358,СВЦЭМ!$B$33:$B$776,R$331)+'СЕТ СН'!$F$13</f>
        <v>0</v>
      </c>
      <c r="S358" s="36">
        <f>SUMIFS(СВЦЭМ!$J$34:$J$777,СВЦЭМ!$A$34:$A$777,$A358,СВЦЭМ!$B$33:$B$776,S$331)+'СЕТ СН'!$F$13</f>
        <v>0</v>
      </c>
      <c r="T358" s="36">
        <f>SUMIFS(СВЦЭМ!$J$34:$J$777,СВЦЭМ!$A$34:$A$777,$A358,СВЦЭМ!$B$33:$B$776,T$331)+'СЕТ СН'!$F$13</f>
        <v>0</v>
      </c>
      <c r="U358" s="36">
        <f>SUMIFS(СВЦЭМ!$J$34:$J$777,СВЦЭМ!$A$34:$A$777,$A358,СВЦЭМ!$B$33:$B$776,U$331)+'СЕТ СН'!$F$13</f>
        <v>0</v>
      </c>
      <c r="V358" s="36">
        <f>SUMIFS(СВЦЭМ!$J$34:$J$777,СВЦЭМ!$A$34:$A$777,$A358,СВЦЭМ!$B$33:$B$776,V$331)+'СЕТ СН'!$F$13</f>
        <v>0</v>
      </c>
      <c r="W358" s="36">
        <f>SUMIFS(СВЦЭМ!$J$34:$J$777,СВЦЭМ!$A$34:$A$777,$A358,СВЦЭМ!$B$33:$B$776,W$331)+'СЕТ СН'!$F$13</f>
        <v>0</v>
      </c>
      <c r="X358" s="36">
        <f>SUMIFS(СВЦЭМ!$J$34:$J$777,СВЦЭМ!$A$34:$A$777,$A358,СВЦЭМ!$B$33:$B$776,X$331)+'СЕТ СН'!$F$13</f>
        <v>0</v>
      </c>
      <c r="Y358" s="36">
        <f>SUMIFS(СВЦЭМ!$J$34:$J$777,СВЦЭМ!$A$34:$A$777,$A358,СВЦЭМ!$B$33:$B$776,Y$331)+'СЕТ СН'!$F$13</f>
        <v>0</v>
      </c>
    </row>
    <row r="359" spans="1:27" ht="15.5" hidden="1" x14ac:dyDescent="0.3">
      <c r="A359" s="35">
        <f t="shared" si="9"/>
        <v>43858</v>
      </c>
      <c r="B359" s="36">
        <f>SUMIFS(СВЦЭМ!$J$34:$J$777,СВЦЭМ!$A$34:$A$777,$A359,СВЦЭМ!$B$33:$B$776,B$331)+'СЕТ СН'!$F$13</f>
        <v>0</v>
      </c>
      <c r="C359" s="36">
        <f>SUMIFS(СВЦЭМ!$J$34:$J$777,СВЦЭМ!$A$34:$A$777,$A359,СВЦЭМ!$B$33:$B$776,C$331)+'СЕТ СН'!$F$13</f>
        <v>0</v>
      </c>
      <c r="D359" s="36">
        <f>SUMIFS(СВЦЭМ!$J$34:$J$777,СВЦЭМ!$A$34:$A$777,$A359,СВЦЭМ!$B$33:$B$776,D$331)+'СЕТ СН'!$F$13</f>
        <v>0</v>
      </c>
      <c r="E359" s="36">
        <f>SUMIFS(СВЦЭМ!$J$34:$J$777,СВЦЭМ!$A$34:$A$777,$A359,СВЦЭМ!$B$33:$B$776,E$331)+'СЕТ СН'!$F$13</f>
        <v>0</v>
      </c>
      <c r="F359" s="36">
        <f>SUMIFS(СВЦЭМ!$J$34:$J$777,СВЦЭМ!$A$34:$A$777,$A359,СВЦЭМ!$B$33:$B$776,F$331)+'СЕТ СН'!$F$13</f>
        <v>0</v>
      </c>
      <c r="G359" s="36">
        <f>SUMIFS(СВЦЭМ!$J$34:$J$777,СВЦЭМ!$A$34:$A$777,$A359,СВЦЭМ!$B$33:$B$776,G$331)+'СЕТ СН'!$F$13</f>
        <v>0</v>
      </c>
      <c r="H359" s="36">
        <f>SUMIFS(СВЦЭМ!$J$34:$J$777,СВЦЭМ!$A$34:$A$777,$A359,СВЦЭМ!$B$33:$B$776,H$331)+'СЕТ СН'!$F$13</f>
        <v>0</v>
      </c>
      <c r="I359" s="36">
        <f>SUMIFS(СВЦЭМ!$J$34:$J$777,СВЦЭМ!$A$34:$A$777,$A359,СВЦЭМ!$B$33:$B$776,I$331)+'СЕТ СН'!$F$13</f>
        <v>0</v>
      </c>
      <c r="J359" s="36">
        <f>SUMIFS(СВЦЭМ!$J$34:$J$777,СВЦЭМ!$A$34:$A$777,$A359,СВЦЭМ!$B$33:$B$776,J$331)+'СЕТ СН'!$F$13</f>
        <v>0</v>
      </c>
      <c r="K359" s="36">
        <f>SUMIFS(СВЦЭМ!$J$34:$J$777,СВЦЭМ!$A$34:$A$777,$A359,СВЦЭМ!$B$33:$B$776,K$331)+'СЕТ СН'!$F$13</f>
        <v>0</v>
      </c>
      <c r="L359" s="36">
        <f>SUMIFS(СВЦЭМ!$J$34:$J$777,СВЦЭМ!$A$34:$A$777,$A359,СВЦЭМ!$B$33:$B$776,L$331)+'СЕТ СН'!$F$13</f>
        <v>0</v>
      </c>
      <c r="M359" s="36">
        <f>SUMIFS(СВЦЭМ!$J$34:$J$777,СВЦЭМ!$A$34:$A$777,$A359,СВЦЭМ!$B$33:$B$776,M$331)+'СЕТ СН'!$F$13</f>
        <v>0</v>
      </c>
      <c r="N359" s="36">
        <f>SUMIFS(СВЦЭМ!$J$34:$J$777,СВЦЭМ!$A$34:$A$777,$A359,СВЦЭМ!$B$33:$B$776,N$331)+'СЕТ СН'!$F$13</f>
        <v>0</v>
      </c>
      <c r="O359" s="36">
        <f>SUMIFS(СВЦЭМ!$J$34:$J$777,СВЦЭМ!$A$34:$A$777,$A359,СВЦЭМ!$B$33:$B$776,O$331)+'СЕТ СН'!$F$13</f>
        <v>0</v>
      </c>
      <c r="P359" s="36">
        <f>SUMIFS(СВЦЭМ!$J$34:$J$777,СВЦЭМ!$A$34:$A$777,$A359,СВЦЭМ!$B$33:$B$776,P$331)+'СЕТ СН'!$F$13</f>
        <v>0</v>
      </c>
      <c r="Q359" s="36">
        <f>SUMIFS(СВЦЭМ!$J$34:$J$777,СВЦЭМ!$A$34:$A$777,$A359,СВЦЭМ!$B$33:$B$776,Q$331)+'СЕТ СН'!$F$13</f>
        <v>0</v>
      </c>
      <c r="R359" s="36">
        <f>SUMIFS(СВЦЭМ!$J$34:$J$777,СВЦЭМ!$A$34:$A$777,$A359,СВЦЭМ!$B$33:$B$776,R$331)+'СЕТ СН'!$F$13</f>
        <v>0</v>
      </c>
      <c r="S359" s="36">
        <f>SUMIFS(СВЦЭМ!$J$34:$J$777,СВЦЭМ!$A$34:$A$777,$A359,СВЦЭМ!$B$33:$B$776,S$331)+'СЕТ СН'!$F$13</f>
        <v>0</v>
      </c>
      <c r="T359" s="36">
        <f>SUMIFS(СВЦЭМ!$J$34:$J$777,СВЦЭМ!$A$34:$A$777,$A359,СВЦЭМ!$B$33:$B$776,T$331)+'СЕТ СН'!$F$13</f>
        <v>0</v>
      </c>
      <c r="U359" s="36">
        <f>SUMIFS(СВЦЭМ!$J$34:$J$777,СВЦЭМ!$A$34:$A$777,$A359,СВЦЭМ!$B$33:$B$776,U$331)+'СЕТ СН'!$F$13</f>
        <v>0</v>
      </c>
      <c r="V359" s="36">
        <f>SUMIFS(СВЦЭМ!$J$34:$J$777,СВЦЭМ!$A$34:$A$777,$A359,СВЦЭМ!$B$33:$B$776,V$331)+'СЕТ СН'!$F$13</f>
        <v>0</v>
      </c>
      <c r="W359" s="36">
        <f>SUMIFS(СВЦЭМ!$J$34:$J$777,СВЦЭМ!$A$34:$A$777,$A359,СВЦЭМ!$B$33:$B$776,W$331)+'СЕТ СН'!$F$13</f>
        <v>0</v>
      </c>
      <c r="X359" s="36">
        <f>SUMIFS(СВЦЭМ!$J$34:$J$777,СВЦЭМ!$A$34:$A$777,$A359,СВЦЭМ!$B$33:$B$776,X$331)+'СЕТ СН'!$F$13</f>
        <v>0</v>
      </c>
      <c r="Y359" s="36">
        <f>SUMIFS(СВЦЭМ!$J$34:$J$777,СВЦЭМ!$A$34:$A$777,$A359,СВЦЭМ!$B$33:$B$776,Y$331)+'СЕТ СН'!$F$13</f>
        <v>0</v>
      </c>
    </row>
    <row r="360" spans="1:27" ht="15.5" hidden="1" x14ac:dyDescent="0.3">
      <c r="A360" s="35">
        <f t="shared" si="9"/>
        <v>43859</v>
      </c>
      <c r="B360" s="36">
        <f>SUMIFS(СВЦЭМ!$J$34:$J$777,СВЦЭМ!$A$34:$A$777,$A360,СВЦЭМ!$B$33:$B$776,B$331)+'СЕТ СН'!$F$13</f>
        <v>0</v>
      </c>
      <c r="C360" s="36">
        <f>SUMIFS(СВЦЭМ!$J$34:$J$777,СВЦЭМ!$A$34:$A$777,$A360,СВЦЭМ!$B$33:$B$776,C$331)+'СЕТ СН'!$F$13</f>
        <v>0</v>
      </c>
      <c r="D360" s="36">
        <f>SUMIFS(СВЦЭМ!$J$34:$J$777,СВЦЭМ!$A$34:$A$777,$A360,СВЦЭМ!$B$33:$B$776,D$331)+'СЕТ СН'!$F$13</f>
        <v>0</v>
      </c>
      <c r="E360" s="36">
        <f>SUMIFS(СВЦЭМ!$J$34:$J$777,СВЦЭМ!$A$34:$A$777,$A360,СВЦЭМ!$B$33:$B$776,E$331)+'СЕТ СН'!$F$13</f>
        <v>0</v>
      </c>
      <c r="F360" s="36">
        <f>SUMIFS(СВЦЭМ!$J$34:$J$777,СВЦЭМ!$A$34:$A$777,$A360,СВЦЭМ!$B$33:$B$776,F$331)+'СЕТ СН'!$F$13</f>
        <v>0</v>
      </c>
      <c r="G360" s="36">
        <f>SUMIFS(СВЦЭМ!$J$34:$J$777,СВЦЭМ!$A$34:$A$777,$A360,СВЦЭМ!$B$33:$B$776,G$331)+'СЕТ СН'!$F$13</f>
        <v>0</v>
      </c>
      <c r="H360" s="36">
        <f>SUMIFS(СВЦЭМ!$J$34:$J$777,СВЦЭМ!$A$34:$A$777,$A360,СВЦЭМ!$B$33:$B$776,H$331)+'СЕТ СН'!$F$13</f>
        <v>0</v>
      </c>
      <c r="I360" s="36">
        <f>SUMIFS(СВЦЭМ!$J$34:$J$777,СВЦЭМ!$A$34:$A$777,$A360,СВЦЭМ!$B$33:$B$776,I$331)+'СЕТ СН'!$F$13</f>
        <v>0</v>
      </c>
      <c r="J360" s="36">
        <f>SUMIFS(СВЦЭМ!$J$34:$J$777,СВЦЭМ!$A$34:$A$777,$A360,СВЦЭМ!$B$33:$B$776,J$331)+'СЕТ СН'!$F$13</f>
        <v>0</v>
      </c>
      <c r="K360" s="36">
        <f>SUMIFS(СВЦЭМ!$J$34:$J$777,СВЦЭМ!$A$34:$A$777,$A360,СВЦЭМ!$B$33:$B$776,K$331)+'СЕТ СН'!$F$13</f>
        <v>0</v>
      </c>
      <c r="L360" s="36">
        <f>SUMIFS(СВЦЭМ!$J$34:$J$777,СВЦЭМ!$A$34:$A$777,$A360,СВЦЭМ!$B$33:$B$776,L$331)+'СЕТ СН'!$F$13</f>
        <v>0</v>
      </c>
      <c r="M360" s="36">
        <f>SUMIFS(СВЦЭМ!$J$34:$J$777,СВЦЭМ!$A$34:$A$777,$A360,СВЦЭМ!$B$33:$B$776,M$331)+'СЕТ СН'!$F$13</f>
        <v>0</v>
      </c>
      <c r="N360" s="36">
        <f>SUMIFS(СВЦЭМ!$J$34:$J$777,СВЦЭМ!$A$34:$A$777,$A360,СВЦЭМ!$B$33:$B$776,N$331)+'СЕТ СН'!$F$13</f>
        <v>0</v>
      </c>
      <c r="O360" s="36">
        <f>SUMIFS(СВЦЭМ!$J$34:$J$777,СВЦЭМ!$A$34:$A$777,$A360,СВЦЭМ!$B$33:$B$776,O$331)+'СЕТ СН'!$F$13</f>
        <v>0</v>
      </c>
      <c r="P360" s="36">
        <f>SUMIFS(СВЦЭМ!$J$34:$J$777,СВЦЭМ!$A$34:$A$777,$A360,СВЦЭМ!$B$33:$B$776,P$331)+'СЕТ СН'!$F$13</f>
        <v>0</v>
      </c>
      <c r="Q360" s="36">
        <f>SUMIFS(СВЦЭМ!$J$34:$J$777,СВЦЭМ!$A$34:$A$777,$A360,СВЦЭМ!$B$33:$B$776,Q$331)+'СЕТ СН'!$F$13</f>
        <v>0</v>
      </c>
      <c r="R360" s="36">
        <f>SUMIFS(СВЦЭМ!$J$34:$J$777,СВЦЭМ!$A$34:$A$777,$A360,СВЦЭМ!$B$33:$B$776,R$331)+'СЕТ СН'!$F$13</f>
        <v>0</v>
      </c>
      <c r="S360" s="36">
        <f>SUMIFS(СВЦЭМ!$J$34:$J$777,СВЦЭМ!$A$34:$A$777,$A360,СВЦЭМ!$B$33:$B$776,S$331)+'СЕТ СН'!$F$13</f>
        <v>0</v>
      </c>
      <c r="T360" s="36">
        <f>SUMIFS(СВЦЭМ!$J$34:$J$777,СВЦЭМ!$A$34:$A$777,$A360,СВЦЭМ!$B$33:$B$776,T$331)+'СЕТ СН'!$F$13</f>
        <v>0</v>
      </c>
      <c r="U360" s="36">
        <f>SUMIFS(СВЦЭМ!$J$34:$J$777,СВЦЭМ!$A$34:$A$777,$A360,СВЦЭМ!$B$33:$B$776,U$331)+'СЕТ СН'!$F$13</f>
        <v>0</v>
      </c>
      <c r="V360" s="36">
        <f>SUMIFS(СВЦЭМ!$J$34:$J$777,СВЦЭМ!$A$34:$A$777,$A360,СВЦЭМ!$B$33:$B$776,V$331)+'СЕТ СН'!$F$13</f>
        <v>0</v>
      </c>
      <c r="W360" s="36">
        <f>SUMIFS(СВЦЭМ!$J$34:$J$777,СВЦЭМ!$A$34:$A$777,$A360,СВЦЭМ!$B$33:$B$776,W$331)+'СЕТ СН'!$F$13</f>
        <v>0</v>
      </c>
      <c r="X360" s="36">
        <f>SUMIFS(СВЦЭМ!$J$34:$J$777,СВЦЭМ!$A$34:$A$777,$A360,СВЦЭМ!$B$33:$B$776,X$331)+'СЕТ СН'!$F$13</f>
        <v>0</v>
      </c>
      <c r="Y360" s="36">
        <f>SUMIFS(СВЦЭМ!$J$34:$J$777,СВЦЭМ!$A$34:$A$777,$A360,СВЦЭМ!$B$33:$B$776,Y$331)+'СЕТ СН'!$F$13</f>
        <v>0</v>
      </c>
    </row>
    <row r="361" spans="1:27" ht="15.5" hidden="1" x14ac:dyDescent="0.3">
      <c r="A361" s="35">
        <f t="shared" si="9"/>
        <v>43860</v>
      </c>
      <c r="B361" s="36">
        <f>SUMIFS(СВЦЭМ!$J$34:$J$777,СВЦЭМ!$A$34:$A$777,$A361,СВЦЭМ!$B$33:$B$776,B$331)+'СЕТ СН'!$F$13</f>
        <v>0</v>
      </c>
      <c r="C361" s="36">
        <f>SUMIFS(СВЦЭМ!$J$34:$J$777,СВЦЭМ!$A$34:$A$777,$A361,СВЦЭМ!$B$33:$B$776,C$331)+'СЕТ СН'!$F$13</f>
        <v>0</v>
      </c>
      <c r="D361" s="36">
        <f>SUMIFS(СВЦЭМ!$J$34:$J$777,СВЦЭМ!$A$34:$A$777,$A361,СВЦЭМ!$B$33:$B$776,D$331)+'СЕТ СН'!$F$13</f>
        <v>0</v>
      </c>
      <c r="E361" s="36">
        <f>SUMIFS(СВЦЭМ!$J$34:$J$777,СВЦЭМ!$A$34:$A$777,$A361,СВЦЭМ!$B$33:$B$776,E$331)+'СЕТ СН'!$F$13</f>
        <v>0</v>
      </c>
      <c r="F361" s="36">
        <f>SUMIFS(СВЦЭМ!$J$34:$J$777,СВЦЭМ!$A$34:$A$777,$A361,СВЦЭМ!$B$33:$B$776,F$331)+'СЕТ СН'!$F$13</f>
        <v>0</v>
      </c>
      <c r="G361" s="36">
        <f>SUMIFS(СВЦЭМ!$J$34:$J$777,СВЦЭМ!$A$34:$A$777,$A361,СВЦЭМ!$B$33:$B$776,G$331)+'СЕТ СН'!$F$13</f>
        <v>0</v>
      </c>
      <c r="H361" s="36">
        <f>SUMIFS(СВЦЭМ!$J$34:$J$777,СВЦЭМ!$A$34:$A$777,$A361,СВЦЭМ!$B$33:$B$776,H$331)+'СЕТ СН'!$F$13</f>
        <v>0</v>
      </c>
      <c r="I361" s="36">
        <f>SUMIFS(СВЦЭМ!$J$34:$J$777,СВЦЭМ!$A$34:$A$777,$A361,СВЦЭМ!$B$33:$B$776,I$331)+'СЕТ СН'!$F$13</f>
        <v>0</v>
      </c>
      <c r="J361" s="36">
        <f>SUMIFS(СВЦЭМ!$J$34:$J$777,СВЦЭМ!$A$34:$A$777,$A361,СВЦЭМ!$B$33:$B$776,J$331)+'СЕТ СН'!$F$13</f>
        <v>0</v>
      </c>
      <c r="K361" s="36">
        <f>SUMIFS(СВЦЭМ!$J$34:$J$777,СВЦЭМ!$A$34:$A$777,$A361,СВЦЭМ!$B$33:$B$776,K$331)+'СЕТ СН'!$F$13</f>
        <v>0</v>
      </c>
      <c r="L361" s="36">
        <f>SUMIFS(СВЦЭМ!$J$34:$J$777,СВЦЭМ!$A$34:$A$777,$A361,СВЦЭМ!$B$33:$B$776,L$331)+'СЕТ СН'!$F$13</f>
        <v>0</v>
      </c>
      <c r="M361" s="36">
        <f>SUMIFS(СВЦЭМ!$J$34:$J$777,СВЦЭМ!$A$34:$A$777,$A361,СВЦЭМ!$B$33:$B$776,M$331)+'СЕТ СН'!$F$13</f>
        <v>0</v>
      </c>
      <c r="N361" s="36">
        <f>SUMIFS(СВЦЭМ!$J$34:$J$777,СВЦЭМ!$A$34:$A$777,$A361,СВЦЭМ!$B$33:$B$776,N$331)+'СЕТ СН'!$F$13</f>
        <v>0</v>
      </c>
      <c r="O361" s="36">
        <f>SUMIFS(СВЦЭМ!$J$34:$J$777,СВЦЭМ!$A$34:$A$777,$A361,СВЦЭМ!$B$33:$B$776,O$331)+'СЕТ СН'!$F$13</f>
        <v>0</v>
      </c>
      <c r="P361" s="36">
        <f>SUMIFS(СВЦЭМ!$J$34:$J$777,СВЦЭМ!$A$34:$A$777,$A361,СВЦЭМ!$B$33:$B$776,P$331)+'СЕТ СН'!$F$13</f>
        <v>0</v>
      </c>
      <c r="Q361" s="36">
        <f>SUMIFS(СВЦЭМ!$J$34:$J$777,СВЦЭМ!$A$34:$A$777,$A361,СВЦЭМ!$B$33:$B$776,Q$331)+'СЕТ СН'!$F$13</f>
        <v>0</v>
      </c>
      <c r="R361" s="36">
        <f>SUMIFS(СВЦЭМ!$J$34:$J$777,СВЦЭМ!$A$34:$A$777,$A361,СВЦЭМ!$B$33:$B$776,R$331)+'СЕТ СН'!$F$13</f>
        <v>0</v>
      </c>
      <c r="S361" s="36">
        <f>SUMIFS(СВЦЭМ!$J$34:$J$777,СВЦЭМ!$A$34:$A$777,$A361,СВЦЭМ!$B$33:$B$776,S$331)+'СЕТ СН'!$F$13</f>
        <v>0</v>
      </c>
      <c r="T361" s="36">
        <f>SUMIFS(СВЦЭМ!$J$34:$J$777,СВЦЭМ!$A$34:$A$777,$A361,СВЦЭМ!$B$33:$B$776,T$331)+'СЕТ СН'!$F$13</f>
        <v>0</v>
      </c>
      <c r="U361" s="36">
        <f>SUMIFS(СВЦЭМ!$J$34:$J$777,СВЦЭМ!$A$34:$A$777,$A361,СВЦЭМ!$B$33:$B$776,U$331)+'СЕТ СН'!$F$13</f>
        <v>0</v>
      </c>
      <c r="V361" s="36">
        <f>SUMIFS(СВЦЭМ!$J$34:$J$777,СВЦЭМ!$A$34:$A$777,$A361,СВЦЭМ!$B$33:$B$776,V$331)+'СЕТ СН'!$F$13</f>
        <v>0</v>
      </c>
      <c r="W361" s="36">
        <f>SUMIFS(СВЦЭМ!$J$34:$J$777,СВЦЭМ!$A$34:$A$777,$A361,СВЦЭМ!$B$33:$B$776,W$331)+'СЕТ СН'!$F$13</f>
        <v>0</v>
      </c>
      <c r="X361" s="36">
        <f>SUMIFS(СВЦЭМ!$J$34:$J$777,СВЦЭМ!$A$34:$A$777,$A361,СВЦЭМ!$B$33:$B$776,X$331)+'СЕТ СН'!$F$13</f>
        <v>0</v>
      </c>
      <c r="Y361" s="36">
        <f>SUMIFS(СВЦЭМ!$J$34:$J$777,СВЦЭМ!$A$34:$A$777,$A361,СВЦЭМ!$B$33:$B$776,Y$331)+'СЕТ СН'!$F$13</f>
        <v>0</v>
      </c>
    </row>
    <row r="362" spans="1:27" ht="15.5" hidden="1" x14ac:dyDescent="0.3">
      <c r="A362" s="35">
        <f t="shared" si="9"/>
        <v>43861</v>
      </c>
      <c r="B362" s="36">
        <f>SUMIFS(СВЦЭМ!$J$34:$J$777,СВЦЭМ!$A$34:$A$777,$A362,СВЦЭМ!$B$33:$B$776,B$331)+'СЕТ СН'!$F$13</f>
        <v>0</v>
      </c>
      <c r="C362" s="36">
        <f>SUMIFS(СВЦЭМ!$J$34:$J$777,СВЦЭМ!$A$34:$A$777,$A362,СВЦЭМ!$B$33:$B$776,C$331)+'СЕТ СН'!$F$13</f>
        <v>0</v>
      </c>
      <c r="D362" s="36">
        <f>SUMIFS(СВЦЭМ!$J$34:$J$777,СВЦЭМ!$A$34:$A$777,$A362,СВЦЭМ!$B$33:$B$776,D$331)+'СЕТ СН'!$F$13</f>
        <v>0</v>
      </c>
      <c r="E362" s="36">
        <f>SUMIFS(СВЦЭМ!$J$34:$J$777,СВЦЭМ!$A$34:$A$777,$A362,СВЦЭМ!$B$33:$B$776,E$331)+'СЕТ СН'!$F$13</f>
        <v>0</v>
      </c>
      <c r="F362" s="36">
        <f>SUMIFS(СВЦЭМ!$J$34:$J$777,СВЦЭМ!$A$34:$A$777,$A362,СВЦЭМ!$B$33:$B$776,F$331)+'СЕТ СН'!$F$13</f>
        <v>0</v>
      </c>
      <c r="G362" s="36">
        <f>SUMIFS(СВЦЭМ!$J$34:$J$777,СВЦЭМ!$A$34:$A$777,$A362,СВЦЭМ!$B$33:$B$776,G$331)+'СЕТ СН'!$F$13</f>
        <v>0</v>
      </c>
      <c r="H362" s="36">
        <f>SUMIFS(СВЦЭМ!$J$34:$J$777,СВЦЭМ!$A$34:$A$777,$A362,СВЦЭМ!$B$33:$B$776,H$331)+'СЕТ СН'!$F$13</f>
        <v>0</v>
      </c>
      <c r="I362" s="36">
        <f>SUMIFS(СВЦЭМ!$J$34:$J$777,СВЦЭМ!$A$34:$A$777,$A362,СВЦЭМ!$B$33:$B$776,I$331)+'СЕТ СН'!$F$13</f>
        <v>0</v>
      </c>
      <c r="J362" s="36">
        <f>SUMIFS(СВЦЭМ!$J$34:$J$777,СВЦЭМ!$A$34:$A$777,$A362,СВЦЭМ!$B$33:$B$776,J$331)+'СЕТ СН'!$F$13</f>
        <v>0</v>
      </c>
      <c r="K362" s="36">
        <f>SUMIFS(СВЦЭМ!$J$34:$J$777,СВЦЭМ!$A$34:$A$777,$A362,СВЦЭМ!$B$33:$B$776,K$331)+'СЕТ СН'!$F$13</f>
        <v>0</v>
      </c>
      <c r="L362" s="36">
        <f>SUMIFS(СВЦЭМ!$J$34:$J$777,СВЦЭМ!$A$34:$A$777,$A362,СВЦЭМ!$B$33:$B$776,L$331)+'СЕТ СН'!$F$13</f>
        <v>0</v>
      </c>
      <c r="M362" s="36">
        <f>SUMIFS(СВЦЭМ!$J$34:$J$777,СВЦЭМ!$A$34:$A$777,$A362,СВЦЭМ!$B$33:$B$776,M$331)+'СЕТ СН'!$F$13</f>
        <v>0</v>
      </c>
      <c r="N362" s="36">
        <f>SUMIFS(СВЦЭМ!$J$34:$J$777,СВЦЭМ!$A$34:$A$777,$A362,СВЦЭМ!$B$33:$B$776,N$331)+'СЕТ СН'!$F$13</f>
        <v>0</v>
      </c>
      <c r="O362" s="36">
        <f>SUMIFS(СВЦЭМ!$J$34:$J$777,СВЦЭМ!$A$34:$A$777,$A362,СВЦЭМ!$B$33:$B$776,O$331)+'СЕТ СН'!$F$13</f>
        <v>0</v>
      </c>
      <c r="P362" s="36">
        <f>SUMIFS(СВЦЭМ!$J$34:$J$777,СВЦЭМ!$A$34:$A$777,$A362,СВЦЭМ!$B$33:$B$776,P$331)+'СЕТ СН'!$F$13</f>
        <v>0</v>
      </c>
      <c r="Q362" s="36">
        <f>SUMIFS(СВЦЭМ!$J$34:$J$777,СВЦЭМ!$A$34:$A$777,$A362,СВЦЭМ!$B$33:$B$776,Q$331)+'СЕТ СН'!$F$13</f>
        <v>0</v>
      </c>
      <c r="R362" s="36">
        <f>SUMIFS(СВЦЭМ!$J$34:$J$777,СВЦЭМ!$A$34:$A$777,$A362,СВЦЭМ!$B$33:$B$776,R$331)+'СЕТ СН'!$F$13</f>
        <v>0</v>
      </c>
      <c r="S362" s="36">
        <f>SUMIFS(СВЦЭМ!$J$34:$J$777,СВЦЭМ!$A$34:$A$777,$A362,СВЦЭМ!$B$33:$B$776,S$331)+'СЕТ СН'!$F$13</f>
        <v>0</v>
      </c>
      <c r="T362" s="36">
        <f>SUMIFS(СВЦЭМ!$J$34:$J$777,СВЦЭМ!$A$34:$A$777,$A362,СВЦЭМ!$B$33:$B$776,T$331)+'СЕТ СН'!$F$13</f>
        <v>0</v>
      </c>
      <c r="U362" s="36">
        <f>SUMIFS(СВЦЭМ!$J$34:$J$777,СВЦЭМ!$A$34:$A$777,$A362,СВЦЭМ!$B$33:$B$776,U$331)+'СЕТ СН'!$F$13</f>
        <v>0</v>
      </c>
      <c r="V362" s="36">
        <f>SUMIFS(СВЦЭМ!$J$34:$J$777,СВЦЭМ!$A$34:$A$777,$A362,СВЦЭМ!$B$33:$B$776,V$331)+'СЕТ СН'!$F$13</f>
        <v>0</v>
      </c>
      <c r="W362" s="36">
        <f>SUMIFS(СВЦЭМ!$J$34:$J$777,СВЦЭМ!$A$34:$A$777,$A362,СВЦЭМ!$B$33:$B$776,W$331)+'СЕТ СН'!$F$13</f>
        <v>0</v>
      </c>
      <c r="X362" s="36">
        <f>SUMIFS(СВЦЭМ!$J$34:$J$777,СВЦЭМ!$A$34:$A$777,$A362,СВЦЭМ!$B$33:$B$776,X$331)+'СЕТ СН'!$F$13</f>
        <v>0</v>
      </c>
      <c r="Y362" s="36">
        <f>SUMIFS(СВЦЭМ!$J$34:$J$777,СВЦЭМ!$A$34:$A$777,$A362,СВЦЭМ!$B$33:$B$776,Y$331)+'СЕТ СН'!$F$13</f>
        <v>0</v>
      </c>
    </row>
    <row r="363" spans="1:27" ht="15.5" hidden="1" x14ac:dyDescent="0.3">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3">
      <c r="A364" s="130" t="s">
        <v>7</v>
      </c>
      <c r="B364" s="124" t="s">
        <v>92</v>
      </c>
      <c r="C364" s="125"/>
      <c r="D364" s="125"/>
      <c r="E364" s="125"/>
      <c r="F364" s="125"/>
      <c r="G364" s="125"/>
      <c r="H364" s="125"/>
      <c r="I364" s="125"/>
      <c r="J364" s="125"/>
      <c r="K364" s="125"/>
      <c r="L364" s="125"/>
      <c r="M364" s="125"/>
      <c r="N364" s="125"/>
      <c r="O364" s="125"/>
      <c r="P364" s="125"/>
      <c r="Q364" s="125"/>
      <c r="R364" s="125"/>
      <c r="S364" s="125"/>
      <c r="T364" s="125"/>
      <c r="U364" s="125"/>
      <c r="V364" s="125"/>
      <c r="W364" s="125"/>
      <c r="X364" s="125"/>
      <c r="Y364" s="126"/>
    </row>
    <row r="365" spans="1:27" ht="12.75" hidden="1" customHeight="1" x14ac:dyDescent="0.3">
      <c r="A365" s="131"/>
      <c r="B365" s="127"/>
      <c r="C365" s="128"/>
      <c r="D365" s="128"/>
      <c r="E365" s="128"/>
      <c r="F365" s="128"/>
      <c r="G365" s="128"/>
      <c r="H365" s="128"/>
      <c r="I365" s="128"/>
      <c r="J365" s="128"/>
      <c r="K365" s="128"/>
      <c r="L365" s="128"/>
      <c r="M365" s="128"/>
      <c r="N365" s="128"/>
      <c r="O365" s="128"/>
      <c r="P365" s="128"/>
      <c r="Q365" s="128"/>
      <c r="R365" s="128"/>
      <c r="S365" s="128"/>
      <c r="T365" s="128"/>
      <c r="U365" s="128"/>
      <c r="V365" s="128"/>
      <c r="W365" s="128"/>
      <c r="X365" s="128"/>
      <c r="Y365" s="129"/>
    </row>
    <row r="366" spans="1:27" s="46" customFormat="1" ht="12.75" hidden="1" customHeight="1" x14ac:dyDescent="0.3">
      <c r="A366" s="132"/>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3">
      <c r="A367" s="35" t="str">
        <f>A332</f>
        <v>01.01.2020</v>
      </c>
      <c r="B367" s="36">
        <f>SUMIFS(СВЦЭМ!$K$34:$K$777,СВЦЭМ!$A$34:$A$777,$A367,СВЦЭМ!$B$33:$B$776,B$366)+'СЕТ СН'!$F$13</f>
        <v>0</v>
      </c>
      <c r="C367" s="36">
        <f>SUMIFS(СВЦЭМ!$K$34:$K$777,СВЦЭМ!$A$34:$A$777,$A367,СВЦЭМ!$B$33:$B$776,C$366)+'СЕТ СН'!$F$13</f>
        <v>0</v>
      </c>
      <c r="D367" s="36">
        <f>SUMIFS(СВЦЭМ!$K$34:$K$777,СВЦЭМ!$A$34:$A$777,$A367,СВЦЭМ!$B$33:$B$776,D$366)+'СЕТ СН'!$F$13</f>
        <v>0</v>
      </c>
      <c r="E367" s="36">
        <f>SUMIFS(СВЦЭМ!$K$34:$K$777,СВЦЭМ!$A$34:$A$777,$A367,СВЦЭМ!$B$33:$B$776,E$366)+'СЕТ СН'!$F$13</f>
        <v>0</v>
      </c>
      <c r="F367" s="36">
        <f>SUMIFS(СВЦЭМ!$K$34:$K$777,СВЦЭМ!$A$34:$A$777,$A367,СВЦЭМ!$B$33:$B$776,F$366)+'СЕТ СН'!$F$13</f>
        <v>0</v>
      </c>
      <c r="G367" s="36">
        <f>SUMIFS(СВЦЭМ!$K$34:$K$777,СВЦЭМ!$A$34:$A$777,$A367,СВЦЭМ!$B$33:$B$776,G$366)+'СЕТ СН'!$F$13</f>
        <v>0</v>
      </c>
      <c r="H367" s="36">
        <f>SUMIFS(СВЦЭМ!$K$34:$K$777,СВЦЭМ!$A$34:$A$777,$A367,СВЦЭМ!$B$33:$B$776,H$366)+'СЕТ СН'!$F$13</f>
        <v>0</v>
      </c>
      <c r="I367" s="36">
        <f>SUMIFS(СВЦЭМ!$K$34:$K$777,СВЦЭМ!$A$34:$A$777,$A367,СВЦЭМ!$B$33:$B$776,I$366)+'СЕТ СН'!$F$13</f>
        <v>0</v>
      </c>
      <c r="J367" s="36">
        <f>SUMIFS(СВЦЭМ!$K$34:$K$777,СВЦЭМ!$A$34:$A$777,$A367,СВЦЭМ!$B$33:$B$776,J$366)+'СЕТ СН'!$F$13</f>
        <v>0</v>
      </c>
      <c r="K367" s="36">
        <f>SUMIFS(СВЦЭМ!$K$34:$K$777,СВЦЭМ!$A$34:$A$777,$A367,СВЦЭМ!$B$33:$B$776,K$366)+'СЕТ СН'!$F$13</f>
        <v>0</v>
      </c>
      <c r="L367" s="36">
        <f>SUMIFS(СВЦЭМ!$K$34:$K$777,СВЦЭМ!$A$34:$A$777,$A367,СВЦЭМ!$B$33:$B$776,L$366)+'СЕТ СН'!$F$13</f>
        <v>0</v>
      </c>
      <c r="M367" s="36">
        <f>SUMIFS(СВЦЭМ!$K$34:$K$777,СВЦЭМ!$A$34:$A$777,$A367,СВЦЭМ!$B$33:$B$776,M$366)+'СЕТ СН'!$F$13</f>
        <v>0</v>
      </c>
      <c r="N367" s="36">
        <f>SUMIFS(СВЦЭМ!$K$34:$K$777,СВЦЭМ!$A$34:$A$777,$A367,СВЦЭМ!$B$33:$B$776,N$366)+'СЕТ СН'!$F$13</f>
        <v>0</v>
      </c>
      <c r="O367" s="36">
        <f>SUMIFS(СВЦЭМ!$K$34:$K$777,СВЦЭМ!$A$34:$A$777,$A367,СВЦЭМ!$B$33:$B$776,O$366)+'СЕТ СН'!$F$13</f>
        <v>0</v>
      </c>
      <c r="P367" s="36">
        <f>SUMIFS(СВЦЭМ!$K$34:$K$777,СВЦЭМ!$A$34:$A$777,$A367,СВЦЭМ!$B$33:$B$776,P$366)+'СЕТ СН'!$F$13</f>
        <v>0</v>
      </c>
      <c r="Q367" s="36">
        <f>SUMIFS(СВЦЭМ!$K$34:$K$777,СВЦЭМ!$A$34:$A$777,$A367,СВЦЭМ!$B$33:$B$776,Q$366)+'СЕТ СН'!$F$13</f>
        <v>0</v>
      </c>
      <c r="R367" s="36">
        <f>SUMIFS(СВЦЭМ!$K$34:$K$777,СВЦЭМ!$A$34:$A$777,$A367,СВЦЭМ!$B$33:$B$776,R$366)+'СЕТ СН'!$F$13</f>
        <v>0</v>
      </c>
      <c r="S367" s="36">
        <f>SUMIFS(СВЦЭМ!$K$34:$K$777,СВЦЭМ!$A$34:$A$777,$A367,СВЦЭМ!$B$33:$B$776,S$366)+'СЕТ СН'!$F$13</f>
        <v>0</v>
      </c>
      <c r="T367" s="36">
        <f>SUMIFS(СВЦЭМ!$K$34:$K$777,СВЦЭМ!$A$34:$A$777,$A367,СВЦЭМ!$B$33:$B$776,T$366)+'СЕТ СН'!$F$13</f>
        <v>0</v>
      </c>
      <c r="U367" s="36">
        <f>SUMIFS(СВЦЭМ!$K$34:$K$777,СВЦЭМ!$A$34:$A$777,$A367,СВЦЭМ!$B$33:$B$776,U$366)+'СЕТ СН'!$F$13</f>
        <v>0</v>
      </c>
      <c r="V367" s="36">
        <f>SUMIFS(СВЦЭМ!$K$34:$K$777,СВЦЭМ!$A$34:$A$777,$A367,СВЦЭМ!$B$33:$B$776,V$366)+'СЕТ СН'!$F$13</f>
        <v>0</v>
      </c>
      <c r="W367" s="36">
        <f>SUMIFS(СВЦЭМ!$K$34:$K$777,СВЦЭМ!$A$34:$A$777,$A367,СВЦЭМ!$B$33:$B$776,W$366)+'СЕТ СН'!$F$13</f>
        <v>0</v>
      </c>
      <c r="X367" s="36">
        <f>SUMIFS(СВЦЭМ!$K$34:$K$777,СВЦЭМ!$A$34:$A$777,$A367,СВЦЭМ!$B$33:$B$776,X$366)+'СЕТ СН'!$F$13</f>
        <v>0</v>
      </c>
      <c r="Y367" s="36">
        <f>SUMIFS(СВЦЭМ!$K$34:$K$777,СВЦЭМ!$A$34:$A$777,$A367,СВЦЭМ!$B$33:$B$776,Y$366)+'СЕТ СН'!$F$13</f>
        <v>0</v>
      </c>
      <c r="AA367" s="45"/>
    </row>
    <row r="368" spans="1:27" ht="15.5" hidden="1" x14ac:dyDescent="0.3">
      <c r="A368" s="35">
        <f>A367+1</f>
        <v>43832</v>
      </c>
      <c r="B368" s="36">
        <f>SUMIFS(СВЦЭМ!$K$34:$K$777,СВЦЭМ!$A$34:$A$777,$A368,СВЦЭМ!$B$33:$B$776,B$366)+'СЕТ СН'!$F$13</f>
        <v>0</v>
      </c>
      <c r="C368" s="36">
        <f>SUMIFS(СВЦЭМ!$K$34:$K$777,СВЦЭМ!$A$34:$A$777,$A368,СВЦЭМ!$B$33:$B$776,C$366)+'СЕТ СН'!$F$13</f>
        <v>0</v>
      </c>
      <c r="D368" s="36">
        <f>SUMIFS(СВЦЭМ!$K$34:$K$777,СВЦЭМ!$A$34:$A$777,$A368,СВЦЭМ!$B$33:$B$776,D$366)+'СЕТ СН'!$F$13</f>
        <v>0</v>
      </c>
      <c r="E368" s="36">
        <f>SUMIFS(СВЦЭМ!$K$34:$K$777,СВЦЭМ!$A$34:$A$777,$A368,СВЦЭМ!$B$33:$B$776,E$366)+'СЕТ СН'!$F$13</f>
        <v>0</v>
      </c>
      <c r="F368" s="36">
        <f>SUMIFS(СВЦЭМ!$K$34:$K$777,СВЦЭМ!$A$34:$A$777,$A368,СВЦЭМ!$B$33:$B$776,F$366)+'СЕТ СН'!$F$13</f>
        <v>0</v>
      </c>
      <c r="G368" s="36">
        <f>SUMIFS(СВЦЭМ!$K$34:$K$777,СВЦЭМ!$A$34:$A$777,$A368,СВЦЭМ!$B$33:$B$776,G$366)+'СЕТ СН'!$F$13</f>
        <v>0</v>
      </c>
      <c r="H368" s="36">
        <f>SUMIFS(СВЦЭМ!$K$34:$K$777,СВЦЭМ!$A$34:$A$777,$A368,СВЦЭМ!$B$33:$B$776,H$366)+'СЕТ СН'!$F$13</f>
        <v>0</v>
      </c>
      <c r="I368" s="36">
        <f>SUMIFS(СВЦЭМ!$K$34:$K$777,СВЦЭМ!$A$34:$A$777,$A368,СВЦЭМ!$B$33:$B$776,I$366)+'СЕТ СН'!$F$13</f>
        <v>0</v>
      </c>
      <c r="J368" s="36">
        <f>SUMIFS(СВЦЭМ!$K$34:$K$777,СВЦЭМ!$A$34:$A$777,$A368,СВЦЭМ!$B$33:$B$776,J$366)+'СЕТ СН'!$F$13</f>
        <v>0</v>
      </c>
      <c r="K368" s="36">
        <f>SUMIFS(СВЦЭМ!$K$34:$K$777,СВЦЭМ!$A$34:$A$777,$A368,СВЦЭМ!$B$33:$B$776,K$366)+'СЕТ СН'!$F$13</f>
        <v>0</v>
      </c>
      <c r="L368" s="36">
        <f>SUMIFS(СВЦЭМ!$K$34:$K$777,СВЦЭМ!$A$34:$A$777,$A368,СВЦЭМ!$B$33:$B$776,L$366)+'СЕТ СН'!$F$13</f>
        <v>0</v>
      </c>
      <c r="M368" s="36">
        <f>SUMIFS(СВЦЭМ!$K$34:$K$777,СВЦЭМ!$A$34:$A$777,$A368,СВЦЭМ!$B$33:$B$776,M$366)+'СЕТ СН'!$F$13</f>
        <v>0</v>
      </c>
      <c r="N368" s="36">
        <f>SUMIFS(СВЦЭМ!$K$34:$K$777,СВЦЭМ!$A$34:$A$777,$A368,СВЦЭМ!$B$33:$B$776,N$366)+'СЕТ СН'!$F$13</f>
        <v>0</v>
      </c>
      <c r="O368" s="36">
        <f>SUMIFS(СВЦЭМ!$K$34:$K$777,СВЦЭМ!$A$34:$A$777,$A368,СВЦЭМ!$B$33:$B$776,O$366)+'СЕТ СН'!$F$13</f>
        <v>0</v>
      </c>
      <c r="P368" s="36">
        <f>SUMIFS(СВЦЭМ!$K$34:$K$777,СВЦЭМ!$A$34:$A$777,$A368,СВЦЭМ!$B$33:$B$776,P$366)+'СЕТ СН'!$F$13</f>
        <v>0</v>
      </c>
      <c r="Q368" s="36">
        <f>SUMIFS(СВЦЭМ!$K$34:$K$777,СВЦЭМ!$A$34:$A$777,$A368,СВЦЭМ!$B$33:$B$776,Q$366)+'СЕТ СН'!$F$13</f>
        <v>0</v>
      </c>
      <c r="R368" s="36">
        <f>SUMIFS(СВЦЭМ!$K$34:$K$777,СВЦЭМ!$A$34:$A$777,$A368,СВЦЭМ!$B$33:$B$776,R$366)+'СЕТ СН'!$F$13</f>
        <v>0</v>
      </c>
      <c r="S368" s="36">
        <f>SUMIFS(СВЦЭМ!$K$34:$K$777,СВЦЭМ!$A$34:$A$777,$A368,СВЦЭМ!$B$33:$B$776,S$366)+'СЕТ СН'!$F$13</f>
        <v>0</v>
      </c>
      <c r="T368" s="36">
        <f>SUMIFS(СВЦЭМ!$K$34:$K$777,СВЦЭМ!$A$34:$A$777,$A368,СВЦЭМ!$B$33:$B$776,T$366)+'СЕТ СН'!$F$13</f>
        <v>0</v>
      </c>
      <c r="U368" s="36">
        <f>SUMIFS(СВЦЭМ!$K$34:$K$777,СВЦЭМ!$A$34:$A$777,$A368,СВЦЭМ!$B$33:$B$776,U$366)+'СЕТ СН'!$F$13</f>
        <v>0</v>
      </c>
      <c r="V368" s="36">
        <f>SUMIFS(СВЦЭМ!$K$34:$K$777,СВЦЭМ!$A$34:$A$777,$A368,СВЦЭМ!$B$33:$B$776,V$366)+'СЕТ СН'!$F$13</f>
        <v>0</v>
      </c>
      <c r="W368" s="36">
        <f>SUMIFS(СВЦЭМ!$K$34:$K$777,СВЦЭМ!$A$34:$A$777,$A368,СВЦЭМ!$B$33:$B$776,W$366)+'СЕТ СН'!$F$13</f>
        <v>0</v>
      </c>
      <c r="X368" s="36">
        <f>SUMIFS(СВЦЭМ!$K$34:$K$777,СВЦЭМ!$A$34:$A$777,$A368,СВЦЭМ!$B$33:$B$776,X$366)+'СЕТ СН'!$F$13</f>
        <v>0</v>
      </c>
      <c r="Y368" s="36">
        <f>SUMIFS(СВЦЭМ!$K$34:$K$777,СВЦЭМ!$A$34:$A$777,$A368,СВЦЭМ!$B$33:$B$776,Y$366)+'СЕТ СН'!$F$13</f>
        <v>0</v>
      </c>
    </row>
    <row r="369" spans="1:25" ht="15.5" hidden="1" x14ac:dyDescent="0.3">
      <c r="A369" s="35">
        <f t="shared" ref="A369:A397" si="10">A368+1</f>
        <v>43833</v>
      </c>
      <c r="B369" s="36">
        <f>SUMIFS(СВЦЭМ!$K$34:$K$777,СВЦЭМ!$A$34:$A$777,$A369,СВЦЭМ!$B$33:$B$776,B$366)+'СЕТ СН'!$F$13</f>
        <v>0</v>
      </c>
      <c r="C369" s="36">
        <f>SUMIFS(СВЦЭМ!$K$34:$K$777,СВЦЭМ!$A$34:$A$777,$A369,СВЦЭМ!$B$33:$B$776,C$366)+'СЕТ СН'!$F$13</f>
        <v>0</v>
      </c>
      <c r="D369" s="36">
        <f>SUMIFS(СВЦЭМ!$K$34:$K$777,СВЦЭМ!$A$34:$A$777,$A369,СВЦЭМ!$B$33:$B$776,D$366)+'СЕТ СН'!$F$13</f>
        <v>0</v>
      </c>
      <c r="E369" s="36">
        <f>SUMIFS(СВЦЭМ!$K$34:$K$777,СВЦЭМ!$A$34:$A$777,$A369,СВЦЭМ!$B$33:$B$776,E$366)+'СЕТ СН'!$F$13</f>
        <v>0</v>
      </c>
      <c r="F369" s="36">
        <f>SUMIFS(СВЦЭМ!$K$34:$K$777,СВЦЭМ!$A$34:$A$777,$A369,СВЦЭМ!$B$33:$B$776,F$366)+'СЕТ СН'!$F$13</f>
        <v>0</v>
      </c>
      <c r="G369" s="36">
        <f>SUMIFS(СВЦЭМ!$K$34:$K$777,СВЦЭМ!$A$34:$A$777,$A369,СВЦЭМ!$B$33:$B$776,G$366)+'СЕТ СН'!$F$13</f>
        <v>0</v>
      </c>
      <c r="H369" s="36">
        <f>SUMIFS(СВЦЭМ!$K$34:$K$777,СВЦЭМ!$A$34:$A$777,$A369,СВЦЭМ!$B$33:$B$776,H$366)+'СЕТ СН'!$F$13</f>
        <v>0</v>
      </c>
      <c r="I369" s="36">
        <f>SUMIFS(СВЦЭМ!$K$34:$K$777,СВЦЭМ!$A$34:$A$777,$A369,СВЦЭМ!$B$33:$B$776,I$366)+'СЕТ СН'!$F$13</f>
        <v>0</v>
      </c>
      <c r="J369" s="36">
        <f>SUMIFS(СВЦЭМ!$K$34:$K$777,СВЦЭМ!$A$34:$A$777,$A369,СВЦЭМ!$B$33:$B$776,J$366)+'СЕТ СН'!$F$13</f>
        <v>0</v>
      </c>
      <c r="K369" s="36">
        <f>SUMIFS(СВЦЭМ!$K$34:$K$777,СВЦЭМ!$A$34:$A$777,$A369,СВЦЭМ!$B$33:$B$776,K$366)+'СЕТ СН'!$F$13</f>
        <v>0</v>
      </c>
      <c r="L369" s="36">
        <f>SUMIFS(СВЦЭМ!$K$34:$K$777,СВЦЭМ!$A$34:$A$777,$A369,СВЦЭМ!$B$33:$B$776,L$366)+'СЕТ СН'!$F$13</f>
        <v>0</v>
      </c>
      <c r="M369" s="36">
        <f>SUMIFS(СВЦЭМ!$K$34:$K$777,СВЦЭМ!$A$34:$A$777,$A369,СВЦЭМ!$B$33:$B$776,M$366)+'СЕТ СН'!$F$13</f>
        <v>0</v>
      </c>
      <c r="N369" s="36">
        <f>SUMIFS(СВЦЭМ!$K$34:$K$777,СВЦЭМ!$A$34:$A$777,$A369,СВЦЭМ!$B$33:$B$776,N$366)+'СЕТ СН'!$F$13</f>
        <v>0</v>
      </c>
      <c r="O369" s="36">
        <f>SUMIFS(СВЦЭМ!$K$34:$K$777,СВЦЭМ!$A$34:$A$777,$A369,СВЦЭМ!$B$33:$B$776,O$366)+'СЕТ СН'!$F$13</f>
        <v>0</v>
      </c>
      <c r="P369" s="36">
        <f>SUMIFS(СВЦЭМ!$K$34:$K$777,СВЦЭМ!$A$34:$A$777,$A369,СВЦЭМ!$B$33:$B$776,P$366)+'СЕТ СН'!$F$13</f>
        <v>0</v>
      </c>
      <c r="Q369" s="36">
        <f>SUMIFS(СВЦЭМ!$K$34:$K$777,СВЦЭМ!$A$34:$A$777,$A369,СВЦЭМ!$B$33:$B$776,Q$366)+'СЕТ СН'!$F$13</f>
        <v>0</v>
      </c>
      <c r="R369" s="36">
        <f>SUMIFS(СВЦЭМ!$K$34:$K$777,СВЦЭМ!$A$34:$A$777,$A369,СВЦЭМ!$B$33:$B$776,R$366)+'СЕТ СН'!$F$13</f>
        <v>0</v>
      </c>
      <c r="S369" s="36">
        <f>SUMIFS(СВЦЭМ!$K$34:$K$777,СВЦЭМ!$A$34:$A$777,$A369,СВЦЭМ!$B$33:$B$776,S$366)+'СЕТ СН'!$F$13</f>
        <v>0</v>
      </c>
      <c r="T369" s="36">
        <f>SUMIFS(СВЦЭМ!$K$34:$K$777,СВЦЭМ!$A$34:$A$777,$A369,СВЦЭМ!$B$33:$B$776,T$366)+'СЕТ СН'!$F$13</f>
        <v>0</v>
      </c>
      <c r="U369" s="36">
        <f>SUMIFS(СВЦЭМ!$K$34:$K$777,СВЦЭМ!$A$34:$A$777,$A369,СВЦЭМ!$B$33:$B$776,U$366)+'СЕТ СН'!$F$13</f>
        <v>0</v>
      </c>
      <c r="V369" s="36">
        <f>SUMIFS(СВЦЭМ!$K$34:$K$777,СВЦЭМ!$A$34:$A$777,$A369,СВЦЭМ!$B$33:$B$776,V$366)+'СЕТ СН'!$F$13</f>
        <v>0</v>
      </c>
      <c r="W369" s="36">
        <f>SUMIFS(СВЦЭМ!$K$34:$K$777,СВЦЭМ!$A$34:$A$777,$A369,СВЦЭМ!$B$33:$B$776,W$366)+'СЕТ СН'!$F$13</f>
        <v>0</v>
      </c>
      <c r="X369" s="36">
        <f>SUMIFS(СВЦЭМ!$K$34:$K$777,СВЦЭМ!$A$34:$A$777,$A369,СВЦЭМ!$B$33:$B$776,X$366)+'СЕТ СН'!$F$13</f>
        <v>0</v>
      </c>
      <c r="Y369" s="36">
        <f>SUMIFS(СВЦЭМ!$K$34:$K$777,СВЦЭМ!$A$34:$A$777,$A369,СВЦЭМ!$B$33:$B$776,Y$366)+'СЕТ СН'!$F$13</f>
        <v>0</v>
      </c>
    </row>
    <row r="370" spans="1:25" ht="15.5" hidden="1" x14ac:dyDescent="0.3">
      <c r="A370" s="35">
        <f t="shared" si="10"/>
        <v>43834</v>
      </c>
      <c r="B370" s="36">
        <f>SUMIFS(СВЦЭМ!$K$34:$K$777,СВЦЭМ!$A$34:$A$777,$A370,СВЦЭМ!$B$33:$B$776,B$366)+'СЕТ СН'!$F$13</f>
        <v>0</v>
      </c>
      <c r="C370" s="36">
        <f>SUMIFS(СВЦЭМ!$K$34:$K$777,СВЦЭМ!$A$34:$A$777,$A370,СВЦЭМ!$B$33:$B$776,C$366)+'СЕТ СН'!$F$13</f>
        <v>0</v>
      </c>
      <c r="D370" s="36">
        <f>SUMIFS(СВЦЭМ!$K$34:$K$777,СВЦЭМ!$A$34:$A$777,$A370,СВЦЭМ!$B$33:$B$776,D$366)+'СЕТ СН'!$F$13</f>
        <v>0</v>
      </c>
      <c r="E370" s="36">
        <f>SUMIFS(СВЦЭМ!$K$34:$K$777,СВЦЭМ!$A$34:$A$777,$A370,СВЦЭМ!$B$33:$B$776,E$366)+'СЕТ СН'!$F$13</f>
        <v>0</v>
      </c>
      <c r="F370" s="36">
        <f>SUMIFS(СВЦЭМ!$K$34:$K$777,СВЦЭМ!$A$34:$A$777,$A370,СВЦЭМ!$B$33:$B$776,F$366)+'СЕТ СН'!$F$13</f>
        <v>0</v>
      </c>
      <c r="G370" s="36">
        <f>SUMIFS(СВЦЭМ!$K$34:$K$777,СВЦЭМ!$A$34:$A$777,$A370,СВЦЭМ!$B$33:$B$776,G$366)+'СЕТ СН'!$F$13</f>
        <v>0</v>
      </c>
      <c r="H370" s="36">
        <f>SUMIFS(СВЦЭМ!$K$34:$K$777,СВЦЭМ!$A$34:$A$777,$A370,СВЦЭМ!$B$33:$B$776,H$366)+'СЕТ СН'!$F$13</f>
        <v>0</v>
      </c>
      <c r="I370" s="36">
        <f>SUMIFS(СВЦЭМ!$K$34:$K$777,СВЦЭМ!$A$34:$A$777,$A370,СВЦЭМ!$B$33:$B$776,I$366)+'СЕТ СН'!$F$13</f>
        <v>0</v>
      </c>
      <c r="J370" s="36">
        <f>SUMIFS(СВЦЭМ!$K$34:$K$777,СВЦЭМ!$A$34:$A$777,$A370,СВЦЭМ!$B$33:$B$776,J$366)+'СЕТ СН'!$F$13</f>
        <v>0</v>
      </c>
      <c r="K370" s="36">
        <f>SUMIFS(СВЦЭМ!$K$34:$K$777,СВЦЭМ!$A$34:$A$777,$A370,СВЦЭМ!$B$33:$B$776,K$366)+'СЕТ СН'!$F$13</f>
        <v>0</v>
      </c>
      <c r="L370" s="36">
        <f>SUMIFS(СВЦЭМ!$K$34:$K$777,СВЦЭМ!$A$34:$A$777,$A370,СВЦЭМ!$B$33:$B$776,L$366)+'СЕТ СН'!$F$13</f>
        <v>0</v>
      </c>
      <c r="M370" s="36">
        <f>SUMIFS(СВЦЭМ!$K$34:$K$777,СВЦЭМ!$A$34:$A$777,$A370,СВЦЭМ!$B$33:$B$776,M$366)+'СЕТ СН'!$F$13</f>
        <v>0</v>
      </c>
      <c r="N370" s="36">
        <f>SUMIFS(СВЦЭМ!$K$34:$K$777,СВЦЭМ!$A$34:$A$777,$A370,СВЦЭМ!$B$33:$B$776,N$366)+'СЕТ СН'!$F$13</f>
        <v>0</v>
      </c>
      <c r="O370" s="36">
        <f>SUMIFS(СВЦЭМ!$K$34:$K$777,СВЦЭМ!$A$34:$A$777,$A370,СВЦЭМ!$B$33:$B$776,O$366)+'СЕТ СН'!$F$13</f>
        <v>0</v>
      </c>
      <c r="P370" s="36">
        <f>SUMIFS(СВЦЭМ!$K$34:$K$777,СВЦЭМ!$A$34:$A$777,$A370,СВЦЭМ!$B$33:$B$776,P$366)+'СЕТ СН'!$F$13</f>
        <v>0</v>
      </c>
      <c r="Q370" s="36">
        <f>SUMIFS(СВЦЭМ!$K$34:$K$777,СВЦЭМ!$A$34:$A$777,$A370,СВЦЭМ!$B$33:$B$776,Q$366)+'СЕТ СН'!$F$13</f>
        <v>0</v>
      </c>
      <c r="R370" s="36">
        <f>SUMIFS(СВЦЭМ!$K$34:$K$777,СВЦЭМ!$A$34:$A$777,$A370,СВЦЭМ!$B$33:$B$776,R$366)+'СЕТ СН'!$F$13</f>
        <v>0</v>
      </c>
      <c r="S370" s="36">
        <f>SUMIFS(СВЦЭМ!$K$34:$K$777,СВЦЭМ!$A$34:$A$777,$A370,СВЦЭМ!$B$33:$B$776,S$366)+'СЕТ СН'!$F$13</f>
        <v>0</v>
      </c>
      <c r="T370" s="36">
        <f>SUMIFS(СВЦЭМ!$K$34:$K$777,СВЦЭМ!$A$34:$A$777,$A370,СВЦЭМ!$B$33:$B$776,T$366)+'СЕТ СН'!$F$13</f>
        <v>0</v>
      </c>
      <c r="U370" s="36">
        <f>SUMIFS(СВЦЭМ!$K$34:$K$777,СВЦЭМ!$A$34:$A$777,$A370,СВЦЭМ!$B$33:$B$776,U$366)+'СЕТ СН'!$F$13</f>
        <v>0</v>
      </c>
      <c r="V370" s="36">
        <f>SUMIFS(СВЦЭМ!$K$34:$K$777,СВЦЭМ!$A$34:$A$777,$A370,СВЦЭМ!$B$33:$B$776,V$366)+'СЕТ СН'!$F$13</f>
        <v>0</v>
      </c>
      <c r="W370" s="36">
        <f>SUMIFS(СВЦЭМ!$K$34:$K$777,СВЦЭМ!$A$34:$A$777,$A370,СВЦЭМ!$B$33:$B$776,W$366)+'СЕТ СН'!$F$13</f>
        <v>0</v>
      </c>
      <c r="X370" s="36">
        <f>SUMIFS(СВЦЭМ!$K$34:$K$777,СВЦЭМ!$A$34:$A$777,$A370,СВЦЭМ!$B$33:$B$776,X$366)+'СЕТ СН'!$F$13</f>
        <v>0</v>
      </c>
      <c r="Y370" s="36">
        <f>SUMIFS(СВЦЭМ!$K$34:$K$777,СВЦЭМ!$A$34:$A$777,$A370,СВЦЭМ!$B$33:$B$776,Y$366)+'СЕТ СН'!$F$13</f>
        <v>0</v>
      </c>
    </row>
    <row r="371" spans="1:25" ht="15.5" hidden="1" x14ac:dyDescent="0.3">
      <c r="A371" s="35">
        <f t="shared" si="10"/>
        <v>43835</v>
      </c>
      <c r="B371" s="36">
        <f>SUMIFS(СВЦЭМ!$K$34:$K$777,СВЦЭМ!$A$34:$A$777,$A371,СВЦЭМ!$B$33:$B$776,B$366)+'СЕТ СН'!$F$13</f>
        <v>0</v>
      </c>
      <c r="C371" s="36">
        <f>SUMIFS(СВЦЭМ!$K$34:$K$777,СВЦЭМ!$A$34:$A$777,$A371,СВЦЭМ!$B$33:$B$776,C$366)+'СЕТ СН'!$F$13</f>
        <v>0</v>
      </c>
      <c r="D371" s="36">
        <f>SUMIFS(СВЦЭМ!$K$34:$K$777,СВЦЭМ!$A$34:$A$777,$A371,СВЦЭМ!$B$33:$B$776,D$366)+'СЕТ СН'!$F$13</f>
        <v>0</v>
      </c>
      <c r="E371" s="36">
        <f>SUMIFS(СВЦЭМ!$K$34:$K$777,СВЦЭМ!$A$34:$A$777,$A371,СВЦЭМ!$B$33:$B$776,E$366)+'СЕТ СН'!$F$13</f>
        <v>0</v>
      </c>
      <c r="F371" s="36">
        <f>SUMIFS(СВЦЭМ!$K$34:$K$777,СВЦЭМ!$A$34:$A$777,$A371,СВЦЭМ!$B$33:$B$776,F$366)+'СЕТ СН'!$F$13</f>
        <v>0</v>
      </c>
      <c r="G371" s="36">
        <f>SUMIFS(СВЦЭМ!$K$34:$K$777,СВЦЭМ!$A$34:$A$777,$A371,СВЦЭМ!$B$33:$B$776,G$366)+'СЕТ СН'!$F$13</f>
        <v>0</v>
      </c>
      <c r="H371" s="36">
        <f>SUMIFS(СВЦЭМ!$K$34:$K$777,СВЦЭМ!$A$34:$A$777,$A371,СВЦЭМ!$B$33:$B$776,H$366)+'СЕТ СН'!$F$13</f>
        <v>0</v>
      </c>
      <c r="I371" s="36">
        <f>SUMIFS(СВЦЭМ!$K$34:$K$777,СВЦЭМ!$A$34:$A$777,$A371,СВЦЭМ!$B$33:$B$776,I$366)+'СЕТ СН'!$F$13</f>
        <v>0</v>
      </c>
      <c r="J371" s="36">
        <f>SUMIFS(СВЦЭМ!$K$34:$K$777,СВЦЭМ!$A$34:$A$777,$A371,СВЦЭМ!$B$33:$B$776,J$366)+'СЕТ СН'!$F$13</f>
        <v>0</v>
      </c>
      <c r="K371" s="36">
        <f>SUMIFS(СВЦЭМ!$K$34:$K$777,СВЦЭМ!$A$34:$A$777,$A371,СВЦЭМ!$B$33:$B$776,K$366)+'СЕТ СН'!$F$13</f>
        <v>0</v>
      </c>
      <c r="L371" s="36">
        <f>SUMIFS(СВЦЭМ!$K$34:$K$777,СВЦЭМ!$A$34:$A$777,$A371,СВЦЭМ!$B$33:$B$776,L$366)+'СЕТ СН'!$F$13</f>
        <v>0</v>
      </c>
      <c r="M371" s="36">
        <f>SUMIFS(СВЦЭМ!$K$34:$K$777,СВЦЭМ!$A$34:$A$777,$A371,СВЦЭМ!$B$33:$B$776,M$366)+'СЕТ СН'!$F$13</f>
        <v>0</v>
      </c>
      <c r="N371" s="36">
        <f>SUMIFS(СВЦЭМ!$K$34:$K$777,СВЦЭМ!$A$34:$A$777,$A371,СВЦЭМ!$B$33:$B$776,N$366)+'СЕТ СН'!$F$13</f>
        <v>0</v>
      </c>
      <c r="O371" s="36">
        <f>SUMIFS(СВЦЭМ!$K$34:$K$777,СВЦЭМ!$A$34:$A$777,$A371,СВЦЭМ!$B$33:$B$776,O$366)+'СЕТ СН'!$F$13</f>
        <v>0</v>
      </c>
      <c r="P371" s="36">
        <f>SUMIFS(СВЦЭМ!$K$34:$K$777,СВЦЭМ!$A$34:$A$777,$A371,СВЦЭМ!$B$33:$B$776,P$366)+'СЕТ СН'!$F$13</f>
        <v>0</v>
      </c>
      <c r="Q371" s="36">
        <f>SUMIFS(СВЦЭМ!$K$34:$K$777,СВЦЭМ!$A$34:$A$777,$A371,СВЦЭМ!$B$33:$B$776,Q$366)+'СЕТ СН'!$F$13</f>
        <v>0</v>
      </c>
      <c r="R371" s="36">
        <f>SUMIFS(СВЦЭМ!$K$34:$K$777,СВЦЭМ!$A$34:$A$777,$A371,СВЦЭМ!$B$33:$B$776,R$366)+'СЕТ СН'!$F$13</f>
        <v>0</v>
      </c>
      <c r="S371" s="36">
        <f>SUMIFS(СВЦЭМ!$K$34:$K$777,СВЦЭМ!$A$34:$A$777,$A371,СВЦЭМ!$B$33:$B$776,S$366)+'СЕТ СН'!$F$13</f>
        <v>0</v>
      </c>
      <c r="T371" s="36">
        <f>SUMIFS(СВЦЭМ!$K$34:$K$777,СВЦЭМ!$A$34:$A$777,$A371,СВЦЭМ!$B$33:$B$776,T$366)+'СЕТ СН'!$F$13</f>
        <v>0</v>
      </c>
      <c r="U371" s="36">
        <f>SUMIFS(СВЦЭМ!$K$34:$K$777,СВЦЭМ!$A$34:$A$777,$A371,СВЦЭМ!$B$33:$B$776,U$366)+'СЕТ СН'!$F$13</f>
        <v>0</v>
      </c>
      <c r="V371" s="36">
        <f>SUMIFS(СВЦЭМ!$K$34:$K$777,СВЦЭМ!$A$34:$A$777,$A371,СВЦЭМ!$B$33:$B$776,V$366)+'СЕТ СН'!$F$13</f>
        <v>0</v>
      </c>
      <c r="W371" s="36">
        <f>SUMIFS(СВЦЭМ!$K$34:$K$777,СВЦЭМ!$A$34:$A$777,$A371,СВЦЭМ!$B$33:$B$776,W$366)+'СЕТ СН'!$F$13</f>
        <v>0</v>
      </c>
      <c r="X371" s="36">
        <f>SUMIFS(СВЦЭМ!$K$34:$K$777,СВЦЭМ!$A$34:$A$777,$A371,СВЦЭМ!$B$33:$B$776,X$366)+'СЕТ СН'!$F$13</f>
        <v>0</v>
      </c>
      <c r="Y371" s="36">
        <f>SUMIFS(СВЦЭМ!$K$34:$K$777,СВЦЭМ!$A$34:$A$777,$A371,СВЦЭМ!$B$33:$B$776,Y$366)+'СЕТ СН'!$F$13</f>
        <v>0</v>
      </c>
    </row>
    <row r="372" spans="1:25" ht="15.5" hidden="1" x14ac:dyDescent="0.3">
      <c r="A372" s="35">
        <f t="shared" si="10"/>
        <v>43836</v>
      </c>
      <c r="B372" s="36">
        <f>SUMIFS(СВЦЭМ!$K$34:$K$777,СВЦЭМ!$A$34:$A$777,$A372,СВЦЭМ!$B$33:$B$776,B$366)+'СЕТ СН'!$F$13</f>
        <v>0</v>
      </c>
      <c r="C372" s="36">
        <f>SUMIFS(СВЦЭМ!$K$34:$K$777,СВЦЭМ!$A$34:$A$777,$A372,СВЦЭМ!$B$33:$B$776,C$366)+'СЕТ СН'!$F$13</f>
        <v>0</v>
      </c>
      <c r="D372" s="36">
        <f>SUMIFS(СВЦЭМ!$K$34:$K$777,СВЦЭМ!$A$34:$A$777,$A372,СВЦЭМ!$B$33:$B$776,D$366)+'СЕТ СН'!$F$13</f>
        <v>0</v>
      </c>
      <c r="E372" s="36">
        <f>SUMIFS(СВЦЭМ!$K$34:$K$777,СВЦЭМ!$A$34:$A$777,$A372,СВЦЭМ!$B$33:$B$776,E$366)+'СЕТ СН'!$F$13</f>
        <v>0</v>
      </c>
      <c r="F372" s="36">
        <f>SUMIFS(СВЦЭМ!$K$34:$K$777,СВЦЭМ!$A$34:$A$777,$A372,СВЦЭМ!$B$33:$B$776,F$366)+'СЕТ СН'!$F$13</f>
        <v>0</v>
      </c>
      <c r="G372" s="36">
        <f>SUMIFS(СВЦЭМ!$K$34:$K$777,СВЦЭМ!$A$34:$A$777,$A372,СВЦЭМ!$B$33:$B$776,G$366)+'СЕТ СН'!$F$13</f>
        <v>0</v>
      </c>
      <c r="H372" s="36">
        <f>SUMIFS(СВЦЭМ!$K$34:$K$777,СВЦЭМ!$A$34:$A$777,$A372,СВЦЭМ!$B$33:$B$776,H$366)+'СЕТ СН'!$F$13</f>
        <v>0</v>
      </c>
      <c r="I372" s="36">
        <f>SUMIFS(СВЦЭМ!$K$34:$K$777,СВЦЭМ!$A$34:$A$777,$A372,СВЦЭМ!$B$33:$B$776,I$366)+'СЕТ СН'!$F$13</f>
        <v>0</v>
      </c>
      <c r="J372" s="36">
        <f>SUMIFS(СВЦЭМ!$K$34:$K$777,СВЦЭМ!$A$34:$A$777,$A372,СВЦЭМ!$B$33:$B$776,J$366)+'СЕТ СН'!$F$13</f>
        <v>0</v>
      </c>
      <c r="K372" s="36">
        <f>SUMIFS(СВЦЭМ!$K$34:$K$777,СВЦЭМ!$A$34:$A$777,$A372,СВЦЭМ!$B$33:$B$776,K$366)+'СЕТ СН'!$F$13</f>
        <v>0</v>
      </c>
      <c r="L372" s="36">
        <f>SUMIFS(СВЦЭМ!$K$34:$K$777,СВЦЭМ!$A$34:$A$777,$A372,СВЦЭМ!$B$33:$B$776,L$366)+'СЕТ СН'!$F$13</f>
        <v>0</v>
      </c>
      <c r="M372" s="36">
        <f>SUMIFS(СВЦЭМ!$K$34:$K$777,СВЦЭМ!$A$34:$A$777,$A372,СВЦЭМ!$B$33:$B$776,M$366)+'СЕТ СН'!$F$13</f>
        <v>0</v>
      </c>
      <c r="N372" s="36">
        <f>SUMIFS(СВЦЭМ!$K$34:$K$777,СВЦЭМ!$A$34:$A$777,$A372,СВЦЭМ!$B$33:$B$776,N$366)+'СЕТ СН'!$F$13</f>
        <v>0</v>
      </c>
      <c r="O372" s="36">
        <f>SUMIFS(СВЦЭМ!$K$34:$K$777,СВЦЭМ!$A$34:$A$777,$A372,СВЦЭМ!$B$33:$B$776,O$366)+'СЕТ СН'!$F$13</f>
        <v>0</v>
      </c>
      <c r="P372" s="36">
        <f>SUMIFS(СВЦЭМ!$K$34:$K$777,СВЦЭМ!$A$34:$A$777,$A372,СВЦЭМ!$B$33:$B$776,P$366)+'СЕТ СН'!$F$13</f>
        <v>0</v>
      </c>
      <c r="Q372" s="36">
        <f>SUMIFS(СВЦЭМ!$K$34:$K$777,СВЦЭМ!$A$34:$A$777,$A372,СВЦЭМ!$B$33:$B$776,Q$366)+'СЕТ СН'!$F$13</f>
        <v>0</v>
      </c>
      <c r="R372" s="36">
        <f>SUMIFS(СВЦЭМ!$K$34:$K$777,СВЦЭМ!$A$34:$A$777,$A372,СВЦЭМ!$B$33:$B$776,R$366)+'СЕТ СН'!$F$13</f>
        <v>0</v>
      </c>
      <c r="S372" s="36">
        <f>SUMIFS(СВЦЭМ!$K$34:$K$777,СВЦЭМ!$A$34:$A$777,$A372,СВЦЭМ!$B$33:$B$776,S$366)+'СЕТ СН'!$F$13</f>
        <v>0</v>
      </c>
      <c r="T372" s="36">
        <f>SUMIFS(СВЦЭМ!$K$34:$K$777,СВЦЭМ!$A$34:$A$777,$A372,СВЦЭМ!$B$33:$B$776,T$366)+'СЕТ СН'!$F$13</f>
        <v>0</v>
      </c>
      <c r="U372" s="36">
        <f>SUMIFS(СВЦЭМ!$K$34:$K$777,СВЦЭМ!$A$34:$A$777,$A372,СВЦЭМ!$B$33:$B$776,U$366)+'СЕТ СН'!$F$13</f>
        <v>0</v>
      </c>
      <c r="V372" s="36">
        <f>SUMIFS(СВЦЭМ!$K$34:$K$777,СВЦЭМ!$A$34:$A$777,$A372,СВЦЭМ!$B$33:$B$776,V$366)+'СЕТ СН'!$F$13</f>
        <v>0</v>
      </c>
      <c r="W372" s="36">
        <f>SUMIFS(СВЦЭМ!$K$34:$K$777,СВЦЭМ!$A$34:$A$777,$A372,СВЦЭМ!$B$33:$B$776,W$366)+'СЕТ СН'!$F$13</f>
        <v>0</v>
      </c>
      <c r="X372" s="36">
        <f>SUMIFS(СВЦЭМ!$K$34:$K$777,СВЦЭМ!$A$34:$A$777,$A372,СВЦЭМ!$B$33:$B$776,X$366)+'СЕТ СН'!$F$13</f>
        <v>0</v>
      </c>
      <c r="Y372" s="36">
        <f>SUMIFS(СВЦЭМ!$K$34:$K$777,СВЦЭМ!$A$34:$A$777,$A372,СВЦЭМ!$B$33:$B$776,Y$366)+'СЕТ СН'!$F$13</f>
        <v>0</v>
      </c>
    </row>
    <row r="373" spans="1:25" ht="15.5" hidden="1" x14ac:dyDescent="0.3">
      <c r="A373" s="35">
        <f t="shared" si="10"/>
        <v>43837</v>
      </c>
      <c r="B373" s="36">
        <f>SUMIFS(СВЦЭМ!$K$34:$K$777,СВЦЭМ!$A$34:$A$777,$A373,СВЦЭМ!$B$33:$B$776,B$366)+'СЕТ СН'!$F$13</f>
        <v>0</v>
      </c>
      <c r="C373" s="36">
        <f>SUMIFS(СВЦЭМ!$K$34:$K$777,СВЦЭМ!$A$34:$A$777,$A373,СВЦЭМ!$B$33:$B$776,C$366)+'СЕТ СН'!$F$13</f>
        <v>0</v>
      </c>
      <c r="D373" s="36">
        <f>SUMIFS(СВЦЭМ!$K$34:$K$777,СВЦЭМ!$A$34:$A$777,$A373,СВЦЭМ!$B$33:$B$776,D$366)+'СЕТ СН'!$F$13</f>
        <v>0</v>
      </c>
      <c r="E373" s="36">
        <f>SUMIFS(СВЦЭМ!$K$34:$K$777,СВЦЭМ!$A$34:$A$777,$A373,СВЦЭМ!$B$33:$B$776,E$366)+'СЕТ СН'!$F$13</f>
        <v>0</v>
      </c>
      <c r="F373" s="36">
        <f>SUMIFS(СВЦЭМ!$K$34:$K$777,СВЦЭМ!$A$34:$A$777,$A373,СВЦЭМ!$B$33:$B$776,F$366)+'СЕТ СН'!$F$13</f>
        <v>0</v>
      </c>
      <c r="G373" s="36">
        <f>SUMIFS(СВЦЭМ!$K$34:$K$777,СВЦЭМ!$A$34:$A$777,$A373,СВЦЭМ!$B$33:$B$776,G$366)+'СЕТ СН'!$F$13</f>
        <v>0</v>
      </c>
      <c r="H373" s="36">
        <f>SUMIFS(СВЦЭМ!$K$34:$K$777,СВЦЭМ!$A$34:$A$777,$A373,СВЦЭМ!$B$33:$B$776,H$366)+'СЕТ СН'!$F$13</f>
        <v>0</v>
      </c>
      <c r="I373" s="36">
        <f>SUMIFS(СВЦЭМ!$K$34:$K$777,СВЦЭМ!$A$34:$A$777,$A373,СВЦЭМ!$B$33:$B$776,I$366)+'СЕТ СН'!$F$13</f>
        <v>0</v>
      </c>
      <c r="J373" s="36">
        <f>SUMIFS(СВЦЭМ!$K$34:$K$777,СВЦЭМ!$A$34:$A$777,$A373,СВЦЭМ!$B$33:$B$776,J$366)+'СЕТ СН'!$F$13</f>
        <v>0</v>
      </c>
      <c r="K373" s="36">
        <f>SUMIFS(СВЦЭМ!$K$34:$K$777,СВЦЭМ!$A$34:$A$777,$A373,СВЦЭМ!$B$33:$B$776,K$366)+'СЕТ СН'!$F$13</f>
        <v>0</v>
      </c>
      <c r="L373" s="36">
        <f>SUMIFS(СВЦЭМ!$K$34:$K$777,СВЦЭМ!$A$34:$A$777,$A373,СВЦЭМ!$B$33:$B$776,L$366)+'СЕТ СН'!$F$13</f>
        <v>0</v>
      </c>
      <c r="M373" s="36">
        <f>SUMIFS(СВЦЭМ!$K$34:$K$777,СВЦЭМ!$A$34:$A$777,$A373,СВЦЭМ!$B$33:$B$776,M$366)+'СЕТ СН'!$F$13</f>
        <v>0</v>
      </c>
      <c r="N373" s="36">
        <f>SUMIFS(СВЦЭМ!$K$34:$K$777,СВЦЭМ!$A$34:$A$777,$A373,СВЦЭМ!$B$33:$B$776,N$366)+'СЕТ СН'!$F$13</f>
        <v>0</v>
      </c>
      <c r="O373" s="36">
        <f>SUMIFS(СВЦЭМ!$K$34:$K$777,СВЦЭМ!$A$34:$A$777,$A373,СВЦЭМ!$B$33:$B$776,O$366)+'СЕТ СН'!$F$13</f>
        <v>0</v>
      </c>
      <c r="P373" s="36">
        <f>SUMIFS(СВЦЭМ!$K$34:$K$777,СВЦЭМ!$A$34:$A$777,$A373,СВЦЭМ!$B$33:$B$776,P$366)+'СЕТ СН'!$F$13</f>
        <v>0</v>
      </c>
      <c r="Q373" s="36">
        <f>SUMIFS(СВЦЭМ!$K$34:$K$777,СВЦЭМ!$A$34:$A$777,$A373,СВЦЭМ!$B$33:$B$776,Q$366)+'СЕТ СН'!$F$13</f>
        <v>0</v>
      </c>
      <c r="R373" s="36">
        <f>SUMIFS(СВЦЭМ!$K$34:$K$777,СВЦЭМ!$A$34:$A$777,$A373,СВЦЭМ!$B$33:$B$776,R$366)+'СЕТ СН'!$F$13</f>
        <v>0</v>
      </c>
      <c r="S373" s="36">
        <f>SUMIFS(СВЦЭМ!$K$34:$K$777,СВЦЭМ!$A$34:$A$777,$A373,СВЦЭМ!$B$33:$B$776,S$366)+'СЕТ СН'!$F$13</f>
        <v>0</v>
      </c>
      <c r="T373" s="36">
        <f>SUMIFS(СВЦЭМ!$K$34:$K$777,СВЦЭМ!$A$34:$A$777,$A373,СВЦЭМ!$B$33:$B$776,T$366)+'СЕТ СН'!$F$13</f>
        <v>0</v>
      </c>
      <c r="U373" s="36">
        <f>SUMIFS(СВЦЭМ!$K$34:$K$777,СВЦЭМ!$A$34:$A$777,$A373,СВЦЭМ!$B$33:$B$776,U$366)+'СЕТ СН'!$F$13</f>
        <v>0</v>
      </c>
      <c r="V373" s="36">
        <f>SUMIFS(СВЦЭМ!$K$34:$K$777,СВЦЭМ!$A$34:$A$777,$A373,СВЦЭМ!$B$33:$B$776,V$366)+'СЕТ СН'!$F$13</f>
        <v>0</v>
      </c>
      <c r="W373" s="36">
        <f>SUMIFS(СВЦЭМ!$K$34:$K$777,СВЦЭМ!$A$34:$A$777,$A373,СВЦЭМ!$B$33:$B$776,W$366)+'СЕТ СН'!$F$13</f>
        <v>0</v>
      </c>
      <c r="X373" s="36">
        <f>SUMIFS(СВЦЭМ!$K$34:$K$777,СВЦЭМ!$A$34:$A$777,$A373,СВЦЭМ!$B$33:$B$776,X$366)+'СЕТ СН'!$F$13</f>
        <v>0</v>
      </c>
      <c r="Y373" s="36">
        <f>SUMIFS(СВЦЭМ!$K$34:$K$777,СВЦЭМ!$A$34:$A$777,$A373,СВЦЭМ!$B$33:$B$776,Y$366)+'СЕТ СН'!$F$13</f>
        <v>0</v>
      </c>
    </row>
    <row r="374" spans="1:25" ht="15.5" hidden="1" x14ac:dyDescent="0.3">
      <c r="A374" s="35">
        <f t="shared" si="10"/>
        <v>43838</v>
      </c>
      <c r="B374" s="36">
        <f>SUMIFS(СВЦЭМ!$K$34:$K$777,СВЦЭМ!$A$34:$A$777,$A374,СВЦЭМ!$B$33:$B$776,B$366)+'СЕТ СН'!$F$13</f>
        <v>0</v>
      </c>
      <c r="C374" s="36">
        <f>SUMIFS(СВЦЭМ!$K$34:$K$777,СВЦЭМ!$A$34:$A$777,$A374,СВЦЭМ!$B$33:$B$776,C$366)+'СЕТ СН'!$F$13</f>
        <v>0</v>
      </c>
      <c r="D374" s="36">
        <f>SUMIFS(СВЦЭМ!$K$34:$K$777,СВЦЭМ!$A$34:$A$777,$A374,СВЦЭМ!$B$33:$B$776,D$366)+'СЕТ СН'!$F$13</f>
        <v>0</v>
      </c>
      <c r="E374" s="36">
        <f>SUMIFS(СВЦЭМ!$K$34:$K$777,СВЦЭМ!$A$34:$A$777,$A374,СВЦЭМ!$B$33:$B$776,E$366)+'СЕТ СН'!$F$13</f>
        <v>0</v>
      </c>
      <c r="F374" s="36">
        <f>SUMIFS(СВЦЭМ!$K$34:$K$777,СВЦЭМ!$A$34:$A$777,$A374,СВЦЭМ!$B$33:$B$776,F$366)+'СЕТ СН'!$F$13</f>
        <v>0</v>
      </c>
      <c r="G374" s="36">
        <f>SUMIFS(СВЦЭМ!$K$34:$K$777,СВЦЭМ!$A$34:$A$777,$A374,СВЦЭМ!$B$33:$B$776,G$366)+'СЕТ СН'!$F$13</f>
        <v>0</v>
      </c>
      <c r="H374" s="36">
        <f>SUMIFS(СВЦЭМ!$K$34:$K$777,СВЦЭМ!$A$34:$A$777,$A374,СВЦЭМ!$B$33:$B$776,H$366)+'СЕТ СН'!$F$13</f>
        <v>0</v>
      </c>
      <c r="I374" s="36">
        <f>SUMIFS(СВЦЭМ!$K$34:$K$777,СВЦЭМ!$A$34:$A$777,$A374,СВЦЭМ!$B$33:$B$776,I$366)+'СЕТ СН'!$F$13</f>
        <v>0</v>
      </c>
      <c r="J374" s="36">
        <f>SUMIFS(СВЦЭМ!$K$34:$K$777,СВЦЭМ!$A$34:$A$777,$A374,СВЦЭМ!$B$33:$B$776,J$366)+'СЕТ СН'!$F$13</f>
        <v>0</v>
      </c>
      <c r="K374" s="36">
        <f>SUMIFS(СВЦЭМ!$K$34:$K$777,СВЦЭМ!$A$34:$A$777,$A374,СВЦЭМ!$B$33:$B$776,K$366)+'СЕТ СН'!$F$13</f>
        <v>0</v>
      </c>
      <c r="L374" s="36">
        <f>SUMIFS(СВЦЭМ!$K$34:$K$777,СВЦЭМ!$A$34:$A$777,$A374,СВЦЭМ!$B$33:$B$776,L$366)+'СЕТ СН'!$F$13</f>
        <v>0</v>
      </c>
      <c r="M374" s="36">
        <f>SUMIFS(СВЦЭМ!$K$34:$K$777,СВЦЭМ!$A$34:$A$777,$A374,СВЦЭМ!$B$33:$B$776,M$366)+'СЕТ СН'!$F$13</f>
        <v>0</v>
      </c>
      <c r="N374" s="36">
        <f>SUMIFS(СВЦЭМ!$K$34:$K$777,СВЦЭМ!$A$34:$A$777,$A374,СВЦЭМ!$B$33:$B$776,N$366)+'СЕТ СН'!$F$13</f>
        <v>0</v>
      </c>
      <c r="O374" s="36">
        <f>SUMIFS(СВЦЭМ!$K$34:$K$777,СВЦЭМ!$A$34:$A$777,$A374,СВЦЭМ!$B$33:$B$776,O$366)+'СЕТ СН'!$F$13</f>
        <v>0</v>
      </c>
      <c r="P374" s="36">
        <f>SUMIFS(СВЦЭМ!$K$34:$K$777,СВЦЭМ!$A$34:$A$777,$A374,СВЦЭМ!$B$33:$B$776,P$366)+'СЕТ СН'!$F$13</f>
        <v>0</v>
      </c>
      <c r="Q374" s="36">
        <f>SUMIFS(СВЦЭМ!$K$34:$K$777,СВЦЭМ!$A$34:$A$777,$A374,СВЦЭМ!$B$33:$B$776,Q$366)+'СЕТ СН'!$F$13</f>
        <v>0</v>
      </c>
      <c r="R374" s="36">
        <f>SUMIFS(СВЦЭМ!$K$34:$K$777,СВЦЭМ!$A$34:$A$777,$A374,СВЦЭМ!$B$33:$B$776,R$366)+'СЕТ СН'!$F$13</f>
        <v>0</v>
      </c>
      <c r="S374" s="36">
        <f>SUMIFS(СВЦЭМ!$K$34:$K$777,СВЦЭМ!$A$34:$A$777,$A374,СВЦЭМ!$B$33:$B$776,S$366)+'СЕТ СН'!$F$13</f>
        <v>0</v>
      </c>
      <c r="T374" s="36">
        <f>SUMIFS(СВЦЭМ!$K$34:$K$777,СВЦЭМ!$A$34:$A$777,$A374,СВЦЭМ!$B$33:$B$776,T$366)+'СЕТ СН'!$F$13</f>
        <v>0</v>
      </c>
      <c r="U374" s="36">
        <f>SUMIFS(СВЦЭМ!$K$34:$K$777,СВЦЭМ!$A$34:$A$777,$A374,СВЦЭМ!$B$33:$B$776,U$366)+'СЕТ СН'!$F$13</f>
        <v>0</v>
      </c>
      <c r="V374" s="36">
        <f>SUMIFS(СВЦЭМ!$K$34:$K$777,СВЦЭМ!$A$34:$A$777,$A374,СВЦЭМ!$B$33:$B$776,V$366)+'СЕТ СН'!$F$13</f>
        <v>0</v>
      </c>
      <c r="W374" s="36">
        <f>SUMIFS(СВЦЭМ!$K$34:$K$777,СВЦЭМ!$A$34:$A$777,$A374,СВЦЭМ!$B$33:$B$776,W$366)+'СЕТ СН'!$F$13</f>
        <v>0</v>
      </c>
      <c r="X374" s="36">
        <f>SUMIFS(СВЦЭМ!$K$34:$K$777,СВЦЭМ!$A$34:$A$777,$A374,СВЦЭМ!$B$33:$B$776,X$366)+'СЕТ СН'!$F$13</f>
        <v>0</v>
      </c>
      <c r="Y374" s="36">
        <f>SUMIFS(СВЦЭМ!$K$34:$K$777,СВЦЭМ!$A$34:$A$777,$A374,СВЦЭМ!$B$33:$B$776,Y$366)+'СЕТ СН'!$F$13</f>
        <v>0</v>
      </c>
    </row>
    <row r="375" spans="1:25" ht="15.5" hidden="1" x14ac:dyDescent="0.3">
      <c r="A375" s="35">
        <f t="shared" si="10"/>
        <v>43839</v>
      </c>
      <c r="B375" s="36">
        <f>SUMIFS(СВЦЭМ!$K$34:$K$777,СВЦЭМ!$A$34:$A$777,$A375,СВЦЭМ!$B$33:$B$776,B$366)+'СЕТ СН'!$F$13</f>
        <v>0</v>
      </c>
      <c r="C375" s="36">
        <f>SUMIFS(СВЦЭМ!$K$34:$K$777,СВЦЭМ!$A$34:$A$777,$A375,СВЦЭМ!$B$33:$B$776,C$366)+'СЕТ СН'!$F$13</f>
        <v>0</v>
      </c>
      <c r="D375" s="36">
        <f>SUMIFS(СВЦЭМ!$K$34:$K$777,СВЦЭМ!$A$34:$A$777,$A375,СВЦЭМ!$B$33:$B$776,D$366)+'СЕТ СН'!$F$13</f>
        <v>0</v>
      </c>
      <c r="E375" s="36">
        <f>SUMIFS(СВЦЭМ!$K$34:$K$777,СВЦЭМ!$A$34:$A$777,$A375,СВЦЭМ!$B$33:$B$776,E$366)+'СЕТ СН'!$F$13</f>
        <v>0</v>
      </c>
      <c r="F375" s="36">
        <f>SUMIFS(СВЦЭМ!$K$34:$K$777,СВЦЭМ!$A$34:$A$777,$A375,СВЦЭМ!$B$33:$B$776,F$366)+'СЕТ СН'!$F$13</f>
        <v>0</v>
      </c>
      <c r="G375" s="36">
        <f>SUMIFS(СВЦЭМ!$K$34:$K$777,СВЦЭМ!$A$34:$A$777,$A375,СВЦЭМ!$B$33:$B$776,G$366)+'СЕТ СН'!$F$13</f>
        <v>0</v>
      </c>
      <c r="H375" s="36">
        <f>SUMIFS(СВЦЭМ!$K$34:$K$777,СВЦЭМ!$A$34:$A$777,$A375,СВЦЭМ!$B$33:$B$776,H$366)+'СЕТ СН'!$F$13</f>
        <v>0</v>
      </c>
      <c r="I375" s="36">
        <f>SUMIFS(СВЦЭМ!$K$34:$K$777,СВЦЭМ!$A$34:$A$777,$A375,СВЦЭМ!$B$33:$B$776,I$366)+'СЕТ СН'!$F$13</f>
        <v>0</v>
      </c>
      <c r="J375" s="36">
        <f>SUMIFS(СВЦЭМ!$K$34:$K$777,СВЦЭМ!$A$34:$A$777,$A375,СВЦЭМ!$B$33:$B$776,J$366)+'СЕТ СН'!$F$13</f>
        <v>0</v>
      </c>
      <c r="K375" s="36">
        <f>SUMIFS(СВЦЭМ!$K$34:$K$777,СВЦЭМ!$A$34:$A$777,$A375,СВЦЭМ!$B$33:$B$776,K$366)+'СЕТ СН'!$F$13</f>
        <v>0</v>
      </c>
      <c r="L375" s="36">
        <f>SUMIFS(СВЦЭМ!$K$34:$K$777,СВЦЭМ!$A$34:$A$777,$A375,СВЦЭМ!$B$33:$B$776,L$366)+'СЕТ СН'!$F$13</f>
        <v>0</v>
      </c>
      <c r="M375" s="36">
        <f>SUMIFS(СВЦЭМ!$K$34:$K$777,СВЦЭМ!$A$34:$A$777,$A375,СВЦЭМ!$B$33:$B$776,M$366)+'СЕТ СН'!$F$13</f>
        <v>0</v>
      </c>
      <c r="N375" s="36">
        <f>SUMIFS(СВЦЭМ!$K$34:$K$777,СВЦЭМ!$A$34:$A$777,$A375,СВЦЭМ!$B$33:$B$776,N$366)+'СЕТ СН'!$F$13</f>
        <v>0</v>
      </c>
      <c r="O375" s="36">
        <f>SUMIFS(СВЦЭМ!$K$34:$K$777,СВЦЭМ!$A$34:$A$777,$A375,СВЦЭМ!$B$33:$B$776,O$366)+'СЕТ СН'!$F$13</f>
        <v>0</v>
      </c>
      <c r="P375" s="36">
        <f>SUMIFS(СВЦЭМ!$K$34:$K$777,СВЦЭМ!$A$34:$A$777,$A375,СВЦЭМ!$B$33:$B$776,P$366)+'СЕТ СН'!$F$13</f>
        <v>0</v>
      </c>
      <c r="Q375" s="36">
        <f>SUMIFS(СВЦЭМ!$K$34:$K$777,СВЦЭМ!$A$34:$A$777,$A375,СВЦЭМ!$B$33:$B$776,Q$366)+'СЕТ СН'!$F$13</f>
        <v>0</v>
      </c>
      <c r="R375" s="36">
        <f>SUMIFS(СВЦЭМ!$K$34:$K$777,СВЦЭМ!$A$34:$A$777,$A375,СВЦЭМ!$B$33:$B$776,R$366)+'СЕТ СН'!$F$13</f>
        <v>0</v>
      </c>
      <c r="S375" s="36">
        <f>SUMIFS(СВЦЭМ!$K$34:$K$777,СВЦЭМ!$A$34:$A$777,$A375,СВЦЭМ!$B$33:$B$776,S$366)+'СЕТ СН'!$F$13</f>
        <v>0</v>
      </c>
      <c r="T375" s="36">
        <f>SUMIFS(СВЦЭМ!$K$34:$K$777,СВЦЭМ!$A$34:$A$777,$A375,СВЦЭМ!$B$33:$B$776,T$366)+'СЕТ СН'!$F$13</f>
        <v>0</v>
      </c>
      <c r="U375" s="36">
        <f>SUMIFS(СВЦЭМ!$K$34:$K$777,СВЦЭМ!$A$34:$A$777,$A375,СВЦЭМ!$B$33:$B$776,U$366)+'СЕТ СН'!$F$13</f>
        <v>0</v>
      </c>
      <c r="V375" s="36">
        <f>SUMIFS(СВЦЭМ!$K$34:$K$777,СВЦЭМ!$A$34:$A$777,$A375,СВЦЭМ!$B$33:$B$776,V$366)+'СЕТ СН'!$F$13</f>
        <v>0</v>
      </c>
      <c r="W375" s="36">
        <f>SUMIFS(СВЦЭМ!$K$34:$K$777,СВЦЭМ!$A$34:$A$777,$A375,СВЦЭМ!$B$33:$B$776,W$366)+'СЕТ СН'!$F$13</f>
        <v>0</v>
      </c>
      <c r="X375" s="36">
        <f>SUMIFS(СВЦЭМ!$K$34:$K$777,СВЦЭМ!$A$34:$A$777,$A375,СВЦЭМ!$B$33:$B$776,X$366)+'СЕТ СН'!$F$13</f>
        <v>0</v>
      </c>
      <c r="Y375" s="36">
        <f>SUMIFS(СВЦЭМ!$K$34:$K$777,СВЦЭМ!$A$34:$A$777,$A375,СВЦЭМ!$B$33:$B$776,Y$366)+'СЕТ СН'!$F$13</f>
        <v>0</v>
      </c>
    </row>
    <row r="376" spans="1:25" ht="15.5" hidden="1" x14ac:dyDescent="0.3">
      <c r="A376" s="35">
        <f t="shared" si="10"/>
        <v>43840</v>
      </c>
      <c r="B376" s="36">
        <f>SUMIFS(СВЦЭМ!$K$34:$K$777,СВЦЭМ!$A$34:$A$777,$A376,СВЦЭМ!$B$33:$B$776,B$366)+'СЕТ СН'!$F$13</f>
        <v>0</v>
      </c>
      <c r="C376" s="36">
        <f>SUMIFS(СВЦЭМ!$K$34:$K$777,СВЦЭМ!$A$34:$A$777,$A376,СВЦЭМ!$B$33:$B$776,C$366)+'СЕТ СН'!$F$13</f>
        <v>0</v>
      </c>
      <c r="D376" s="36">
        <f>SUMIFS(СВЦЭМ!$K$34:$K$777,СВЦЭМ!$A$34:$A$777,$A376,СВЦЭМ!$B$33:$B$776,D$366)+'СЕТ СН'!$F$13</f>
        <v>0</v>
      </c>
      <c r="E376" s="36">
        <f>SUMIFS(СВЦЭМ!$K$34:$K$777,СВЦЭМ!$A$34:$A$777,$A376,СВЦЭМ!$B$33:$B$776,E$366)+'СЕТ СН'!$F$13</f>
        <v>0</v>
      </c>
      <c r="F376" s="36">
        <f>SUMIFS(СВЦЭМ!$K$34:$K$777,СВЦЭМ!$A$34:$A$777,$A376,СВЦЭМ!$B$33:$B$776,F$366)+'СЕТ СН'!$F$13</f>
        <v>0</v>
      </c>
      <c r="G376" s="36">
        <f>SUMIFS(СВЦЭМ!$K$34:$K$777,СВЦЭМ!$A$34:$A$777,$A376,СВЦЭМ!$B$33:$B$776,G$366)+'СЕТ СН'!$F$13</f>
        <v>0</v>
      </c>
      <c r="H376" s="36">
        <f>SUMIFS(СВЦЭМ!$K$34:$K$777,СВЦЭМ!$A$34:$A$777,$A376,СВЦЭМ!$B$33:$B$776,H$366)+'СЕТ СН'!$F$13</f>
        <v>0</v>
      </c>
      <c r="I376" s="36">
        <f>SUMIFS(СВЦЭМ!$K$34:$K$777,СВЦЭМ!$A$34:$A$777,$A376,СВЦЭМ!$B$33:$B$776,I$366)+'СЕТ СН'!$F$13</f>
        <v>0</v>
      </c>
      <c r="J376" s="36">
        <f>SUMIFS(СВЦЭМ!$K$34:$K$777,СВЦЭМ!$A$34:$A$777,$A376,СВЦЭМ!$B$33:$B$776,J$366)+'СЕТ СН'!$F$13</f>
        <v>0</v>
      </c>
      <c r="K376" s="36">
        <f>SUMIFS(СВЦЭМ!$K$34:$K$777,СВЦЭМ!$A$34:$A$777,$A376,СВЦЭМ!$B$33:$B$776,K$366)+'СЕТ СН'!$F$13</f>
        <v>0</v>
      </c>
      <c r="L376" s="36">
        <f>SUMIFS(СВЦЭМ!$K$34:$K$777,СВЦЭМ!$A$34:$A$777,$A376,СВЦЭМ!$B$33:$B$776,L$366)+'СЕТ СН'!$F$13</f>
        <v>0</v>
      </c>
      <c r="M376" s="36">
        <f>SUMIFS(СВЦЭМ!$K$34:$K$777,СВЦЭМ!$A$34:$A$777,$A376,СВЦЭМ!$B$33:$B$776,M$366)+'СЕТ СН'!$F$13</f>
        <v>0</v>
      </c>
      <c r="N376" s="36">
        <f>SUMIFS(СВЦЭМ!$K$34:$K$777,СВЦЭМ!$A$34:$A$777,$A376,СВЦЭМ!$B$33:$B$776,N$366)+'СЕТ СН'!$F$13</f>
        <v>0</v>
      </c>
      <c r="O376" s="36">
        <f>SUMIFS(СВЦЭМ!$K$34:$K$777,СВЦЭМ!$A$34:$A$777,$A376,СВЦЭМ!$B$33:$B$776,O$366)+'СЕТ СН'!$F$13</f>
        <v>0</v>
      </c>
      <c r="P376" s="36">
        <f>SUMIFS(СВЦЭМ!$K$34:$K$777,СВЦЭМ!$A$34:$A$777,$A376,СВЦЭМ!$B$33:$B$776,P$366)+'СЕТ СН'!$F$13</f>
        <v>0</v>
      </c>
      <c r="Q376" s="36">
        <f>SUMIFS(СВЦЭМ!$K$34:$K$777,СВЦЭМ!$A$34:$A$777,$A376,СВЦЭМ!$B$33:$B$776,Q$366)+'СЕТ СН'!$F$13</f>
        <v>0</v>
      </c>
      <c r="R376" s="36">
        <f>SUMIFS(СВЦЭМ!$K$34:$K$777,СВЦЭМ!$A$34:$A$777,$A376,СВЦЭМ!$B$33:$B$776,R$366)+'СЕТ СН'!$F$13</f>
        <v>0</v>
      </c>
      <c r="S376" s="36">
        <f>SUMIFS(СВЦЭМ!$K$34:$K$777,СВЦЭМ!$A$34:$A$777,$A376,СВЦЭМ!$B$33:$B$776,S$366)+'СЕТ СН'!$F$13</f>
        <v>0</v>
      </c>
      <c r="T376" s="36">
        <f>SUMIFS(СВЦЭМ!$K$34:$K$777,СВЦЭМ!$A$34:$A$777,$A376,СВЦЭМ!$B$33:$B$776,T$366)+'СЕТ СН'!$F$13</f>
        <v>0</v>
      </c>
      <c r="U376" s="36">
        <f>SUMIFS(СВЦЭМ!$K$34:$K$777,СВЦЭМ!$A$34:$A$777,$A376,СВЦЭМ!$B$33:$B$776,U$366)+'СЕТ СН'!$F$13</f>
        <v>0</v>
      </c>
      <c r="V376" s="36">
        <f>SUMIFS(СВЦЭМ!$K$34:$K$777,СВЦЭМ!$A$34:$A$777,$A376,СВЦЭМ!$B$33:$B$776,V$366)+'СЕТ СН'!$F$13</f>
        <v>0</v>
      </c>
      <c r="W376" s="36">
        <f>SUMIFS(СВЦЭМ!$K$34:$K$777,СВЦЭМ!$A$34:$A$777,$A376,СВЦЭМ!$B$33:$B$776,W$366)+'СЕТ СН'!$F$13</f>
        <v>0</v>
      </c>
      <c r="X376" s="36">
        <f>SUMIFS(СВЦЭМ!$K$34:$K$777,СВЦЭМ!$A$34:$A$777,$A376,СВЦЭМ!$B$33:$B$776,X$366)+'СЕТ СН'!$F$13</f>
        <v>0</v>
      </c>
      <c r="Y376" s="36">
        <f>SUMIFS(СВЦЭМ!$K$34:$K$777,СВЦЭМ!$A$34:$A$777,$A376,СВЦЭМ!$B$33:$B$776,Y$366)+'СЕТ СН'!$F$13</f>
        <v>0</v>
      </c>
    </row>
    <row r="377" spans="1:25" ht="15.5" hidden="1" x14ac:dyDescent="0.3">
      <c r="A377" s="35">
        <f t="shared" si="10"/>
        <v>43841</v>
      </c>
      <c r="B377" s="36">
        <f>SUMIFS(СВЦЭМ!$K$34:$K$777,СВЦЭМ!$A$34:$A$777,$A377,СВЦЭМ!$B$33:$B$776,B$366)+'СЕТ СН'!$F$13</f>
        <v>0</v>
      </c>
      <c r="C377" s="36">
        <f>SUMIFS(СВЦЭМ!$K$34:$K$777,СВЦЭМ!$A$34:$A$777,$A377,СВЦЭМ!$B$33:$B$776,C$366)+'СЕТ СН'!$F$13</f>
        <v>0</v>
      </c>
      <c r="D377" s="36">
        <f>SUMIFS(СВЦЭМ!$K$34:$K$777,СВЦЭМ!$A$34:$A$777,$A377,СВЦЭМ!$B$33:$B$776,D$366)+'СЕТ СН'!$F$13</f>
        <v>0</v>
      </c>
      <c r="E377" s="36">
        <f>SUMIFS(СВЦЭМ!$K$34:$K$777,СВЦЭМ!$A$34:$A$777,$A377,СВЦЭМ!$B$33:$B$776,E$366)+'СЕТ СН'!$F$13</f>
        <v>0</v>
      </c>
      <c r="F377" s="36">
        <f>SUMIFS(СВЦЭМ!$K$34:$K$777,СВЦЭМ!$A$34:$A$777,$A377,СВЦЭМ!$B$33:$B$776,F$366)+'СЕТ СН'!$F$13</f>
        <v>0</v>
      </c>
      <c r="G377" s="36">
        <f>SUMIFS(СВЦЭМ!$K$34:$K$777,СВЦЭМ!$A$34:$A$777,$A377,СВЦЭМ!$B$33:$B$776,G$366)+'СЕТ СН'!$F$13</f>
        <v>0</v>
      </c>
      <c r="H377" s="36">
        <f>SUMIFS(СВЦЭМ!$K$34:$K$777,СВЦЭМ!$A$34:$A$777,$A377,СВЦЭМ!$B$33:$B$776,H$366)+'СЕТ СН'!$F$13</f>
        <v>0</v>
      </c>
      <c r="I377" s="36">
        <f>SUMIFS(СВЦЭМ!$K$34:$K$777,СВЦЭМ!$A$34:$A$777,$A377,СВЦЭМ!$B$33:$B$776,I$366)+'СЕТ СН'!$F$13</f>
        <v>0</v>
      </c>
      <c r="J377" s="36">
        <f>SUMIFS(СВЦЭМ!$K$34:$K$777,СВЦЭМ!$A$34:$A$777,$A377,СВЦЭМ!$B$33:$B$776,J$366)+'СЕТ СН'!$F$13</f>
        <v>0</v>
      </c>
      <c r="K377" s="36">
        <f>SUMIFS(СВЦЭМ!$K$34:$K$777,СВЦЭМ!$A$34:$A$777,$A377,СВЦЭМ!$B$33:$B$776,K$366)+'СЕТ СН'!$F$13</f>
        <v>0</v>
      </c>
      <c r="L377" s="36">
        <f>SUMIFS(СВЦЭМ!$K$34:$K$777,СВЦЭМ!$A$34:$A$777,$A377,СВЦЭМ!$B$33:$B$776,L$366)+'СЕТ СН'!$F$13</f>
        <v>0</v>
      </c>
      <c r="M377" s="36">
        <f>SUMIFS(СВЦЭМ!$K$34:$K$777,СВЦЭМ!$A$34:$A$777,$A377,СВЦЭМ!$B$33:$B$776,M$366)+'СЕТ СН'!$F$13</f>
        <v>0</v>
      </c>
      <c r="N377" s="36">
        <f>SUMIFS(СВЦЭМ!$K$34:$K$777,СВЦЭМ!$A$34:$A$777,$A377,СВЦЭМ!$B$33:$B$776,N$366)+'СЕТ СН'!$F$13</f>
        <v>0</v>
      </c>
      <c r="O377" s="36">
        <f>SUMIFS(СВЦЭМ!$K$34:$K$777,СВЦЭМ!$A$34:$A$777,$A377,СВЦЭМ!$B$33:$B$776,O$366)+'СЕТ СН'!$F$13</f>
        <v>0</v>
      </c>
      <c r="P377" s="36">
        <f>SUMIFS(СВЦЭМ!$K$34:$K$777,СВЦЭМ!$A$34:$A$777,$A377,СВЦЭМ!$B$33:$B$776,P$366)+'СЕТ СН'!$F$13</f>
        <v>0</v>
      </c>
      <c r="Q377" s="36">
        <f>SUMIFS(СВЦЭМ!$K$34:$K$777,СВЦЭМ!$A$34:$A$777,$A377,СВЦЭМ!$B$33:$B$776,Q$366)+'СЕТ СН'!$F$13</f>
        <v>0</v>
      </c>
      <c r="R377" s="36">
        <f>SUMIFS(СВЦЭМ!$K$34:$K$777,СВЦЭМ!$A$34:$A$777,$A377,СВЦЭМ!$B$33:$B$776,R$366)+'СЕТ СН'!$F$13</f>
        <v>0</v>
      </c>
      <c r="S377" s="36">
        <f>SUMIFS(СВЦЭМ!$K$34:$K$777,СВЦЭМ!$A$34:$A$777,$A377,СВЦЭМ!$B$33:$B$776,S$366)+'СЕТ СН'!$F$13</f>
        <v>0</v>
      </c>
      <c r="T377" s="36">
        <f>SUMIFS(СВЦЭМ!$K$34:$K$777,СВЦЭМ!$A$34:$A$777,$A377,СВЦЭМ!$B$33:$B$776,T$366)+'СЕТ СН'!$F$13</f>
        <v>0</v>
      </c>
      <c r="U377" s="36">
        <f>SUMIFS(СВЦЭМ!$K$34:$K$777,СВЦЭМ!$A$34:$A$777,$A377,СВЦЭМ!$B$33:$B$776,U$366)+'СЕТ СН'!$F$13</f>
        <v>0</v>
      </c>
      <c r="V377" s="36">
        <f>SUMIFS(СВЦЭМ!$K$34:$K$777,СВЦЭМ!$A$34:$A$777,$A377,СВЦЭМ!$B$33:$B$776,V$366)+'СЕТ СН'!$F$13</f>
        <v>0</v>
      </c>
      <c r="W377" s="36">
        <f>SUMIFS(СВЦЭМ!$K$34:$K$777,СВЦЭМ!$A$34:$A$777,$A377,СВЦЭМ!$B$33:$B$776,W$366)+'СЕТ СН'!$F$13</f>
        <v>0</v>
      </c>
      <c r="X377" s="36">
        <f>SUMIFS(СВЦЭМ!$K$34:$K$777,СВЦЭМ!$A$34:$A$777,$A377,СВЦЭМ!$B$33:$B$776,X$366)+'СЕТ СН'!$F$13</f>
        <v>0</v>
      </c>
      <c r="Y377" s="36">
        <f>SUMIFS(СВЦЭМ!$K$34:$K$777,СВЦЭМ!$A$34:$A$777,$A377,СВЦЭМ!$B$33:$B$776,Y$366)+'СЕТ СН'!$F$13</f>
        <v>0</v>
      </c>
    </row>
    <row r="378" spans="1:25" ht="15.5" hidden="1" x14ac:dyDescent="0.3">
      <c r="A378" s="35">
        <f t="shared" si="10"/>
        <v>43842</v>
      </c>
      <c r="B378" s="36">
        <f>SUMIFS(СВЦЭМ!$K$34:$K$777,СВЦЭМ!$A$34:$A$777,$A378,СВЦЭМ!$B$33:$B$776,B$366)+'СЕТ СН'!$F$13</f>
        <v>0</v>
      </c>
      <c r="C378" s="36">
        <f>SUMIFS(СВЦЭМ!$K$34:$K$777,СВЦЭМ!$A$34:$A$777,$A378,СВЦЭМ!$B$33:$B$776,C$366)+'СЕТ СН'!$F$13</f>
        <v>0</v>
      </c>
      <c r="D378" s="36">
        <f>SUMIFS(СВЦЭМ!$K$34:$K$777,СВЦЭМ!$A$34:$A$777,$A378,СВЦЭМ!$B$33:$B$776,D$366)+'СЕТ СН'!$F$13</f>
        <v>0</v>
      </c>
      <c r="E378" s="36">
        <f>SUMIFS(СВЦЭМ!$K$34:$K$777,СВЦЭМ!$A$34:$A$777,$A378,СВЦЭМ!$B$33:$B$776,E$366)+'СЕТ СН'!$F$13</f>
        <v>0</v>
      </c>
      <c r="F378" s="36">
        <f>SUMIFS(СВЦЭМ!$K$34:$K$777,СВЦЭМ!$A$34:$A$777,$A378,СВЦЭМ!$B$33:$B$776,F$366)+'СЕТ СН'!$F$13</f>
        <v>0</v>
      </c>
      <c r="G378" s="36">
        <f>SUMIFS(СВЦЭМ!$K$34:$K$777,СВЦЭМ!$A$34:$A$777,$A378,СВЦЭМ!$B$33:$B$776,G$366)+'СЕТ СН'!$F$13</f>
        <v>0</v>
      </c>
      <c r="H378" s="36">
        <f>SUMIFS(СВЦЭМ!$K$34:$K$777,СВЦЭМ!$A$34:$A$777,$A378,СВЦЭМ!$B$33:$B$776,H$366)+'СЕТ СН'!$F$13</f>
        <v>0</v>
      </c>
      <c r="I378" s="36">
        <f>SUMIFS(СВЦЭМ!$K$34:$K$777,СВЦЭМ!$A$34:$A$777,$A378,СВЦЭМ!$B$33:$B$776,I$366)+'СЕТ СН'!$F$13</f>
        <v>0</v>
      </c>
      <c r="J378" s="36">
        <f>SUMIFS(СВЦЭМ!$K$34:$K$777,СВЦЭМ!$A$34:$A$777,$A378,СВЦЭМ!$B$33:$B$776,J$366)+'СЕТ СН'!$F$13</f>
        <v>0</v>
      </c>
      <c r="K378" s="36">
        <f>SUMIFS(СВЦЭМ!$K$34:$K$777,СВЦЭМ!$A$34:$A$777,$A378,СВЦЭМ!$B$33:$B$776,K$366)+'СЕТ СН'!$F$13</f>
        <v>0</v>
      </c>
      <c r="L378" s="36">
        <f>SUMIFS(СВЦЭМ!$K$34:$K$777,СВЦЭМ!$A$34:$A$777,$A378,СВЦЭМ!$B$33:$B$776,L$366)+'СЕТ СН'!$F$13</f>
        <v>0</v>
      </c>
      <c r="M378" s="36">
        <f>SUMIFS(СВЦЭМ!$K$34:$K$777,СВЦЭМ!$A$34:$A$777,$A378,СВЦЭМ!$B$33:$B$776,M$366)+'СЕТ СН'!$F$13</f>
        <v>0</v>
      </c>
      <c r="N378" s="36">
        <f>SUMIFS(СВЦЭМ!$K$34:$K$777,СВЦЭМ!$A$34:$A$777,$A378,СВЦЭМ!$B$33:$B$776,N$366)+'СЕТ СН'!$F$13</f>
        <v>0</v>
      </c>
      <c r="O378" s="36">
        <f>SUMIFS(СВЦЭМ!$K$34:$K$777,СВЦЭМ!$A$34:$A$777,$A378,СВЦЭМ!$B$33:$B$776,O$366)+'СЕТ СН'!$F$13</f>
        <v>0</v>
      </c>
      <c r="P378" s="36">
        <f>SUMIFS(СВЦЭМ!$K$34:$K$777,СВЦЭМ!$A$34:$A$777,$A378,СВЦЭМ!$B$33:$B$776,P$366)+'СЕТ СН'!$F$13</f>
        <v>0</v>
      </c>
      <c r="Q378" s="36">
        <f>SUMIFS(СВЦЭМ!$K$34:$K$777,СВЦЭМ!$A$34:$A$777,$A378,СВЦЭМ!$B$33:$B$776,Q$366)+'СЕТ СН'!$F$13</f>
        <v>0</v>
      </c>
      <c r="R378" s="36">
        <f>SUMIFS(СВЦЭМ!$K$34:$K$777,СВЦЭМ!$A$34:$A$777,$A378,СВЦЭМ!$B$33:$B$776,R$366)+'СЕТ СН'!$F$13</f>
        <v>0</v>
      </c>
      <c r="S378" s="36">
        <f>SUMIFS(СВЦЭМ!$K$34:$K$777,СВЦЭМ!$A$34:$A$777,$A378,СВЦЭМ!$B$33:$B$776,S$366)+'СЕТ СН'!$F$13</f>
        <v>0</v>
      </c>
      <c r="T378" s="36">
        <f>SUMIFS(СВЦЭМ!$K$34:$K$777,СВЦЭМ!$A$34:$A$777,$A378,СВЦЭМ!$B$33:$B$776,T$366)+'СЕТ СН'!$F$13</f>
        <v>0</v>
      </c>
      <c r="U378" s="36">
        <f>SUMIFS(СВЦЭМ!$K$34:$K$777,СВЦЭМ!$A$34:$A$777,$A378,СВЦЭМ!$B$33:$B$776,U$366)+'СЕТ СН'!$F$13</f>
        <v>0</v>
      </c>
      <c r="V378" s="36">
        <f>SUMIFS(СВЦЭМ!$K$34:$K$777,СВЦЭМ!$A$34:$A$777,$A378,СВЦЭМ!$B$33:$B$776,V$366)+'СЕТ СН'!$F$13</f>
        <v>0</v>
      </c>
      <c r="W378" s="36">
        <f>SUMIFS(СВЦЭМ!$K$34:$K$777,СВЦЭМ!$A$34:$A$777,$A378,СВЦЭМ!$B$33:$B$776,W$366)+'СЕТ СН'!$F$13</f>
        <v>0</v>
      </c>
      <c r="X378" s="36">
        <f>SUMIFS(СВЦЭМ!$K$34:$K$777,СВЦЭМ!$A$34:$A$777,$A378,СВЦЭМ!$B$33:$B$776,X$366)+'СЕТ СН'!$F$13</f>
        <v>0</v>
      </c>
      <c r="Y378" s="36">
        <f>SUMIFS(СВЦЭМ!$K$34:$K$777,СВЦЭМ!$A$34:$A$777,$A378,СВЦЭМ!$B$33:$B$776,Y$366)+'СЕТ СН'!$F$13</f>
        <v>0</v>
      </c>
    </row>
    <row r="379" spans="1:25" ht="15.5" hidden="1" x14ac:dyDescent="0.3">
      <c r="A379" s="35">
        <f t="shared" si="10"/>
        <v>43843</v>
      </c>
      <c r="B379" s="36">
        <f>SUMIFS(СВЦЭМ!$K$34:$K$777,СВЦЭМ!$A$34:$A$777,$A379,СВЦЭМ!$B$33:$B$776,B$366)+'СЕТ СН'!$F$13</f>
        <v>0</v>
      </c>
      <c r="C379" s="36">
        <f>SUMIFS(СВЦЭМ!$K$34:$K$777,СВЦЭМ!$A$34:$A$777,$A379,СВЦЭМ!$B$33:$B$776,C$366)+'СЕТ СН'!$F$13</f>
        <v>0</v>
      </c>
      <c r="D379" s="36">
        <f>SUMIFS(СВЦЭМ!$K$34:$K$777,СВЦЭМ!$A$34:$A$777,$A379,СВЦЭМ!$B$33:$B$776,D$366)+'СЕТ СН'!$F$13</f>
        <v>0</v>
      </c>
      <c r="E379" s="36">
        <f>SUMIFS(СВЦЭМ!$K$34:$K$777,СВЦЭМ!$A$34:$A$777,$A379,СВЦЭМ!$B$33:$B$776,E$366)+'СЕТ СН'!$F$13</f>
        <v>0</v>
      </c>
      <c r="F379" s="36">
        <f>SUMIFS(СВЦЭМ!$K$34:$K$777,СВЦЭМ!$A$34:$A$777,$A379,СВЦЭМ!$B$33:$B$776,F$366)+'СЕТ СН'!$F$13</f>
        <v>0</v>
      </c>
      <c r="G379" s="36">
        <f>SUMIFS(СВЦЭМ!$K$34:$K$777,СВЦЭМ!$A$34:$A$777,$A379,СВЦЭМ!$B$33:$B$776,G$366)+'СЕТ СН'!$F$13</f>
        <v>0</v>
      </c>
      <c r="H379" s="36">
        <f>SUMIFS(СВЦЭМ!$K$34:$K$777,СВЦЭМ!$A$34:$A$777,$A379,СВЦЭМ!$B$33:$B$776,H$366)+'СЕТ СН'!$F$13</f>
        <v>0</v>
      </c>
      <c r="I379" s="36">
        <f>SUMIFS(СВЦЭМ!$K$34:$K$777,СВЦЭМ!$A$34:$A$777,$A379,СВЦЭМ!$B$33:$B$776,I$366)+'СЕТ СН'!$F$13</f>
        <v>0</v>
      </c>
      <c r="J379" s="36">
        <f>SUMIFS(СВЦЭМ!$K$34:$K$777,СВЦЭМ!$A$34:$A$777,$A379,СВЦЭМ!$B$33:$B$776,J$366)+'СЕТ СН'!$F$13</f>
        <v>0</v>
      </c>
      <c r="K379" s="36">
        <f>SUMIFS(СВЦЭМ!$K$34:$K$777,СВЦЭМ!$A$34:$A$777,$A379,СВЦЭМ!$B$33:$B$776,K$366)+'СЕТ СН'!$F$13</f>
        <v>0</v>
      </c>
      <c r="L379" s="36">
        <f>SUMIFS(СВЦЭМ!$K$34:$K$777,СВЦЭМ!$A$34:$A$777,$A379,СВЦЭМ!$B$33:$B$776,L$366)+'СЕТ СН'!$F$13</f>
        <v>0</v>
      </c>
      <c r="M379" s="36">
        <f>SUMIFS(СВЦЭМ!$K$34:$K$777,СВЦЭМ!$A$34:$A$777,$A379,СВЦЭМ!$B$33:$B$776,M$366)+'СЕТ СН'!$F$13</f>
        <v>0</v>
      </c>
      <c r="N379" s="36">
        <f>SUMIFS(СВЦЭМ!$K$34:$K$777,СВЦЭМ!$A$34:$A$777,$A379,СВЦЭМ!$B$33:$B$776,N$366)+'СЕТ СН'!$F$13</f>
        <v>0</v>
      </c>
      <c r="O379" s="36">
        <f>SUMIFS(СВЦЭМ!$K$34:$K$777,СВЦЭМ!$A$34:$A$777,$A379,СВЦЭМ!$B$33:$B$776,O$366)+'СЕТ СН'!$F$13</f>
        <v>0</v>
      </c>
      <c r="P379" s="36">
        <f>SUMIFS(СВЦЭМ!$K$34:$K$777,СВЦЭМ!$A$34:$A$777,$A379,СВЦЭМ!$B$33:$B$776,P$366)+'СЕТ СН'!$F$13</f>
        <v>0</v>
      </c>
      <c r="Q379" s="36">
        <f>SUMIFS(СВЦЭМ!$K$34:$K$777,СВЦЭМ!$A$34:$A$777,$A379,СВЦЭМ!$B$33:$B$776,Q$366)+'СЕТ СН'!$F$13</f>
        <v>0</v>
      </c>
      <c r="R379" s="36">
        <f>SUMIFS(СВЦЭМ!$K$34:$K$777,СВЦЭМ!$A$34:$A$777,$A379,СВЦЭМ!$B$33:$B$776,R$366)+'СЕТ СН'!$F$13</f>
        <v>0</v>
      </c>
      <c r="S379" s="36">
        <f>SUMIFS(СВЦЭМ!$K$34:$K$777,СВЦЭМ!$A$34:$A$777,$A379,СВЦЭМ!$B$33:$B$776,S$366)+'СЕТ СН'!$F$13</f>
        <v>0</v>
      </c>
      <c r="T379" s="36">
        <f>SUMIFS(СВЦЭМ!$K$34:$K$777,СВЦЭМ!$A$34:$A$777,$A379,СВЦЭМ!$B$33:$B$776,T$366)+'СЕТ СН'!$F$13</f>
        <v>0</v>
      </c>
      <c r="U379" s="36">
        <f>SUMIFS(СВЦЭМ!$K$34:$K$777,СВЦЭМ!$A$34:$A$777,$A379,СВЦЭМ!$B$33:$B$776,U$366)+'СЕТ СН'!$F$13</f>
        <v>0</v>
      </c>
      <c r="V379" s="36">
        <f>SUMIFS(СВЦЭМ!$K$34:$K$777,СВЦЭМ!$A$34:$A$777,$A379,СВЦЭМ!$B$33:$B$776,V$366)+'СЕТ СН'!$F$13</f>
        <v>0</v>
      </c>
      <c r="W379" s="36">
        <f>SUMIFS(СВЦЭМ!$K$34:$K$777,СВЦЭМ!$A$34:$A$777,$A379,СВЦЭМ!$B$33:$B$776,W$366)+'СЕТ СН'!$F$13</f>
        <v>0</v>
      </c>
      <c r="X379" s="36">
        <f>SUMIFS(СВЦЭМ!$K$34:$K$777,СВЦЭМ!$A$34:$A$777,$A379,СВЦЭМ!$B$33:$B$776,X$366)+'СЕТ СН'!$F$13</f>
        <v>0</v>
      </c>
      <c r="Y379" s="36">
        <f>SUMIFS(СВЦЭМ!$K$34:$K$777,СВЦЭМ!$A$34:$A$777,$A379,СВЦЭМ!$B$33:$B$776,Y$366)+'СЕТ СН'!$F$13</f>
        <v>0</v>
      </c>
    </row>
    <row r="380" spans="1:25" ht="15.5" hidden="1" x14ac:dyDescent="0.3">
      <c r="A380" s="35">
        <f t="shared" si="10"/>
        <v>43844</v>
      </c>
      <c r="B380" s="36">
        <f>SUMIFS(СВЦЭМ!$K$34:$K$777,СВЦЭМ!$A$34:$A$777,$A380,СВЦЭМ!$B$33:$B$776,B$366)+'СЕТ СН'!$F$13</f>
        <v>0</v>
      </c>
      <c r="C380" s="36">
        <f>SUMIFS(СВЦЭМ!$K$34:$K$777,СВЦЭМ!$A$34:$A$777,$A380,СВЦЭМ!$B$33:$B$776,C$366)+'СЕТ СН'!$F$13</f>
        <v>0</v>
      </c>
      <c r="D380" s="36">
        <f>SUMIFS(СВЦЭМ!$K$34:$K$777,СВЦЭМ!$A$34:$A$777,$A380,СВЦЭМ!$B$33:$B$776,D$366)+'СЕТ СН'!$F$13</f>
        <v>0</v>
      </c>
      <c r="E380" s="36">
        <f>SUMIFS(СВЦЭМ!$K$34:$K$777,СВЦЭМ!$A$34:$A$777,$A380,СВЦЭМ!$B$33:$B$776,E$366)+'СЕТ СН'!$F$13</f>
        <v>0</v>
      </c>
      <c r="F380" s="36">
        <f>SUMIFS(СВЦЭМ!$K$34:$K$777,СВЦЭМ!$A$34:$A$777,$A380,СВЦЭМ!$B$33:$B$776,F$366)+'СЕТ СН'!$F$13</f>
        <v>0</v>
      </c>
      <c r="G380" s="36">
        <f>SUMIFS(СВЦЭМ!$K$34:$K$777,СВЦЭМ!$A$34:$A$777,$A380,СВЦЭМ!$B$33:$B$776,G$366)+'СЕТ СН'!$F$13</f>
        <v>0</v>
      </c>
      <c r="H380" s="36">
        <f>SUMIFS(СВЦЭМ!$K$34:$K$777,СВЦЭМ!$A$34:$A$777,$A380,СВЦЭМ!$B$33:$B$776,H$366)+'СЕТ СН'!$F$13</f>
        <v>0</v>
      </c>
      <c r="I380" s="36">
        <f>SUMIFS(СВЦЭМ!$K$34:$K$777,СВЦЭМ!$A$34:$A$777,$A380,СВЦЭМ!$B$33:$B$776,I$366)+'СЕТ СН'!$F$13</f>
        <v>0</v>
      </c>
      <c r="J380" s="36">
        <f>SUMIFS(СВЦЭМ!$K$34:$K$777,СВЦЭМ!$A$34:$A$777,$A380,СВЦЭМ!$B$33:$B$776,J$366)+'СЕТ СН'!$F$13</f>
        <v>0</v>
      </c>
      <c r="K380" s="36">
        <f>SUMIFS(СВЦЭМ!$K$34:$K$777,СВЦЭМ!$A$34:$A$777,$A380,СВЦЭМ!$B$33:$B$776,K$366)+'СЕТ СН'!$F$13</f>
        <v>0</v>
      </c>
      <c r="L380" s="36">
        <f>SUMIFS(СВЦЭМ!$K$34:$K$777,СВЦЭМ!$A$34:$A$777,$A380,СВЦЭМ!$B$33:$B$776,L$366)+'СЕТ СН'!$F$13</f>
        <v>0</v>
      </c>
      <c r="M380" s="36">
        <f>SUMIFS(СВЦЭМ!$K$34:$K$777,СВЦЭМ!$A$34:$A$777,$A380,СВЦЭМ!$B$33:$B$776,M$366)+'СЕТ СН'!$F$13</f>
        <v>0</v>
      </c>
      <c r="N380" s="36">
        <f>SUMIFS(СВЦЭМ!$K$34:$K$777,СВЦЭМ!$A$34:$A$777,$A380,СВЦЭМ!$B$33:$B$776,N$366)+'СЕТ СН'!$F$13</f>
        <v>0</v>
      </c>
      <c r="O380" s="36">
        <f>SUMIFS(СВЦЭМ!$K$34:$K$777,СВЦЭМ!$A$34:$A$777,$A380,СВЦЭМ!$B$33:$B$776,O$366)+'СЕТ СН'!$F$13</f>
        <v>0</v>
      </c>
      <c r="P380" s="36">
        <f>SUMIFS(СВЦЭМ!$K$34:$K$777,СВЦЭМ!$A$34:$A$777,$A380,СВЦЭМ!$B$33:$B$776,P$366)+'СЕТ СН'!$F$13</f>
        <v>0</v>
      </c>
      <c r="Q380" s="36">
        <f>SUMIFS(СВЦЭМ!$K$34:$K$777,СВЦЭМ!$A$34:$A$777,$A380,СВЦЭМ!$B$33:$B$776,Q$366)+'СЕТ СН'!$F$13</f>
        <v>0</v>
      </c>
      <c r="R380" s="36">
        <f>SUMIFS(СВЦЭМ!$K$34:$K$777,СВЦЭМ!$A$34:$A$777,$A380,СВЦЭМ!$B$33:$B$776,R$366)+'СЕТ СН'!$F$13</f>
        <v>0</v>
      </c>
      <c r="S380" s="36">
        <f>SUMIFS(СВЦЭМ!$K$34:$K$777,СВЦЭМ!$A$34:$A$777,$A380,СВЦЭМ!$B$33:$B$776,S$366)+'СЕТ СН'!$F$13</f>
        <v>0</v>
      </c>
      <c r="T380" s="36">
        <f>SUMIFS(СВЦЭМ!$K$34:$K$777,СВЦЭМ!$A$34:$A$777,$A380,СВЦЭМ!$B$33:$B$776,T$366)+'СЕТ СН'!$F$13</f>
        <v>0</v>
      </c>
      <c r="U380" s="36">
        <f>SUMIFS(СВЦЭМ!$K$34:$K$777,СВЦЭМ!$A$34:$A$777,$A380,СВЦЭМ!$B$33:$B$776,U$366)+'СЕТ СН'!$F$13</f>
        <v>0</v>
      </c>
      <c r="V380" s="36">
        <f>SUMIFS(СВЦЭМ!$K$34:$K$777,СВЦЭМ!$A$34:$A$777,$A380,СВЦЭМ!$B$33:$B$776,V$366)+'СЕТ СН'!$F$13</f>
        <v>0</v>
      </c>
      <c r="W380" s="36">
        <f>SUMIFS(СВЦЭМ!$K$34:$K$777,СВЦЭМ!$A$34:$A$777,$A380,СВЦЭМ!$B$33:$B$776,W$366)+'СЕТ СН'!$F$13</f>
        <v>0</v>
      </c>
      <c r="X380" s="36">
        <f>SUMIFS(СВЦЭМ!$K$34:$K$777,СВЦЭМ!$A$34:$A$777,$A380,СВЦЭМ!$B$33:$B$776,X$366)+'СЕТ СН'!$F$13</f>
        <v>0</v>
      </c>
      <c r="Y380" s="36">
        <f>SUMIFS(СВЦЭМ!$K$34:$K$777,СВЦЭМ!$A$34:$A$777,$A380,СВЦЭМ!$B$33:$B$776,Y$366)+'СЕТ СН'!$F$13</f>
        <v>0</v>
      </c>
    </row>
    <row r="381" spans="1:25" ht="15.5" hidden="1" x14ac:dyDescent="0.3">
      <c r="A381" s="35">
        <f t="shared" si="10"/>
        <v>43845</v>
      </c>
      <c r="B381" s="36">
        <f>SUMIFS(СВЦЭМ!$K$34:$K$777,СВЦЭМ!$A$34:$A$777,$A381,СВЦЭМ!$B$33:$B$776,B$366)+'СЕТ СН'!$F$13</f>
        <v>0</v>
      </c>
      <c r="C381" s="36">
        <f>SUMIFS(СВЦЭМ!$K$34:$K$777,СВЦЭМ!$A$34:$A$777,$A381,СВЦЭМ!$B$33:$B$776,C$366)+'СЕТ СН'!$F$13</f>
        <v>0</v>
      </c>
      <c r="D381" s="36">
        <f>SUMIFS(СВЦЭМ!$K$34:$K$777,СВЦЭМ!$A$34:$A$777,$A381,СВЦЭМ!$B$33:$B$776,D$366)+'СЕТ СН'!$F$13</f>
        <v>0</v>
      </c>
      <c r="E381" s="36">
        <f>SUMIFS(СВЦЭМ!$K$34:$K$777,СВЦЭМ!$A$34:$A$777,$A381,СВЦЭМ!$B$33:$B$776,E$366)+'СЕТ СН'!$F$13</f>
        <v>0</v>
      </c>
      <c r="F381" s="36">
        <f>SUMIFS(СВЦЭМ!$K$34:$K$777,СВЦЭМ!$A$34:$A$777,$A381,СВЦЭМ!$B$33:$B$776,F$366)+'СЕТ СН'!$F$13</f>
        <v>0</v>
      </c>
      <c r="G381" s="36">
        <f>SUMIFS(СВЦЭМ!$K$34:$K$777,СВЦЭМ!$A$34:$A$777,$A381,СВЦЭМ!$B$33:$B$776,G$366)+'СЕТ СН'!$F$13</f>
        <v>0</v>
      </c>
      <c r="H381" s="36">
        <f>SUMIFS(СВЦЭМ!$K$34:$K$777,СВЦЭМ!$A$34:$A$777,$A381,СВЦЭМ!$B$33:$B$776,H$366)+'СЕТ СН'!$F$13</f>
        <v>0</v>
      </c>
      <c r="I381" s="36">
        <f>SUMIFS(СВЦЭМ!$K$34:$K$777,СВЦЭМ!$A$34:$A$777,$A381,СВЦЭМ!$B$33:$B$776,I$366)+'СЕТ СН'!$F$13</f>
        <v>0</v>
      </c>
      <c r="J381" s="36">
        <f>SUMIFS(СВЦЭМ!$K$34:$K$777,СВЦЭМ!$A$34:$A$777,$A381,СВЦЭМ!$B$33:$B$776,J$366)+'СЕТ СН'!$F$13</f>
        <v>0</v>
      </c>
      <c r="K381" s="36">
        <f>SUMIFS(СВЦЭМ!$K$34:$K$777,СВЦЭМ!$A$34:$A$777,$A381,СВЦЭМ!$B$33:$B$776,K$366)+'СЕТ СН'!$F$13</f>
        <v>0</v>
      </c>
      <c r="L381" s="36">
        <f>SUMIFS(СВЦЭМ!$K$34:$K$777,СВЦЭМ!$A$34:$A$777,$A381,СВЦЭМ!$B$33:$B$776,L$366)+'СЕТ СН'!$F$13</f>
        <v>0</v>
      </c>
      <c r="M381" s="36">
        <f>SUMIFS(СВЦЭМ!$K$34:$K$777,СВЦЭМ!$A$34:$A$777,$A381,СВЦЭМ!$B$33:$B$776,M$366)+'СЕТ СН'!$F$13</f>
        <v>0</v>
      </c>
      <c r="N381" s="36">
        <f>SUMIFS(СВЦЭМ!$K$34:$K$777,СВЦЭМ!$A$34:$A$777,$A381,СВЦЭМ!$B$33:$B$776,N$366)+'СЕТ СН'!$F$13</f>
        <v>0</v>
      </c>
      <c r="O381" s="36">
        <f>SUMIFS(СВЦЭМ!$K$34:$K$777,СВЦЭМ!$A$34:$A$777,$A381,СВЦЭМ!$B$33:$B$776,O$366)+'СЕТ СН'!$F$13</f>
        <v>0</v>
      </c>
      <c r="P381" s="36">
        <f>SUMIFS(СВЦЭМ!$K$34:$K$777,СВЦЭМ!$A$34:$A$777,$A381,СВЦЭМ!$B$33:$B$776,P$366)+'СЕТ СН'!$F$13</f>
        <v>0</v>
      </c>
      <c r="Q381" s="36">
        <f>SUMIFS(СВЦЭМ!$K$34:$K$777,СВЦЭМ!$A$34:$A$777,$A381,СВЦЭМ!$B$33:$B$776,Q$366)+'СЕТ СН'!$F$13</f>
        <v>0</v>
      </c>
      <c r="R381" s="36">
        <f>SUMIFS(СВЦЭМ!$K$34:$K$777,СВЦЭМ!$A$34:$A$777,$A381,СВЦЭМ!$B$33:$B$776,R$366)+'СЕТ СН'!$F$13</f>
        <v>0</v>
      </c>
      <c r="S381" s="36">
        <f>SUMIFS(СВЦЭМ!$K$34:$K$777,СВЦЭМ!$A$34:$A$777,$A381,СВЦЭМ!$B$33:$B$776,S$366)+'СЕТ СН'!$F$13</f>
        <v>0</v>
      </c>
      <c r="T381" s="36">
        <f>SUMIFS(СВЦЭМ!$K$34:$K$777,СВЦЭМ!$A$34:$A$777,$A381,СВЦЭМ!$B$33:$B$776,T$366)+'СЕТ СН'!$F$13</f>
        <v>0</v>
      </c>
      <c r="U381" s="36">
        <f>SUMIFS(СВЦЭМ!$K$34:$K$777,СВЦЭМ!$A$34:$A$777,$A381,СВЦЭМ!$B$33:$B$776,U$366)+'СЕТ СН'!$F$13</f>
        <v>0</v>
      </c>
      <c r="V381" s="36">
        <f>SUMIFS(СВЦЭМ!$K$34:$K$777,СВЦЭМ!$A$34:$A$777,$A381,СВЦЭМ!$B$33:$B$776,V$366)+'СЕТ СН'!$F$13</f>
        <v>0</v>
      </c>
      <c r="W381" s="36">
        <f>SUMIFS(СВЦЭМ!$K$34:$K$777,СВЦЭМ!$A$34:$A$777,$A381,СВЦЭМ!$B$33:$B$776,W$366)+'СЕТ СН'!$F$13</f>
        <v>0</v>
      </c>
      <c r="X381" s="36">
        <f>SUMIFS(СВЦЭМ!$K$34:$K$777,СВЦЭМ!$A$34:$A$777,$A381,СВЦЭМ!$B$33:$B$776,X$366)+'СЕТ СН'!$F$13</f>
        <v>0</v>
      </c>
      <c r="Y381" s="36">
        <f>SUMIFS(СВЦЭМ!$K$34:$K$777,СВЦЭМ!$A$34:$A$777,$A381,СВЦЭМ!$B$33:$B$776,Y$366)+'СЕТ СН'!$F$13</f>
        <v>0</v>
      </c>
    </row>
    <row r="382" spans="1:25" ht="15.5" hidden="1" x14ac:dyDescent="0.3">
      <c r="A382" s="35">
        <f t="shared" si="10"/>
        <v>43846</v>
      </c>
      <c r="B382" s="36">
        <f>SUMIFS(СВЦЭМ!$K$34:$K$777,СВЦЭМ!$A$34:$A$777,$A382,СВЦЭМ!$B$33:$B$776,B$366)+'СЕТ СН'!$F$13</f>
        <v>0</v>
      </c>
      <c r="C382" s="36">
        <f>SUMIFS(СВЦЭМ!$K$34:$K$777,СВЦЭМ!$A$34:$A$777,$A382,СВЦЭМ!$B$33:$B$776,C$366)+'СЕТ СН'!$F$13</f>
        <v>0</v>
      </c>
      <c r="D382" s="36">
        <f>SUMIFS(СВЦЭМ!$K$34:$K$777,СВЦЭМ!$A$34:$A$777,$A382,СВЦЭМ!$B$33:$B$776,D$366)+'СЕТ СН'!$F$13</f>
        <v>0</v>
      </c>
      <c r="E382" s="36">
        <f>SUMIFS(СВЦЭМ!$K$34:$K$777,СВЦЭМ!$A$34:$A$777,$A382,СВЦЭМ!$B$33:$B$776,E$366)+'СЕТ СН'!$F$13</f>
        <v>0</v>
      </c>
      <c r="F382" s="36">
        <f>SUMIFS(СВЦЭМ!$K$34:$K$777,СВЦЭМ!$A$34:$A$777,$A382,СВЦЭМ!$B$33:$B$776,F$366)+'СЕТ СН'!$F$13</f>
        <v>0</v>
      </c>
      <c r="G382" s="36">
        <f>SUMIFS(СВЦЭМ!$K$34:$K$777,СВЦЭМ!$A$34:$A$777,$A382,СВЦЭМ!$B$33:$B$776,G$366)+'СЕТ СН'!$F$13</f>
        <v>0</v>
      </c>
      <c r="H382" s="36">
        <f>SUMIFS(СВЦЭМ!$K$34:$K$777,СВЦЭМ!$A$34:$A$777,$A382,СВЦЭМ!$B$33:$B$776,H$366)+'СЕТ СН'!$F$13</f>
        <v>0</v>
      </c>
      <c r="I382" s="36">
        <f>SUMIFS(СВЦЭМ!$K$34:$K$777,СВЦЭМ!$A$34:$A$777,$A382,СВЦЭМ!$B$33:$B$776,I$366)+'СЕТ СН'!$F$13</f>
        <v>0</v>
      </c>
      <c r="J382" s="36">
        <f>SUMIFS(СВЦЭМ!$K$34:$K$777,СВЦЭМ!$A$34:$A$777,$A382,СВЦЭМ!$B$33:$B$776,J$366)+'СЕТ СН'!$F$13</f>
        <v>0</v>
      </c>
      <c r="K382" s="36">
        <f>SUMIFS(СВЦЭМ!$K$34:$K$777,СВЦЭМ!$A$34:$A$777,$A382,СВЦЭМ!$B$33:$B$776,K$366)+'СЕТ СН'!$F$13</f>
        <v>0</v>
      </c>
      <c r="L382" s="36">
        <f>SUMIFS(СВЦЭМ!$K$34:$K$777,СВЦЭМ!$A$34:$A$777,$A382,СВЦЭМ!$B$33:$B$776,L$366)+'СЕТ СН'!$F$13</f>
        <v>0</v>
      </c>
      <c r="M382" s="36">
        <f>SUMIFS(СВЦЭМ!$K$34:$K$777,СВЦЭМ!$A$34:$A$777,$A382,СВЦЭМ!$B$33:$B$776,M$366)+'СЕТ СН'!$F$13</f>
        <v>0</v>
      </c>
      <c r="N382" s="36">
        <f>SUMIFS(СВЦЭМ!$K$34:$K$777,СВЦЭМ!$A$34:$A$777,$A382,СВЦЭМ!$B$33:$B$776,N$366)+'СЕТ СН'!$F$13</f>
        <v>0</v>
      </c>
      <c r="O382" s="36">
        <f>SUMIFS(СВЦЭМ!$K$34:$K$777,СВЦЭМ!$A$34:$A$777,$A382,СВЦЭМ!$B$33:$B$776,O$366)+'СЕТ СН'!$F$13</f>
        <v>0</v>
      </c>
      <c r="P382" s="36">
        <f>SUMIFS(СВЦЭМ!$K$34:$K$777,СВЦЭМ!$A$34:$A$777,$A382,СВЦЭМ!$B$33:$B$776,P$366)+'СЕТ СН'!$F$13</f>
        <v>0</v>
      </c>
      <c r="Q382" s="36">
        <f>SUMIFS(СВЦЭМ!$K$34:$K$777,СВЦЭМ!$A$34:$A$777,$A382,СВЦЭМ!$B$33:$B$776,Q$366)+'СЕТ СН'!$F$13</f>
        <v>0</v>
      </c>
      <c r="R382" s="36">
        <f>SUMIFS(СВЦЭМ!$K$34:$K$777,СВЦЭМ!$A$34:$A$777,$A382,СВЦЭМ!$B$33:$B$776,R$366)+'СЕТ СН'!$F$13</f>
        <v>0</v>
      </c>
      <c r="S382" s="36">
        <f>SUMIFS(СВЦЭМ!$K$34:$K$777,СВЦЭМ!$A$34:$A$777,$A382,СВЦЭМ!$B$33:$B$776,S$366)+'СЕТ СН'!$F$13</f>
        <v>0</v>
      </c>
      <c r="T382" s="36">
        <f>SUMIFS(СВЦЭМ!$K$34:$K$777,СВЦЭМ!$A$34:$A$777,$A382,СВЦЭМ!$B$33:$B$776,T$366)+'СЕТ СН'!$F$13</f>
        <v>0</v>
      </c>
      <c r="U382" s="36">
        <f>SUMIFS(СВЦЭМ!$K$34:$K$777,СВЦЭМ!$A$34:$A$777,$A382,СВЦЭМ!$B$33:$B$776,U$366)+'СЕТ СН'!$F$13</f>
        <v>0</v>
      </c>
      <c r="V382" s="36">
        <f>SUMIFS(СВЦЭМ!$K$34:$K$777,СВЦЭМ!$A$34:$A$777,$A382,СВЦЭМ!$B$33:$B$776,V$366)+'СЕТ СН'!$F$13</f>
        <v>0</v>
      </c>
      <c r="W382" s="36">
        <f>SUMIFS(СВЦЭМ!$K$34:$K$777,СВЦЭМ!$A$34:$A$777,$A382,СВЦЭМ!$B$33:$B$776,W$366)+'СЕТ СН'!$F$13</f>
        <v>0</v>
      </c>
      <c r="X382" s="36">
        <f>SUMIFS(СВЦЭМ!$K$34:$K$777,СВЦЭМ!$A$34:$A$777,$A382,СВЦЭМ!$B$33:$B$776,X$366)+'СЕТ СН'!$F$13</f>
        <v>0</v>
      </c>
      <c r="Y382" s="36">
        <f>SUMIFS(СВЦЭМ!$K$34:$K$777,СВЦЭМ!$A$34:$A$777,$A382,СВЦЭМ!$B$33:$B$776,Y$366)+'СЕТ СН'!$F$13</f>
        <v>0</v>
      </c>
    </row>
    <row r="383" spans="1:25" ht="15.5" hidden="1" x14ac:dyDescent="0.3">
      <c r="A383" s="35">
        <f t="shared" si="10"/>
        <v>43847</v>
      </c>
      <c r="B383" s="36">
        <f>SUMIFS(СВЦЭМ!$K$34:$K$777,СВЦЭМ!$A$34:$A$777,$A383,СВЦЭМ!$B$33:$B$776,B$366)+'СЕТ СН'!$F$13</f>
        <v>0</v>
      </c>
      <c r="C383" s="36">
        <f>SUMIFS(СВЦЭМ!$K$34:$K$777,СВЦЭМ!$A$34:$A$777,$A383,СВЦЭМ!$B$33:$B$776,C$366)+'СЕТ СН'!$F$13</f>
        <v>0</v>
      </c>
      <c r="D383" s="36">
        <f>SUMIFS(СВЦЭМ!$K$34:$K$777,СВЦЭМ!$A$34:$A$777,$A383,СВЦЭМ!$B$33:$B$776,D$366)+'СЕТ СН'!$F$13</f>
        <v>0</v>
      </c>
      <c r="E383" s="36">
        <f>SUMIFS(СВЦЭМ!$K$34:$K$777,СВЦЭМ!$A$34:$A$777,$A383,СВЦЭМ!$B$33:$B$776,E$366)+'СЕТ СН'!$F$13</f>
        <v>0</v>
      </c>
      <c r="F383" s="36">
        <f>SUMIFS(СВЦЭМ!$K$34:$K$777,СВЦЭМ!$A$34:$A$777,$A383,СВЦЭМ!$B$33:$B$776,F$366)+'СЕТ СН'!$F$13</f>
        <v>0</v>
      </c>
      <c r="G383" s="36">
        <f>SUMIFS(СВЦЭМ!$K$34:$K$777,СВЦЭМ!$A$34:$A$777,$A383,СВЦЭМ!$B$33:$B$776,G$366)+'СЕТ СН'!$F$13</f>
        <v>0</v>
      </c>
      <c r="H383" s="36">
        <f>SUMIFS(СВЦЭМ!$K$34:$K$777,СВЦЭМ!$A$34:$A$777,$A383,СВЦЭМ!$B$33:$B$776,H$366)+'СЕТ СН'!$F$13</f>
        <v>0</v>
      </c>
      <c r="I383" s="36">
        <f>SUMIFS(СВЦЭМ!$K$34:$K$777,СВЦЭМ!$A$34:$A$777,$A383,СВЦЭМ!$B$33:$B$776,I$366)+'СЕТ СН'!$F$13</f>
        <v>0</v>
      </c>
      <c r="J383" s="36">
        <f>SUMIFS(СВЦЭМ!$K$34:$K$777,СВЦЭМ!$A$34:$A$777,$A383,СВЦЭМ!$B$33:$B$776,J$366)+'СЕТ СН'!$F$13</f>
        <v>0</v>
      </c>
      <c r="K383" s="36">
        <f>SUMIFS(СВЦЭМ!$K$34:$K$777,СВЦЭМ!$A$34:$A$777,$A383,СВЦЭМ!$B$33:$B$776,K$366)+'СЕТ СН'!$F$13</f>
        <v>0</v>
      </c>
      <c r="L383" s="36">
        <f>SUMIFS(СВЦЭМ!$K$34:$K$777,СВЦЭМ!$A$34:$A$777,$A383,СВЦЭМ!$B$33:$B$776,L$366)+'СЕТ СН'!$F$13</f>
        <v>0</v>
      </c>
      <c r="M383" s="36">
        <f>SUMIFS(СВЦЭМ!$K$34:$K$777,СВЦЭМ!$A$34:$A$777,$A383,СВЦЭМ!$B$33:$B$776,M$366)+'СЕТ СН'!$F$13</f>
        <v>0</v>
      </c>
      <c r="N383" s="36">
        <f>SUMIFS(СВЦЭМ!$K$34:$K$777,СВЦЭМ!$A$34:$A$777,$A383,СВЦЭМ!$B$33:$B$776,N$366)+'СЕТ СН'!$F$13</f>
        <v>0</v>
      </c>
      <c r="O383" s="36">
        <f>SUMIFS(СВЦЭМ!$K$34:$K$777,СВЦЭМ!$A$34:$A$777,$A383,СВЦЭМ!$B$33:$B$776,O$366)+'СЕТ СН'!$F$13</f>
        <v>0</v>
      </c>
      <c r="P383" s="36">
        <f>SUMIFS(СВЦЭМ!$K$34:$K$777,СВЦЭМ!$A$34:$A$777,$A383,СВЦЭМ!$B$33:$B$776,P$366)+'СЕТ СН'!$F$13</f>
        <v>0</v>
      </c>
      <c r="Q383" s="36">
        <f>SUMIFS(СВЦЭМ!$K$34:$K$777,СВЦЭМ!$A$34:$A$777,$A383,СВЦЭМ!$B$33:$B$776,Q$366)+'СЕТ СН'!$F$13</f>
        <v>0</v>
      </c>
      <c r="R383" s="36">
        <f>SUMIFS(СВЦЭМ!$K$34:$K$777,СВЦЭМ!$A$34:$A$777,$A383,СВЦЭМ!$B$33:$B$776,R$366)+'СЕТ СН'!$F$13</f>
        <v>0</v>
      </c>
      <c r="S383" s="36">
        <f>SUMIFS(СВЦЭМ!$K$34:$K$777,СВЦЭМ!$A$34:$A$777,$A383,СВЦЭМ!$B$33:$B$776,S$366)+'СЕТ СН'!$F$13</f>
        <v>0</v>
      </c>
      <c r="T383" s="36">
        <f>SUMIFS(СВЦЭМ!$K$34:$K$777,СВЦЭМ!$A$34:$A$777,$A383,СВЦЭМ!$B$33:$B$776,T$366)+'СЕТ СН'!$F$13</f>
        <v>0</v>
      </c>
      <c r="U383" s="36">
        <f>SUMIFS(СВЦЭМ!$K$34:$K$777,СВЦЭМ!$A$34:$A$777,$A383,СВЦЭМ!$B$33:$B$776,U$366)+'СЕТ СН'!$F$13</f>
        <v>0</v>
      </c>
      <c r="V383" s="36">
        <f>SUMIFS(СВЦЭМ!$K$34:$K$777,СВЦЭМ!$A$34:$A$777,$A383,СВЦЭМ!$B$33:$B$776,V$366)+'СЕТ СН'!$F$13</f>
        <v>0</v>
      </c>
      <c r="W383" s="36">
        <f>SUMIFS(СВЦЭМ!$K$34:$K$777,СВЦЭМ!$A$34:$A$777,$A383,СВЦЭМ!$B$33:$B$776,W$366)+'СЕТ СН'!$F$13</f>
        <v>0</v>
      </c>
      <c r="X383" s="36">
        <f>SUMIFS(СВЦЭМ!$K$34:$K$777,СВЦЭМ!$A$34:$A$777,$A383,СВЦЭМ!$B$33:$B$776,X$366)+'СЕТ СН'!$F$13</f>
        <v>0</v>
      </c>
      <c r="Y383" s="36">
        <f>SUMIFS(СВЦЭМ!$K$34:$K$777,СВЦЭМ!$A$34:$A$777,$A383,СВЦЭМ!$B$33:$B$776,Y$366)+'СЕТ СН'!$F$13</f>
        <v>0</v>
      </c>
    </row>
    <row r="384" spans="1:25" ht="15.5" hidden="1" x14ac:dyDescent="0.3">
      <c r="A384" s="35">
        <f t="shared" si="10"/>
        <v>43848</v>
      </c>
      <c r="B384" s="36">
        <f>SUMIFS(СВЦЭМ!$K$34:$K$777,СВЦЭМ!$A$34:$A$777,$A384,СВЦЭМ!$B$33:$B$776,B$366)+'СЕТ СН'!$F$13</f>
        <v>0</v>
      </c>
      <c r="C384" s="36">
        <f>SUMIFS(СВЦЭМ!$K$34:$K$777,СВЦЭМ!$A$34:$A$777,$A384,СВЦЭМ!$B$33:$B$776,C$366)+'СЕТ СН'!$F$13</f>
        <v>0</v>
      </c>
      <c r="D384" s="36">
        <f>SUMIFS(СВЦЭМ!$K$34:$K$777,СВЦЭМ!$A$34:$A$777,$A384,СВЦЭМ!$B$33:$B$776,D$366)+'СЕТ СН'!$F$13</f>
        <v>0</v>
      </c>
      <c r="E384" s="36">
        <f>SUMIFS(СВЦЭМ!$K$34:$K$777,СВЦЭМ!$A$34:$A$777,$A384,СВЦЭМ!$B$33:$B$776,E$366)+'СЕТ СН'!$F$13</f>
        <v>0</v>
      </c>
      <c r="F384" s="36">
        <f>SUMIFS(СВЦЭМ!$K$34:$K$777,СВЦЭМ!$A$34:$A$777,$A384,СВЦЭМ!$B$33:$B$776,F$366)+'СЕТ СН'!$F$13</f>
        <v>0</v>
      </c>
      <c r="G384" s="36">
        <f>SUMIFS(СВЦЭМ!$K$34:$K$777,СВЦЭМ!$A$34:$A$777,$A384,СВЦЭМ!$B$33:$B$776,G$366)+'СЕТ СН'!$F$13</f>
        <v>0</v>
      </c>
      <c r="H384" s="36">
        <f>SUMIFS(СВЦЭМ!$K$34:$K$777,СВЦЭМ!$A$34:$A$777,$A384,СВЦЭМ!$B$33:$B$776,H$366)+'СЕТ СН'!$F$13</f>
        <v>0</v>
      </c>
      <c r="I384" s="36">
        <f>SUMIFS(СВЦЭМ!$K$34:$K$777,СВЦЭМ!$A$34:$A$777,$A384,СВЦЭМ!$B$33:$B$776,I$366)+'СЕТ СН'!$F$13</f>
        <v>0</v>
      </c>
      <c r="J384" s="36">
        <f>SUMIFS(СВЦЭМ!$K$34:$K$777,СВЦЭМ!$A$34:$A$777,$A384,СВЦЭМ!$B$33:$B$776,J$366)+'СЕТ СН'!$F$13</f>
        <v>0</v>
      </c>
      <c r="K384" s="36">
        <f>SUMIFS(СВЦЭМ!$K$34:$K$777,СВЦЭМ!$A$34:$A$777,$A384,СВЦЭМ!$B$33:$B$776,K$366)+'СЕТ СН'!$F$13</f>
        <v>0</v>
      </c>
      <c r="L384" s="36">
        <f>SUMIFS(СВЦЭМ!$K$34:$K$777,СВЦЭМ!$A$34:$A$777,$A384,СВЦЭМ!$B$33:$B$776,L$366)+'СЕТ СН'!$F$13</f>
        <v>0</v>
      </c>
      <c r="M384" s="36">
        <f>SUMIFS(СВЦЭМ!$K$34:$K$777,СВЦЭМ!$A$34:$A$777,$A384,СВЦЭМ!$B$33:$B$776,M$366)+'СЕТ СН'!$F$13</f>
        <v>0</v>
      </c>
      <c r="N384" s="36">
        <f>SUMIFS(СВЦЭМ!$K$34:$K$777,СВЦЭМ!$A$34:$A$777,$A384,СВЦЭМ!$B$33:$B$776,N$366)+'СЕТ СН'!$F$13</f>
        <v>0</v>
      </c>
      <c r="O384" s="36">
        <f>SUMIFS(СВЦЭМ!$K$34:$K$777,СВЦЭМ!$A$34:$A$777,$A384,СВЦЭМ!$B$33:$B$776,O$366)+'СЕТ СН'!$F$13</f>
        <v>0</v>
      </c>
      <c r="P384" s="36">
        <f>SUMIFS(СВЦЭМ!$K$34:$K$777,СВЦЭМ!$A$34:$A$777,$A384,СВЦЭМ!$B$33:$B$776,P$366)+'СЕТ СН'!$F$13</f>
        <v>0</v>
      </c>
      <c r="Q384" s="36">
        <f>SUMIFS(СВЦЭМ!$K$34:$K$777,СВЦЭМ!$A$34:$A$777,$A384,СВЦЭМ!$B$33:$B$776,Q$366)+'СЕТ СН'!$F$13</f>
        <v>0</v>
      </c>
      <c r="R384" s="36">
        <f>SUMIFS(СВЦЭМ!$K$34:$K$777,СВЦЭМ!$A$34:$A$777,$A384,СВЦЭМ!$B$33:$B$776,R$366)+'СЕТ СН'!$F$13</f>
        <v>0</v>
      </c>
      <c r="S384" s="36">
        <f>SUMIFS(СВЦЭМ!$K$34:$K$777,СВЦЭМ!$A$34:$A$777,$A384,СВЦЭМ!$B$33:$B$776,S$366)+'СЕТ СН'!$F$13</f>
        <v>0</v>
      </c>
      <c r="T384" s="36">
        <f>SUMIFS(СВЦЭМ!$K$34:$K$777,СВЦЭМ!$A$34:$A$777,$A384,СВЦЭМ!$B$33:$B$776,T$366)+'СЕТ СН'!$F$13</f>
        <v>0</v>
      </c>
      <c r="U384" s="36">
        <f>SUMIFS(СВЦЭМ!$K$34:$K$777,СВЦЭМ!$A$34:$A$777,$A384,СВЦЭМ!$B$33:$B$776,U$366)+'СЕТ СН'!$F$13</f>
        <v>0</v>
      </c>
      <c r="V384" s="36">
        <f>SUMIFS(СВЦЭМ!$K$34:$K$777,СВЦЭМ!$A$34:$A$777,$A384,СВЦЭМ!$B$33:$B$776,V$366)+'СЕТ СН'!$F$13</f>
        <v>0</v>
      </c>
      <c r="W384" s="36">
        <f>SUMIFS(СВЦЭМ!$K$34:$K$777,СВЦЭМ!$A$34:$A$777,$A384,СВЦЭМ!$B$33:$B$776,W$366)+'СЕТ СН'!$F$13</f>
        <v>0</v>
      </c>
      <c r="X384" s="36">
        <f>SUMIFS(СВЦЭМ!$K$34:$K$777,СВЦЭМ!$A$34:$A$777,$A384,СВЦЭМ!$B$33:$B$776,X$366)+'СЕТ СН'!$F$13</f>
        <v>0</v>
      </c>
      <c r="Y384" s="36">
        <f>SUMIFS(СВЦЭМ!$K$34:$K$777,СВЦЭМ!$A$34:$A$777,$A384,СВЦЭМ!$B$33:$B$776,Y$366)+'СЕТ СН'!$F$13</f>
        <v>0</v>
      </c>
    </row>
    <row r="385" spans="1:26" ht="15.5" hidden="1" x14ac:dyDescent="0.3">
      <c r="A385" s="35">
        <f t="shared" si="10"/>
        <v>43849</v>
      </c>
      <c r="B385" s="36">
        <f>SUMIFS(СВЦЭМ!$K$34:$K$777,СВЦЭМ!$A$34:$A$777,$A385,СВЦЭМ!$B$33:$B$776,B$366)+'СЕТ СН'!$F$13</f>
        <v>0</v>
      </c>
      <c r="C385" s="36">
        <f>SUMIFS(СВЦЭМ!$K$34:$K$777,СВЦЭМ!$A$34:$A$777,$A385,СВЦЭМ!$B$33:$B$776,C$366)+'СЕТ СН'!$F$13</f>
        <v>0</v>
      </c>
      <c r="D385" s="36">
        <f>SUMIFS(СВЦЭМ!$K$34:$K$777,СВЦЭМ!$A$34:$A$777,$A385,СВЦЭМ!$B$33:$B$776,D$366)+'СЕТ СН'!$F$13</f>
        <v>0</v>
      </c>
      <c r="E385" s="36">
        <f>SUMIFS(СВЦЭМ!$K$34:$K$777,СВЦЭМ!$A$34:$A$777,$A385,СВЦЭМ!$B$33:$B$776,E$366)+'СЕТ СН'!$F$13</f>
        <v>0</v>
      </c>
      <c r="F385" s="36">
        <f>SUMIFS(СВЦЭМ!$K$34:$K$777,СВЦЭМ!$A$34:$A$777,$A385,СВЦЭМ!$B$33:$B$776,F$366)+'СЕТ СН'!$F$13</f>
        <v>0</v>
      </c>
      <c r="G385" s="36">
        <f>SUMIFS(СВЦЭМ!$K$34:$K$777,СВЦЭМ!$A$34:$A$777,$A385,СВЦЭМ!$B$33:$B$776,G$366)+'СЕТ СН'!$F$13</f>
        <v>0</v>
      </c>
      <c r="H385" s="36">
        <f>SUMIFS(СВЦЭМ!$K$34:$K$777,СВЦЭМ!$A$34:$A$777,$A385,СВЦЭМ!$B$33:$B$776,H$366)+'СЕТ СН'!$F$13</f>
        <v>0</v>
      </c>
      <c r="I385" s="36">
        <f>SUMIFS(СВЦЭМ!$K$34:$K$777,СВЦЭМ!$A$34:$A$777,$A385,СВЦЭМ!$B$33:$B$776,I$366)+'СЕТ СН'!$F$13</f>
        <v>0</v>
      </c>
      <c r="J385" s="36">
        <f>SUMIFS(СВЦЭМ!$K$34:$K$777,СВЦЭМ!$A$34:$A$777,$A385,СВЦЭМ!$B$33:$B$776,J$366)+'СЕТ СН'!$F$13</f>
        <v>0</v>
      </c>
      <c r="K385" s="36">
        <f>SUMIFS(СВЦЭМ!$K$34:$K$777,СВЦЭМ!$A$34:$A$777,$A385,СВЦЭМ!$B$33:$B$776,K$366)+'СЕТ СН'!$F$13</f>
        <v>0</v>
      </c>
      <c r="L385" s="36">
        <f>SUMIFS(СВЦЭМ!$K$34:$K$777,СВЦЭМ!$A$34:$A$777,$A385,СВЦЭМ!$B$33:$B$776,L$366)+'СЕТ СН'!$F$13</f>
        <v>0</v>
      </c>
      <c r="M385" s="36">
        <f>SUMIFS(СВЦЭМ!$K$34:$K$777,СВЦЭМ!$A$34:$A$777,$A385,СВЦЭМ!$B$33:$B$776,M$366)+'СЕТ СН'!$F$13</f>
        <v>0</v>
      </c>
      <c r="N385" s="36">
        <f>SUMIFS(СВЦЭМ!$K$34:$K$777,СВЦЭМ!$A$34:$A$777,$A385,СВЦЭМ!$B$33:$B$776,N$366)+'СЕТ СН'!$F$13</f>
        <v>0</v>
      </c>
      <c r="O385" s="36">
        <f>SUMIFS(СВЦЭМ!$K$34:$K$777,СВЦЭМ!$A$34:$A$777,$A385,СВЦЭМ!$B$33:$B$776,O$366)+'СЕТ СН'!$F$13</f>
        <v>0</v>
      </c>
      <c r="P385" s="36">
        <f>SUMIFS(СВЦЭМ!$K$34:$K$777,СВЦЭМ!$A$34:$A$777,$A385,СВЦЭМ!$B$33:$B$776,P$366)+'СЕТ СН'!$F$13</f>
        <v>0</v>
      </c>
      <c r="Q385" s="36">
        <f>SUMIFS(СВЦЭМ!$K$34:$K$777,СВЦЭМ!$A$34:$A$777,$A385,СВЦЭМ!$B$33:$B$776,Q$366)+'СЕТ СН'!$F$13</f>
        <v>0</v>
      </c>
      <c r="R385" s="36">
        <f>SUMIFS(СВЦЭМ!$K$34:$K$777,СВЦЭМ!$A$34:$A$777,$A385,СВЦЭМ!$B$33:$B$776,R$366)+'СЕТ СН'!$F$13</f>
        <v>0</v>
      </c>
      <c r="S385" s="36">
        <f>SUMIFS(СВЦЭМ!$K$34:$K$777,СВЦЭМ!$A$34:$A$777,$A385,СВЦЭМ!$B$33:$B$776,S$366)+'СЕТ СН'!$F$13</f>
        <v>0</v>
      </c>
      <c r="T385" s="36">
        <f>SUMIFS(СВЦЭМ!$K$34:$K$777,СВЦЭМ!$A$34:$A$777,$A385,СВЦЭМ!$B$33:$B$776,T$366)+'СЕТ СН'!$F$13</f>
        <v>0</v>
      </c>
      <c r="U385" s="36">
        <f>SUMIFS(СВЦЭМ!$K$34:$K$777,СВЦЭМ!$A$34:$A$777,$A385,СВЦЭМ!$B$33:$B$776,U$366)+'СЕТ СН'!$F$13</f>
        <v>0</v>
      </c>
      <c r="V385" s="36">
        <f>SUMIFS(СВЦЭМ!$K$34:$K$777,СВЦЭМ!$A$34:$A$777,$A385,СВЦЭМ!$B$33:$B$776,V$366)+'СЕТ СН'!$F$13</f>
        <v>0</v>
      </c>
      <c r="W385" s="36">
        <f>SUMIFS(СВЦЭМ!$K$34:$K$777,СВЦЭМ!$A$34:$A$777,$A385,СВЦЭМ!$B$33:$B$776,W$366)+'СЕТ СН'!$F$13</f>
        <v>0</v>
      </c>
      <c r="X385" s="36">
        <f>SUMIFS(СВЦЭМ!$K$34:$K$777,СВЦЭМ!$A$34:$A$777,$A385,СВЦЭМ!$B$33:$B$776,X$366)+'СЕТ СН'!$F$13</f>
        <v>0</v>
      </c>
      <c r="Y385" s="36">
        <f>SUMIFS(СВЦЭМ!$K$34:$K$777,СВЦЭМ!$A$34:$A$777,$A385,СВЦЭМ!$B$33:$B$776,Y$366)+'СЕТ СН'!$F$13</f>
        <v>0</v>
      </c>
    </row>
    <row r="386" spans="1:26" ht="15.5" hidden="1" x14ac:dyDescent="0.3">
      <c r="A386" s="35">
        <f t="shared" si="10"/>
        <v>43850</v>
      </c>
      <c r="B386" s="36">
        <f>SUMIFS(СВЦЭМ!$K$34:$K$777,СВЦЭМ!$A$34:$A$777,$A386,СВЦЭМ!$B$33:$B$776,B$366)+'СЕТ СН'!$F$13</f>
        <v>0</v>
      </c>
      <c r="C386" s="36">
        <f>SUMIFS(СВЦЭМ!$K$34:$K$777,СВЦЭМ!$A$34:$A$777,$A386,СВЦЭМ!$B$33:$B$776,C$366)+'СЕТ СН'!$F$13</f>
        <v>0</v>
      </c>
      <c r="D386" s="36">
        <f>SUMIFS(СВЦЭМ!$K$34:$K$777,СВЦЭМ!$A$34:$A$777,$A386,СВЦЭМ!$B$33:$B$776,D$366)+'СЕТ СН'!$F$13</f>
        <v>0</v>
      </c>
      <c r="E386" s="36">
        <f>SUMIFS(СВЦЭМ!$K$34:$K$777,СВЦЭМ!$A$34:$A$777,$A386,СВЦЭМ!$B$33:$B$776,E$366)+'СЕТ СН'!$F$13</f>
        <v>0</v>
      </c>
      <c r="F386" s="36">
        <f>SUMIFS(СВЦЭМ!$K$34:$K$777,СВЦЭМ!$A$34:$A$777,$A386,СВЦЭМ!$B$33:$B$776,F$366)+'СЕТ СН'!$F$13</f>
        <v>0</v>
      </c>
      <c r="G386" s="36">
        <f>SUMIFS(СВЦЭМ!$K$34:$K$777,СВЦЭМ!$A$34:$A$777,$A386,СВЦЭМ!$B$33:$B$776,G$366)+'СЕТ СН'!$F$13</f>
        <v>0</v>
      </c>
      <c r="H386" s="36">
        <f>SUMIFS(СВЦЭМ!$K$34:$K$777,СВЦЭМ!$A$34:$A$777,$A386,СВЦЭМ!$B$33:$B$776,H$366)+'СЕТ СН'!$F$13</f>
        <v>0</v>
      </c>
      <c r="I386" s="36">
        <f>SUMIFS(СВЦЭМ!$K$34:$K$777,СВЦЭМ!$A$34:$A$777,$A386,СВЦЭМ!$B$33:$B$776,I$366)+'СЕТ СН'!$F$13</f>
        <v>0</v>
      </c>
      <c r="J386" s="36">
        <f>SUMIFS(СВЦЭМ!$K$34:$K$777,СВЦЭМ!$A$34:$A$777,$A386,СВЦЭМ!$B$33:$B$776,J$366)+'СЕТ СН'!$F$13</f>
        <v>0</v>
      </c>
      <c r="K386" s="36">
        <f>SUMIFS(СВЦЭМ!$K$34:$K$777,СВЦЭМ!$A$34:$A$777,$A386,СВЦЭМ!$B$33:$B$776,K$366)+'СЕТ СН'!$F$13</f>
        <v>0</v>
      </c>
      <c r="L386" s="36">
        <f>SUMIFS(СВЦЭМ!$K$34:$K$777,СВЦЭМ!$A$34:$A$777,$A386,СВЦЭМ!$B$33:$B$776,L$366)+'СЕТ СН'!$F$13</f>
        <v>0</v>
      </c>
      <c r="M386" s="36">
        <f>SUMIFS(СВЦЭМ!$K$34:$K$777,СВЦЭМ!$A$34:$A$777,$A386,СВЦЭМ!$B$33:$B$776,M$366)+'СЕТ СН'!$F$13</f>
        <v>0</v>
      </c>
      <c r="N386" s="36">
        <f>SUMIFS(СВЦЭМ!$K$34:$K$777,СВЦЭМ!$A$34:$A$777,$A386,СВЦЭМ!$B$33:$B$776,N$366)+'СЕТ СН'!$F$13</f>
        <v>0</v>
      </c>
      <c r="O386" s="36">
        <f>SUMIFS(СВЦЭМ!$K$34:$K$777,СВЦЭМ!$A$34:$A$777,$A386,СВЦЭМ!$B$33:$B$776,O$366)+'СЕТ СН'!$F$13</f>
        <v>0</v>
      </c>
      <c r="P386" s="36">
        <f>SUMIFS(СВЦЭМ!$K$34:$K$777,СВЦЭМ!$A$34:$A$777,$A386,СВЦЭМ!$B$33:$B$776,P$366)+'СЕТ СН'!$F$13</f>
        <v>0</v>
      </c>
      <c r="Q386" s="36">
        <f>SUMIFS(СВЦЭМ!$K$34:$K$777,СВЦЭМ!$A$34:$A$777,$A386,СВЦЭМ!$B$33:$B$776,Q$366)+'СЕТ СН'!$F$13</f>
        <v>0</v>
      </c>
      <c r="R386" s="36">
        <f>SUMIFS(СВЦЭМ!$K$34:$K$777,СВЦЭМ!$A$34:$A$777,$A386,СВЦЭМ!$B$33:$B$776,R$366)+'СЕТ СН'!$F$13</f>
        <v>0</v>
      </c>
      <c r="S386" s="36">
        <f>SUMIFS(СВЦЭМ!$K$34:$K$777,СВЦЭМ!$A$34:$A$777,$A386,СВЦЭМ!$B$33:$B$776,S$366)+'СЕТ СН'!$F$13</f>
        <v>0</v>
      </c>
      <c r="T386" s="36">
        <f>SUMIFS(СВЦЭМ!$K$34:$K$777,СВЦЭМ!$A$34:$A$777,$A386,СВЦЭМ!$B$33:$B$776,T$366)+'СЕТ СН'!$F$13</f>
        <v>0</v>
      </c>
      <c r="U386" s="36">
        <f>SUMIFS(СВЦЭМ!$K$34:$K$777,СВЦЭМ!$A$34:$A$777,$A386,СВЦЭМ!$B$33:$B$776,U$366)+'СЕТ СН'!$F$13</f>
        <v>0</v>
      </c>
      <c r="V386" s="36">
        <f>SUMIFS(СВЦЭМ!$K$34:$K$777,СВЦЭМ!$A$34:$A$777,$A386,СВЦЭМ!$B$33:$B$776,V$366)+'СЕТ СН'!$F$13</f>
        <v>0</v>
      </c>
      <c r="W386" s="36">
        <f>SUMIFS(СВЦЭМ!$K$34:$K$777,СВЦЭМ!$A$34:$A$777,$A386,СВЦЭМ!$B$33:$B$776,W$366)+'СЕТ СН'!$F$13</f>
        <v>0</v>
      </c>
      <c r="X386" s="36">
        <f>SUMIFS(СВЦЭМ!$K$34:$K$777,СВЦЭМ!$A$34:$A$777,$A386,СВЦЭМ!$B$33:$B$776,X$366)+'СЕТ СН'!$F$13</f>
        <v>0</v>
      </c>
      <c r="Y386" s="36">
        <f>SUMIFS(СВЦЭМ!$K$34:$K$777,СВЦЭМ!$A$34:$A$777,$A386,СВЦЭМ!$B$33:$B$776,Y$366)+'СЕТ СН'!$F$13</f>
        <v>0</v>
      </c>
    </row>
    <row r="387" spans="1:26" ht="15.5" hidden="1" x14ac:dyDescent="0.3">
      <c r="A387" s="35">
        <f t="shared" si="10"/>
        <v>43851</v>
      </c>
      <c r="B387" s="36">
        <f>SUMIFS(СВЦЭМ!$K$34:$K$777,СВЦЭМ!$A$34:$A$777,$A387,СВЦЭМ!$B$33:$B$776,B$366)+'СЕТ СН'!$F$13</f>
        <v>0</v>
      </c>
      <c r="C387" s="36">
        <f>SUMIFS(СВЦЭМ!$K$34:$K$777,СВЦЭМ!$A$34:$A$777,$A387,СВЦЭМ!$B$33:$B$776,C$366)+'СЕТ СН'!$F$13</f>
        <v>0</v>
      </c>
      <c r="D387" s="36">
        <f>SUMIFS(СВЦЭМ!$K$34:$K$777,СВЦЭМ!$A$34:$A$777,$A387,СВЦЭМ!$B$33:$B$776,D$366)+'СЕТ СН'!$F$13</f>
        <v>0</v>
      </c>
      <c r="E387" s="36">
        <f>SUMIFS(СВЦЭМ!$K$34:$K$777,СВЦЭМ!$A$34:$A$777,$A387,СВЦЭМ!$B$33:$B$776,E$366)+'СЕТ СН'!$F$13</f>
        <v>0</v>
      </c>
      <c r="F387" s="36">
        <f>SUMIFS(СВЦЭМ!$K$34:$K$777,СВЦЭМ!$A$34:$A$777,$A387,СВЦЭМ!$B$33:$B$776,F$366)+'СЕТ СН'!$F$13</f>
        <v>0</v>
      </c>
      <c r="G387" s="36">
        <f>SUMIFS(СВЦЭМ!$K$34:$K$777,СВЦЭМ!$A$34:$A$777,$A387,СВЦЭМ!$B$33:$B$776,G$366)+'СЕТ СН'!$F$13</f>
        <v>0</v>
      </c>
      <c r="H387" s="36">
        <f>SUMIFS(СВЦЭМ!$K$34:$K$777,СВЦЭМ!$A$34:$A$777,$A387,СВЦЭМ!$B$33:$B$776,H$366)+'СЕТ СН'!$F$13</f>
        <v>0</v>
      </c>
      <c r="I387" s="36">
        <f>SUMIFS(СВЦЭМ!$K$34:$K$777,СВЦЭМ!$A$34:$A$777,$A387,СВЦЭМ!$B$33:$B$776,I$366)+'СЕТ СН'!$F$13</f>
        <v>0</v>
      </c>
      <c r="J387" s="36">
        <f>SUMIFS(СВЦЭМ!$K$34:$K$777,СВЦЭМ!$A$34:$A$777,$A387,СВЦЭМ!$B$33:$B$776,J$366)+'СЕТ СН'!$F$13</f>
        <v>0</v>
      </c>
      <c r="K387" s="36">
        <f>SUMIFS(СВЦЭМ!$K$34:$K$777,СВЦЭМ!$A$34:$A$777,$A387,СВЦЭМ!$B$33:$B$776,K$366)+'СЕТ СН'!$F$13</f>
        <v>0</v>
      </c>
      <c r="L387" s="36">
        <f>SUMIFS(СВЦЭМ!$K$34:$K$777,СВЦЭМ!$A$34:$A$777,$A387,СВЦЭМ!$B$33:$B$776,L$366)+'СЕТ СН'!$F$13</f>
        <v>0</v>
      </c>
      <c r="M387" s="36">
        <f>SUMIFS(СВЦЭМ!$K$34:$K$777,СВЦЭМ!$A$34:$A$777,$A387,СВЦЭМ!$B$33:$B$776,M$366)+'СЕТ СН'!$F$13</f>
        <v>0</v>
      </c>
      <c r="N387" s="36">
        <f>SUMIFS(СВЦЭМ!$K$34:$K$777,СВЦЭМ!$A$34:$A$777,$A387,СВЦЭМ!$B$33:$B$776,N$366)+'СЕТ СН'!$F$13</f>
        <v>0</v>
      </c>
      <c r="O387" s="36">
        <f>SUMIFS(СВЦЭМ!$K$34:$K$777,СВЦЭМ!$A$34:$A$777,$A387,СВЦЭМ!$B$33:$B$776,O$366)+'СЕТ СН'!$F$13</f>
        <v>0</v>
      </c>
      <c r="P387" s="36">
        <f>SUMIFS(СВЦЭМ!$K$34:$K$777,СВЦЭМ!$A$34:$A$777,$A387,СВЦЭМ!$B$33:$B$776,P$366)+'СЕТ СН'!$F$13</f>
        <v>0</v>
      </c>
      <c r="Q387" s="36">
        <f>SUMIFS(СВЦЭМ!$K$34:$K$777,СВЦЭМ!$A$34:$A$777,$A387,СВЦЭМ!$B$33:$B$776,Q$366)+'СЕТ СН'!$F$13</f>
        <v>0</v>
      </c>
      <c r="R387" s="36">
        <f>SUMIFS(СВЦЭМ!$K$34:$K$777,СВЦЭМ!$A$34:$A$777,$A387,СВЦЭМ!$B$33:$B$776,R$366)+'СЕТ СН'!$F$13</f>
        <v>0</v>
      </c>
      <c r="S387" s="36">
        <f>SUMIFS(СВЦЭМ!$K$34:$K$777,СВЦЭМ!$A$34:$A$777,$A387,СВЦЭМ!$B$33:$B$776,S$366)+'СЕТ СН'!$F$13</f>
        <v>0</v>
      </c>
      <c r="T387" s="36">
        <f>SUMIFS(СВЦЭМ!$K$34:$K$777,СВЦЭМ!$A$34:$A$777,$A387,СВЦЭМ!$B$33:$B$776,T$366)+'СЕТ СН'!$F$13</f>
        <v>0</v>
      </c>
      <c r="U387" s="36">
        <f>SUMIFS(СВЦЭМ!$K$34:$K$777,СВЦЭМ!$A$34:$A$777,$A387,СВЦЭМ!$B$33:$B$776,U$366)+'СЕТ СН'!$F$13</f>
        <v>0</v>
      </c>
      <c r="V387" s="36">
        <f>SUMIFS(СВЦЭМ!$K$34:$K$777,СВЦЭМ!$A$34:$A$777,$A387,СВЦЭМ!$B$33:$B$776,V$366)+'СЕТ СН'!$F$13</f>
        <v>0</v>
      </c>
      <c r="W387" s="36">
        <f>SUMIFS(СВЦЭМ!$K$34:$K$777,СВЦЭМ!$A$34:$A$777,$A387,СВЦЭМ!$B$33:$B$776,W$366)+'СЕТ СН'!$F$13</f>
        <v>0</v>
      </c>
      <c r="X387" s="36">
        <f>SUMIFS(СВЦЭМ!$K$34:$K$777,СВЦЭМ!$A$34:$A$777,$A387,СВЦЭМ!$B$33:$B$776,X$366)+'СЕТ СН'!$F$13</f>
        <v>0</v>
      </c>
      <c r="Y387" s="36">
        <f>SUMIFS(СВЦЭМ!$K$34:$K$777,СВЦЭМ!$A$34:$A$777,$A387,СВЦЭМ!$B$33:$B$776,Y$366)+'СЕТ СН'!$F$13</f>
        <v>0</v>
      </c>
    </row>
    <row r="388" spans="1:26" ht="15.5" hidden="1" x14ac:dyDescent="0.3">
      <c r="A388" s="35">
        <f t="shared" si="10"/>
        <v>43852</v>
      </c>
      <c r="B388" s="36">
        <f>SUMIFS(СВЦЭМ!$K$34:$K$777,СВЦЭМ!$A$34:$A$777,$A388,СВЦЭМ!$B$33:$B$776,B$366)+'СЕТ СН'!$F$13</f>
        <v>0</v>
      </c>
      <c r="C388" s="36">
        <f>SUMIFS(СВЦЭМ!$K$34:$K$777,СВЦЭМ!$A$34:$A$777,$A388,СВЦЭМ!$B$33:$B$776,C$366)+'СЕТ СН'!$F$13</f>
        <v>0</v>
      </c>
      <c r="D388" s="36">
        <f>SUMIFS(СВЦЭМ!$K$34:$K$777,СВЦЭМ!$A$34:$A$777,$A388,СВЦЭМ!$B$33:$B$776,D$366)+'СЕТ СН'!$F$13</f>
        <v>0</v>
      </c>
      <c r="E388" s="36">
        <f>SUMIFS(СВЦЭМ!$K$34:$K$777,СВЦЭМ!$A$34:$A$777,$A388,СВЦЭМ!$B$33:$B$776,E$366)+'СЕТ СН'!$F$13</f>
        <v>0</v>
      </c>
      <c r="F388" s="36">
        <f>SUMIFS(СВЦЭМ!$K$34:$K$777,СВЦЭМ!$A$34:$A$777,$A388,СВЦЭМ!$B$33:$B$776,F$366)+'СЕТ СН'!$F$13</f>
        <v>0</v>
      </c>
      <c r="G388" s="36">
        <f>SUMIFS(СВЦЭМ!$K$34:$K$777,СВЦЭМ!$A$34:$A$777,$A388,СВЦЭМ!$B$33:$B$776,G$366)+'СЕТ СН'!$F$13</f>
        <v>0</v>
      </c>
      <c r="H388" s="36">
        <f>SUMIFS(СВЦЭМ!$K$34:$K$777,СВЦЭМ!$A$34:$A$777,$A388,СВЦЭМ!$B$33:$B$776,H$366)+'СЕТ СН'!$F$13</f>
        <v>0</v>
      </c>
      <c r="I388" s="36">
        <f>SUMIFS(СВЦЭМ!$K$34:$K$777,СВЦЭМ!$A$34:$A$777,$A388,СВЦЭМ!$B$33:$B$776,I$366)+'СЕТ СН'!$F$13</f>
        <v>0</v>
      </c>
      <c r="J388" s="36">
        <f>SUMIFS(СВЦЭМ!$K$34:$K$777,СВЦЭМ!$A$34:$A$777,$A388,СВЦЭМ!$B$33:$B$776,J$366)+'СЕТ СН'!$F$13</f>
        <v>0</v>
      </c>
      <c r="K388" s="36">
        <f>SUMIFS(СВЦЭМ!$K$34:$K$777,СВЦЭМ!$A$34:$A$777,$A388,СВЦЭМ!$B$33:$B$776,K$366)+'СЕТ СН'!$F$13</f>
        <v>0</v>
      </c>
      <c r="L388" s="36">
        <f>SUMIFS(СВЦЭМ!$K$34:$K$777,СВЦЭМ!$A$34:$A$777,$A388,СВЦЭМ!$B$33:$B$776,L$366)+'СЕТ СН'!$F$13</f>
        <v>0</v>
      </c>
      <c r="M388" s="36">
        <f>SUMIFS(СВЦЭМ!$K$34:$K$777,СВЦЭМ!$A$34:$A$777,$A388,СВЦЭМ!$B$33:$B$776,M$366)+'СЕТ СН'!$F$13</f>
        <v>0</v>
      </c>
      <c r="N388" s="36">
        <f>SUMIFS(СВЦЭМ!$K$34:$K$777,СВЦЭМ!$A$34:$A$777,$A388,СВЦЭМ!$B$33:$B$776,N$366)+'СЕТ СН'!$F$13</f>
        <v>0</v>
      </c>
      <c r="O388" s="36">
        <f>SUMIFS(СВЦЭМ!$K$34:$K$777,СВЦЭМ!$A$34:$A$777,$A388,СВЦЭМ!$B$33:$B$776,O$366)+'СЕТ СН'!$F$13</f>
        <v>0</v>
      </c>
      <c r="P388" s="36">
        <f>SUMIFS(СВЦЭМ!$K$34:$K$777,СВЦЭМ!$A$34:$A$777,$A388,СВЦЭМ!$B$33:$B$776,P$366)+'СЕТ СН'!$F$13</f>
        <v>0</v>
      </c>
      <c r="Q388" s="36">
        <f>SUMIFS(СВЦЭМ!$K$34:$K$777,СВЦЭМ!$A$34:$A$777,$A388,СВЦЭМ!$B$33:$B$776,Q$366)+'СЕТ СН'!$F$13</f>
        <v>0</v>
      </c>
      <c r="R388" s="36">
        <f>SUMIFS(СВЦЭМ!$K$34:$K$777,СВЦЭМ!$A$34:$A$777,$A388,СВЦЭМ!$B$33:$B$776,R$366)+'СЕТ СН'!$F$13</f>
        <v>0</v>
      </c>
      <c r="S388" s="36">
        <f>SUMIFS(СВЦЭМ!$K$34:$K$777,СВЦЭМ!$A$34:$A$777,$A388,СВЦЭМ!$B$33:$B$776,S$366)+'СЕТ СН'!$F$13</f>
        <v>0</v>
      </c>
      <c r="T388" s="36">
        <f>SUMIFS(СВЦЭМ!$K$34:$K$777,СВЦЭМ!$A$34:$A$777,$A388,СВЦЭМ!$B$33:$B$776,T$366)+'СЕТ СН'!$F$13</f>
        <v>0</v>
      </c>
      <c r="U388" s="36">
        <f>SUMIFS(СВЦЭМ!$K$34:$K$777,СВЦЭМ!$A$34:$A$777,$A388,СВЦЭМ!$B$33:$B$776,U$366)+'СЕТ СН'!$F$13</f>
        <v>0</v>
      </c>
      <c r="V388" s="36">
        <f>SUMIFS(СВЦЭМ!$K$34:$K$777,СВЦЭМ!$A$34:$A$777,$A388,СВЦЭМ!$B$33:$B$776,V$366)+'СЕТ СН'!$F$13</f>
        <v>0</v>
      </c>
      <c r="W388" s="36">
        <f>SUMIFS(СВЦЭМ!$K$34:$K$777,СВЦЭМ!$A$34:$A$777,$A388,СВЦЭМ!$B$33:$B$776,W$366)+'СЕТ СН'!$F$13</f>
        <v>0</v>
      </c>
      <c r="X388" s="36">
        <f>SUMIFS(СВЦЭМ!$K$34:$K$777,СВЦЭМ!$A$34:$A$777,$A388,СВЦЭМ!$B$33:$B$776,X$366)+'СЕТ СН'!$F$13</f>
        <v>0</v>
      </c>
      <c r="Y388" s="36">
        <f>SUMIFS(СВЦЭМ!$K$34:$K$777,СВЦЭМ!$A$34:$A$777,$A388,СВЦЭМ!$B$33:$B$776,Y$366)+'СЕТ СН'!$F$13</f>
        <v>0</v>
      </c>
    </row>
    <row r="389" spans="1:26" ht="15.5" hidden="1" x14ac:dyDescent="0.3">
      <c r="A389" s="35">
        <f t="shared" si="10"/>
        <v>43853</v>
      </c>
      <c r="B389" s="36">
        <f>SUMIFS(СВЦЭМ!$K$34:$K$777,СВЦЭМ!$A$34:$A$777,$A389,СВЦЭМ!$B$33:$B$776,B$366)+'СЕТ СН'!$F$13</f>
        <v>0</v>
      </c>
      <c r="C389" s="36">
        <f>SUMIFS(СВЦЭМ!$K$34:$K$777,СВЦЭМ!$A$34:$A$777,$A389,СВЦЭМ!$B$33:$B$776,C$366)+'СЕТ СН'!$F$13</f>
        <v>0</v>
      </c>
      <c r="D389" s="36">
        <f>SUMIFS(СВЦЭМ!$K$34:$K$777,СВЦЭМ!$A$34:$A$777,$A389,СВЦЭМ!$B$33:$B$776,D$366)+'СЕТ СН'!$F$13</f>
        <v>0</v>
      </c>
      <c r="E389" s="36">
        <f>SUMIFS(СВЦЭМ!$K$34:$K$777,СВЦЭМ!$A$34:$A$777,$A389,СВЦЭМ!$B$33:$B$776,E$366)+'СЕТ СН'!$F$13</f>
        <v>0</v>
      </c>
      <c r="F389" s="36">
        <f>SUMIFS(СВЦЭМ!$K$34:$K$777,СВЦЭМ!$A$34:$A$777,$A389,СВЦЭМ!$B$33:$B$776,F$366)+'СЕТ СН'!$F$13</f>
        <v>0</v>
      </c>
      <c r="G389" s="36">
        <f>SUMIFS(СВЦЭМ!$K$34:$K$777,СВЦЭМ!$A$34:$A$777,$A389,СВЦЭМ!$B$33:$B$776,G$366)+'СЕТ СН'!$F$13</f>
        <v>0</v>
      </c>
      <c r="H389" s="36">
        <f>SUMIFS(СВЦЭМ!$K$34:$K$777,СВЦЭМ!$A$34:$A$777,$A389,СВЦЭМ!$B$33:$B$776,H$366)+'СЕТ СН'!$F$13</f>
        <v>0</v>
      </c>
      <c r="I389" s="36">
        <f>SUMIFS(СВЦЭМ!$K$34:$K$777,СВЦЭМ!$A$34:$A$777,$A389,СВЦЭМ!$B$33:$B$776,I$366)+'СЕТ СН'!$F$13</f>
        <v>0</v>
      </c>
      <c r="J389" s="36">
        <f>SUMIFS(СВЦЭМ!$K$34:$K$777,СВЦЭМ!$A$34:$A$777,$A389,СВЦЭМ!$B$33:$B$776,J$366)+'СЕТ СН'!$F$13</f>
        <v>0</v>
      </c>
      <c r="K389" s="36">
        <f>SUMIFS(СВЦЭМ!$K$34:$K$777,СВЦЭМ!$A$34:$A$777,$A389,СВЦЭМ!$B$33:$B$776,K$366)+'СЕТ СН'!$F$13</f>
        <v>0</v>
      </c>
      <c r="L389" s="36">
        <f>SUMIFS(СВЦЭМ!$K$34:$K$777,СВЦЭМ!$A$34:$A$777,$A389,СВЦЭМ!$B$33:$B$776,L$366)+'СЕТ СН'!$F$13</f>
        <v>0</v>
      </c>
      <c r="M389" s="36">
        <f>SUMIFS(СВЦЭМ!$K$34:$K$777,СВЦЭМ!$A$34:$A$777,$A389,СВЦЭМ!$B$33:$B$776,M$366)+'СЕТ СН'!$F$13</f>
        <v>0</v>
      </c>
      <c r="N389" s="36">
        <f>SUMIFS(СВЦЭМ!$K$34:$K$777,СВЦЭМ!$A$34:$A$777,$A389,СВЦЭМ!$B$33:$B$776,N$366)+'СЕТ СН'!$F$13</f>
        <v>0</v>
      </c>
      <c r="O389" s="36">
        <f>SUMIFS(СВЦЭМ!$K$34:$K$777,СВЦЭМ!$A$34:$A$777,$A389,СВЦЭМ!$B$33:$B$776,O$366)+'СЕТ СН'!$F$13</f>
        <v>0</v>
      </c>
      <c r="P389" s="36">
        <f>SUMIFS(СВЦЭМ!$K$34:$K$777,СВЦЭМ!$A$34:$A$777,$A389,СВЦЭМ!$B$33:$B$776,P$366)+'СЕТ СН'!$F$13</f>
        <v>0</v>
      </c>
      <c r="Q389" s="36">
        <f>SUMIFS(СВЦЭМ!$K$34:$K$777,СВЦЭМ!$A$34:$A$777,$A389,СВЦЭМ!$B$33:$B$776,Q$366)+'СЕТ СН'!$F$13</f>
        <v>0</v>
      </c>
      <c r="R389" s="36">
        <f>SUMIFS(СВЦЭМ!$K$34:$K$777,СВЦЭМ!$A$34:$A$777,$A389,СВЦЭМ!$B$33:$B$776,R$366)+'СЕТ СН'!$F$13</f>
        <v>0</v>
      </c>
      <c r="S389" s="36">
        <f>SUMIFS(СВЦЭМ!$K$34:$K$777,СВЦЭМ!$A$34:$A$777,$A389,СВЦЭМ!$B$33:$B$776,S$366)+'СЕТ СН'!$F$13</f>
        <v>0</v>
      </c>
      <c r="T389" s="36">
        <f>SUMIFS(СВЦЭМ!$K$34:$K$777,СВЦЭМ!$A$34:$A$777,$A389,СВЦЭМ!$B$33:$B$776,T$366)+'СЕТ СН'!$F$13</f>
        <v>0</v>
      </c>
      <c r="U389" s="36">
        <f>SUMIFS(СВЦЭМ!$K$34:$K$777,СВЦЭМ!$A$34:$A$777,$A389,СВЦЭМ!$B$33:$B$776,U$366)+'СЕТ СН'!$F$13</f>
        <v>0</v>
      </c>
      <c r="V389" s="36">
        <f>SUMIFS(СВЦЭМ!$K$34:$K$777,СВЦЭМ!$A$34:$A$777,$A389,СВЦЭМ!$B$33:$B$776,V$366)+'СЕТ СН'!$F$13</f>
        <v>0</v>
      </c>
      <c r="W389" s="36">
        <f>SUMIFS(СВЦЭМ!$K$34:$K$777,СВЦЭМ!$A$34:$A$777,$A389,СВЦЭМ!$B$33:$B$776,W$366)+'СЕТ СН'!$F$13</f>
        <v>0</v>
      </c>
      <c r="X389" s="36">
        <f>SUMIFS(СВЦЭМ!$K$34:$K$777,СВЦЭМ!$A$34:$A$777,$A389,СВЦЭМ!$B$33:$B$776,X$366)+'СЕТ СН'!$F$13</f>
        <v>0</v>
      </c>
      <c r="Y389" s="36">
        <f>SUMIFS(СВЦЭМ!$K$34:$K$777,СВЦЭМ!$A$34:$A$777,$A389,СВЦЭМ!$B$33:$B$776,Y$366)+'СЕТ СН'!$F$13</f>
        <v>0</v>
      </c>
    </row>
    <row r="390" spans="1:26" ht="15.5" hidden="1" x14ac:dyDescent="0.3">
      <c r="A390" s="35">
        <f t="shared" si="10"/>
        <v>43854</v>
      </c>
      <c r="B390" s="36">
        <f>SUMIFS(СВЦЭМ!$K$34:$K$777,СВЦЭМ!$A$34:$A$777,$A390,СВЦЭМ!$B$33:$B$776,B$366)+'СЕТ СН'!$F$13</f>
        <v>0</v>
      </c>
      <c r="C390" s="36">
        <f>SUMIFS(СВЦЭМ!$K$34:$K$777,СВЦЭМ!$A$34:$A$777,$A390,СВЦЭМ!$B$33:$B$776,C$366)+'СЕТ СН'!$F$13</f>
        <v>0</v>
      </c>
      <c r="D390" s="36">
        <f>SUMIFS(СВЦЭМ!$K$34:$K$777,СВЦЭМ!$A$34:$A$777,$A390,СВЦЭМ!$B$33:$B$776,D$366)+'СЕТ СН'!$F$13</f>
        <v>0</v>
      </c>
      <c r="E390" s="36">
        <f>SUMIFS(СВЦЭМ!$K$34:$K$777,СВЦЭМ!$A$34:$A$777,$A390,СВЦЭМ!$B$33:$B$776,E$366)+'СЕТ СН'!$F$13</f>
        <v>0</v>
      </c>
      <c r="F390" s="36">
        <f>SUMIFS(СВЦЭМ!$K$34:$K$777,СВЦЭМ!$A$34:$A$777,$A390,СВЦЭМ!$B$33:$B$776,F$366)+'СЕТ СН'!$F$13</f>
        <v>0</v>
      </c>
      <c r="G390" s="36">
        <f>SUMIFS(СВЦЭМ!$K$34:$K$777,СВЦЭМ!$A$34:$A$777,$A390,СВЦЭМ!$B$33:$B$776,G$366)+'СЕТ СН'!$F$13</f>
        <v>0</v>
      </c>
      <c r="H390" s="36">
        <f>SUMIFS(СВЦЭМ!$K$34:$K$777,СВЦЭМ!$A$34:$A$777,$A390,СВЦЭМ!$B$33:$B$776,H$366)+'СЕТ СН'!$F$13</f>
        <v>0</v>
      </c>
      <c r="I390" s="36">
        <f>SUMIFS(СВЦЭМ!$K$34:$K$777,СВЦЭМ!$A$34:$A$777,$A390,СВЦЭМ!$B$33:$B$776,I$366)+'СЕТ СН'!$F$13</f>
        <v>0</v>
      </c>
      <c r="J390" s="36">
        <f>SUMIFS(СВЦЭМ!$K$34:$K$777,СВЦЭМ!$A$34:$A$777,$A390,СВЦЭМ!$B$33:$B$776,J$366)+'СЕТ СН'!$F$13</f>
        <v>0</v>
      </c>
      <c r="K390" s="36">
        <f>SUMIFS(СВЦЭМ!$K$34:$K$777,СВЦЭМ!$A$34:$A$777,$A390,СВЦЭМ!$B$33:$B$776,K$366)+'СЕТ СН'!$F$13</f>
        <v>0</v>
      </c>
      <c r="L390" s="36">
        <f>SUMIFS(СВЦЭМ!$K$34:$K$777,СВЦЭМ!$A$34:$A$777,$A390,СВЦЭМ!$B$33:$B$776,L$366)+'СЕТ СН'!$F$13</f>
        <v>0</v>
      </c>
      <c r="M390" s="36">
        <f>SUMIFS(СВЦЭМ!$K$34:$K$777,СВЦЭМ!$A$34:$A$777,$A390,СВЦЭМ!$B$33:$B$776,M$366)+'СЕТ СН'!$F$13</f>
        <v>0</v>
      </c>
      <c r="N390" s="36">
        <f>SUMIFS(СВЦЭМ!$K$34:$K$777,СВЦЭМ!$A$34:$A$777,$A390,СВЦЭМ!$B$33:$B$776,N$366)+'СЕТ СН'!$F$13</f>
        <v>0</v>
      </c>
      <c r="O390" s="36">
        <f>SUMIFS(СВЦЭМ!$K$34:$K$777,СВЦЭМ!$A$34:$A$777,$A390,СВЦЭМ!$B$33:$B$776,O$366)+'СЕТ СН'!$F$13</f>
        <v>0</v>
      </c>
      <c r="P390" s="36">
        <f>SUMIFS(СВЦЭМ!$K$34:$K$777,СВЦЭМ!$A$34:$A$777,$A390,СВЦЭМ!$B$33:$B$776,P$366)+'СЕТ СН'!$F$13</f>
        <v>0</v>
      </c>
      <c r="Q390" s="36">
        <f>SUMIFS(СВЦЭМ!$K$34:$K$777,СВЦЭМ!$A$34:$A$777,$A390,СВЦЭМ!$B$33:$B$776,Q$366)+'СЕТ СН'!$F$13</f>
        <v>0</v>
      </c>
      <c r="R390" s="36">
        <f>SUMIFS(СВЦЭМ!$K$34:$K$777,СВЦЭМ!$A$34:$A$777,$A390,СВЦЭМ!$B$33:$B$776,R$366)+'СЕТ СН'!$F$13</f>
        <v>0</v>
      </c>
      <c r="S390" s="36">
        <f>SUMIFS(СВЦЭМ!$K$34:$K$777,СВЦЭМ!$A$34:$A$777,$A390,СВЦЭМ!$B$33:$B$776,S$366)+'СЕТ СН'!$F$13</f>
        <v>0</v>
      </c>
      <c r="T390" s="36">
        <f>SUMIFS(СВЦЭМ!$K$34:$K$777,СВЦЭМ!$A$34:$A$777,$A390,СВЦЭМ!$B$33:$B$776,T$366)+'СЕТ СН'!$F$13</f>
        <v>0</v>
      </c>
      <c r="U390" s="36">
        <f>SUMIFS(СВЦЭМ!$K$34:$K$777,СВЦЭМ!$A$34:$A$777,$A390,СВЦЭМ!$B$33:$B$776,U$366)+'СЕТ СН'!$F$13</f>
        <v>0</v>
      </c>
      <c r="V390" s="36">
        <f>SUMIFS(СВЦЭМ!$K$34:$K$777,СВЦЭМ!$A$34:$A$777,$A390,СВЦЭМ!$B$33:$B$776,V$366)+'СЕТ СН'!$F$13</f>
        <v>0</v>
      </c>
      <c r="W390" s="36">
        <f>SUMIFS(СВЦЭМ!$K$34:$K$777,СВЦЭМ!$A$34:$A$777,$A390,СВЦЭМ!$B$33:$B$776,W$366)+'СЕТ СН'!$F$13</f>
        <v>0</v>
      </c>
      <c r="X390" s="36">
        <f>SUMIFS(СВЦЭМ!$K$34:$K$777,СВЦЭМ!$A$34:$A$777,$A390,СВЦЭМ!$B$33:$B$776,X$366)+'СЕТ СН'!$F$13</f>
        <v>0</v>
      </c>
      <c r="Y390" s="36">
        <f>SUMIFS(СВЦЭМ!$K$34:$K$777,СВЦЭМ!$A$34:$A$777,$A390,СВЦЭМ!$B$33:$B$776,Y$366)+'СЕТ СН'!$F$13</f>
        <v>0</v>
      </c>
    </row>
    <row r="391" spans="1:26" ht="15.5" hidden="1" x14ac:dyDescent="0.3">
      <c r="A391" s="35">
        <f t="shared" si="10"/>
        <v>43855</v>
      </c>
      <c r="B391" s="36">
        <f>SUMIFS(СВЦЭМ!$K$34:$K$777,СВЦЭМ!$A$34:$A$777,$A391,СВЦЭМ!$B$33:$B$776,B$366)+'СЕТ СН'!$F$13</f>
        <v>0</v>
      </c>
      <c r="C391" s="36">
        <f>SUMIFS(СВЦЭМ!$K$34:$K$777,СВЦЭМ!$A$34:$A$777,$A391,СВЦЭМ!$B$33:$B$776,C$366)+'СЕТ СН'!$F$13</f>
        <v>0</v>
      </c>
      <c r="D391" s="36">
        <f>SUMIFS(СВЦЭМ!$K$34:$K$777,СВЦЭМ!$A$34:$A$777,$A391,СВЦЭМ!$B$33:$B$776,D$366)+'СЕТ СН'!$F$13</f>
        <v>0</v>
      </c>
      <c r="E391" s="36">
        <f>SUMIFS(СВЦЭМ!$K$34:$K$777,СВЦЭМ!$A$34:$A$777,$A391,СВЦЭМ!$B$33:$B$776,E$366)+'СЕТ СН'!$F$13</f>
        <v>0</v>
      </c>
      <c r="F391" s="36">
        <f>SUMIFS(СВЦЭМ!$K$34:$K$777,СВЦЭМ!$A$34:$A$777,$A391,СВЦЭМ!$B$33:$B$776,F$366)+'СЕТ СН'!$F$13</f>
        <v>0</v>
      </c>
      <c r="G391" s="36">
        <f>SUMIFS(СВЦЭМ!$K$34:$K$777,СВЦЭМ!$A$34:$A$777,$A391,СВЦЭМ!$B$33:$B$776,G$366)+'СЕТ СН'!$F$13</f>
        <v>0</v>
      </c>
      <c r="H391" s="36">
        <f>SUMIFS(СВЦЭМ!$K$34:$K$777,СВЦЭМ!$A$34:$A$777,$A391,СВЦЭМ!$B$33:$B$776,H$366)+'СЕТ СН'!$F$13</f>
        <v>0</v>
      </c>
      <c r="I391" s="36">
        <f>SUMIFS(СВЦЭМ!$K$34:$K$777,СВЦЭМ!$A$34:$A$777,$A391,СВЦЭМ!$B$33:$B$776,I$366)+'СЕТ СН'!$F$13</f>
        <v>0</v>
      </c>
      <c r="J391" s="36">
        <f>SUMIFS(СВЦЭМ!$K$34:$K$777,СВЦЭМ!$A$34:$A$777,$A391,СВЦЭМ!$B$33:$B$776,J$366)+'СЕТ СН'!$F$13</f>
        <v>0</v>
      </c>
      <c r="K391" s="36">
        <f>SUMIFS(СВЦЭМ!$K$34:$K$777,СВЦЭМ!$A$34:$A$777,$A391,СВЦЭМ!$B$33:$B$776,K$366)+'СЕТ СН'!$F$13</f>
        <v>0</v>
      </c>
      <c r="L391" s="36">
        <f>SUMIFS(СВЦЭМ!$K$34:$K$777,СВЦЭМ!$A$34:$A$777,$A391,СВЦЭМ!$B$33:$B$776,L$366)+'СЕТ СН'!$F$13</f>
        <v>0</v>
      </c>
      <c r="M391" s="36">
        <f>SUMIFS(СВЦЭМ!$K$34:$K$777,СВЦЭМ!$A$34:$A$777,$A391,СВЦЭМ!$B$33:$B$776,M$366)+'СЕТ СН'!$F$13</f>
        <v>0</v>
      </c>
      <c r="N391" s="36">
        <f>SUMIFS(СВЦЭМ!$K$34:$K$777,СВЦЭМ!$A$34:$A$777,$A391,СВЦЭМ!$B$33:$B$776,N$366)+'СЕТ СН'!$F$13</f>
        <v>0</v>
      </c>
      <c r="O391" s="36">
        <f>SUMIFS(СВЦЭМ!$K$34:$K$777,СВЦЭМ!$A$34:$A$777,$A391,СВЦЭМ!$B$33:$B$776,O$366)+'СЕТ СН'!$F$13</f>
        <v>0</v>
      </c>
      <c r="P391" s="36">
        <f>SUMIFS(СВЦЭМ!$K$34:$K$777,СВЦЭМ!$A$34:$A$777,$A391,СВЦЭМ!$B$33:$B$776,P$366)+'СЕТ СН'!$F$13</f>
        <v>0</v>
      </c>
      <c r="Q391" s="36">
        <f>SUMIFS(СВЦЭМ!$K$34:$K$777,СВЦЭМ!$A$34:$A$777,$A391,СВЦЭМ!$B$33:$B$776,Q$366)+'СЕТ СН'!$F$13</f>
        <v>0</v>
      </c>
      <c r="R391" s="36">
        <f>SUMIFS(СВЦЭМ!$K$34:$K$777,СВЦЭМ!$A$34:$A$777,$A391,СВЦЭМ!$B$33:$B$776,R$366)+'СЕТ СН'!$F$13</f>
        <v>0</v>
      </c>
      <c r="S391" s="36">
        <f>SUMIFS(СВЦЭМ!$K$34:$K$777,СВЦЭМ!$A$34:$A$777,$A391,СВЦЭМ!$B$33:$B$776,S$366)+'СЕТ СН'!$F$13</f>
        <v>0</v>
      </c>
      <c r="T391" s="36">
        <f>SUMIFS(СВЦЭМ!$K$34:$K$777,СВЦЭМ!$A$34:$A$777,$A391,СВЦЭМ!$B$33:$B$776,T$366)+'СЕТ СН'!$F$13</f>
        <v>0</v>
      </c>
      <c r="U391" s="36">
        <f>SUMIFS(СВЦЭМ!$K$34:$K$777,СВЦЭМ!$A$34:$A$777,$A391,СВЦЭМ!$B$33:$B$776,U$366)+'СЕТ СН'!$F$13</f>
        <v>0</v>
      </c>
      <c r="V391" s="36">
        <f>SUMIFS(СВЦЭМ!$K$34:$K$777,СВЦЭМ!$A$34:$A$777,$A391,СВЦЭМ!$B$33:$B$776,V$366)+'СЕТ СН'!$F$13</f>
        <v>0</v>
      </c>
      <c r="W391" s="36">
        <f>SUMIFS(СВЦЭМ!$K$34:$K$777,СВЦЭМ!$A$34:$A$777,$A391,СВЦЭМ!$B$33:$B$776,W$366)+'СЕТ СН'!$F$13</f>
        <v>0</v>
      </c>
      <c r="X391" s="36">
        <f>SUMIFS(СВЦЭМ!$K$34:$K$777,СВЦЭМ!$A$34:$A$777,$A391,СВЦЭМ!$B$33:$B$776,X$366)+'СЕТ СН'!$F$13</f>
        <v>0</v>
      </c>
      <c r="Y391" s="36">
        <f>SUMIFS(СВЦЭМ!$K$34:$K$777,СВЦЭМ!$A$34:$A$777,$A391,СВЦЭМ!$B$33:$B$776,Y$366)+'СЕТ СН'!$F$13</f>
        <v>0</v>
      </c>
    </row>
    <row r="392" spans="1:26" ht="15.5" hidden="1" x14ac:dyDescent="0.3">
      <c r="A392" s="35">
        <f t="shared" si="10"/>
        <v>43856</v>
      </c>
      <c r="B392" s="36">
        <f>SUMIFS(СВЦЭМ!$K$34:$K$777,СВЦЭМ!$A$34:$A$777,$A392,СВЦЭМ!$B$33:$B$776,B$366)+'СЕТ СН'!$F$13</f>
        <v>0</v>
      </c>
      <c r="C392" s="36">
        <f>SUMIFS(СВЦЭМ!$K$34:$K$777,СВЦЭМ!$A$34:$A$777,$A392,СВЦЭМ!$B$33:$B$776,C$366)+'СЕТ СН'!$F$13</f>
        <v>0</v>
      </c>
      <c r="D392" s="36">
        <f>SUMIFS(СВЦЭМ!$K$34:$K$777,СВЦЭМ!$A$34:$A$777,$A392,СВЦЭМ!$B$33:$B$776,D$366)+'СЕТ СН'!$F$13</f>
        <v>0</v>
      </c>
      <c r="E392" s="36">
        <f>SUMIFS(СВЦЭМ!$K$34:$K$777,СВЦЭМ!$A$34:$A$777,$A392,СВЦЭМ!$B$33:$B$776,E$366)+'СЕТ СН'!$F$13</f>
        <v>0</v>
      </c>
      <c r="F392" s="36">
        <f>SUMIFS(СВЦЭМ!$K$34:$K$777,СВЦЭМ!$A$34:$A$777,$A392,СВЦЭМ!$B$33:$B$776,F$366)+'СЕТ СН'!$F$13</f>
        <v>0</v>
      </c>
      <c r="G392" s="36">
        <f>SUMIFS(СВЦЭМ!$K$34:$K$777,СВЦЭМ!$A$34:$A$777,$A392,СВЦЭМ!$B$33:$B$776,G$366)+'СЕТ СН'!$F$13</f>
        <v>0</v>
      </c>
      <c r="H392" s="36">
        <f>SUMIFS(СВЦЭМ!$K$34:$K$777,СВЦЭМ!$A$34:$A$777,$A392,СВЦЭМ!$B$33:$B$776,H$366)+'СЕТ СН'!$F$13</f>
        <v>0</v>
      </c>
      <c r="I392" s="36">
        <f>SUMIFS(СВЦЭМ!$K$34:$K$777,СВЦЭМ!$A$34:$A$777,$A392,СВЦЭМ!$B$33:$B$776,I$366)+'СЕТ СН'!$F$13</f>
        <v>0</v>
      </c>
      <c r="J392" s="36">
        <f>SUMIFS(СВЦЭМ!$K$34:$K$777,СВЦЭМ!$A$34:$A$777,$A392,СВЦЭМ!$B$33:$B$776,J$366)+'СЕТ СН'!$F$13</f>
        <v>0</v>
      </c>
      <c r="K392" s="36">
        <f>SUMIFS(СВЦЭМ!$K$34:$K$777,СВЦЭМ!$A$34:$A$777,$A392,СВЦЭМ!$B$33:$B$776,K$366)+'СЕТ СН'!$F$13</f>
        <v>0</v>
      </c>
      <c r="L392" s="36">
        <f>SUMIFS(СВЦЭМ!$K$34:$K$777,СВЦЭМ!$A$34:$A$777,$A392,СВЦЭМ!$B$33:$B$776,L$366)+'СЕТ СН'!$F$13</f>
        <v>0</v>
      </c>
      <c r="M392" s="36">
        <f>SUMIFS(СВЦЭМ!$K$34:$K$777,СВЦЭМ!$A$34:$A$777,$A392,СВЦЭМ!$B$33:$B$776,M$366)+'СЕТ СН'!$F$13</f>
        <v>0</v>
      </c>
      <c r="N392" s="36">
        <f>SUMIFS(СВЦЭМ!$K$34:$K$777,СВЦЭМ!$A$34:$A$777,$A392,СВЦЭМ!$B$33:$B$776,N$366)+'СЕТ СН'!$F$13</f>
        <v>0</v>
      </c>
      <c r="O392" s="36">
        <f>SUMIFS(СВЦЭМ!$K$34:$K$777,СВЦЭМ!$A$34:$A$777,$A392,СВЦЭМ!$B$33:$B$776,O$366)+'СЕТ СН'!$F$13</f>
        <v>0</v>
      </c>
      <c r="P392" s="36">
        <f>SUMIFS(СВЦЭМ!$K$34:$K$777,СВЦЭМ!$A$34:$A$777,$A392,СВЦЭМ!$B$33:$B$776,P$366)+'СЕТ СН'!$F$13</f>
        <v>0</v>
      </c>
      <c r="Q392" s="36">
        <f>SUMIFS(СВЦЭМ!$K$34:$K$777,СВЦЭМ!$A$34:$A$777,$A392,СВЦЭМ!$B$33:$B$776,Q$366)+'СЕТ СН'!$F$13</f>
        <v>0</v>
      </c>
      <c r="R392" s="36">
        <f>SUMIFS(СВЦЭМ!$K$34:$K$777,СВЦЭМ!$A$34:$A$777,$A392,СВЦЭМ!$B$33:$B$776,R$366)+'СЕТ СН'!$F$13</f>
        <v>0</v>
      </c>
      <c r="S392" s="36">
        <f>SUMIFS(СВЦЭМ!$K$34:$K$777,СВЦЭМ!$A$34:$A$777,$A392,СВЦЭМ!$B$33:$B$776,S$366)+'СЕТ СН'!$F$13</f>
        <v>0</v>
      </c>
      <c r="T392" s="36">
        <f>SUMIFS(СВЦЭМ!$K$34:$K$777,СВЦЭМ!$A$34:$A$777,$A392,СВЦЭМ!$B$33:$B$776,T$366)+'СЕТ СН'!$F$13</f>
        <v>0</v>
      </c>
      <c r="U392" s="36">
        <f>SUMIFS(СВЦЭМ!$K$34:$K$777,СВЦЭМ!$A$34:$A$777,$A392,СВЦЭМ!$B$33:$B$776,U$366)+'СЕТ СН'!$F$13</f>
        <v>0</v>
      </c>
      <c r="V392" s="36">
        <f>SUMIFS(СВЦЭМ!$K$34:$K$777,СВЦЭМ!$A$34:$A$777,$A392,СВЦЭМ!$B$33:$B$776,V$366)+'СЕТ СН'!$F$13</f>
        <v>0</v>
      </c>
      <c r="W392" s="36">
        <f>SUMIFS(СВЦЭМ!$K$34:$K$777,СВЦЭМ!$A$34:$A$777,$A392,СВЦЭМ!$B$33:$B$776,W$366)+'СЕТ СН'!$F$13</f>
        <v>0</v>
      </c>
      <c r="X392" s="36">
        <f>SUMIFS(СВЦЭМ!$K$34:$K$777,СВЦЭМ!$A$34:$A$777,$A392,СВЦЭМ!$B$33:$B$776,X$366)+'СЕТ СН'!$F$13</f>
        <v>0</v>
      </c>
      <c r="Y392" s="36">
        <f>SUMIFS(СВЦЭМ!$K$34:$K$777,СВЦЭМ!$A$34:$A$777,$A392,СВЦЭМ!$B$33:$B$776,Y$366)+'СЕТ СН'!$F$13</f>
        <v>0</v>
      </c>
    </row>
    <row r="393" spans="1:26" ht="15.5" hidden="1" x14ac:dyDescent="0.3">
      <c r="A393" s="35">
        <f t="shared" si="10"/>
        <v>43857</v>
      </c>
      <c r="B393" s="36">
        <f>SUMIFS(СВЦЭМ!$K$34:$K$777,СВЦЭМ!$A$34:$A$777,$A393,СВЦЭМ!$B$33:$B$776,B$366)+'СЕТ СН'!$F$13</f>
        <v>0</v>
      </c>
      <c r="C393" s="36">
        <f>SUMIFS(СВЦЭМ!$K$34:$K$777,СВЦЭМ!$A$34:$A$777,$A393,СВЦЭМ!$B$33:$B$776,C$366)+'СЕТ СН'!$F$13</f>
        <v>0</v>
      </c>
      <c r="D393" s="36">
        <f>SUMIFS(СВЦЭМ!$K$34:$K$777,СВЦЭМ!$A$34:$A$777,$A393,СВЦЭМ!$B$33:$B$776,D$366)+'СЕТ СН'!$F$13</f>
        <v>0</v>
      </c>
      <c r="E393" s="36">
        <f>SUMIFS(СВЦЭМ!$K$34:$K$777,СВЦЭМ!$A$34:$A$777,$A393,СВЦЭМ!$B$33:$B$776,E$366)+'СЕТ СН'!$F$13</f>
        <v>0</v>
      </c>
      <c r="F393" s="36">
        <f>SUMIFS(СВЦЭМ!$K$34:$K$777,СВЦЭМ!$A$34:$A$777,$A393,СВЦЭМ!$B$33:$B$776,F$366)+'СЕТ СН'!$F$13</f>
        <v>0</v>
      </c>
      <c r="G393" s="36">
        <f>SUMIFS(СВЦЭМ!$K$34:$K$777,СВЦЭМ!$A$34:$A$777,$A393,СВЦЭМ!$B$33:$B$776,G$366)+'СЕТ СН'!$F$13</f>
        <v>0</v>
      </c>
      <c r="H393" s="36">
        <f>SUMIFS(СВЦЭМ!$K$34:$K$777,СВЦЭМ!$A$34:$A$777,$A393,СВЦЭМ!$B$33:$B$776,H$366)+'СЕТ СН'!$F$13</f>
        <v>0</v>
      </c>
      <c r="I393" s="36">
        <f>SUMIFS(СВЦЭМ!$K$34:$K$777,СВЦЭМ!$A$34:$A$777,$A393,СВЦЭМ!$B$33:$B$776,I$366)+'СЕТ СН'!$F$13</f>
        <v>0</v>
      </c>
      <c r="J393" s="36">
        <f>SUMIFS(СВЦЭМ!$K$34:$K$777,СВЦЭМ!$A$34:$A$777,$A393,СВЦЭМ!$B$33:$B$776,J$366)+'СЕТ СН'!$F$13</f>
        <v>0</v>
      </c>
      <c r="K393" s="36">
        <f>SUMIFS(СВЦЭМ!$K$34:$K$777,СВЦЭМ!$A$34:$A$777,$A393,СВЦЭМ!$B$33:$B$776,K$366)+'СЕТ СН'!$F$13</f>
        <v>0</v>
      </c>
      <c r="L393" s="36">
        <f>SUMIFS(СВЦЭМ!$K$34:$K$777,СВЦЭМ!$A$34:$A$777,$A393,СВЦЭМ!$B$33:$B$776,L$366)+'СЕТ СН'!$F$13</f>
        <v>0</v>
      </c>
      <c r="M393" s="36">
        <f>SUMIFS(СВЦЭМ!$K$34:$K$777,СВЦЭМ!$A$34:$A$777,$A393,СВЦЭМ!$B$33:$B$776,M$366)+'СЕТ СН'!$F$13</f>
        <v>0</v>
      </c>
      <c r="N393" s="36">
        <f>SUMIFS(СВЦЭМ!$K$34:$K$777,СВЦЭМ!$A$34:$A$777,$A393,СВЦЭМ!$B$33:$B$776,N$366)+'СЕТ СН'!$F$13</f>
        <v>0</v>
      </c>
      <c r="O393" s="36">
        <f>SUMIFS(СВЦЭМ!$K$34:$K$777,СВЦЭМ!$A$34:$A$777,$A393,СВЦЭМ!$B$33:$B$776,O$366)+'СЕТ СН'!$F$13</f>
        <v>0</v>
      </c>
      <c r="P393" s="36">
        <f>SUMIFS(СВЦЭМ!$K$34:$K$777,СВЦЭМ!$A$34:$A$777,$A393,СВЦЭМ!$B$33:$B$776,P$366)+'СЕТ СН'!$F$13</f>
        <v>0</v>
      </c>
      <c r="Q393" s="36">
        <f>SUMIFS(СВЦЭМ!$K$34:$K$777,СВЦЭМ!$A$34:$A$777,$A393,СВЦЭМ!$B$33:$B$776,Q$366)+'СЕТ СН'!$F$13</f>
        <v>0</v>
      </c>
      <c r="R393" s="36">
        <f>SUMIFS(СВЦЭМ!$K$34:$K$777,СВЦЭМ!$A$34:$A$777,$A393,СВЦЭМ!$B$33:$B$776,R$366)+'СЕТ СН'!$F$13</f>
        <v>0</v>
      </c>
      <c r="S393" s="36">
        <f>SUMIFS(СВЦЭМ!$K$34:$K$777,СВЦЭМ!$A$34:$A$777,$A393,СВЦЭМ!$B$33:$B$776,S$366)+'СЕТ СН'!$F$13</f>
        <v>0</v>
      </c>
      <c r="T393" s="36">
        <f>SUMIFS(СВЦЭМ!$K$34:$K$777,СВЦЭМ!$A$34:$A$777,$A393,СВЦЭМ!$B$33:$B$776,T$366)+'СЕТ СН'!$F$13</f>
        <v>0</v>
      </c>
      <c r="U393" s="36">
        <f>SUMIFS(СВЦЭМ!$K$34:$K$777,СВЦЭМ!$A$34:$A$777,$A393,СВЦЭМ!$B$33:$B$776,U$366)+'СЕТ СН'!$F$13</f>
        <v>0</v>
      </c>
      <c r="V393" s="36">
        <f>SUMIFS(СВЦЭМ!$K$34:$K$777,СВЦЭМ!$A$34:$A$777,$A393,СВЦЭМ!$B$33:$B$776,V$366)+'СЕТ СН'!$F$13</f>
        <v>0</v>
      </c>
      <c r="W393" s="36">
        <f>SUMIFS(СВЦЭМ!$K$34:$K$777,СВЦЭМ!$A$34:$A$777,$A393,СВЦЭМ!$B$33:$B$776,W$366)+'СЕТ СН'!$F$13</f>
        <v>0</v>
      </c>
      <c r="X393" s="36">
        <f>SUMIFS(СВЦЭМ!$K$34:$K$777,СВЦЭМ!$A$34:$A$777,$A393,СВЦЭМ!$B$33:$B$776,X$366)+'СЕТ СН'!$F$13</f>
        <v>0</v>
      </c>
      <c r="Y393" s="36">
        <f>SUMIFS(СВЦЭМ!$K$34:$K$777,СВЦЭМ!$A$34:$A$777,$A393,СВЦЭМ!$B$33:$B$776,Y$366)+'СЕТ СН'!$F$13</f>
        <v>0</v>
      </c>
    </row>
    <row r="394" spans="1:26" ht="15.5" hidden="1" x14ac:dyDescent="0.3">
      <c r="A394" s="35">
        <f t="shared" si="10"/>
        <v>43858</v>
      </c>
      <c r="B394" s="36">
        <f>SUMIFS(СВЦЭМ!$K$34:$K$777,СВЦЭМ!$A$34:$A$777,$A394,СВЦЭМ!$B$33:$B$776,B$366)+'СЕТ СН'!$F$13</f>
        <v>0</v>
      </c>
      <c r="C394" s="36">
        <f>SUMIFS(СВЦЭМ!$K$34:$K$777,СВЦЭМ!$A$34:$A$777,$A394,СВЦЭМ!$B$33:$B$776,C$366)+'СЕТ СН'!$F$13</f>
        <v>0</v>
      </c>
      <c r="D394" s="36">
        <f>SUMIFS(СВЦЭМ!$K$34:$K$777,СВЦЭМ!$A$34:$A$777,$A394,СВЦЭМ!$B$33:$B$776,D$366)+'СЕТ СН'!$F$13</f>
        <v>0</v>
      </c>
      <c r="E394" s="36">
        <f>SUMIFS(СВЦЭМ!$K$34:$K$777,СВЦЭМ!$A$34:$A$777,$A394,СВЦЭМ!$B$33:$B$776,E$366)+'СЕТ СН'!$F$13</f>
        <v>0</v>
      </c>
      <c r="F394" s="36">
        <f>SUMIFS(СВЦЭМ!$K$34:$K$777,СВЦЭМ!$A$34:$A$777,$A394,СВЦЭМ!$B$33:$B$776,F$366)+'СЕТ СН'!$F$13</f>
        <v>0</v>
      </c>
      <c r="G394" s="36">
        <f>SUMIFS(СВЦЭМ!$K$34:$K$777,СВЦЭМ!$A$34:$A$777,$A394,СВЦЭМ!$B$33:$B$776,G$366)+'СЕТ СН'!$F$13</f>
        <v>0</v>
      </c>
      <c r="H394" s="36">
        <f>SUMIFS(СВЦЭМ!$K$34:$K$777,СВЦЭМ!$A$34:$A$777,$A394,СВЦЭМ!$B$33:$B$776,H$366)+'СЕТ СН'!$F$13</f>
        <v>0</v>
      </c>
      <c r="I394" s="36">
        <f>SUMIFS(СВЦЭМ!$K$34:$K$777,СВЦЭМ!$A$34:$A$777,$A394,СВЦЭМ!$B$33:$B$776,I$366)+'СЕТ СН'!$F$13</f>
        <v>0</v>
      </c>
      <c r="J394" s="36">
        <f>SUMIFS(СВЦЭМ!$K$34:$K$777,СВЦЭМ!$A$34:$A$777,$A394,СВЦЭМ!$B$33:$B$776,J$366)+'СЕТ СН'!$F$13</f>
        <v>0</v>
      </c>
      <c r="K394" s="36">
        <f>SUMIFS(СВЦЭМ!$K$34:$K$777,СВЦЭМ!$A$34:$A$777,$A394,СВЦЭМ!$B$33:$B$776,K$366)+'СЕТ СН'!$F$13</f>
        <v>0</v>
      </c>
      <c r="L394" s="36">
        <f>SUMIFS(СВЦЭМ!$K$34:$K$777,СВЦЭМ!$A$34:$A$777,$A394,СВЦЭМ!$B$33:$B$776,L$366)+'СЕТ СН'!$F$13</f>
        <v>0</v>
      </c>
      <c r="M394" s="36">
        <f>SUMIFS(СВЦЭМ!$K$34:$K$777,СВЦЭМ!$A$34:$A$777,$A394,СВЦЭМ!$B$33:$B$776,M$366)+'СЕТ СН'!$F$13</f>
        <v>0</v>
      </c>
      <c r="N394" s="36">
        <f>SUMIFS(СВЦЭМ!$K$34:$K$777,СВЦЭМ!$A$34:$A$777,$A394,СВЦЭМ!$B$33:$B$776,N$366)+'СЕТ СН'!$F$13</f>
        <v>0</v>
      </c>
      <c r="O394" s="36">
        <f>SUMIFS(СВЦЭМ!$K$34:$K$777,СВЦЭМ!$A$34:$A$777,$A394,СВЦЭМ!$B$33:$B$776,O$366)+'СЕТ СН'!$F$13</f>
        <v>0</v>
      </c>
      <c r="P394" s="36">
        <f>SUMIFS(СВЦЭМ!$K$34:$K$777,СВЦЭМ!$A$34:$A$777,$A394,СВЦЭМ!$B$33:$B$776,P$366)+'СЕТ СН'!$F$13</f>
        <v>0</v>
      </c>
      <c r="Q394" s="36">
        <f>SUMIFS(СВЦЭМ!$K$34:$K$777,СВЦЭМ!$A$34:$A$777,$A394,СВЦЭМ!$B$33:$B$776,Q$366)+'СЕТ СН'!$F$13</f>
        <v>0</v>
      </c>
      <c r="R394" s="36">
        <f>SUMIFS(СВЦЭМ!$K$34:$K$777,СВЦЭМ!$A$34:$A$777,$A394,СВЦЭМ!$B$33:$B$776,R$366)+'СЕТ СН'!$F$13</f>
        <v>0</v>
      </c>
      <c r="S394" s="36">
        <f>SUMIFS(СВЦЭМ!$K$34:$K$777,СВЦЭМ!$A$34:$A$777,$A394,СВЦЭМ!$B$33:$B$776,S$366)+'СЕТ СН'!$F$13</f>
        <v>0</v>
      </c>
      <c r="T394" s="36">
        <f>SUMIFS(СВЦЭМ!$K$34:$K$777,СВЦЭМ!$A$34:$A$777,$A394,СВЦЭМ!$B$33:$B$776,T$366)+'СЕТ СН'!$F$13</f>
        <v>0</v>
      </c>
      <c r="U394" s="36">
        <f>SUMIFS(СВЦЭМ!$K$34:$K$777,СВЦЭМ!$A$34:$A$777,$A394,СВЦЭМ!$B$33:$B$776,U$366)+'СЕТ СН'!$F$13</f>
        <v>0</v>
      </c>
      <c r="V394" s="36">
        <f>SUMIFS(СВЦЭМ!$K$34:$K$777,СВЦЭМ!$A$34:$A$777,$A394,СВЦЭМ!$B$33:$B$776,V$366)+'СЕТ СН'!$F$13</f>
        <v>0</v>
      </c>
      <c r="W394" s="36">
        <f>SUMIFS(СВЦЭМ!$K$34:$K$777,СВЦЭМ!$A$34:$A$777,$A394,СВЦЭМ!$B$33:$B$776,W$366)+'СЕТ СН'!$F$13</f>
        <v>0</v>
      </c>
      <c r="X394" s="36">
        <f>SUMIFS(СВЦЭМ!$K$34:$K$777,СВЦЭМ!$A$34:$A$777,$A394,СВЦЭМ!$B$33:$B$776,X$366)+'СЕТ СН'!$F$13</f>
        <v>0</v>
      </c>
      <c r="Y394" s="36">
        <f>SUMIFS(СВЦЭМ!$K$34:$K$777,СВЦЭМ!$A$34:$A$777,$A394,СВЦЭМ!$B$33:$B$776,Y$366)+'СЕТ СН'!$F$13</f>
        <v>0</v>
      </c>
    </row>
    <row r="395" spans="1:26" ht="15.5" hidden="1" x14ac:dyDescent="0.3">
      <c r="A395" s="35">
        <f t="shared" si="10"/>
        <v>43859</v>
      </c>
      <c r="B395" s="36">
        <f>SUMIFS(СВЦЭМ!$K$34:$K$777,СВЦЭМ!$A$34:$A$777,$A395,СВЦЭМ!$B$33:$B$776,B$366)+'СЕТ СН'!$F$13</f>
        <v>0</v>
      </c>
      <c r="C395" s="36">
        <f>SUMIFS(СВЦЭМ!$K$34:$K$777,СВЦЭМ!$A$34:$A$777,$A395,СВЦЭМ!$B$33:$B$776,C$366)+'СЕТ СН'!$F$13</f>
        <v>0</v>
      </c>
      <c r="D395" s="36">
        <f>SUMIFS(СВЦЭМ!$K$34:$K$777,СВЦЭМ!$A$34:$A$777,$A395,СВЦЭМ!$B$33:$B$776,D$366)+'СЕТ СН'!$F$13</f>
        <v>0</v>
      </c>
      <c r="E395" s="36">
        <f>SUMIFS(СВЦЭМ!$K$34:$K$777,СВЦЭМ!$A$34:$A$777,$A395,СВЦЭМ!$B$33:$B$776,E$366)+'СЕТ СН'!$F$13</f>
        <v>0</v>
      </c>
      <c r="F395" s="36">
        <f>SUMIFS(СВЦЭМ!$K$34:$K$777,СВЦЭМ!$A$34:$A$777,$A395,СВЦЭМ!$B$33:$B$776,F$366)+'СЕТ СН'!$F$13</f>
        <v>0</v>
      </c>
      <c r="G395" s="36">
        <f>SUMIFS(СВЦЭМ!$K$34:$K$777,СВЦЭМ!$A$34:$A$777,$A395,СВЦЭМ!$B$33:$B$776,G$366)+'СЕТ СН'!$F$13</f>
        <v>0</v>
      </c>
      <c r="H395" s="36">
        <f>SUMIFS(СВЦЭМ!$K$34:$K$777,СВЦЭМ!$A$34:$A$777,$A395,СВЦЭМ!$B$33:$B$776,H$366)+'СЕТ СН'!$F$13</f>
        <v>0</v>
      </c>
      <c r="I395" s="36">
        <f>SUMIFS(СВЦЭМ!$K$34:$K$777,СВЦЭМ!$A$34:$A$777,$A395,СВЦЭМ!$B$33:$B$776,I$366)+'СЕТ СН'!$F$13</f>
        <v>0</v>
      </c>
      <c r="J395" s="36">
        <f>SUMIFS(СВЦЭМ!$K$34:$K$777,СВЦЭМ!$A$34:$A$777,$A395,СВЦЭМ!$B$33:$B$776,J$366)+'СЕТ СН'!$F$13</f>
        <v>0</v>
      </c>
      <c r="K395" s="36">
        <f>SUMIFS(СВЦЭМ!$K$34:$K$777,СВЦЭМ!$A$34:$A$777,$A395,СВЦЭМ!$B$33:$B$776,K$366)+'СЕТ СН'!$F$13</f>
        <v>0</v>
      </c>
      <c r="L395" s="36">
        <f>SUMIFS(СВЦЭМ!$K$34:$K$777,СВЦЭМ!$A$34:$A$777,$A395,СВЦЭМ!$B$33:$B$776,L$366)+'СЕТ СН'!$F$13</f>
        <v>0</v>
      </c>
      <c r="M395" s="36">
        <f>SUMIFS(СВЦЭМ!$K$34:$K$777,СВЦЭМ!$A$34:$A$777,$A395,СВЦЭМ!$B$33:$B$776,M$366)+'СЕТ СН'!$F$13</f>
        <v>0</v>
      </c>
      <c r="N395" s="36">
        <f>SUMIFS(СВЦЭМ!$K$34:$K$777,СВЦЭМ!$A$34:$A$777,$A395,СВЦЭМ!$B$33:$B$776,N$366)+'СЕТ СН'!$F$13</f>
        <v>0</v>
      </c>
      <c r="O395" s="36">
        <f>SUMIFS(СВЦЭМ!$K$34:$K$777,СВЦЭМ!$A$34:$A$777,$A395,СВЦЭМ!$B$33:$B$776,O$366)+'СЕТ СН'!$F$13</f>
        <v>0</v>
      </c>
      <c r="P395" s="36">
        <f>SUMIFS(СВЦЭМ!$K$34:$K$777,СВЦЭМ!$A$34:$A$777,$A395,СВЦЭМ!$B$33:$B$776,P$366)+'СЕТ СН'!$F$13</f>
        <v>0</v>
      </c>
      <c r="Q395" s="36">
        <f>SUMIFS(СВЦЭМ!$K$34:$K$777,СВЦЭМ!$A$34:$A$777,$A395,СВЦЭМ!$B$33:$B$776,Q$366)+'СЕТ СН'!$F$13</f>
        <v>0</v>
      </c>
      <c r="R395" s="36">
        <f>SUMIFS(СВЦЭМ!$K$34:$K$777,СВЦЭМ!$A$34:$A$777,$A395,СВЦЭМ!$B$33:$B$776,R$366)+'СЕТ СН'!$F$13</f>
        <v>0</v>
      </c>
      <c r="S395" s="36">
        <f>SUMIFS(СВЦЭМ!$K$34:$K$777,СВЦЭМ!$A$34:$A$777,$A395,СВЦЭМ!$B$33:$B$776,S$366)+'СЕТ СН'!$F$13</f>
        <v>0</v>
      </c>
      <c r="T395" s="36">
        <f>SUMIFS(СВЦЭМ!$K$34:$K$777,СВЦЭМ!$A$34:$A$777,$A395,СВЦЭМ!$B$33:$B$776,T$366)+'СЕТ СН'!$F$13</f>
        <v>0</v>
      </c>
      <c r="U395" s="36">
        <f>SUMIFS(СВЦЭМ!$K$34:$K$777,СВЦЭМ!$A$34:$A$777,$A395,СВЦЭМ!$B$33:$B$776,U$366)+'СЕТ СН'!$F$13</f>
        <v>0</v>
      </c>
      <c r="V395" s="36">
        <f>SUMIFS(СВЦЭМ!$K$34:$K$777,СВЦЭМ!$A$34:$A$777,$A395,СВЦЭМ!$B$33:$B$776,V$366)+'СЕТ СН'!$F$13</f>
        <v>0</v>
      </c>
      <c r="W395" s="36">
        <f>SUMIFS(СВЦЭМ!$K$34:$K$777,СВЦЭМ!$A$34:$A$777,$A395,СВЦЭМ!$B$33:$B$776,W$366)+'СЕТ СН'!$F$13</f>
        <v>0</v>
      </c>
      <c r="X395" s="36">
        <f>SUMIFS(СВЦЭМ!$K$34:$K$777,СВЦЭМ!$A$34:$A$777,$A395,СВЦЭМ!$B$33:$B$776,X$366)+'СЕТ СН'!$F$13</f>
        <v>0</v>
      </c>
      <c r="Y395" s="36">
        <f>SUMIFS(СВЦЭМ!$K$34:$K$777,СВЦЭМ!$A$34:$A$777,$A395,СВЦЭМ!$B$33:$B$776,Y$366)+'СЕТ СН'!$F$13</f>
        <v>0</v>
      </c>
    </row>
    <row r="396" spans="1:26" ht="15.5" hidden="1" x14ac:dyDescent="0.3">
      <c r="A396" s="35">
        <f t="shared" si="10"/>
        <v>43860</v>
      </c>
      <c r="B396" s="36">
        <f>SUMIFS(СВЦЭМ!$K$34:$K$777,СВЦЭМ!$A$34:$A$777,$A396,СВЦЭМ!$B$33:$B$776,B$366)+'СЕТ СН'!$F$13</f>
        <v>0</v>
      </c>
      <c r="C396" s="36">
        <f>SUMIFS(СВЦЭМ!$K$34:$K$777,СВЦЭМ!$A$34:$A$777,$A396,СВЦЭМ!$B$33:$B$776,C$366)+'СЕТ СН'!$F$13</f>
        <v>0</v>
      </c>
      <c r="D396" s="36">
        <f>SUMIFS(СВЦЭМ!$K$34:$K$777,СВЦЭМ!$A$34:$A$777,$A396,СВЦЭМ!$B$33:$B$776,D$366)+'СЕТ СН'!$F$13</f>
        <v>0</v>
      </c>
      <c r="E396" s="36">
        <f>SUMIFS(СВЦЭМ!$K$34:$K$777,СВЦЭМ!$A$34:$A$777,$A396,СВЦЭМ!$B$33:$B$776,E$366)+'СЕТ СН'!$F$13</f>
        <v>0</v>
      </c>
      <c r="F396" s="36">
        <f>SUMIFS(СВЦЭМ!$K$34:$K$777,СВЦЭМ!$A$34:$A$777,$A396,СВЦЭМ!$B$33:$B$776,F$366)+'СЕТ СН'!$F$13</f>
        <v>0</v>
      </c>
      <c r="G396" s="36">
        <f>SUMIFS(СВЦЭМ!$K$34:$K$777,СВЦЭМ!$A$34:$A$777,$A396,СВЦЭМ!$B$33:$B$776,G$366)+'СЕТ СН'!$F$13</f>
        <v>0</v>
      </c>
      <c r="H396" s="36">
        <f>SUMIFS(СВЦЭМ!$K$34:$K$777,СВЦЭМ!$A$34:$A$777,$A396,СВЦЭМ!$B$33:$B$776,H$366)+'СЕТ СН'!$F$13</f>
        <v>0</v>
      </c>
      <c r="I396" s="36">
        <f>SUMIFS(СВЦЭМ!$K$34:$K$777,СВЦЭМ!$A$34:$A$777,$A396,СВЦЭМ!$B$33:$B$776,I$366)+'СЕТ СН'!$F$13</f>
        <v>0</v>
      </c>
      <c r="J396" s="36">
        <f>SUMIFS(СВЦЭМ!$K$34:$K$777,СВЦЭМ!$A$34:$A$777,$A396,СВЦЭМ!$B$33:$B$776,J$366)+'СЕТ СН'!$F$13</f>
        <v>0</v>
      </c>
      <c r="K396" s="36">
        <f>SUMIFS(СВЦЭМ!$K$34:$K$777,СВЦЭМ!$A$34:$A$777,$A396,СВЦЭМ!$B$33:$B$776,K$366)+'СЕТ СН'!$F$13</f>
        <v>0</v>
      </c>
      <c r="L396" s="36">
        <f>SUMIFS(СВЦЭМ!$K$34:$K$777,СВЦЭМ!$A$34:$A$777,$A396,СВЦЭМ!$B$33:$B$776,L$366)+'СЕТ СН'!$F$13</f>
        <v>0</v>
      </c>
      <c r="M396" s="36">
        <f>SUMIFS(СВЦЭМ!$K$34:$K$777,СВЦЭМ!$A$34:$A$777,$A396,СВЦЭМ!$B$33:$B$776,M$366)+'СЕТ СН'!$F$13</f>
        <v>0</v>
      </c>
      <c r="N396" s="36">
        <f>SUMIFS(СВЦЭМ!$K$34:$K$777,СВЦЭМ!$A$34:$A$777,$A396,СВЦЭМ!$B$33:$B$776,N$366)+'СЕТ СН'!$F$13</f>
        <v>0</v>
      </c>
      <c r="O396" s="36">
        <f>SUMIFS(СВЦЭМ!$K$34:$K$777,СВЦЭМ!$A$34:$A$777,$A396,СВЦЭМ!$B$33:$B$776,O$366)+'СЕТ СН'!$F$13</f>
        <v>0</v>
      </c>
      <c r="P396" s="36">
        <f>SUMIFS(СВЦЭМ!$K$34:$K$777,СВЦЭМ!$A$34:$A$777,$A396,СВЦЭМ!$B$33:$B$776,P$366)+'СЕТ СН'!$F$13</f>
        <v>0</v>
      </c>
      <c r="Q396" s="36">
        <f>SUMIFS(СВЦЭМ!$K$34:$K$777,СВЦЭМ!$A$34:$A$777,$A396,СВЦЭМ!$B$33:$B$776,Q$366)+'СЕТ СН'!$F$13</f>
        <v>0</v>
      </c>
      <c r="R396" s="36">
        <f>SUMIFS(СВЦЭМ!$K$34:$K$777,СВЦЭМ!$A$34:$A$777,$A396,СВЦЭМ!$B$33:$B$776,R$366)+'СЕТ СН'!$F$13</f>
        <v>0</v>
      </c>
      <c r="S396" s="36">
        <f>SUMIFS(СВЦЭМ!$K$34:$K$777,СВЦЭМ!$A$34:$A$777,$A396,СВЦЭМ!$B$33:$B$776,S$366)+'СЕТ СН'!$F$13</f>
        <v>0</v>
      </c>
      <c r="T396" s="36">
        <f>SUMIFS(СВЦЭМ!$K$34:$K$777,СВЦЭМ!$A$34:$A$777,$A396,СВЦЭМ!$B$33:$B$776,T$366)+'СЕТ СН'!$F$13</f>
        <v>0</v>
      </c>
      <c r="U396" s="36">
        <f>SUMIFS(СВЦЭМ!$K$34:$K$777,СВЦЭМ!$A$34:$A$777,$A396,СВЦЭМ!$B$33:$B$776,U$366)+'СЕТ СН'!$F$13</f>
        <v>0</v>
      </c>
      <c r="V396" s="36">
        <f>SUMIFS(СВЦЭМ!$K$34:$K$777,СВЦЭМ!$A$34:$A$777,$A396,СВЦЭМ!$B$33:$B$776,V$366)+'СЕТ СН'!$F$13</f>
        <v>0</v>
      </c>
      <c r="W396" s="36">
        <f>SUMIFS(СВЦЭМ!$K$34:$K$777,СВЦЭМ!$A$34:$A$777,$A396,СВЦЭМ!$B$33:$B$776,W$366)+'СЕТ СН'!$F$13</f>
        <v>0</v>
      </c>
      <c r="X396" s="36">
        <f>SUMIFS(СВЦЭМ!$K$34:$K$777,СВЦЭМ!$A$34:$A$777,$A396,СВЦЭМ!$B$33:$B$776,X$366)+'СЕТ СН'!$F$13</f>
        <v>0</v>
      </c>
      <c r="Y396" s="36">
        <f>SUMIFS(СВЦЭМ!$K$34:$K$777,СВЦЭМ!$A$34:$A$777,$A396,СВЦЭМ!$B$33:$B$776,Y$366)+'СЕТ СН'!$F$13</f>
        <v>0</v>
      </c>
    </row>
    <row r="397" spans="1:26" ht="15.5" hidden="1" x14ac:dyDescent="0.3">
      <c r="A397" s="35">
        <f t="shared" si="10"/>
        <v>43861</v>
      </c>
      <c r="B397" s="36">
        <f>SUMIFS(СВЦЭМ!$K$34:$K$777,СВЦЭМ!$A$34:$A$777,$A397,СВЦЭМ!$B$33:$B$776,B$366)+'СЕТ СН'!$F$13</f>
        <v>0</v>
      </c>
      <c r="C397" s="36">
        <f>SUMIFS(СВЦЭМ!$K$34:$K$777,СВЦЭМ!$A$34:$A$777,$A397,СВЦЭМ!$B$33:$B$776,C$366)+'СЕТ СН'!$F$13</f>
        <v>0</v>
      </c>
      <c r="D397" s="36">
        <f>SUMIFS(СВЦЭМ!$K$34:$K$777,СВЦЭМ!$A$34:$A$777,$A397,СВЦЭМ!$B$33:$B$776,D$366)+'СЕТ СН'!$F$13</f>
        <v>0</v>
      </c>
      <c r="E397" s="36">
        <f>SUMIFS(СВЦЭМ!$K$34:$K$777,СВЦЭМ!$A$34:$A$777,$A397,СВЦЭМ!$B$33:$B$776,E$366)+'СЕТ СН'!$F$13</f>
        <v>0</v>
      </c>
      <c r="F397" s="36">
        <f>SUMIFS(СВЦЭМ!$K$34:$K$777,СВЦЭМ!$A$34:$A$777,$A397,СВЦЭМ!$B$33:$B$776,F$366)+'СЕТ СН'!$F$13</f>
        <v>0</v>
      </c>
      <c r="G397" s="36">
        <f>SUMIFS(СВЦЭМ!$K$34:$K$777,СВЦЭМ!$A$34:$A$777,$A397,СВЦЭМ!$B$33:$B$776,G$366)+'СЕТ СН'!$F$13</f>
        <v>0</v>
      </c>
      <c r="H397" s="36">
        <f>SUMIFS(СВЦЭМ!$K$34:$K$777,СВЦЭМ!$A$34:$A$777,$A397,СВЦЭМ!$B$33:$B$776,H$366)+'СЕТ СН'!$F$13</f>
        <v>0</v>
      </c>
      <c r="I397" s="36">
        <f>SUMIFS(СВЦЭМ!$K$34:$K$777,СВЦЭМ!$A$34:$A$777,$A397,СВЦЭМ!$B$33:$B$776,I$366)+'СЕТ СН'!$F$13</f>
        <v>0</v>
      </c>
      <c r="J397" s="36">
        <f>SUMIFS(СВЦЭМ!$K$34:$K$777,СВЦЭМ!$A$34:$A$777,$A397,СВЦЭМ!$B$33:$B$776,J$366)+'СЕТ СН'!$F$13</f>
        <v>0</v>
      </c>
      <c r="K397" s="36">
        <f>SUMIFS(СВЦЭМ!$K$34:$K$777,СВЦЭМ!$A$34:$A$777,$A397,СВЦЭМ!$B$33:$B$776,K$366)+'СЕТ СН'!$F$13</f>
        <v>0</v>
      </c>
      <c r="L397" s="36">
        <f>SUMIFS(СВЦЭМ!$K$34:$K$777,СВЦЭМ!$A$34:$A$777,$A397,СВЦЭМ!$B$33:$B$776,L$366)+'СЕТ СН'!$F$13</f>
        <v>0</v>
      </c>
      <c r="M397" s="36">
        <f>SUMIFS(СВЦЭМ!$K$34:$K$777,СВЦЭМ!$A$34:$A$777,$A397,СВЦЭМ!$B$33:$B$776,M$366)+'СЕТ СН'!$F$13</f>
        <v>0</v>
      </c>
      <c r="N397" s="36">
        <f>SUMIFS(СВЦЭМ!$K$34:$K$777,СВЦЭМ!$A$34:$A$777,$A397,СВЦЭМ!$B$33:$B$776,N$366)+'СЕТ СН'!$F$13</f>
        <v>0</v>
      </c>
      <c r="O397" s="36">
        <f>SUMIFS(СВЦЭМ!$K$34:$K$777,СВЦЭМ!$A$34:$A$777,$A397,СВЦЭМ!$B$33:$B$776,O$366)+'СЕТ СН'!$F$13</f>
        <v>0</v>
      </c>
      <c r="P397" s="36">
        <f>SUMIFS(СВЦЭМ!$K$34:$K$777,СВЦЭМ!$A$34:$A$777,$A397,СВЦЭМ!$B$33:$B$776,P$366)+'СЕТ СН'!$F$13</f>
        <v>0</v>
      </c>
      <c r="Q397" s="36">
        <f>SUMIFS(СВЦЭМ!$K$34:$K$777,СВЦЭМ!$A$34:$A$777,$A397,СВЦЭМ!$B$33:$B$776,Q$366)+'СЕТ СН'!$F$13</f>
        <v>0</v>
      </c>
      <c r="R397" s="36">
        <f>SUMIFS(СВЦЭМ!$K$34:$K$777,СВЦЭМ!$A$34:$A$777,$A397,СВЦЭМ!$B$33:$B$776,R$366)+'СЕТ СН'!$F$13</f>
        <v>0</v>
      </c>
      <c r="S397" s="36">
        <f>SUMIFS(СВЦЭМ!$K$34:$K$777,СВЦЭМ!$A$34:$A$777,$A397,СВЦЭМ!$B$33:$B$776,S$366)+'СЕТ СН'!$F$13</f>
        <v>0</v>
      </c>
      <c r="T397" s="36">
        <f>SUMIFS(СВЦЭМ!$K$34:$K$777,СВЦЭМ!$A$34:$A$777,$A397,СВЦЭМ!$B$33:$B$776,T$366)+'СЕТ СН'!$F$13</f>
        <v>0</v>
      </c>
      <c r="U397" s="36">
        <f>SUMIFS(СВЦЭМ!$K$34:$K$777,СВЦЭМ!$A$34:$A$777,$A397,СВЦЭМ!$B$33:$B$776,U$366)+'СЕТ СН'!$F$13</f>
        <v>0</v>
      </c>
      <c r="V397" s="36">
        <f>SUMIFS(СВЦЭМ!$K$34:$K$777,СВЦЭМ!$A$34:$A$777,$A397,СВЦЭМ!$B$33:$B$776,V$366)+'СЕТ СН'!$F$13</f>
        <v>0</v>
      </c>
      <c r="W397" s="36">
        <f>SUMIFS(СВЦЭМ!$K$34:$K$777,СВЦЭМ!$A$34:$A$777,$A397,СВЦЭМ!$B$33:$B$776,W$366)+'СЕТ СН'!$F$13</f>
        <v>0</v>
      </c>
      <c r="X397" s="36">
        <f>SUMIFS(СВЦЭМ!$K$34:$K$777,СВЦЭМ!$A$34:$A$777,$A397,СВЦЭМ!$B$33:$B$776,X$366)+'СЕТ СН'!$F$13</f>
        <v>0</v>
      </c>
      <c r="Y397" s="36">
        <f>SUMIFS(СВЦЭМ!$K$34:$K$777,СВЦЭМ!$A$34:$A$777,$A397,СВЦЭМ!$B$33:$B$776,Y$366)+'СЕТ СН'!$F$13</f>
        <v>0</v>
      </c>
    </row>
    <row r="398" spans="1:26" ht="15.5" hidden="1" x14ac:dyDescent="0.3">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3">
      <c r="A399" s="130" t="s">
        <v>7</v>
      </c>
      <c r="B399" s="124" t="s">
        <v>93</v>
      </c>
      <c r="C399" s="125"/>
      <c r="D399" s="125"/>
      <c r="E399" s="125"/>
      <c r="F399" s="125"/>
      <c r="G399" s="125"/>
      <c r="H399" s="125"/>
      <c r="I399" s="125"/>
      <c r="J399" s="125"/>
      <c r="K399" s="125"/>
      <c r="L399" s="125"/>
      <c r="M399" s="125"/>
      <c r="N399" s="125"/>
      <c r="O399" s="125"/>
      <c r="P399" s="125"/>
      <c r="Q399" s="125"/>
      <c r="R399" s="125"/>
      <c r="S399" s="125"/>
      <c r="T399" s="125"/>
      <c r="U399" s="125"/>
      <c r="V399" s="125"/>
      <c r="W399" s="125"/>
      <c r="X399" s="125"/>
      <c r="Y399" s="126"/>
    </row>
    <row r="400" spans="1:26" ht="12.75" hidden="1" customHeight="1" x14ac:dyDescent="0.3">
      <c r="A400" s="131"/>
      <c r="B400" s="127"/>
      <c r="C400" s="128"/>
      <c r="D400" s="128"/>
      <c r="E400" s="128"/>
      <c r="F400" s="128"/>
      <c r="G400" s="128"/>
      <c r="H400" s="128"/>
      <c r="I400" s="128"/>
      <c r="J400" s="128"/>
      <c r="K400" s="128"/>
      <c r="L400" s="128"/>
      <c r="M400" s="128"/>
      <c r="N400" s="128"/>
      <c r="O400" s="128"/>
      <c r="P400" s="128"/>
      <c r="Q400" s="128"/>
      <c r="R400" s="128"/>
      <c r="S400" s="128"/>
      <c r="T400" s="128"/>
      <c r="U400" s="128"/>
      <c r="V400" s="128"/>
      <c r="W400" s="128"/>
      <c r="X400" s="128"/>
      <c r="Y400" s="129"/>
    </row>
    <row r="401" spans="1:27" s="46" customFormat="1" ht="12.75" hidden="1" customHeight="1" x14ac:dyDescent="0.3">
      <c r="A401" s="132"/>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3">
      <c r="A402" s="35" t="str">
        <f>A367</f>
        <v>01.01.2020</v>
      </c>
      <c r="B402" s="36">
        <f>SUMIFS(СВЦЭМ!$L$34:$L$777,СВЦЭМ!$A$34:$A$777,$A402,СВЦЭМ!$B$33:$B$776,B$401)+'СЕТ СН'!$F$13</f>
        <v>0</v>
      </c>
      <c r="C402" s="36">
        <f>SUMIFS(СВЦЭМ!$L$34:$L$777,СВЦЭМ!$A$34:$A$777,$A402,СВЦЭМ!$B$33:$B$776,C$401)+'СЕТ СН'!$F$13</f>
        <v>0</v>
      </c>
      <c r="D402" s="36">
        <f>SUMIFS(СВЦЭМ!$L$34:$L$777,СВЦЭМ!$A$34:$A$777,$A402,СВЦЭМ!$B$33:$B$776,D$401)+'СЕТ СН'!$F$13</f>
        <v>0</v>
      </c>
      <c r="E402" s="36">
        <f>SUMIFS(СВЦЭМ!$L$34:$L$777,СВЦЭМ!$A$34:$A$777,$A402,СВЦЭМ!$B$33:$B$776,E$401)+'СЕТ СН'!$F$13</f>
        <v>0</v>
      </c>
      <c r="F402" s="36">
        <f>SUMIFS(СВЦЭМ!$L$34:$L$777,СВЦЭМ!$A$34:$A$777,$A402,СВЦЭМ!$B$33:$B$776,F$401)+'СЕТ СН'!$F$13</f>
        <v>0</v>
      </c>
      <c r="G402" s="36">
        <f>SUMIFS(СВЦЭМ!$L$34:$L$777,СВЦЭМ!$A$34:$A$777,$A402,СВЦЭМ!$B$33:$B$776,G$401)+'СЕТ СН'!$F$13</f>
        <v>0</v>
      </c>
      <c r="H402" s="36">
        <f>SUMIFS(СВЦЭМ!$L$34:$L$777,СВЦЭМ!$A$34:$A$777,$A402,СВЦЭМ!$B$33:$B$776,H$401)+'СЕТ СН'!$F$13</f>
        <v>0</v>
      </c>
      <c r="I402" s="36">
        <f>SUMIFS(СВЦЭМ!$L$34:$L$777,СВЦЭМ!$A$34:$A$777,$A402,СВЦЭМ!$B$33:$B$776,I$401)+'СЕТ СН'!$F$13</f>
        <v>0</v>
      </c>
      <c r="J402" s="36">
        <f>SUMIFS(СВЦЭМ!$L$34:$L$777,СВЦЭМ!$A$34:$A$777,$A402,СВЦЭМ!$B$33:$B$776,J$401)+'СЕТ СН'!$F$13</f>
        <v>0</v>
      </c>
      <c r="K402" s="36">
        <f>SUMIFS(СВЦЭМ!$L$34:$L$777,СВЦЭМ!$A$34:$A$777,$A402,СВЦЭМ!$B$33:$B$776,K$401)+'СЕТ СН'!$F$13</f>
        <v>0</v>
      </c>
      <c r="L402" s="36">
        <f>SUMIFS(СВЦЭМ!$L$34:$L$777,СВЦЭМ!$A$34:$A$777,$A402,СВЦЭМ!$B$33:$B$776,L$401)+'СЕТ СН'!$F$13</f>
        <v>0</v>
      </c>
      <c r="M402" s="36">
        <f>SUMIFS(СВЦЭМ!$L$34:$L$777,СВЦЭМ!$A$34:$A$777,$A402,СВЦЭМ!$B$33:$B$776,M$401)+'СЕТ СН'!$F$13</f>
        <v>0</v>
      </c>
      <c r="N402" s="36">
        <f>SUMIFS(СВЦЭМ!$L$34:$L$777,СВЦЭМ!$A$34:$A$777,$A402,СВЦЭМ!$B$33:$B$776,N$401)+'СЕТ СН'!$F$13</f>
        <v>0</v>
      </c>
      <c r="O402" s="36">
        <f>SUMIFS(СВЦЭМ!$L$34:$L$777,СВЦЭМ!$A$34:$A$777,$A402,СВЦЭМ!$B$33:$B$776,O$401)+'СЕТ СН'!$F$13</f>
        <v>0</v>
      </c>
      <c r="P402" s="36">
        <f>SUMIFS(СВЦЭМ!$L$34:$L$777,СВЦЭМ!$A$34:$A$777,$A402,СВЦЭМ!$B$33:$B$776,P$401)+'СЕТ СН'!$F$13</f>
        <v>0</v>
      </c>
      <c r="Q402" s="36">
        <f>SUMIFS(СВЦЭМ!$L$34:$L$777,СВЦЭМ!$A$34:$A$777,$A402,СВЦЭМ!$B$33:$B$776,Q$401)+'СЕТ СН'!$F$13</f>
        <v>0</v>
      </c>
      <c r="R402" s="36">
        <f>SUMIFS(СВЦЭМ!$L$34:$L$777,СВЦЭМ!$A$34:$A$777,$A402,СВЦЭМ!$B$33:$B$776,R$401)+'СЕТ СН'!$F$13</f>
        <v>0</v>
      </c>
      <c r="S402" s="36">
        <f>SUMIFS(СВЦЭМ!$L$34:$L$777,СВЦЭМ!$A$34:$A$777,$A402,СВЦЭМ!$B$33:$B$776,S$401)+'СЕТ СН'!$F$13</f>
        <v>0</v>
      </c>
      <c r="T402" s="36">
        <f>SUMIFS(СВЦЭМ!$L$34:$L$777,СВЦЭМ!$A$34:$A$777,$A402,СВЦЭМ!$B$33:$B$776,T$401)+'СЕТ СН'!$F$13</f>
        <v>0</v>
      </c>
      <c r="U402" s="36">
        <f>SUMIFS(СВЦЭМ!$L$34:$L$777,СВЦЭМ!$A$34:$A$777,$A402,СВЦЭМ!$B$33:$B$776,U$401)+'СЕТ СН'!$F$13</f>
        <v>0</v>
      </c>
      <c r="V402" s="36">
        <f>SUMIFS(СВЦЭМ!$L$34:$L$777,СВЦЭМ!$A$34:$A$777,$A402,СВЦЭМ!$B$33:$B$776,V$401)+'СЕТ СН'!$F$13</f>
        <v>0</v>
      </c>
      <c r="W402" s="36">
        <f>SUMIFS(СВЦЭМ!$L$34:$L$777,СВЦЭМ!$A$34:$A$777,$A402,СВЦЭМ!$B$33:$B$776,W$401)+'СЕТ СН'!$F$13</f>
        <v>0</v>
      </c>
      <c r="X402" s="36">
        <f>SUMIFS(СВЦЭМ!$L$34:$L$777,СВЦЭМ!$A$34:$A$777,$A402,СВЦЭМ!$B$33:$B$776,X$401)+'СЕТ СН'!$F$13</f>
        <v>0</v>
      </c>
      <c r="Y402" s="36">
        <f>SUMIFS(СВЦЭМ!$L$34:$L$777,СВЦЭМ!$A$34:$A$777,$A402,СВЦЭМ!$B$33:$B$776,Y$401)+'СЕТ СН'!$F$13</f>
        <v>0</v>
      </c>
      <c r="AA402" s="45"/>
    </row>
    <row r="403" spans="1:27" ht="15.5" hidden="1" x14ac:dyDescent="0.3">
      <c r="A403" s="35">
        <f>A402+1</f>
        <v>43832</v>
      </c>
      <c r="B403" s="36">
        <f>SUMIFS(СВЦЭМ!$L$34:$L$777,СВЦЭМ!$A$34:$A$777,$A403,СВЦЭМ!$B$33:$B$776,B$401)+'СЕТ СН'!$F$13</f>
        <v>0</v>
      </c>
      <c r="C403" s="36">
        <f>SUMIFS(СВЦЭМ!$L$34:$L$777,СВЦЭМ!$A$34:$A$777,$A403,СВЦЭМ!$B$33:$B$776,C$401)+'СЕТ СН'!$F$13</f>
        <v>0</v>
      </c>
      <c r="D403" s="36">
        <f>SUMIFS(СВЦЭМ!$L$34:$L$777,СВЦЭМ!$A$34:$A$777,$A403,СВЦЭМ!$B$33:$B$776,D$401)+'СЕТ СН'!$F$13</f>
        <v>0</v>
      </c>
      <c r="E403" s="36">
        <f>SUMIFS(СВЦЭМ!$L$34:$L$777,СВЦЭМ!$A$34:$A$777,$A403,СВЦЭМ!$B$33:$B$776,E$401)+'СЕТ СН'!$F$13</f>
        <v>0</v>
      </c>
      <c r="F403" s="36">
        <f>SUMIFS(СВЦЭМ!$L$34:$L$777,СВЦЭМ!$A$34:$A$777,$A403,СВЦЭМ!$B$33:$B$776,F$401)+'СЕТ СН'!$F$13</f>
        <v>0</v>
      </c>
      <c r="G403" s="36">
        <f>SUMIFS(СВЦЭМ!$L$34:$L$777,СВЦЭМ!$A$34:$A$777,$A403,СВЦЭМ!$B$33:$B$776,G$401)+'СЕТ СН'!$F$13</f>
        <v>0</v>
      </c>
      <c r="H403" s="36">
        <f>SUMIFS(СВЦЭМ!$L$34:$L$777,СВЦЭМ!$A$34:$A$777,$A403,СВЦЭМ!$B$33:$B$776,H$401)+'СЕТ СН'!$F$13</f>
        <v>0</v>
      </c>
      <c r="I403" s="36">
        <f>SUMIFS(СВЦЭМ!$L$34:$L$777,СВЦЭМ!$A$34:$A$777,$A403,СВЦЭМ!$B$33:$B$776,I$401)+'СЕТ СН'!$F$13</f>
        <v>0</v>
      </c>
      <c r="J403" s="36">
        <f>SUMIFS(СВЦЭМ!$L$34:$L$777,СВЦЭМ!$A$34:$A$777,$A403,СВЦЭМ!$B$33:$B$776,J$401)+'СЕТ СН'!$F$13</f>
        <v>0</v>
      </c>
      <c r="K403" s="36">
        <f>SUMIFS(СВЦЭМ!$L$34:$L$777,СВЦЭМ!$A$34:$A$777,$A403,СВЦЭМ!$B$33:$B$776,K$401)+'СЕТ СН'!$F$13</f>
        <v>0</v>
      </c>
      <c r="L403" s="36">
        <f>SUMIFS(СВЦЭМ!$L$34:$L$777,СВЦЭМ!$A$34:$A$777,$A403,СВЦЭМ!$B$33:$B$776,L$401)+'СЕТ СН'!$F$13</f>
        <v>0</v>
      </c>
      <c r="M403" s="36">
        <f>SUMIFS(СВЦЭМ!$L$34:$L$777,СВЦЭМ!$A$34:$A$777,$A403,СВЦЭМ!$B$33:$B$776,M$401)+'СЕТ СН'!$F$13</f>
        <v>0</v>
      </c>
      <c r="N403" s="36">
        <f>SUMIFS(СВЦЭМ!$L$34:$L$777,СВЦЭМ!$A$34:$A$777,$A403,СВЦЭМ!$B$33:$B$776,N$401)+'СЕТ СН'!$F$13</f>
        <v>0</v>
      </c>
      <c r="O403" s="36">
        <f>SUMIFS(СВЦЭМ!$L$34:$L$777,СВЦЭМ!$A$34:$A$777,$A403,СВЦЭМ!$B$33:$B$776,O$401)+'СЕТ СН'!$F$13</f>
        <v>0</v>
      </c>
      <c r="P403" s="36">
        <f>SUMIFS(СВЦЭМ!$L$34:$L$777,СВЦЭМ!$A$34:$A$777,$A403,СВЦЭМ!$B$33:$B$776,P$401)+'СЕТ СН'!$F$13</f>
        <v>0</v>
      </c>
      <c r="Q403" s="36">
        <f>SUMIFS(СВЦЭМ!$L$34:$L$777,СВЦЭМ!$A$34:$A$777,$A403,СВЦЭМ!$B$33:$B$776,Q$401)+'СЕТ СН'!$F$13</f>
        <v>0</v>
      </c>
      <c r="R403" s="36">
        <f>SUMIFS(СВЦЭМ!$L$34:$L$777,СВЦЭМ!$A$34:$A$777,$A403,СВЦЭМ!$B$33:$B$776,R$401)+'СЕТ СН'!$F$13</f>
        <v>0</v>
      </c>
      <c r="S403" s="36">
        <f>SUMIFS(СВЦЭМ!$L$34:$L$777,СВЦЭМ!$A$34:$A$777,$A403,СВЦЭМ!$B$33:$B$776,S$401)+'СЕТ СН'!$F$13</f>
        <v>0</v>
      </c>
      <c r="T403" s="36">
        <f>SUMIFS(СВЦЭМ!$L$34:$L$777,СВЦЭМ!$A$34:$A$777,$A403,СВЦЭМ!$B$33:$B$776,T$401)+'СЕТ СН'!$F$13</f>
        <v>0</v>
      </c>
      <c r="U403" s="36">
        <f>SUMIFS(СВЦЭМ!$L$34:$L$777,СВЦЭМ!$A$34:$A$777,$A403,СВЦЭМ!$B$33:$B$776,U$401)+'СЕТ СН'!$F$13</f>
        <v>0</v>
      </c>
      <c r="V403" s="36">
        <f>SUMIFS(СВЦЭМ!$L$34:$L$777,СВЦЭМ!$A$34:$A$777,$A403,СВЦЭМ!$B$33:$B$776,V$401)+'СЕТ СН'!$F$13</f>
        <v>0</v>
      </c>
      <c r="W403" s="36">
        <f>SUMIFS(СВЦЭМ!$L$34:$L$777,СВЦЭМ!$A$34:$A$777,$A403,СВЦЭМ!$B$33:$B$776,W$401)+'СЕТ СН'!$F$13</f>
        <v>0</v>
      </c>
      <c r="X403" s="36">
        <f>SUMIFS(СВЦЭМ!$L$34:$L$777,СВЦЭМ!$A$34:$A$777,$A403,СВЦЭМ!$B$33:$B$776,X$401)+'СЕТ СН'!$F$13</f>
        <v>0</v>
      </c>
      <c r="Y403" s="36">
        <f>SUMIFS(СВЦЭМ!$L$34:$L$777,СВЦЭМ!$A$34:$A$777,$A403,СВЦЭМ!$B$33:$B$776,Y$401)+'СЕТ СН'!$F$13</f>
        <v>0</v>
      </c>
    </row>
    <row r="404" spans="1:27" ht="15.5" hidden="1" x14ac:dyDescent="0.3">
      <c r="A404" s="35">
        <f t="shared" ref="A404:A432" si="11">A403+1</f>
        <v>43833</v>
      </c>
      <c r="B404" s="36">
        <f>SUMIFS(СВЦЭМ!$L$34:$L$777,СВЦЭМ!$A$34:$A$777,$A404,СВЦЭМ!$B$33:$B$776,B$401)+'СЕТ СН'!$F$13</f>
        <v>0</v>
      </c>
      <c r="C404" s="36">
        <f>SUMIFS(СВЦЭМ!$L$34:$L$777,СВЦЭМ!$A$34:$A$777,$A404,СВЦЭМ!$B$33:$B$776,C$401)+'СЕТ СН'!$F$13</f>
        <v>0</v>
      </c>
      <c r="D404" s="36">
        <f>SUMIFS(СВЦЭМ!$L$34:$L$777,СВЦЭМ!$A$34:$A$777,$A404,СВЦЭМ!$B$33:$B$776,D$401)+'СЕТ СН'!$F$13</f>
        <v>0</v>
      </c>
      <c r="E404" s="36">
        <f>SUMIFS(СВЦЭМ!$L$34:$L$777,СВЦЭМ!$A$34:$A$777,$A404,СВЦЭМ!$B$33:$B$776,E$401)+'СЕТ СН'!$F$13</f>
        <v>0</v>
      </c>
      <c r="F404" s="36">
        <f>SUMIFS(СВЦЭМ!$L$34:$L$777,СВЦЭМ!$A$34:$A$777,$A404,СВЦЭМ!$B$33:$B$776,F$401)+'СЕТ СН'!$F$13</f>
        <v>0</v>
      </c>
      <c r="G404" s="36">
        <f>SUMIFS(СВЦЭМ!$L$34:$L$777,СВЦЭМ!$A$34:$A$777,$A404,СВЦЭМ!$B$33:$B$776,G$401)+'СЕТ СН'!$F$13</f>
        <v>0</v>
      </c>
      <c r="H404" s="36">
        <f>SUMIFS(СВЦЭМ!$L$34:$L$777,СВЦЭМ!$A$34:$A$777,$A404,СВЦЭМ!$B$33:$B$776,H$401)+'СЕТ СН'!$F$13</f>
        <v>0</v>
      </c>
      <c r="I404" s="36">
        <f>SUMIFS(СВЦЭМ!$L$34:$L$777,СВЦЭМ!$A$34:$A$777,$A404,СВЦЭМ!$B$33:$B$776,I$401)+'СЕТ СН'!$F$13</f>
        <v>0</v>
      </c>
      <c r="J404" s="36">
        <f>SUMIFS(СВЦЭМ!$L$34:$L$777,СВЦЭМ!$A$34:$A$777,$A404,СВЦЭМ!$B$33:$B$776,J$401)+'СЕТ СН'!$F$13</f>
        <v>0</v>
      </c>
      <c r="K404" s="36">
        <f>SUMIFS(СВЦЭМ!$L$34:$L$777,СВЦЭМ!$A$34:$A$777,$A404,СВЦЭМ!$B$33:$B$776,K$401)+'СЕТ СН'!$F$13</f>
        <v>0</v>
      </c>
      <c r="L404" s="36">
        <f>SUMIFS(СВЦЭМ!$L$34:$L$777,СВЦЭМ!$A$34:$A$777,$A404,СВЦЭМ!$B$33:$B$776,L$401)+'СЕТ СН'!$F$13</f>
        <v>0</v>
      </c>
      <c r="M404" s="36">
        <f>SUMIFS(СВЦЭМ!$L$34:$L$777,СВЦЭМ!$A$34:$A$777,$A404,СВЦЭМ!$B$33:$B$776,M$401)+'СЕТ СН'!$F$13</f>
        <v>0</v>
      </c>
      <c r="N404" s="36">
        <f>SUMIFS(СВЦЭМ!$L$34:$L$777,СВЦЭМ!$A$34:$A$777,$A404,СВЦЭМ!$B$33:$B$776,N$401)+'СЕТ СН'!$F$13</f>
        <v>0</v>
      </c>
      <c r="O404" s="36">
        <f>SUMIFS(СВЦЭМ!$L$34:$L$777,СВЦЭМ!$A$34:$A$777,$A404,СВЦЭМ!$B$33:$B$776,O$401)+'СЕТ СН'!$F$13</f>
        <v>0</v>
      </c>
      <c r="P404" s="36">
        <f>SUMIFS(СВЦЭМ!$L$34:$L$777,СВЦЭМ!$A$34:$A$777,$A404,СВЦЭМ!$B$33:$B$776,P$401)+'СЕТ СН'!$F$13</f>
        <v>0</v>
      </c>
      <c r="Q404" s="36">
        <f>SUMIFS(СВЦЭМ!$L$34:$L$777,СВЦЭМ!$A$34:$A$777,$A404,СВЦЭМ!$B$33:$B$776,Q$401)+'СЕТ СН'!$F$13</f>
        <v>0</v>
      </c>
      <c r="R404" s="36">
        <f>SUMIFS(СВЦЭМ!$L$34:$L$777,СВЦЭМ!$A$34:$A$777,$A404,СВЦЭМ!$B$33:$B$776,R$401)+'СЕТ СН'!$F$13</f>
        <v>0</v>
      </c>
      <c r="S404" s="36">
        <f>SUMIFS(СВЦЭМ!$L$34:$L$777,СВЦЭМ!$A$34:$A$777,$A404,СВЦЭМ!$B$33:$B$776,S$401)+'СЕТ СН'!$F$13</f>
        <v>0</v>
      </c>
      <c r="T404" s="36">
        <f>SUMIFS(СВЦЭМ!$L$34:$L$777,СВЦЭМ!$A$34:$A$777,$A404,СВЦЭМ!$B$33:$B$776,T$401)+'СЕТ СН'!$F$13</f>
        <v>0</v>
      </c>
      <c r="U404" s="36">
        <f>SUMIFS(СВЦЭМ!$L$34:$L$777,СВЦЭМ!$A$34:$A$777,$A404,СВЦЭМ!$B$33:$B$776,U$401)+'СЕТ СН'!$F$13</f>
        <v>0</v>
      </c>
      <c r="V404" s="36">
        <f>SUMIFS(СВЦЭМ!$L$34:$L$777,СВЦЭМ!$A$34:$A$777,$A404,СВЦЭМ!$B$33:$B$776,V$401)+'СЕТ СН'!$F$13</f>
        <v>0</v>
      </c>
      <c r="W404" s="36">
        <f>SUMIFS(СВЦЭМ!$L$34:$L$777,СВЦЭМ!$A$34:$A$777,$A404,СВЦЭМ!$B$33:$B$776,W$401)+'СЕТ СН'!$F$13</f>
        <v>0</v>
      </c>
      <c r="X404" s="36">
        <f>SUMIFS(СВЦЭМ!$L$34:$L$777,СВЦЭМ!$A$34:$A$777,$A404,СВЦЭМ!$B$33:$B$776,X$401)+'СЕТ СН'!$F$13</f>
        <v>0</v>
      </c>
      <c r="Y404" s="36">
        <f>SUMIFS(СВЦЭМ!$L$34:$L$777,СВЦЭМ!$A$34:$A$777,$A404,СВЦЭМ!$B$33:$B$776,Y$401)+'СЕТ СН'!$F$13</f>
        <v>0</v>
      </c>
    </row>
    <row r="405" spans="1:27" ht="15.5" hidden="1" x14ac:dyDescent="0.3">
      <c r="A405" s="35">
        <f t="shared" si="11"/>
        <v>43834</v>
      </c>
      <c r="B405" s="36">
        <f>SUMIFS(СВЦЭМ!$L$34:$L$777,СВЦЭМ!$A$34:$A$777,$A405,СВЦЭМ!$B$33:$B$776,B$401)+'СЕТ СН'!$F$13</f>
        <v>0</v>
      </c>
      <c r="C405" s="36">
        <f>SUMIFS(СВЦЭМ!$L$34:$L$777,СВЦЭМ!$A$34:$A$777,$A405,СВЦЭМ!$B$33:$B$776,C$401)+'СЕТ СН'!$F$13</f>
        <v>0</v>
      </c>
      <c r="D405" s="36">
        <f>SUMIFS(СВЦЭМ!$L$34:$L$777,СВЦЭМ!$A$34:$A$777,$A405,СВЦЭМ!$B$33:$B$776,D$401)+'СЕТ СН'!$F$13</f>
        <v>0</v>
      </c>
      <c r="E405" s="36">
        <f>SUMIFS(СВЦЭМ!$L$34:$L$777,СВЦЭМ!$A$34:$A$777,$A405,СВЦЭМ!$B$33:$B$776,E$401)+'СЕТ СН'!$F$13</f>
        <v>0</v>
      </c>
      <c r="F405" s="36">
        <f>SUMIFS(СВЦЭМ!$L$34:$L$777,СВЦЭМ!$A$34:$A$777,$A405,СВЦЭМ!$B$33:$B$776,F$401)+'СЕТ СН'!$F$13</f>
        <v>0</v>
      </c>
      <c r="G405" s="36">
        <f>SUMIFS(СВЦЭМ!$L$34:$L$777,СВЦЭМ!$A$34:$A$777,$A405,СВЦЭМ!$B$33:$B$776,G$401)+'СЕТ СН'!$F$13</f>
        <v>0</v>
      </c>
      <c r="H405" s="36">
        <f>SUMIFS(СВЦЭМ!$L$34:$L$777,СВЦЭМ!$A$34:$A$777,$A405,СВЦЭМ!$B$33:$B$776,H$401)+'СЕТ СН'!$F$13</f>
        <v>0</v>
      </c>
      <c r="I405" s="36">
        <f>SUMIFS(СВЦЭМ!$L$34:$L$777,СВЦЭМ!$A$34:$A$777,$A405,СВЦЭМ!$B$33:$B$776,I$401)+'СЕТ СН'!$F$13</f>
        <v>0</v>
      </c>
      <c r="J405" s="36">
        <f>SUMIFS(СВЦЭМ!$L$34:$L$777,СВЦЭМ!$A$34:$A$777,$A405,СВЦЭМ!$B$33:$B$776,J$401)+'СЕТ СН'!$F$13</f>
        <v>0</v>
      </c>
      <c r="K405" s="36">
        <f>SUMIFS(СВЦЭМ!$L$34:$L$777,СВЦЭМ!$A$34:$A$777,$A405,СВЦЭМ!$B$33:$B$776,K$401)+'СЕТ СН'!$F$13</f>
        <v>0</v>
      </c>
      <c r="L405" s="36">
        <f>SUMIFS(СВЦЭМ!$L$34:$L$777,СВЦЭМ!$A$34:$A$777,$A405,СВЦЭМ!$B$33:$B$776,L$401)+'СЕТ СН'!$F$13</f>
        <v>0</v>
      </c>
      <c r="M405" s="36">
        <f>SUMIFS(СВЦЭМ!$L$34:$L$777,СВЦЭМ!$A$34:$A$777,$A405,СВЦЭМ!$B$33:$B$776,M$401)+'СЕТ СН'!$F$13</f>
        <v>0</v>
      </c>
      <c r="N405" s="36">
        <f>SUMIFS(СВЦЭМ!$L$34:$L$777,СВЦЭМ!$A$34:$A$777,$A405,СВЦЭМ!$B$33:$B$776,N$401)+'СЕТ СН'!$F$13</f>
        <v>0</v>
      </c>
      <c r="O405" s="36">
        <f>SUMIFS(СВЦЭМ!$L$34:$L$777,СВЦЭМ!$A$34:$A$777,$A405,СВЦЭМ!$B$33:$B$776,O$401)+'СЕТ СН'!$F$13</f>
        <v>0</v>
      </c>
      <c r="P405" s="36">
        <f>SUMIFS(СВЦЭМ!$L$34:$L$777,СВЦЭМ!$A$34:$A$777,$A405,СВЦЭМ!$B$33:$B$776,P$401)+'СЕТ СН'!$F$13</f>
        <v>0</v>
      </c>
      <c r="Q405" s="36">
        <f>SUMIFS(СВЦЭМ!$L$34:$L$777,СВЦЭМ!$A$34:$A$777,$A405,СВЦЭМ!$B$33:$B$776,Q$401)+'СЕТ СН'!$F$13</f>
        <v>0</v>
      </c>
      <c r="R405" s="36">
        <f>SUMIFS(СВЦЭМ!$L$34:$L$777,СВЦЭМ!$A$34:$A$777,$A405,СВЦЭМ!$B$33:$B$776,R$401)+'СЕТ СН'!$F$13</f>
        <v>0</v>
      </c>
      <c r="S405" s="36">
        <f>SUMIFS(СВЦЭМ!$L$34:$L$777,СВЦЭМ!$A$34:$A$777,$A405,СВЦЭМ!$B$33:$B$776,S$401)+'СЕТ СН'!$F$13</f>
        <v>0</v>
      </c>
      <c r="T405" s="36">
        <f>SUMIFS(СВЦЭМ!$L$34:$L$777,СВЦЭМ!$A$34:$A$777,$A405,СВЦЭМ!$B$33:$B$776,T$401)+'СЕТ СН'!$F$13</f>
        <v>0</v>
      </c>
      <c r="U405" s="36">
        <f>SUMIFS(СВЦЭМ!$L$34:$L$777,СВЦЭМ!$A$34:$A$777,$A405,СВЦЭМ!$B$33:$B$776,U$401)+'СЕТ СН'!$F$13</f>
        <v>0</v>
      </c>
      <c r="V405" s="36">
        <f>SUMIFS(СВЦЭМ!$L$34:$L$777,СВЦЭМ!$A$34:$A$777,$A405,СВЦЭМ!$B$33:$B$776,V$401)+'СЕТ СН'!$F$13</f>
        <v>0</v>
      </c>
      <c r="W405" s="36">
        <f>SUMIFS(СВЦЭМ!$L$34:$L$777,СВЦЭМ!$A$34:$A$777,$A405,СВЦЭМ!$B$33:$B$776,W$401)+'СЕТ СН'!$F$13</f>
        <v>0</v>
      </c>
      <c r="X405" s="36">
        <f>SUMIFS(СВЦЭМ!$L$34:$L$777,СВЦЭМ!$A$34:$A$777,$A405,СВЦЭМ!$B$33:$B$776,X$401)+'СЕТ СН'!$F$13</f>
        <v>0</v>
      </c>
      <c r="Y405" s="36">
        <f>SUMIFS(СВЦЭМ!$L$34:$L$777,СВЦЭМ!$A$34:$A$777,$A405,СВЦЭМ!$B$33:$B$776,Y$401)+'СЕТ СН'!$F$13</f>
        <v>0</v>
      </c>
    </row>
    <row r="406" spans="1:27" ht="15.5" hidden="1" x14ac:dyDescent="0.3">
      <c r="A406" s="35">
        <f t="shared" si="11"/>
        <v>43835</v>
      </c>
      <c r="B406" s="36">
        <f>SUMIFS(СВЦЭМ!$L$34:$L$777,СВЦЭМ!$A$34:$A$777,$A406,СВЦЭМ!$B$33:$B$776,B$401)+'СЕТ СН'!$F$13</f>
        <v>0</v>
      </c>
      <c r="C406" s="36">
        <f>SUMIFS(СВЦЭМ!$L$34:$L$777,СВЦЭМ!$A$34:$A$777,$A406,СВЦЭМ!$B$33:$B$776,C$401)+'СЕТ СН'!$F$13</f>
        <v>0</v>
      </c>
      <c r="D406" s="36">
        <f>SUMIFS(СВЦЭМ!$L$34:$L$777,СВЦЭМ!$A$34:$A$777,$A406,СВЦЭМ!$B$33:$B$776,D$401)+'СЕТ СН'!$F$13</f>
        <v>0</v>
      </c>
      <c r="E406" s="36">
        <f>SUMIFS(СВЦЭМ!$L$34:$L$777,СВЦЭМ!$A$34:$A$777,$A406,СВЦЭМ!$B$33:$B$776,E$401)+'СЕТ СН'!$F$13</f>
        <v>0</v>
      </c>
      <c r="F406" s="36">
        <f>SUMIFS(СВЦЭМ!$L$34:$L$777,СВЦЭМ!$A$34:$A$777,$A406,СВЦЭМ!$B$33:$B$776,F$401)+'СЕТ СН'!$F$13</f>
        <v>0</v>
      </c>
      <c r="G406" s="36">
        <f>SUMIFS(СВЦЭМ!$L$34:$L$777,СВЦЭМ!$A$34:$A$777,$A406,СВЦЭМ!$B$33:$B$776,G$401)+'СЕТ СН'!$F$13</f>
        <v>0</v>
      </c>
      <c r="H406" s="36">
        <f>SUMIFS(СВЦЭМ!$L$34:$L$777,СВЦЭМ!$A$34:$A$777,$A406,СВЦЭМ!$B$33:$B$776,H$401)+'СЕТ СН'!$F$13</f>
        <v>0</v>
      </c>
      <c r="I406" s="36">
        <f>SUMIFS(СВЦЭМ!$L$34:$L$777,СВЦЭМ!$A$34:$A$777,$A406,СВЦЭМ!$B$33:$B$776,I$401)+'СЕТ СН'!$F$13</f>
        <v>0</v>
      </c>
      <c r="J406" s="36">
        <f>SUMIFS(СВЦЭМ!$L$34:$L$777,СВЦЭМ!$A$34:$A$777,$A406,СВЦЭМ!$B$33:$B$776,J$401)+'СЕТ СН'!$F$13</f>
        <v>0</v>
      </c>
      <c r="K406" s="36">
        <f>SUMIFS(СВЦЭМ!$L$34:$L$777,СВЦЭМ!$A$34:$A$777,$A406,СВЦЭМ!$B$33:$B$776,K$401)+'СЕТ СН'!$F$13</f>
        <v>0</v>
      </c>
      <c r="L406" s="36">
        <f>SUMIFS(СВЦЭМ!$L$34:$L$777,СВЦЭМ!$A$34:$A$777,$A406,СВЦЭМ!$B$33:$B$776,L$401)+'СЕТ СН'!$F$13</f>
        <v>0</v>
      </c>
      <c r="M406" s="36">
        <f>SUMIFS(СВЦЭМ!$L$34:$L$777,СВЦЭМ!$A$34:$A$777,$A406,СВЦЭМ!$B$33:$B$776,M$401)+'СЕТ СН'!$F$13</f>
        <v>0</v>
      </c>
      <c r="N406" s="36">
        <f>SUMIFS(СВЦЭМ!$L$34:$L$777,СВЦЭМ!$A$34:$A$777,$A406,СВЦЭМ!$B$33:$B$776,N$401)+'СЕТ СН'!$F$13</f>
        <v>0</v>
      </c>
      <c r="O406" s="36">
        <f>SUMIFS(СВЦЭМ!$L$34:$L$777,СВЦЭМ!$A$34:$A$777,$A406,СВЦЭМ!$B$33:$B$776,O$401)+'СЕТ СН'!$F$13</f>
        <v>0</v>
      </c>
      <c r="P406" s="36">
        <f>SUMIFS(СВЦЭМ!$L$34:$L$777,СВЦЭМ!$A$34:$A$777,$A406,СВЦЭМ!$B$33:$B$776,P$401)+'СЕТ СН'!$F$13</f>
        <v>0</v>
      </c>
      <c r="Q406" s="36">
        <f>SUMIFS(СВЦЭМ!$L$34:$L$777,СВЦЭМ!$A$34:$A$777,$A406,СВЦЭМ!$B$33:$B$776,Q$401)+'СЕТ СН'!$F$13</f>
        <v>0</v>
      </c>
      <c r="R406" s="36">
        <f>SUMIFS(СВЦЭМ!$L$34:$L$777,СВЦЭМ!$A$34:$A$777,$A406,СВЦЭМ!$B$33:$B$776,R$401)+'СЕТ СН'!$F$13</f>
        <v>0</v>
      </c>
      <c r="S406" s="36">
        <f>SUMIFS(СВЦЭМ!$L$34:$L$777,СВЦЭМ!$A$34:$A$777,$A406,СВЦЭМ!$B$33:$B$776,S$401)+'СЕТ СН'!$F$13</f>
        <v>0</v>
      </c>
      <c r="T406" s="36">
        <f>SUMIFS(СВЦЭМ!$L$34:$L$777,СВЦЭМ!$A$34:$A$777,$A406,СВЦЭМ!$B$33:$B$776,T$401)+'СЕТ СН'!$F$13</f>
        <v>0</v>
      </c>
      <c r="U406" s="36">
        <f>SUMIFS(СВЦЭМ!$L$34:$L$777,СВЦЭМ!$A$34:$A$777,$A406,СВЦЭМ!$B$33:$B$776,U$401)+'СЕТ СН'!$F$13</f>
        <v>0</v>
      </c>
      <c r="V406" s="36">
        <f>SUMIFS(СВЦЭМ!$L$34:$L$777,СВЦЭМ!$A$34:$A$777,$A406,СВЦЭМ!$B$33:$B$776,V$401)+'СЕТ СН'!$F$13</f>
        <v>0</v>
      </c>
      <c r="W406" s="36">
        <f>SUMIFS(СВЦЭМ!$L$34:$L$777,СВЦЭМ!$A$34:$A$777,$A406,СВЦЭМ!$B$33:$B$776,W$401)+'СЕТ СН'!$F$13</f>
        <v>0</v>
      </c>
      <c r="X406" s="36">
        <f>SUMIFS(СВЦЭМ!$L$34:$L$777,СВЦЭМ!$A$34:$A$777,$A406,СВЦЭМ!$B$33:$B$776,X$401)+'СЕТ СН'!$F$13</f>
        <v>0</v>
      </c>
      <c r="Y406" s="36">
        <f>SUMIFS(СВЦЭМ!$L$34:$L$777,СВЦЭМ!$A$34:$A$777,$A406,СВЦЭМ!$B$33:$B$776,Y$401)+'СЕТ СН'!$F$13</f>
        <v>0</v>
      </c>
    </row>
    <row r="407" spans="1:27" ht="15.5" hidden="1" x14ac:dyDescent="0.3">
      <c r="A407" s="35">
        <f t="shared" si="11"/>
        <v>43836</v>
      </c>
      <c r="B407" s="36">
        <f>SUMIFS(СВЦЭМ!$L$34:$L$777,СВЦЭМ!$A$34:$A$777,$A407,СВЦЭМ!$B$33:$B$776,B$401)+'СЕТ СН'!$F$13</f>
        <v>0</v>
      </c>
      <c r="C407" s="36">
        <f>SUMIFS(СВЦЭМ!$L$34:$L$777,СВЦЭМ!$A$34:$A$777,$A407,СВЦЭМ!$B$33:$B$776,C$401)+'СЕТ СН'!$F$13</f>
        <v>0</v>
      </c>
      <c r="D407" s="36">
        <f>SUMIFS(СВЦЭМ!$L$34:$L$777,СВЦЭМ!$A$34:$A$777,$A407,СВЦЭМ!$B$33:$B$776,D$401)+'СЕТ СН'!$F$13</f>
        <v>0</v>
      </c>
      <c r="E407" s="36">
        <f>SUMIFS(СВЦЭМ!$L$34:$L$777,СВЦЭМ!$A$34:$A$777,$A407,СВЦЭМ!$B$33:$B$776,E$401)+'СЕТ СН'!$F$13</f>
        <v>0</v>
      </c>
      <c r="F407" s="36">
        <f>SUMIFS(СВЦЭМ!$L$34:$L$777,СВЦЭМ!$A$34:$A$777,$A407,СВЦЭМ!$B$33:$B$776,F$401)+'СЕТ СН'!$F$13</f>
        <v>0</v>
      </c>
      <c r="G407" s="36">
        <f>SUMIFS(СВЦЭМ!$L$34:$L$777,СВЦЭМ!$A$34:$A$777,$A407,СВЦЭМ!$B$33:$B$776,G$401)+'СЕТ СН'!$F$13</f>
        <v>0</v>
      </c>
      <c r="H407" s="36">
        <f>SUMIFS(СВЦЭМ!$L$34:$L$777,СВЦЭМ!$A$34:$A$777,$A407,СВЦЭМ!$B$33:$B$776,H$401)+'СЕТ СН'!$F$13</f>
        <v>0</v>
      </c>
      <c r="I407" s="36">
        <f>SUMIFS(СВЦЭМ!$L$34:$L$777,СВЦЭМ!$A$34:$A$777,$A407,СВЦЭМ!$B$33:$B$776,I$401)+'СЕТ СН'!$F$13</f>
        <v>0</v>
      </c>
      <c r="J407" s="36">
        <f>SUMIFS(СВЦЭМ!$L$34:$L$777,СВЦЭМ!$A$34:$A$777,$A407,СВЦЭМ!$B$33:$B$776,J$401)+'СЕТ СН'!$F$13</f>
        <v>0</v>
      </c>
      <c r="K407" s="36">
        <f>SUMIFS(СВЦЭМ!$L$34:$L$777,СВЦЭМ!$A$34:$A$777,$A407,СВЦЭМ!$B$33:$B$776,K$401)+'СЕТ СН'!$F$13</f>
        <v>0</v>
      </c>
      <c r="L407" s="36">
        <f>SUMIFS(СВЦЭМ!$L$34:$L$777,СВЦЭМ!$A$34:$A$777,$A407,СВЦЭМ!$B$33:$B$776,L$401)+'СЕТ СН'!$F$13</f>
        <v>0</v>
      </c>
      <c r="M407" s="36">
        <f>SUMIFS(СВЦЭМ!$L$34:$L$777,СВЦЭМ!$A$34:$A$777,$A407,СВЦЭМ!$B$33:$B$776,M$401)+'СЕТ СН'!$F$13</f>
        <v>0</v>
      </c>
      <c r="N407" s="36">
        <f>SUMIFS(СВЦЭМ!$L$34:$L$777,СВЦЭМ!$A$34:$A$777,$A407,СВЦЭМ!$B$33:$B$776,N$401)+'СЕТ СН'!$F$13</f>
        <v>0</v>
      </c>
      <c r="O407" s="36">
        <f>SUMIFS(СВЦЭМ!$L$34:$L$777,СВЦЭМ!$A$34:$A$777,$A407,СВЦЭМ!$B$33:$B$776,O$401)+'СЕТ СН'!$F$13</f>
        <v>0</v>
      </c>
      <c r="P407" s="36">
        <f>SUMIFS(СВЦЭМ!$L$34:$L$777,СВЦЭМ!$A$34:$A$777,$A407,СВЦЭМ!$B$33:$B$776,P$401)+'СЕТ СН'!$F$13</f>
        <v>0</v>
      </c>
      <c r="Q407" s="36">
        <f>SUMIFS(СВЦЭМ!$L$34:$L$777,СВЦЭМ!$A$34:$A$777,$A407,СВЦЭМ!$B$33:$B$776,Q$401)+'СЕТ СН'!$F$13</f>
        <v>0</v>
      </c>
      <c r="R407" s="36">
        <f>SUMIFS(СВЦЭМ!$L$34:$L$777,СВЦЭМ!$A$34:$A$777,$A407,СВЦЭМ!$B$33:$B$776,R$401)+'СЕТ СН'!$F$13</f>
        <v>0</v>
      </c>
      <c r="S407" s="36">
        <f>SUMIFS(СВЦЭМ!$L$34:$L$777,СВЦЭМ!$A$34:$A$777,$A407,СВЦЭМ!$B$33:$B$776,S$401)+'СЕТ СН'!$F$13</f>
        <v>0</v>
      </c>
      <c r="T407" s="36">
        <f>SUMIFS(СВЦЭМ!$L$34:$L$777,СВЦЭМ!$A$34:$A$777,$A407,СВЦЭМ!$B$33:$B$776,T$401)+'СЕТ СН'!$F$13</f>
        <v>0</v>
      </c>
      <c r="U407" s="36">
        <f>SUMIFS(СВЦЭМ!$L$34:$L$777,СВЦЭМ!$A$34:$A$777,$A407,СВЦЭМ!$B$33:$B$776,U$401)+'СЕТ СН'!$F$13</f>
        <v>0</v>
      </c>
      <c r="V407" s="36">
        <f>SUMIFS(СВЦЭМ!$L$34:$L$777,СВЦЭМ!$A$34:$A$777,$A407,СВЦЭМ!$B$33:$B$776,V$401)+'СЕТ СН'!$F$13</f>
        <v>0</v>
      </c>
      <c r="W407" s="36">
        <f>SUMIFS(СВЦЭМ!$L$34:$L$777,СВЦЭМ!$A$34:$A$777,$A407,СВЦЭМ!$B$33:$B$776,W$401)+'СЕТ СН'!$F$13</f>
        <v>0</v>
      </c>
      <c r="X407" s="36">
        <f>SUMIFS(СВЦЭМ!$L$34:$L$777,СВЦЭМ!$A$34:$A$777,$A407,СВЦЭМ!$B$33:$B$776,X$401)+'СЕТ СН'!$F$13</f>
        <v>0</v>
      </c>
      <c r="Y407" s="36">
        <f>SUMIFS(СВЦЭМ!$L$34:$L$777,СВЦЭМ!$A$34:$A$777,$A407,СВЦЭМ!$B$33:$B$776,Y$401)+'СЕТ СН'!$F$13</f>
        <v>0</v>
      </c>
    </row>
    <row r="408" spans="1:27" ht="15.5" hidden="1" x14ac:dyDescent="0.3">
      <c r="A408" s="35">
        <f t="shared" si="11"/>
        <v>43837</v>
      </c>
      <c r="B408" s="36">
        <f>SUMIFS(СВЦЭМ!$L$34:$L$777,СВЦЭМ!$A$34:$A$777,$A408,СВЦЭМ!$B$33:$B$776,B$401)+'СЕТ СН'!$F$13</f>
        <v>0</v>
      </c>
      <c r="C408" s="36">
        <f>SUMIFS(СВЦЭМ!$L$34:$L$777,СВЦЭМ!$A$34:$A$777,$A408,СВЦЭМ!$B$33:$B$776,C$401)+'СЕТ СН'!$F$13</f>
        <v>0</v>
      </c>
      <c r="D408" s="36">
        <f>SUMIFS(СВЦЭМ!$L$34:$L$777,СВЦЭМ!$A$34:$A$777,$A408,СВЦЭМ!$B$33:$B$776,D$401)+'СЕТ СН'!$F$13</f>
        <v>0</v>
      </c>
      <c r="E408" s="36">
        <f>SUMIFS(СВЦЭМ!$L$34:$L$777,СВЦЭМ!$A$34:$A$777,$A408,СВЦЭМ!$B$33:$B$776,E$401)+'СЕТ СН'!$F$13</f>
        <v>0</v>
      </c>
      <c r="F408" s="36">
        <f>SUMIFS(СВЦЭМ!$L$34:$L$777,СВЦЭМ!$A$34:$A$777,$A408,СВЦЭМ!$B$33:$B$776,F$401)+'СЕТ СН'!$F$13</f>
        <v>0</v>
      </c>
      <c r="G408" s="36">
        <f>SUMIFS(СВЦЭМ!$L$34:$L$777,СВЦЭМ!$A$34:$A$777,$A408,СВЦЭМ!$B$33:$B$776,G$401)+'СЕТ СН'!$F$13</f>
        <v>0</v>
      </c>
      <c r="H408" s="36">
        <f>SUMIFS(СВЦЭМ!$L$34:$L$777,СВЦЭМ!$A$34:$A$777,$A408,СВЦЭМ!$B$33:$B$776,H$401)+'СЕТ СН'!$F$13</f>
        <v>0</v>
      </c>
      <c r="I408" s="36">
        <f>SUMIFS(СВЦЭМ!$L$34:$L$777,СВЦЭМ!$A$34:$A$777,$A408,СВЦЭМ!$B$33:$B$776,I$401)+'СЕТ СН'!$F$13</f>
        <v>0</v>
      </c>
      <c r="J408" s="36">
        <f>SUMIFS(СВЦЭМ!$L$34:$L$777,СВЦЭМ!$A$34:$A$777,$A408,СВЦЭМ!$B$33:$B$776,J$401)+'СЕТ СН'!$F$13</f>
        <v>0</v>
      </c>
      <c r="K408" s="36">
        <f>SUMIFS(СВЦЭМ!$L$34:$L$777,СВЦЭМ!$A$34:$A$777,$A408,СВЦЭМ!$B$33:$B$776,K$401)+'СЕТ СН'!$F$13</f>
        <v>0</v>
      </c>
      <c r="L408" s="36">
        <f>SUMIFS(СВЦЭМ!$L$34:$L$777,СВЦЭМ!$A$34:$A$777,$A408,СВЦЭМ!$B$33:$B$776,L$401)+'СЕТ СН'!$F$13</f>
        <v>0</v>
      </c>
      <c r="M408" s="36">
        <f>SUMIFS(СВЦЭМ!$L$34:$L$777,СВЦЭМ!$A$34:$A$777,$A408,СВЦЭМ!$B$33:$B$776,M$401)+'СЕТ СН'!$F$13</f>
        <v>0</v>
      </c>
      <c r="N408" s="36">
        <f>SUMIFS(СВЦЭМ!$L$34:$L$777,СВЦЭМ!$A$34:$A$777,$A408,СВЦЭМ!$B$33:$B$776,N$401)+'СЕТ СН'!$F$13</f>
        <v>0</v>
      </c>
      <c r="O408" s="36">
        <f>SUMIFS(СВЦЭМ!$L$34:$L$777,СВЦЭМ!$A$34:$A$777,$A408,СВЦЭМ!$B$33:$B$776,O$401)+'СЕТ СН'!$F$13</f>
        <v>0</v>
      </c>
      <c r="P408" s="36">
        <f>SUMIFS(СВЦЭМ!$L$34:$L$777,СВЦЭМ!$A$34:$A$777,$A408,СВЦЭМ!$B$33:$B$776,P$401)+'СЕТ СН'!$F$13</f>
        <v>0</v>
      </c>
      <c r="Q408" s="36">
        <f>SUMIFS(СВЦЭМ!$L$34:$L$777,СВЦЭМ!$A$34:$A$777,$A408,СВЦЭМ!$B$33:$B$776,Q$401)+'СЕТ СН'!$F$13</f>
        <v>0</v>
      </c>
      <c r="R408" s="36">
        <f>SUMIFS(СВЦЭМ!$L$34:$L$777,СВЦЭМ!$A$34:$A$777,$A408,СВЦЭМ!$B$33:$B$776,R$401)+'СЕТ СН'!$F$13</f>
        <v>0</v>
      </c>
      <c r="S408" s="36">
        <f>SUMIFS(СВЦЭМ!$L$34:$L$777,СВЦЭМ!$A$34:$A$777,$A408,СВЦЭМ!$B$33:$B$776,S$401)+'СЕТ СН'!$F$13</f>
        <v>0</v>
      </c>
      <c r="T408" s="36">
        <f>SUMIFS(СВЦЭМ!$L$34:$L$777,СВЦЭМ!$A$34:$A$777,$A408,СВЦЭМ!$B$33:$B$776,T$401)+'СЕТ СН'!$F$13</f>
        <v>0</v>
      </c>
      <c r="U408" s="36">
        <f>SUMIFS(СВЦЭМ!$L$34:$L$777,СВЦЭМ!$A$34:$A$777,$A408,СВЦЭМ!$B$33:$B$776,U$401)+'СЕТ СН'!$F$13</f>
        <v>0</v>
      </c>
      <c r="V408" s="36">
        <f>SUMIFS(СВЦЭМ!$L$34:$L$777,СВЦЭМ!$A$34:$A$777,$A408,СВЦЭМ!$B$33:$B$776,V$401)+'СЕТ СН'!$F$13</f>
        <v>0</v>
      </c>
      <c r="W408" s="36">
        <f>SUMIFS(СВЦЭМ!$L$34:$L$777,СВЦЭМ!$A$34:$A$777,$A408,СВЦЭМ!$B$33:$B$776,W$401)+'СЕТ СН'!$F$13</f>
        <v>0</v>
      </c>
      <c r="X408" s="36">
        <f>SUMIFS(СВЦЭМ!$L$34:$L$777,СВЦЭМ!$A$34:$A$777,$A408,СВЦЭМ!$B$33:$B$776,X$401)+'СЕТ СН'!$F$13</f>
        <v>0</v>
      </c>
      <c r="Y408" s="36">
        <f>SUMIFS(СВЦЭМ!$L$34:$L$777,СВЦЭМ!$A$34:$A$777,$A408,СВЦЭМ!$B$33:$B$776,Y$401)+'СЕТ СН'!$F$13</f>
        <v>0</v>
      </c>
    </row>
    <row r="409" spans="1:27" ht="15.5" hidden="1" x14ac:dyDescent="0.3">
      <c r="A409" s="35">
        <f t="shared" si="11"/>
        <v>43838</v>
      </c>
      <c r="B409" s="36">
        <f>SUMIFS(СВЦЭМ!$L$34:$L$777,СВЦЭМ!$A$34:$A$777,$A409,СВЦЭМ!$B$33:$B$776,B$401)+'СЕТ СН'!$F$13</f>
        <v>0</v>
      </c>
      <c r="C409" s="36">
        <f>SUMIFS(СВЦЭМ!$L$34:$L$777,СВЦЭМ!$A$34:$A$777,$A409,СВЦЭМ!$B$33:$B$776,C$401)+'СЕТ СН'!$F$13</f>
        <v>0</v>
      </c>
      <c r="D409" s="36">
        <f>SUMIFS(СВЦЭМ!$L$34:$L$777,СВЦЭМ!$A$34:$A$777,$A409,СВЦЭМ!$B$33:$B$776,D$401)+'СЕТ СН'!$F$13</f>
        <v>0</v>
      </c>
      <c r="E409" s="36">
        <f>SUMIFS(СВЦЭМ!$L$34:$L$777,СВЦЭМ!$A$34:$A$777,$A409,СВЦЭМ!$B$33:$B$776,E$401)+'СЕТ СН'!$F$13</f>
        <v>0</v>
      </c>
      <c r="F409" s="36">
        <f>SUMIFS(СВЦЭМ!$L$34:$L$777,СВЦЭМ!$A$34:$A$777,$A409,СВЦЭМ!$B$33:$B$776,F$401)+'СЕТ СН'!$F$13</f>
        <v>0</v>
      </c>
      <c r="G409" s="36">
        <f>SUMIFS(СВЦЭМ!$L$34:$L$777,СВЦЭМ!$A$34:$A$777,$A409,СВЦЭМ!$B$33:$B$776,G$401)+'СЕТ СН'!$F$13</f>
        <v>0</v>
      </c>
      <c r="H409" s="36">
        <f>SUMIFS(СВЦЭМ!$L$34:$L$777,СВЦЭМ!$A$34:$A$777,$A409,СВЦЭМ!$B$33:$B$776,H$401)+'СЕТ СН'!$F$13</f>
        <v>0</v>
      </c>
      <c r="I409" s="36">
        <f>SUMIFS(СВЦЭМ!$L$34:$L$777,СВЦЭМ!$A$34:$A$777,$A409,СВЦЭМ!$B$33:$B$776,I$401)+'СЕТ СН'!$F$13</f>
        <v>0</v>
      </c>
      <c r="J409" s="36">
        <f>SUMIFS(СВЦЭМ!$L$34:$L$777,СВЦЭМ!$A$34:$A$777,$A409,СВЦЭМ!$B$33:$B$776,J$401)+'СЕТ СН'!$F$13</f>
        <v>0</v>
      </c>
      <c r="K409" s="36">
        <f>SUMIFS(СВЦЭМ!$L$34:$L$777,СВЦЭМ!$A$34:$A$777,$A409,СВЦЭМ!$B$33:$B$776,K$401)+'СЕТ СН'!$F$13</f>
        <v>0</v>
      </c>
      <c r="L409" s="36">
        <f>SUMIFS(СВЦЭМ!$L$34:$L$777,СВЦЭМ!$A$34:$A$777,$A409,СВЦЭМ!$B$33:$B$776,L$401)+'СЕТ СН'!$F$13</f>
        <v>0</v>
      </c>
      <c r="M409" s="36">
        <f>SUMIFS(СВЦЭМ!$L$34:$L$777,СВЦЭМ!$A$34:$A$777,$A409,СВЦЭМ!$B$33:$B$776,M$401)+'СЕТ СН'!$F$13</f>
        <v>0</v>
      </c>
      <c r="N409" s="36">
        <f>SUMIFS(СВЦЭМ!$L$34:$L$777,СВЦЭМ!$A$34:$A$777,$A409,СВЦЭМ!$B$33:$B$776,N$401)+'СЕТ СН'!$F$13</f>
        <v>0</v>
      </c>
      <c r="O409" s="36">
        <f>SUMIFS(СВЦЭМ!$L$34:$L$777,СВЦЭМ!$A$34:$A$777,$A409,СВЦЭМ!$B$33:$B$776,O$401)+'СЕТ СН'!$F$13</f>
        <v>0</v>
      </c>
      <c r="P409" s="36">
        <f>SUMIFS(СВЦЭМ!$L$34:$L$777,СВЦЭМ!$A$34:$A$777,$A409,СВЦЭМ!$B$33:$B$776,P$401)+'СЕТ СН'!$F$13</f>
        <v>0</v>
      </c>
      <c r="Q409" s="36">
        <f>SUMIFS(СВЦЭМ!$L$34:$L$777,СВЦЭМ!$A$34:$A$777,$A409,СВЦЭМ!$B$33:$B$776,Q$401)+'СЕТ СН'!$F$13</f>
        <v>0</v>
      </c>
      <c r="R409" s="36">
        <f>SUMIFS(СВЦЭМ!$L$34:$L$777,СВЦЭМ!$A$34:$A$777,$A409,СВЦЭМ!$B$33:$B$776,R$401)+'СЕТ СН'!$F$13</f>
        <v>0</v>
      </c>
      <c r="S409" s="36">
        <f>SUMIFS(СВЦЭМ!$L$34:$L$777,СВЦЭМ!$A$34:$A$777,$A409,СВЦЭМ!$B$33:$B$776,S$401)+'СЕТ СН'!$F$13</f>
        <v>0</v>
      </c>
      <c r="T409" s="36">
        <f>SUMIFS(СВЦЭМ!$L$34:$L$777,СВЦЭМ!$A$34:$A$777,$A409,СВЦЭМ!$B$33:$B$776,T$401)+'СЕТ СН'!$F$13</f>
        <v>0</v>
      </c>
      <c r="U409" s="36">
        <f>SUMIFS(СВЦЭМ!$L$34:$L$777,СВЦЭМ!$A$34:$A$777,$A409,СВЦЭМ!$B$33:$B$776,U$401)+'СЕТ СН'!$F$13</f>
        <v>0</v>
      </c>
      <c r="V409" s="36">
        <f>SUMIFS(СВЦЭМ!$L$34:$L$777,СВЦЭМ!$A$34:$A$777,$A409,СВЦЭМ!$B$33:$B$776,V$401)+'СЕТ СН'!$F$13</f>
        <v>0</v>
      </c>
      <c r="W409" s="36">
        <f>SUMIFS(СВЦЭМ!$L$34:$L$777,СВЦЭМ!$A$34:$A$777,$A409,СВЦЭМ!$B$33:$B$776,W$401)+'СЕТ СН'!$F$13</f>
        <v>0</v>
      </c>
      <c r="X409" s="36">
        <f>SUMIFS(СВЦЭМ!$L$34:$L$777,СВЦЭМ!$A$34:$A$777,$A409,СВЦЭМ!$B$33:$B$776,X$401)+'СЕТ СН'!$F$13</f>
        <v>0</v>
      </c>
      <c r="Y409" s="36">
        <f>SUMIFS(СВЦЭМ!$L$34:$L$777,СВЦЭМ!$A$34:$A$777,$A409,СВЦЭМ!$B$33:$B$776,Y$401)+'СЕТ СН'!$F$13</f>
        <v>0</v>
      </c>
    </row>
    <row r="410" spans="1:27" ht="15.5" hidden="1" x14ac:dyDescent="0.3">
      <c r="A410" s="35">
        <f t="shared" si="11"/>
        <v>43839</v>
      </c>
      <c r="B410" s="36">
        <f>SUMIFS(СВЦЭМ!$L$34:$L$777,СВЦЭМ!$A$34:$A$777,$A410,СВЦЭМ!$B$33:$B$776,B$401)+'СЕТ СН'!$F$13</f>
        <v>0</v>
      </c>
      <c r="C410" s="36">
        <f>SUMIFS(СВЦЭМ!$L$34:$L$777,СВЦЭМ!$A$34:$A$777,$A410,СВЦЭМ!$B$33:$B$776,C$401)+'СЕТ СН'!$F$13</f>
        <v>0</v>
      </c>
      <c r="D410" s="36">
        <f>SUMIFS(СВЦЭМ!$L$34:$L$777,СВЦЭМ!$A$34:$A$777,$A410,СВЦЭМ!$B$33:$B$776,D$401)+'СЕТ СН'!$F$13</f>
        <v>0</v>
      </c>
      <c r="E410" s="36">
        <f>SUMIFS(СВЦЭМ!$L$34:$L$777,СВЦЭМ!$A$34:$A$777,$A410,СВЦЭМ!$B$33:$B$776,E$401)+'СЕТ СН'!$F$13</f>
        <v>0</v>
      </c>
      <c r="F410" s="36">
        <f>SUMIFS(СВЦЭМ!$L$34:$L$777,СВЦЭМ!$A$34:$A$777,$A410,СВЦЭМ!$B$33:$B$776,F$401)+'СЕТ СН'!$F$13</f>
        <v>0</v>
      </c>
      <c r="G410" s="36">
        <f>SUMIFS(СВЦЭМ!$L$34:$L$777,СВЦЭМ!$A$34:$A$777,$A410,СВЦЭМ!$B$33:$B$776,G$401)+'СЕТ СН'!$F$13</f>
        <v>0</v>
      </c>
      <c r="H410" s="36">
        <f>SUMIFS(СВЦЭМ!$L$34:$L$777,СВЦЭМ!$A$34:$A$777,$A410,СВЦЭМ!$B$33:$B$776,H$401)+'СЕТ СН'!$F$13</f>
        <v>0</v>
      </c>
      <c r="I410" s="36">
        <f>SUMIFS(СВЦЭМ!$L$34:$L$777,СВЦЭМ!$A$34:$A$777,$A410,СВЦЭМ!$B$33:$B$776,I$401)+'СЕТ СН'!$F$13</f>
        <v>0</v>
      </c>
      <c r="J410" s="36">
        <f>SUMIFS(СВЦЭМ!$L$34:$L$777,СВЦЭМ!$A$34:$A$777,$A410,СВЦЭМ!$B$33:$B$776,J$401)+'СЕТ СН'!$F$13</f>
        <v>0</v>
      </c>
      <c r="K410" s="36">
        <f>SUMIFS(СВЦЭМ!$L$34:$L$777,СВЦЭМ!$A$34:$A$777,$A410,СВЦЭМ!$B$33:$B$776,K$401)+'СЕТ СН'!$F$13</f>
        <v>0</v>
      </c>
      <c r="L410" s="36">
        <f>SUMIFS(СВЦЭМ!$L$34:$L$777,СВЦЭМ!$A$34:$A$777,$A410,СВЦЭМ!$B$33:$B$776,L$401)+'СЕТ СН'!$F$13</f>
        <v>0</v>
      </c>
      <c r="M410" s="36">
        <f>SUMIFS(СВЦЭМ!$L$34:$L$777,СВЦЭМ!$A$34:$A$777,$A410,СВЦЭМ!$B$33:$B$776,M$401)+'СЕТ СН'!$F$13</f>
        <v>0</v>
      </c>
      <c r="N410" s="36">
        <f>SUMIFS(СВЦЭМ!$L$34:$L$777,СВЦЭМ!$A$34:$A$777,$A410,СВЦЭМ!$B$33:$B$776,N$401)+'СЕТ СН'!$F$13</f>
        <v>0</v>
      </c>
      <c r="O410" s="36">
        <f>SUMIFS(СВЦЭМ!$L$34:$L$777,СВЦЭМ!$A$34:$A$777,$A410,СВЦЭМ!$B$33:$B$776,O$401)+'СЕТ СН'!$F$13</f>
        <v>0</v>
      </c>
      <c r="P410" s="36">
        <f>SUMIFS(СВЦЭМ!$L$34:$L$777,СВЦЭМ!$A$34:$A$777,$A410,СВЦЭМ!$B$33:$B$776,P$401)+'СЕТ СН'!$F$13</f>
        <v>0</v>
      </c>
      <c r="Q410" s="36">
        <f>SUMIFS(СВЦЭМ!$L$34:$L$777,СВЦЭМ!$A$34:$A$777,$A410,СВЦЭМ!$B$33:$B$776,Q$401)+'СЕТ СН'!$F$13</f>
        <v>0</v>
      </c>
      <c r="R410" s="36">
        <f>SUMIFS(СВЦЭМ!$L$34:$L$777,СВЦЭМ!$A$34:$A$777,$A410,СВЦЭМ!$B$33:$B$776,R$401)+'СЕТ СН'!$F$13</f>
        <v>0</v>
      </c>
      <c r="S410" s="36">
        <f>SUMIFS(СВЦЭМ!$L$34:$L$777,СВЦЭМ!$A$34:$A$777,$A410,СВЦЭМ!$B$33:$B$776,S$401)+'СЕТ СН'!$F$13</f>
        <v>0</v>
      </c>
      <c r="T410" s="36">
        <f>SUMIFS(СВЦЭМ!$L$34:$L$777,СВЦЭМ!$A$34:$A$777,$A410,СВЦЭМ!$B$33:$B$776,T$401)+'СЕТ СН'!$F$13</f>
        <v>0</v>
      </c>
      <c r="U410" s="36">
        <f>SUMIFS(СВЦЭМ!$L$34:$L$777,СВЦЭМ!$A$34:$A$777,$A410,СВЦЭМ!$B$33:$B$776,U$401)+'СЕТ СН'!$F$13</f>
        <v>0</v>
      </c>
      <c r="V410" s="36">
        <f>SUMIFS(СВЦЭМ!$L$34:$L$777,СВЦЭМ!$A$34:$A$777,$A410,СВЦЭМ!$B$33:$B$776,V$401)+'СЕТ СН'!$F$13</f>
        <v>0</v>
      </c>
      <c r="W410" s="36">
        <f>SUMIFS(СВЦЭМ!$L$34:$L$777,СВЦЭМ!$A$34:$A$777,$A410,СВЦЭМ!$B$33:$B$776,W$401)+'СЕТ СН'!$F$13</f>
        <v>0</v>
      </c>
      <c r="X410" s="36">
        <f>SUMIFS(СВЦЭМ!$L$34:$L$777,СВЦЭМ!$A$34:$A$777,$A410,СВЦЭМ!$B$33:$B$776,X$401)+'СЕТ СН'!$F$13</f>
        <v>0</v>
      </c>
      <c r="Y410" s="36">
        <f>SUMIFS(СВЦЭМ!$L$34:$L$777,СВЦЭМ!$A$34:$A$777,$A410,СВЦЭМ!$B$33:$B$776,Y$401)+'СЕТ СН'!$F$13</f>
        <v>0</v>
      </c>
    </row>
    <row r="411" spans="1:27" ht="15.5" hidden="1" x14ac:dyDescent="0.3">
      <c r="A411" s="35">
        <f t="shared" si="11"/>
        <v>43840</v>
      </c>
      <c r="B411" s="36">
        <f>SUMIFS(СВЦЭМ!$L$34:$L$777,СВЦЭМ!$A$34:$A$777,$A411,СВЦЭМ!$B$33:$B$776,B$401)+'СЕТ СН'!$F$13</f>
        <v>0</v>
      </c>
      <c r="C411" s="36">
        <f>SUMIFS(СВЦЭМ!$L$34:$L$777,СВЦЭМ!$A$34:$A$777,$A411,СВЦЭМ!$B$33:$B$776,C$401)+'СЕТ СН'!$F$13</f>
        <v>0</v>
      </c>
      <c r="D411" s="36">
        <f>SUMIFS(СВЦЭМ!$L$34:$L$777,СВЦЭМ!$A$34:$A$777,$A411,СВЦЭМ!$B$33:$B$776,D$401)+'СЕТ СН'!$F$13</f>
        <v>0</v>
      </c>
      <c r="E411" s="36">
        <f>SUMIFS(СВЦЭМ!$L$34:$L$777,СВЦЭМ!$A$34:$A$777,$A411,СВЦЭМ!$B$33:$B$776,E$401)+'СЕТ СН'!$F$13</f>
        <v>0</v>
      </c>
      <c r="F411" s="36">
        <f>SUMIFS(СВЦЭМ!$L$34:$L$777,СВЦЭМ!$A$34:$A$777,$A411,СВЦЭМ!$B$33:$B$776,F$401)+'СЕТ СН'!$F$13</f>
        <v>0</v>
      </c>
      <c r="G411" s="36">
        <f>SUMIFS(СВЦЭМ!$L$34:$L$777,СВЦЭМ!$A$34:$A$777,$A411,СВЦЭМ!$B$33:$B$776,G$401)+'СЕТ СН'!$F$13</f>
        <v>0</v>
      </c>
      <c r="H411" s="36">
        <f>SUMIFS(СВЦЭМ!$L$34:$L$777,СВЦЭМ!$A$34:$A$777,$A411,СВЦЭМ!$B$33:$B$776,H$401)+'СЕТ СН'!$F$13</f>
        <v>0</v>
      </c>
      <c r="I411" s="36">
        <f>SUMIFS(СВЦЭМ!$L$34:$L$777,СВЦЭМ!$A$34:$A$777,$A411,СВЦЭМ!$B$33:$B$776,I$401)+'СЕТ СН'!$F$13</f>
        <v>0</v>
      </c>
      <c r="J411" s="36">
        <f>SUMIFS(СВЦЭМ!$L$34:$L$777,СВЦЭМ!$A$34:$A$777,$A411,СВЦЭМ!$B$33:$B$776,J$401)+'СЕТ СН'!$F$13</f>
        <v>0</v>
      </c>
      <c r="K411" s="36">
        <f>SUMIFS(СВЦЭМ!$L$34:$L$777,СВЦЭМ!$A$34:$A$777,$A411,СВЦЭМ!$B$33:$B$776,K$401)+'СЕТ СН'!$F$13</f>
        <v>0</v>
      </c>
      <c r="L411" s="36">
        <f>SUMIFS(СВЦЭМ!$L$34:$L$777,СВЦЭМ!$A$34:$A$777,$A411,СВЦЭМ!$B$33:$B$776,L$401)+'СЕТ СН'!$F$13</f>
        <v>0</v>
      </c>
      <c r="M411" s="36">
        <f>SUMIFS(СВЦЭМ!$L$34:$L$777,СВЦЭМ!$A$34:$A$777,$A411,СВЦЭМ!$B$33:$B$776,M$401)+'СЕТ СН'!$F$13</f>
        <v>0</v>
      </c>
      <c r="N411" s="36">
        <f>SUMIFS(СВЦЭМ!$L$34:$L$777,СВЦЭМ!$A$34:$A$777,$A411,СВЦЭМ!$B$33:$B$776,N$401)+'СЕТ СН'!$F$13</f>
        <v>0</v>
      </c>
      <c r="O411" s="36">
        <f>SUMIFS(СВЦЭМ!$L$34:$L$777,СВЦЭМ!$A$34:$A$777,$A411,СВЦЭМ!$B$33:$B$776,O$401)+'СЕТ СН'!$F$13</f>
        <v>0</v>
      </c>
      <c r="P411" s="36">
        <f>SUMIFS(СВЦЭМ!$L$34:$L$777,СВЦЭМ!$A$34:$A$777,$A411,СВЦЭМ!$B$33:$B$776,P$401)+'СЕТ СН'!$F$13</f>
        <v>0</v>
      </c>
      <c r="Q411" s="36">
        <f>SUMIFS(СВЦЭМ!$L$34:$L$777,СВЦЭМ!$A$34:$A$777,$A411,СВЦЭМ!$B$33:$B$776,Q$401)+'СЕТ СН'!$F$13</f>
        <v>0</v>
      </c>
      <c r="R411" s="36">
        <f>SUMIFS(СВЦЭМ!$L$34:$L$777,СВЦЭМ!$A$34:$A$777,$A411,СВЦЭМ!$B$33:$B$776,R$401)+'СЕТ СН'!$F$13</f>
        <v>0</v>
      </c>
      <c r="S411" s="36">
        <f>SUMIFS(СВЦЭМ!$L$34:$L$777,СВЦЭМ!$A$34:$A$777,$A411,СВЦЭМ!$B$33:$B$776,S$401)+'СЕТ СН'!$F$13</f>
        <v>0</v>
      </c>
      <c r="T411" s="36">
        <f>SUMIFS(СВЦЭМ!$L$34:$L$777,СВЦЭМ!$A$34:$A$777,$A411,СВЦЭМ!$B$33:$B$776,T$401)+'СЕТ СН'!$F$13</f>
        <v>0</v>
      </c>
      <c r="U411" s="36">
        <f>SUMIFS(СВЦЭМ!$L$34:$L$777,СВЦЭМ!$A$34:$A$777,$A411,СВЦЭМ!$B$33:$B$776,U$401)+'СЕТ СН'!$F$13</f>
        <v>0</v>
      </c>
      <c r="V411" s="36">
        <f>SUMIFS(СВЦЭМ!$L$34:$L$777,СВЦЭМ!$A$34:$A$777,$A411,СВЦЭМ!$B$33:$B$776,V$401)+'СЕТ СН'!$F$13</f>
        <v>0</v>
      </c>
      <c r="W411" s="36">
        <f>SUMIFS(СВЦЭМ!$L$34:$L$777,СВЦЭМ!$A$34:$A$777,$A411,СВЦЭМ!$B$33:$B$776,W$401)+'СЕТ СН'!$F$13</f>
        <v>0</v>
      </c>
      <c r="X411" s="36">
        <f>SUMIFS(СВЦЭМ!$L$34:$L$777,СВЦЭМ!$A$34:$A$777,$A411,СВЦЭМ!$B$33:$B$776,X$401)+'СЕТ СН'!$F$13</f>
        <v>0</v>
      </c>
      <c r="Y411" s="36">
        <f>SUMIFS(СВЦЭМ!$L$34:$L$777,СВЦЭМ!$A$34:$A$777,$A411,СВЦЭМ!$B$33:$B$776,Y$401)+'СЕТ СН'!$F$13</f>
        <v>0</v>
      </c>
    </row>
    <row r="412" spans="1:27" ht="15.5" hidden="1" x14ac:dyDescent="0.3">
      <c r="A412" s="35">
        <f t="shared" si="11"/>
        <v>43841</v>
      </c>
      <c r="B412" s="36">
        <f>SUMIFS(СВЦЭМ!$L$34:$L$777,СВЦЭМ!$A$34:$A$777,$A412,СВЦЭМ!$B$33:$B$776,B$401)+'СЕТ СН'!$F$13</f>
        <v>0</v>
      </c>
      <c r="C412" s="36">
        <f>SUMIFS(СВЦЭМ!$L$34:$L$777,СВЦЭМ!$A$34:$A$777,$A412,СВЦЭМ!$B$33:$B$776,C$401)+'СЕТ СН'!$F$13</f>
        <v>0</v>
      </c>
      <c r="D412" s="36">
        <f>SUMIFS(СВЦЭМ!$L$34:$L$777,СВЦЭМ!$A$34:$A$777,$A412,СВЦЭМ!$B$33:$B$776,D$401)+'СЕТ СН'!$F$13</f>
        <v>0</v>
      </c>
      <c r="E412" s="36">
        <f>SUMIFS(СВЦЭМ!$L$34:$L$777,СВЦЭМ!$A$34:$A$777,$A412,СВЦЭМ!$B$33:$B$776,E$401)+'СЕТ СН'!$F$13</f>
        <v>0</v>
      </c>
      <c r="F412" s="36">
        <f>SUMIFS(СВЦЭМ!$L$34:$L$777,СВЦЭМ!$A$34:$A$777,$A412,СВЦЭМ!$B$33:$B$776,F$401)+'СЕТ СН'!$F$13</f>
        <v>0</v>
      </c>
      <c r="G412" s="36">
        <f>SUMIFS(СВЦЭМ!$L$34:$L$777,СВЦЭМ!$A$34:$A$777,$A412,СВЦЭМ!$B$33:$B$776,G$401)+'СЕТ СН'!$F$13</f>
        <v>0</v>
      </c>
      <c r="H412" s="36">
        <f>SUMIFS(СВЦЭМ!$L$34:$L$777,СВЦЭМ!$A$34:$A$777,$A412,СВЦЭМ!$B$33:$B$776,H$401)+'СЕТ СН'!$F$13</f>
        <v>0</v>
      </c>
      <c r="I412" s="36">
        <f>SUMIFS(СВЦЭМ!$L$34:$L$777,СВЦЭМ!$A$34:$A$777,$A412,СВЦЭМ!$B$33:$B$776,I$401)+'СЕТ СН'!$F$13</f>
        <v>0</v>
      </c>
      <c r="J412" s="36">
        <f>SUMIFS(СВЦЭМ!$L$34:$L$777,СВЦЭМ!$A$34:$A$777,$A412,СВЦЭМ!$B$33:$B$776,J$401)+'СЕТ СН'!$F$13</f>
        <v>0</v>
      </c>
      <c r="K412" s="36">
        <f>SUMIFS(СВЦЭМ!$L$34:$L$777,СВЦЭМ!$A$34:$A$777,$A412,СВЦЭМ!$B$33:$B$776,K$401)+'СЕТ СН'!$F$13</f>
        <v>0</v>
      </c>
      <c r="L412" s="36">
        <f>SUMIFS(СВЦЭМ!$L$34:$L$777,СВЦЭМ!$A$34:$A$777,$A412,СВЦЭМ!$B$33:$B$776,L$401)+'СЕТ СН'!$F$13</f>
        <v>0</v>
      </c>
      <c r="M412" s="36">
        <f>SUMIFS(СВЦЭМ!$L$34:$L$777,СВЦЭМ!$A$34:$A$777,$A412,СВЦЭМ!$B$33:$B$776,M$401)+'СЕТ СН'!$F$13</f>
        <v>0</v>
      </c>
      <c r="N412" s="36">
        <f>SUMIFS(СВЦЭМ!$L$34:$L$777,СВЦЭМ!$A$34:$A$777,$A412,СВЦЭМ!$B$33:$B$776,N$401)+'СЕТ СН'!$F$13</f>
        <v>0</v>
      </c>
      <c r="O412" s="36">
        <f>SUMIFS(СВЦЭМ!$L$34:$L$777,СВЦЭМ!$A$34:$A$777,$A412,СВЦЭМ!$B$33:$B$776,O$401)+'СЕТ СН'!$F$13</f>
        <v>0</v>
      </c>
      <c r="P412" s="36">
        <f>SUMIFS(СВЦЭМ!$L$34:$L$777,СВЦЭМ!$A$34:$A$777,$A412,СВЦЭМ!$B$33:$B$776,P$401)+'СЕТ СН'!$F$13</f>
        <v>0</v>
      </c>
      <c r="Q412" s="36">
        <f>SUMIFS(СВЦЭМ!$L$34:$L$777,СВЦЭМ!$A$34:$A$777,$A412,СВЦЭМ!$B$33:$B$776,Q$401)+'СЕТ СН'!$F$13</f>
        <v>0</v>
      </c>
      <c r="R412" s="36">
        <f>SUMIFS(СВЦЭМ!$L$34:$L$777,СВЦЭМ!$A$34:$A$777,$A412,СВЦЭМ!$B$33:$B$776,R$401)+'СЕТ СН'!$F$13</f>
        <v>0</v>
      </c>
      <c r="S412" s="36">
        <f>SUMIFS(СВЦЭМ!$L$34:$L$777,СВЦЭМ!$A$34:$A$777,$A412,СВЦЭМ!$B$33:$B$776,S$401)+'СЕТ СН'!$F$13</f>
        <v>0</v>
      </c>
      <c r="T412" s="36">
        <f>SUMIFS(СВЦЭМ!$L$34:$L$777,СВЦЭМ!$A$34:$A$777,$A412,СВЦЭМ!$B$33:$B$776,T$401)+'СЕТ СН'!$F$13</f>
        <v>0</v>
      </c>
      <c r="U412" s="36">
        <f>SUMIFS(СВЦЭМ!$L$34:$L$777,СВЦЭМ!$A$34:$A$777,$A412,СВЦЭМ!$B$33:$B$776,U$401)+'СЕТ СН'!$F$13</f>
        <v>0</v>
      </c>
      <c r="V412" s="36">
        <f>SUMIFS(СВЦЭМ!$L$34:$L$777,СВЦЭМ!$A$34:$A$777,$A412,СВЦЭМ!$B$33:$B$776,V$401)+'СЕТ СН'!$F$13</f>
        <v>0</v>
      </c>
      <c r="W412" s="36">
        <f>SUMIFS(СВЦЭМ!$L$34:$L$777,СВЦЭМ!$A$34:$A$777,$A412,СВЦЭМ!$B$33:$B$776,W$401)+'СЕТ СН'!$F$13</f>
        <v>0</v>
      </c>
      <c r="X412" s="36">
        <f>SUMIFS(СВЦЭМ!$L$34:$L$777,СВЦЭМ!$A$34:$A$777,$A412,СВЦЭМ!$B$33:$B$776,X$401)+'СЕТ СН'!$F$13</f>
        <v>0</v>
      </c>
      <c r="Y412" s="36">
        <f>SUMIFS(СВЦЭМ!$L$34:$L$777,СВЦЭМ!$A$34:$A$777,$A412,СВЦЭМ!$B$33:$B$776,Y$401)+'СЕТ СН'!$F$13</f>
        <v>0</v>
      </c>
    </row>
    <row r="413" spans="1:27" ht="15.5" hidden="1" x14ac:dyDescent="0.3">
      <c r="A413" s="35">
        <f t="shared" si="11"/>
        <v>43842</v>
      </c>
      <c r="B413" s="36">
        <f>SUMIFS(СВЦЭМ!$L$34:$L$777,СВЦЭМ!$A$34:$A$777,$A413,СВЦЭМ!$B$33:$B$776,B$401)+'СЕТ СН'!$F$13</f>
        <v>0</v>
      </c>
      <c r="C413" s="36">
        <f>SUMIFS(СВЦЭМ!$L$34:$L$777,СВЦЭМ!$A$34:$A$777,$A413,СВЦЭМ!$B$33:$B$776,C$401)+'СЕТ СН'!$F$13</f>
        <v>0</v>
      </c>
      <c r="D413" s="36">
        <f>SUMIFS(СВЦЭМ!$L$34:$L$777,СВЦЭМ!$A$34:$A$777,$A413,СВЦЭМ!$B$33:$B$776,D$401)+'СЕТ СН'!$F$13</f>
        <v>0</v>
      </c>
      <c r="E413" s="36">
        <f>SUMIFS(СВЦЭМ!$L$34:$L$777,СВЦЭМ!$A$34:$A$777,$A413,СВЦЭМ!$B$33:$B$776,E$401)+'СЕТ СН'!$F$13</f>
        <v>0</v>
      </c>
      <c r="F413" s="36">
        <f>SUMIFS(СВЦЭМ!$L$34:$L$777,СВЦЭМ!$A$34:$A$777,$A413,СВЦЭМ!$B$33:$B$776,F$401)+'СЕТ СН'!$F$13</f>
        <v>0</v>
      </c>
      <c r="G413" s="36">
        <f>SUMIFS(СВЦЭМ!$L$34:$L$777,СВЦЭМ!$A$34:$A$777,$A413,СВЦЭМ!$B$33:$B$776,G$401)+'СЕТ СН'!$F$13</f>
        <v>0</v>
      </c>
      <c r="H413" s="36">
        <f>SUMIFS(СВЦЭМ!$L$34:$L$777,СВЦЭМ!$A$34:$A$777,$A413,СВЦЭМ!$B$33:$B$776,H$401)+'СЕТ СН'!$F$13</f>
        <v>0</v>
      </c>
      <c r="I413" s="36">
        <f>SUMIFS(СВЦЭМ!$L$34:$L$777,СВЦЭМ!$A$34:$A$777,$A413,СВЦЭМ!$B$33:$B$776,I$401)+'СЕТ СН'!$F$13</f>
        <v>0</v>
      </c>
      <c r="J413" s="36">
        <f>SUMIFS(СВЦЭМ!$L$34:$L$777,СВЦЭМ!$A$34:$A$777,$A413,СВЦЭМ!$B$33:$B$776,J$401)+'СЕТ СН'!$F$13</f>
        <v>0</v>
      </c>
      <c r="K413" s="36">
        <f>SUMIFS(СВЦЭМ!$L$34:$L$777,СВЦЭМ!$A$34:$A$777,$A413,СВЦЭМ!$B$33:$B$776,K$401)+'СЕТ СН'!$F$13</f>
        <v>0</v>
      </c>
      <c r="L413" s="36">
        <f>SUMIFS(СВЦЭМ!$L$34:$L$777,СВЦЭМ!$A$34:$A$777,$A413,СВЦЭМ!$B$33:$B$776,L$401)+'СЕТ СН'!$F$13</f>
        <v>0</v>
      </c>
      <c r="M413" s="36">
        <f>SUMIFS(СВЦЭМ!$L$34:$L$777,СВЦЭМ!$A$34:$A$777,$A413,СВЦЭМ!$B$33:$B$776,M$401)+'СЕТ СН'!$F$13</f>
        <v>0</v>
      </c>
      <c r="N413" s="36">
        <f>SUMIFS(СВЦЭМ!$L$34:$L$777,СВЦЭМ!$A$34:$A$777,$A413,СВЦЭМ!$B$33:$B$776,N$401)+'СЕТ СН'!$F$13</f>
        <v>0</v>
      </c>
      <c r="O413" s="36">
        <f>SUMIFS(СВЦЭМ!$L$34:$L$777,СВЦЭМ!$A$34:$A$777,$A413,СВЦЭМ!$B$33:$B$776,O$401)+'СЕТ СН'!$F$13</f>
        <v>0</v>
      </c>
      <c r="P413" s="36">
        <f>SUMIFS(СВЦЭМ!$L$34:$L$777,СВЦЭМ!$A$34:$A$777,$A413,СВЦЭМ!$B$33:$B$776,P$401)+'СЕТ СН'!$F$13</f>
        <v>0</v>
      </c>
      <c r="Q413" s="36">
        <f>SUMIFS(СВЦЭМ!$L$34:$L$777,СВЦЭМ!$A$34:$A$777,$A413,СВЦЭМ!$B$33:$B$776,Q$401)+'СЕТ СН'!$F$13</f>
        <v>0</v>
      </c>
      <c r="R413" s="36">
        <f>SUMIFS(СВЦЭМ!$L$34:$L$777,СВЦЭМ!$A$34:$A$777,$A413,СВЦЭМ!$B$33:$B$776,R$401)+'СЕТ СН'!$F$13</f>
        <v>0</v>
      </c>
      <c r="S413" s="36">
        <f>SUMIFS(СВЦЭМ!$L$34:$L$777,СВЦЭМ!$A$34:$A$777,$A413,СВЦЭМ!$B$33:$B$776,S$401)+'СЕТ СН'!$F$13</f>
        <v>0</v>
      </c>
      <c r="T413" s="36">
        <f>SUMIFS(СВЦЭМ!$L$34:$L$777,СВЦЭМ!$A$34:$A$777,$A413,СВЦЭМ!$B$33:$B$776,T$401)+'СЕТ СН'!$F$13</f>
        <v>0</v>
      </c>
      <c r="U413" s="36">
        <f>SUMIFS(СВЦЭМ!$L$34:$L$777,СВЦЭМ!$A$34:$A$777,$A413,СВЦЭМ!$B$33:$B$776,U$401)+'СЕТ СН'!$F$13</f>
        <v>0</v>
      </c>
      <c r="V413" s="36">
        <f>SUMIFS(СВЦЭМ!$L$34:$L$777,СВЦЭМ!$A$34:$A$777,$A413,СВЦЭМ!$B$33:$B$776,V$401)+'СЕТ СН'!$F$13</f>
        <v>0</v>
      </c>
      <c r="W413" s="36">
        <f>SUMIFS(СВЦЭМ!$L$34:$L$777,СВЦЭМ!$A$34:$A$777,$A413,СВЦЭМ!$B$33:$B$776,W$401)+'СЕТ СН'!$F$13</f>
        <v>0</v>
      </c>
      <c r="X413" s="36">
        <f>SUMIFS(СВЦЭМ!$L$34:$L$777,СВЦЭМ!$A$34:$A$777,$A413,СВЦЭМ!$B$33:$B$776,X$401)+'СЕТ СН'!$F$13</f>
        <v>0</v>
      </c>
      <c r="Y413" s="36">
        <f>SUMIFS(СВЦЭМ!$L$34:$L$777,СВЦЭМ!$A$34:$A$777,$A413,СВЦЭМ!$B$33:$B$776,Y$401)+'СЕТ СН'!$F$13</f>
        <v>0</v>
      </c>
    </row>
    <row r="414" spans="1:27" ht="15.5" hidden="1" x14ac:dyDescent="0.3">
      <c r="A414" s="35">
        <f t="shared" si="11"/>
        <v>43843</v>
      </c>
      <c r="B414" s="36">
        <f>SUMIFS(СВЦЭМ!$L$34:$L$777,СВЦЭМ!$A$34:$A$777,$A414,СВЦЭМ!$B$33:$B$776,B$401)+'СЕТ СН'!$F$13</f>
        <v>0</v>
      </c>
      <c r="C414" s="36">
        <f>SUMIFS(СВЦЭМ!$L$34:$L$777,СВЦЭМ!$A$34:$A$777,$A414,СВЦЭМ!$B$33:$B$776,C$401)+'СЕТ СН'!$F$13</f>
        <v>0</v>
      </c>
      <c r="D414" s="36">
        <f>SUMIFS(СВЦЭМ!$L$34:$L$777,СВЦЭМ!$A$34:$A$777,$A414,СВЦЭМ!$B$33:$B$776,D$401)+'СЕТ СН'!$F$13</f>
        <v>0</v>
      </c>
      <c r="E414" s="36">
        <f>SUMIFS(СВЦЭМ!$L$34:$L$777,СВЦЭМ!$A$34:$A$777,$A414,СВЦЭМ!$B$33:$B$776,E$401)+'СЕТ СН'!$F$13</f>
        <v>0</v>
      </c>
      <c r="F414" s="36">
        <f>SUMIFS(СВЦЭМ!$L$34:$L$777,СВЦЭМ!$A$34:$A$777,$A414,СВЦЭМ!$B$33:$B$776,F$401)+'СЕТ СН'!$F$13</f>
        <v>0</v>
      </c>
      <c r="G414" s="36">
        <f>SUMIFS(СВЦЭМ!$L$34:$L$777,СВЦЭМ!$A$34:$A$777,$A414,СВЦЭМ!$B$33:$B$776,G$401)+'СЕТ СН'!$F$13</f>
        <v>0</v>
      </c>
      <c r="H414" s="36">
        <f>SUMIFS(СВЦЭМ!$L$34:$L$777,СВЦЭМ!$A$34:$A$777,$A414,СВЦЭМ!$B$33:$B$776,H$401)+'СЕТ СН'!$F$13</f>
        <v>0</v>
      </c>
      <c r="I414" s="36">
        <f>SUMIFS(СВЦЭМ!$L$34:$L$777,СВЦЭМ!$A$34:$A$777,$A414,СВЦЭМ!$B$33:$B$776,I$401)+'СЕТ СН'!$F$13</f>
        <v>0</v>
      </c>
      <c r="J414" s="36">
        <f>SUMIFS(СВЦЭМ!$L$34:$L$777,СВЦЭМ!$A$34:$A$777,$A414,СВЦЭМ!$B$33:$B$776,J$401)+'СЕТ СН'!$F$13</f>
        <v>0</v>
      </c>
      <c r="K414" s="36">
        <f>SUMIFS(СВЦЭМ!$L$34:$L$777,СВЦЭМ!$A$34:$A$777,$A414,СВЦЭМ!$B$33:$B$776,K$401)+'СЕТ СН'!$F$13</f>
        <v>0</v>
      </c>
      <c r="L414" s="36">
        <f>SUMIFS(СВЦЭМ!$L$34:$L$777,СВЦЭМ!$A$34:$A$777,$A414,СВЦЭМ!$B$33:$B$776,L$401)+'СЕТ СН'!$F$13</f>
        <v>0</v>
      </c>
      <c r="M414" s="36">
        <f>SUMIFS(СВЦЭМ!$L$34:$L$777,СВЦЭМ!$A$34:$A$777,$A414,СВЦЭМ!$B$33:$B$776,M$401)+'СЕТ СН'!$F$13</f>
        <v>0</v>
      </c>
      <c r="N414" s="36">
        <f>SUMIFS(СВЦЭМ!$L$34:$L$777,СВЦЭМ!$A$34:$A$777,$A414,СВЦЭМ!$B$33:$B$776,N$401)+'СЕТ СН'!$F$13</f>
        <v>0</v>
      </c>
      <c r="O414" s="36">
        <f>SUMIFS(СВЦЭМ!$L$34:$L$777,СВЦЭМ!$A$34:$A$777,$A414,СВЦЭМ!$B$33:$B$776,O$401)+'СЕТ СН'!$F$13</f>
        <v>0</v>
      </c>
      <c r="P414" s="36">
        <f>SUMIFS(СВЦЭМ!$L$34:$L$777,СВЦЭМ!$A$34:$A$777,$A414,СВЦЭМ!$B$33:$B$776,P$401)+'СЕТ СН'!$F$13</f>
        <v>0</v>
      </c>
      <c r="Q414" s="36">
        <f>SUMIFS(СВЦЭМ!$L$34:$L$777,СВЦЭМ!$A$34:$A$777,$A414,СВЦЭМ!$B$33:$B$776,Q$401)+'СЕТ СН'!$F$13</f>
        <v>0</v>
      </c>
      <c r="R414" s="36">
        <f>SUMIFS(СВЦЭМ!$L$34:$L$777,СВЦЭМ!$A$34:$A$777,$A414,СВЦЭМ!$B$33:$B$776,R$401)+'СЕТ СН'!$F$13</f>
        <v>0</v>
      </c>
      <c r="S414" s="36">
        <f>SUMIFS(СВЦЭМ!$L$34:$L$777,СВЦЭМ!$A$34:$A$777,$A414,СВЦЭМ!$B$33:$B$776,S$401)+'СЕТ СН'!$F$13</f>
        <v>0</v>
      </c>
      <c r="T414" s="36">
        <f>SUMIFS(СВЦЭМ!$L$34:$L$777,СВЦЭМ!$A$34:$A$777,$A414,СВЦЭМ!$B$33:$B$776,T$401)+'СЕТ СН'!$F$13</f>
        <v>0</v>
      </c>
      <c r="U414" s="36">
        <f>SUMIFS(СВЦЭМ!$L$34:$L$777,СВЦЭМ!$A$34:$A$777,$A414,СВЦЭМ!$B$33:$B$776,U$401)+'СЕТ СН'!$F$13</f>
        <v>0</v>
      </c>
      <c r="V414" s="36">
        <f>SUMIFS(СВЦЭМ!$L$34:$L$777,СВЦЭМ!$A$34:$A$777,$A414,СВЦЭМ!$B$33:$B$776,V$401)+'СЕТ СН'!$F$13</f>
        <v>0</v>
      </c>
      <c r="W414" s="36">
        <f>SUMIFS(СВЦЭМ!$L$34:$L$777,СВЦЭМ!$A$34:$A$777,$A414,СВЦЭМ!$B$33:$B$776,W$401)+'СЕТ СН'!$F$13</f>
        <v>0</v>
      </c>
      <c r="X414" s="36">
        <f>SUMIFS(СВЦЭМ!$L$34:$L$777,СВЦЭМ!$A$34:$A$777,$A414,СВЦЭМ!$B$33:$B$776,X$401)+'СЕТ СН'!$F$13</f>
        <v>0</v>
      </c>
      <c r="Y414" s="36">
        <f>SUMIFS(СВЦЭМ!$L$34:$L$777,СВЦЭМ!$A$34:$A$777,$A414,СВЦЭМ!$B$33:$B$776,Y$401)+'СЕТ СН'!$F$13</f>
        <v>0</v>
      </c>
    </row>
    <row r="415" spans="1:27" ht="15.5" hidden="1" x14ac:dyDescent="0.3">
      <c r="A415" s="35">
        <f t="shared" si="11"/>
        <v>43844</v>
      </c>
      <c r="B415" s="36">
        <f>SUMIFS(СВЦЭМ!$L$34:$L$777,СВЦЭМ!$A$34:$A$777,$A415,СВЦЭМ!$B$33:$B$776,B$401)+'СЕТ СН'!$F$13</f>
        <v>0</v>
      </c>
      <c r="C415" s="36">
        <f>SUMIFS(СВЦЭМ!$L$34:$L$777,СВЦЭМ!$A$34:$A$777,$A415,СВЦЭМ!$B$33:$B$776,C$401)+'СЕТ СН'!$F$13</f>
        <v>0</v>
      </c>
      <c r="D415" s="36">
        <f>SUMIFS(СВЦЭМ!$L$34:$L$777,СВЦЭМ!$A$34:$A$777,$A415,СВЦЭМ!$B$33:$B$776,D$401)+'СЕТ СН'!$F$13</f>
        <v>0</v>
      </c>
      <c r="E415" s="36">
        <f>SUMIFS(СВЦЭМ!$L$34:$L$777,СВЦЭМ!$A$34:$A$777,$A415,СВЦЭМ!$B$33:$B$776,E$401)+'СЕТ СН'!$F$13</f>
        <v>0</v>
      </c>
      <c r="F415" s="36">
        <f>SUMIFS(СВЦЭМ!$L$34:$L$777,СВЦЭМ!$A$34:$A$777,$A415,СВЦЭМ!$B$33:$B$776,F$401)+'СЕТ СН'!$F$13</f>
        <v>0</v>
      </c>
      <c r="G415" s="36">
        <f>SUMIFS(СВЦЭМ!$L$34:$L$777,СВЦЭМ!$A$34:$A$777,$A415,СВЦЭМ!$B$33:$B$776,G$401)+'СЕТ СН'!$F$13</f>
        <v>0</v>
      </c>
      <c r="H415" s="36">
        <f>SUMIFS(СВЦЭМ!$L$34:$L$777,СВЦЭМ!$A$34:$A$777,$A415,СВЦЭМ!$B$33:$B$776,H$401)+'СЕТ СН'!$F$13</f>
        <v>0</v>
      </c>
      <c r="I415" s="36">
        <f>SUMIFS(СВЦЭМ!$L$34:$L$777,СВЦЭМ!$A$34:$A$777,$A415,СВЦЭМ!$B$33:$B$776,I$401)+'СЕТ СН'!$F$13</f>
        <v>0</v>
      </c>
      <c r="J415" s="36">
        <f>SUMIFS(СВЦЭМ!$L$34:$L$777,СВЦЭМ!$A$34:$A$777,$A415,СВЦЭМ!$B$33:$B$776,J$401)+'СЕТ СН'!$F$13</f>
        <v>0</v>
      </c>
      <c r="K415" s="36">
        <f>SUMIFS(СВЦЭМ!$L$34:$L$777,СВЦЭМ!$A$34:$A$777,$A415,СВЦЭМ!$B$33:$B$776,K$401)+'СЕТ СН'!$F$13</f>
        <v>0</v>
      </c>
      <c r="L415" s="36">
        <f>SUMIFS(СВЦЭМ!$L$34:$L$777,СВЦЭМ!$A$34:$A$777,$A415,СВЦЭМ!$B$33:$B$776,L$401)+'СЕТ СН'!$F$13</f>
        <v>0</v>
      </c>
      <c r="M415" s="36">
        <f>SUMIFS(СВЦЭМ!$L$34:$L$777,СВЦЭМ!$A$34:$A$777,$A415,СВЦЭМ!$B$33:$B$776,M$401)+'СЕТ СН'!$F$13</f>
        <v>0</v>
      </c>
      <c r="N415" s="36">
        <f>SUMIFS(СВЦЭМ!$L$34:$L$777,СВЦЭМ!$A$34:$A$777,$A415,СВЦЭМ!$B$33:$B$776,N$401)+'СЕТ СН'!$F$13</f>
        <v>0</v>
      </c>
      <c r="O415" s="36">
        <f>SUMIFS(СВЦЭМ!$L$34:$L$777,СВЦЭМ!$A$34:$A$777,$A415,СВЦЭМ!$B$33:$B$776,O$401)+'СЕТ СН'!$F$13</f>
        <v>0</v>
      </c>
      <c r="P415" s="36">
        <f>SUMIFS(СВЦЭМ!$L$34:$L$777,СВЦЭМ!$A$34:$A$777,$A415,СВЦЭМ!$B$33:$B$776,P$401)+'СЕТ СН'!$F$13</f>
        <v>0</v>
      </c>
      <c r="Q415" s="36">
        <f>SUMIFS(СВЦЭМ!$L$34:$L$777,СВЦЭМ!$A$34:$A$777,$A415,СВЦЭМ!$B$33:$B$776,Q$401)+'СЕТ СН'!$F$13</f>
        <v>0</v>
      </c>
      <c r="R415" s="36">
        <f>SUMIFS(СВЦЭМ!$L$34:$L$777,СВЦЭМ!$A$34:$A$777,$A415,СВЦЭМ!$B$33:$B$776,R$401)+'СЕТ СН'!$F$13</f>
        <v>0</v>
      </c>
      <c r="S415" s="36">
        <f>SUMIFS(СВЦЭМ!$L$34:$L$777,СВЦЭМ!$A$34:$A$777,$A415,СВЦЭМ!$B$33:$B$776,S$401)+'СЕТ СН'!$F$13</f>
        <v>0</v>
      </c>
      <c r="T415" s="36">
        <f>SUMIFS(СВЦЭМ!$L$34:$L$777,СВЦЭМ!$A$34:$A$777,$A415,СВЦЭМ!$B$33:$B$776,T$401)+'СЕТ СН'!$F$13</f>
        <v>0</v>
      </c>
      <c r="U415" s="36">
        <f>SUMIFS(СВЦЭМ!$L$34:$L$777,СВЦЭМ!$A$34:$A$777,$A415,СВЦЭМ!$B$33:$B$776,U$401)+'СЕТ СН'!$F$13</f>
        <v>0</v>
      </c>
      <c r="V415" s="36">
        <f>SUMIFS(СВЦЭМ!$L$34:$L$777,СВЦЭМ!$A$34:$A$777,$A415,СВЦЭМ!$B$33:$B$776,V$401)+'СЕТ СН'!$F$13</f>
        <v>0</v>
      </c>
      <c r="W415" s="36">
        <f>SUMIFS(СВЦЭМ!$L$34:$L$777,СВЦЭМ!$A$34:$A$777,$A415,СВЦЭМ!$B$33:$B$776,W$401)+'СЕТ СН'!$F$13</f>
        <v>0</v>
      </c>
      <c r="X415" s="36">
        <f>SUMIFS(СВЦЭМ!$L$34:$L$777,СВЦЭМ!$A$34:$A$777,$A415,СВЦЭМ!$B$33:$B$776,X$401)+'СЕТ СН'!$F$13</f>
        <v>0</v>
      </c>
      <c r="Y415" s="36">
        <f>SUMIFS(СВЦЭМ!$L$34:$L$777,СВЦЭМ!$A$34:$A$777,$A415,СВЦЭМ!$B$33:$B$776,Y$401)+'СЕТ СН'!$F$13</f>
        <v>0</v>
      </c>
    </row>
    <row r="416" spans="1:27" ht="15.5" hidden="1" x14ac:dyDescent="0.3">
      <c r="A416" s="35">
        <f t="shared" si="11"/>
        <v>43845</v>
      </c>
      <c r="B416" s="36">
        <f>SUMIFS(СВЦЭМ!$L$34:$L$777,СВЦЭМ!$A$34:$A$777,$A416,СВЦЭМ!$B$33:$B$776,B$401)+'СЕТ СН'!$F$13</f>
        <v>0</v>
      </c>
      <c r="C416" s="36">
        <f>SUMIFS(СВЦЭМ!$L$34:$L$777,СВЦЭМ!$A$34:$A$777,$A416,СВЦЭМ!$B$33:$B$776,C$401)+'СЕТ СН'!$F$13</f>
        <v>0</v>
      </c>
      <c r="D416" s="36">
        <f>SUMIFS(СВЦЭМ!$L$34:$L$777,СВЦЭМ!$A$34:$A$777,$A416,СВЦЭМ!$B$33:$B$776,D$401)+'СЕТ СН'!$F$13</f>
        <v>0</v>
      </c>
      <c r="E416" s="36">
        <f>SUMIFS(СВЦЭМ!$L$34:$L$777,СВЦЭМ!$A$34:$A$777,$A416,СВЦЭМ!$B$33:$B$776,E$401)+'СЕТ СН'!$F$13</f>
        <v>0</v>
      </c>
      <c r="F416" s="36">
        <f>SUMIFS(СВЦЭМ!$L$34:$L$777,СВЦЭМ!$A$34:$A$777,$A416,СВЦЭМ!$B$33:$B$776,F$401)+'СЕТ СН'!$F$13</f>
        <v>0</v>
      </c>
      <c r="G416" s="36">
        <f>SUMIFS(СВЦЭМ!$L$34:$L$777,СВЦЭМ!$A$34:$A$777,$A416,СВЦЭМ!$B$33:$B$776,G$401)+'СЕТ СН'!$F$13</f>
        <v>0</v>
      </c>
      <c r="H416" s="36">
        <f>SUMIFS(СВЦЭМ!$L$34:$L$777,СВЦЭМ!$A$34:$A$777,$A416,СВЦЭМ!$B$33:$B$776,H$401)+'СЕТ СН'!$F$13</f>
        <v>0</v>
      </c>
      <c r="I416" s="36">
        <f>SUMIFS(СВЦЭМ!$L$34:$L$777,СВЦЭМ!$A$34:$A$777,$A416,СВЦЭМ!$B$33:$B$776,I$401)+'СЕТ СН'!$F$13</f>
        <v>0</v>
      </c>
      <c r="J416" s="36">
        <f>SUMIFS(СВЦЭМ!$L$34:$L$777,СВЦЭМ!$A$34:$A$777,$A416,СВЦЭМ!$B$33:$B$776,J$401)+'СЕТ СН'!$F$13</f>
        <v>0</v>
      </c>
      <c r="K416" s="36">
        <f>SUMIFS(СВЦЭМ!$L$34:$L$777,СВЦЭМ!$A$34:$A$777,$A416,СВЦЭМ!$B$33:$B$776,K$401)+'СЕТ СН'!$F$13</f>
        <v>0</v>
      </c>
      <c r="L416" s="36">
        <f>SUMIFS(СВЦЭМ!$L$34:$L$777,СВЦЭМ!$A$34:$A$777,$A416,СВЦЭМ!$B$33:$B$776,L$401)+'СЕТ СН'!$F$13</f>
        <v>0</v>
      </c>
      <c r="M416" s="36">
        <f>SUMIFS(СВЦЭМ!$L$34:$L$777,СВЦЭМ!$A$34:$A$777,$A416,СВЦЭМ!$B$33:$B$776,M$401)+'СЕТ СН'!$F$13</f>
        <v>0</v>
      </c>
      <c r="N416" s="36">
        <f>SUMIFS(СВЦЭМ!$L$34:$L$777,СВЦЭМ!$A$34:$A$777,$A416,СВЦЭМ!$B$33:$B$776,N$401)+'СЕТ СН'!$F$13</f>
        <v>0</v>
      </c>
      <c r="O416" s="36">
        <f>SUMIFS(СВЦЭМ!$L$34:$L$777,СВЦЭМ!$A$34:$A$777,$A416,СВЦЭМ!$B$33:$B$776,O$401)+'СЕТ СН'!$F$13</f>
        <v>0</v>
      </c>
      <c r="P416" s="36">
        <f>SUMIFS(СВЦЭМ!$L$34:$L$777,СВЦЭМ!$A$34:$A$777,$A416,СВЦЭМ!$B$33:$B$776,P$401)+'СЕТ СН'!$F$13</f>
        <v>0</v>
      </c>
      <c r="Q416" s="36">
        <f>SUMIFS(СВЦЭМ!$L$34:$L$777,СВЦЭМ!$A$34:$A$777,$A416,СВЦЭМ!$B$33:$B$776,Q$401)+'СЕТ СН'!$F$13</f>
        <v>0</v>
      </c>
      <c r="R416" s="36">
        <f>SUMIFS(СВЦЭМ!$L$34:$L$777,СВЦЭМ!$A$34:$A$777,$A416,СВЦЭМ!$B$33:$B$776,R$401)+'СЕТ СН'!$F$13</f>
        <v>0</v>
      </c>
      <c r="S416" s="36">
        <f>SUMIFS(СВЦЭМ!$L$34:$L$777,СВЦЭМ!$A$34:$A$777,$A416,СВЦЭМ!$B$33:$B$776,S$401)+'СЕТ СН'!$F$13</f>
        <v>0</v>
      </c>
      <c r="T416" s="36">
        <f>SUMIFS(СВЦЭМ!$L$34:$L$777,СВЦЭМ!$A$34:$A$777,$A416,СВЦЭМ!$B$33:$B$776,T$401)+'СЕТ СН'!$F$13</f>
        <v>0</v>
      </c>
      <c r="U416" s="36">
        <f>SUMIFS(СВЦЭМ!$L$34:$L$777,СВЦЭМ!$A$34:$A$777,$A416,СВЦЭМ!$B$33:$B$776,U$401)+'СЕТ СН'!$F$13</f>
        <v>0</v>
      </c>
      <c r="V416" s="36">
        <f>SUMIFS(СВЦЭМ!$L$34:$L$777,СВЦЭМ!$A$34:$A$777,$A416,СВЦЭМ!$B$33:$B$776,V$401)+'СЕТ СН'!$F$13</f>
        <v>0</v>
      </c>
      <c r="W416" s="36">
        <f>SUMIFS(СВЦЭМ!$L$34:$L$777,СВЦЭМ!$A$34:$A$777,$A416,СВЦЭМ!$B$33:$B$776,W$401)+'СЕТ СН'!$F$13</f>
        <v>0</v>
      </c>
      <c r="X416" s="36">
        <f>SUMIFS(СВЦЭМ!$L$34:$L$777,СВЦЭМ!$A$34:$A$777,$A416,СВЦЭМ!$B$33:$B$776,X$401)+'СЕТ СН'!$F$13</f>
        <v>0</v>
      </c>
      <c r="Y416" s="36">
        <f>SUMIFS(СВЦЭМ!$L$34:$L$777,СВЦЭМ!$A$34:$A$777,$A416,СВЦЭМ!$B$33:$B$776,Y$401)+'СЕТ СН'!$F$13</f>
        <v>0</v>
      </c>
    </row>
    <row r="417" spans="1:25" ht="15.5" hidden="1" x14ac:dyDescent="0.3">
      <c r="A417" s="35">
        <f t="shared" si="11"/>
        <v>43846</v>
      </c>
      <c r="B417" s="36">
        <f>SUMIFS(СВЦЭМ!$L$34:$L$777,СВЦЭМ!$A$34:$A$777,$A417,СВЦЭМ!$B$33:$B$776,B$401)+'СЕТ СН'!$F$13</f>
        <v>0</v>
      </c>
      <c r="C417" s="36">
        <f>SUMIFS(СВЦЭМ!$L$34:$L$777,СВЦЭМ!$A$34:$A$777,$A417,СВЦЭМ!$B$33:$B$776,C$401)+'СЕТ СН'!$F$13</f>
        <v>0</v>
      </c>
      <c r="D417" s="36">
        <f>SUMIFS(СВЦЭМ!$L$34:$L$777,СВЦЭМ!$A$34:$A$777,$A417,СВЦЭМ!$B$33:$B$776,D$401)+'СЕТ СН'!$F$13</f>
        <v>0</v>
      </c>
      <c r="E417" s="36">
        <f>SUMIFS(СВЦЭМ!$L$34:$L$777,СВЦЭМ!$A$34:$A$777,$A417,СВЦЭМ!$B$33:$B$776,E$401)+'СЕТ СН'!$F$13</f>
        <v>0</v>
      </c>
      <c r="F417" s="36">
        <f>SUMIFS(СВЦЭМ!$L$34:$L$777,СВЦЭМ!$A$34:$A$777,$A417,СВЦЭМ!$B$33:$B$776,F$401)+'СЕТ СН'!$F$13</f>
        <v>0</v>
      </c>
      <c r="G417" s="36">
        <f>SUMIFS(СВЦЭМ!$L$34:$L$777,СВЦЭМ!$A$34:$A$777,$A417,СВЦЭМ!$B$33:$B$776,G$401)+'СЕТ СН'!$F$13</f>
        <v>0</v>
      </c>
      <c r="H417" s="36">
        <f>SUMIFS(СВЦЭМ!$L$34:$L$777,СВЦЭМ!$A$34:$A$777,$A417,СВЦЭМ!$B$33:$B$776,H$401)+'СЕТ СН'!$F$13</f>
        <v>0</v>
      </c>
      <c r="I417" s="36">
        <f>SUMIFS(СВЦЭМ!$L$34:$L$777,СВЦЭМ!$A$34:$A$777,$A417,СВЦЭМ!$B$33:$B$776,I$401)+'СЕТ СН'!$F$13</f>
        <v>0</v>
      </c>
      <c r="J417" s="36">
        <f>SUMIFS(СВЦЭМ!$L$34:$L$777,СВЦЭМ!$A$34:$A$777,$A417,СВЦЭМ!$B$33:$B$776,J$401)+'СЕТ СН'!$F$13</f>
        <v>0</v>
      </c>
      <c r="K417" s="36">
        <f>SUMIFS(СВЦЭМ!$L$34:$L$777,СВЦЭМ!$A$34:$A$777,$A417,СВЦЭМ!$B$33:$B$776,K$401)+'СЕТ СН'!$F$13</f>
        <v>0</v>
      </c>
      <c r="L417" s="36">
        <f>SUMIFS(СВЦЭМ!$L$34:$L$777,СВЦЭМ!$A$34:$A$777,$A417,СВЦЭМ!$B$33:$B$776,L$401)+'СЕТ СН'!$F$13</f>
        <v>0</v>
      </c>
      <c r="M417" s="36">
        <f>SUMIFS(СВЦЭМ!$L$34:$L$777,СВЦЭМ!$A$34:$A$777,$A417,СВЦЭМ!$B$33:$B$776,M$401)+'СЕТ СН'!$F$13</f>
        <v>0</v>
      </c>
      <c r="N417" s="36">
        <f>SUMIFS(СВЦЭМ!$L$34:$L$777,СВЦЭМ!$A$34:$A$777,$A417,СВЦЭМ!$B$33:$B$776,N$401)+'СЕТ СН'!$F$13</f>
        <v>0</v>
      </c>
      <c r="O417" s="36">
        <f>SUMIFS(СВЦЭМ!$L$34:$L$777,СВЦЭМ!$A$34:$A$777,$A417,СВЦЭМ!$B$33:$B$776,O$401)+'СЕТ СН'!$F$13</f>
        <v>0</v>
      </c>
      <c r="P417" s="36">
        <f>SUMIFS(СВЦЭМ!$L$34:$L$777,СВЦЭМ!$A$34:$A$777,$A417,СВЦЭМ!$B$33:$B$776,P$401)+'СЕТ СН'!$F$13</f>
        <v>0</v>
      </c>
      <c r="Q417" s="36">
        <f>SUMIFS(СВЦЭМ!$L$34:$L$777,СВЦЭМ!$A$34:$A$777,$A417,СВЦЭМ!$B$33:$B$776,Q$401)+'СЕТ СН'!$F$13</f>
        <v>0</v>
      </c>
      <c r="R417" s="36">
        <f>SUMIFS(СВЦЭМ!$L$34:$L$777,СВЦЭМ!$A$34:$A$777,$A417,СВЦЭМ!$B$33:$B$776,R$401)+'СЕТ СН'!$F$13</f>
        <v>0</v>
      </c>
      <c r="S417" s="36">
        <f>SUMIFS(СВЦЭМ!$L$34:$L$777,СВЦЭМ!$A$34:$A$777,$A417,СВЦЭМ!$B$33:$B$776,S$401)+'СЕТ СН'!$F$13</f>
        <v>0</v>
      </c>
      <c r="T417" s="36">
        <f>SUMIFS(СВЦЭМ!$L$34:$L$777,СВЦЭМ!$A$34:$A$777,$A417,СВЦЭМ!$B$33:$B$776,T$401)+'СЕТ СН'!$F$13</f>
        <v>0</v>
      </c>
      <c r="U417" s="36">
        <f>SUMIFS(СВЦЭМ!$L$34:$L$777,СВЦЭМ!$A$34:$A$777,$A417,СВЦЭМ!$B$33:$B$776,U$401)+'СЕТ СН'!$F$13</f>
        <v>0</v>
      </c>
      <c r="V417" s="36">
        <f>SUMIFS(СВЦЭМ!$L$34:$L$777,СВЦЭМ!$A$34:$A$777,$A417,СВЦЭМ!$B$33:$B$776,V$401)+'СЕТ СН'!$F$13</f>
        <v>0</v>
      </c>
      <c r="W417" s="36">
        <f>SUMIFS(СВЦЭМ!$L$34:$L$777,СВЦЭМ!$A$34:$A$777,$A417,СВЦЭМ!$B$33:$B$776,W$401)+'СЕТ СН'!$F$13</f>
        <v>0</v>
      </c>
      <c r="X417" s="36">
        <f>SUMIFS(СВЦЭМ!$L$34:$L$777,СВЦЭМ!$A$34:$A$777,$A417,СВЦЭМ!$B$33:$B$776,X$401)+'СЕТ СН'!$F$13</f>
        <v>0</v>
      </c>
      <c r="Y417" s="36">
        <f>SUMIFS(СВЦЭМ!$L$34:$L$777,СВЦЭМ!$A$34:$A$777,$A417,СВЦЭМ!$B$33:$B$776,Y$401)+'СЕТ СН'!$F$13</f>
        <v>0</v>
      </c>
    </row>
    <row r="418" spans="1:25" ht="15.5" hidden="1" x14ac:dyDescent="0.3">
      <c r="A418" s="35">
        <f t="shared" si="11"/>
        <v>43847</v>
      </c>
      <c r="B418" s="36">
        <f>SUMIFS(СВЦЭМ!$L$34:$L$777,СВЦЭМ!$A$34:$A$777,$A418,СВЦЭМ!$B$33:$B$776,B$401)+'СЕТ СН'!$F$13</f>
        <v>0</v>
      </c>
      <c r="C418" s="36">
        <f>SUMIFS(СВЦЭМ!$L$34:$L$777,СВЦЭМ!$A$34:$A$777,$A418,СВЦЭМ!$B$33:$B$776,C$401)+'СЕТ СН'!$F$13</f>
        <v>0</v>
      </c>
      <c r="D418" s="36">
        <f>SUMIFS(СВЦЭМ!$L$34:$L$777,СВЦЭМ!$A$34:$A$777,$A418,СВЦЭМ!$B$33:$B$776,D$401)+'СЕТ СН'!$F$13</f>
        <v>0</v>
      </c>
      <c r="E418" s="36">
        <f>SUMIFS(СВЦЭМ!$L$34:$L$777,СВЦЭМ!$A$34:$A$777,$A418,СВЦЭМ!$B$33:$B$776,E$401)+'СЕТ СН'!$F$13</f>
        <v>0</v>
      </c>
      <c r="F418" s="36">
        <f>SUMIFS(СВЦЭМ!$L$34:$L$777,СВЦЭМ!$A$34:$A$777,$A418,СВЦЭМ!$B$33:$B$776,F$401)+'СЕТ СН'!$F$13</f>
        <v>0</v>
      </c>
      <c r="G418" s="36">
        <f>SUMIFS(СВЦЭМ!$L$34:$L$777,СВЦЭМ!$A$34:$A$777,$A418,СВЦЭМ!$B$33:$B$776,G$401)+'СЕТ СН'!$F$13</f>
        <v>0</v>
      </c>
      <c r="H418" s="36">
        <f>SUMIFS(СВЦЭМ!$L$34:$L$777,СВЦЭМ!$A$34:$A$777,$A418,СВЦЭМ!$B$33:$B$776,H$401)+'СЕТ СН'!$F$13</f>
        <v>0</v>
      </c>
      <c r="I418" s="36">
        <f>SUMIFS(СВЦЭМ!$L$34:$L$777,СВЦЭМ!$A$34:$A$777,$A418,СВЦЭМ!$B$33:$B$776,I$401)+'СЕТ СН'!$F$13</f>
        <v>0</v>
      </c>
      <c r="J418" s="36">
        <f>SUMIFS(СВЦЭМ!$L$34:$L$777,СВЦЭМ!$A$34:$A$777,$A418,СВЦЭМ!$B$33:$B$776,J$401)+'СЕТ СН'!$F$13</f>
        <v>0</v>
      </c>
      <c r="K418" s="36">
        <f>SUMIFS(СВЦЭМ!$L$34:$L$777,СВЦЭМ!$A$34:$A$777,$A418,СВЦЭМ!$B$33:$B$776,K$401)+'СЕТ СН'!$F$13</f>
        <v>0</v>
      </c>
      <c r="L418" s="36">
        <f>SUMIFS(СВЦЭМ!$L$34:$L$777,СВЦЭМ!$A$34:$A$777,$A418,СВЦЭМ!$B$33:$B$776,L$401)+'СЕТ СН'!$F$13</f>
        <v>0</v>
      </c>
      <c r="M418" s="36">
        <f>SUMIFS(СВЦЭМ!$L$34:$L$777,СВЦЭМ!$A$34:$A$777,$A418,СВЦЭМ!$B$33:$B$776,M$401)+'СЕТ СН'!$F$13</f>
        <v>0</v>
      </c>
      <c r="N418" s="36">
        <f>SUMIFS(СВЦЭМ!$L$34:$L$777,СВЦЭМ!$A$34:$A$777,$A418,СВЦЭМ!$B$33:$B$776,N$401)+'СЕТ СН'!$F$13</f>
        <v>0</v>
      </c>
      <c r="O418" s="36">
        <f>SUMIFS(СВЦЭМ!$L$34:$L$777,СВЦЭМ!$A$34:$A$777,$A418,СВЦЭМ!$B$33:$B$776,O$401)+'СЕТ СН'!$F$13</f>
        <v>0</v>
      </c>
      <c r="P418" s="36">
        <f>SUMIFS(СВЦЭМ!$L$34:$L$777,СВЦЭМ!$A$34:$A$777,$A418,СВЦЭМ!$B$33:$B$776,P$401)+'СЕТ СН'!$F$13</f>
        <v>0</v>
      </c>
      <c r="Q418" s="36">
        <f>SUMIFS(СВЦЭМ!$L$34:$L$777,СВЦЭМ!$A$34:$A$777,$A418,СВЦЭМ!$B$33:$B$776,Q$401)+'СЕТ СН'!$F$13</f>
        <v>0</v>
      </c>
      <c r="R418" s="36">
        <f>SUMIFS(СВЦЭМ!$L$34:$L$777,СВЦЭМ!$A$34:$A$777,$A418,СВЦЭМ!$B$33:$B$776,R$401)+'СЕТ СН'!$F$13</f>
        <v>0</v>
      </c>
      <c r="S418" s="36">
        <f>SUMIFS(СВЦЭМ!$L$34:$L$777,СВЦЭМ!$A$34:$A$777,$A418,СВЦЭМ!$B$33:$B$776,S$401)+'СЕТ СН'!$F$13</f>
        <v>0</v>
      </c>
      <c r="T418" s="36">
        <f>SUMIFS(СВЦЭМ!$L$34:$L$777,СВЦЭМ!$A$34:$A$777,$A418,СВЦЭМ!$B$33:$B$776,T$401)+'СЕТ СН'!$F$13</f>
        <v>0</v>
      </c>
      <c r="U418" s="36">
        <f>SUMIFS(СВЦЭМ!$L$34:$L$777,СВЦЭМ!$A$34:$A$777,$A418,СВЦЭМ!$B$33:$B$776,U$401)+'СЕТ СН'!$F$13</f>
        <v>0</v>
      </c>
      <c r="V418" s="36">
        <f>SUMIFS(СВЦЭМ!$L$34:$L$777,СВЦЭМ!$A$34:$A$777,$A418,СВЦЭМ!$B$33:$B$776,V$401)+'СЕТ СН'!$F$13</f>
        <v>0</v>
      </c>
      <c r="W418" s="36">
        <f>SUMIFS(СВЦЭМ!$L$34:$L$777,СВЦЭМ!$A$34:$A$777,$A418,СВЦЭМ!$B$33:$B$776,W$401)+'СЕТ СН'!$F$13</f>
        <v>0</v>
      </c>
      <c r="X418" s="36">
        <f>SUMIFS(СВЦЭМ!$L$34:$L$777,СВЦЭМ!$A$34:$A$777,$A418,СВЦЭМ!$B$33:$B$776,X$401)+'СЕТ СН'!$F$13</f>
        <v>0</v>
      </c>
      <c r="Y418" s="36">
        <f>SUMIFS(СВЦЭМ!$L$34:$L$777,СВЦЭМ!$A$34:$A$777,$A418,СВЦЭМ!$B$33:$B$776,Y$401)+'СЕТ СН'!$F$13</f>
        <v>0</v>
      </c>
    </row>
    <row r="419" spans="1:25" ht="15.5" hidden="1" x14ac:dyDescent="0.3">
      <c r="A419" s="35">
        <f t="shared" si="11"/>
        <v>43848</v>
      </c>
      <c r="B419" s="36">
        <f>SUMIFS(СВЦЭМ!$L$34:$L$777,СВЦЭМ!$A$34:$A$777,$A419,СВЦЭМ!$B$33:$B$776,B$401)+'СЕТ СН'!$F$13</f>
        <v>0</v>
      </c>
      <c r="C419" s="36">
        <f>SUMIFS(СВЦЭМ!$L$34:$L$777,СВЦЭМ!$A$34:$A$777,$A419,СВЦЭМ!$B$33:$B$776,C$401)+'СЕТ СН'!$F$13</f>
        <v>0</v>
      </c>
      <c r="D419" s="36">
        <f>SUMIFS(СВЦЭМ!$L$34:$L$777,СВЦЭМ!$A$34:$A$777,$A419,СВЦЭМ!$B$33:$B$776,D$401)+'СЕТ СН'!$F$13</f>
        <v>0</v>
      </c>
      <c r="E419" s="36">
        <f>SUMIFS(СВЦЭМ!$L$34:$L$777,СВЦЭМ!$A$34:$A$777,$A419,СВЦЭМ!$B$33:$B$776,E$401)+'СЕТ СН'!$F$13</f>
        <v>0</v>
      </c>
      <c r="F419" s="36">
        <f>SUMIFS(СВЦЭМ!$L$34:$L$777,СВЦЭМ!$A$34:$A$777,$A419,СВЦЭМ!$B$33:$B$776,F$401)+'СЕТ СН'!$F$13</f>
        <v>0</v>
      </c>
      <c r="G419" s="36">
        <f>SUMIFS(СВЦЭМ!$L$34:$L$777,СВЦЭМ!$A$34:$A$777,$A419,СВЦЭМ!$B$33:$B$776,G$401)+'СЕТ СН'!$F$13</f>
        <v>0</v>
      </c>
      <c r="H419" s="36">
        <f>SUMIFS(СВЦЭМ!$L$34:$L$777,СВЦЭМ!$A$34:$A$777,$A419,СВЦЭМ!$B$33:$B$776,H$401)+'СЕТ СН'!$F$13</f>
        <v>0</v>
      </c>
      <c r="I419" s="36">
        <f>SUMIFS(СВЦЭМ!$L$34:$L$777,СВЦЭМ!$A$34:$A$777,$A419,СВЦЭМ!$B$33:$B$776,I$401)+'СЕТ СН'!$F$13</f>
        <v>0</v>
      </c>
      <c r="J419" s="36">
        <f>SUMIFS(СВЦЭМ!$L$34:$L$777,СВЦЭМ!$A$34:$A$777,$A419,СВЦЭМ!$B$33:$B$776,J$401)+'СЕТ СН'!$F$13</f>
        <v>0</v>
      </c>
      <c r="K419" s="36">
        <f>SUMIFS(СВЦЭМ!$L$34:$L$777,СВЦЭМ!$A$34:$A$777,$A419,СВЦЭМ!$B$33:$B$776,K$401)+'СЕТ СН'!$F$13</f>
        <v>0</v>
      </c>
      <c r="L419" s="36">
        <f>SUMIFS(СВЦЭМ!$L$34:$L$777,СВЦЭМ!$A$34:$A$777,$A419,СВЦЭМ!$B$33:$B$776,L$401)+'СЕТ СН'!$F$13</f>
        <v>0</v>
      </c>
      <c r="M419" s="36">
        <f>SUMIFS(СВЦЭМ!$L$34:$L$777,СВЦЭМ!$A$34:$A$777,$A419,СВЦЭМ!$B$33:$B$776,M$401)+'СЕТ СН'!$F$13</f>
        <v>0</v>
      </c>
      <c r="N419" s="36">
        <f>SUMIFS(СВЦЭМ!$L$34:$L$777,СВЦЭМ!$A$34:$A$777,$A419,СВЦЭМ!$B$33:$B$776,N$401)+'СЕТ СН'!$F$13</f>
        <v>0</v>
      </c>
      <c r="O419" s="36">
        <f>SUMIFS(СВЦЭМ!$L$34:$L$777,СВЦЭМ!$A$34:$A$777,$A419,СВЦЭМ!$B$33:$B$776,O$401)+'СЕТ СН'!$F$13</f>
        <v>0</v>
      </c>
      <c r="P419" s="36">
        <f>SUMIFS(СВЦЭМ!$L$34:$L$777,СВЦЭМ!$A$34:$A$777,$A419,СВЦЭМ!$B$33:$B$776,P$401)+'СЕТ СН'!$F$13</f>
        <v>0</v>
      </c>
      <c r="Q419" s="36">
        <f>SUMIFS(СВЦЭМ!$L$34:$L$777,СВЦЭМ!$A$34:$A$777,$A419,СВЦЭМ!$B$33:$B$776,Q$401)+'СЕТ СН'!$F$13</f>
        <v>0</v>
      </c>
      <c r="R419" s="36">
        <f>SUMIFS(СВЦЭМ!$L$34:$L$777,СВЦЭМ!$A$34:$A$777,$A419,СВЦЭМ!$B$33:$B$776,R$401)+'СЕТ СН'!$F$13</f>
        <v>0</v>
      </c>
      <c r="S419" s="36">
        <f>SUMIFS(СВЦЭМ!$L$34:$L$777,СВЦЭМ!$A$34:$A$777,$A419,СВЦЭМ!$B$33:$B$776,S$401)+'СЕТ СН'!$F$13</f>
        <v>0</v>
      </c>
      <c r="T419" s="36">
        <f>SUMIFS(СВЦЭМ!$L$34:$L$777,СВЦЭМ!$A$34:$A$777,$A419,СВЦЭМ!$B$33:$B$776,T$401)+'СЕТ СН'!$F$13</f>
        <v>0</v>
      </c>
      <c r="U419" s="36">
        <f>SUMIFS(СВЦЭМ!$L$34:$L$777,СВЦЭМ!$A$34:$A$777,$A419,СВЦЭМ!$B$33:$B$776,U$401)+'СЕТ СН'!$F$13</f>
        <v>0</v>
      </c>
      <c r="V419" s="36">
        <f>SUMIFS(СВЦЭМ!$L$34:$L$777,СВЦЭМ!$A$34:$A$777,$A419,СВЦЭМ!$B$33:$B$776,V$401)+'СЕТ СН'!$F$13</f>
        <v>0</v>
      </c>
      <c r="W419" s="36">
        <f>SUMIFS(СВЦЭМ!$L$34:$L$777,СВЦЭМ!$A$34:$A$777,$A419,СВЦЭМ!$B$33:$B$776,W$401)+'СЕТ СН'!$F$13</f>
        <v>0</v>
      </c>
      <c r="X419" s="36">
        <f>SUMIFS(СВЦЭМ!$L$34:$L$777,СВЦЭМ!$A$34:$A$777,$A419,СВЦЭМ!$B$33:$B$776,X$401)+'СЕТ СН'!$F$13</f>
        <v>0</v>
      </c>
      <c r="Y419" s="36">
        <f>SUMIFS(СВЦЭМ!$L$34:$L$777,СВЦЭМ!$A$34:$A$777,$A419,СВЦЭМ!$B$33:$B$776,Y$401)+'СЕТ СН'!$F$13</f>
        <v>0</v>
      </c>
    </row>
    <row r="420" spans="1:25" ht="15.5" hidden="1" x14ac:dyDescent="0.3">
      <c r="A420" s="35">
        <f t="shared" si="11"/>
        <v>43849</v>
      </c>
      <c r="B420" s="36">
        <f>SUMIFS(СВЦЭМ!$L$34:$L$777,СВЦЭМ!$A$34:$A$777,$A420,СВЦЭМ!$B$33:$B$776,B$401)+'СЕТ СН'!$F$13</f>
        <v>0</v>
      </c>
      <c r="C420" s="36">
        <f>SUMIFS(СВЦЭМ!$L$34:$L$777,СВЦЭМ!$A$34:$A$777,$A420,СВЦЭМ!$B$33:$B$776,C$401)+'СЕТ СН'!$F$13</f>
        <v>0</v>
      </c>
      <c r="D420" s="36">
        <f>SUMIFS(СВЦЭМ!$L$34:$L$777,СВЦЭМ!$A$34:$A$777,$A420,СВЦЭМ!$B$33:$B$776,D$401)+'СЕТ СН'!$F$13</f>
        <v>0</v>
      </c>
      <c r="E420" s="36">
        <f>SUMIFS(СВЦЭМ!$L$34:$L$777,СВЦЭМ!$A$34:$A$777,$A420,СВЦЭМ!$B$33:$B$776,E$401)+'СЕТ СН'!$F$13</f>
        <v>0</v>
      </c>
      <c r="F420" s="36">
        <f>SUMIFS(СВЦЭМ!$L$34:$L$777,СВЦЭМ!$A$34:$A$777,$A420,СВЦЭМ!$B$33:$B$776,F$401)+'СЕТ СН'!$F$13</f>
        <v>0</v>
      </c>
      <c r="G420" s="36">
        <f>SUMIFS(СВЦЭМ!$L$34:$L$777,СВЦЭМ!$A$34:$A$777,$A420,СВЦЭМ!$B$33:$B$776,G$401)+'СЕТ СН'!$F$13</f>
        <v>0</v>
      </c>
      <c r="H420" s="36">
        <f>SUMIFS(СВЦЭМ!$L$34:$L$777,СВЦЭМ!$A$34:$A$777,$A420,СВЦЭМ!$B$33:$B$776,H$401)+'СЕТ СН'!$F$13</f>
        <v>0</v>
      </c>
      <c r="I420" s="36">
        <f>SUMIFS(СВЦЭМ!$L$34:$L$777,СВЦЭМ!$A$34:$A$777,$A420,СВЦЭМ!$B$33:$B$776,I$401)+'СЕТ СН'!$F$13</f>
        <v>0</v>
      </c>
      <c r="J420" s="36">
        <f>SUMIFS(СВЦЭМ!$L$34:$L$777,СВЦЭМ!$A$34:$A$777,$A420,СВЦЭМ!$B$33:$B$776,J$401)+'СЕТ СН'!$F$13</f>
        <v>0</v>
      </c>
      <c r="K420" s="36">
        <f>SUMIFS(СВЦЭМ!$L$34:$L$777,СВЦЭМ!$A$34:$A$777,$A420,СВЦЭМ!$B$33:$B$776,K$401)+'СЕТ СН'!$F$13</f>
        <v>0</v>
      </c>
      <c r="L420" s="36">
        <f>SUMIFS(СВЦЭМ!$L$34:$L$777,СВЦЭМ!$A$34:$A$777,$A420,СВЦЭМ!$B$33:$B$776,L$401)+'СЕТ СН'!$F$13</f>
        <v>0</v>
      </c>
      <c r="M420" s="36">
        <f>SUMIFS(СВЦЭМ!$L$34:$L$777,СВЦЭМ!$A$34:$A$777,$A420,СВЦЭМ!$B$33:$B$776,M$401)+'СЕТ СН'!$F$13</f>
        <v>0</v>
      </c>
      <c r="N420" s="36">
        <f>SUMIFS(СВЦЭМ!$L$34:$L$777,СВЦЭМ!$A$34:$A$777,$A420,СВЦЭМ!$B$33:$B$776,N$401)+'СЕТ СН'!$F$13</f>
        <v>0</v>
      </c>
      <c r="O420" s="36">
        <f>SUMIFS(СВЦЭМ!$L$34:$L$777,СВЦЭМ!$A$34:$A$777,$A420,СВЦЭМ!$B$33:$B$776,O$401)+'СЕТ СН'!$F$13</f>
        <v>0</v>
      </c>
      <c r="P420" s="36">
        <f>SUMIFS(СВЦЭМ!$L$34:$L$777,СВЦЭМ!$A$34:$A$777,$A420,СВЦЭМ!$B$33:$B$776,P$401)+'СЕТ СН'!$F$13</f>
        <v>0</v>
      </c>
      <c r="Q420" s="36">
        <f>SUMIFS(СВЦЭМ!$L$34:$L$777,СВЦЭМ!$A$34:$A$777,$A420,СВЦЭМ!$B$33:$B$776,Q$401)+'СЕТ СН'!$F$13</f>
        <v>0</v>
      </c>
      <c r="R420" s="36">
        <f>SUMIFS(СВЦЭМ!$L$34:$L$777,СВЦЭМ!$A$34:$A$777,$A420,СВЦЭМ!$B$33:$B$776,R$401)+'СЕТ СН'!$F$13</f>
        <v>0</v>
      </c>
      <c r="S420" s="36">
        <f>SUMIFS(СВЦЭМ!$L$34:$L$777,СВЦЭМ!$A$34:$A$777,$A420,СВЦЭМ!$B$33:$B$776,S$401)+'СЕТ СН'!$F$13</f>
        <v>0</v>
      </c>
      <c r="T420" s="36">
        <f>SUMIFS(СВЦЭМ!$L$34:$L$777,СВЦЭМ!$A$34:$A$777,$A420,СВЦЭМ!$B$33:$B$776,T$401)+'СЕТ СН'!$F$13</f>
        <v>0</v>
      </c>
      <c r="U420" s="36">
        <f>SUMIFS(СВЦЭМ!$L$34:$L$777,СВЦЭМ!$A$34:$A$777,$A420,СВЦЭМ!$B$33:$B$776,U$401)+'СЕТ СН'!$F$13</f>
        <v>0</v>
      </c>
      <c r="V420" s="36">
        <f>SUMIFS(СВЦЭМ!$L$34:$L$777,СВЦЭМ!$A$34:$A$777,$A420,СВЦЭМ!$B$33:$B$776,V$401)+'СЕТ СН'!$F$13</f>
        <v>0</v>
      </c>
      <c r="W420" s="36">
        <f>SUMIFS(СВЦЭМ!$L$34:$L$777,СВЦЭМ!$A$34:$A$777,$A420,СВЦЭМ!$B$33:$B$776,W$401)+'СЕТ СН'!$F$13</f>
        <v>0</v>
      </c>
      <c r="X420" s="36">
        <f>SUMIFS(СВЦЭМ!$L$34:$L$777,СВЦЭМ!$A$34:$A$777,$A420,СВЦЭМ!$B$33:$B$776,X$401)+'СЕТ СН'!$F$13</f>
        <v>0</v>
      </c>
      <c r="Y420" s="36">
        <f>SUMIFS(СВЦЭМ!$L$34:$L$777,СВЦЭМ!$A$34:$A$777,$A420,СВЦЭМ!$B$33:$B$776,Y$401)+'СЕТ СН'!$F$13</f>
        <v>0</v>
      </c>
    </row>
    <row r="421" spans="1:25" ht="15.5" hidden="1" x14ac:dyDescent="0.3">
      <c r="A421" s="35">
        <f t="shared" si="11"/>
        <v>43850</v>
      </c>
      <c r="B421" s="36">
        <f>SUMIFS(СВЦЭМ!$L$34:$L$777,СВЦЭМ!$A$34:$A$777,$A421,СВЦЭМ!$B$33:$B$776,B$401)+'СЕТ СН'!$F$13</f>
        <v>0</v>
      </c>
      <c r="C421" s="36">
        <f>SUMIFS(СВЦЭМ!$L$34:$L$777,СВЦЭМ!$A$34:$A$777,$A421,СВЦЭМ!$B$33:$B$776,C$401)+'СЕТ СН'!$F$13</f>
        <v>0</v>
      </c>
      <c r="D421" s="36">
        <f>SUMIFS(СВЦЭМ!$L$34:$L$777,СВЦЭМ!$A$34:$A$777,$A421,СВЦЭМ!$B$33:$B$776,D$401)+'СЕТ СН'!$F$13</f>
        <v>0</v>
      </c>
      <c r="E421" s="36">
        <f>SUMIFS(СВЦЭМ!$L$34:$L$777,СВЦЭМ!$A$34:$A$777,$A421,СВЦЭМ!$B$33:$B$776,E$401)+'СЕТ СН'!$F$13</f>
        <v>0</v>
      </c>
      <c r="F421" s="36">
        <f>SUMIFS(СВЦЭМ!$L$34:$L$777,СВЦЭМ!$A$34:$A$777,$A421,СВЦЭМ!$B$33:$B$776,F$401)+'СЕТ СН'!$F$13</f>
        <v>0</v>
      </c>
      <c r="G421" s="36">
        <f>SUMIFS(СВЦЭМ!$L$34:$L$777,СВЦЭМ!$A$34:$A$777,$A421,СВЦЭМ!$B$33:$B$776,G$401)+'СЕТ СН'!$F$13</f>
        <v>0</v>
      </c>
      <c r="H421" s="36">
        <f>SUMIFS(СВЦЭМ!$L$34:$L$777,СВЦЭМ!$A$34:$A$777,$A421,СВЦЭМ!$B$33:$B$776,H$401)+'СЕТ СН'!$F$13</f>
        <v>0</v>
      </c>
      <c r="I421" s="36">
        <f>SUMIFS(СВЦЭМ!$L$34:$L$777,СВЦЭМ!$A$34:$A$777,$A421,СВЦЭМ!$B$33:$B$776,I$401)+'СЕТ СН'!$F$13</f>
        <v>0</v>
      </c>
      <c r="J421" s="36">
        <f>SUMIFS(СВЦЭМ!$L$34:$L$777,СВЦЭМ!$A$34:$A$777,$A421,СВЦЭМ!$B$33:$B$776,J$401)+'СЕТ СН'!$F$13</f>
        <v>0</v>
      </c>
      <c r="K421" s="36">
        <f>SUMIFS(СВЦЭМ!$L$34:$L$777,СВЦЭМ!$A$34:$A$777,$A421,СВЦЭМ!$B$33:$B$776,K$401)+'СЕТ СН'!$F$13</f>
        <v>0</v>
      </c>
      <c r="L421" s="36">
        <f>SUMIFS(СВЦЭМ!$L$34:$L$777,СВЦЭМ!$A$34:$A$777,$A421,СВЦЭМ!$B$33:$B$776,L$401)+'СЕТ СН'!$F$13</f>
        <v>0</v>
      </c>
      <c r="M421" s="36">
        <f>SUMIFS(СВЦЭМ!$L$34:$L$777,СВЦЭМ!$A$34:$A$777,$A421,СВЦЭМ!$B$33:$B$776,M$401)+'СЕТ СН'!$F$13</f>
        <v>0</v>
      </c>
      <c r="N421" s="36">
        <f>SUMIFS(СВЦЭМ!$L$34:$L$777,СВЦЭМ!$A$34:$A$777,$A421,СВЦЭМ!$B$33:$B$776,N$401)+'СЕТ СН'!$F$13</f>
        <v>0</v>
      </c>
      <c r="O421" s="36">
        <f>SUMIFS(СВЦЭМ!$L$34:$L$777,СВЦЭМ!$A$34:$A$777,$A421,СВЦЭМ!$B$33:$B$776,O$401)+'СЕТ СН'!$F$13</f>
        <v>0</v>
      </c>
      <c r="P421" s="36">
        <f>SUMIFS(СВЦЭМ!$L$34:$L$777,СВЦЭМ!$A$34:$A$777,$A421,СВЦЭМ!$B$33:$B$776,P$401)+'СЕТ СН'!$F$13</f>
        <v>0</v>
      </c>
      <c r="Q421" s="36">
        <f>SUMIFS(СВЦЭМ!$L$34:$L$777,СВЦЭМ!$A$34:$A$777,$A421,СВЦЭМ!$B$33:$B$776,Q$401)+'СЕТ СН'!$F$13</f>
        <v>0</v>
      </c>
      <c r="R421" s="36">
        <f>SUMIFS(СВЦЭМ!$L$34:$L$777,СВЦЭМ!$A$34:$A$777,$A421,СВЦЭМ!$B$33:$B$776,R$401)+'СЕТ СН'!$F$13</f>
        <v>0</v>
      </c>
      <c r="S421" s="36">
        <f>SUMIFS(СВЦЭМ!$L$34:$L$777,СВЦЭМ!$A$34:$A$777,$A421,СВЦЭМ!$B$33:$B$776,S$401)+'СЕТ СН'!$F$13</f>
        <v>0</v>
      </c>
      <c r="T421" s="36">
        <f>SUMIFS(СВЦЭМ!$L$34:$L$777,СВЦЭМ!$A$34:$A$777,$A421,СВЦЭМ!$B$33:$B$776,T$401)+'СЕТ СН'!$F$13</f>
        <v>0</v>
      </c>
      <c r="U421" s="36">
        <f>SUMIFS(СВЦЭМ!$L$34:$L$777,СВЦЭМ!$A$34:$A$777,$A421,СВЦЭМ!$B$33:$B$776,U$401)+'СЕТ СН'!$F$13</f>
        <v>0</v>
      </c>
      <c r="V421" s="36">
        <f>SUMIFS(СВЦЭМ!$L$34:$L$777,СВЦЭМ!$A$34:$A$777,$A421,СВЦЭМ!$B$33:$B$776,V$401)+'СЕТ СН'!$F$13</f>
        <v>0</v>
      </c>
      <c r="W421" s="36">
        <f>SUMIFS(СВЦЭМ!$L$34:$L$777,СВЦЭМ!$A$34:$A$777,$A421,СВЦЭМ!$B$33:$B$776,W$401)+'СЕТ СН'!$F$13</f>
        <v>0</v>
      </c>
      <c r="X421" s="36">
        <f>SUMIFS(СВЦЭМ!$L$34:$L$777,СВЦЭМ!$A$34:$A$777,$A421,СВЦЭМ!$B$33:$B$776,X$401)+'СЕТ СН'!$F$13</f>
        <v>0</v>
      </c>
      <c r="Y421" s="36">
        <f>SUMIFS(СВЦЭМ!$L$34:$L$777,СВЦЭМ!$A$34:$A$777,$A421,СВЦЭМ!$B$33:$B$776,Y$401)+'СЕТ СН'!$F$13</f>
        <v>0</v>
      </c>
    </row>
    <row r="422" spans="1:25" ht="15.5" hidden="1" x14ac:dyDescent="0.3">
      <c r="A422" s="35">
        <f t="shared" si="11"/>
        <v>43851</v>
      </c>
      <c r="B422" s="36">
        <f>SUMIFS(СВЦЭМ!$L$34:$L$777,СВЦЭМ!$A$34:$A$777,$A422,СВЦЭМ!$B$33:$B$776,B$401)+'СЕТ СН'!$F$13</f>
        <v>0</v>
      </c>
      <c r="C422" s="36">
        <f>SUMIFS(СВЦЭМ!$L$34:$L$777,СВЦЭМ!$A$34:$A$777,$A422,СВЦЭМ!$B$33:$B$776,C$401)+'СЕТ СН'!$F$13</f>
        <v>0</v>
      </c>
      <c r="D422" s="36">
        <f>SUMIFS(СВЦЭМ!$L$34:$L$777,СВЦЭМ!$A$34:$A$777,$A422,СВЦЭМ!$B$33:$B$776,D$401)+'СЕТ СН'!$F$13</f>
        <v>0</v>
      </c>
      <c r="E422" s="36">
        <f>SUMIFS(СВЦЭМ!$L$34:$L$777,СВЦЭМ!$A$34:$A$777,$A422,СВЦЭМ!$B$33:$B$776,E$401)+'СЕТ СН'!$F$13</f>
        <v>0</v>
      </c>
      <c r="F422" s="36">
        <f>SUMIFS(СВЦЭМ!$L$34:$L$777,СВЦЭМ!$A$34:$A$777,$A422,СВЦЭМ!$B$33:$B$776,F$401)+'СЕТ СН'!$F$13</f>
        <v>0</v>
      </c>
      <c r="G422" s="36">
        <f>SUMIFS(СВЦЭМ!$L$34:$L$777,СВЦЭМ!$A$34:$A$777,$A422,СВЦЭМ!$B$33:$B$776,G$401)+'СЕТ СН'!$F$13</f>
        <v>0</v>
      </c>
      <c r="H422" s="36">
        <f>SUMIFS(СВЦЭМ!$L$34:$L$777,СВЦЭМ!$A$34:$A$777,$A422,СВЦЭМ!$B$33:$B$776,H$401)+'СЕТ СН'!$F$13</f>
        <v>0</v>
      </c>
      <c r="I422" s="36">
        <f>SUMIFS(СВЦЭМ!$L$34:$L$777,СВЦЭМ!$A$34:$A$777,$A422,СВЦЭМ!$B$33:$B$776,I$401)+'СЕТ СН'!$F$13</f>
        <v>0</v>
      </c>
      <c r="J422" s="36">
        <f>SUMIFS(СВЦЭМ!$L$34:$L$777,СВЦЭМ!$A$34:$A$777,$A422,СВЦЭМ!$B$33:$B$776,J$401)+'СЕТ СН'!$F$13</f>
        <v>0</v>
      </c>
      <c r="K422" s="36">
        <f>SUMIFS(СВЦЭМ!$L$34:$L$777,СВЦЭМ!$A$34:$A$777,$A422,СВЦЭМ!$B$33:$B$776,K$401)+'СЕТ СН'!$F$13</f>
        <v>0</v>
      </c>
      <c r="L422" s="36">
        <f>SUMIFS(СВЦЭМ!$L$34:$L$777,СВЦЭМ!$A$34:$A$777,$A422,СВЦЭМ!$B$33:$B$776,L$401)+'СЕТ СН'!$F$13</f>
        <v>0</v>
      </c>
      <c r="M422" s="36">
        <f>SUMIFS(СВЦЭМ!$L$34:$L$777,СВЦЭМ!$A$34:$A$777,$A422,СВЦЭМ!$B$33:$B$776,M$401)+'СЕТ СН'!$F$13</f>
        <v>0</v>
      </c>
      <c r="N422" s="36">
        <f>SUMIFS(СВЦЭМ!$L$34:$L$777,СВЦЭМ!$A$34:$A$777,$A422,СВЦЭМ!$B$33:$B$776,N$401)+'СЕТ СН'!$F$13</f>
        <v>0</v>
      </c>
      <c r="O422" s="36">
        <f>SUMIFS(СВЦЭМ!$L$34:$L$777,СВЦЭМ!$A$34:$A$777,$A422,СВЦЭМ!$B$33:$B$776,O$401)+'СЕТ СН'!$F$13</f>
        <v>0</v>
      </c>
      <c r="P422" s="36">
        <f>SUMIFS(СВЦЭМ!$L$34:$L$777,СВЦЭМ!$A$34:$A$777,$A422,СВЦЭМ!$B$33:$B$776,P$401)+'СЕТ СН'!$F$13</f>
        <v>0</v>
      </c>
      <c r="Q422" s="36">
        <f>SUMIFS(СВЦЭМ!$L$34:$L$777,СВЦЭМ!$A$34:$A$777,$A422,СВЦЭМ!$B$33:$B$776,Q$401)+'СЕТ СН'!$F$13</f>
        <v>0</v>
      </c>
      <c r="R422" s="36">
        <f>SUMIFS(СВЦЭМ!$L$34:$L$777,СВЦЭМ!$A$34:$A$777,$A422,СВЦЭМ!$B$33:$B$776,R$401)+'СЕТ СН'!$F$13</f>
        <v>0</v>
      </c>
      <c r="S422" s="36">
        <f>SUMIFS(СВЦЭМ!$L$34:$L$777,СВЦЭМ!$A$34:$A$777,$A422,СВЦЭМ!$B$33:$B$776,S$401)+'СЕТ СН'!$F$13</f>
        <v>0</v>
      </c>
      <c r="T422" s="36">
        <f>SUMIFS(СВЦЭМ!$L$34:$L$777,СВЦЭМ!$A$34:$A$777,$A422,СВЦЭМ!$B$33:$B$776,T$401)+'СЕТ СН'!$F$13</f>
        <v>0</v>
      </c>
      <c r="U422" s="36">
        <f>SUMIFS(СВЦЭМ!$L$34:$L$777,СВЦЭМ!$A$34:$A$777,$A422,СВЦЭМ!$B$33:$B$776,U$401)+'СЕТ СН'!$F$13</f>
        <v>0</v>
      </c>
      <c r="V422" s="36">
        <f>SUMIFS(СВЦЭМ!$L$34:$L$777,СВЦЭМ!$A$34:$A$777,$A422,СВЦЭМ!$B$33:$B$776,V$401)+'СЕТ СН'!$F$13</f>
        <v>0</v>
      </c>
      <c r="W422" s="36">
        <f>SUMIFS(СВЦЭМ!$L$34:$L$777,СВЦЭМ!$A$34:$A$777,$A422,СВЦЭМ!$B$33:$B$776,W$401)+'СЕТ СН'!$F$13</f>
        <v>0</v>
      </c>
      <c r="X422" s="36">
        <f>SUMIFS(СВЦЭМ!$L$34:$L$777,СВЦЭМ!$A$34:$A$777,$A422,СВЦЭМ!$B$33:$B$776,X$401)+'СЕТ СН'!$F$13</f>
        <v>0</v>
      </c>
      <c r="Y422" s="36">
        <f>SUMIFS(СВЦЭМ!$L$34:$L$777,СВЦЭМ!$A$34:$A$777,$A422,СВЦЭМ!$B$33:$B$776,Y$401)+'СЕТ СН'!$F$13</f>
        <v>0</v>
      </c>
    </row>
    <row r="423" spans="1:25" ht="15.5" hidden="1" x14ac:dyDescent="0.3">
      <c r="A423" s="35">
        <f t="shared" si="11"/>
        <v>43852</v>
      </c>
      <c r="B423" s="36">
        <f>SUMIFS(СВЦЭМ!$L$34:$L$777,СВЦЭМ!$A$34:$A$777,$A423,СВЦЭМ!$B$33:$B$776,B$401)+'СЕТ СН'!$F$13</f>
        <v>0</v>
      </c>
      <c r="C423" s="36">
        <f>SUMIFS(СВЦЭМ!$L$34:$L$777,СВЦЭМ!$A$34:$A$777,$A423,СВЦЭМ!$B$33:$B$776,C$401)+'СЕТ СН'!$F$13</f>
        <v>0</v>
      </c>
      <c r="D423" s="36">
        <f>SUMIFS(СВЦЭМ!$L$34:$L$777,СВЦЭМ!$A$34:$A$777,$A423,СВЦЭМ!$B$33:$B$776,D$401)+'СЕТ СН'!$F$13</f>
        <v>0</v>
      </c>
      <c r="E423" s="36">
        <f>SUMIFS(СВЦЭМ!$L$34:$L$777,СВЦЭМ!$A$34:$A$777,$A423,СВЦЭМ!$B$33:$B$776,E$401)+'СЕТ СН'!$F$13</f>
        <v>0</v>
      </c>
      <c r="F423" s="36">
        <f>SUMIFS(СВЦЭМ!$L$34:$L$777,СВЦЭМ!$A$34:$A$777,$A423,СВЦЭМ!$B$33:$B$776,F$401)+'СЕТ СН'!$F$13</f>
        <v>0</v>
      </c>
      <c r="G423" s="36">
        <f>SUMIFS(СВЦЭМ!$L$34:$L$777,СВЦЭМ!$A$34:$A$777,$A423,СВЦЭМ!$B$33:$B$776,G$401)+'СЕТ СН'!$F$13</f>
        <v>0</v>
      </c>
      <c r="H423" s="36">
        <f>SUMIFS(СВЦЭМ!$L$34:$L$777,СВЦЭМ!$A$34:$A$777,$A423,СВЦЭМ!$B$33:$B$776,H$401)+'СЕТ СН'!$F$13</f>
        <v>0</v>
      </c>
      <c r="I423" s="36">
        <f>SUMIFS(СВЦЭМ!$L$34:$L$777,СВЦЭМ!$A$34:$A$777,$A423,СВЦЭМ!$B$33:$B$776,I$401)+'СЕТ СН'!$F$13</f>
        <v>0</v>
      </c>
      <c r="J423" s="36">
        <f>SUMIFS(СВЦЭМ!$L$34:$L$777,СВЦЭМ!$A$34:$A$777,$A423,СВЦЭМ!$B$33:$B$776,J$401)+'СЕТ СН'!$F$13</f>
        <v>0</v>
      </c>
      <c r="K423" s="36">
        <f>SUMIFS(СВЦЭМ!$L$34:$L$777,СВЦЭМ!$A$34:$A$777,$A423,СВЦЭМ!$B$33:$B$776,K$401)+'СЕТ СН'!$F$13</f>
        <v>0</v>
      </c>
      <c r="L423" s="36">
        <f>SUMIFS(СВЦЭМ!$L$34:$L$777,СВЦЭМ!$A$34:$A$777,$A423,СВЦЭМ!$B$33:$B$776,L$401)+'СЕТ СН'!$F$13</f>
        <v>0</v>
      </c>
      <c r="M423" s="36">
        <f>SUMIFS(СВЦЭМ!$L$34:$L$777,СВЦЭМ!$A$34:$A$777,$A423,СВЦЭМ!$B$33:$B$776,M$401)+'СЕТ СН'!$F$13</f>
        <v>0</v>
      </c>
      <c r="N423" s="36">
        <f>SUMIFS(СВЦЭМ!$L$34:$L$777,СВЦЭМ!$A$34:$A$777,$A423,СВЦЭМ!$B$33:$B$776,N$401)+'СЕТ СН'!$F$13</f>
        <v>0</v>
      </c>
      <c r="O423" s="36">
        <f>SUMIFS(СВЦЭМ!$L$34:$L$777,СВЦЭМ!$A$34:$A$777,$A423,СВЦЭМ!$B$33:$B$776,O$401)+'СЕТ СН'!$F$13</f>
        <v>0</v>
      </c>
      <c r="P423" s="36">
        <f>SUMIFS(СВЦЭМ!$L$34:$L$777,СВЦЭМ!$A$34:$A$777,$A423,СВЦЭМ!$B$33:$B$776,P$401)+'СЕТ СН'!$F$13</f>
        <v>0</v>
      </c>
      <c r="Q423" s="36">
        <f>SUMIFS(СВЦЭМ!$L$34:$L$777,СВЦЭМ!$A$34:$A$777,$A423,СВЦЭМ!$B$33:$B$776,Q$401)+'СЕТ СН'!$F$13</f>
        <v>0</v>
      </c>
      <c r="R423" s="36">
        <f>SUMIFS(СВЦЭМ!$L$34:$L$777,СВЦЭМ!$A$34:$A$777,$A423,СВЦЭМ!$B$33:$B$776,R$401)+'СЕТ СН'!$F$13</f>
        <v>0</v>
      </c>
      <c r="S423" s="36">
        <f>SUMIFS(СВЦЭМ!$L$34:$L$777,СВЦЭМ!$A$34:$A$777,$A423,СВЦЭМ!$B$33:$B$776,S$401)+'СЕТ СН'!$F$13</f>
        <v>0</v>
      </c>
      <c r="T423" s="36">
        <f>SUMIFS(СВЦЭМ!$L$34:$L$777,СВЦЭМ!$A$34:$A$777,$A423,СВЦЭМ!$B$33:$B$776,T$401)+'СЕТ СН'!$F$13</f>
        <v>0</v>
      </c>
      <c r="U423" s="36">
        <f>SUMIFS(СВЦЭМ!$L$34:$L$777,СВЦЭМ!$A$34:$A$777,$A423,СВЦЭМ!$B$33:$B$776,U$401)+'СЕТ СН'!$F$13</f>
        <v>0</v>
      </c>
      <c r="V423" s="36">
        <f>SUMIFS(СВЦЭМ!$L$34:$L$777,СВЦЭМ!$A$34:$A$777,$A423,СВЦЭМ!$B$33:$B$776,V$401)+'СЕТ СН'!$F$13</f>
        <v>0</v>
      </c>
      <c r="W423" s="36">
        <f>SUMIFS(СВЦЭМ!$L$34:$L$777,СВЦЭМ!$A$34:$A$777,$A423,СВЦЭМ!$B$33:$B$776,W$401)+'СЕТ СН'!$F$13</f>
        <v>0</v>
      </c>
      <c r="X423" s="36">
        <f>SUMIFS(СВЦЭМ!$L$34:$L$777,СВЦЭМ!$A$34:$A$777,$A423,СВЦЭМ!$B$33:$B$776,X$401)+'СЕТ СН'!$F$13</f>
        <v>0</v>
      </c>
      <c r="Y423" s="36">
        <f>SUMIFS(СВЦЭМ!$L$34:$L$777,СВЦЭМ!$A$34:$A$777,$A423,СВЦЭМ!$B$33:$B$776,Y$401)+'СЕТ СН'!$F$13</f>
        <v>0</v>
      </c>
    </row>
    <row r="424" spans="1:25" ht="15.5" hidden="1" x14ac:dyDescent="0.3">
      <c r="A424" s="35">
        <f t="shared" si="11"/>
        <v>43853</v>
      </c>
      <c r="B424" s="36">
        <f>SUMIFS(СВЦЭМ!$L$34:$L$777,СВЦЭМ!$A$34:$A$777,$A424,СВЦЭМ!$B$33:$B$776,B$401)+'СЕТ СН'!$F$13</f>
        <v>0</v>
      </c>
      <c r="C424" s="36">
        <f>SUMIFS(СВЦЭМ!$L$34:$L$777,СВЦЭМ!$A$34:$A$777,$A424,СВЦЭМ!$B$33:$B$776,C$401)+'СЕТ СН'!$F$13</f>
        <v>0</v>
      </c>
      <c r="D424" s="36">
        <f>SUMIFS(СВЦЭМ!$L$34:$L$777,СВЦЭМ!$A$34:$A$777,$A424,СВЦЭМ!$B$33:$B$776,D$401)+'СЕТ СН'!$F$13</f>
        <v>0</v>
      </c>
      <c r="E424" s="36">
        <f>SUMIFS(СВЦЭМ!$L$34:$L$777,СВЦЭМ!$A$34:$A$777,$A424,СВЦЭМ!$B$33:$B$776,E$401)+'СЕТ СН'!$F$13</f>
        <v>0</v>
      </c>
      <c r="F424" s="36">
        <f>SUMIFS(СВЦЭМ!$L$34:$L$777,СВЦЭМ!$A$34:$A$777,$A424,СВЦЭМ!$B$33:$B$776,F$401)+'СЕТ СН'!$F$13</f>
        <v>0</v>
      </c>
      <c r="G424" s="36">
        <f>SUMIFS(СВЦЭМ!$L$34:$L$777,СВЦЭМ!$A$34:$A$777,$A424,СВЦЭМ!$B$33:$B$776,G$401)+'СЕТ СН'!$F$13</f>
        <v>0</v>
      </c>
      <c r="H424" s="36">
        <f>SUMIFS(СВЦЭМ!$L$34:$L$777,СВЦЭМ!$A$34:$A$777,$A424,СВЦЭМ!$B$33:$B$776,H$401)+'СЕТ СН'!$F$13</f>
        <v>0</v>
      </c>
      <c r="I424" s="36">
        <f>SUMIFS(СВЦЭМ!$L$34:$L$777,СВЦЭМ!$A$34:$A$777,$A424,СВЦЭМ!$B$33:$B$776,I$401)+'СЕТ СН'!$F$13</f>
        <v>0</v>
      </c>
      <c r="J424" s="36">
        <f>SUMIFS(СВЦЭМ!$L$34:$L$777,СВЦЭМ!$A$34:$A$777,$A424,СВЦЭМ!$B$33:$B$776,J$401)+'СЕТ СН'!$F$13</f>
        <v>0</v>
      </c>
      <c r="K424" s="36">
        <f>SUMIFS(СВЦЭМ!$L$34:$L$777,СВЦЭМ!$A$34:$A$777,$A424,СВЦЭМ!$B$33:$B$776,K$401)+'СЕТ СН'!$F$13</f>
        <v>0</v>
      </c>
      <c r="L424" s="36">
        <f>SUMIFS(СВЦЭМ!$L$34:$L$777,СВЦЭМ!$A$34:$A$777,$A424,СВЦЭМ!$B$33:$B$776,L$401)+'СЕТ СН'!$F$13</f>
        <v>0</v>
      </c>
      <c r="M424" s="36">
        <f>SUMIFS(СВЦЭМ!$L$34:$L$777,СВЦЭМ!$A$34:$A$777,$A424,СВЦЭМ!$B$33:$B$776,M$401)+'СЕТ СН'!$F$13</f>
        <v>0</v>
      </c>
      <c r="N424" s="36">
        <f>SUMIFS(СВЦЭМ!$L$34:$L$777,СВЦЭМ!$A$34:$A$777,$A424,СВЦЭМ!$B$33:$B$776,N$401)+'СЕТ СН'!$F$13</f>
        <v>0</v>
      </c>
      <c r="O424" s="36">
        <f>SUMIFS(СВЦЭМ!$L$34:$L$777,СВЦЭМ!$A$34:$A$777,$A424,СВЦЭМ!$B$33:$B$776,O$401)+'СЕТ СН'!$F$13</f>
        <v>0</v>
      </c>
      <c r="P424" s="36">
        <f>SUMIFS(СВЦЭМ!$L$34:$L$777,СВЦЭМ!$A$34:$A$777,$A424,СВЦЭМ!$B$33:$B$776,P$401)+'СЕТ СН'!$F$13</f>
        <v>0</v>
      </c>
      <c r="Q424" s="36">
        <f>SUMIFS(СВЦЭМ!$L$34:$L$777,СВЦЭМ!$A$34:$A$777,$A424,СВЦЭМ!$B$33:$B$776,Q$401)+'СЕТ СН'!$F$13</f>
        <v>0</v>
      </c>
      <c r="R424" s="36">
        <f>SUMIFS(СВЦЭМ!$L$34:$L$777,СВЦЭМ!$A$34:$A$777,$A424,СВЦЭМ!$B$33:$B$776,R$401)+'СЕТ СН'!$F$13</f>
        <v>0</v>
      </c>
      <c r="S424" s="36">
        <f>SUMIFS(СВЦЭМ!$L$34:$L$777,СВЦЭМ!$A$34:$A$777,$A424,СВЦЭМ!$B$33:$B$776,S$401)+'СЕТ СН'!$F$13</f>
        <v>0</v>
      </c>
      <c r="T424" s="36">
        <f>SUMIFS(СВЦЭМ!$L$34:$L$777,СВЦЭМ!$A$34:$A$777,$A424,СВЦЭМ!$B$33:$B$776,T$401)+'СЕТ СН'!$F$13</f>
        <v>0</v>
      </c>
      <c r="U424" s="36">
        <f>SUMIFS(СВЦЭМ!$L$34:$L$777,СВЦЭМ!$A$34:$A$777,$A424,СВЦЭМ!$B$33:$B$776,U$401)+'СЕТ СН'!$F$13</f>
        <v>0</v>
      </c>
      <c r="V424" s="36">
        <f>SUMIFS(СВЦЭМ!$L$34:$L$777,СВЦЭМ!$A$34:$A$777,$A424,СВЦЭМ!$B$33:$B$776,V$401)+'СЕТ СН'!$F$13</f>
        <v>0</v>
      </c>
      <c r="W424" s="36">
        <f>SUMIFS(СВЦЭМ!$L$34:$L$777,СВЦЭМ!$A$34:$A$777,$A424,СВЦЭМ!$B$33:$B$776,W$401)+'СЕТ СН'!$F$13</f>
        <v>0</v>
      </c>
      <c r="X424" s="36">
        <f>SUMIFS(СВЦЭМ!$L$34:$L$777,СВЦЭМ!$A$34:$A$777,$A424,СВЦЭМ!$B$33:$B$776,X$401)+'СЕТ СН'!$F$13</f>
        <v>0</v>
      </c>
      <c r="Y424" s="36">
        <f>SUMIFS(СВЦЭМ!$L$34:$L$777,СВЦЭМ!$A$34:$A$777,$A424,СВЦЭМ!$B$33:$B$776,Y$401)+'СЕТ СН'!$F$13</f>
        <v>0</v>
      </c>
    </row>
    <row r="425" spans="1:25" ht="15.5" hidden="1" x14ac:dyDescent="0.3">
      <c r="A425" s="35">
        <f t="shared" si="11"/>
        <v>43854</v>
      </c>
      <c r="B425" s="36">
        <f>SUMIFS(СВЦЭМ!$L$34:$L$777,СВЦЭМ!$A$34:$A$777,$A425,СВЦЭМ!$B$33:$B$776,B$401)+'СЕТ СН'!$F$13</f>
        <v>0</v>
      </c>
      <c r="C425" s="36">
        <f>SUMIFS(СВЦЭМ!$L$34:$L$777,СВЦЭМ!$A$34:$A$777,$A425,СВЦЭМ!$B$33:$B$776,C$401)+'СЕТ СН'!$F$13</f>
        <v>0</v>
      </c>
      <c r="D425" s="36">
        <f>SUMIFS(СВЦЭМ!$L$34:$L$777,СВЦЭМ!$A$34:$A$777,$A425,СВЦЭМ!$B$33:$B$776,D$401)+'СЕТ СН'!$F$13</f>
        <v>0</v>
      </c>
      <c r="E425" s="36">
        <f>SUMIFS(СВЦЭМ!$L$34:$L$777,СВЦЭМ!$A$34:$A$777,$A425,СВЦЭМ!$B$33:$B$776,E$401)+'СЕТ СН'!$F$13</f>
        <v>0</v>
      </c>
      <c r="F425" s="36">
        <f>SUMIFS(СВЦЭМ!$L$34:$L$777,СВЦЭМ!$A$34:$A$777,$A425,СВЦЭМ!$B$33:$B$776,F$401)+'СЕТ СН'!$F$13</f>
        <v>0</v>
      </c>
      <c r="G425" s="36">
        <f>SUMIFS(СВЦЭМ!$L$34:$L$777,СВЦЭМ!$A$34:$A$777,$A425,СВЦЭМ!$B$33:$B$776,G$401)+'СЕТ СН'!$F$13</f>
        <v>0</v>
      </c>
      <c r="H425" s="36">
        <f>SUMIFS(СВЦЭМ!$L$34:$L$777,СВЦЭМ!$A$34:$A$777,$A425,СВЦЭМ!$B$33:$B$776,H$401)+'СЕТ СН'!$F$13</f>
        <v>0</v>
      </c>
      <c r="I425" s="36">
        <f>SUMIFS(СВЦЭМ!$L$34:$L$777,СВЦЭМ!$A$34:$A$777,$A425,СВЦЭМ!$B$33:$B$776,I$401)+'СЕТ СН'!$F$13</f>
        <v>0</v>
      </c>
      <c r="J425" s="36">
        <f>SUMIFS(СВЦЭМ!$L$34:$L$777,СВЦЭМ!$A$34:$A$777,$A425,СВЦЭМ!$B$33:$B$776,J$401)+'СЕТ СН'!$F$13</f>
        <v>0</v>
      </c>
      <c r="K425" s="36">
        <f>SUMIFS(СВЦЭМ!$L$34:$L$777,СВЦЭМ!$A$34:$A$777,$A425,СВЦЭМ!$B$33:$B$776,K$401)+'СЕТ СН'!$F$13</f>
        <v>0</v>
      </c>
      <c r="L425" s="36">
        <f>SUMIFS(СВЦЭМ!$L$34:$L$777,СВЦЭМ!$A$34:$A$777,$A425,СВЦЭМ!$B$33:$B$776,L$401)+'СЕТ СН'!$F$13</f>
        <v>0</v>
      </c>
      <c r="M425" s="36">
        <f>SUMIFS(СВЦЭМ!$L$34:$L$777,СВЦЭМ!$A$34:$A$777,$A425,СВЦЭМ!$B$33:$B$776,M$401)+'СЕТ СН'!$F$13</f>
        <v>0</v>
      </c>
      <c r="N425" s="36">
        <f>SUMIFS(СВЦЭМ!$L$34:$L$777,СВЦЭМ!$A$34:$A$777,$A425,СВЦЭМ!$B$33:$B$776,N$401)+'СЕТ СН'!$F$13</f>
        <v>0</v>
      </c>
      <c r="O425" s="36">
        <f>SUMIFS(СВЦЭМ!$L$34:$L$777,СВЦЭМ!$A$34:$A$777,$A425,СВЦЭМ!$B$33:$B$776,O$401)+'СЕТ СН'!$F$13</f>
        <v>0</v>
      </c>
      <c r="P425" s="36">
        <f>SUMIFS(СВЦЭМ!$L$34:$L$777,СВЦЭМ!$A$34:$A$777,$A425,СВЦЭМ!$B$33:$B$776,P$401)+'СЕТ СН'!$F$13</f>
        <v>0</v>
      </c>
      <c r="Q425" s="36">
        <f>SUMIFS(СВЦЭМ!$L$34:$L$777,СВЦЭМ!$A$34:$A$777,$A425,СВЦЭМ!$B$33:$B$776,Q$401)+'СЕТ СН'!$F$13</f>
        <v>0</v>
      </c>
      <c r="R425" s="36">
        <f>SUMIFS(СВЦЭМ!$L$34:$L$777,СВЦЭМ!$A$34:$A$777,$A425,СВЦЭМ!$B$33:$B$776,R$401)+'СЕТ СН'!$F$13</f>
        <v>0</v>
      </c>
      <c r="S425" s="36">
        <f>SUMIFS(СВЦЭМ!$L$34:$L$777,СВЦЭМ!$A$34:$A$777,$A425,СВЦЭМ!$B$33:$B$776,S$401)+'СЕТ СН'!$F$13</f>
        <v>0</v>
      </c>
      <c r="T425" s="36">
        <f>SUMIFS(СВЦЭМ!$L$34:$L$777,СВЦЭМ!$A$34:$A$777,$A425,СВЦЭМ!$B$33:$B$776,T$401)+'СЕТ СН'!$F$13</f>
        <v>0</v>
      </c>
      <c r="U425" s="36">
        <f>SUMIFS(СВЦЭМ!$L$34:$L$777,СВЦЭМ!$A$34:$A$777,$A425,СВЦЭМ!$B$33:$B$776,U$401)+'СЕТ СН'!$F$13</f>
        <v>0</v>
      </c>
      <c r="V425" s="36">
        <f>SUMIFS(СВЦЭМ!$L$34:$L$777,СВЦЭМ!$A$34:$A$777,$A425,СВЦЭМ!$B$33:$B$776,V$401)+'СЕТ СН'!$F$13</f>
        <v>0</v>
      </c>
      <c r="W425" s="36">
        <f>SUMIFS(СВЦЭМ!$L$34:$L$777,СВЦЭМ!$A$34:$A$777,$A425,СВЦЭМ!$B$33:$B$776,W$401)+'СЕТ СН'!$F$13</f>
        <v>0</v>
      </c>
      <c r="X425" s="36">
        <f>SUMIFS(СВЦЭМ!$L$34:$L$777,СВЦЭМ!$A$34:$A$777,$A425,СВЦЭМ!$B$33:$B$776,X$401)+'СЕТ СН'!$F$13</f>
        <v>0</v>
      </c>
      <c r="Y425" s="36">
        <f>SUMIFS(СВЦЭМ!$L$34:$L$777,СВЦЭМ!$A$34:$A$777,$A425,СВЦЭМ!$B$33:$B$776,Y$401)+'СЕТ СН'!$F$13</f>
        <v>0</v>
      </c>
    </row>
    <row r="426" spans="1:25" ht="15.5" hidden="1" x14ac:dyDescent="0.3">
      <c r="A426" s="35">
        <f t="shared" si="11"/>
        <v>43855</v>
      </c>
      <c r="B426" s="36">
        <f>SUMIFS(СВЦЭМ!$L$34:$L$777,СВЦЭМ!$A$34:$A$777,$A426,СВЦЭМ!$B$33:$B$776,B$401)+'СЕТ СН'!$F$13</f>
        <v>0</v>
      </c>
      <c r="C426" s="36">
        <f>SUMIFS(СВЦЭМ!$L$34:$L$777,СВЦЭМ!$A$34:$A$777,$A426,СВЦЭМ!$B$33:$B$776,C$401)+'СЕТ СН'!$F$13</f>
        <v>0</v>
      </c>
      <c r="D426" s="36">
        <f>SUMIFS(СВЦЭМ!$L$34:$L$777,СВЦЭМ!$A$34:$A$777,$A426,СВЦЭМ!$B$33:$B$776,D$401)+'СЕТ СН'!$F$13</f>
        <v>0</v>
      </c>
      <c r="E426" s="36">
        <f>SUMIFS(СВЦЭМ!$L$34:$L$777,СВЦЭМ!$A$34:$A$777,$A426,СВЦЭМ!$B$33:$B$776,E$401)+'СЕТ СН'!$F$13</f>
        <v>0</v>
      </c>
      <c r="F426" s="36">
        <f>SUMIFS(СВЦЭМ!$L$34:$L$777,СВЦЭМ!$A$34:$A$777,$A426,СВЦЭМ!$B$33:$B$776,F$401)+'СЕТ СН'!$F$13</f>
        <v>0</v>
      </c>
      <c r="G426" s="36">
        <f>SUMIFS(СВЦЭМ!$L$34:$L$777,СВЦЭМ!$A$34:$A$777,$A426,СВЦЭМ!$B$33:$B$776,G$401)+'СЕТ СН'!$F$13</f>
        <v>0</v>
      </c>
      <c r="H426" s="36">
        <f>SUMIFS(СВЦЭМ!$L$34:$L$777,СВЦЭМ!$A$34:$A$777,$A426,СВЦЭМ!$B$33:$B$776,H$401)+'СЕТ СН'!$F$13</f>
        <v>0</v>
      </c>
      <c r="I426" s="36">
        <f>SUMIFS(СВЦЭМ!$L$34:$L$777,СВЦЭМ!$A$34:$A$777,$A426,СВЦЭМ!$B$33:$B$776,I$401)+'СЕТ СН'!$F$13</f>
        <v>0</v>
      </c>
      <c r="J426" s="36">
        <f>SUMIFS(СВЦЭМ!$L$34:$L$777,СВЦЭМ!$A$34:$A$777,$A426,СВЦЭМ!$B$33:$B$776,J$401)+'СЕТ СН'!$F$13</f>
        <v>0</v>
      </c>
      <c r="K426" s="36">
        <f>SUMIFS(СВЦЭМ!$L$34:$L$777,СВЦЭМ!$A$34:$A$777,$A426,СВЦЭМ!$B$33:$B$776,K$401)+'СЕТ СН'!$F$13</f>
        <v>0</v>
      </c>
      <c r="L426" s="36">
        <f>SUMIFS(СВЦЭМ!$L$34:$L$777,СВЦЭМ!$A$34:$A$777,$A426,СВЦЭМ!$B$33:$B$776,L$401)+'СЕТ СН'!$F$13</f>
        <v>0</v>
      </c>
      <c r="M426" s="36">
        <f>SUMIFS(СВЦЭМ!$L$34:$L$777,СВЦЭМ!$A$34:$A$777,$A426,СВЦЭМ!$B$33:$B$776,M$401)+'СЕТ СН'!$F$13</f>
        <v>0</v>
      </c>
      <c r="N426" s="36">
        <f>SUMIFS(СВЦЭМ!$L$34:$L$777,СВЦЭМ!$A$34:$A$777,$A426,СВЦЭМ!$B$33:$B$776,N$401)+'СЕТ СН'!$F$13</f>
        <v>0</v>
      </c>
      <c r="O426" s="36">
        <f>SUMIFS(СВЦЭМ!$L$34:$L$777,СВЦЭМ!$A$34:$A$777,$A426,СВЦЭМ!$B$33:$B$776,O$401)+'СЕТ СН'!$F$13</f>
        <v>0</v>
      </c>
      <c r="P426" s="36">
        <f>SUMIFS(СВЦЭМ!$L$34:$L$777,СВЦЭМ!$A$34:$A$777,$A426,СВЦЭМ!$B$33:$B$776,P$401)+'СЕТ СН'!$F$13</f>
        <v>0</v>
      </c>
      <c r="Q426" s="36">
        <f>SUMIFS(СВЦЭМ!$L$34:$L$777,СВЦЭМ!$A$34:$A$777,$A426,СВЦЭМ!$B$33:$B$776,Q$401)+'СЕТ СН'!$F$13</f>
        <v>0</v>
      </c>
      <c r="R426" s="36">
        <f>SUMIFS(СВЦЭМ!$L$34:$L$777,СВЦЭМ!$A$34:$A$777,$A426,СВЦЭМ!$B$33:$B$776,R$401)+'СЕТ СН'!$F$13</f>
        <v>0</v>
      </c>
      <c r="S426" s="36">
        <f>SUMIFS(СВЦЭМ!$L$34:$L$777,СВЦЭМ!$A$34:$A$777,$A426,СВЦЭМ!$B$33:$B$776,S$401)+'СЕТ СН'!$F$13</f>
        <v>0</v>
      </c>
      <c r="T426" s="36">
        <f>SUMIFS(СВЦЭМ!$L$34:$L$777,СВЦЭМ!$A$34:$A$777,$A426,СВЦЭМ!$B$33:$B$776,T$401)+'СЕТ СН'!$F$13</f>
        <v>0</v>
      </c>
      <c r="U426" s="36">
        <f>SUMIFS(СВЦЭМ!$L$34:$L$777,СВЦЭМ!$A$34:$A$777,$A426,СВЦЭМ!$B$33:$B$776,U$401)+'СЕТ СН'!$F$13</f>
        <v>0</v>
      </c>
      <c r="V426" s="36">
        <f>SUMIFS(СВЦЭМ!$L$34:$L$777,СВЦЭМ!$A$34:$A$777,$A426,СВЦЭМ!$B$33:$B$776,V$401)+'СЕТ СН'!$F$13</f>
        <v>0</v>
      </c>
      <c r="W426" s="36">
        <f>SUMIFS(СВЦЭМ!$L$34:$L$777,СВЦЭМ!$A$34:$A$777,$A426,СВЦЭМ!$B$33:$B$776,W$401)+'СЕТ СН'!$F$13</f>
        <v>0</v>
      </c>
      <c r="X426" s="36">
        <f>SUMIFS(СВЦЭМ!$L$34:$L$777,СВЦЭМ!$A$34:$A$777,$A426,СВЦЭМ!$B$33:$B$776,X$401)+'СЕТ СН'!$F$13</f>
        <v>0</v>
      </c>
      <c r="Y426" s="36">
        <f>SUMIFS(СВЦЭМ!$L$34:$L$777,СВЦЭМ!$A$34:$A$777,$A426,СВЦЭМ!$B$33:$B$776,Y$401)+'СЕТ СН'!$F$13</f>
        <v>0</v>
      </c>
    </row>
    <row r="427" spans="1:25" ht="15.5" hidden="1" x14ac:dyDescent="0.3">
      <c r="A427" s="35">
        <f t="shared" si="11"/>
        <v>43856</v>
      </c>
      <c r="B427" s="36">
        <f>SUMIFS(СВЦЭМ!$L$34:$L$777,СВЦЭМ!$A$34:$A$777,$A427,СВЦЭМ!$B$33:$B$776,B$401)+'СЕТ СН'!$F$13</f>
        <v>0</v>
      </c>
      <c r="C427" s="36">
        <f>SUMIFS(СВЦЭМ!$L$34:$L$777,СВЦЭМ!$A$34:$A$777,$A427,СВЦЭМ!$B$33:$B$776,C$401)+'СЕТ СН'!$F$13</f>
        <v>0</v>
      </c>
      <c r="D427" s="36">
        <f>SUMIFS(СВЦЭМ!$L$34:$L$777,СВЦЭМ!$A$34:$A$777,$A427,СВЦЭМ!$B$33:$B$776,D$401)+'СЕТ СН'!$F$13</f>
        <v>0</v>
      </c>
      <c r="E427" s="36">
        <f>SUMIFS(СВЦЭМ!$L$34:$L$777,СВЦЭМ!$A$34:$A$777,$A427,СВЦЭМ!$B$33:$B$776,E$401)+'СЕТ СН'!$F$13</f>
        <v>0</v>
      </c>
      <c r="F427" s="36">
        <f>SUMIFS(СВЦЭМ!$L$34:$L$777,СВЦЭМ!$A$34:$A$777,$A427,СВЦЭМ!$B$33:$B$776,F$401)+'СЕТ СН'!$F$13</f>
        <v>0</v>
      </c>
      <c r="G427" s="36">
        <f>SUMIFS(СВЦЭМ!$L$34:$L$777,СВЦЭМ!$A$34:$A$777,$A427,СВЦЭМ!$B$33:$B$776,G$401)+'СЕТ СН'!$F$13</f>
        <v>0</v>
      </c>
      <c r="H427" s="36">
        <f>SUMIFS(СВЦЭМ!$L$34:$L$777,СВЦЭМ!$A$34:$A$777,$A427,СВЦЭМ!$B$33:$B$776,H$401)+'СЕТ СН'!$F$13</f>
        <v>0</v>
      </c>
      <c r="I427" s="36">
        <f>SUMIFS(СВЦЭМ!$L$34:$L$777,СВЦЭМ!$A$34:$A$777,$A427,СВЦЭМ!$B$33:$B$776,I$401)+'СЕТ СН'!$F$13</f>
        <v>0</v>
      </c>
      <c r="J427" s="36">
        <f>SUMIFS(СВЦЭМ!$L$34:$L$777,СВЦЭМ!$A$34:$A$777,$A427,СВЦЭМ!$B$33:$B$776,J$401)+'СЕТ СН'!$F$13</f>
        <v>0</v>
      </c>
      <c r="K427" s="36">
        <f>SUMIFS(СВЦЭМ!$L$34:$L$777,СВЦЭМ!$A$34:$A$777,$A427,СВЦЭМ!$B$33:$B$776,K$401)+'СЕТ СН'!$F$13</f>
        <v>0</v>
      </c>
      <c r="L427" s="36">
        <f>SUMIFS(СВЦЭМ!$L$34:$L$777,СВЦЭМ!$A$34:$A$777,$A427,СВЦЭМ!$B$33:$B$776,L$401)+'СЕТ СН'!$F$13</f>
        <v>0</v>
      </c>
      <c r="M427" s="36">
        <f>SUMIFS(СВЦЭМ!$L$34:$L$777,СВЦЭМ!$A$34:$A$777,$A427,СВЦЭМ!$B$33:$B$776,M$401)+'СЕТ СН'!$F$13</f>
        <v>0</v>
      </c>
      <c r="N427" s="36">
        <f>SUMIFS(СВЦЭМ!$L$34:$L$777,СВЦЭМ!$A$34:$A$777,$A427,СВЦЭМ!$B$33:$B$776,N$401)+'СЕТ СН'!$F$13</f>
        <v>0</v>
      </c>
      <c r="O427" s="36">
        <f>SUMIFS(СВЦЭМ!$L$34:$L$777,СВЦЭМ!$A$34:$A$777,$A427,СВЦЭМ!$B$33:$B$776,O$401)+'СЕТ СН'!$F$13</f>
        <v>0</v>
      </c>
      <c r="P427" s="36">
        <f>SUMIFS(СВЦЭМ!$L$34:$L$777,СВЦЭМ!$A$34:$A$777,$A427,СВЦЭМ!$B$33:$B$776,P$401)+'СЕТ СН'!$F$13</f>
        <v>0</v>
      </c>
      <c r="Q427" s="36">
        <f>SUMIFS(СВЦЭМ!$L$34:$L$777,СВЦЭМ!$A$34:$A$777,$A427,СВЦЭМ!$B$33:$B$776,Q$401)+'СЕТ СН'!$F$13</f>
        <v>0</v>
      </c>
      <c r="R427" s="36">
        <f>SUMIFS(СВЦЭМ!$L$34:$L$777,СВЦЭМ!$A$34:$A$777,$A427,СВЦЭМ!$B$33:$B$776,R$401)+'СЕТ СН'!$F$13</f>
        <v>0</v>
      </c>
      <c r="S427" s="36">
        <f>SUMIFS(СВЦЭМ!$L$34:$L$777,СВЦЭМ!$A$34:$A$777,$A427,СВЦЭМ!$B$33:$B$776,S$401)+'СЕТ СН'!$F$13</f>
        <v>0</v>
      </c>
      <c r="T427" s="36">
        <f>SUMIFS(СВЦЭМ!$L$34:$L$777,СВЦЭМ!$A$34:$A$777,$A427,СВЦЭМ!$B$33:$B$776,T$401)+'СЕТ СН'!$F$13</f>
        <v>0</v>
      </c>
      <c r="U427" s="36">
        <f>SUMIFS(СВЦЭМ!$L$34:$L$777,СВЦЭМ!$A$34:$A$777,$A427,СВЦЭМ!$B$33:$B$776,U$401)+'СЕТ СН'!$F$13</f>
        <v>0</v>
      </c>
      <c r="V427" s="36">
        <f>SUMIFS(СВЦЭМ!$L$34:$L$777,СВЦЭМ!$A$34:$A$777,$A427,СВЦЭМ!$B$33:$B$776,V$401)+'СЕТ СН'!$F$13</f>
        <v>0</v>
      </c>
      <c r="W427" s="36">
        <f>SUMIFS(СВЦЭМ!$L$34:$L$777,СВЦЭМ!$A$34:$A$777,$A427,СВЦЭМ!$B$33:$B$776,W$401)+'СЕТ СН'!$F$13</f>
        <v>0</v>
      </c>
      <c r="X427" s="36">
        <f>SUMIFS(СВЦЭМ!$L$34:$L$777,СВЦЭМ!$A$34:$A$777,$A427,СВЦЭМ!$B$33:$B$776,X$401)+'СЕТ СН'!$F$13</f>
        <v>0</v>
      </c>
      <c r="Y427" s="36">
        <f>SUMIFS(СВЦЭМ!$L$34:$L$777,СВЦЭМ!$A$34:$A$777,$A427,СВЦЭМ!$B$33:$B$776,Y$401)+'СЕТ СН'!$F$13</f>
        <v>0</v>
      </c>
    </row>
    <row r="428" spans="1:25" ht="15.5" hidden="1" x14ac:dyDescent="0.3">
      <c r="A428" s="35">
        <f t="shared" si="11"/>
        <v>43857</v>
      </c>
      <c r="B428" s="36">
        <f>SUMIFS(СВЦЭМ!$L$34:$L$777,СВЦЭМ!$A$34:$A$777,$A428,СВЦЭМ!$B$33:$B$776,B$401)+'СЕТ СН'!$F$13</f>
        <v>0</v>
      </c>
      <c r="C428" s="36">
        <f>SUMIFS(СВЦЭМ!$L$34:$L$777,СВЦЭМ!$A$34:$A$777,$A428,СВЦЭМ!$B$33:$B$776,C$401)+'СЕТ СН'!$F$13</f>
        <v>0</v>
      </c>
      <c r="D428" s="36">
        <f>SUMIFS(СВЦЭМ!$L$34:$L$777,СВЦЭМ!$A$34:$A$777,$A428,СВЦЭМ!$B$33:$B$776,D$401)+'СЕТ СН'!$F$13</f>
        <v>0</v>
      </c>
      <c r="E428" s="36">
        <f>SUMIFS(СВЦЭМ!$L$34:$L$777,СВЦЭМ!$A$34:$A$777,$A428,СВЦЭМ!$B$33:$B$776,E$401)+'СЕТ СН'!$F$13</f>
        <v>0</v>
      </c>
      <c r="F428" s="36">
        <f>SUMIFS(СВЦЭМ!$L$34:$L$777,СВЦЭМ!$A$34:$A$777,$A428,СВЦЭМ!$B$33:$B$776,F$401)+'СЕТ СН'!$F$13</f>
        <v>0</v>
      </c>
      <c r="G428" s="36">
        <f>SUMIFS(СВЦЭМ!$L$34:$L$777,СВЦЭМ!$A$34:$A$777,$A428,СВЦЭМ!$B$33:$B$776,G$401)+'СЕТ СН'!$F$13</f>
        <v>0</v>
      </c>
      <c r="H428" s="36">
        <f>SUMIFS(СВЦЭМ!$L$34:$L$777,СВЦЭМ!$A$34:$A$777,$A428,СВЦЭМ!$B$33:$B$776,H$401)+'СЕТ СН'!$F$13</f>
        <v>0</v>
      </c>
      <c r="I428" s="36">
        <f>SUMIFS(СВЦЭМ!$L$34:$L$777,СВЦЭМ!$A$34:$A$777,$A428,СВЦЭМ!$B$33:$B$776,I$401)+'СЕТ СН'!$F$13</f>
        <v>0</v>
      </c>
      <c r="J428" s="36">
        <f>SUMIFS(СВЦЭМ!$L$34:$L$777,СВЦЭМ!$A$34:$A$777,$A428,СВЦЭМ!$B$33:$B$776,J$401)+'СЕТ СН'!$F$13</f>
        <v>0</v>
      </c>
      <c r="K428" s="36">
        <f>SUMIFS(СВЦЭМ!$L$34:$L$777,СВЦЭМ!$A$34:$A$777,$A428,СВЦЭМ!$B$33:$B$776,K$401)+'СЕТ СН'!$F$13</f>
        <v>0</v>
      </c>
      <c r="L428" s="36">
        <f>SUMIFS(СВЦЭМ!$L$34:$L$777,СВЦЭМ!$A$34:$A$777,$A428,СВЦЭМ!$B$33:$B$776,L$401)+'СЕТ СН'!$F$13</f>
        <v>0</v>
      </c>
      <c r="M428" s="36">
        <f>SUMIFS(СВЦЭМ!$L$34:$L$777,СВЦЭМ!$A$34:$A$777,$A428,СВЦЭМ!$B$33:$B$776,M$401)+'СЕТ СН'!$F$13</f>
        <v>0</v>
      </c>
      <c r="N428" s="36">
        <f>SUMIFS(СВЦЭМ!$L$34:$L$777,СВЦЭМ!$A$34:$A$777,$A428,СВЦЭМ!$B$33:$B$776,N$401)+'СЕТ СН'!$F$13</f>
        <v>0</v>
      </c>
      <c r="O428" s="36">
        <f>SUMIFS(СВЦЭМ!$L$34:$L$777,СВЦЭМ!$A$34:$A$777,$A428,СВЦЭМ!$B$33:$B$776,O$401)+'СЕТ СН'!$F$13</f>
        <v>0</v>
      </c>
      <c r="P428" s="36">
        <f>SUMIFS(СВЦЭМ!$L$34:$L$777,СВЦЭМ!$A$34:$A$777,$A428,СВЦЭМ!$B$33:$B$776,P$401)+'СЕТ СН'!$F$13</f>
        <v>0</v>
      </c>
      <c r="Q428" s="36">
        <f>SUMIFS(СВЦЭМ!$L$34:$L$777,СВЦЭМ!$A$34:$A$777,$A428,СВЦЭМ!$B$33:$B$776,Q$401)+'СЕТ СН'!$F$13</f>
        <v>0</v>
      </c>
      <c r="R428" s="36">
        <f>SUMIFS(СВЦЭМ!$L$34:$L$777,СВЦЭМ!$A$34:$A$777,$A428,СВЦЭМ!$B$33:$B$776,R$401)+'СЕТ СН'!$F$13</f>
        <v>0</v>
      </c>
      <c r="S428" s="36">
        <f>SUMIFS(СВЦЭМ!$L$34:$L$777,СВЦЭМ!$A$34:$A$777,$A428,СВЦЭМ!$B$33:$B$776,S$401)+'СЕТ СН'!$F$13</f>
        <v>0</v>
      </c>
      <c r="T428" s="36">
        <f>SUMIFS(СВЦЭМ!$L$34:$L$777,СВЦЭМ!$A$34:$A$777,$A428,СВЦЭМ!$B$33:$B$776,T$401)+'СЕТ СН'!$F$13</f>
        <v>0</v>
      </c>
      <c r="U428" s="36">
        <f>SUMIFS(СВЦЭМ!$L$34:$L$777,СВЦЭМ!$A$34:$A$777,$A428,СВЦЭМ!$B$33:$B$776,U$401)+'СЕТ СН'!$F$13</f>
        <v>0</v>
      </c>
      <c r="V428" s="36">
        <f>SUMIFS(СВЦЭМ!$L$34:$L$777,СВЦЭМ!$A$34:$A$777,$A428,СВЦЭМ!$B$33:$B$776,V$401)+'СЕТ СН'!$F$13</f>
        <v>0</v>
      </c>
      <c r="W428" s="36">
        <f>SUMIFS(СВЦЭМ!$L$34:$L$777,СВЦЭМ!$A$34:$A$777,$A428,СВЦЭМ!$B$33:$B$776,W$401)+'СЕТ СН'!$F$13</f>
        <v>0</v>
      </c>
      <c r="X428" s="36">
        <f>SUMIFS(СВЦЭМ!$L$34:$L$777,СВЦЭМ!$A$34:$A$777,$A428,СВЦЭМ!$B$33:$B$776,X$401)+'СЕТ СН'!$F$13</f>
        <v>0</v>
      </c>
      <c r="Y428" s="36">
        <f>SUMIFS(СВЦЭМ!$L$34:$L$777,СВЦЭМ!$A$34:$A$777,$A428,СВЦЭМ!$B$33:$B$776,Y$401)+'СЕТ СН'!$F$13</f>
        <v>0</v>
      </c>
    </row>
    <row r="429" spans="1:25" ht="15.5" hidden="1" x14ac:dyDescent="0.3">
      <c r="A429" s="35">
        <f t="shared" si="11"/>
        <v>43858</v>
      </c>
      <c r="B429" s="36">
        <f>SUMIFS(СВЦЭМ!$L$34:$L$777,СВЦЭМ!$A$34:$A$777,$A429,СВЦЭМ!$B$33:$B$776,B$401)+'СЕТ СН'!$F$13</f>
        <v>0</v>
      </c>
      <c r="C429" s="36">
        <f>SUMIFS(СВЦЭМ!$L$34:$L$777,СВЦЭМ!$A$34:$A$777,$A429,СВЦЭМ!$B$33:$B$776,C$401)+'СЕТ СН'!$F$13</f>
        <v>0</v>
      </c>
      <c r="D429" s="36">
        <f>SUMIFS(СВЦЭМ!$L$34:$L$777,СВЦЭМ!$A$34:$A$777,$A429,СВЦЭМ!$B$33:$B$776,D$401)+'СЕТ СН'!$F$13</f>
        <v>0</v>
      </c>
      <c r="E429" s="36">
        <f>SUMIFS(СВЦЭМ!$L$34:$L$777,СВЦЭМ!$A$34:$A$777,$A429,СВЦЭМ!$B$33:$B$776,E$401)+'СЕТ СН'!$F$13</f>
        <v>0</v>
      </c>
      <c r="F429" s="36">
        <f>SUMIFS(СВЦЭМ!$L$34:$L$777,СВЦЭМ!$A$34:$A$777,$A429,СВЦЭМ!$B$33:$B$776,F$401)+'СЕТ СН'!$F$13</f>
        <v>0</v>
      </c>
      <c r="G429" s="36">
        <f>SUMIFS(СВЦЭМ!$L$34:$L$777,СВЦЭМ!$A$34:$A$777,$A429,СВЦЭМ!$B$33:$B$776,G$401)+'СЕТ СН'!$F$13</f>
        <v>0</v>
      </c>
      <c r="H429" s="36">
        <f>SUMIFS(СВЦЭМ!$L$34:$L$777,СВЦЭМ!$A$34:$A$777,$A429,СВЦЭМ!$B$33:$B$776,H$401)+'СЕТ СН'!$F$13</f>
        <v>0</v>
      </c>
      <c r="I429" s="36">
        <f>SUMIFS(СВЦЭМ!$L$34:$L$777,СВЦЭМ!$A$34:$A$777,$A429,СВЦЭМ!$B$33:$B$776,I$401)+'СЕТ СН'!$F$13</f>
        <v>0</v>
      </c>
      <c r="J429" s="36">
        <f>SUMIFS(СВЦЭМ!$L$34:$L$777,СВЦЭМ!$A$34:$A$777,$A429,СВЦЭМ!$B$33:$B$776,J$401)+'СЕТ СН'!$F$13</f>
        <v>0</v>
      </c>
      <c r="K429" s="36">
        <f>SUMIFS(СВЦЭМ!$L$34:$L$777,СВЦЭМ!$A$34:$A$777,$A429,СВЦЭМ!$B$33:$B$776,K$401)+'СЕТ СН'!$F$13</f>
        <v>0</v>
      </c>
      <c r="L429" s="36">
        <f>SUMIFS(СВЦЭМ!$L$34:$L$777,СВЦЭМ!$A$34:$A$777,$A429,СВЦЭМ!$B$33:$B$776,L$401)+'СЕТ СН'!$F$13</f>
        <v>0</v>
      </c>
      <c r="M429" s="36">
        <f>SUMIFS(СВЦЭМ!$L$34:$L$777,СВЦЭМ!$A$34:$A$777,$A429,СВЦЭМ!$B$33:$B$776,M$401)+'СЕТ СН'!$F$13</f>
        <v>0</v>
      </c>
      <c r="N429" s="36">
        <f>SUMIFS(СВЦЭМ!$L$34:$L$777,СВЦЭМ!$A$34:$A$777,$A429,СВЦЭМ!$B$33:$B$776,N$401)+'СЕТ СН'!$F$13</f>
        <v>0</v>
      </c>
      <c r="O429" s="36">
        <f>SUMIFS(СВЦЭМ!$L$34:$L$777,СВЦЭМ!$A$34:$A$777,$A429,СВЦЭМ!$B$33:$B$776,O$401)+'СЕТ СН'!$F$13</f>
        <v>0</v>
      </c>
      <c r="P429" s="36">
        <f>SUMIFS(СВЦЭМ!$L$34:$L$777,СВЦЭМ!$A$34:$A$777,$A429,СВЦЭМ!$B$33:$B$776,P$401)+'СЕТ СН'!$F$13</f>
        <v>0</v>
      </c>
      <c r="Q429" s="36">
        <f>SUMIFS(СВЦЭМ!$L$34:$L$777,СВЦЭМ!$A$34:$A$777,$A429,СВЦЭМ!$B$33:$B$776,Q$401)+'СЕТ СН'!$F$13</f>
        <v>0</v>
      </c>
      <c r="R429" s="36">
        <f>SUMIFS(СВЦЭМ!$L$34:$L$777,СВЦЭМ!$A$34:$A$777,$A429,СВЦЭМ!$B$33:$B$776,R$401)+'СЕТ СН'!$F$13</f>
        <v>0</v>
      </c>
      <c r="S429" s="36">
        <f>SUMIFS(СВЦЭМ!$L$34:$L$777,СВЦЭМ!$A$34:$A$777,$A429,СВЦЭМ!$B$33:$B$776,S$401)+'СЕТ СН'!$F$13</f>
        <v>0</v>
      </c>
      <c r="T429" s="36">
        <f>SUMIFS(СВЦЭМ!$L$34:$L$777,СВЦЭМ!$A$34:$A$777,$A429,СВЦЭМ!$B$33:$B$776,T$401)+'СЕТ СН'!$F$13</f>
        <v>0</v>
      </c>
      <c r="U429" s="36">
        <f>SUMIFS(СВЦЭМ!$L$34:$L$777,СВЦЭМ!$A$34:$A$777,$A429,СВЦЭМ!$B$33:$B$776,U$401)+'СЕТ СН'!$F$13</f>
        <v>0</v>
      </c>
      <c r="V429" s="36">
        <f>SUMIFS(СВЦЭМ!$L$34:$L$777,СВЦЭМ!$A$34:$A$777,$A429,СВЦЭМ!$B$33:$B$776,V$401)+'СЕТ СН'!$F$13</f>
        <v>0</v>
      </c>
      <c r="W429" s="36">
        <f>SUMIFS(СВЦЭМ!$L$34:$L$777,СВЦЭМ!$A$34:$A$777,$A429,СВЦЭМ!$B$33:$B$776,W$401)+'СЕТ СН'!$F$13</f>
        <v>0</v>
      </c>
      <c r="X429" s="36">
        <f>SUMIFS(СВЦЭМ!$L$34:$L$777,СВЦЭМ!$A$34:$A$777,$A429,СВЦЭМ!$B$33:$B$776,X$401)+'СЕТ СН'!$F$13</f>
        <v>0</v>
      </c>
      <c r="Y429" s="36">
        <f>SUMIFS(СВЦЭМ!$L$34:$L$777,СВЦЭМ!$A$34:$A$777,$A429,СВЦЭМ!$B$33:$B$776,Y$401)+'СЕТ СН'!$F$13</f>
        <v>0</v>
      </c>
    </row>
    <row r="430" spans="1:25" ht="15.5" hidden="1" x14ac:dyDescent="0.3">
      <c r="A430" s="35">
        <f t="shared" si="11"/>
        <v>43859</v>
      </c>
      <c r="B430" s="36">
        <f>SUMIFS(СВЦЭМ!$L$34:$L$777,СВЦЭМ!$A$34:$A$777,$A430,СВЦЭМ!$B$33:$B$776,B$401)+'СЕТ СН'!$F$13</f>
        <v>0</v>
      </c>
      <c r="C430" s="36">
        <f>SUMIFS(СВЦЭМ!$L$34:$L$777,СВЦЭМ!$A$34:$A$777,$A430,СВЦЭМ!$B$33:$B$776,C$401)+'СЕТ СН'!$F$13</f>
        <v>0</v>
      </c>
      <c r="D430" s="36">
        <f>SUMIFS(СВЦЭМ!$L$34:$L$777,СВЦЭМ!$A$34:$A$777,$A430,СВЦЭМ!$B$33:$B$776,D$401)+'СЕТ СН'!$F$13</f>
        <v>0</v>
      </c>
      <c r="E430" s="36">
        <f>SUMIFS(СВЦЭМ!$L$34:$L$777,СВЦЭМ!$A$34:$A$777,$A430,СВЦЭМ!$B$33:$B$776,E$401)+'СЕТ СН'!$F$13</f>
        <v>0</v>
      </c>
      <c r="F430" s="36">
        <f>SUMIFS(СВЦЭМ!$L$34:$L$777,СВЦЭМ!$A$34:$A$777,$A430,СВЦЭМ!$B$33:$B$776,F$401)+'СЕТ СН'!$F$13</f>
        <v>0</v>
      </c>
      <c r="G430" s="36">
        <f>SUMIFS(СВЦЭМ!$L$34:$L$777,СВЦЭМ!$A$34:$A$777,$A430,СВЦЭМ!$B$33:$B$776,G$401)+'СЕТ СН'!$F$13</f>
        <v>0</v>
      </c>
      <c r="H430" s="36">
        <f>SUMIFS(СВЦЭМ!$L$34:$L$777,СВЦЭМ!$A$34:$A$777,$A430,СВЦЭМ!$B$33:$B$776,H$401)+'СЕТ СН'!$F$13</f>
        <v>0</v>
      </c>
      <c r="I430" s="36">
        <f>SUMIFS(СВЦЭМ!$L$34:$L$777,СВЦЭМ!$A$34:$A$777,$A430,СВЦЭМ!$B$33:$B$776,I$401)+'СЕТ СН'!$F$13</f>
        <v>0</v>
      </c>
      <c r="J430" s="36">
        <f>SUMIFS(СВЦЭМ!$L$34:$L$777,СВЦЭМ!$A$34:$A$777,$A430,СВЦЭМ!$B$33:$B$776,J$401)+'СЕТ СН'!$F$13</f>
        <v>0</v>
      </c>
      <c r="K430" s="36">
        <f>SUMIFS(СВЦЭМ!$L$34:$L$777,СВЦЭМ!$A$34:$A$777,$A430,СВЦЭМ!$B$33:$B$776,K$401)+'СЕТ СН'!$F$13</f>
        <v>0</v>
      </c>
      <c r="L430" s="36">
        <f>SUMIFS(СВЦЭМ!$L$34:$L$777,СВЦЭМ!$A$34:$A$777,$A430,СВЦЭМ!$B$33:$B$776,L$401)+'СЕТ СН'!$F$13</f>
        <v>0</v>
      </c>
      <c r="M430" s="36">
        <f>SUMIFS(СВЦЭМ!$L$34:$L$777,СВЦЭМ!$A$34:$A$777,$A430,СВЦЭМ!$B$33:$B$776,M$401)+'СЕТ СН'!$F$13</f>
        <v>0</v>
      </c>
      <c r="N430" s="36">
        <f>SUMIFS(СВЦЭМ!$L$34:$L$777,СВЦЭМ!$A$34:$A$777,$A430,СВЦЭМ!$B$33:$B$776,N$401)+'СЕТ СН'!$F$13</f>
        <v>0</v>
      </c>
      <c r="O430" s="36">
        <f>SUMIFS(СВЦЭМ!$L$34:$L$777,СВЦЭМ!$A$34:$A$777,$A430,СВЦЭМ!$B$33:$B$776,O$401)+'СЕТ СН'!$F$13</f>
        <v>0</v>
      </c>
      <c r="P430" s="36">
        <f>SUMIFS(СВЦЭМ!$L$34:$L$777,СВЦЭМ!$A$34:$A$777,$A430,СВЦЭМ!$B$33:$B$776,P$401)+'СЕТ СН'!$F$13</f>
        <v>0</v>
      </c>
      <c r="Q430" s="36">
        <f>SUMIFS(СВЦЭМ!$L$34:$L$777,СВЦЭМ!$A$34:$A$777,$A430,СВЦЭМ!$B$33:$B$776,Q$401)+'СЕТ СН'!$F$13</f>
        <v>0</v>
      </c>
      <c r="R430" s="36">
        <f>SUMIFS(СВЦЭМ!$L$34:$L$777,СВЦЭМ!$A$34:$A$777,$A430,СВЦЭМ!$B$33:$B$776,R$401)+'СЕТ СН'!$F$13</f>
        <v>0</v>
      </c>
      <c r="S430" s="36">
        <f>SUMIFS(СВЦЭМ!$L$34:$L$777,СВЦЭМ!$A$34:$A$777,$A430,СВЦЭМ!$B$33:$B$776,S$401)+'СЕТ СН'!$F$13</f>
        <v>0</v>
      </c>
      <c r="T430" s="36">
        <f>SUMIFS(СВЦЭМ!$L$34:$L$777,СВЦЭМ!$A$34:$A$777,$A430,СВЦЭМ!$B$33:$B$776,T$401)+'СЕТ СН'!$F$13</f>
        <v>0</v>
      </c>
      <c r="U430" s="36">
        <f>SUMIFS(СВЦЭМ!$L$34:$L$777,СВЦЭМ!$A$34:$A$777,$A430,СВЦЭМ!$B$33:$B$776,U$401)+'СЕТ СН'!$F$13</f>
        <v>0</v>
      </c>
      <c r="V430" s="36">
        <f>SUMIFS(СВЦЭМ!$L$34:$L$777,СВЦЭМ!$A$34:$A$777,$A430,СВЦЭМ!$B$33:$B$776,V$401)+'СЕТ СН'!$F$13</f>
        <v>0</v>
      </c>
      <c r="W430" s="36">
        <f>SUMIFS(СВЦЭМ!$L$34:$L$777,СВЦЭМ!$A$34:$A$777,$A430,СВЦЭМ!$B$33:$B$776,W$401)+'СЕТ СН'!$F$13</f>
        <v>0</v>
      </c>
      <c r="X430" s="36">
        <f>SUMIFS(СВЦЭМ!$L$34:$L$777,СВЦЭМ!$A$34:$A$777,$A430,СВЦЭМ!$B$33:$B$776,X$401)+'СЕТ СН'!$F$13</f>
        <v>0</v>
      </c>
      <c r="Y430" s="36">
        <f>SUMIFS(СВЦЭМ!$L$34:$L$777,СВЦЭМ!$A$34:$A$777,$A430,СВЦЭМ!$B$33:$B$776,Y$401)+'СЕТ СН'!$F$13</f>
        <v>0</v>
      </c>
    </row>
    <row r="431" spans="1:25" ht="15.5" hidden="1" x14ac:dyDescent="0.3">
      <c r="A431" s="35">
        <f t="shared" si="11"/>
        <v>43860</v>
      </c>
      <c r="B431" s="36">
        <f>SUMIFS(СВЦЭМ!$L$34:$L$777,СВЦЭМ!$A$34:$A$777,$A431,СВЦЭМ!$B$33:$B$776,B$401)+'СЕТ СН'!$F$13</f>
        <v>0</v>
      </c>
      <c r="C431" s="36">
        <f>SUMIFS(СВЦЭМ!$L$34:$L$777,СВЦЭМ!$A$34:$A$777,$A431,СВЦЭМ!$B$33:$B$776,C$401)+'СЕТ СН'!$F$13</f>
        <v>0</v>
      </c>
      <c r="D431" s="36">
        <f>SUMIFS(СВЦЭМ!$L$34:$L$777,СВЦЭМ!$A$34:$A$777,$A431,СВЦЭМ!$B$33:$B$776,D$401)+'СЕТ СН'!$F$13</f>
        <v>0</v>
      </c>
      <c r="E431" s="36">
        <f>SUMIFS(СВЦЭМ!$L$34:$L$777,СВЦЭМ!$A$34:$A$777,$A431,СВЦЭМ!$B$33:$B$776,E$401)+'СЕТ СН'!$F$13</f>
        <v>0</v>
      </c>
      <c r="F431" s="36">
        <f>SUMIFS(СВЦЭМ!$L$34:$L$777,СВЦЭМ!$A$34:$A$777,$A431,СВЦЭМ!$B$33:$B$776,F$401)+'СЕТ СН'!$F$13</f>
        <v>0</v>
      </c>
      <c r="G431" s="36">
        <f>SUMIFS(СВЦЭМ!$L$34:$L$777,СВЦЭМ!$A$34:$A$777,$A431,СВЦЭМ!$B$33:$B$776,G$401)+'СЕТ СН'!$F$13</f>
        <v>0</v>
      </c>
      <c r="H431" s="36">
        <f>SUMIFS(СВЦЭМ!$L$34:$L$777,СВЦЭМ!$A$34:$A$777,$A431,СВЦЭМ!$B$33:$B$776,H$401)+'СЕТ СН'!$F$13</f>
        <v>0</v>
      </c>
      <c r="I431" s="36">
        <f>SUMIFS(СВЦЭМ!$L$34:$L$777,СВЦЭМ!$A$34:$A$777,$A431,СВЦЭМ!$B$33:$B$776,I$401)+'СЕТ СН'!$F$13</f>
        <v>0</v>
      </c>
      <c r="J431" s="36">
        <f>SUMIFS(СВЦЭМ!$L$34:$L$777,СВЦЭМ!$A$34:$A$777,$A431,СВЦЭМ!$B$33:$B$776,J$401)+'СЕТ СН'!$F$13</f>
        <v>0</v>
      </c>
      <c r="K431" s="36">
        <f>SUMIFS(СВЦЭМ!$L$34:$L$777,СВЦЭМ!$A$34:$A$777,$A431,СВЦЭМ!$B$33:$B$776,K$401)+'СЕТ СН'!$F$13</f>
        <v>0</v>
      </c>
      <c r="L431" s="36">
        <f>SUMIFS(СВЦЭМ!$L$34:$L$777,СВЦЭМ!$A$34:$A$777,$A431,СВЦЭМ!$B$33:$B$776,L$401)+'СЕТ СН'!$F$13</f>
        <v>0</v>
      </c>
      <c r="M431" s="36">
        <f>SUMIFS(СВЦЭМ!$L$34:$L$777,СВЦЭМ!$A$34:$A$777,$A431,СВЦЭМ!$B$33:$B$776,M$401)+'СЕТ СН'!$F$13</f>
        <v>0</v>
      </c>
      <c r="N431" s="36">
        <f>SUMIFS(СВЦЭМ!$L$34:$L$777,СВЦЭМ!$A$34:$A$777,$A431,СВЦЭМ!$B$33:$B$776,N$401)+'СЕТ СН'!$F$13</f>
        <v>0</v>
      </c>
      <c r="O431" s="36">
        <f>SUMIFS(СВЦЭМ!$L$34:$L$777,СВЦЭМ!$A$34:$A$777,$A431,СВЦЭМ!$B$33:$B$776,O$401)+'СЕТ СН'!$F$13</f>
        <v>0</v>
      </c>
      <c r="P431" s="36">
        <f>SUMIFS(СВЦЭМ!$L$34:$L$777,СВЦЭМ!$A$34:$A$777,$A431,СВЦЭМ!$B$33:$B$776,P$401)+'СЕТ СН'!$F$13</f>
        <v>0</v>
      </c>
      <c r="Q431" s="36">
        <f>SUMIFS(СВЦЭМ!$L$34:$L$777,СВЦЭМ!$A$34:$A$777,$A431,СВЦЭМ!$B$33:$B$776,Q$401)+'СЕТ СН'!$F$13</f>
        <v>0</v>
      </c>
      <c r="R431" s="36">
        <f>SUMIFS(СВЦЭМ!$L$34:$L$777,СВЦЭМ!$A$34:$A$777,$A431,СВЦЭМ!$B$33:$B$776,R$401)+'СЕТ СН'!$F$13</f>
        <v>0</v>
      </c>
      <c r="S431" s="36">
        <f>SUMIFS(СВЦЭМ!$L$34:$L$777,СВЦЭМ!$A$34:$A$777,$A431,СВЦЭМ!$B$33:$B$776,S$401)+'СЕТ СН'!$F$13</f>
        <v>0</v>
      </c>
      <c r="T431" s="36">
        <f>SUMIFS(СВЦЭМ!$L$34:$L$777,СВЦЭМ!$A$34:$A$777,$A431,СВЦЭМ!$B$33:$B$776,T$401)+'СЕТ СН'!$F$13</f>
        <v>0</v>
      </c>
      <c r="U431" s="36">
        <f>SUMIFS(СВЦЭМ!$L$34:$L$777,СВЦЭМ!$A$34:$A$777,$A431,СВЦЭМ!$B$33:$B$776,U$401)+'СЕТ СН'!$F$13</f>
        <v>0</v>
      </c>
      <c r="V431" s="36">
        <f>SUMIFS(СВЦЭМ!$L$34:$L$777,СВЦЭМ!$A$34:$A$777,$A431,СВЦЭМ!$B$33:$B$776,V$401)+'СЕТ СН'!$F$13</f>
        <v>0</v>
      </c>
      <c r="W431" s="36">
        <f>SUMIFS(СВЦЭМ!$L$34:$L$777,СВЦЭМ!$A$34:$A$777,$A431,СВЦЭМ!$B$33:$B$776,W$401)+'СЕТ СН'!$F$13</f>
        <v>0</v>
      </c>
      <c r="X431" s="36">
        <f>SUMIFS(СВЦЭМ!$L$34:$L$777,СВЦЭМ!$A$34:$A$777,$A431,СВЦЭМ!$B$33:$B$776,X$401)+'СЕТ СН'!$F$13</f>
        <v>0</v>
      </c>
      <c r="Y431" s="36">
        <f>SUMIFS(СВЦЭМ!$L$34:$L$777,СВЦЭМ!$A$34:$A$777,$A431,СВЦЭМ!$B$33:$B$776,Y$401)+'СЕТ СН'!$F$13</f>
        <v>0</v>
      </c>
    </row>
    <row r="432" spans="1:25" ht="15.5" hidden="1" x14ac:dyDescent="0.3">
      <c r="A432" s="35">
        <f t="shared" si="11"/>
        <v>43861</v>
      </c>
      <c r="B432" s="36">
        <f>SUMIFS(СВЦЭМ!$L$34:$L$777,СВЦЭМ!$A$34:$A$777,$A432,СВЦЭМ!$B$33:$B$776,B$401)+'СЕТ СН'!$F$13</f>
        <v>0</v>
      </c>
      <c r="C432" s="36">
        <f>SUMIFS(СВЦЭМ!$L$34:$L$777,СВЦЭМ!$A$34:$A$777,$A432,СВЦЭМ!$B$33:$B$776,C$401)+'СЕТ СН'!$F$13</f>
        <v>0</v>
      </c>
      <c r="D432" s="36">
        <f>SUMIFS(СВЦЭМ!$L$34:$L$777,СВЦЭМ!$A$34:$A$777,$A432,СВЦЭМ!$B$33:$B$776,D$401)+'СЕТ СН'!$F$13</f>
        <v>0</v>
      </c>
      <c r="E432" s="36">
        <f>SUMIFS(СВЦЭМ!$L$34:$L$777,СВЦЭМ!$A$34:$A$777,$A432,СВЦЭМ!$B$33:$B$776,E$401)+'СЕТ СН'!$F$13</f>
        <v>0</v>
      </c>
      <c r="F432" s="36">
        <f>SUMIFS(СВЦЭМ!$L$34:$L$777,СВЦЭМ!$A$34:$A$777,$A432,СВЦЭМ!$B$33:$B$776,F$401)+'СЕТ СН'!$F$13</f>
        <v>0</v>
      </c>
      <c r="G432" s="36">
        <f>SUMIFS(СВЦЭМ!$L$34:$L$777,СВЦЭМ!$A$34:$A$777,$A432,СВЦЭМ!$B$33:$B$776,G$401)+'СЕТ СН'!$F$13</f>
        <v>0</v>
      </c>
      <c r="H432" s="36">
        <f>SUMIFS(СВЦЭМ!$L$34:$L$777,СВЦЭМ!$A$34:$A$777,$A432,СВЦЭМ!$B$33:$B$776,H$401)+'СЕТ СН'!$F$13</f>
        <v>0</v>
      </c>
      <c r="I432" s="36">
        <f>SUMIFS(СВЦЭМ!$L$34:$L$777,СВЦЭМ!$A$34:$A$777,$A432,СВЦЭМ!$B$33:$B$776,I$401)+'СЕТ СН'!$F$13</f>
        <v>0</v>
      </c>
      <c r="J432" s="36">
        <f>SUMIFS(СВЦЭМ!$L$34:$L$777,СВЦЭМ!$A$34:$A$777,$A432,СВЦЭМ!$B$33:$B$776,J$401)+'СЕТ СН'!$F$13</f>
        <v>0</v>
      </c>
      <c r="K432" s="36">
        <f>SUMIFS(СВЦЭМ!$L$34:$L$777,СВЦЭМ!$A$34:$A$777,$A432,СВЦЭМ!$B$33:$B$776,K$401)+'СЕТ СН'!$F$13</f>
        <v>0</v>
      </c>
      <c r="L432" s="36">
        <f>SUMIFS(СВЦЭМ!$L$34:$L$777,СВЦЭМ!$A$34:$A$777,$A432,СВЦЭМ!$B$33:$B$776,L$401)+'СЕТ СН'!$F$13</f>
        <v>0</v>
      </c>
      <c r="M432" s="36">
        <f>SUMIFS(СВЦЭМ!$L$34:$L$777,СВЦЭМ!$A$34:$A$777,$A432,СВЦЭМ!$B$33:$B$776,M$401)+'СЕТ СН'!$F$13</f>
        <v>0</v>
      </c>
      <c r="N432" s="36">
        <f>SUMIFS(СВЦЭМ!$L$34:$L$777,СВЦЭМ!$A$34:$A$777,$A432,СВЦЭМ!$B$33:$B$776,N$401)+'СЕТ СН'!$F$13</f>
        <v>0</v>
      </c>
      <c r="O432" s="36">
        <f>SUMIFS(СВЦЭМ!$L$34:$L$777,СВЦЭМ!$A$34:$A$777,$A432,СВЦЭМ!$B$33:$B$776,O$401)+'СЕТ СН'!$F$13</f>
        <v>0</v>
      </c>
      <c r="P432" s="36">
        <f>SUMIFS(СВЦЭМ!$L$34:$L$777,СВЦЭМ!$A$34:$A$777,$A432,СВЦЭМ!$B$33:$B$776,P$401)+'СЕТ СН'!$F$13</f>
        <v>0</v>
      </c>
      <c r="Q432" s="36">
        <f>SUMIFS(СВЦЭМ!$L$34:$L$777,СВЦЭМ!$A$34:$A$777,$A432,СВЦЭМ!$B$33:$B$776,Q$401)+'СЕТ СН'!$F$13</f>
        <v>0</v>
      </c>
      <c r="R432" s="36">
        <f>SUMIFS(СВЦЭМ!$L$34:$L$777,СВЦЭМ!$A$34:$A$777,$A432,СВЦЭМ!$B$33:$B$776,R$401)+'СЕТ СН'!$F$13</f>
        <v>0</v>
      </c>
      <c r="S432" s="36">
        <f>SUMIFS(СВЦЭМ!$L$34:$L$777,СВЦЭМ!$A$34:$A$777,$A432,СВЦЭМ!$B$33:$B$776,S$401)+'СЕТ СН'!$F$13</f>
        <v>0</v>
      </c>
      <c r="T432" s="36">
        <f>SUMIFS(СВЦЭМ!$L$34:$L$777,СВЦЭМ!$A$34:$A$777,$A432,СВЦЭМ!$B$33:$B$776,T$401)+'СЕТ СН'!$F$13</f>
        <v>0</v>
      </c>
      <c r="U432" s="36">
        <f>SUMIFS(СВЦЭМ!$L$34:$L$777,СВЦЭМ!$A$34:$A$777,$A432,СВЦЭМ!$B$33:$B$776,U$401)+'СЕТ СН'!$F$13</f>
        <v>0</v>
      </c>
      <c r="V432" s="36">
        <f>SUMIFS(СВЦЭМ!$L$34:$L$777,СВЦЭМ!$A$34:$A$777,$A432,СВЦЭМ!$B$33:$B$776,V$401)+'СЕТ СН'!$F$13</f>
        <v>0</v>
      </c>
      <c r="W432" s="36">
        <f>SUMIFS(СВЦЭМ!$L$34:$L$777,СВЦЭМ!$A$34:$A$777,$A432,СВЦЭМ!$B$33:$B$776,W$401)+'СЕТ СН'!$F$13</f>
        <v>0</v>
      </c>
      <c r="X432" s="36">
        <f>SUMIFS(СВЦЭМ!$L$34:$L$777,СВЦЭМ!$A$34:$A$777,$A432,СВЦЭМ!$B$33:$B$776,X$401)+'СЕТ СН'!$F$13</f>
        <v>0</v>
      </c>
      <c r="Y432" s="36">
        <f>SUMIFS(СВЦЭМ!$L$34:$L$777,СВЦЭМ!$A$34:$A$777,$A432,СВЦЭМ!$B$33:$B$776,Y$401)+'СЕТ СН'!$F$13</f>
        <v>0</v>
      </c>
    </row>
    <row r="433" spans="1:26" ht="15.5" x14ac:dyDescent="0.3">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5" x14ac:dyDescent="0.3">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35">
      <c r="A435" s="150" t="s">
        <v>94</v>
      </c>
      <c r="B435" s="150"/>
      <c r="C435" s="150"/>
      <c r="D435" s="150"/>
      <c r="E435" s="150"/>
      <c r="F435" s="150"/>
      <c r="G435" s="150"/>
      <c r="H435" s="150"/>
      <c r="I435" s="150"/>
      <c r="J435" s="150"/>
      <c r="K435" s="150"/>
      <c r="L435" s="151">
        <f>СВЦЭМ!$D$18+'СЕТ СН'!$F$14</f>
        <v>0</v>
      </c>
      <c r="M435" s="152"/>
      <c r="N435" s="47"/>
      <c r="O435" s="47"/>
      <c r="P435" s="47"/>
      <c r="Q435" s="47"/>
      <c r="R435" s="47"/>
      <c r="S435" s="47"/>
      <c r="T435" s="47"/>
      <c r="U435" s="47"/>
      <c r="V435" s="47"/>
      <c r="W435" s="47"/>
      <c r="X435" s="47"/>
      <c r="Y435" s="47"/>
    </row>
    <row r="436" spans="1:26" ht="30" customHeight="1" x14ac:dyDescent="0.3">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5" x14ac:dyDescent="0.3">
      <c r="A437" s="119" t="s">
        <v>77</v>
      </c>
      <c r="B437" s="119"/>
      <c r="C437" s="119"/>
      <c r="D437" s="119"/>
      <c r="E437" s="119"/>
      <c r="F437" s="119"/>
      <c r="G437" s="119"/>
      <c r="H437" s="119"/>
      <c r="I437" s="119"/>
      <c r="J437" s="119"/>
      <c r="K437" s="119"/>
      <c r="L437" s="119"/>
      <c r="M437" s="119"/>
      <c r="N437" s="120" t="s">
        <v>29</v>
      </c>
      <c r="O437" s="120"/>
      <c r="P437" s="120"/>
      <c r="Q437" s="120"/>
      <c r="R437" s="120"/>
      <c r="S437" s="120"/>
      <c r="T437" s="120"/>
      <c r="U437" s="120"/>
      <c r="V437" s="47"/>
      <c r="W437" s="47"/>
      <c r="X437" s="47"/>
      <c r="Y437" s="47"/>
    </row>
    <row r="438" spans="1:26" ht="15.5" x14ac:dyDescent="0.3">
      <c r="A438" s="119"/>
      <c r="B438" s="119"/>
      <c r="C438" s="119"/>
      <c r="D438" s="119"/>
      <c r="E438" s="119"/>
      <c r="F438" s="119"/>
      <c r="G438" s="119"/>
      <c r="H438" s="119"/>
      <c r="I438" s="119"/>
      <c r="J438" s="119"/>
      <c r="K438" s="119"/>
      <c r="L438" s="119"/>
      <c r="M438" s="119"/>
      <c r="N438" s="121" t="s">
        <v>0</v>
      </c>
      <c r="O438" s="121"/>
      <c r="P438" s="121" t="s">
        <v>1</v>
      </c>
      <c r="Q438" s="121"/>
      <c r="R438" s="121" t="s">
        <v>2</v>
      </c>
      <c r="S438" s="121"/>
      <c r="T438" s="121" t="s">
        <v>3</v>
      </c>
      <c r="U438" s="121"/>
      <c r="V438" s="47"/>
      <c r="W438" s="47"/>
      <c r="X438" s="47"/>
      <c r="Y438" s="47"/>
    </row>
    <row r="439" spans="1:26" ht="15.5" x14ac:dyDescent="0.3">
      <c r="A439" s="119"/>
      <c r="B439" s="119"/>
      <c r="C439" s="119"/>
      <c r="D439" s="119"/>
      <c r="E439" s="119"/>
      <c r="F439" s="119"/>
      <c r="G439" s="119"/>
      <c r="H439" s="119"/>
      <c r="I439" s="119"/>
      <c r="J439" s="119"/>
      <c r="K439" s="119"/>
      <c r="L439" s="119"/>
      <c r="M439" s="119"/>
      <c r="N439" s="122">
        <f>СВЦЭМ!$D$12+'СЕТ СН'!$F$10-'СЕТ СН'!$F$24</f>
        <v>649419.79899996694</v>
      </c>
      <c r="O439" s="123"/>
      <c r="P439" s="122">
        <f>СВЦЭМ!$D$12+'СЕТ СН'!$F$10-'СЕТ СН'!$G$24</f>
        <v>649419.79899996694</v>
      </c>
      <c r="Q439" s="123"/>
      <c r="R439" s="122">
        <f>СВЦЭМ!$D$12+'СЕТ СН'!$F$10-'СЕТ СН'!$H$24</f>
        <v>649419.79899996694</v>
      </c>
      <c r="S439" s="123"/>
      <c r="T439" s="122">
        <f>СВЦЭМ!$D$12+'СЕТ СН'!$F$10-'СЕТ СН'!$I$24</f>
        <v>649419.79899996694</v>
      </c>
      <c r="U439" s="123"/>
      <c r="V439" s="47"/>
      <c r="W439" s="47"/>
      <c r="X439" s="47"/>
      <c r="Y439" s="47"/>
    </row>
    <row r="440" spans="1:26" ht="30" customHeight="1" x14ac:dyDescent="0.3"/>
    <row r="441" spans="1:26" ht="15.5" x14ac:dyDescent="0.3">
      <c r="A441" s="138" t="s">
        <v>78</v>
      </c>
      <c r="B441" s="139"/>
      <c r="C441" s="139"/>
      <c r="D441" s="139"/>
      <c r="E441" s="139"/>
      <c r="F441" s="139"/>
      <c r="G441" s="139"/>
      <c r="H441" s="139"/>
      <c r="I441" s="139"/>
      <c r="J441" s="139"/>
      <c r="K441" s="139"/>
      <c r="L441" s="139"/>
      <c r="M441" s="140"/>
      <c r="N441" s="120" t="s">
        <v>29</v>
      </c>
      <c r="O441" s="120"/>
      <c r="P441" s="120"/>
      <c r="Q441" s="120"/>
      <c r="R441" s="120"/>
      <c r="S441" s="120"/>
      <c r="T441" s="120"/>
      <c r="U441" s="120"/>
    </row>
    <row r="442" spans="1:26" ht="15.5" x14ac:dyDescent="0.3">
      <c r="A442" s="141"/>
      <c r="B442" s="142"/>
      <c r="C442" s="142"/>
      <c r="D442" s="142"/>
      <c r="E442" s="142"/>
      <c r="F442" s="142"/>
      <c r="G442" s="142"/>
      <c r="H442" s="142"/>
      <c r="I442" s="142"/>
      <c r="J442" s="142"/>
      <c r="K442" s="142"/>
      <c r="L442" s="142"/>
      <c r="M442" s="143"/>
      <c r="N442" s="121" t="s">
        <v>0</v>
      </c>
      <c r="O442" s="121"/>
      <c r="P442" s="121" t="s">
        <v>1</v>
      </c>
      <c r="Q442" s="121"/>
      <c r="R442" s="121" t="s">
        <v>2</v>
      </c>
      <c r="S442" s="121"/>
      <c r="T442" s="121" t="s">
        <v>3</v>
      </c>
      <c r="U442" s="121"/>
    </row>
    <row r="443" spans="1:26" ht="15.5" x14ac:dyDescent="0.35">
      <c r="A443" s="144"/>
      <c r="B443" s="145"/>
      <c r="C443" s="145"/>
      <c r="D443" s="145"/>
      <c r="E443" s="145"/>
      <c r="F443" s="145"/>
      <c r="G443" s="145"/>
      <c r="H443" s="145"/>
      <c r="I443" s="145"/>
      <c r="J443" s="145"/>
      <c r="K443" s="145"/>
      <c r="L443" s="145"/>
      <c r="M443" s="146"/>
      <c r="N443" s="137">
        <f>'СЕТ СН'!$F$7</f>
        <v>1433491.35</v>
      </c>
      <c r="O443" s="137"/>
      <c r="P443" s="137">
        <f>'СЕТ СН'!$G$7</f>
        <v>980880.36</v>
      </c>
      <c r="Q443" s="137"/>
      <c r="R443" s="137">
        <f>'СЕТ СН'!$H$7</f>
        <v>1301035.3799999999</v>
      </c>
      <c r="S443" s="137"/>
      <c r="T443" s="137">
        <f>'СЕТ СН'!$I$7</f>
        <v>1236276.94</v>
      </c>
      <c r="U443" s="137"/>
    </row>
    <row r="444" spans="1:26" ht="30" customHeight="1" x14ac:dyDescent="0.3"/>
    <row r="445" spans="1:26" ht="30" customHeight="1" x14ac:dyDescent="0.3"/>
    <row r="446" spans="1:26" ht="30" customHeight="1" x14ac:dyDescent="0.3"/>
    <row r="447" spans="1:26" ht="30" customHeight="1" x14ac:dyDescent="0.3"/>
    <row r="448" spans="1:26" ht="30" customHeight="1" x14ac:dyDescent="0.3"/>
    <row r="449" ht="30" customHeight="1" x14ac:dyDescent="0.3"/>
    <row r="450" ht="30" customHeight="1" x14ac:dyDescent="0.3"/>
    <row r="451" ht="30" customHeight="1" x14ac:dyDescent="0.3"/>
    <row r="452" ht="30" customHeight="1" x14ac:dyDescent="0.3"/>
    <row r="453" ht="30" customHeight="1" x14ac:dyDescent="0.3"/>
    <row r="454" ht="30" customHeight="1" x14ac:dyDescent="0.3"/>
    <row r="455" ht="30" customHeight="1" x14ac:dyDescent="0.3"/>
    <row r="456" ht="30" customHeight="1" x14ac:dyDescent="0.3"/>
    <row r="457" ht="30" customHeight="1" x14ac:dyDescent="0.3"/>
    <row r="458" ht="30" customHeight="1" x14ac:dyDescent="0.3"/>
    <row r="459" ht="30" customHeight="1" x14ac:dyDescent="0.3"/>
    <row r="460" ht="30" customHeight="1" x14ac:dyDescent="0.3"/>
    <row r="461" ht="30" customHeight="1" x14ac:dyDescent="0.3"/>
    <row r="462" ht="30" customHeight="1" x14ac:dyDescent="0.3"/>
    <row r="463" ht="30" customHeight="1" x14ac:dyDescent="0.3"/>
    <row r="464" ht="30" customHeight="1" x14ac:dyDescent="0.3"/>
    <row r="465" ht="30" customHeight="1" x14ac:dyDescent="0.3"/>
    <row r="466" ht="30" customHeight="1" x14ac:dyDescent="0.3"/>
    <row r="467" ht="30" customHeight="1" x14ac:dyDescent="0.3"/>
    <row r="468" ht="30" customHeight="1" x14ac:dyDescent="0.3"/>
    <row r="469" ht="30" customHeight="1" x14ac:dyDescent="0.3"/>
    <row r="470" ht="30" customHeight="1" x14ac:dyDescent="0.3"/>
    <row r="471" ht="30" customHeight="1" x14ac:dyDescent="0.3"/>
    <row r="472" ht="30" customHeight="1" x14ac:dyDescent="0.3"/>
    <row r="473" ht="30" customHeight="1" x14ac:dyDescent="0.3"/>
    <row r="474" ht="30" customHeight="1" x14ac:dyDescent="0.3"/>
    <row r="475" ht="30" customHeight="1" x14ac:dyDescent="0.3"/>
    <row r="476" ht="30" customHeight="1" x14ac:dyDescent="0.3"/>
    <row r="477" ht="30" customHeight="1" x14ac:dyDescent="0.3"/>
    <row r="478" ht="30" customHeight="1" x14ac:dyDescent="0.3"/>
    <row r="479" ht="30" customHeight="1" x14ac:dyDescent="0.3"/>
    <row r="480" ht="30" customHeight="1" x14ac:dyDescent="0.3"/>
    <row r="481" ht="30" customHeight="1" x14ac:dyDescent="0.3"/>
    <row r="482" ht="30" customHeight="1" x14ac:dyDescent="0.3"/>
    <row r="483" ht="30" customHeight="1" x14ac:dyDescent="0.3"/>
    <row r="484" ht="30" customHeight="1" x14ac:dyDescent="0.3"/>
    <row r="485" ht="30" customHeight="1" x14ac:dyDescent="0.3"/>
    <row r="486" ht="30" customHeight="1" x14ac:dyDescent="0.3"/>
    <row r="487" ht="30" customHeight="1" x14ac:dyDescent="0.3"/>
    <row r="488" ht="30" customHeight="1" x14ac:dyDescent="0.3"/>
    <row r="489" ht="30" customHeight="1" x14ac:dyDescent="0.3"/>
    <row r="490" ht="30" customHeight="1" x14ac:dyDescent="0.3"/>
    <row r="491" ht="30" customHeight="1" x14ac:dyDescent="0.3"/>
    <row r="492" ht="30" customHeight="1" x14ac:dyDescent="0.3"/>
    <row r="493" ht="30" customHeight="1" x14ac:dyDescent="0.3"/>
    <row r="494" ht="30" customHeight="1" x14ac:dyDescent="0.3"/>
    <row r="495" ht="30" customHeight="1" x14ac:dyDescent="0.3"/>
    <row r="496" ht="30" customHeight="1" x14ac:dyDescent="0.3"/>
    <row r="497" ht="30" customHeight="1" x14ac:dyDescent="0.3"/>
    <row r="498" ht="30" customHeight="1" x14ac:dyDescent="0.3"/>
    <row r="499" ht="30" customHeight="1" x14ac:dyDescent="0.3"/>
    <row r="500" ht="30" customHeight="1" x14ac:dyDescent="0.3"/>
    <row r="501" ht="30" customHeight="1" x14ac:dyDescent="0.3"/>
    <row r="502" ht="30" customHeight="1" x14ac:dyDescent="0.3"/>
    <row r="503" ht="30" customHeight="1" x14ac:dyDescent="0.3"/>
    <row r="504" ht="30" customHeight="1" x14ac:dyDescent="0.3"/>
    <row r="505" ht="30" customHeight="1" x14ac:dyDescent="0.3"/>
    <row r="506" ht="30" customHeight="1" x14ac:dyDescent="0.3"/>
    <row r="507" ht="30" customHeight="1" x14ac:dyDescent="0.3"/>
    <row r="508" ht="30" customHeight="1" x14ac:dyDescent="0.3"/>
    <row r="509" ht="30" customHeight="1" x14ac:dyDescent="0.3"/>
    <row r="510" ht="30" customHeight="1" x14ac:dyDescent="0.3"/>
    <row r="511" ht="30" customHeight="1" x14ac:dyDescent="0.3"/>
    <row r="512" ht="30" customHeight="1" x14ac:dyDescent="0.3"/>
    <row r="513" ht="30" customHeight="1" x14ac:dyDescent="0.3"/>
    <row r="514" ht="30" customHeight="1" x14ac:dyDescent="0.3"/>
    <row r="515" ht="30" customHeight="1" x14ac:dyDescent="0.3"/>
    <row r="516" ht="30" customHeight="1" x14ac:dyDescent="0.3"/>
    <row r="517" ht="30" customHeight="1" x14ac:dyDescent="0.3"/>
    <row r="518" ht="30" customHeight="1" x14ac:dyDescent="0.3"/>
    <row r="519" ht="30" customHeight="1" x14ac:dyDescent="0.3"/>
    <row r="520" ht="30" customHeight="1" x14ac:dyDescent="0.3"/>
    <row r="521" ht="30" customHeight="1" x14ac:dyDescent="0.3"/>
    <row r="522" ht="30" customHeight="1" x14ac:dyDescent="0.3"/>
    <row r="523" ht="30" customHeight="1" x14ac:dyDescent="0.3"/>
    <row r="524" ht="30" customHeight="1" x14ac:dyDescent="0.3"/>
    <row r="525" ht="30" customHeight="1" x14ac:dyDescent="0.3"/>
    <row r="526" ht="30" customHeight="1" x14ac:dyDescent="0.3"/>
    <row r="527" ht="30" customHeight="1" x14ac:dyDescent="0.3"/>
    <row r="528" ht="30" customHeight="1" x14ac:dyDescent="0.3"/>
    <row r="529" ht="30" customHeight="1" x14ac:dyDescent="0.3"/>
    <row r="530" ht="30" customHeight="1" x14ac:dyDescent="0.3"/>
    <row r="531" ht="30" customHeight="1" x14ac:dyDescent="0.3"/>
    <row r="532" ht="30" customHeight="1" x14ac:dyDescent="0.3"/>
    <row r="533" ht="30" customHeight="1" x14ac:dyDescent="0.3"/>
    <row r="534" ht="30" customHeight="1" x14ac:dyDescent="0.3"/>
    <row r="535" ht="30" customHeight="1" x14ac:dyDescent="0.3"/>
    <row r="536" ht="30" customHeight="1" x14ac:dyDescent="0.3"/>
    <row r="537" ht="30" customHeight="1" x14ac:dyDescent="0.3"/>
    <row r="538" ht="30" customHeight="1" x14ac:dyDescent="0.3"/>
  </sheetData>
  <sheetProtection password="CF36" sheet="1" objects="1" scenarios="1" formatCells="0" formatColumns="0" formatRows="0" insertColumns="0" insertRows="0" insertHyperlinks="0" deleteColumns="0" deleteRows="0" sort="0" autoFilter="0" pivotTables="0"/>
  <mergeCells count="49">
    <mergeCell ref="A45:A47"/>
    <mergeCell ref="B45:Y46"/>
    <mergeCell ref="A1:Y1"/>
    <mergeCell ref="A3:Y3"/>
    <mergeCell ref="A4:Y4"/>
    <mergeCell ref="A9:A11"/>
    <mergeCell ref="B9:Y10"/>
    <mergeCell ref="A81:A83"/>
    <mergeCell ref="B81:Y82"/>
    <mergeCell ref="A117:A119"/>
    <mergeCell ref="B117:Y118"/>
    <mergeCell ref="A153:A155"/>
    <mergeCell ref="B153:Y154"/>
    <mergeCell ref="A188:A190"/>
    <mergeCell ref="B188:Y189"/>
    <mergeCell ref="A223:A225"/>
    <mergeCell ref="B223:Y224"/>
    <mergeCell ref="A258:A260"/>
    <mergeCell ref="B258:Y259"/>
    <mergeCell ref="A294:A296"/>
    <mergeCell ref="B294:Y295"/>
    <mergeCell ref="A329:A331"/>
    <mergeCell ref="B329:Y330"/>
    <mergeCell ref="A364:A366"/>
    <mergeCell ref="B364:Y365"/>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441:M443"/>
    <mergeCell ref="N441:U441"/>
    <mergeCell ref="N442:O442"/>
    <mergeCell ref="P442:Q442"/>
    <mergeCell ref="R442:S442"/>
    <mergeCell ref="T442:U442"/>
    <mergeCell ref="N443:O443"/>
    <mergeCell ref="P443:Q443"/>
    <mergeCell ref="R443:S443"/>
    <mergeCell ref="T443:U443"/>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D2" sqref="D2"/>
    </sheetView>
  </sheetViews>
  <sheetFormatPr defaultColWidth="9" defaultRowHeight="14.5" x14ac:dyDescent="0.35"/>
  <cols>
    <col min="1" max="1" width="56.25" style="55" customWidth="1"/>
    <col min="2" max="2" width="27.6640625" style="55" customWidth="1"/>
    <col min="3" max="5" width="12.08203125" style="55" customWidth="1"/>
    <col min="6" max="9" width="14" style="55" customWidth="1"/>
    <col min="10" max="16384" width="9" style="50"/>
  </cols>
  <sheetData>
    <row r="1" spans="1:9" ht="15" x14ac:dyDescent="0.3">
      <c r="A1" s="153" t="s">
        <v>43</v>
      </c>
      <c r="B1" s="153"/>
      <c r="C1" s="153"/>
      <c r="D1" s="153"/>
      <c r="E1" s="153"/>
      <c r="F1" s="153"/>
      <c r="G1" s="153"/>
      <c r="H1" s="153"/>
      <c r="I1" s="153"/>
    </row>
    <row r="2" spans="1:9" ht="14" x14ac:dyDescent="0.3">
      <c r="A2" s="51"/>
      <c r="B2" s="51"/>
      <c r="C2" s="51"/>
      <c r="D2" s="51"/>
      <c r="E2" s="51"/>
      <c r="F2" s="51"/>
      <c r="G2" s="51"/>
      <c r="H2" s="51"/>
      <c r="I2" s="51"/>
    </row>
    <row r="3" spans="1:9" ht="39" customHeight="1" x14ac:dyDescent="0.25">
      <c r="A3" s="154" t="s">
        <v>15</v>
      </c>
      <c r="B3" s="155" t="s">
        <v>16</v>
      </c>
      <c r="C3" s="155" t="s">
        <v>17</v>
      </c>
      <c r="D3" s="155" t="s">
        <v>18</v>
      </c>
      <c r="E3" s="155" t="s">
        <v>11</v>
      </c>
      <c r="F3" s="155" t="s">
        <v>19</v>
      </c>
      <c r="G3" s="155"/>
      <c r="H3" s="155"/>
      <c r="I3" s="155"/>
    </row>
    <row r="4" spans="1:9" ht="14" x14ac:dyDescent="0.25">
      <c r="A4" s="154"/>
      <c r="B4" s="155"/>
      <c r="C4" s="155"/>
      <c r="D4" s="155"/>
      <c r="E4" s="155"/>
      <c r="F4" s="52" t="s">
        <v>0</v>
      </c>
      <c r="G4" s="52" t="s">
        <v>1</v>
      </c>
      <c r="H4" s="52" t="s">
        <v>2</v>
      </c>
      <c r="I4" s="52" t="s">
        <v>3</v>
      </c>
    </row>
    <row r="5" spans="1:9" ht="42" x14ac:dyDescent="0.25">
      <c r="A5" s="53" t="s">
        <v>44</v>
      </c>
      <c r="B5" s="90" t="s">
        <v>173</v>
      </c>
      <c r="C5" s="54">
        <v>43831</v>
      </c>
      <c r="D5" s="54">
        <v>44012</v>
      </c>
      <c r="E5" s="52" t="s">
        <v>20</v>
      </c>
      <c r="F5" s="52">
        <v>2470</v>
      </c>
      <c r="G5" s="52">
        <v>2540</v>
      </c>
      <c r="H5" s="52">
        <v>2600</v>
      </c>
      <c r="I5" s="52">
        <v>2670</v>
      </c>
    </row>
    <row r="6" spans="1:9" ht="56" x14ac:dyDescent="0.25">
      <c r="A6" s="53" t="s">
        <v>45</v>
      </c>
      <c r="B6" s="90" t="s">
        <v>173</v>
      </c>
      <c r="C6" s="54">
        <v>43831</v>
      </c>
      <c r="D6" s="54">
        <v>44012</v>
      </c>
      <c r="E6" s="52" t="s">
        <v>20</v>
      </c>
      <c r="F6" s="52">
        <v>71.17</v>
      </c>
      <c r="G6" s="52">
        <v>578.35</v>
      </c>
      <c r="H6" s="52">
        <v>397.86</v>
      </c>
      <c r="I6" s="52">
        <v>634.76</v>
      </c>
    </row>
    <row r="7" spans="1:9" ht="56" x14ac:dyDescent="0.25">
      <c r="A7" s="53" t="s">
        <v>46</v>
      </c>
      <c r="B7" s="90" t="s">
        <v>173</v>
      </c>
      <c r="C7" s="54">
        <v>43831</v>
      </c>
      <c r="D7" s="54">
        <v>44012</v>
      </c>
      <c r="E7" s="52" t="s">
        <v>21</v>
      </c>
      <c r="F7" s="52">
        <v>1433491.35</v>
      </c>
      <c r="G7" s="52">
        <v>980880.36</v>
      </c>
      <c r="H7" s="52">
        <v>1301035.3799999999</v>
      </c>
      <c r="I7" s="52">
        <v>1236276.94</v>
      </c>
    </row>
    <row r="8" spans="1:9" ht="28" x14ac:dyDescent="0.25">
      <c r="A8" s="53" t="s">
        <v>85</v>
      </c>
      <c r="B8" s="85"/>
      <c r="C8" s="54"/>
      <c r="D8" s="54"/>
      <c r="E8" s="52" t="s">
        <v>20</v>
      </c>
      <c r="F8" s="91">
        <v>50</v>
      </c>
      <c r="G8" s="91">
        <v>50</v>
      </c>
      <c r="H8" s="91">
        <v>50</v>
      </c>
      <c r="I8" s="91">
        <v>50</v>
      </c>
    </row>
    <row r="9" spans="1:9" ht="28" x14ac:dyDescent="0.25">
      <c r="A9" s="53" t="s">
        <v>86</v>
      </c>
      <c r="B9" s="52"/>
      <c r="C9" s="54"/>
      <c r="D9" s="54"/>
      <c r="E9" s="52" t="s">
        <v>20</v>
      </c>
      <c r="F9" s="91">
        <v>50</v>
      </c>
      <c r="G9" s="91">
        <v>50</v>
      </c>
      <c r="H9" s="91">
        <v>50</v>
      </c>
      <c r="I9" s="91">
        <v>50</v>
      </c>
    </row>
    <row r="10" spans="1:9" ht="28" x14ac:dyDescent="0.25">
      <c r="A10" s="53" t="s">
        <v>83</v>
      </c>
      <c r="B10" s="52"/>
      <c r="C10" s="54"/>
      <c r="D10" s="54"/>
      <c r="E10" s="52" t="s">
        <v>87</v>
      </c>
      <c r="F10" s="91">
        <v>0</v>
      </c>
      <c r="G10" s="91">
        <v>0</v>
      </c>
      <c r="H10" s="91">
        <v>0</v>
      </c>
      <c r="I10" s="91">
        <v>0</v>
      </c>
    </row>
    <row r="11" spans="1:9" ht="28" x14ac:dyDescent="0.25">
      <c r="A11" s="53" t="s">
        <v>79</v>
      </c>
      <c r="B11" s="52"/>
      <c r="C11" s="54"/>
      <c r="D11" s="54"/>
      <c r="E11" s="52" t="s">
        <v>20</v>
      </c>
      <c r="F11" s="91">
        <v>50</v>
      </c>
      <c r="G11" s="91">
        <v>50</v>
      </c>
      <c r="H11" s="91">
        <v>50</v>
      </c>
      <c r="I11" s="91">
        <v>50</v>
      </c>
    </row>
    <row r="12" spans="1:9" ht="28" x14ac:dyDescent="0.25">
      <c r="A12" s="53" t="s">
        <v>80</v>
      </c>
      <c r="B12" s="52"/>
      <c r="C12" s="54"/>
      <c r="D12" s="54"/>
      <c r="E12" s="52" t="s">
        <v>20</v>
      </c>
      <c r="F12" s="91">
        <v>0</v>
      </c>
      <c r="G12" s="91">
        <v>0</v>
      </c>
      <c r="H12" s="91">
        <v>0</v>
      </c>
      <c r="I12" s="91">
        <v>0</v>
      </c>
    </row>
    <row r="13" spans="1:9" ht="28" x14ac:dyDescent="0.25">
      <c r="A13" s="53" t="s">
        <v>81</v>
      </c>
      <c r="B13" s="52"/>
      <c r="C13" s="54"/>
      <c r="D13" s="54"/>
      <c r="E13" s="52" t="s">
        <v>20</v>
      </c>
      <c r="F13" s="91">
        <v>0</v>
      </c>
      <c r="G13" s="91">
        <v>0</v>
      </c>
      <c r="H13" s="91">
        <v>0</v>
      </c>
      <c r="I13" s="91">
        <v>0</v>
      </c>
    </row>
    <row r="14" spans="1:9" ht="28" x14ac:dyDescent="0.25">
      <c r="A14" s="53" t="s">
        <v>82</v>
      </c>
      <c r="B14" s="52"/>
      <c r="C14" s="54"/>
      <c r="D14" s="54"/>
      <c r="E14" s="52" t="s">
        <v>20</v>
      </c>
      <c r="F14" s="91">
        <v>0</v>
      </c>
      <c r="G14" s="91">
        <v>0</v>
      </c>
      <c r="H14" s="91">
        <v>0</v>
      </c>
      <c r="I14" s="91">
        <v>0</v>
      </c>
    </row>
    <row r="15" spans="1:9" ht="70" hidden="1" x14ac:dyDescent="0.25">
      <c r="A15" s="53" t="s">
        <v>95</v>
      </c>
      <c r="B15" s="89" t="s">
        <v>105</v>
      </c>
      <c r="C15" s="54"/>
      <c r="D15" s="54"/>
      <c r="E15" s="87"/>
      <c r="F15" s="87"/>
      <c r="G15" s="87"/>
      <c r="H15" s="87"/>
      <c r="I15" s="87"/>
    </row>
    <row r="16" spans="1:9" ht="70" hidden="1" x14ac:dyDescent="0.25">
      <c r="A16" s="53" t="s">
        <v>96</v>
      </c>
      <c r="B16" s="89" t="s">
        <v>105</v>
      </c>
      <c r="C16" s="54"/>
      <c r="D16" s="54"/>
      <c r="E16" s="88"/>
      <c r="F16" s="88"/>
      <c r="G16" s="89"/>
      <c r="H16" s="89"/>
      <c r="I16" s="89"/>
    </row>
    <row r="17" spans="1:9" ht="70" hidden="1" x14ac:dyDescent="0.25">
      <c r="A17" s="53" t="s">
        <v>97</v>
      </c>
      <c r="B17" s="89" t="s">
        <v>105</v>
      </c>
      <c r="C17" s="54"/>
      <c r="D17" s="54"/>
      <c r="E17" s="87"/>
      <c r="F17" s="87"/>
      <c r="G17" s="89"/>
      <c r="H17" s="89"/>
      <c r="I17" s="89"/>
    </row>
    <row r="18" spans="1:9" ht="70" hidden="1" x14ac:dyDescent="0.25">
      <c r="A18" s="53" t="s">
        <v>98</v>
      </c>
      <c r="B18" s="89" t="s">
        <v>105</v>
      </c>
      <c r="C18" s="54"/>
      <c r="D18" s="54"/>
      <c r="E18" s="87"/>
      <c r="F18" s="87"/>
      <c r="G18" s="87"/>
      <c r="H18" s="87"/>
      <c r="I18" s="87"/>
    </row>
    <row r="19" spans="1:9" ht="70" hidden="1" x14ac:dyDescent="0.25">
      <c r="A19" s="53" t="s">
        <v>99</v>
      </c>
      <c r="B19" s="89" t="s">
        <v>105</v>
      </c>
      <c r="C19" s="54"/>
      <c r="D19" s="54"/>
      <c r="E19" s="88"/>
      <c r="F19" s="89"/>
      <c r="G19" s="89"/>
      <c r="H19" s="89"/>
      <c r="I19" s="89"/>
    </row>
    <row r="20" spans="1:9" ht="70" hidden="1" x14ac:dyDescent="0.25">
      <c r="A20" s="53" t="s">
        <v>100</v>
      </c>
      <c r="B20" s="89" t="s">
        <v>105</v>
      </c>
      <c r="C20" s="54"/>
      <c r="D20" s="54"/>
      <c r="E20" s="88"/>
      <c r="F20" s="89"/>
      <c r="G20" s="89"/>
      <c r="H20" s="89"/>
      <c r="I20" s="89"/>
    </row>
    <row r="21" spans="1:9" ht="70" hidden="1" x14ac:dyDescent="0.25">
      <c r="A21" s="53" t="s">
        <v>102</v>
      </c>
      <c r="B21" s="89" t="s">
        <v>105</v>
      </c>
      <c r="C21" s="54"/>
      <c r="D21" s="54"/>
      <c r="E21" s="89"/>
      <c r="F21" s="89"/>
      <c r="G21" s="89"/>
      <c r="H21" s="89"/>
      <c r="I21" s="89"/>
    </row>
    <row r="22" spans="1:9" ht="70" hidden="1" x14ac:dyDescent="0.25">
      <c r="A22" s="53" t="s">
        <v>101</v>
      </c>
      <c r="B22" s="89" t="s">
        <v>105</v>
      </c>
      <c r="C22" s="54"/>
      <c r="D22" s="54"/>
      <c r="E22" s="89"/>
      <c r="F22" s="89"/>
      <c r="G22" s="89"/>
      <c r="H22" s="89"/>
      <c r="I22" s="89"/>
    </row>
    <row r="23" spans="1:9" ht="70" hidden="1" x14ac:dyDescent="0.25">
      <c r="A23" s="53" t="s">
        <v>103</v>
      </c>
      <c r="B23" s="89" t="s">
        <v>105</v>
      </c>
      <c r="C23" s="54"/>
      <c r="D23" s="54"/>
      <c r="E23" s="89"/>
      <c r="F23" s="89"/>
      <c r="G23" s="89"/>
      <c r="H23" s="89"/>
      <c r="I23" s="89"/>
    </row>
    <row r="24" spans="1:9" ht="70" hidden="1" x14ac:dyDescent="0.25">
      <c r="A24" s="53" t="s">
        <v>104</v>
      </c>
      <c r="B24" s="89" t="s">
        <v>105</v>
      </c>
      <c r="C24" s="54"/>
      <c r="D24" s="54"/>
      <c r="E24" s="89"/>
      <c r="F24" s="89"/>
      <c r="G24" s="89"/>
      <c r="H24" s="89"/>
      <c r="I24" s="89"/>
    </row>
  </sheetData>
  <sheetProtection algorithmName="SHA-512" hashValue="0fgfnbuzale433lmyqmrfUGy1d0wzyPSW2QMmlCk+CsXQeEVh4/7sS7fMnDiuoZ0tQxA2SadjX953R1VYok/yw==" saltValue="ZOAzkNIGASRDovQcJJ1m1g==" spinCount="100000"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76"/>
  <sheetViews>
    <sheetView zoomScale="55" zoomScaleNormal="55" workbookViewId="0">
      <selection activeCell="E7" sqref="E7"/>
    </sheetView>
  </sheetViews>
  <sheetFormatPr defaultRowHeight="12.5" x14ac:dyDescent="0.25"/>
  <cols>
    <col min="1" max="1" width="39.33203125" style="62" customWidth="1"/>
    <col min="2" max="2" width="39.5" style="62" customWidth="1"/>
    <col min="3" max="6" width="21.25" style="62" customWidth="1"/>
    <col min="7" max="7" width="13.75" style="62" customWidth="1"/>
    <col min="8" max="256" width="9" style="62"/>
    <col min="257" max="257" width="39.33203125" style="62" customWidth="1"/>
    <col min="258" max="258" width="39.5" style="62" customWidth="1"/>
    <col min="259" max="262" width="21.25" style="62" customWidth="1"/>
    <col min="263" max="263" width="13.75" style="62" customWidth="1"/>
    <col min="264" max="512" width="9" style="62"/>
    <col min="513" max="513" width="39.33203125" style="62" customWidth="1"/>
    <col min="514" max="514" width="39.5" style="62" customWidth="1"/>
    <col min="515" max="518" width="21.25" style="62" customWidth="1"/>
    <col min="519" max="519" width="13.75" style="62" customWidth="1"/>
    <col min="520" max="768" width="9" style="62"/>
    <col min="769" max="769" width="39.33203125" style="62" customWidth="1"/>
    <col min="770" max="770" width="39.5" style="62" customWidth="1"/>
    <col min="771" max="774" width="21.25" style="62" customWidth="1"/>
    <col min="775" max="775" width="13.75" style="62" customWidth="1"/>
    <col min="776" max="1024" width="9" style="62"/>
    <col min="1025" max="1025" width="39.33203125" style="62" customWidth="1"/>
    <col min="1026" max="1026" width="39.5" style="62" customWidth="1"/>
    <col min="1027" max="1030" width="21.25" style="62" customWidth="1"/>
    <col min="1031" max="1031" width="13.75" style="62" customWidth="1"/>
    <col min="1032" max="1280" width="9" style="62"/>
    <col min="1281" max="1281" width="39.33203125" style="62" customWidth="1"/>
    <col min="1282" max="1282" width="39.5" style="62" customWidth="1"/>
    <col min="1283" max="1286" width="21.25" style="62" customWidth="1"/>
    <col min="1287" max="1287" width="13.75" style="62" customWidth="1"/>
    <col min="1288" max="1536" width="9" style="62"/>
    <col min="1537" max="1537" width="39.33203125" style="62" customWidth="1"/>
    <col min="1538" max="1538" width="39.5" style="62" customWidth="1"/>
    <col min="1539" max="1542" width="21.25" style="62" customWidth="1"/>
    <col min="1543" max="1543" width="13.75" style="62" customWidth="1"/>
    <col min="1544" max="1792" width="9" style="62"/>
    <col min="1793" max="1793" width="39.33203125" style="62" customWidth="1"/>
    <col min="1794" max="1794" width="39.5" style="62" customWidth="1"/>
    <col min="1795" max="1798" width="21.25" style="62" customWidth="1"/>
    <col min="1799" max="1799" width="13.75" style="62" customWidth="1"/>
    <col min="1800" max="2048" width="9" style="62"/>
    <col min="2049" max="2049" width="39.33203125" style="62" customWidth="1"/>
    <col min="2050" max="2050" width="39.5" style="62" customWidth="1"/>
    <col min="2051" max="2054" width="21.25" style="62" customWidth="1"/>
    <col min="2055" max="2055" width="13.75" style="62" customWidth="1"/>
    <col min="2056" max="2304" width="9" style="62"/>
    <col min="2305" max="2305" width="39.33203125" style="62" customWidth="1"/>
    <col min="2306" max="2306" width="39.5" style="62" customWidth="1"/>
    <col min="2307" max="2310" width="21.25" style="62" customWidth="1"/>
    <col min="2311" max="2311" width="13.75" style="62" customWidth="1"/>
    <col min="2312" max="2560" width="9" style="62"/>
    <col min="2561" max="2561" width="39.33203125" style="62" customWidth="1"/>
    <col min="2562" max="2562" width="39.5" style="62" customWidth="1"/>
    <col min="2563" max="2566" width="21.25" style="62" customWidth="1"/>
    <col min="2567" max="2567" width="13.75" style="62" customWidth="1"/>
    <col min="2568" max="2816" width="9" style="62"/>
    <col min="2817" max="2817" width="39.33203125" style="62" customWidth="1"/>
    <col min="2818" max="2818" width="39.5" style="62" customWidth="1"/>
    <col min="2819" max="2822" width="21.25" style="62" customWidth="1"/>
    <col min="2823" max="2823" width="13.75" style="62" customWidth="1"/>
    <col min="2824" max="3072" width="9" style="62"/>
    <col min="3073" max="3073" width="39.33203125" style="62" customWidth="1"/>
    <col min="3074" max="3074" width="39.5" style="62" customWidth="1"/>
    <col min="3075" max="3078" width="21.25" style="62" customWidth="1"/>
    <col min="3079" max="3079" width="13.75" style="62" customWidth="1"/>
    <col min="3080" max="3328" width="9" style="62"/>
    <col min="3329" max="3329" width="39.33203125" style="62" customWidth="1"/>
    <col min="3330" max="3330" width="39.5" style="62" customWidth="1"/>
    <col min="3331" max="3334" width="21.25" style="62" customWidth="1"/>
    <col min="3335" max="3335" width="13.75" style="62" customWidth="1"/>
    <col min="3336" max="3584" width="9" style="62"/>
    <col min="3585" max="3585" width="39.33203125" style="62" customWidth="1"/>
    <col min="3586" max="3586" width="39.5" style="62" customWidth="1"/>
    <col min="3587" max="3590" width="21.25" style="62" customWidth="1"/>
    <col min="3591" max="3591" width="13.75" style="62" customWidth="1"/>
    <col min="3592" max="3840" width="9" style="62"/>
    <col min="3841" max="3841" width="39.33203125" style="62" customWidth="1"/>
    <col min="3842" max="3842" width="39.5" style="62" customWidth="1"/>
    <col min="3843" max="3846" width="21.25" style="62" customWidth="1"/>
    <col min="3847" max="3847" width="13.75" style="62" customWidth="1"/>
    <col min="3848" max="4096" width="9" style="62"/>
    <col min="4097" max="4097" width="39.33203125" style="62" customWidth="1"/>
    <col min="4098" max="4098" width="39.5" style="62" customWidth="1"/>
    <col min="4099" max="4102" width="21.25" style="62" customWidth="1"/>
    <col min="4103" max="4103" width="13.75" style="62" customWidth="1"/>
    <col min="4104" max="4352" width="9" style="62"/>
    <col min="4353" max="4353" width="39.33203125" style="62" customWidth="1"/>
    <col min="4354" max="4354" width="39.5" style="62" customWidth="1"/>
    <col min="4355" max="4358" width="21.25" style="62" customWidth="1"/>
    <col min="4359" max="4359" width="13.75" style="62" customWidth="1"/>
    <col min="4360" max="4608" width="9" style="62"/>
    <col min="4609" max="4609" width="39.33203125" style="62" customWidth="1"/>
    <col min="4610" max="4610" width="39.5" style="62" customWidth="1"/>
    <col min="4611" max="4614" width="21.25" style="62" customWidth="1"/>
    <col min="4615" max="4615" width="13.75" style="62" customWidth="1"/>
    <col min="4616" max="4864" width="9" style="62"/>
    <col min="4865" max="4865" width="39.33203125" style="62" customWidth="1"/>
    <col min="4866" max="4866" width="39.5" style="62" customWidth="1"/>
    <col min="4867" max="4870" width="21.25" style="62" customWidth="1"/>
    <col min="4871" max="4871" width="13.75" style="62" customWidth="1"/>
    <col min="4872" max="5120" width="9" style="62"/>
    <col min="5121" max="5121" width="39.33203125" style="62" customWidth="1"/>
    <col min="5122" max="5122" width="39.5" style="62" customWidth="1"/>
    <col min="5123" max="5126" width="21.25" style="62" customWidth="1"/>
    <col min="5127" max="5127" width="13.75" style="62" customWidth="1"/>
    <col min="5128" max="5376" width="9" style="62"/>
    <col min="5377" max="5377" width="39.33203125" style="62" customWidth="1"/>
    <col min="5378" max="5378" width="39.5" style="62" customWidth="1"/>
    <col min="5379" max="5382" width="21.25" style="62" customWidth="1"/>
    <col min="5383" max="5383" width="13.75" style="62" customWidth="1"/>
    <col min="5384" max="5632" width="9" style="62"/>
    <col min="5633" max="5633" width="39.33203125" style="62" customWidth="1"/>
    <col min="5634" max="5634" width="39.5" style="62" customWidth="1"/>
    <col min="5635" max="5638" width="21.25" style="62" customWidth="1"/>
    <col min="5639" max="5639" width="13.75" style="62" customWidth="1"/>
    <col min="5640" max="5888" width="9" style="62"/>
    <col min="5889" max="5889" width="39.33203125" style="62" customWidth="1"/>
    <col min="5890" max="5890" width="39.5" style="62" customWidth="1"/>
    <col min="5891" max="5894" width="21.25" style="62" customWidth="1"/>
    <col min="5895" max="5895" width="13.75" style="62" customWidth="1"/>
    <col min="5896" max="6144" width="9" style="62"/>
    <col min="6145" max="6145" width="39.33203125" style="62" customWidth="1"/>
    <col min="6146" max="6146" width="39.5" style="62" customWidth="1"/>
    <col min="6147" max="6150" width="21.25" style="62" customWidth="1"/>
    <col min="6151" max="6151" width="13.75" style="62" customWidth="1"/>
    <col min="6152" max="6400" width="9" style="62"/>
    <col min="6401" max="6401" width="39.33203125" style="62" customWidth="1"/>
    <col min="6402" max="6402" width="39.5" style="62" customWidth="1"/>
    <col min="6403" max="6406" width="21.25" style="62" customWidth="1"/>
    <col min="6407" max="6407" width="13.75" style="62" customWidth="1"/>
    <col min="6408" max="6656" width="9" style="62"/>
    <col min="6657" max="6657" width="39.33203125" style="62" customWidth="1"/>
    <col min="6658" max="6658" width="39.5" style="62" customWidth="1"/>
    <col min="6659" max="6662" width="21.25" style="62" customWidth="1"/>
    <col min="6663" max="6663" width="13.75" style="62" customWidth="1"/>
    <col min="6664" max="6912" width="9" style="62"/>
    <col min="6913" max="6913" width="39.33203125" style="62" customWidth="1"/>
    <col min="6914" max="6914" width="39.5" style="62" customWidth="1"/>
    <col min="6915" max="6918" width="21.25" style="62" customWidth="1"/>
    <col min="6919" max="6919" width="13.75" style="62" customWidth="1"/>
    <col min="6920" max="7168" width="9" style="62"/>
    <col min="7169" max="7169" width="39.33203125" style="62" customWidth="1"/>
    <col min="7170" max="7170" width="39.5" style="62" customWidth="1"/>
    <col min="7171" max="7174" width="21.25" style="62" customWidth="1"/>
    <col min="7175" max="7175" width="13.75" style="62" customWidth="1"/>
    <col min="7176" max="7424" width="9" style="62"/>
    <col min="7425" max="7425" width="39.33203125" style="62" customWidth="1"/>
    <col min="7426" max="7426" width="39.5" style="62" customWidth="1"/>
    <col min="7427" max="7430" width="21.25" style="62" customWidth="1"/>
    <col min="7431" max="7431" width="13.75" style="62" customWidth="1"/>
    <col min="7432" max="7680" width="9" style="62"/>
    <col min="7681" max="7681" width="39.33203125" style="62" customWidth="1"/>
    <col min="7682" max="7682" width="39.5" style="62" customWidth="1"/>
    <col min="7683" max="7686" width="21.25" style="62" customWidth="1"/>
    <col min="7687" max="7687" width="13.75" style="62" customWidth="1"/>
    <col min="7688" max="7936" width="9" style="62"/>
    <col min="7937" max="7937" width="39.33203125" style="62" customWidth="1"/>
    <col min="7938" max="7938" width="39.5" style="62" customWidth="1"/>
    <col min="7939" max="7942" width="21.25" style="62" customWidth="1"/>
    <col min="7943" max="7943" width="13.75" style="62" customWidth="1"/>
    <col min="7944" max="8192" width="9" style="62"/>
    <col min="8193" max="8193" width="39.33203125" style="62" customWidth="1"/>
    <col min="8194" max="8194" width="39.5" style="62" customWidth="1"/>
    <col min="8195" max="8198" width="21.25" style="62" customWidth="1"/>
    <col min="8199" max="8199" width="13.75" style="62" customWidth="1"/>
    <col min="8200" max="8448" width="9" style="62"/>
    <col min="8449" max="8449" width="39.33203125" style="62" customWidth="1"/>
    <col min="8450" max="8450" width="39.5" style="62" customWidth="1"/>
    <col min="8451" max="8454" width="21.25" style="62" customWidth="1"/>
    <col min="8455" max="8455" width="13.75" style="62" customWidth="1"/>
    <col min="8456" max="8704" width="9" style="62"/>
    <col min="8705" max="8705" width="39.33203125" style="62" customWidth="1"/>
    <col min="8706" max="8706" width="39.5" style="62" customWidth="1"/>
    <col min="8707" max="8710" width="21.25" style="62" customWidth="1"/>
    <col min="8711" max="8711" width="13.75" style="62" customWidth="1"/>
    <col min="8712" max="8960" width="9" style="62"/>
    <col min="8961" max="8961" width="39.33203125" style="62" customWidth="1"/>
    <col min="8962" max="8962" width="39.5" style="62" customWidth="1"/>
    <col min="8963" max="8966" width="21.25" style="62" customWidth="1"/>
    <col min="8967" max="8967" width="13.75" style="62" customWidth="1"/>
    <col min="8968" max="9216" width="9" style="62"/>
    <col min="9217" max="9217" width="39.33203125" style="62" customWidth="1"/>
    <col min="9218" max="9218" width="39.5" style="62" customWidth="1"/>
    <col min="9219" max="9222" width="21.25" style="62" customWidth="1"/>
    <col min="9223" max="9223" width="13.75" style="62" customWidth="1"/>
    <col min="9224" max="9472" width="9" style="62"/>
    <col min="9473" max="9473" width="39.33203125" style="62" customWidth="1"/>
    <col min="9474" max="9474" width="39.5" style="62" customWidth="1"/>
    <col min="9475" max="9478" width="21.25" style="62" customWidth="1"/>
    <col min="9479" max="9479" width="13.75" style="62" customWidth="1"/>
    <col min="9480" max="9728" width="9" style="62"/>
    <col min="9729" max="9729" width="39.33203125" style="62" customWidth="1"/>
    <col min="9730" max="9730" width="39.5" style="62" customWidth="1"/>
    <col min="9731" max="9734" width="21.25" style="62" customWidth="1"/>
    <col min="9735" max="9735" width="13.75" style="62" customWidth="1"/>
    <col min="9736" max="9984" width="9" style="62"/>
    <col min="9985" max="9985" width="39.33203125" style="62" customWidth="1"/>
    <col min="9986" max="9986" width="39.5" style="62" customWidth="1"/>
    <col min="9987" max="9990" width="21.25" style="62" customWidth="1"/>
    <col min="9991" max="9991" width="13.75" style="62" customWidth="1"/>
    <col min="9992" max="10240" width="9" style="62"/>
    <col min="10241" max="10241" width="39.33203125" style="62" customWidth="1"/>
    <col min="10242" max="10242" width="39.5" style="62" customWidth="1"/>
    <col min="10243" max="10246" width="21.25" style="62" customWidth="1"/>
    <col min="10247" max="10247" width="13.75" style="62" customWidth="1"/>
    <col min="10248" max="10496" width="9" style="62"/>
    <col min="10497" max="10497" width="39.33203125" style="62" customWidth="1"/>
    <col min="10498" max="10498" width="39.5" style="62" customWidth="1"/>
    <col min="10499" max="10502" width="21.25" style="62" customWidth="1"/>
    <col min="10503" max="10503" width="13.75" style="62" customWidth="1"/>
    <col min="10504" max="10752" width="9" style="62"/>
    <col min="10753" max="10753" width="39.33203125" style="62" customWidth="1"/>
    <col min="10754" max="10754" width="39.5" style="62" customWidth="1"/>
    <col min="10755" max="10758" width="21.25" style="62" customWidth="1"/>
    <col min="10759" max="10759" width="13.75" style="62" customWidth="1"/>
    <col min="10760" max="11008" width="9" style="62"/>
    <col min="11009" max="11009" width="39.33203125" style="62" customWidth="1"/>
    <col min="11010" max="11010" width="39.5" style="62" customWidth="1"/>
    <col min="11011" max="11014" width="21.25" style="62" customWidth="1"/>
    <col min="11015" max="11015" width="13.75" style="62" customWidth="1"/>
    <col min="11016" max="11264" width="9" style="62"/>
    <col min="11265" max="11265" width="39.33203125" style="62" customWidth="1"/>
    <col min="11266" max="11266" width="39.5" style="62" customWidth="1"/>
    <col min="11267" max="11270" width="21.25" style="62" customWidth="1"/>
    <col min="11271" max="11271" width="13.75" style="62" customWidth="1"/>
    <col min="11272" max="11520" width="9" style="62"/>
    <col min="11521" max="11521" width="39.33203125" style="62" customWidth="1"/>
    <col min="11522" max="11522" width="39.5" style="62" customWidth="1"/>
    <col min="11523" max="11526" width="21.25" style="62" customWidth="1"/>
    <col min="11527" max="11527" width="13.75" style="62" customWidth="1"/>
    <col min="11528" max="11776" width="9" style="62"/>
    <col min="11777" max="11777" width="39.33203125" style="62" customWidth="1"/>
    <col min="11778" max="11778" width="39.5" style="62" customWidth="1"/>
    <col min="11779" max="11782" width="21.25" style="62" customWidth="1"/>
    <col min="11783" max="11783" width="13.75" style="62" customWidth="1"/>
    <col min="11784" max="12032" width="9" style="62"/>
    <col min="12033" max="12033" width="39.33203125" style="62" customWidth="1"/>
    <col min="12034" max="12034" width="39.5" style="62" customWidth="1"/>
    <col min="12035" max="12038" width="21.25" style="62" customWidth="1"/>
    <col min="12039" max="12039" width="13.75" style="62" customWidth="1"/>
    <col min="12040" max="12288" width="9" style="62"/>
    <col min="12289" max="12289" width="39.33203125" style="62" customWidth="1"/>
    <col min="12290" max="12290" width="39.5" style="62" customWidth="1"/>
    <col min="12291" max="12294" width="21.25" style="62" customWidth="1"/>
    <col min="12295" max="12295" width="13.75" style="62" customWidth="1"/>
    <col min="12296" max="12544" width="9" style="62"/>
    <col min="12545" max="12545" width="39.33203125" style="62" customWidth="1"/>
    <col min="12546" max="12546" width="39.5" style="62" customWidth="1"/>
    <col min="12547" max="12550" width="21.25" style="62" customWidth="1"/>
    <col min="12551" max="12551" width="13.75" style="62" customWidth="1"/>
    <col min="12552" max="12800" width="9" style="62"/>
    <col min="12801" max="12801" width="39.33203125" style="62" customWidth="1"/>
    <col min="12802" max="12802" width="39.5" style="62" customWidth="1"/>
    <col min="12803" max="12806" width="21.25" style="62" customWidth="1"/>
    <col min="12807" max="12807" width="13.75" style="62" customWidth="1"/>
    <col min="12808" max="13056" width="9" style="62"/>
    <col min="13057" max="13057" width="39.33203125" style="62" customWidth="1"/>
    <col min="13058" max="13058" width="39.5" style="62" customWidth="1"/>
    <col min="13059" max="13062" width="21.25" style="62" customWidth="1"/>
    <col min="13063" max="13063" width="13.75" style="62" customWidth="1"/>
    <col min="13064" max="13312" width="9" style="62"/>
    <col min="13313" max="13313" width="39.33203125" style="62" customWidth="1"/>
    <col min="13314" max="13314" width="39.5" style="62" customWidth="1"/>
    <col min="13315" max="13318" width="21.25" style="62" customWidth="1"/>
    <col min="13319" max="13319" width="13.75" style="62" customWidth="1"/>
    <col min="13320" max="13568" width="9" style="62"/>
    <col min="13569" max="13569" width="39.33203125" style="62" customWidth="1"/>
    <col min="13570" max="13570" width="39.5" style="62" customWidth="1"/>
    <col min="13571" max="13574" width="21.25" style="62" customWidth="1"/>
    <col min="13575" max="13575" width="13.75" style="62" customWidth="1"/>
    <col min="13576" max="13824" width="9" style="62"/>
    <col min="13825" max="13825" width="39.33203125" style="62" customWidth="1"/>
    <col min="13826" max="13826" width="39.5" style="62" customWidth="1"/>
    <col min="13827" max="13830" width="21.25" style="62" customWidth="1"/>
    <col min="13831" max="13831" width="13.75" style="62" customWidth="1"/>
    <col min="13832" max="14080" width="9" style="62"/>
    <col min="14081" max="14081" width="39.33203125" style="62" customWidth="1"/>
    <col min="14082" max="14082" width="39.5" style="62" customWidth="1"/>
    <col min="14083" max="14086" width="21.25" style="62" customWidth="1"/>
    <col min="14087" max="14087" width="13.75" style="62" customWidth="1"/>
    <col min="14088" max="14336" width="9" style="62"/>
    <col min="14337" max="14337" width="39.33203125" style="62" customWidth="1"/>
    <col min="14338" max="14338" width="39.5" style="62" customWidth="1"/>
    <col min="14339" max="14342" width="21.25" style="62" customWidth="1"/>
    <col min="14343" max="14343" width="13.75" style="62" customWidth="1"/>
    <col min="14344" max="14592" width="9" style="62"/>
    <col min="14593" max="14593" width="39.33203125" style="62" customWidth="1"/>
    <col min="14594" max="14594" width="39.5" style="62" customWidth="1"/>
    <col min="14595" max="14598" width="21.25" style="62" customWidth="1"/>
    <col min="14599" max="14599" width="13.75" style="62" customWidth="1"/>
    <col min="14600" max="14848" width="9" style="62"/>
    <col min="14849" max="14849" width="39.33203125" style="62" customWidth="1"/>
    <col min="14850" max="14850" width="39.5" style="62" customWidth="1"/>
    <col min="14851" max="14854" width="21.25" style="62" customWidth="1"/>
    <col min="14855" max="14855" width="13.75" style="62" customWidth="1"/>
    <col min="14856" max="15104" width="9" style="62"/>
    <col min="15105" max="15105" width="39.33203125" style="62" customWidth="1"/>
    <col min="15106" max="15106" width="39.5" style="62" customWidth="1"/>
    <col min="15107" max="15110" width="21.25" style="62" customWidth="1"/>
    <col min="15111" max="15111" width="13.75" style="62" customWidth="1"/>
    <col min="15112" max="15360" width="9" style="62"/>
    <col min="15361" max="15361" width="39.33203125" style="62" customWidth="1"/>
    <col min="15362" max="15362" width="39.5" style="62" customWidth="1"/>
    <col min="15363" max="15366" width="21.25" style="62" customWidth="1"/>
    <col min="15367" max="15367" width="13.75" style="62" customWidth="1"/>
    <col min="15368" max="15616" width="9" style="62"/>
    <col min="15617" max="15617" width="39.33203125" style="62" customWidth="1"/>
    <col min="15618" max="15618" width="39.5" style="62" customWidth="1"/>
    <col min="15619" max="15622" width="21.25" style="62" customWidth="1"/>
    <col min="15623" max="15623" width="13.75" style="62" customWidth="1"/>
    <col min="15624" max="15872" width="9" style="62"/>
    <col min="15873" max="15873" width="39.33203125" style="62" customWidth="1"/>
    <col min="15874" max="15874" width="39.5" style="62" customWidth="1"/>
    <col min="15875" max="15878" width="21.25" style="62" customWidth="1"/>
    <col min="15879" max="15879" width="13.75" style="62" customWidth="1"/>
    <col min="15880" max="16128" width="9" style="62"/>
    <col min="16129" max="16129" width="39.33203125" style="62" customWidth="1"/>
    <col min="16130" max="16130" width="39.5" style="62" customWidth="1"/>
    <col min="16131" max="16134" width="21.25" style="62" customWidth="1"/>
    <col min="16135" max="16135" width="13.75" style="62" customWidth="1"/>
    <col min="16136" max="16384" width="9" style="62"/>
  </cols>
  <sheetData>
    <row r="1" spans="1:4" ht="13" x14ac:dyDescent="0.3">
      <c r="A1" s="61" t="s">
        <v>108</v>
      </c>
      <c r="B1" s="61"/>
    </row>
    <row r="2" spans="1:4" ht="15" customHeight="1" x14ac:dyDescent="0.3">
      <c r="A2" s="61" t="s">
        <v>109</v>
      </c>
      <c r="B2" s="61"/>
    </row>
    <row r="3" spans="1:4" ht="15" customHeight="1" x14ac:dyDescent="0.3">
      <c r="A3" s="61"/>
      <c r="B3" s="61"/>
    </row>
    <row r="4" spans="1:4" ht="15" customHeight="1" x14ac:dyDescent="0.25">
      <c r="A4" s="162" t="s">
        <v>110</v>
      </c>
      <c r="B4" s="163"/>
      <c r="C4" s="63"/>
      <c r="D4" s="64" t="s">
        <v>111</v>
      </c>
    </row>
    <row r="5" spans="1:4" ht="15" customHeight="1" x14ac:dyDescent="0.25">
      <c r="A5" s="165" t="s">
        <v>112</v>
      </c>
      <c r="B5" s="166"/>
      <c r="C5" s="65"/>
      <c r="D5" s="66" t="s">
        <v>113</v>
      </c>
    </row>
    <row r="6" spans="1:4" ht="15" customHeight="1" x14ac:dyDescent="0.25">
      <c r="A6" s="162" t="s">
        <v>114</v>
      </c>
      <c r="B6" s="163"/>
      <c r="C6" s="67"/>
      <c r="D6" s="64" t="s">
        <v>115</v>
      </c>
    </row>
    <row r="7" spans="1:4" ht="15" customHeight="1" x14ac:dyDescent="0.25">
      <c r="A7" s="162" t="s">
        <v>116</v>
      </c>
      <c r="B7" s="163"/>
      <c r="C7" s="67"/>
      <c r="D7" s="64" t="s">
        <v>140</v>
      </c>
    </row>
    <row r="8" spans="1:4" ht="15" customHeight="1" x14ac:dyDescent="0.25">
      <c r="A8" s="164" t="s">
        <v>117</v>
      </c>
      <c r="B8" s="164"/>
      <c r="C8" s="96"/>
      <c r="D8" s="68"/>
    </row>
    <row r="9" spans="1:4" ht="15" customHeight="1" x14ac:dyDescent="0.25">
      <c r="A9" s="69" t="s">
        <v>118</v>
      </c>
      <c r="B9" s="70"/>
      <c r="C9" s="71"/>
      <c r="D9" s="72"/>
    </row>
    <row r="10" spans="1:4" ht="30" customHeight="1" x14ac:dyDescent="0.25">
      <c r="A10" s="156" t="s">
        <v>119</v>
      </c>
      <c r="B10" s="157"/>
      <c r="C10" s="73"/>
      <c r="D10" s="74">
        <v>2.8562364499999999</v>
      </c>
    </row>
    <row r="11" spans="1:4" ht="66" customHeight="1" x14ac:dyDescent="0.25">
      <c r="A11" s="156" t="s">
        <v>120</v>
      </c>
      <c r="B11" s="157"/>
      <c r="C11" s="73"/>
      <c r="D11" s="74">
        <v>830.44947691000004</v>
      </c>
    </row>
    <row r="12" spans="1:4" ht="30" customHeight="1" x14ac:dyDescent="0.25">
      <c r="A12" s="156" t="s">
        <v>121</v>
      </c>
      <c r="B12" s="157"/>
      <c r="C12" s="73"/>
      <c r="D12" s="75">
        <v>649419.79899996694</v>
      </c>
    </row>
    <row r="13" spans="1:4" ht="30" customHeight="1" x14ac:dyDescent="0.25">
      <c r="A13" s="156" t="s">
        <v>122</v>
      </c>
      <c r="B13" s="157"/>
      <c r="C13" s="73"/>
      <c r="D13" s="76"/>
    </row>
    <row r="14" spans="1:4" ht="15" customHeight="1" x14ac:dyDescent="0.25">
      <c r="A14" s="160" t="s">
        <v>123</v>
      </c>
      <c r="B14" s="161"/>
      <c r="C14" s="73"/>
      <c r="D14" s="74">
        <v>864.52754390999996</v>
      </c>
    </row>
    <row r="15" spans="1:4" ht="15" customHeight="1" x14ac:dyDescent="0.25">
      <c r="A15" s="160" t="s">
        <v>124</v>
      </c>
      <c r="B15" s="161"/>
      <c r="C15" s="73"/>
      <c r="D15" s="74">
        <v>1791.5264833000001</v>
      </c>
    </row>
    <row r="16" spans="1:4" ht="15" customHeight="1" x14ac:dyDescent="0.25">
      <c r="A16" s="160" t="s">
        <v>125</v>
      </c>
      <c r="B16" s="161"/>
      <c r="C16" s="73"/>
      <c r="D16" s="74">
        <v>2682.6154523800001</v>
      </c>
    </row>
    <row r="17" spans="1:6" ht="15" customHeight="1" x14ac:dyDescent="0.25">
      <c r="A17" s="160" t="s">
        <v>126</v>
      </c>
      <c r="B17" s="161"/>
      <c r="C17" s="73"/>
      <c r="D17" s="74">
        <v>2240.31316724</v>
      </c>
    </row>
    <row r="18" spans="1:6" ht="52.5" customHeight="1" x14ac:dyDescent="0.25">
      <c r="A18" s="156" t="s">
        <v>127</v>
      </c>
      <c r="B18" s="157"/>
      <c r="C18" s="73"/>
      <c r="D18" s="74">
        <v>0</v>
      </c>
    </row>
    <row r="19" spans="1:6" ht="15" customHeight="1" x14ac:dyDescent="0.25">
      <c r="A19" s="69" t="s">
        <v>128</v>
      </c>
      <c r="B19" s="70"/>
      <c r="C19" s="77"/>
      <c r="D19" s="78"/>
    </row>
    <row r="20" spans="1:6" ht="30" customHeight="1" x14ac:dyDescent="0.25">
      <c r="A20" s="156" t="s">
        <v>129</v>
      </c>
      <c r="B20" s="157"/>
      <c r="C20" s="73"/>
      <c r="D20" s="79">
        <v>21072.577000000001</v>
      </c>
    </row>
    <row r="21" spans="1:6" ht="30" customHeight="1" x14ac:dyDescent="0.25">
      <c r="A21" s="156" t="s">
        <v>130</v>
      </c>
      <c r="B21" s="157"/>
      <c r="C21" s="80"/>
      <c r="D21" s="79">
        <v>30.199000000000002</v>
      </c>
    </row>
    <row r="22" spans="1:6" ht="15" customHeight="1" x14ac:dyDescent="0.25">
      <c r="A22" s="69" t="s">
        <v>131</v>
      </c>
      <c r="B22" s="70"/>
      <c r="C22" s="77"/>
      <c r="D22" s="78"/>
    </row>
    <row r="23" spans="1:6" ht="15" customHeight="1" x14ac:dyDescent="0.35">
      <c r="A23" s="156" t="s">
        <v>132</v>
      </c>
      <c r="B23" s="157"/>
      <c r="C23" s="81"/>
      <c r="D23" s="76"/>
    </row>
    <row r="24" spans="1:6" ht="15" customHeight="1" x14ac:dyDescent="0.35">
      <c r="A24" s="160" t="s">
        <v>123</v>
      </c>
      <c r="B24" s="161"/>
      <c r="C24" s="81"/>
      <c r="D24" s="82">
        <v>0</v>
      </c>
    </row>
    <row r="25" spans="1:6" ht="15" customHeight="1" x14ac:dyDescent="0.35">
      <c r="A25" s="160" t="s">
        <v>124</v>
      </c>
      <c r="B25" s="161"/>
      <c r="C25" s="81"/>
      <c r="D25" s="82">
        <v>1.483076489388E-3</v>
      </c>
    </row>
    <row r="26" spans="1:6" ht="15" customHeight="1" x14ac:dyDescent="0.35">
      <c r="A26" s="160" t="s">
        <v>125</v>
      </c>
      <c r="B26" s="161"/>
      <c r="C26" s="81"/>
      <c r="D26" s="82">
        <v>2.9009298897750002E-3</v>
      </c>
    </row>
    <row r="27" spans="1:6" ht="15" customHeight="1" x14ac:dyDescent="0.35">
      <c r="A27" s="160" t="s">
        <v>126</v>
      </c>
      <c r="B27" s="161"/>
      <c r="C27" s="81"/>
      <c r="D27" s="82">
        <v>2.1969429617619998E-3</v>
      </c>
    </row>
    <row r="29" spans="1:6" ht="13" x14ac:dyDescent="0.25">
      <c r="A29" s="58" t="s">
        <v>133</v>
      </c>
      <c r="B29" s="59"/>
      <c r="C29" s="59"/>
      <c r="D29" s="56"/>
      <c r="E29" s="56"/>
      <c r="F29" s="60"/>
    </row>
    <row r="30" spans="1:6" ht="280.5" customHeight="1" x14ac:dyDescent="0.25">
      <c r="A30" s="158" t="s">
        <v>7</v>
      </c>
      <c r="B30" s="158" t="s">
        <v>134</v>
      </c>
      <c r="C30" s="57" t="s">
        <v>135</v>
      </c>
      <c r="D30" s="57" t="s">
        <v>136</v>
      </c>
      <c r="E30" s="57" t="s">
        <v>137</v>
      </c>
      <c r="F30" s="57" t="s">
        <v>138</v>
      </c>
    </row>
    <row r="31" spans="1:6" x14ac:dyDescent="0.25">
      <c r="A31" s="159"/>
      <c r="B31" s="159"/>
      <c r="C31" s="57" t="s">
        <v>139</v>
      </c>
      <c r="D31" s="57" t="s">
        <v>139</v>
      </c>
      <c r="E31" s="92" t="s">
        <v>139</v>
      </c>
      <c r="F31" s="92" t="s">
        <v>139</v>
      </c>
    </row>
    <row r="32" spans="1:6" ht="30.75" customHeight="1" x14ac:dyDescent="0.3">
      <c r="A32" s="93"/>
      <c r="B32" s="93"/>
      <c r="C32" s="93"/>
      <c r="D32" s="93"/>
      <c r="E32" s="94"/>
      <c r="F32" s="95"/>
    </row>
    <row r="33" spans="1:6" ht="12.75" customHeight="1" x14ac:dyDescent="0.25">
      <c r="A33" s="83" t="s">
        <v>141</v>
      </c>
      <c r="B33" s="83">
        <v>1</v>
      </c>
      <c r="C33" s="84">
        <v>789.74959265999996</v>
      </c>
      <c r="D33" s="84">
        <v>785.17531036000003</v>
      </c>
      <c r="E33" s="84">
        <v>154.55406926000001</v>
      </c>
      <c r="F33" s="84">
        <v>154.55406926000001</v>
      </c>
    </row>
    <row r="34" spans="1:6" ht="12.75" customHeight="1" x14ac:dyDescent="0.25">
      <c r="A34" s="83" t="s">
        <v>141</v>
      </c>
      <c r="B34" s="83">
        <v>2</v>
      </c>
      <c r="C34" s="84">
        <v>767.21900822999999</v>
      </c>
      <c r="D34" s="84">
        <v>760.56685470000002</v>
      </c>
      <c r="E34" s="84">
        <v>149.71013579999999</v>
      </c>
      <c r="F34" s="84">
        <v>149.71013579999999</v>
      </c>
    </row>
    <row r="35" spans="1:6" ht="12.75" customHeight="1" x14ac:dyDescent="0.25">
      <c r="A35" s="83" t="s">
        <v>141</v>
      </c>
      <c r="B35" s="83">
        <v>3</v>
      </c>
      <c r="C35" s="84">
        <v>783.26934640000002</v>
      </c>
      <c r="D35" s="84">
        <v>776.38261657999999</v>
      </c>
      <c r="E35" s="84">
        <v>152.82331361000001</v>
      </c>
      <c r="F35" s="84">
        <v>152.82331361000001</v>
      </c>
    </row>
    <row r="36" spans="1:6" ht="12.75" customHeight="1" x14ac:dyDescent="0.25">
      <c r="A36" s="83" t="s">
        <v>141</v>
      </c>
      <c r="B36" s="83">
        <v>4</v>
      </c>
      <c r="C36" s="84">
        <v>820.95168997999997</v>
      </c>
      <c r="D36" s="84">
        <v>813.75558871999999</v>
      </c>
      <c r="E36" s="84">
        <v>160.17981712</v>
      </c>
      <c r="F36" s="84">
        <v>160.17981712</v>
      </c>
    </row>
    <row r="37" spans="1:6" ht="12.75" customHeight="1" x14ac:dyDescent="0.25">
      <c r="A37" s="83" t="s">
        <v>141</v>
      </c>
      <c r="B37" s="83">
        <v>5</v>
      </c>
      <c r="C37" s="84">
        <v>831.25025562999997</v>
      </c>
      <c r="D37" s="84">
        <v>828.53257021000002</v>
      </c>
      <c r="E37" s="84">
        <v>163.08852118999999</v>
      </c>
      <c r="F37" s="84">
        <v>163.08852118999999</v>
      </c>
    </row>
    <row r="38" spans="1:6" ht="12.75" customHeight="1" x14ac:dyDescent="0.25">
      <c r="A38" s="83" t="s">
        <v>141</v>
      </c>
      <c r="B38" s="83">
        <v>6</v>
      </c>
      <c r="C38" s="84">
        <v>837.36417104999998</v>
      </c>
      <c r="D38" s="84">
        <v>829.76991672999998</v>
      </c>
      <c r="E38" s="84">
        <v>163.33208073</v>
      </c>
      <c r="F38" s="84">
        <v>163.33208073</v>
      </c>
    </row>
    <row r="39" spans="1:6" ht="12.75" customHeight="1" x14ac:dyDescent="0.25">
      <c r="A39" s="83" t="s">
        <v>141</v>
      </c>
      <c r="B39" s="83">
        <v>7</v>
      </c>
      <c r="C39" s="84">
        <v>831.88969027999997</v>
      </c>
      <c r="D39" s="84">
        <v>827.78748270999995</v>
      </c>
      <c r="E39" s="84">
        <v>162.94185801</v>
      </c>
      <c r="F39" s="84">
        <v>162.94185801</v>
      </c>
    </row>
    <row r="40" spans="1:6" ht="12.75" customHeight="1" x14ac:dyDescent="0.25">
      <c r="A40" s="83" t="s">
        <v>141</v>
      </c>
      <c r="B40" s="83">
        <v>8</v>
      </c>
      <c r="C40" s="84">
        <v>840.53547174000005</v>
      </c>
      <c r="D40" s="84">
        <v>831.04013973999997</v>
      </c>
      <c r="E40" s="84">
        <v>163.58211169</v>
      </c>
      <c r="F40" s="84">
        <v>163.58211169</v>
      </c>
    </row>
    <row r="41" spans="1:6" ht="12.75" customHeight="1" x14ac:dyDescent="0.25">
      <c r="A41" s="83" t="s">
        <v>141</v>
      </c>
      <c r="B41" s="83">
        <v>9</v>
      </c>
      <c r="C41" s="84">
        <v>844.67472816999998</v>
      </c>
      <c r="D41" s="84">
        <v>834.81791280000004</v>
      </c>
      <c r="E41" s="84">
        <v>164.32572931000001</v>
      </c>
      <c r="F41" s="84">
        <v>164.32572931000001</v>
      </c>
    </row>
    <row r="42" spans="1:6" ht="12.75" customHeight="1" x14ac:dyDescent="0.25">
      <c r="A42" s="83" t="s">
        <v>141</v>
      </c>
      <c r="B42" s="83">
        <v>10</v>
      </c>
      <c r="C42" s="84">
        <v>829.19996160999995</v>
      </c>
      <c r="D42" s="84">
        <v>818.20938860000001</v>
      </c>
      <c r="E42" s="84">
        <v>161.05650399999999</v>
      </c>
      <c r="F42" s="84">
        <v>161.05650399999999</v>
      </c>
    </row>
    <row r="43" spans="1:6" ht="12.75" customHeight="1" x14ac:dyDescent="0.25">
      <c r="A43" s="83" t="s">
        <v>141</v>
      </c>
      <c r="B43" s="83">
        <v>11</v>
      </c>
      <c r="C43" s="84">
        <v>811.35464260000003</v>
      </c>
      <c r="D43" s="84">
        <v>798.82403184999998</v>
      </c>
      <c r="E43" s="84">
        <v>157.24068639999999</v>
      </c>
      <c r="F43" s="84">
        <v>157.24068639999999</v>
      </c>
    </row>
    <row r="44" spans="1:6" ht="12.75" customHeight="1" x14ac:dyDescent="0.25">
      <c r="A44" s="83" t="s">
        <v>141</v>
      </c>
      <c r="B44" s="83">
        <v>12</v>
      </c>
      <c r="C44" s="84">
        <v>798.81051787000001</v>
      </c>
      <c r="D44" s="84">
        <v>786.02976616000001</v>
      </c>
      <c r="E44" s="84">
        <v>154.72226051000001</v>
      </c>
      <c r="F44" s="84">
        <v>154.72226051000001</v>
      </c>
    </row>
    <row r="45" spans="1:6" ht="12.75" customHeight="1" x14ac:dyDescent="0.25">
      <c r="A45" s="83" t="s">
        <v>141</v>
      </c>
      <c r="B45" s="83">
        <v>13</v>
      </c>
      <c r="C45" s="84">
        <v>795.24367751</v>
      </c>
      <c r="D45" s="84">
        <v>782.40805481999996</v>
      </c>
      <c r="E45" s="84">
        <v>154.00936211000001</v>
      </c>
      <c r="F45" s="84">
        <v>154.00936211000001</v>
      </c>
    </row>
    <row r="46" spans="1:6" ht="12.75" customHeight="1" x14ac:dyDescent="0.25">
      <c r="A46" s="83" t="s">
        <v>141</v>
      </c>
      <c r="B46" s="83">
        <v>14</v>
      </c>
      <c r="C46" s="84">
        <v>814.11168163000002</v>
      </c>
      <c r="D46" s="84">
        <v>801.16858092999996</v>
      </c>
      <c r="E46" s="84">
        <v>157.70218792</v>
      </c>
      <c r="F46" s="84">
        <v>157.70218792</v>
      </c>
    </row>
    <row r="47" spans="1:6" ht="12.75" customHeight="1" x14ac:dyDescent="0.25">
      <c r="A47" s="83" t="s">
        <v>141</v>
      </c>
      <c r="B47" s="83">
        <v>15</v>
      </c>
      <c r="C47" s="84">
        <v>819.66272332999995</v>
      </c>
      <c r="D47" s="84">
        <v>807.94056155999999</v>
      </c>
      <c r="E47" s="84">
        <v>159.03518597999999</v>
      </c>
      <c r="F47" s="84">
        <v>159.03518597999999</v>
      </c>
    </row>
    <row r="48" spans="1:6" ht="12.75" customHeight="1" x14ac:dyDescent="0.25">
      <c r="A48" s="83" t="s">
        <v>141</v>
      </c>
      <c r="B48" s="83">
        <v>16</v>
      </c>
      <c r="C48" s="84">
        <v>827.75099808000004</v>
      </c>
      <c r="D48" s="84">
        <v>817.63666209999997</v>
      </c>
      <c r="E48" s="84">
        <v>160.94376840000001</v>
      </c>
      <c r="F48" s="84">
        <v>160.94376840000001</v>
      </c>
    </row>
    <row r="49" spans="1:6" ht="12.75" customHeight="1" x14ac:dyDescent="0.25">
      <c r="A49" s="83" t="s">
        <v>141</v>
      </c>
      <c r="B49" s="83">
        <v>17</v>
      </c>
      <c r="C49" s="84">
        <v>829.88988981</v>
      </c>
      <c r="D49" s="84">
        <v>821.07312333000004</v>
      </c>
      <c r="E49" s="84">
        <v>161.62020213</v>
      </c>
      <c r="F49" s="84">
        <v>161.62020213</v>
      </c>
    </row>
    <row r="50" spans="1:6" ht="12.75" customHeight="1" x14ac:dyDescent="0.25">
      <c r="A50" s="83" t="s">
        <v>141</v>
      </c>
      <c r="B50" s="83">
        <v>18</v>
      </c>
      <c r="C50" s="84">
        <v>822.06880011999999</v>
      </c>
      <c r="D50" s="84">
        <v>820.08522204999997</v>
      </c>
      <c r="E50" s="84">
        <v>161.42574343999999</v>
      </c>
      <c r="F50" s="84">
        <v>161.42574343999999</v>
      </c>
    </row>
    <row r="51" spans="1:6" ht="12.75" customHeight="1" x14ac:dyDescent="0.25">
      <c r="A51" s="83" t="s">
        <v>141</v>
      </c>
      <c r="B51" s="83">
        <v>19</v>
      </c>
      <c r="C51" s="84">
        <v>772.22906790000002</v>
      </c>
      <c r="D51" s="84">
        <v>770.77140978</v>
      </c>
      <c r="E51" s="84">
        <v>151.71880250999999</v>
      </c>
      <c r="F51" s="84">
        <v>151.71880250999999</v>
      </c>
    </row>
    <row r="52" spans="1:6" ht="12.75" customHeight="1" x14ac:dyDescent="0.25">
      <c r="A52" s="83" t="s">
        <v>141</v>
      </c>
      <c r="B52" s="83">
        <v>20</v>
      </c>
      <c r="C52" s="84">
        <v>773.44992188000003</v>
      </c>
      <c r="D52" s="84">
        <v>766.59051198999998</v>
      </c>
      <c r="E52" s="84">
        <v>150.89583372999999</v>
      </c>
      <c r="F52" s="84">
        <v>150.89583372999999</v>
      </c>
    </row>
    <row r="53" spans="1:6" ht="12.75" customHeight="1" x14ac:dyDescent="0.25">
      <c r="A53" s="83" t="s">
        <v>141</v>
      </c>
      <c r="B53" s="83">
        <v>21</v>
      </c>
      <c r="C53" s="84">
        <v>795.12652804000004</v>
      </c>
      <c r="D53" s="84">
        <v>788.91005015999997</v>
      </c>
      <c r="E53" s="84">
        <v>155.28921621000001</v>
      </c>
      <c r="F53" s="84">
        <v>155.28921621000001</v>
      </c>
    </row>
    <row r="54" spans="1:6" ht="12.75" customHeight="1" x14ac:dyDescent="0.25">
      <c r="A54" s="83" t="s">
        <v>141</v>
      </c>
      <c r="B54" s="83">
        <v>22</v>
      </c>
      <c r="C54" s="84">
        <v>791.51861577</v>
      </c>
      <c r="D54" s="84">
        <v>789.23905850000006</v>
      </c>
      <c r="E54" s="84">
        <v>155.35397828000001</v>
      </c>
      <c r="F54" s="84">
        <v>155.35397828000001</v>
      </c>
    </row>
    <row r="55" spans="1:6" ht="12.75" customHeight="1" x14ac:dyDescent="0.25">
      <c r="A55" s="83" t="s">
        <v>141</v>
      </c>
      <c r="B55" s="83">
        <v>23</v>
      </c>
      <c r="C55" s="84">
        <v>787.70513555000002</v>
      </c>
      <c r="D55" s="84">
        <v>779.41998379999995</v>
      </c>
      <c r="E55" s="84">
        <v>153.42118959999999</v>
      </c>
      <c r="F55" s="84">
        <v>153.42118959999999</v>
      </c>
    </row>
    <row r="56" spans="1:6" ht="12.75" customHeight="1" x14ac:dyDescent="0.25">
      <c r="A56" s="83" t="s">
        <v>141</v>
      </c>
      <c r="B56" s="83">
        <v>24</v>
      </c>
      <c r="C56" s="84">
        <v>789.9608528</v>
      </c>
      <c r="D56" s="84">
        <v>787.09785758999999</v>
      </c>
      <c r="E56" s="84">
        <v>154.93250384999999</v>
      </c>
      <c r="F56" s="84">
        <v>154.93250384999999</v>
      </c>
    </row>
    <row r="57" spans="1:6" ht="12.75" customHeight="1" x14ac:dyDescent="0.25">
      <c r="A57" s="83" t="s">
        <v>142</v>
      </c>
      <c r="B57" s="83">
        <v>1</v>
      </c>
      <c r="C57" s="84">
        <v>854.22841010000002</v>
      </c>
      <c r="D57" s="84">
        <v>849.47024099999999</v>
      </c>
      <c r="E57" s="84">
        <v>167.20989660000001</v>
      </c>
      <c r="F57" s="84">
        <v>167.20989660000001</v>
      </c>
    </row>
    <row r="58" spans="1:6" ht="12.75" customHeight="1" x14ac:dyDescent="0.25">
      <c r="A58" s="83" t="s">
        <v>142</v>
      </c>
      <c r="B58" s="83">
        <v>2</v>
      </c>
      <c r="C58" s="84">
        <v>854.71893813999998</v>
      </c>
      <c r="D58" s="84">
        <v>847.80535770999995</v>
      </c>
      <c r="E58" s="84">
        <v>166.88218064</v>
      </c>
      <c r="F58" s="84">
        <v>166.88218064</v>
      </c>
    </row>
    <row r="59" spans="1:6" ht="12.75" customHeight="1" x14ac:dyDescent="0.25">
      <c r="A59" s="83" t="s">
        <v>142</v>
      </c>
      <c r="B59" s="83">
        <v>3</v>
      </c>
      <c r="C59" s="84">
        <v>869.95214779000003</v>
      </c>
      <c r="D59" s="84">
        <v>862.45582148999995</v>
      </c>
      <c r="E59" s="84">
        <v>169.76598093000001</v>
      </c>
      <c r="F59" s="84">
        <v>169.76598093000001</v>
      </c>
    </row>
    <row r="60" spans="1:6" ht="12.75" customHeight="1" x14ac:dyDescent="0.25">
      <c r="A60" s="83" t="s">
        <v>142</v>
      </c>
      <c r="B60" s="83">
        <v>4</v>
      </c>
      <c r="C60" s="84">
        <v>895.40471356</v>
      </c>
      <c r="D60" s="84">
        <v>888.38777405999997</v>
      </c>
      <c r="E60" s="84">
        <v>174.87043180000001</v>
      </c>
      <c r="F60" s="84">
        <v>174.87043180000001</v>
      </c>
    </row>
    <row r="61" spans="1:6" ht="12.75" customHeight="1" x14ac:dyDescent="0.25">
      <c r="A61" s="83" t="s">
        <v>142</v>
      </c>
      <c r="B61" s="83">
        <v>5</v>
      </c>
      <c r="C61" s="84">
        <v>898.69768096999996</v>
      </c>
      <c r="D61" s="84">
        <v>891.30297909000001</v>
      </c>
      <c r="E61" s="84">
        <v>175.44426136000001</v>
      </c>
      <c r="F61" s="84">
        <v>175.44426136000001</v>
      </c>
    </row>
    <row r="62" spans="1:6" ht="12.75" customHeight="1" x14ac:dyDescent="0.25">
      <c r="A62" s="83" t="s">
        <v>142</v>
      </c>
      <c r="B62" s="83">
        <v>6</v>
      </c>
      <c r="C62" s="84">
        <v>894.77974887000005</v>
      </c>
      <c r="D62" s="84">
        <v>890.18045455000004</v>
      </c>
      <c r="E62" s="84">
        <v>175.22330339999999</v>
      </c>
      <c r="F62" s="84">
        <v>175.22330339999999</v>
      </c>
    </row>
    <row r="63" spans="1:6" ht="12.75" customHeight="1" x14ac:dyDescent="0.25">
      <c r="A63" s="83" t="s">
        <v>142</v>
      </c>
      <c r="B63" s="83">
        <v>7</v>
      </c>
      <c r="C63" s="84">
        <v>886.16723304000004</v>
      </c>
      <c r="D63" s="84">
        <v>884.03030697999998</v>
      </c>
      <c r="E63" s="84">
        <v>174.01270708000001</v>
      </c>
      <c r="F63" s="84">
        <v>174.01270708000001</v>
      </c>
    </row>
    <row r="64" spans="1:6" ht="12.75" customHeight="1" x14ac:dyDescent="0.25">
      <c r="A64" s="83" t="s">
        <v>142</v>
      </c>
      <c r="B64" s="83">
        <v>8</v>
      </c>
      <c r="C64" s="84">
        <v>883.16987806999998</v>
      </c>
      <c r="D64" s="84">
        <v>873.97690458</v>
      </c>
      <c r="E64" s="84">
        <v>172.03379329000001</v>
      </c>
      <c r="F64" s="84">
        <v>172.03379329000001</v>
      </c>
    </row>
    <row r="65" spans="1:6" ht="12.75" customHeight="1" x14ac:dyDescent="0.25">
      <c r="A65" s="83" t="s">
        <v>142</v>
      </c>
      <c r="B65" s="83">
        <v>9</v>
      </c>
      <c r="C65" s="84">
        <v>864.22246358999996</v>
      </c>
      <c r="D65" s="84">
        <v>856.22767406000003</v>
      </c>
      <c r="E65" s="84">
        <v>168.54003111</v>
      </c>
      <c r="F65" s="84">
        <v>168.54003111</v>
      </c>
    </row>
    <row r="66" spans="1:6" ht="12.75" customHeight="1" x14ac:dyDescent="0.25">
      <c r="A66" s="83" t="s">
        <v>142</v>
      </c>
      <c r="B66" s="83">
        <v>10</v>
      </c>
      <c r="C66" s="84">
        <v>845.19631339</v>
      </c>
      <c r="D66" s="84">
        <v>838.44034039999997</v>
      </c>
      <c r="E66" s="84">
        <v>165.03876871</v>
      </c>
      <c r="F66" s="84">
        <v>165.03876871</v>
      </c>
    </row>
    <row r="67" spans="1:6" ht="12.75" customHeight="1" x14ac:dyDescent="0.25">
      <c r="A67" s="83" t="s">
        <v>142</v>
      </c>
      <c r="B67" s="83">
        <v>11</v>
      </c>
      <c r="C67" s="84">
        <v>831.26567949000002</v>
      </c>
      <c r="D67" s="84">
        <v>827.15479059999996</v>
      </c>
      <c r="E67" s="84">
        <v>162.81731877000001</v>
      </c>
      <c r="F67" s="84">
        <v>162.81731877000001</v>
      </c>
    </row>
    <row r="68" spans="1:6" ht="12.75" customHeight="1" x14ac:dyDescent="0.25">
      <c r="A68" s="83" t="s">
        <v>142</v>
      </c>
      <c r="B68" s="83">
        <v>12</v>
      </c>
      <c r="C68" s="84">
        <v>824.76956157999996</v>
      </c>
      <c r="D68" s="84">
        <v>817.31849594000005</v>
      </c>
      <c r="E68" s="84">
        <v>160.88114050999999</v>
      </c>
      <c r="F68" s="84">
        <v>160.88114050999999</v>
      </c>
    </row>
    <row r="69" spans="1:6" ht="12.75" customHeight="1" x14ac:dyDescent="0.25">
      <c r="A69" s="83" t="s">
        <v>142</v>
      </c>
      <c r="B69" s="83">
        <v>13</v>
      </c>
      <c r="C69" s="84">
        <v>833.57526227000005</v>
      </c>
      <c r="D69" s="84">
        <v>831.77873374000001</v>
      </c>
      <c r="E69" s="84">
        <v>163.72749668</v>
      </c>
      <c r="F69" s="84">
        <v>163.72749668</v>
      </c>
    </row>
    <row r="70" spans="1:6" ht="12.75" customHeight="1" x14ac:dyDescent="0.25">
      <c r="A70" s="83" t="s">
        <v>142</v>
      </c>
      <c r="B70" s="83">
        <v>14</v>
      </c>
      <c r="C70" s="84">
        <v>849.36072568999998</v>
      </c>
      <c r="D70" s="84">
        <v>845.64466301000004</v>
      </c>
      <c r="E70" s="84">
        <v>166.45686904999999</v>
      </c>
      <c r="F70" s="84">
        <v>166.45686904999999</v>
      </c>
    </row>
    <row r="71" spans="1:6" ht="12.75" customHeight="1" x14ac:dyDescent="0.25">
      <c r="A71" s="83" t="s">
        <v>142</v>
      </c>
      <c r="B71" s="83">
        <v>15</v>
      </c>
      <c r="C71" s="84">
        <v>858.71233806999999</v>
      </c>
      <c r="D71" s="84">
        <v>851.18244253</v>
      </c>
      <c r="E71" s="84">
        <v>167.5469267</v>
      </c>
      <c r="F71" s="84">
        <v>167.5469267</v>
      </c>
    </row>
    <row r="72" spans="1:6" ht="12.75" customHeight="1" x14ac:dyDescent="0.25">
      <c r="A72" s="83" t="s">
        <v>142</v>
      </c>
      <c r="B72" s="83">
        <v>16</v>
      </c>
      <c r="C72" s="84">
        <v>869.67118778999998</v>
      </c>
      <c r="D72" s="84">
        <v>862.12454050999997</v>
      </c>
      <c r="E72" s="84">
        <v>169.70077151999999</v>
      </c>
      <c r="F72" s="84">
        <v>169.70077151999999</v>
      </c>
    </row>
    <row r="73" spans="1:6" ht="12.75" customHeight="1" x14ac:dyDescent="0.25">
      <c r="A73" s="83" t="s">
        <v>142</v>
      </c>
      <c r="B73" s="83">
        <v>17</v>
      </c>
      <c r="C73" s="84">
        <v>865.09425586999998</v>
      </c>
      <c r="D73" s="84">
        <v>857.40370970000004</v>
      </c>
      <c r="E73" s="84">
        <v>168.77152221</v>
      </c>
      <c r="F73" s="84">
        <v>168.77152221</v>
      </c>
    </row>
    <row r="74" spans="1:6" ht="12.75" customHeight="1" x14ac:dyDescent="0.25">
      <c r="A74" s="83" t="s">
        <v>142</v>
      </c>
      <c r="B74" s="83">
        <v>18</v>
      </c>
      <c r="C74" s="84">
        <v>842.53244194000001</v>
      </c>
      <c r="D74" s="84">
        <v>834.89481761000002</v>
      </c>
      <c r="E74" s="84">
        <v>164.34086726999999</v>
      </c>
      <c r="F74" s="84">
        <v>164.34086726999999</v>
      </c>
    </row>
    <row r="75" spans="1:6" ht="12.75" customHeight="1" x14ac:dyDescent="0.25">
      <c r="A75" s="83" t="s">
        <v>142</v>
      </c>
      <c r="B75" s="83">
        <v>19</v>
      </c>
      <c r="C75" s="84">
        <v>807.06172833999995</v>
      </c>
      <c r="D75" s="84">
        <v>799.87288932000001</v>
      </c>
      <c r="E75" s="84">
        <v>157.44714372000001</v>
      </c>
      <c r="F75" s="84">
        <v>157.44714372000001</v>
      </c>
    </row>
    <row r="76" spans="1:6" ht="12.75" customHeight="1" x14ac:dyDescent="0.25">
      <c r="A76" s="83" t="s">
        <v>142</v>
      </c>
      <c r="B76" s="83">
        <v>20</v>
      </c>
      <c r="C76" s="84">
        <v>805.56009934999997</v>
      </c>
      <c r="D76" s="84">
        <v>798.23162981999997</v>
      </c>
      <c r="E76" s="84">
        <v>157.12407786</v>
      </c>
      <c r="F76" s="84">
        <v>157.12407786</v>
      </c>
    </row>
    <row r="77" spans="1:6" ht="12.75" customHeight="1" x14ac:dyDescent="0.25">
      <c r="A77" s="83" t="s">
        <v>142</v>
      </c>
      <c r="B77" s="83">
        <v>21</v>
      </c>
      <c r="C77" s="84">
        <v>834.07577045000005</v>
      </c>
      <c r="D77" s="84">
        <v>826.51376388000006</v>
      </c>
      <c r="E77" s="84">
        <v>162.69113894</v>
      </c>
      <c r="F77" s="84">
        <v>162.69113894</v>
      </c>
    </row>
    <row r="78" spans="1:6" ht="12.75" customHeight="1" x14ac:dyDescent="0.25">
      <c r="A78" s="83" t="s">
        <v>142</v>
      </c>
      <c r="B78" s="83">
        <v>22</v>
      </c>
      <c r="C78" s="84">
        <v>845.15573735999999</v>
      </c>
      <c r="D78" s="84">
        <v>837.49984234999999</v>
      </c>
      <c r="E78" s="84">
        <v>164.85364088</v>
      </c>
      <c r="F78" s="84">
        <v>164.85364088</v>
      </c>
    </row>
    <row r="79" spans="1:6" ht="12.75" customHeight="1" x14ac:dyDescent="0.25">
      <c r="A79" s="83" t="s">
        <v>142</v>
      </c>
      <c r="B79" s="83">
        <v>23</v>
      </c>
      <c r="C79" s="84">
        <v>841.4257212</v>
      </c>
      <c r="D79" s="84">
        <v>836.10213640999996</v>
      </c>
      <c r="E79" s="84">
        <v>164.57851615000001</v>
      </c>
      <c r="F79" s="84">
        <v>164.57851615000001</v>
      </c>
    </row>
    <row r="80" spans="1:6" ht="12.75" customHeight="1" x14ac:dyDescent="0.25">
      <c r="A80" s="83" t="s">
        <v>142</v>
      </c>
      <c r="B80" s="83">
        <v>24</v>
      </c>
      <c r="C80" s="84">
        <v>848.55274311000005</v>
      </c>
      <c r="D80" s="84">
        <v>842.80289341000002</v>
      </c>
      <c r="E80" s="84">
        <v>165.89749454</v>
      </c>
      <c r="F80" s="84">
        <v>165.89749454</v>
      </c>
    </row>
    <row r="81" spans="1:6" ht="12.75" customHeight="1" x14ac:dyDescent="0.25">
      <c r="A81" s="83" t="s">
        <v>143</v>
      </c>
      <c r="B81" s="83">
        <v>1</v>
      </c>
      <c r="C81" s="84">
        <v>871.61018730000001</v>
      </c>
      <c r="D81" s="84">
        <v>867.47658237999997</v>
      </c>
      <c r="E81" s="84">
        <v>170.75426854</v>
      </c>
      <c r="F81" s="84">
        <v>170.75426854</v>
      </c>
    </row>
    <row r="82" spans="1:6" ht="12.75" customHeight="1" x14ac:dyDescent="0.25">
      <c r="A82" s="83" t="s">
        <v>143</v>
      </c>
      <c r="B82" s="83">
        <v>2</v>
      </c>
      <c r="C82" s="84">
        <v>865.65208625000002</v>
      </c>
      <c r="D82" s="84">
        <v>861.02362516999995</v>
      </c>
      <c r="E82" s="84">
        <v>169.48406711999999</v>
      </c>
      <c r="F82" s="84">
        <v>169.48406711999999</v>
      </c>
    </row>
    <row r="83" spans="1:6" ht="12.75" customHeight="1" x14ac:dyDescent="0.25">
      <c r="A83" s="83" t="s">
        <v>143</v>
      </c>
      <c r="B83" s="83">
        <v>3</v>
      </c>
      <c r="C83" s="84">
        <v>875.83907197999997</v>
      </c>
      <c r="D83" s="84">
        <v>875.49296344000004</v>
      </c>
      <c r="E83" s="84">
        <v>172.33221463000001</v>
      </c>
      <c r="F83" s="84">
        <v>172.33221463000001</v>
      </c>
    </row>
    <row r="84" spans="1:6" ht="12.75" customHeight="1" x14ac:dyDescent="0.25">
      <c r="A84" s="83" t="s">
        <v>143</v>
      </c>
      <c r="B84" s="83">
        <v>4</v>
      </c>
      <c r="C84" s="84">
        <v>906.90772339</v>
      </c>
      <c r="D84" s="84">
        <v>902.73669768000002</v>
      </c>
      <c r="E84" s="84">
        <v>177.69487687</v>
      </c>
      <c r="F84" s="84">
        <v>177.69487687</v>
      </c>
    </row>
    <row r="85" spans="1:6" ht="12.75" customHeight="1" x14ac:dyDescent="0.25">
      <c r="A85" s="83" t="s">
        <v>143</v>
      </c>
      <c r="B85" s="83">
        <v>5</v>
      </c>
      <c r="C85" s="84">
        <v>917.08483812999998</v>
      </c>
      <c r="D85" s="84">
        <v>906.74771735000002</v>
      </c>
      <c r="E85" s="84">
        <v>178.48440681</v>
      </c>
      <c r="F85" s="84">
        <v>178.48440681</v>
      </c>
    </row>
    <row r="86" spans="1:6" ht="12.75" customHeight="1" x14ac:dyDescent="0.25">
      <c r="A86" s="83" t="s">
        <v>143</v>
      </c>
      <c r="B86" s="83">
        <v>6</v>
      </c>
      <c r="C86" s="84">
        <v>918.81761902000005</v>
      </c>
      <c r="D86" s="84">
        <v>905.19457774</v>
      </c>
      <c r="E86" s="84">
        <v>178.17868648999999</v>
      </c>
      <c r="F86" s="84">
        <v>178.17868648999999</v>
      </c>
    </row>
    <row r="87" spans="1:6" ht="12.75" customHeight="1" x14ac:dyDescent="0.25">
      <c r="A87" s="83" t="s">
        <v>143</v>
      </c>
      <c r="B87" s="83">
        <v>7</v>
      </c>
      <c r="C87" s="84">
        <v>908.82328682000002</v>
      </c>
      <c r="D87" s="84">
        <v>895.82448736000003</v>
      </c>
      <c r="E87" s="84">
        <v>176.33427596999999</v>
      </c>
      <c r="F87" s="84">
        <v>176.33427596999999</v>
      </c>
    </row>
    <row r="88" spans="1:6" ht="12.75" customHeight="1" x14ac:dyDescent="0.25">
      <c r="A88" s="83" t="s">
        <v>143</v>
      </c>
      <c r="B88" s="83">
        <v>8</v>
      </c>
      <c r="C88" s="84">
        <v>899.58020955999996</v>
      </c>
      <c r="D88" s="84">
        <v>886.37555946999998</v>
      </c>
      <c r="E88" s="84">
        <v>174.47434706999999</v>
      </c>
      <c r="F88" s="84">
        <v>174.47434706999999</v>
      </c>
    </row>
    <row r="89" spans="1:6" ht="12.75" customHeight="1" x14ac:dyDescent="0.25">
      <c r="A89" s="83" t="s">
        <v>143</v>
      </c>
      <c r="B89" s="83">
        <v>9</v>
      </c>
      <c r="C89" s="84">
        <v>875.36645833</v>
      </c>
      <c r="D89" s="84">
        <v>863.31499084999996</v>
      </c>
      <c r="E89" s="84">
        <v>169.93510001000001</v>
      </c>
      <c r="F89" s="84">
        <v>169.93510001000001</v>
      </c>
    </row>
    <row r="90" spans="1:6" ht="12.75" customHeight="1" x14ac:dyDescent="0.25">
      <c r="A90" s="83" t="s">
        <v>143</v>
      </c>
      <c r="B90" s="83">
        <v>10</v>
      </c>
      <c r="C90" s="84">
        <v>853.32699236999997</v>
      </c>
      <c r="D90" s="84">
        <v>841.98800640000002</v>
      </c>
      <c r="E90" s="84">
        <v>165.73709201</v>
      </c>
      <c r="F90" s="84">
        <v>165.73709201</v>
      </c>
    </row>
    <row r="91" spans="1:6" ht="12.75" customHeight="1" x14ac:dyDescent="0.25">
      <c r="A91" s="83" t="s">
        <v>143</v>
      </c>
      <c r="B91" s="83">
        <v>11</v>
      </c>
      <c r="C91" s="84">
        <v>838.52530641999999</v>
      </c>
      <c r="D91" s="84">
        <v>827.96917980000001</v>
      </c>
      <c r="E91" s="84">
        <v>162.9776233</v>
      </c>
      <c r="F91" s="84">
        <v>162.9776233</v>
      </c>
    </row>
    <row r="92" spans="1:6" ht="12.75" customHeight="1" x14ac:dyDescent="0.25">
      <c r="A92" s="83" t="s">
        <v>143</v>
      </c>
      <c r="B92" s="83">
        <v>12</v>
      </c>
      <c r="C92" s="84">
        <v>837.18569634000005</v>
      </c>
      <c r="D92" s="84">
        <v>827.91090493000002</v>
      </c>
      <c r="E92" s="84">
        <v>162.96615247</v>
      </c>
      <c r="F92" s="84">
        <v>162.96615247</v>
      </c>
    </row>
    <row r="93" spans="1:6" ht="12.75" customHeight="1" x14ac:dyDescent="0.25">
      <c r="A93" s="83" t="s">
        <v>143</v>
      </c>
      <c r="B93" s="83">
        <v>13</v>
      </c>
      <c r="C93" s="84">
        <v>837.23476181000001</v>
      </c>
      <c r="D93" s="84">
        <v>834.85205298000005</v>
      </c>
      <c r="E93" s="84">
        <v>164.33244947</v>
      </c>
      <c r="F93" s="84">
        <v>164.33244947</v>
      </c>
    </row>
    <row r="94" spans="1:6" ht="12.75" customHeight="1" x14ac:dyDescent="0.25">
      <c r="A94" s="83" t="s">
        <v>143</v>
      </c>
      <c r="B94" s="83">
        <v>14</v>
      </c>
      <c r="C94" s="84">
        <v>851.65541817999997</v>
      </c>
      <c r="D94" s="84">
        <v>844.10738930000002</v>
      </c>
      <c r="E94" s="84">
        <v>166.15427177000001</v>
      </c>
      <c r="F94" s="84">
        <v>166.15427177000001</v>
      </c>
    </row>
    <row r="95" spans="1:6" ht="12.75" customHeight="1" x14ac:dyDescent="0.25">
      <c r="A95" s="83" t="s">
        <v>143</v>
      </c>
      <c r="B95" s="83">
        <v>15</v>
      </c>
      <c r="C95" s="84">
        <v>857.90452601000004</v>
      </c>
      <c r="D95" s="84">
        <v>855.59351122999999</v>
      </c>
      <c r="E95" s="84">
        <v>168.41520237</v>
      </c>
      <c r="F95" s="84">
        <v>168.41520237</v>
      </c>
    </row>
    <row r="96" spans="1:6" ht="12.75" customHeight="1" x14ac:dyDescent="0.25">
      <c r="A96" s="83" t="s">
        <v>143</v>
      </c>
      <c r="B96" s="83">
        <v>16</v>
      </c>
      <c r="C96" s="84">
        <v>875.16641950999997</v>
      </c>
      <c r="D96" s="84">
        <v>865.71779433999995</v>
      </c>
      <c r="E96" s="84">
        <v>170.40806834</v>
      </c>
      <c r="F96" s="84">
        <v>170.40806834</v>
      </c>
    </row>
    <row r="97" spans="1:6" ht="12.75" customHeight="1" x14ac:dyDescent="0.25">
      <c r="A97" s="83" t="s">
        <v>143</v>
      </c>
      <c r="B97" s="83">
        <v>17</v>
      </c>
      <c r="C97" s="84">
        <v>867.82331954999995</v>
      </c>
      <c r="D97" s="84">
        <v>858.46010404000003</v>
      </c>
      <c r="E97" s="84">
        <v>168.97946309</v>
      </c>
      <c r="F97" s="84">
        <v>168.97946309</v>
      </c>
    </row>
    <row r="98" spans="1:6" ht="12.75" customHeight="1" x14ac:dyDescent="0.25">
      <c r="A98" s="83" t="s">
        <v>143</v>
      </c>
      <c r="B98" s="83">
        <v>18</v>
      </c>
      <c r="C98" s="84">
        <v>846.20247829000004</v>
      </c>
      <c r="D98" s="84">
        <v>837.20434639999996</v>
      </c>
      <c r="E98" s="84">
        <v>164.79547539000001</v>
      </c>
      <c r="F98" s="84">
        <v>164.79547539000001</v>
      </c>
    </row>
    <row r="99" spans="1:6" ht="12.75" customHeight="1" x14ac:dyDescent="0.25">
      <c r="A99" s="83" t="s">
        <v>143</v>
      </c>
      <c r="B99" s="83">
        <v>19</v>
      </c>
      <c r="C99" s="84">
        <v>813.97404644999995</v>
      </c>
      <c r="D99" s="84">
        <v>805.31932758999994</v>
      </c>
      <c r="E99" s="84">
        <v>158.51922175000001</v>
      </c>
      <c r="F99" s="84">
        <v>158.51922175000001</v>
      </c>
    </row>
    <row r="100" spans="1:6" ht="12.75" customHeight="1" x14ac:dyDescent="0.25">
      <c r="A100" s="83" t="s">
        <v>143</v>
      </c>
      <c r="B100" s="83">
        <v>20</v>
      </c>
      <c r="C100" s="84">
        <v>812.00181783000005</v>
      </c>
      <c r="D100" s="84">
        <v>803.16670427999998</v>
      </c>
      <c r="E100" s="84">
        <v>158.09549892999999</v>
      </c>
      <c r="F100" s="84">
        <v>158.09549892999999</v>
      </c>
    </row>
    <row r="101" spans="1:6" ht="12.75" customHeight="1" x14ac:dyDescent="0.25">
      <c r="A101" s="83" t="s">
        <v>143</v>
      </c>
      <c r="B101" s="83">
        <v>21</v>
      </c>
      <c r="C101" s="84">
        <v>840.99012377999998</v>
      </c>
      <c r="D101" s="84">
        <v>831.91302578</v>
      </c>
      <c r="E101" s="84">
        <v>163.75393076</v>
      </c>
      <c r="F101" s="84">
        <v>163.75393076</v>
      </c>
    </row>
    <row r="102" spans="1:6" ht="12.75" customHeight="1" x14ac:dyDescent="0.25">
      <c r="A102" s="83" t="s">
        <v>143</v>
      </c>
      <c r="B102" s="83">
        <v>22</v>
      </c>
      <c r="C102" s="84">
        <v>851.40052503000004</v>
      </c>
      <c r="D102" s="84">
        <v>842.32566460999999</v>
      </c>
      <c r="E102" s="84">
        <v>165.80355671999999</v>
      </c>
      <c r="F102" s="84">
        <v>165.80355671999999</v>
      </c>
    </row>
    <row r="103" spans="1:6" ht="12.75" customHeight="1" x14ac:dyDescent="0.25">
      <c r="A103" s="83" t="s">
        <v>143</v>
      </c>
      <c r="B103" s="83">
        <v>23</v>
      </c>
      <c r="C103" s="84">
        <v>865.62477562000004</v>
      </c>
      <c r="D103" s="84">
        <v>855.91633139999999</v>
      </c>
      <c r="E103" s="84">
        <v>168.47874636</v>
      </c>
      <c r="F103" s="84">
        <v>168.47874636</v>
      </c>
    </row>
    <row r="104" spans="1:6" ht="12.75" customHeight="1" x14ac:dyDescent="0.25">
      <c r="A104" s="83" t="s">
        <v>143</v>
      </c>
      <c r="B104" s="83">
        <v>24</v>
      </c>
      <c r="C104" s="84">
        <v>871.91733277000003</v>
      </c>
      <c r="D104" s="84">
        <v>863.93328319</v>
      </c>
      <c r="E104" s="84">
        <v>170.05680480000001</v>
      </c>
      <c r="F104" s="84">
        <v>170.05680480000001</v>
      </c>
    </row>
    <row r="105" spans="1:6" ht="12.75" customHeight="1" x14ac:dyDescent="0.25">
      <c r="A105" s="83" t="s">
        <v>144</v>
      </c>
      <c r="B105" s="83">
        <v>1</v>
      </c>
      <c r="C105" s="84">
        <v>877.00340296000002</v>
      </c>
      <c r="D105" s="84">
        <v>869.43126496000002</v>
      </c>
      <c r="E105" s="84">
        <v>171.13902866000001</v>
      </c>
      <c r="F105" s="84">
        <v>171.13902866000001</v>
      </c>
    </row>
    <row r="106" spans="1:6" ht="12.75" customHeight="1" x14ac:dyDescent="0.25">
      <c r="A106" s="83" t="s">
        <v>144</v>
      </c>
      <c r="B106" s="83">
        <v>2</v>
      </c>
      <c r="C106" s="84">
        <v>883.55602887999999</v>
      </c>
      <c r="D106" s="84">
        <v>875.86121766999997</v>
      </c>
      <c r="E106" s="84">
        <v>172.40470187</v>
      </c>
      <c r="F106" s="84">
        <v>172.40470187</v>
      </c>
    </row>
    <row r="107" spans="1:6" ht="12.75" customHeight="1" x14ac:dyDescent="0.25">
      <c r="A107" s="83" t="s">
        <v>144</v>
      </c>
      <c r="B107" s="83">
        <v>3</v>
      </c>
      <c r="C107" s="84">
        <v>894.69072372000005</v>
      </c>
      <c r="D107" s="84">
        <v>887.20458429999996</v>
      </c>
      <c r="E107" s="84">
        <v>174.63753248</v>
      </c>
      <c r="F107" s="84">
        <v>174.63753248</v>
      </c>
    </row>
    <row r="108" spans="1:6" ht="12.75" customHeight="1" x14ac:dyDescent="0.25">
      <c r="A108" s="83" t="s">
        <v>144</v>
      </c>
      <c r="B108" s="83">
        <v>4</v>
      </c>
      <c r="C108" s="84">
        <v>899.30672530000004</v>
      </c>
      <c r="D108" s="84">
        <v>892.19460643000002</v>
      </c>
      <c r="E108" s="84">
        <v>175.61976945999999</v>
      </c>
      <c r="F108" s="84">
        <v>175.61976945999999</v>
      </c>
    </row>
    <row r="109" spans="1:6" ht="12.75" customHeight="1" x14ac:dyDescent="0.25">
      <c r="A109" s="83" t="s">
        <v>144</v>
      </c>
      <c r="B109" s="83">
        <v>5</v>
      </c>
      <c r="C109" s="84">
        <v>903.17510876999995</v>
      </c>
      <c r="D109" s="84">
        <v>895.89796610999997</v>
      </c>
      <c r="E109" s="84">
        <v>176.34873954</v>
      </c>
      <c r="F109" s="84">
        <v>176.34873954</v>
      </c>
    </row>
    <row r="110" spans="1:6" ht="12.75" customHeight="1" x14ac:dyDescent="0.25">
      <c r="A110" s="83" t="s">
        <v>144</v>
      </c>
      <c r="B110" s="83">
        <v>6</v>
      </c>
      <c r="C110" s="84">
        <v>901.29067608000003</v>
      </c>
      <c r="D110" s="84">
        <v>893.47392668999998</v>
      </c>
      <c r="E110" s="84">
        <v>175.87159113000001</v>
      </c>
      <c r="F110" s="84">
        <v>175.87159113000001</v>
      </c>
    </row>
    <row r="111" spans="1:6" ht="12.75" customHeight="1" x14ac:dyDescent="0.25">
      <c r="A111" s="83" t="s">
        <v>144</v>
      </c>
      <c r="B111" s="83">
        <v>7</v>
      </c>
      <c r="C111" s="84">
        <v>904.83541317000004</v>
      </c>
      <c r="D111" s="84">
        <v>896.98894797000003</v>
      </c>
      <c r="E111" s="84">
        <v>176.56348864</v>
      </c>
      <c r="F111" s="84">
        <v>176.56348864</v>
      </c>
    </row>
    <row r="112" spans="1:6" ht="12.75" customHeight="1" x14ac:dyDescent="0.25">
      <c r="A112" s="83" t="s">
        <v>144</v>
      </c>
      <c r="B112" s="83">
        <v>8</v>
      </c>
      <c r="C112" s="84">
        <v>894.28452888000004</v>
      </c>
      <c r="D112" s="84">
        <v>886.73030991999997</v>
      </c>
      <c r="E112" s="84">
        <v>174.54417622</v>
      </c>
      <c r="F112" s="84">
        <v>174.54417622</v>
      </c>
    </row>
    <row r="113" spans="1:6" ht="12.75" customHeight="1" x14ac:dyDescent="0.25">
      <c r="A113" s="83" t="s">
        <v>144</v>
      </c>
      <c r="B113" s="83">
        <v>9</v>
      </c>
      <c r="C113" s="84">
        <v>873.13105599999994</v>
      </c>
      <c r="D113" s="84">
        <v>866.16147053999998</v>
      </c>
      <c r="E113" s="84">
        <v>170.49540164999999</v>
      </c>
      <c r="F113" s="84">
        <v>170.49540164999999</v>
      </c>
    </row>
    <row r="114" spans="1:6" ht="12.75" customHeight="1" x14ac:dyDescent="0.25">
      <c r="A114" s="83" t="s">
        <v>144</v>
      </c>
      <c r="B114" s="83">
        <v>10</v>
      </c>
      <c r="C114" s="84">
        <v>843.62479522000001</v>
      </c>
      <c r="D114" s="84">
        <v>836.62627816999998</v>
      </c>
      <c r="E114" s="84">
        <v>164.68168832000001</v>
      </c>
      <c r="F114" s="84">
        <v>164.68168832000001</v>
      </c>
    </row>
    <row r="115" spans="1:6" ht="12.75" customHeight="1" x14ac:dyDescent="0.25">
      <c r="A115" s="83" t="s">
        <v>144</v>
      </c>
      <c r="B115" s="83">
        <v>11</v>
      </c>
      <c r="C115" s="84">
        <v>831.68981554000004</v>
      </c>
      <c r="D115" s="84">
        <v>824.67996888000005</v>
      </c>
      <c r="E115" s="84">
        <v>162.33017434999999</v>
      </c>
      <c r="F115" s="84">
        <v>162.33017434999999</v>
      </c>
    </row>
    <row r="116" spans="1:6" ht="12.75" customHeight="1" x14ac:dyDescent="0.25">
      <c r="A116" s="83" t="s">
        <v>144</v>
      </c>
      <c r="B116" s="83">
        <v>12</v>
      </c>
      <c r="C116" s="84">
        <v>835.52364344</v>
      </c>
      <c r="D116" s="84">
        <v>828.85162635999995</v>
      </c>
      <c r="E116" s="84">
        <v>163.15132427</v>
      </c>
      <c r="F116" s="84">
        <v>163.15132427</v>
      </c>
    </row>
    <row r="117" spans="1:6" ht="12.75" customHeight="1" x14ac:dyDescent="0.25">
      <c r="A117" s="83" t="s">
        <v>144</v>
      </c>
      <c r="B117" s="83">
        <v>13</v>
      </c>
      <c r="C117" s="84">
        <v>838.52251937000005</v>
      </c>
      <c r="D117" s="84">
        <v>831.92691563999995</v>
      </c>
      <c r="E117" s="84">
        <v>163.75666484000001</v>
      </c>
      <c r="F117" s="84">
        <v>163.75666484000001</v>
      </c>
    </row>
    <row r="118" spans="1:6" ht="12.75" customHeight="1" x14ac:dyDescent="0.25">
      <c r="A118" s="83" t="s">
        <v>144</v>
      </c>
      <c r="B118" s="83">
        <v>14</v>
      </c>
      <c r="C118" s="84">
        <v>844.94733322000002</v>
      </c>
      <c r="D118" s="84">
        <v>837.34816814999999</v>
      </c>
      <c r="E118" s="84">
        <v>164.8237853</v>
      </c>
      <c r="F118" s="84">
        <v>164.8237853</v>
      </c>
    </row>
    <row r="119" spans="1:6" ht="12.75" customHeight="1" x14ac:dyDescent="0.25">
      <c r="A119" s="83" t="s">
        <v>144</v>
      </c>
      <c r="B119" s="83">
        <v>15</v>
      </c>
      <c r="C119" s="84">
        <v>852.13987586999997</v>
      </c>
      <c r="D119" s="84">
        <v>844.36355900000001</v>
      </c>
      <c r="E119" s="84">
        <v>166.20469627</v>
      </c>
      <c r="F119" s="84">
        <v>166.20469627</v>
      </c>
    </row>
    <row r="120" spans="1:6" ht="12.75" customHeight="1" x14ac:dyDescent="0.25">
      <c r="A120" s="83" t="s">
        <v>144</v>
      </c>
      <c r="B120" s="83">
        <v>16</v>
      </c>
      <c r="C120" s="84">
        <v>863.93607158999998</v>
      </c>
      <c r="D120" s="84">
        <v>856.61028785999997</v>
      </c>
      <c r="E120" s="84">
        <v>168.61534488999999</v>
      </c>
      <c r="F120" s="84">
        <v>168.61534488999999</v>
      </c>
    </row>
    <row r="121" spans="1:6" ht="12.75" customHeight="1" x14ac:dyDescent="0.25">
      <c r="A121" s="83" t="s">
        <v>144</v>
      </c>
      <c r="B121" s="83">
        <v>17</v>
      </c>
      <c r="C121" s="84">
        <v>871.69399599999997</v>
      </c>
      <c r="D121" s="84">
        <v>864.06749883999998</v>
      </c>
      <c r="E121" s="84">
        <v>170.08322383000001</v>
      </c>
      <c r="F121" s="84">
        <v>170.08322383000001</v>
      </c>
    </row>
    <row r="122" spans="1:6" ht="12.75" customHeight="1" x14ac:dyDescent="0.25">
      <c r="A122" s="83" t="s">
        <v>144</v>
      </c>
      <c r="B122" s="83">
        <v>18</v>
      </c>
      <c r="C122" s="84">
        <v>857.79440523999995</v>
      </c>
      <c r="D122" s="84">
        <v>850.98815021999997</v>
      </c>
      <c r="E122" s="84">
        <v>167.50868216999999</v>
      </c>
      <c r="F122" s="84">
        <v>167.50868216999999</v>
      </c>
    </row>
    <row r="123" spans="1:6" ht="12.75" customHeight="1" x14ac:dyDescent="0.25">
      <c r="A123" s="83" t="s">
        <v>144</v>
      </c>
      <c r="B123" s="83">
        <v>19</v>
      </c>
      <c r="C123" s="84">
        <v>813.66848601000004</v>
      </c>
      <c r="D123" s="84">
        <v>807.34649797999998</v>
      </c>
      <c r="E123" s="84">
        <v>158.91825037999999</v>
      </c>
      <c r="F123" s="84">
        <v>158.91825037999999</v>
      </c>
    </row>
    <row r="124" spans="1:6" ht="12.75" customHeight="1" x14ac:dyDescent="0.25">
      <c r="A124" s="83" t="s">
        <v>144</v>
      </c>
      <c r="B124" s="83">
        <v>20</v>
      </c>
      <c r="C124" s="84">
        <v>814.19164618000002</v>
      </c>
      <c r="D124" s="84">
        <v>807.77856505</v>
      </c>
      <c r="E124" s="84">
        <v>159.00329855000001</v>
      </c>
      <c r="F124" s="84">
        <v>159.00329855000001</v>
      </c>
    </row>
    <row r="125" spans="1:6" ht="12.75" customHeight="1" x14ac:dyDescent="0.25">
      <c r="A125" s="83" t="s">
        <v>144</v>
      </c>
      <c r="B125" s="83">
        <v>21</v>
      </c>
      <c r="C125" s="84">
        <v>842.53585502999999</v>
      </c>
      <c r="D125" s="84">
        <v>834.80186727</v>
      </c>
      <c r="E125" s="84">
        <v>164.32257091</v>
      </c>
      <c r="F125" s="84">
        <v>164.32257091</v>
      </c>
    </row>
    <row r="126" spans="1:6" ht="12.75" customHeight="1" x14ac:dyDescent="0.25">
      <c r="A126" s="83" t="s">
        <v>144</v>
      </c>
      <c r="B126" s="83">
        <v>22</v>
      </c>
      <c r="C126" s="84">
        <v>844.82116685999995</v>
      </c>
      <c r="D126" s="84">
        <v>841.44109277999996</v>
      </c>
      <c r="E126" s="84">
        <v>165.62943741999999</v>
      </c>
      <c r="F126" s="84">
        <v>165.62943741999999</v>
      </c>
    </row>
    <row r="127" spans="1:6" ht="12.75" customHeight="1" x14ac:dyDescent="0.25">
      <c r="A127" s="83" t="s">
        <v>144</v>
      </c>
      <c r="B127" s="83">
        <v>23</v>
      </c>
      <c r="C127" s="84">
        <v>859.45303087000002</v>
      </c>
      <c r="D127" s="84">
        <v>850.26173203999997</v>
      </c>
      <c r="E127" s="84">
        <v>167.36569385999999</v>
      </c>
      <c r="F127" s="84">
        <v>167.36569385999999</v>
      </c>
    </row>
    <row r="128" spans="1:6" ht="12.75" customHeight="1" x14ac:dyDescent="0.25">
      <c r="A128" s="83" t="s">
        <v>144</v>
      </c>
      <c r="B128" s="83">
        <v>24</v>
      </c>
      <c r="C128" s="84">
        <v>866.88580282999999</v>
      </c>
      <c r="D128" s="84">
        <v>856.93131216999996</v>
      </c>
      <c r="E128" s="84">
        <v>168.67853538</v>
      </c>
      <c r="F128" s="84">
        <v>168.67853538</v>
      </c>
    </row>
    <row r="129" spans="1:6" ht="12.75" customHeight="1" x14ac:dyDescent="0.25">
      <c r="A129" s="83" t="s">
        <v>145</v>
      </c>
      <c r="B129" s="83">
        <v>1</v>
      </c>
      <c r="C129" s="84">
        <v>838.44998544999999</v>
      </c>
      <c r="D129" s="84">
        <v>838.00421137000001</v>
      </c>
      <c r="E129" s="84">
        <v>164.95292097999999</v>
      </c>
      <c r="F129" s="84">
        <v>164.95292097999999</v>
      </c>
    </row>
    <row r="130" spans="1:6" ht="12.75" customHeight="1" x14ac:dyDescent="0.25">
      <c r="A130" s="83" t="s">
        <v>145</v>
      </c>
      <c r="B130" s="83">
        <v>2</v>
      </c>
      <c r="C130" s="84">
        <v>855.67070540999998</v>
      </c>
      <c r="D130" s="84">
        <v>846.87583127000005</v>
      </c>
      <c r="E130" s="84">
        <v>166.69921246000001</v>
      </c>
      <c r="F130" s="84">
        <v>166.69921246000001</v>
      </c>
    </row>
    <row r="131" spans="1:6" ht="12.75" customHeight="1" x14ac:dyDescent="0.25">
      <c r="A131" s="83" t="s">
        <v>145</v>
      </c>
      <c r="B131" s="83">
        <v>3</v>
      </c>
      <c r="C131" s="84">
        <v>875.93029231000003</v>
      </c>
      <c r="D131" s="84">
        <v>866.21211627000002</v>
      </c>
      <c r="E131" s="84">
        <v>170.50537077000001</v>
      </c>
      <c r="F131" s="84">
        <v>170.50537077000001</v>
      </c>
    </row>
    <row r="132" spans="1:6" ht="12.75" customHeight="1" x14ac:dyDescent="0.25">
      <c r="A132" s="83" t="s">
        <v>145</v>
      </c>
      <c r="B132" s="83">
        <v>4</v>
      </c>
      <c r="C132" s="84">
        <v>912.62381368000001</v>
      </c>
      <c r="D132" s="84">
        <v>901.67104591999998</v>
      </c>
      <c r="E132" s="84">
        <v>177.48511375999999</v>
      </c>
      <c r="F132" s="84">
        <v>177.48511375999999</v>
      </c>
    </row>
    <row r="133" spans="1:6" ht="12.75" customHeight="1" x14ac:dyDescent="0.25">
      <c r="A133" s="83" t="s">
        <v>145</v>
      </c>
      <c r="B133" s="83">
        <v>5</v>
      </c>
      <c r="C133" s="84">
        <v>920.87624046999997</v>
      </c>
      <c r="D133" s="84">
        <v>909.79951882</v>
      </c>
      <c r="E133" s="84">
        <v>179.08512403</v>
      </c>
      <c r="F133" s="84">
        <v>179.08512403</v>
      </c>
    </row>
    <row r="134" spans="1:6" ht="12.75" customHeight="1" x14ac:dyDescent="0.25">
      <c r="A134" s="83" t="s">
        <v>145</v>
      </c>
      <c r="B134" s="83">
        <v>6</v>
      </c>
      <c r="C134" s="84">
        <v>893.41047194999999</v>
      </c>
      <c r="D134" s="84">
        <v>887.38310702000001</v>
      </c>
      <c r="E134" s="84">
        <v>174.67267293</v>
      </c>
      <c r="F134" s="84">
        <v>174.67267293</v>
      </c>
    </row>
    <row r="135" spans="1:6" ht="12.75" customHeight="1" x14ac:dyDescent="0.25">
      <c r="A135" s="83" t="s">
        <v>145</v>
      </c>
      <c r="B135" s="83">
        <v>7</v>
      </c>
      <c r="C135" s="84">
        <v>880.50274659000002</v>
      </c>
      <c r="D135" s="84">
        <v>876.95462869000005</v>
      </c>
      <c r="E135" s="84">
        <v>172.61992911999999</v>
      </c>
      <c r="F135" s="84">
        <v>172.61992911999999</v>
      </c>
    </row>
    <row r="136" spans="1:6" ht="12.75" customHeight="1" x14ac:dyDescent="0.25">
      <c r="A136" s="83" t="s">
        <v>145</v>
      </c>
      <c r="B136" s="83">
        <v>8</v>
      </c>
      <c r="C136" s="84">
        <v>867.54306613999995</v>
      </c>
      <c r="D136" s="84">
        <v>859.73396062999996</v>
      </c>
      <c r="E136" s="84">
        <v>169.23020928</v>
      </c>
      <c r="F136" s="84">
        <v>169.23020928</v>
      </c>
    </row>
    <row r="137" spans="1:6" ht="12.75" customHeight="1" x14ac:dyDescent="0.25">
      <c r="A137" s="83" t="s">
        <v>145</v>
      </c>
      <c r="B137" s="83">
        <v>9</v>
      </c>
      <c r="C137" s="84">
        <v>853.64884228999995</v>
      </c>
      <c r="D137" s="84">
        <v>845.82485976999999</v>
      </c>
      <c r="E137" s="84">
        <v>166.49233900999999</v>
      </c>
      <c r="F137" s="84">
        <v>166.49233900999999</v>
      </c>
    </row>
    <row r="138" spans="1:6" ht="12.75" customHeight="1" x14ac:dyDescent="0.25">
      <c r="A138" s="83" t="s">
        <v>145</v>
      </c>
      <c r="B138" s="83">
        <v>10</v>
      </c>
      <c r="C138" s="84">
        <v>825.72289440999998</v>
      </c>
      <c r="D138" s="84">
        <v>818.27270930999998</v>
      </c>
      <c r="E138" s="84">
        <v>161.06896806</v>
      </c>
      <c r="F138" s="84">
        <v>161.06896806</v>
      </c>
    </row>
    <row r="139" spans="1:6" ht="12.75" customHeight="1" x14ac:dyDescent="0.25">
      <c r="A139" s="83" t="s">
        <v>145</v>
      </c>
      <c r="B139" s="83">
        <v>11</v>
      </c>
      <c r="C139" s="84">
        <v>801.39150984000003</v>
      </c>
      <c r="D139" s="84">
        <v>794.21343284</v>
      </c>
      <c r="E139" s="84">
        <v>156.33313514</v>
      </c>
      <c r="F139" s="84">
        <v>156.33313514</v>
      </c>
    </row>
    <row r="140" spans="1:6" ht="12.75" customHeight="1" x14ac:dyDescent="0.25">
      <c r="A140" s="83" t="s">
        <v>145</v>
      </c>
      <c r="B140" s="83">
        <v>12</v>
      </c>
      <c r="C140" s="84">
        <v>798.31694904000005</v>
      </c>
      <c r="D140" s="84">
        <v>792.71826925000005</v>
      </c>
      <c r="E140" s="84">
        <v>156.03882684000001</v>
      </c>
      <c r="F140" s="84">
        <v>156.03882684000001</v>
      </c>
    </row>
    <row r="141" spans="1:6" ht="12.75" customHeight="1" x14ac:dyDescent="0.25">
      <c r="A141" s="83" t="s">
        <v>145</v>
      </c>
      <c r="B141" s="83">
        <v>13</v>
      </c>
      <c r="C141" s="84">
        <v>804.49616530000003</v>
      </c>
      <c r="D141" s="84">
        <v>795.17638233000002</v>
      </c>
      <c r="E141" s="84">
        <v>156.52268232</v>
      </c>
      <c r="F141" s="84">
        <v>156.52268232</v>
      </c>
    </row>
    <row r="142" spans="1:6" ht="12.75" customHeight="1" x14ac:dyDescent="0.25">
      <c r="A142" s="83" t="s">
        <v>145</v>
      </c>
      <c r="B142" s="83">
        <v>14</v>
      </c>
      <c r="C142" s="84">
        <v>819.64188934000003</v>
      </c>
      <c r="D142" s="84">
        <v>810.25493189999997</v>
      </c>
      <c r="E142" s="84">
        <v>159.49074711</v>
      </c>
      <c r="F142" s="84">
        <v>159.49074711</v>
      </c>
    </row>
    <row r="143" spans="1:6" ht="12.75" customHeight="1" x14ac:dyDescent="0.25">
      <c r="A143" s="83" t="s">
        <v>145</v>
      </c>
      <c r="B143" s="83">
        <v>15</v>
      </c>
      <c r="C143" s="84">
        <v>836.68137750000005</v>
      </c>
      <c r="D143" s="84">
        <v>824.36495213000001</v>
      </c>
      <c r="E143" s="84">
        <v>162.26816639</v>
      </c>
      <c r="F143" s="84">
        <v>162.26816639</v>
      </c>
    </row>
    <row r="144" spans="1:6" ht="12.75" customHeight="1" x14ac:dyDescent="0.25">
      <c r="A144" s="83" t="s">
        <v>145</v>
      </c>
      <c r="B144" s="83">
        <v>16</v>
      </c>
      <c r="C144" s="84">
        <v>841.94427471999995</v>
      </c>
      <c r="D144" s="84">
        <v>830.18037518000006</v>
      </c>
      <c r="E144" s="84">
        <v>163.41287546000001</v>
      </c>
      <c r="F144" s="84">
        <v>163.41287546000001</v>
      </c>
    </row>
    <row r="145" spans="1:6" ht="12.75" customHeight="1" x14ac:dyDescent="0.25">
      <c r="A145" s="83" t="s">
        <v>145</v>
      </c>
      <c r="B145" s="83">
        <v>17</v>
      </c>
      <c r="C145" s="84">
        <v>838.30570133000003</v>
      </c>
      <c r="D145" s="84">
        <v>826.33716477999997</v>
      </c>
      <c r="E145" s="84">
        <v>162.65637713000001</v>
      </c>
      <c r="F145" s="84">
        <v>162.65637713000001</v>
      </c>
    </row>
    <row r="146" spans="1:6" ht="12.75" customHeight="1" x14ac:dyDescent="0.25">
      <c r="A146" s="83" t="s">
        <v>145</v>
      </c>
      <c r="B146" s="83">
        <v>18</v>
      </c>
      <c r="C146" s="84">
        <v>814.29785877999996</v>
      </c>
      <c r="D146" s="84">
        <v>802.80432110000004</v>
      </c>
      <c r="E146" s="84">
        <v>158.02416735</v>
      </c>
      <c r="F146" s="84">
        <v>158.02416735</v>
      </c>
    </row>
    <row r="147" spans="1:6" ht="12.75" customHeight="1" x14ac:dyDescent="0.25">
      <c r="A147" s="83" t="s">
        <v>145</v>
      </c>
      <c r="B147" s="83">
        <v>19</v>
      </c>
      <c r="C147" s="84">
        <v>770.84519995000005</v>
      </c>
      <c r="D147" s="84">
        <v>760.22208322999995</v>
      </c>
      <c r="E147" s="84">
        <v>149.64227091000001</v>
      </c>
      <c r="F147" s="84">
        <v>149.64227091000001</v>
      </c>
    </row>
    <row r="148" spans="1:6" ht="12.75" customHeight="1" x14ac:dyDescent="0.25">
      <c r="A148" s="83" t="s">
        <v>145</v>
      </c>
      <c r="B148" s="83">
        <v>20</v>
      </c>
      <c r="C148" s="84">
        <v>772.98119733999999</v>
      </c>
      <c r="D148" s="84">
        <v>764.85749181000006</v>
      </c>
      <c r="E148" s="84">
        <v>150.55470568999999</v>
      </c>
      <c r="F148" s="84">
        <v>150.55470568999999</v>
      </c>
    </row>
    <row r="149" spans="1:6" ht="12.75" customHeight="1" x14ac:dyDescent="0.25">
      <c r="A149" s="83" t="s">
        <v>145</v>
      </c>
      <c r="B149" s="83">
        <v>21</v>
      </c>
      <c r="C149" s="84">
        <v>805.81560703000002</v>
      </c>
      <c r="D149" s="84">
        <v>798.50372560000005</v>
      </c>
      <c r="E149" s="84">
        <v>157.17763725</v>
      </c>
      <c r="F149" s="84">
        <v>157.17763725</v>
      </c>
    </row>
    <row r="150" spans="1:6" ht="12.75" customHeight="1" x14ac:dyDescent="0.25">
      <c r="A150" s="83" t="s">
        <v>145</v>
      </c>
      <c r="B150" s="83">
        <v>22</v>
      </c>
      <c r="C150" s="84">
        <v>813.44567397000003</v>
      </c>
      <c r="D150" s="84">
        <v>805.94586260999995</v>
      </c>
      <c r="E150" s="84">
        <v>158.64254903</v>
      </c>
      <c r="F150" s="84">
        <v>158.64254903</v>
      </c>
    </row>
    <row r="151" spans="1:6" ht="12.75" customHeight="1" x14ac:dyDescent="0.25">
      <c r="A151" s="83" t="s">
        <v>145</v>
      </c>
      <c r="B151" s="83">
        <v>23</v>
      </c>
      <c r="C151" s="84">
        <v>823.23779296999999</v>
      </c>
      <c r="D151" s="84">
        <v>815.73495764999996</v>
      </c>
      <c r="E151" s="84">
        <v>160.56943649999999</v>
      </c>
      <c r="F151" s="84">
        <v>160.56943649999999</v>
      </c>
    </row>
    <row r="152" spans="1:6" ht="12.75" customHeight="1" x14ac:dyDescent="0.25">
      <c r="A152" s="83" t="s">
        <v>145</v>
      </c>
      <c r="B152" s="83">
        <v>24</v>
      </c>
      <c r="C152" s="84">
        <v>833.82696511999995</v>
      </c>
      <c r="D152" s="84">
        <v>826.33982750999996</v>
      </c>
      <c r="E152" s="84">
        <v>162.65690126000001</v>
      </c>
      <c r="F152" s="84">
        <v>162.65690126000001</v>
      </c>
    </row>
    <row r="153" spans="1:6" ht="12.75" customHeight="1" x14ac:dyDescent="0.25">
      <c r="A153" s="83" t="s">
        <v>146</v>
      </c>
      <c r="B153" s="83">
        <v>1</v>
      </c>
      <c r="C153" s="84">
        <v>864.86645196999996</v>
      </c>
      <c r="D153" s="84">
        <v>857.84522078999998</v>
      </c>
      <c r="E153" s="84">
        <v>168.85842933999999</v>
      </c>
      <c r="F153" s="84">
        <v>168.85842933999999</v>
      </c>
    </row>
    <row r="154" spans="1:6" ht="12.75" customHeight="1" x14ac:dyDescent="0.25">
      <c r="A154" s="83" t="s">
        <v>146</v>
      </c>
      <c r="B154" s="83">
        <v>2</v>
      </c>
      <c r="C154" s="84">
        <v>856.23855475000005</v>
      </c>
      <c r="D154" s="84">
        <v>846.79438620999997</v>
      </c>
      <c r="E154" s="84">
        <v>166.6831808</v>
      </c>
      <c r="F154" s="84">
        <v>166.6831808</v>
      </c>
    </row>
    <row r="155" spans="1:6" ht="12.75" customHeight="1" x14ac:dyDescent="0.25">
      <c r="A155" s="83" t="s">
        <v>146</v>
      </c>
      <c r="B155" s="83">
        <v>3</v>
      </c>
      <c r="C155" s="84">
        <v>872.85074888999998</v>
      </c>
      <c r="D155" s="84">
        <v>863.32771620999995</v>
      </c>
      <c r="E155" s="84">
        <v>169.93760487</v>
      </c>
      <c r="F155" s="84">
        <v>169.93760487</v>
      </c>
    </row>
    <row r="156" spans="1:6" ht="12.75" customHeight="1" x14ac:dyDescent="0.25">
      <c r="A156" s="83" t="s">
        <v>146</v>
      </c>
      <c r="B156" s="83">
        <v>4</v>
      </c>
      <c r="C156" s="84">
        <v>898.03220183999997</v>
      </c>
      <c r="D156" s="84">
        <v>889.85744123999996</v>
      </c>
      <c r="E156" s="84">
        <v>175.15972138999999</v>
      </c>
      <c r="F156" s="84">
        <v>175.15972138999999</v>
      </c>
    </row>
    <row r="157" spans="1:6" ht="12.75" customHeight="1" x14ac:dyDescent="0.25">
      <c r="A157" s="83" t="s">
        <v>146</v>
      </c>
      <c r="B157" s="83">
        <v>5</v>
      </c>
      <c r="C157" s="84">
        <v>899.58540184000003</v>
      </c>
      <c r="D157" s="84">
        <v>891.33188043999996</v>
      </c>
      <c r="E157" s="84">
        <v>175.44995030000001</v>
      </c>
      <c r="F157" s="84">
        <v>175.44995030000001</v>
      </c>
    </row>
    <row r="158" spans="1:6" ht="12.75" customHeight="1" x14ac:dyDescent="0.25">
      <c r="A158" s="83" t="s">
        <v>146</v>
      </c>
      <c r="B158" s="83">
        <v>6</v>
      </c>
      <c r="C158" s="84">
        <v>897.57548729999996</v>
      </c>
      <c r="D158" s="84">
        <v>888.49970382000004</v>
      </c>
      <c r="E158" s="84">
        <v>174.89246408</v>
      </c>
      <c r="F158" s="84">
        <v>174.89246408</v>
      </c>
    </row>
    <row r="159" spans="1:6" ht="12.75" customHeight="1" x14ac:dyDescent="0.25">
      <c r="A159" s="83" t="s">
        <v>146</v>
      </c>
      <c r="B159" s="83">
        <v>7</v>
      </c>
      <c r="C159" s="84">
        <v>888.91180743999996</v>
      </c>
      <c r="D159" s="84">
        <v>880.20469779999996</v>
      </c>
      <c r="E159" s="84">
        <v>173.25967338999999</v>
      </c>
      <c r="F159" s="84">
        <v>173.25967338999999</v>
      </c>
    </row>
    <row r="160" spans="1:6" ht="12.75" customHeight="1" x14ac:dyDescent="0.25">
      <c r="A160" s="83" t="s">
        <v>146</v>
      </c>
      <c r="B160" s="83">
        <v>8</v>
      </c>
      <c r="C160" s="84">
        <v>872.76288663000003</v>
      </c>
      <c r="D160" s="84">
        <v>866.41852827000002</v>
      </c>
      <c r="E160" s="84">
        <v>170.54600095000001</v>
      </c>
      <c r="F160" s="84">
        <v>170.54600095000001</v>
      </c>
    </row>
    <row r="161" spans="1:6" ht="12.75" customHeight="1" x14ac:dyDescent="0.25">
      <c r="A161" s="83" t="s">
        <v>146</v>
      </c>
      <c r="B161" s="83">
        <v>9</v>
      </c>
      <c r="C161" s="84">
        <v>850.02489763999995</v>
      </c>
      <c r="D161" s="84">
        <v>842.19800429999998</v>
      </c>
      <c r="E161" s="84">
        <v>165.77842803999999</v>
      </c>
      <c r="F161" s="84">
        <v>165.77842803999999</v>
      </c>
    </row>
    <row r="162" spans="1:6" ht="12.75" customHeight="1" x14ac:dyDescent="0.25">
      <c r="A162" s="83" t="s">
        <v>146</v>
      </c>
      <c r="B162" s="83">
        <v>10</v>
      </c>
      <c r="C162" s="84">
        <v>829.09244680999996</v>
      </c>
      <c r="D162" s="84">
        <v>821.50910796000005</v>
      </c>
      <c r="E162" s="84">
        <v>161.70602144</v>
      </c>
      <c r="F162" s="84">
        <v>161.70602144</v>
      </c>
    </row>
    <row r="163" spans="1:6" ht="12.75" customHeight="1" x14ac:dyDescent="0.25">
      <c r="A163" s="83" t="s">
        <v>146</v>
      </c>
      <c r="B163" s="83">
        <v>11</v>
      </c>
      <c r="C163" s="84">
        <v>807.09447995000005</v>
      </c>
      <c r="D163" s="84">
        <v>799.40892975999998</v>
      </c>
      <c r="E163" s="84">
        <v>157.35581782</v>
      </c>
      <c r="F163" s="84">
        <v>157.35581782</v>
      </c>
    </row>
    <row r="164" spans="1:6" ht="12.75" customHeight="1" x14ac:dyDescent="0.25">
      <c r="A164" s="83" t="s">
        <v>146</v>
      </c>
      <c r="B164" s="83">
        <v>12</v>
      </c>
      <c r="C164" s="84">
        <v>805.19255379000003</v>
      </c>
      <c r="D164" s="84">
        <v>797.75244791</v>
      </c>
      <c r="E164" s="84">
        <v>157.02975559999999</v>
      </c>
      <c r="F164" s="84">
        <v>157.02975559999999</v>
      </c>
    </row>
    <row r="165" spans="1:6" ht="12.75" customHeight="1" x14ac:dyDescent="0.25">
      <c r="A165" s="83" t="s">
        <v>146</v>
      </c>
      <c r="B165" s="83">
        <v>13</v>
      </c>
      <c r="C165" s="84">
        <v>820.19603855000003</v>
      </c>
      <c r="D165" s="84">
        <v>812.83248305999996</v>
      </c>
      <c r="E165" s="84">
        <v>159.99811281000001</v>
      </c>
      <c r="F165" s="84">
        <v>159.99811281000001</v>
      </c>
    </row>
    <row r="166" spans="1:6" ht="12.75" customHeight="1" x14ac:dyDescent="0.25">
      <c r="A166" s="83" t="s">
        <v>146</v>
      </c>
      <c r="B166" s="83">
        <v>14</v>
      </c>
      <c r="C166" s="84">
        <v>826.19821736999995</v>
      </c>
      <c r="D166" s="84">
        <v>818.94294123999998</v>
      </c>
      <c r="E166" s="84">
        <v>161.20089665</v>
      </c>
      <c r="F166" s="84">
        <v>161.20089665</v>
      </c>
    </row>
    <row r="167" spans="1:6" ht="12.75" customHeight="1" x14ac:dyDescent="0.25">
      <c r="A167" s="83" t="s">
        <v>146</v>
      </c>
      <c r="B167" s="83">
        <v>15</v>
      </c>
      <c r="C167" s="84">
        <v>841.67296245</v>
      </c>
      <c r="D167" s="84">
        <v>834.14525935999995</v>
      </c>
      <c r="E167" s="84">
        <v>164.19332406999999</v>
      </c>
      <c r="F167" s="84">
        <v>164.19332406999999</v>
      </c>
    </row>
    <row r="168" spans="1:6" ht="12.75" customHeight="1" x14ac:dyDescent="0.25">
      <c r="A168" s="83" t="s">
        <v>146</v>
      </c>
      <c r="B168" s="83">
        <v>16</v>
      </c>
      <c r="C168" s="84">
        <v>845.46774522999999</v>
      </c>
      <c r="D168" s="84">
        <v>837.65642276999995</v>
      </c>
      <c r="E168" s="84">
        <v>164.8844622</v>
      </c>
      <c r="F168" s="84">
        <v>164.8844622</v>
      </c>
    </row>
    <row r="169" spans="1:6" ht="12.75" customHeight="1" x14ac:dyDescent="0.25">
      <c r="A169" s="83" t="s">
        <v>146</v>
      </c>
      <c r="B169" s="83">
        <v>17</v>
      </c>
      <c r="C169" s="84">
        <v>840.68008142999997</v>
      </c>
      <c r="D169" s="84">
        <v>830.44836538000004</v>
      </c>
      <c r="E169" s="84">
        <v>163.4656267</v>
      </c>
      <c r="F169" s="84">
        <v>163.4656267</v>
      </c>
    </row>
    <row r="170" spans="1:6" ht="12.75" customHeight="1" x14ac:dyDescent="0.25">
      <c r="A170" s="83" t="s">
        <v>146</v>
      </c>
      <c r="B170" s="83">
        <v>18</v>
      </c>
      <c r="C170" s="84">
        <v>818.19411219000006</v>
      </c>
      <c r="D170" s="84">
        <v>808.68594684000004</v>
      </c>
      <c r="E170" s="84">
        <v>159.18190777000001</v>
      </c>
      <c r="F170" s="84">
        <v>159.18190777000001</v>
      </c>
    </row>
    <row r="171" spans="1:6" ht="12.75" customHeight="1" x14ac:dyDescent="0.25">
      <c r="A171" s="83" t="s">
        <v>146</v>
      </c>
      <c r="B171" s="83">
        <v>19</v>
      </c>
      <c r="C171" s="84">
        <v>769.55458543999998</v>
      </c>
      <c r="D171" s="84">
        <v>763.73277953000002</v>
      </c>
      <c r="E171" s="84">
        <v>150.33331709000001</v>
      </c>
      <c r="F171" s="84">
        <v>150.33331709000001</v>
      </c>
    </row>
    <row r="172" spans="1:6" ht="12.75" customHeight="1" x14ac:dyDescent="0.25">
      <c r="A172" s="83" t="s">
        <v>146</v>
      </c>
      <c r="B172" s="83">
        <v>20</v>
      </c>
      <c r="C172" s="84">
        <v>772.57421419000002</v>
      </c>
      <c r="D172" s="84">
        <v>770.57627494999997</v>
      </c>
      <c r="E172" s="84">
        <v>151.68039213</v>
      </c>
      <c r="F172" s="84">
        <v>151.68039213</v>
      </c>
    </row>
    <row r="173" spans="1:6" ht="12.75" customHeight="1" x14ac:dyDescent="0.25">
      <c r="A173" s="83" t="s">
        <v>146</v>
      </c>
      <c r="B173" s="83">
        <v>21</v>
      </c>
      <c r="C173" s="84">
        <v>810.99318999000002</v>
      </c>
      <c r="D173" s="84">
        <v>807.87419637000005</v>
      </c>
      <c r="E173" s="84">
        <v>159.02212263999999</v>
      </c>
      <c r="F173" s="84">
        <v>159.02212263999999</v>
      </c>
    </row>
    <row r="174" spans="1:6" ht="12.75" customHeight="1" x14ac:dyDescent="0.25">
      <c r="A174" s="83" t="s">
        <v>146</v>
      </c>
      <c r="B174" s="83">
        <v>22</v>
      </c>
      <c r="C174" s="84">
        <v>826.59091527999999</v>
      </c>
      <c r="D174" s="84">
        <v>818.33876514999997</v>
      </c>
      <c r="E174" s="84">
        <v>161.08197050999999</v>
      </c>
      <c r="F174" s="84">
        <v>161.08197050999999</v>
      </c>
    </row>
    <row r="175" spans="1:6" ht="12.75" customHeight="1" x14ac:dyDescent="0.25">
      <c r="A175" s="83" t="s">
        <v>146</v>
      </c>
      <c r="B175" s="83">
        <v>23</v>
      </c>
      <c r="C175" s="84">
        <v>835.31826136999996</v>
      </c>
      <c r="D175" s="84">
        <v>832.42536046999999</v>
      </c>
      <c r="E175" s="84">
        <v>163.85477882000001</v>
      </c>
      <c r="F175" s="84">
        <v>163.85477882000001</v>
      </c>
    </row>
    <row r="176" spans="1:6" ht="12.75" customHeight="1" x14ac:dyDescent="0.25">
      <c r="A176" s="83" t="s">
        <v>146</v>
      </c>
      <c r="B176" s="83">
        <v>24</v>
      </c>
      <c r="C176" s="84">
        <v>834.93908246000001</v>
      </c>
      <c r="D176" s="84">
        <v>832.12654639000004</v>
      </c>
      <c r="E176" s="84">
        <v>163.7959602</v>
      </c>
      <c r="F176" s="84">
        <v>163.7959602</v>
      </c>
    </row>
    <row r="177" spans="1:6" ht="12.75" customHeight="1" x14ac:dyDescent="0.25">
      <c r="A177" s="83" t="s">
        <v>147</v>
      </c>
      <c r="B177" s="83">
        <v>1</v>
      </c>
      <c r="C177" s="84">
        <v>866.66384875999995</v>
      </c>
      <c r="D177" s="84">
        <v>857.32961761000001</v>
      </c>
      <c r="E177" s="84">
        <v>168.75693791</v>
      </c>
      <c r="F177" s="84">
        <v>168.75693791</v>
      </c>
    </row>
    <row r="178" spans="1:6" ht="12.75" customHeight="1" x14ac:dyDescent="0.25">
      <c r="A178" s="83" t="s">
        <v>147</v>
      </c>
      <c r="B178" s="83">
        <v>2</v>
      </c>
      <c r="C178" s="84">
        <v>874.16308280999999</v>
      </c>
      <c r="D178" s="84">
        <v>862.56377681000004</v>
      </c>
      <c r="E178" s="84">
        <v>169.78723088000001</v>
      </c>
      <c r="F178" s="84">
        <v>169.78723088000001</v>
      </c>
    </row>
    <row r="179" spans="1:6" ht="12.75" customHeight="1" x14ac:dyDescent="0.25">
      <c r="A179" s="83" t="s">
        <v>147</v>
      </c>
      <c r="B179" s="83">
        <v>3</v>
      </c>
      <c r="C179" s="84">
        <v>890.14417311</v>
      </c>
      <c r="D179" s="84">
        <v>877.50972626999999</v>
      </c>
      <c r="E179" s="84">
        <v>172.72919464</v>
      </c>
      <c r="F179" s="84">
        <v>172.72919464</v>
      </c>
    </row>
    <row r="180" spans="1:6" ht="12.75" customHeight="1" x14ac:dyDescent="0.25">
      <c r="A180" s="83" t="s">
        <v>147</v>
      </c>
      <c r="B180" s="83">
        <v>4</v>
      </c>
      <c r="C180" s="84">
        <v>913.02699819999998</v>
      </c>
      <c r="D180" s="84">
        <v>900.67011731000002</v>
      </c>
      <c r="E180" s="84">
        <v>177.28809077</v>
      </c>
      <c r="F180" s="84">
        <v>177.28809077</v>
      </c>
    </row>
    <row r="181" spans="1:6" ht="12.75" customHeight="1" x14ac:dyDescent="0.25">
      <c r="A181" s="83" t="s">
        <v>147</v>
      </c>
      <c r="B181" s="83">
        <v>5</v>
      </c>
      <c r="C181" s="84">
        <v>923.43452463999995</v>
      </c>
      <c r="D181" s="84">
        <v>908.09709373999999</v>
      </c>
      <c r="E181" s="84">
        <v>178.75001832999999</v>
      </c>
      <c r="F181" s="84">
        <v>178.75001832999999</v>
      </c>
    </row>
    <row r="182" spans="1:6" ht="12.75" customHeight="1" x14ac:dyDescent="0.25">
      <c r="A182" s="83" t="s">
        <v>147</v>
      </c>
      <c r="B182" s="83">
        <v>6</v>
      </c>
      <c r="C182" s="84">
        <v>917.68393638999999</v>
      </c>
      <c r="D182" s="84">
        <v>902.02085685999998</v>
      </c>
      <c r="E182" s="84">
        <v>177.55397062</v>
      </c>
      <c r="F182" s="84">
        <v>177.55397062</v>
      </c>
    </row>
    <row r="183" spans="1:6" ht="12.75" customHeight="1" x14ac:dyDescent="0.25">
      <c r="A183" s="83" t="s">
        <v>147</v>
      </c>
      <c r="B183" s="83">
        <v>7</v>
      </c>
      <c r="C183" s="84">
        <v>900.82835589000001</v>
      </c>
      <c r="D183" s="84">
        <v>885.70645399</v>
      </c>
      <c r="E183" s="84">
        <v>174.34264021000001</v>
      </c>
      <c r="F183" s="84">
        <v>174.34264021000001</v>
      </c>
    </row>
    <row r="184" spans="1:6" ht="12.75" customHeight="1" x14ac:dyDescent="0.25">
      <c r="A184" s="83" t="s">
        <v>147</v>
      </c>
      <c r="B184" s="83">
        <v>8</v>
      </c>
      <c r="C184" s="84">
        <v>881.46007340000006</v>
      </c>
      <c r="D184" s="84">
        <v>866.20513485000004</v>
      </c>
      <c r="E184" s="84">
        <v>170.50399654</v>
      </c>
      <c r="F184" s="84">
        <v>170.50399654</v>
      </c>
    </row>
    <row r="185" spans="1:6" ht="12.75" customHeight="1" x14ac:dyDescent="0.25">
      <c r="A185" s="83" t="s">
        <v>147</v>
      </c>
      <c r="B185" s="83">
        <v>9</v>
      </c>
      <c r="C185" s="84">
        <v>856.70180049999999</v>
      </c>
      <c r="D185" s="84">
        <v>841.39445728999999</v>
      </c>
      <c r="E185" s="84">
        <v>165.62025768000001</v>
      </c>
      <c r="F185" s="84">
        <v>165.62025768000001</v>
      </c>
    </row>
    <row r="186" spans="1:6" ht="12.75" customHeight="1" x14ac:dyDescent="0.25">
      <c r="A186" s="83" t="s">
        <v>147</v>
      </c>
      <c r="B186" s="83">
        <v>10</v>
      </c>
      <c r="C186" s="84">
        <v>835.53128307999998</v>
      </c>
      <c r="D186" s="84">
        <v>821.32179269999995</v>
      </c>
      <c r="E186" s="84">
        <v>161.66915026000001</v>
      </c>
      <c r="F186" s="84">
        <v>161.66915026000001</v>
      </c>
    </row>
    <row r="187" spans="1:6" ht="12.75" customHeight="1" x14ac:dyDescent="0.25">
      <c r="A187" s="83" t="s">
        <v>147</v>
      </c>
      <c r="B187" s="83">
        <v>11</v>
      </c>
      <c r="C187" s="84">
        <v>821.17707230999997</v>
      </c>
      <c r="D187" s="84">
        <v>807.10447971999997</v>
      </c>
      <c r="E187" s="84">
        <v>158.87061145999999</v>
      </c>
      <c r="F187" s="84">
        <v>158.87061145999999</v>
      </c>
    </row>
    <row r="188" spans="1:6" ht="12.75" customHeight="1" x14ac:dyDescent="0.25">
      <c r="A188" s="83" t="s">
        <v>147</v>
      </c>
      <c r="B188" s="83">
        <v>12</v>
      </c>
      <c r="C188" s="84">
        <v>810.23647324000001</v>
      </c>
      <c r="D188" s="84">
        <v>796.01936410999997</v>
      </c>
      <c r="E188" s="84">
        <v>156.68861502999999</v>
      </c>
      <c r="F188" s="84">
        <v>156.68861502999999</v>
      </c>
    </row>
    <row r="189" spans="1:6" ht="12.75" customHeight="1" x14ac:dyDescent="0.25">
      <c r="A189" s="83" t="s">
        <v>147</v>
      </c>
      <c r="B189" s="83">
        <v>13</v>
      </c>
      <c r="C189" s="84">
        <v>816.88934441000004</v>
      </c>
      <c r="D189" s="84">
        <v>802.70633118000001</v>
      </c>
      <c r="E189" s="84">
        <v>158.00487899999999</v>
      </c>
      <c r="F189" s="84">
        <v>158.00487899999999</v>
      </c>
    </row>
    <row r="190" spans="1:6" ht="12.75" customHeight="1" x14ac:dyDescent="0.25">
      <c r="A190" s="83" t="s">
        <v>147</v>
      </c>
      <c r="B190" s="83">
        <v>14</v>
      </c>
      <c r="C190" s="84">
        <v>826.22361998999997</v>
      </c>
      <c r="D190" s="84">
        <v>811.93446957000003</v>
      </c>
      <c r="E190" s="84">
        <v>159.82134765000001</v>
      </c>
      <c r="F190" s="84">
        <v>159.82134765000001</v>
      </c>
    </row>
    <row r="191" spans="1:6" ht="12.75" customHeight="1" x14ac:dyDescent="0.25">
      <c r="A191" s="83" t="s">
        <v>147</v>
      </c>
      <c r="B191" s="83">
        <v>15</v>
      </c>
      <c r="C191" s="84">
        <v>835.10898735000001</v>
      </c>
      <c r="D191" s="84">
        <v>819.85977490000005</v>
      </c>
      <c r="E191" s="84">
        <v>161.38136638</v>
      </c>
      <c r="F191" s="84">
        <v>161.38136638</v>
      </c>
    </row>
    <row r="192" spans="1:6" ht="12.75" customHeight="1" x14ac:dyDescent="0.25">
      <c r="A192" s="83" t="s">
        <v>147</v>
      </c>
      <c r="B192" s="83">
        <v>16</v>
      </c>
      <c r="C192" s="84">
        <v>837.78631515999996</v>
      </c>
      <c r="D192" s="84">
        <v>822.83785870999998</v>
      </c>
      <c r="E192" s="84">
        <v>161.96757301</v>
      </c>
      <c r="F192" s="84">
        <v>161.96757301</v>
      </c>
    </row>
    <row r="193" spans="1:6" ht="12.75" customHeight="1" x14ac:dyDescent="0.25">
      <c r="A193" s="83" t="s">
        <v>147</v>
      </c>
      <c r="B193" s="83">
        <v>17</v>
      </c>
      <c r="C193" s="84">
        <v>839.19590390999997</v>
      </c>
      <c r="D193" s="84">
        <v>823.91787323000005</v>
      </c>
      <c r="E193" s="84">
        <v>162.18016329</v>
      </c>
      <c r="F193" s="84">
        <v>162.18016329</v>
      </c>
    </row>
    <row r="194" spans="1:6" ht="12.75" customHeight="1" x14ac:dyDescent="0.25">
      <c r="A194" s="83" t="s">
        <v>147</v>
      </c>
      <c r="B194" s="83">
        <v>18</v>
      </c>
      <c r="C194" s="84">
        <v>828.12236275999999</v>
      </c>
      <c r="D194" s="84">
        <v>813.20465028000001</v>
      </c>
      <c r="E194" s="84">
        <v>160.07137028</v>
      </c>
      <c r="F194" s="84">
        <v>160.07137028</v>
      </c>
    </row>
    <row r="195" spans="1:6" ht="12.75" customHeight="1" x14ac:dyDescent="0.25">
      <c r="A195" s="83" t="s">
        <v>147</v>
      </c>
      <c r="B195" s="83">
        <v>19</v>
      </c>
      <c r="C195" s="84">
        <v>787.14072151000005</v>
      </c>
      <c r="D195" s="84">
        <v>773.47837032999996</v>
      </c>
      <c r="E195" s="84">
        <v>152.25164118000001</v>
      </c>
      <c r="F195" s="84">
        <v>152.25164118000001</v>
      </c>
    </row>
    <row r="196" spans="1:6" ht="12.75" customHeight="1" x14ac:dyDescent="0.25">
      <c r="A196" s="83" t="s">
        <v>147</v>
      </c>
      <c r="B196" s="83">
        <v>20</v>
      </c>
      <c r="C196" s="84">
        <v>784.56232733000002</v>
      </c>
      <c r="D196" s="84">
        <v>774.03206467999996</v>
      </c>
      <c r="E196" s="84">
        <v>152.36063049000001</v>
      </c>
      <c r="F196" s="84">
        <v>152.36063049000001</v>
      </c>
    </row>
    <row r="197" spans="1:6" ht="12.75" customHeight="1" x14ac:dyDescent="0.25">
      <c r="A197" s="83" t="s">
        <v>147</v>
      </c>
      <c r="B197" s="83">
        <v>21</v>
      </c>
      <c r="C197" s="84">
        <v>821.23771977000001</v>
      </c>
      <c r="D197" s="84">
        <v>812.55778400999998</v>
      </c>
      <c r="E197" s="84">
        <v>159.94404098999999</v>
      </c>
      <c r="F197" s="84">
        <v>159.94404098999999</v>
      </c>
    </row>
    <row r="198" spans="1:6" ht="12.75" customHeight="1" x14ac:dyDescent="0.25">
      <c r="A198" s="83" t="s">
        <v>147</v>
      </c>
      <c r="B198" s="83">
        <v>22</v>
      </c>
      <c r="C198" s="84">
        <v>833.96034617999999</v>
      </c>
      <c r="D198" s="84">
        <v>825.33357926999997</v>
      </c>
      <c r="E198" s="84">
        <v>162.45883115000001</v>
      </c>
      <c r="F198" s="84">
        <v>162.45883115000001</v>
      </c>
    </row>
    <row r="199" spans="1:6" ht="12.75" customHeight="1" x14ac:dyDescent="0.25">
      <c r="A199" s="83" t="s">
        <v>147</v>
      </c>
      <c r="B199" s="83">
        <v>23</v>
      </c>
      <c r="C199" s="84">
        <v>837.91158417999998</v>
      </c>
      <c r="D199" s="84">
        <v>835.39448376999997</v>
      </c>
      <c r="E199" s="84">
        <v>164.43922165999999</v>
      </c>
      <c r="F199" s="84">
        <v>164.43922165999999</v>
      </c>
    </row>
    <row r="200" spans="1:6" ht="12.75" customHeight="1" x14ac:dyDescent="0.25">
      <c r="A200" s="83" t="s">
        <v>147</v>
      </c>
      <c r="B200" s="83">
        <v>24</v>
      </c>
      <c r="C200" s="84">
        <v>856.15795383</v>
      </c>
      <c r="D200" s="84">
        <v>852.61661342000002</v>
      </c>
      <c r="E200" s="84">
        <v>167.82922919999999</v>
      </c>
      <c r="F200" s="84">
        <v>167.82922919999999</v>
      </c>
    </row>
    <row r="201" spans="1:6" ht="12.75" customHeight="1" x14ac:dyDescent="0.25">
      <c r="A201" s="83" t="s">
        <v>148</v>
      </c>
      <c r="B201" s="83">
        <v>1</v>
      </c>
      <c r="C201" s="84">
        <v>880.00540114</v>
      </c>
      <c r="D201" s="84">
        <v>875.02299160999996</v>
      </c>
      <c r="E201" s="84">
        <v>172.23970528000001</v>
      </c>
      <c r="F201" s="84">
        <v>172.23970528000001</v>
      </c>
    </row>
    <row r="202" spans="1:6" ht="12.75" customHeight="1" x14ac:dyDescent="0.25">
      <c r="A202" s="83" t="s">
        <v>148</v>
      </c>
      <c r="B202" s="83">
        <v>2</v>
      </c>
      <c r="C202" s="84">
        <v>884.46138659999997</v>
      </c>
      <c r="D202" s="84">
        <v>882.07292927000003</v>
      </c>
      <c r="E202" s="84">
        <v>173.62741645</v>
      </c>
      <c r="F202" s="84">
        <v>173.62741645</v>
      </c>
    </row>
    <row r="203" spans="1:6" ht="12.75" customHeight="1" x14ac:dyDescent="0.25">
      <c r="A203" s="83" t="s">
        <v>148</v>
      </c>
      <c r="B203" s="83">
        <v>3</v>
      </c>
      <c r="C203" s="84">
        <v>898.74758126999996</v>
      </c>
      <c r="D203" s="84">
        <v>892.56369496000002</v>
      </c>
      <c r="E203" s="84">
        <v>175.69242093</v>
      </c>
      <c r="F203" s="84">
        <v>175.69242093</v>
      </c>
    </row>
    <row r="204" spans="1:6" ht="12.75" customHeight="1" x14ac:dyDescent="0.25">
      <c r="A204" s="83" t="s">
        <v>148</v>
      </c>
      <c r="B204" s="83">
        <v>4</v>
      </c>
      <c r="C204" s="84">
        <v>918.28027152000004</v>
      </c>
      <c r="D204" s="84">
        <v>910.06185444000005</v>
      </c>
      <c r="E204" s="84">
        <v>179.13676222999999</v>
      </c>
      <c r="F204" s="84">
        <v>179.13676222999999</v>
      </c>
    </row>
    <row r="205" spans="1:6" ht="12.75" customHeight="1" x14ac:dyDescent="0.25">
      <c r="A205" s="83" t="s">
        <v>148</v>
      </c>
      <c r="B205" s="83">
        <v>5</v>
      </c>
      <c r="C205" s="84">
        <v>917.31826477000004</v>
      </c>
      <c r="D205" s="84">
        <v>908.80128205000005</v>
      </c>
      <c r="E205" s="84">
        <v>178.88863090000001</v>
      </c>
      <c r="F205" s="84">
        <v>178.88863090000001</v>
      </c>
    </row>
    <row r="206" spans="1:6" ht="12.75" customHeight="1" x14ac:dyDescent="0.25">
      <c r="A206" s="83" t="s">
        <v>148</v>
      </c>
      <c r="B206" s="83">
        <v>6</v>
      </c>
      <c r="C206" s="84">
        <v>911.87213108000003</v>
      </c>
      <c r="D206" s="84">
        <v>903.40719063999995</v>
      </c>
      <c r="E206" s="84">
        <v>177.82685684</v>
      </c>
      <c r="F206" s="84">
        <v>177.82685684</v>
      </c>
    </row>
    <row r="207" spans="1:6" ht="12.75" customHeight="1" x14ac:dyDescent="0.25">
      <c r="A207" s="83" t="s">
        <v>148</v>
      </c>
      <c r="B207" s="83">
        <v>7</v>
      </c>
      <c r="C207" s="84">
        <v>895.57675991999997</v>
      </c>
      <c r="D207" s="84">
        <v>889.10542252000005</v>
      </c>
      <c r="E207" s="84">
        <v>175.01169386999999</v>
      </c>
      <c r="F207" s="84">
        <v>175.01169386999999</v>
      </c>
    </row>
    <row r="208" spans="1:6" ht="12.75" customHeight="1" x14ac:dyDescent="0.25">
      <c r="A208" s="83" t="s">
        <v>148</v>
      </c>
      <c r="B208" s="83">
        <v>8</v>
      </c>
      <c r="C208" s="84">
        <v>876.02296578000005</v>
      </c>
      <c r="D208" s="84">
        <v>868.71653045999994</v>
      </c>
      <c r="E208" s="84">
        <v>170.99834017000001</v>
      </c>
      <c r="F208" s="84">
        <v>170.99834017000001</v>
      </c>
    </row>
    <row r="209" spans="1:6" ht="12.75" customHeight="1" x14ac:dyDescent="0.25">
      <c r="A209" s="83" t="s">
        <v>148</v>
      </c>
      <c r="B209" s="83">
        <v>9</v>
      </c>
      <c r="C209" s="84">
        <v>853.07586737999998</v>
      </c>
      <c r="D209" s="84">
        <v>844.11116517000005</v>
      </c>
      <c r="E209" s="84">
        <v>166.15501502000001</v>
      </c>
      <c r="F209" s="84">
        <v>166.15501502000001</v>
      </c>
    </row>
    <row r="210" spans="1:6" ht="12.75" customHeight="1" x14ac:dyDescent="0.25">
      <c r="A210" s="83" t="s">
        <v>148</v>
      </c>
      <c r="B210" s="83">
        <v>10</v>
      </c>
      <c r="C210" s="84">
        <v>833.98531719000005</v>
      </c>
      <c r="D210" s="84">
        <v>825.10748008999997</v>
      </c>
      <c r="E210" s="84">
        <v>162.41432574999999</v>
      </c>
      <c r="F210" s="84">
        <v>162.41432574999999</v>
      </c>
    </row>
    <row r="211" spans="1:6" ht="12.75" customHeight="1" x14ac:dyDescent="0.25">
      <c r="A211" s="83" t="s">
        <v>148</v>
      </c>
      <c r="B211" s="83">
        <v>11</v>
      </c>
      <c r="C211" s="84">
        <v>821.60146388999999</v>
      </c>
      <c r="D211" s="84">
        <v>812.93057363000003</v>
      </c>
      <c r="E211" s="84">
        <v>160.01742098</v>
      </c>
      <c r="F211" s="84">
        <v>160.01742098</v>
      </c>
    </row>
    <row r="212" spans="1:6" ht="12.75" customHeight="1" x14ac:dyDescent="0.25">
      <c r="A212" s="83" t="s">
        <v>148</v>
      </c>
      <c r="B212" s="83">
        <v>12</v>
      </c>
      <c r="C212" s="84">
        <v>810.46674547999999</v>
      </c>
      <c r="D212" s="84">
        <v>801.75504401000001</v>
      </c>
      <c r="E212" s="84">
        <v>157.81762742999999</v>
      </c>
      <c r="F212" s="84">
        <v>157.81762742999999</v>
      </c>
    </row>
    <row r="213" spans="1:6" ht="12.75" customHeight="1" x14ac:dyDescent="0.25">
      <c r="A213" s="83" t="s">
        <v>148</v>
      </c>
      <c r="B213" s="83">
        <v>13</v>
      </c>
      <c r="C213" s="84">
        <v>816.65409136999995</v>
      </c>
      <c r="D213" s="84">
        <v>807.90475612</v>
      </c>
      <c r="E213" s="84">
        <v>159.02813803000001</v>
      </c>
      <c r="F213" s="84">
        <v>159.02813803000001</v>
      </c>
    </row>
    <row r="214" spans="1:6" ht="12.75" customHeight="1" x14ac:dyDescent="0.25">
      <c r="A214" s="83" t="s">
        <v>148</v>
      </c>
      <c r="B214" s="83">
        <v>14</v>
      </c>
      <c r="C214" s="84">
        <v>829.86082771999997</v>
      </c>
      <c r="D214" s="84">
        <v>820.03875139000002</v>
      </c>
      <c r="E214" s="84">
        <v>161.41659615</v>
      </c>
      <c r="F214" s="84">
        <v>161.41659615</v>
      </c>
    </row>
    <row r="215" spans="1:6" ht="12.75" customHeight="1" x14ac:dyDescent="0.25">
      <c r="A215" s="83" t="s">
        <v>148</v>
      </c>
      <c r="B215" s="83">
        <v>15</v>
      </c>
      <c r="C215" s="84">
        <v>836.52288983000005</v>
      </c>
      <c r="D215" s="84">
        <v>826.30342900000005</v>
      </c>
      <c r="E215" s="84">
        <v>162.64973656999999</v>
      </c>
      <c r="F215" s="84">
        <v>162.64973656999999</v>
      </c>
    </row>
    <row r="216" spans="1:6" ht="12.75" customHeight="1" x14ac:dyDescent="0.25">
      <c r="A216" s="83" t="s">
        <v>148</v>
      </c>
      <c r="B216" s="83">
        <v>16</v>
      </c>
      <c r="C216" s="84">
        <v>837.88985523999997</v>
      </c>
      <c r="D216" s="84">
        <v>827.80130821</v>
      </c>
      <c r="E216" s="84">
        <v>162.94457943</v>
      </c>
      <c r="F216" s="84">
        <v>162.94457943</v>
      </c>
    </row>
    <row r="217" spans="1:6" ht="12.75" customHeight="1" x14ac:dyDescent="0.25">
      <c r="A217" s="83" t="s">
        <v>148</v>
      </c>
      <c r="B217" s="83">
        <v>17</v>
      </c>
      <c r="C217" s="84">
        <v>834.88747935000004</v>
      </c>
      <c r="D217" s="84">
        <v>823.77510941000003</v>
      </c>
      <c r="E217" s="84">
        <v>162.15206162999999</v>
      </c>
      <c r="F217" s="84">
        <v>162.15206162999999</v>
      </c>
    </row>
    <row r="218" spans="1:6" ht="12.75" customHeight="1" x14ac:dyDescent="0.25">
      <c r="A218" s="83" t="s">
        <v>148</v>
      </c>
      <c r="B218" s="83">
        <v>18</v>
      </c>
      <c r="C218" s="84">
        <v>830.57022895</v>
      </c>
      <c r="D218" s="84">
        <v>815.54845217000002</v>
      </c>
      <c r="E218" s="84">
        <v>160.53272473000001</v>
      </c>
      <c r="F218" s="84">
        <v>160.53272473000001</v>
      </c>
    </row>
    <row r="219" spans="1:6" ht="12.75" customHeight="1" x14ac:dyDescent="0.25">
      <c r="A219" s="83" t="s">
        <v>148</v>
      </c>
      <c r="B219" s="83">
        <v>19</v>
      </c>
      <c r="C219" s="84">
        <v>785.49684483999999</v>
      </c>
      <c r="D219" s="84">
        <v>770.99530489999995</v>
      </c>
      <c r="E219" s="84">
        <v>151.76287407000001</v>
      </c>
      <c r="F219" s="84">
        <v>151.76287407000001</v>
      </c>
    </row>
    <row r="220" spans="1:6" ht="12.75" customHeight="1" x14ac:dyDescent="0.25">
      <c r="A220" s="83" t="s">
        <v>148</v>
      </c>
      <c r="B220" s="83">
        <v>20</v>
      </c>
      <c r="C220" s="84">
        <v>790.04473565000001</v>
      </c>
      <c r="D220" s="84">
        <v>775.43193904999998</v>
      </c>
      <c r="E220" s="84">
        <v>152.63618205</v>
      </c>
      <c r="F220" s="84">
        <v>152.63618205</v>
      </c>
    </row>
    <row r="221" spans="1:6" ht="12.75" customHeight="1" x14ac:dyDescent="0.25">
      <c r="A221" s="83" t="s">
        <v>148</v>
      </c>
      <c r="B221" s="83">
        <v>21</v>
      </c>
      <c r="C221" s="84">
        <v>826.91137419999995</v>
      </c>
      <c r="D221" s="84">
        <v>811.11408220999999</v>
      </c>
      <c r="E221" s="84">
        <v>159.65986243</v>
      </c>
      <c r="F221" s="84">
        <v>159.65986243</v>
      </c>
    </row>
    <row r="222" spans="1:6" ht="12.75" customHeight="1" x14ac:dyDescent="0.25">
      <c r="A222" s="83" t="s">
        <v>148</v>
      </c>
      <c r="B222" s="83">
        <v>22</v>
      </c>
      <c r="C222" s="84">
        <v>840.87376072999996</v>
      </c>
      <c r="D222" s="84">
        <v>825.00723263999998</v>
      </c>
      <c r="E222" s="84">
        <v>162.39459302</v>
      </c>
      <c r="F222" s="84">
        <v>162.39459302</v>
      </c>
    </row>
    <row r="223" spans="1:6" ht="12.75" customHeight="1" x14ac:dyDescent="0.25">
      <c r="A223" s="83" t="s">
        <v>148</v>
      </c>
      <c r="B223" s="83">
        <v>23</v>
      </c>
      <c r="C223" s="84">
        <v>850.46517756000003</v>
      </c>
      <c r="D223" s="84">
        <v>833.55351439000003</v>
      </c>
      <c r="E223" s="84">
        <v>164.07684487</v>
      </c>
      <c r="F223" s="84">
        <v>164.07684487</v>
      </c>
    </row>
    <row r="224" spans="1:6" ht="12.75" customHeight="1" x14ac:dyDescent="0.25">
      <c r="A224" s="83" t="s">
        <v>148</v>
      </c>
      <c r="B224" s="83">
        <v>24</v>
      </c>
      <c r="C224" s="84">
        <v>860.02556455000001</v>
      </c>
      <c r="D224" s="84">
        <v>847.71071460999997</v>
      </c>
      <c r="E224" s="84">
        <v>166.86355107</v>
      </c>
      <c r="F224" s="84">
        <v>166.86355107</v>
      </c>
    </row>
    <row r="225" spans="1:6" ht="12.75" customHeight="1" x14ac:dyDescent="0.25">
      <c r="A225" s="83" t="s">
        <v>149</v>
      </c>
      <c r="B225" s="83">
        <v>1</v>
      </c>
      <c r="C225" s="84">
        <v>839.77657325999996</v>
      </c>
      <c r="D225" s="84">
        <v>829.12622635000002</v>
      </c>
      <c r="E225" s="84">
        <v>163.20537658000001</v>
      </c>
      <c r="F225" s="84">
        <v>163.20537658000001</v>
      </c>
    </row>
    <row r="226" spans="1:6" ht="12.75" customHeight="1" x14ac:dyDescent="0.25">
      <c r="A226" s="83" t="s">
        <v>149</v>
      </c>
      <c r="B226" s="83">
        <v>2</v>
      </c>
      <c r="C226" s="84">
        <v>853.00443937</v>
      </c>
      <c r="D226" s="84">
        <v>842.63796403000003</v>
      </c>
      <c r="E226" s="84">
        <v>165.8650298</v>
      </c>
      <c r="F226" s="84">
        <v>165.8650298</v>
      </c>
    </row>
    <row r="227" spans="1:6" ht="12.75" customHeight="1" x14ac:dyDescent="0.25">
      <c r="A227" s="83" t="s">
        <v>149</v>
      </c>
      <c r="B227" s="83">
        <v>3</v>
      </c>
      <c r="C227" s="84">
        <v>872.38950312999998</v>
      </c>
      <c r="D227" s="84">
        <v>860.73585137999999</v>
      </c>
      <c r="E227" s="84">
        <v>169.42742165999999</v>
      </c>
      <c r="F227" s="84">
        <v>169.42742165999999</v>
      </c>
    </row>
    <row r="228" spans="1:6" ht="12.75" customHeight="1" x14ac:dyDescent="0.25">
      <c r="A228" s="83" t="s">
        <v>149</v>
      </c>
      <c r="B228" s="83">
        <v>4</v>
      </c>
      <c r="C228" s="84">
        <v>867.36403791999999</v>
      </c>
      <c r="D228" s="84">
        <v>864.47708003000002</v>
      </c>
      <c r="E228" s="84">
        <v>170.16384588</v>
      </c>
      <c r="F228" s="84">
        <v>170.16384588</v>
      </c>
    </row>
    <row r="229" spans="1:6" ht="12.75" customHeight="1" x14ac:dyDescent="0.25">
      <c r="A229" s="83" t="s">
        <v>149</v>
      </c>
      <c r="B229" s="83">
        <v>5</v>
      </c>
      <c r="C229" s="84">
        <v>873.72692410000002</v>
      </c>
      <c r="D229" s="84">
        <v>865.77508727999998</v>
      </c>
      <c r="E229" s="84">
        <v>170.41934588999999</v>
      </c>
      <c r="F229" s="84">
        <v>170.41934588999999</v>
      </c>
    </row>
    <row r="230" spans="1:6" ht="12.75" customHeight="1" x14ac:dyDescent="0.25">
      <c r="A230" s="83" t="s">
        <v>149</v>
      </c>
      <c r="B230" s="83">
        <v>6</v>
      </c>
      <c r="C230" s="84">
        <v>867.65493347999995</v>
      </c>
      <c r="D230" s="84">
        <v>859.72451678000004</v>
      </c>
      <c r="E230" s="84">
        <v>169.22835035</v>
      </c>
      <c r="F230" s="84">
        <v>169.22835035</v>
      </c>
    </row>
    <row r="231" spans="1:6" ht="12.75" customHeight="1" x14ac:dyDescent="0.25">
      <c r="A231" s="83" t="s">
        <v>149</v>
      </c>
      <c r="B231" s="83">
        <v>7</v>
      </c>
      <c r="C231" s="84">
        <v>820.25045136999995</v>
      </c>
      <c r="D231" s="84">
        <v>812.93694569000002</v>
      </c>
      <c r="E231" s="84">
        <v>160.01867526000001</v>
      </c>
      <c r="F231" s="84">
        <v>160.01867526000001</v>
      </c>
    </row>
    <row r="232" spans="1:6" ht="12.75" customHeight="1" x14ac:dyDescent="0.25">
      <c r="A232" s="83" t="s">
        <v>149</v>
      </c>
      <c r="B232" s="83">
        <v>8</v>
      </c>
      <c r="C232" s="84">
        <v>792.62944333999997</v>
      </c>
      <c r="D232" s="84">
        <v>785.53976283999998</v>
      </c>
      <c r="E232" s="84">
        <v>154.62580815999999</v>
      </c>
      <c r="F232" s="84">
        <v>154.62580815999999</v>
      </c>
    </row>
    <row r="233" spans="1:6" ht="12.75" customHeight="1" x14ac:dyDescent="0.25">
      <c r="A233" s="83" t="s">
        <v>149</v>
      </c>
      <c r="B233" s="83">
        <v>9</v>
      </c>
      <c r="C233" s="84">
        <v>776.66638406000004</v>
      </c>
      <c r="D233" s="84">
        <v>769.54655080999999</v>
      </c>
      <c r="E233" s="84">
        <v>151.47770102000001</v>
      </c>
      <c r="F233" s="84">
        <v>151.47770102000001</v>
      </c>
    </row>
    <row r="234" spans="1:6" ht="12.75" customHeight="1" x14ac:dyDescent="0.25">
      <c r="A234" s="83" t="s">
        <v>149</v>
      </c>
      <c r="B234" s="83">
        <v>10</v>
      </c>
      <c r="C234" s="84">
        <v>773.36120972000003</v>
      </c>
      <c r="D234" s="84">
        <v>766.39723781999999</v>
      </c>
      <c r="E234" s="84">
        <v>150.85778961</v>
      </c>
      <c r="F234" s="84">
        <v>150.85778961</v>
      </c>
    </row>
    <row r="235" spans="1:6" ht="12.75" customHeight="1" x14ac:dyDescent="0.25">
      <c r="A235" s="83" t="s">
        <v>149</v>
      </c>
      <c r="B235" s="83">
        <v>11</v>
      </c>
      <c r="C235" s="84">
        <v>770.66104112000005</v>
      </c>
      <c r="D235" s="84">
        <v>764.82433082</v>
      </c>
      <c r="E235" s="84">
        <v>150.54817826999999</v>
      </c>
      <c r="F235" s="84">
        <v>150.54817826999999</v>
      </c>
    </row>
    <row r="236" spans="1:6" ht="12.75" customHeight="1" x14ac:dyDescent="0.25">
      <c r="A236" s="83" t="s">
        <v>149</v>
      </c>
      <c r="B236" s="83">
        <v>12</v>
      </c>
      <c r="C236" s="84">
        <v>785.27872120999996</v>
      </c>
      <c r="D236" s="84">
        <v>778.77752872999997</v>
      </c>
      <c r="E236" s="84">
        <v>153.29472860999999</v>
      </c>
      <c r="F236" s="84">
        <v>153.29472860999999</v>
      </c>
    </row>
    <row r="237" spans="1:6" ht="12.75" customHeight="1" x14ac:dyDescent="0.25">
      <c r="A237" s="83" t="s">
        <v>149</v>
      </c>
      <c r="B237" s="83">
        <v>13</v>
      </c>
      <c r="C237" s="84">
        <v>797.13120319999996</v>
      </c>
      <c r="D237" s="84">
        <v>795.34800209000002</v>
      </c>
      <c r="E237" s="84">
        <v>156.55646399</v>
      </c>
      <c r="F237" s="84">
        <v>156.55646399</v>
      </c>
    </row>
    <row r="238" spans="1:6" ht="12.75" customHeight="1" x14ac:dyDescent="0.25">
      <c r="A238" s="83" t="s">
        <v>149</v>
      </c>
      <c r="B238" s="83">
        <v>14</v>
      </c>
      <c r="C238" s="84">
        <v>826.67847376999998</v>
      </c>
      <c r="D238" s="84">
        <v>817.71396780999999</v>
      </c>
      <c r="E238" s="84">
        <v>160.95898527</v>
      </c>
      <c r="F238" s="84">
        <v>160.95898527</v>
      </c>
    </row>
    <row r="239" spans="1:6" ht="12.75" customHeight="1" x14ac:dyDescent="0.25">
      <c r="A239" s="83" t="s">
        <v>149</v>
      </c>
      <c r="B239" s="83">
        <v>15</v>
      </c>
      <c r="C239" s="84">
        <v>843.45435739000004</v>
      </c>
      <c r="D239" s="84">
        <v>833.68522469000004</v>
      </c>
      <c r="E239" s="84">
        <v>164.10277074999999</v>
      </c>
      <c r="F239" s="84">
        <v>164.10277074999999</v>
      </c>
    </row>
    <row r="240" spans="1:6" ht="12.75" customHeight="1" x14ac:dyDescent="0.25">
      <c r="A240" s="83" t="s">
        <v>149</v>
      </c>
      <c r="B240" s="83">
        <v>16</v>
      </c>
      <c r="C240" s="84">
        <v>843.38714603999995</v>
      </c>
      <c r="D240" s="84">
        <v>837.15110533999996</v>
      </c>
      <c r="E240" s="84">
        <v>164.78499540999999</v>
      </c>
      <c r="F240" s="84">
        <v>164.78499540999999</v>
      </c>
    </row>
    <row r="241" spans="1:6" ht="12.75" customHeight="1" x14ac:dyDescent="0.25">
      <c r="A241" s="83" t="s">
        <v>149</v>
      </c>
      <c r="B241" s="83">
        <v>17</v>
      </c>
      <c r="C241" s="84">
        <v>834.66742722000004</v>
      </c>
      <c r="D241" s="84">
        <v>829.69254291000004</v>
      </c>
      <c r="E241" s="84">
        <v>163.31685045</v>
      </c>
      <c r="F241" s="84">
        <v>163.31685045</v>
      </c>
    </row>
    <row r="242" spans="1:6" ht="12.75" customHeight="1" x14ac:dyDescent="0.25">
      <c r="A242" s="83" t="s">
        <v>149</v>
      </c>
      <c r="B242" s="83">
        <v>18</v>
      </c>
      <c r="C242" s="84">
        <v>829.16533555000001</v>
      </c>
      <c r="D242" s="84">
        <v>820.35225034999996</v>
      </c>
      <c r="E242" s="84">
        <v>161.47830535</v>
      </c>
      <c r="F242" s="84">
        <v>161.47830535</v>
      </c>
    </row>
    <row r="243" spans="1:6" ht="12.75" customHeight="1" x14ac:dyDescent="0.25">
      <c r="A243" s="83" t="s">
        <v>149</v>
      </c>
      <c r="B243" s="83">
        <v>19</v>
      </c>
      <c r="C243" s="84">
        <v>779.32493222999994</v>
      </c>
      <c r="D243" s="84">
        <v>771.04321974000004</v>
      </c>
      <c r="E243" s="84">
        <v>151.77230564000001</v>
      </c>
      <c r="F243" s="84">
        <v>151.77230564000001</v>
      </c>
    </row>
    <row r="244" spans="1:6" ht="12.75" customHeight="1" x14ac:dyDescent="0.25">
      <c r="A244" s="83" t="s">
        <v>149</v>
      </c>
      <c r="B244" s="83">
        <v>20</v>
      </c>
      <c r="C244" s="84">
        <v>775.38135842999998</v>
      </c>
      <c r="D244" s="84">
        <v>771.60512009000001</v>
      </c>
      <c r="E244" s="84">
        <v>151.88291022000001</v>
      </c>
      <c r="F244" s="84">
        <v>151.88291022000001</v>
      </c>
    </row>
    <row r="245" spans="1:6" ht="12.75" customHeight="1" x14ac:dyDescent="0.25">
      <c r="A245" s="83" t="s">
        <v>149</v>
      </c>
      <c r="B245" s="83">
        <v>21</v>
      </c>
      <c r="C245" s="84">
        <v>814.37310656</v>
      </c>
      <c r="D245" s="84">
        <v>805.77902096000003</v>
      </c>
      <c r="E245" s="84">
        <v>158.60970788</v>
      </c>
      <c r="F245" s="84">
        <v>158.60970788</v>
      </c>
    </row>
    <row r="246" spans="1:6" ht="12.75" customHeight="1" x14ac:dyDescent="0.25">
      <c r="A246" s="83" t="s">
        <v>149</v>
      </c>
      <c r="B246" s="83">
        <v>22</v>
      </c>
      <c r="C246" s="84">
        <v>837.81816874000003</v>
      </c>
      <c r="D246" s="84">
        <v>826.15347010999994</v>
      </c>
      <c r="E246" s="84">
        <v>162.62021863999999</v>
      </c>
      <c r="F246" s="84">
        <v>162.62021863999999</v>
      </c>
    </row>
    <row r="247" spans="1:6" ht="12.75" customHeight="1" x14ac:dyDescent="0.25">
      <c r="A247" s="83" t="s">
        <v>149</v>
      </c>
      <c r="B247" s="83">
        <v>23</v>
      </c>
      <c r="C247" s="84">
        <v>840.91730172999996</v>
      </c>
      <c r="D247" s="84">
        <v>828.78713402000005</v>
      </c>
      <c r="E247" s="84">
        <v>163.13862958000001</v>
      </c>
      <c r="F247" s="84">
        <v>163.13862958000001</v>
      </c>
    </row>
    <row r="248" spans="1:6" ht="12.75" customHeight="1" x14ac:dyDescent="0.25">
      <c r="A248" s="83" t="s">
        <v>149</v>
      </c>
      <c r="B248" s="83">
        <v>24</v>
      </c>
      <c r="C248" s="84">
        <v>860.49291927000002</v>
      </c>
      <c r="D248" s="84">
        <v>851.18501107999998</v>
      </c>
      <c r="E248" s="84">
        <v>167.5474323</v>
      </c>
      <c r="F248" s="84">
        <v>167.5474323</v>
      </c>
    </row>
    <row r="249" spans="1:6" ht="12.75" customHeight="1" x14ac:dyDescent="0.25">
      <c r="A249" s="83" t="s">
        <v>150</v>
      </c>
      <c r="B249" s="83">
        <v>1</v>
      </c>
      <c r="C249" s="84">
        <v>862.98354552000001</v>
      </c>
      <c r="D249" s="84">
        <v>853.31641415000001</v>
      </c>
      <c r="E249" s="84">
        <v>167.96697811999999</v>
      </c>
      <c r="F249" s="84">
        <v>167.96697811999999</v>
      </c>
    </row>
    <row r="250" spans="1:6" ht="12.75" customHeight="1" x14ac:dyDescent="0.25">
      <c r="A250" s="83" t="s">
        <v>150</v>
      </c>
      <c r="B250" s="83">
        <v>2</v>
      </c>
      <c r="C250" s="84">
        <v>870.97812979000003</v>
      </c>
      <c r="D250" s="84">
        <v>863.79489940999997</v>
      </c>
      <c r="E250" s="84">
        <v>170.02956531000001</v>
      </c>
      <c r="F250" s="84">
        <v>170.02956531000001</v>
      </c>
    </row>
    <row r="251" spans="1:6" ht="12.75" customHeight="1" x14ac:dyDescent="0.25">
      <c r="A251" s="83" t="s">
        <v>150</v>
      </c>
      <c r="B251" s="83">
        <v>3</v>
      </c>
      <c r="C251" s="84">
        <v>883.59872686999995</v>
      </c>
      <c r="D251" s="84">
        <v>874.49007224000002</v>
      </c>
      <c r="E251" s="84">
        <v>172.13480532</v>
      </c>
      <c r="F251" s="84">
        <v>172.13480532</v>
      </c>
    </row>
    <row r="252" spans="1:6" ht="12.75" customHeight="1" x14ac:dyDescent="0.25">
      <c r="A252" s="83" t="s">
        <v>150</v>
      </c>
      <c r="B252" s="83">
        <v>4</v>
      </c>
      <c r="C252" s="84">
        <v>882.60881959000005</v>
      </c>
      <c r="D252" s="84">
        <v>872.69071922000001</v>
      </c>
      <c r="E252" s="84">
        <v>171.78062030000001</v>
      </c>
      <c r="F252" s="84">
        <v>171.78062030000001</v>
      </c>
    </row>
    <row r="253" spans="1:6" ht="12.75" customHeight="1" x14ac:dyDescent="0.25">
      <c r="A253" s="83" t="s">
        <v>150</v>
      </c>
      <c r="B253" s="83">
        <v>5</v>
      </c>
      <c r="C253" s="84">
        <v>872.41371612</v>
      </c>
      <c r="D253" s="84">
        <v>862.15114146999997</v>
      </c>
      <c r="E253" s="84">
        <v>169.70600765</v>
      </c>
      <c r="F253" s="84">
        <v>169.70600765</v>
      </c>
    </row>
    <row r="254" spans="1:6" ht="12.75" customHeight="1" x14ac:dyDescent="0.25">
      <c r="A254" s="83" t="s">
        <v>150</v>
      </c>
      <c r="B254" s="83">
        <v>6</v>
      </c>
      <c r="C254" s="84">
        <v>859.28053494999995</v>
      </c>
      <c r="D254" s="84">
        <v>848.91093372</v>
      </c>
      <c r="E254" s="84">
        <v>167.09980243999999</v>
      </c>
      <c r="F254" s="84">
        <v>167.09980243999999</v>
      </c>
    </row>
    <row r="255" spans="1:6" ht="12.75" customHeight="1" x14ac:dyDescent="0.25">
      <c r="A255" s="83" t="s">
        <v>150</v>
      </c>
      <c r="B255" s="83">
        <v>7</v>
      </c>
      <c r="C255" s="84">
        <v>824.13116344000002</v>
      </c>
      <c r="D255" s="84">
        <v>815.18510985</v>
      </c>
      <c r="E255" s="84">
        <v>160.46120435</v>
      </c>
      <c r="F255" s="84">
        <v>160.46120435</v>
      </c>
    </row>
    <row r="256" spans="1:6" ht="12.75" customHeight="1" x14ac:dyDescent="0.25">
      <c r="A256" s="83" t="s">
        <v>150</v>
      </c>
      <c r="B256" s="83">
        <v>8</v>
      </c>
      <c r="C256" s="84">
        <v>792.56776679999996</v>
      </c>
      <c r="D256" s="84">
        <v>784.41724395999995</v>
      </c>
      <c r="E256" s="84">
        <v>154.40485131</v>
      </c>
      <c r="F256" s="84">
        <v>154.40485131</v>
      </c>
    </row>
    <row r="257" spans="1:6" ht="12.75" customHeight="1" x14ac:dyDescent="0.25">
      <c r="A257" s="83" t="s">
        <v>150</v>
      </c>
      <c r="B257" s="83">
        <v>9</v>
      </c>
      <c r="C257" s="84">
        <v>784.55771331999995</v>
      </c>
      <c r="D257" s="84">
        <v>780.93619027</v>
      </c>
      <c r="E257" s="84">
        <v>153.71963998999999</v>
      </c>
      <c r="F257" s="84">
        <v>153.71963998999999</v>
      </c>
    </row>
    <row r="258" spans="1:6" ht="12.75" customHeight="1" x14ac:dyDescent="0.25">
      <c r="A258" s="83" t="s">
        <v>150</v>
      </c>
      <c r="B258" s="83">
        <v>10</v>
      </c>
      <c r="C258" s="84">
        <v>777.14610603999995</v>
      </c>
      <c r="D258" s="84">
        <v>768.96871815999998</v>
      </c>
      <c r="E258" s="84">
        <v>151.36396031999999</v>
      </c>
      <c r="F258" s="84">
        <v>151.36396031999999</v>
      </c>
    </row>
    <row r="259" spans="1:6" ht="12.75" customHeight="1" x14ac:dyDescent="0.25">
      <c r="A259" s="83" t="s">
        <v>150</v>
      </c>
      <c r="B259" s="83">
        <v>11</v>
      </c>
      <c r="C259" s="84">
        <v>775.54912473000002</v>
      </c>
      <c r="D259" s="84">
        <v>766.31113273000005</v>
      </c>
      <c r="E259" s="84">
        <v>150.84084066</v>
      </c>
      <c r="F259" s="84">
        <v>150.84084066</v>
      </c>
    </row>
    <row r="260" spans="1:6" ht="12.75" customHeight="1" x14ac:dyDescent="0.25">
      <c r="A260" s="83" t="s">
        <v>150</v>
      </c>
      <c r="B260" s="83">
        <v>12</v>
      </c>
      <c r="C260" s="84">
        <v>784.05267237999999</v>
      </c>
      <c r="D260" s="84">
        <v>775.82814957999994</v>
      </c>
      <c r="E260" s="84">
        <v>152.71417220999999</v>
      </c>
      <c r="F260" s="84">
        <v>152.71417220999999</v>
      </c>
    </row>
    <row r="261" spans="1:6" ht="12.75" customHeight="1" x14ac:dyDescent="0.25">
      <c r="A261" s="83" t="s">
        <v>150</v>
      </c>
      <c r="B261" s="83">
        <v>13</v>
      </c>
      <c r="C261" s="84">
        <v>788.23111494</v>
      </c>
      <c r="D261" s="84">
        <v>780.07772020000004</v>
      </c>
      <c r="E261" s="84">
        <v>153.55065857</v>
      </c>
      <c r="F261" s="84">
        <v>153.55065857</v>
      </c>
    </row>
    <row r="262" spans="1:6" ht="12.75" customHeight="1" x14ac:dyDescent="0.25">
      <c r="A262" s="83" t="s">
        <v>150</v>
      </c>
      <c r="B262" s="83">
        <v>14</v>
      </c>
      <c r="C262" s="84">
        <v>800.07724963999999</v>
      </c>
      <c r="D262" s="84">
        <v>791.68237441999997</v>
      </c>
      <c r="E262" s="84">
        <v>155.83492107999999</v>
      </c>
      <c r="F262" s="84">
        <v>155.83492107999999</v>
      </c>
    </row>
    <row r="263" spans="1:6" ht="12.75" customHeight="1" x14ac:dyDescent="0.25">
      <c r="A263" s="83" t="s">
        <v>150</v>
      </c>
      <c r="B263" s="83">
        <v>15</v>
      </c>
      <c r="C263" s="84">
        <v>807.09488562000001</v>
      </c>
      <c r="D263" s="84">
        <v>798.27404127</v>
      </c>
      <c r="E263" s="84">
        <v>157.13242614000001</v>
      </c>
      <c r="F263" s="84">
        <v>157.13242614000001</v>
      </c>
    </row>
    <row r="264" spans="1:6" ht="12.75" customHeight="1" x14ac:dyDescent="0.25">
      <c r="A264" s="83" t="s">
        <v>150</v>
      </c>
      <c r="B264" s="83">
        <v>16</v>
      </c>
      <c r="C264" s="84">
        <v>805.51674802000002</v>
      </c>
      <c r="D264" s="84">
        <v>796.78730177</v>
      </c>
      <c r="E264" s="84">
        <v>156.83977603</v>
      </c>
      <c r="F264" s="84">
        <v>156.83977603</v>
      </c>
    </row>
    <row r="265" spans="1:6" ht="12.75" customHeight="1" x14ac:dyDescent="0.25">
      <c r="A265" s="83" t="s">
        <v>150</v>
      </c>
      <c r="B265" s="83">
        <v>17</v>
      </c>
      <c r="C265" s="84">
        <v>799.16054064000002</v>
      </c>
      <c r="D265" s="84">
        <v>786.67612936</v>
      </c>
      <c r="E265" s="84">
        <v>154.84949078</v>
      </c>
      <c r="F265" s="84">
        <v>154.84949078</v>
      </c>
    </row>
    <row r="266" spans="1:6" ht="12.75" customHeight="1" x14ac:dyDescent="0.25">
      <c r="A266" s="83" t="s">
        <v>150</v>
      </c>
      <c r="B266" s="83">
        <v>18</v>
      </c>
      <c r="C266" s="84">
        <v>794.21024605000002</v>
      </c>
      <c r="D266" s="84">
        <v>780.88517132000004</v>
      </c>
      <c r="E266" s="84">
        <v>153.70959740999999</v>
      </c>
      <c r="F266" s="84">
        <v>153.70959740999999</v>
      </c>
    </row>
    <row r="267" spans="1:6" ht="12.75" customHeight="1" x14ac:dyDescent="0.25">
      <c r="A267" s="83" t="s">
        <v>150</v>
      </c>
      <c r="B267" s="83">
        <v>19</v>
      </c>
      <c r="C267" s="84">
        <v>757.58180885000002</v>
      </c>
      <c r="D267" s="84">
        <v>743.33945067000002</v>
      </c>
      <c r="E267" s="84">
        <v>146.31909005</v>
      </c>
      <c r="F267" s="84">
        <v>146.31909005</v>
      </c>
    </row>
    <row r="268" spans="1:6" ht="12.75" customHeight="1" x14ac:dyDescent="0.25">
      <c r="A268" s="83" t="s">
        <v>150</v>
      </c>
      <c r="B268" s="83">
        <v>20</v>
      </c>
      <c r="C268" s="84">
        <v>753.49150426000006</v>
      </c>
      <c r="D268" s="84">
        <v>742.80750223999996</v>
      </c>
      <c r="E268" s="84">
        <v>146.21438121</v>
      </c>
      <c r="F268" s="84">
        <v>146.21438121</v>
      </c>
    </row>
    <row r="269" spans="1:6" ht="12.75" customHeight="1" x14ac:dyDescent="0.25">
      <c r="A269" s="83" t="s">
        <v>150</v>
      </c>
      <c r="B269" s="83">
        <v>21</v>
      </c>
      <c r="C269" s="84">
        <v>778.20449342999996</v>
      </c>
      <c r="D269" s="84">
        <v>770.14241197000001</v>
      </c>
      <c r="E269" s="84">
        <v>151.59499045000001</v>
      </c>
      <c r="F269" s="84">
        <v>151.59499045000001</v>
      </c>
    </row>
    <row r="270" spans="1:6" ht="12.75" customHeight="1" x14ac:dyDescent="0.25">
      <c r="A270" s="83" t="s">
        <v>150</v>
      </c>
      <c r="B270" s="83">
        <v>22</v>
      </c>
      <c r="C270" s="84">
        <v>781.18895473999999</v>
      </c>
      <c r="D270" s="84">
        <v>780.83743303999995</v>
      </c>
      <c r="E270" s="84">
        <v>153.70020059999999</v>
      </c>
      <c r="F270" s="84">
        <v>153.70020059999999</v>
      </c>
    </row>
    <row r="271" spans="1:6" ht="12.75" customHeight="1" x14ac:dyDescent="0.25">
      <c r="A271" s="83" t="s">
        <v>150</v>
      </c>
      <c r="B271" s="83">
        <v>23</v>
      </c>
      <c r="C271" s="84">
        <v>784.44749575000003</v>
      </c>
      <c r="D271" s="84">
        <v>783.61398463</v>
      </c>
      <c r="E271" s="84">
        <v>154.24673758</v>
      </c>
      <c r="F271" s="84">
        <v>154.24673758</v>
      </c>
    </row>
    <row r="272" spans="1:6" ht="12.75" customHeight="1" x14ac:dyDescent="0.25">
      <c r="A272" s="83" t="s">
        <v>150</v>
      </c>
      <c r="B272" s="83">
        <v>24</v>
      </c>
      <c r="C272" s="84">
        <v>797.55834052</v>
      </c>
      <c r="D272" s="84">
        <v>795.46584488999997</v>
      </c>
      <c r="E272" s="84">
        <v>156.57966019</v>
      </c>
      <c r="F272" s="84">
        <v>156.57966019</v>
      </c>
    </row>
    <row r="273" spans="1:6" ht="12.75" customHeight="1" x14ac:dyDescent="0.25">
      <c r="A273" s="83" t="s">
        <v>151</v>
      </c>
      <c r="B273" s="83">
        <v>1</v>
      </c>
      <c r="C273" s="84">
        <v>802.59030321</v>
      </c>
      <c r="D273" s="84">
        <v>796.05099573999996</v>
      </c>
      <c r="E273" s="84">
        <v>156.6948414</v>
      </c>
      <c r="F273" s="84">
        <v>156.6948414</v>
      </c>
    </row>
    <row r="274" spans="1:6" ht="12.75" customHeight="1" x14ac:dyDescent="0.25">
      <c r="A274" s="83" t="s">
        <v>151</v>
      </c>
      <c r="B274" s="83">
        <v>2</v>
      </c>
      <c r="C274" s="84">
        <v>826.31628020000005</v>
      </c>
      <c r="D274" s="84">
        <v>817.43978805999996</v>
      </c>
      <c r="E274" s="84">
        <v>160.90501567000001</v>
      </c>
      <c r="F274" s="84">
        <v>160.90501567000001</v>
      </c>
    </row>
    <row r="275" spans="1:6" ht="12.75" customHeight="1" x14ac:dyDescent="0.25">
      <c r="A275" s="83" t="s">
        <v>151</v>
      </c>
      <c r="B275" s="83">
        <v>3</v>
      </c>
      <c r="C275" s="84">
        <v>853.42182379999997</v>
      </c>
      <c r="D275" s="84">
        <v>843.54161291000003</v>
      </c>
      <c r="E275" s="84">
        <v>166.04290423</v>
      </c>
      <c r="F275" s="84">
        <v>166.04290423</v>
      </c>
    </row>
    <row r="276" spans="1:6" ht="12.75" customHeight="1" x14ac:dyDescent="0.25">
      <c r="A276" s="83" t="s">
        <v>151</v>
      </c>
      <c r="B276" s="83">
        <v>4</v>
      </c>
      <c r="C276" s="84">
        <v>874.43851893999999</v>
      </c>
      <c r="D276" s="84">
        <v>864.75944307999998</v>
      </c>
      <c r="E276" s="84">
        <v>170.21942627999999</v>
      </c>
      <c r="F276" s="84">
        <v>170.21942627999999</v>
      </c>
    </row>
    <row r="277" spans="1:6" ht="12.75" customHeight="1" x14ac:dyDescent="0.25">
      <c r="A277" s="83" t="s">
        <v>151</v>
      </c>
      <c r="B277" s="83">
        <v>5</v>
      </c>
      <c r="C277" s="84">
        <v>876.67776090999996</v>
      </c>
      <c r="D277" s="84">
        <v>867.02831146999995</v>
      </c>
      <c r="E277" s="84">
        <v>170.66603079999999</v>
      </c>
      <c r="F277" s="84">
        <v>170.66603079999999</v>
      </c>
    </row>
    <row r="278" spans="1:6" ht="12.75" customHeight="1" x14ac:dyDescent="0.25">
      <c r="A278" s="83" t="s">
        <v>151</v>
      </c>
      <c r="B278" s="83">
        <v>6</v>
      </c>
      <c r="C278" s="84">
        <v>876.77051719999997</v>
      </c>
      <c r="D278" s="84">
        <v>867.69414173999996</v>
      </c>
      <c r="E278" s="84">
        <v>170.79709296999999</v>
      </c>
      <c r="F278" s="84">
        <v>170.79709296999999</v>
      </c>
    </row>
    <row r="279" spans="1:6" ht="12.75" customHeight="1" x14ac:dyDescent="0.25">
      <c r="A279" s="83" t="s">
        <v>151</v>
      </c>
      <c r="B279" s="83">
        <v>7</v>
      </c>
      <c r="C279" s="84">
        <v>855.67858333000004</v>
      </c>
      <c r="D279" s="84">
        <v>849.17785000000003</v>
      </c>
      <c r="E279" s="84">
        <v>167.15234229999999</v>
      </c>
      <c r="F279" s="84">
        <v>167.15234229999999</v>
      </c>
    </row>
    <row r="280" spans="1:6" ht="12.75" customHeight="1" x14ac:dyDescent="0.25">
      <c r="A280" s="83" t="s">
        <v>151</v>
      </c>
      <c r="B280" s="83">
        <v>8</v>
      </c>
      <c r="C280" s="84">
        <v>849.11095297999998</v>
      </c>
      <c r="D280" s="84">
        <v>839.78526173</v>
      </c>
      <c r="E280" s="84">
        <v>165.30350329999999</v>
      </c>
      <c r="F280" s="84">
        <v>165.30350329999999</v>
      </c>
    </row>
    <row r="281" spans="1:6" ht="12.75" customHeight="1" x14ac:dyDescent="0.25">
      <c r="A281" s="83" t="s">
        <v>151</v>
      </c>
      <c r="B281" s="83">
        <v>9</v>
      </c>
      <c r="C281" s="84">
        <v>818.94306568000002</v>
      </c>
      <c r="D281" s="84">
        <v>812.61064529999999</v>
      </c>
      <c r="E281" s="84">
        <v>159.95444621999999</v>
      </c>
      <c r="F281" s="84">
        <v>159.95444621999999</v>
      </c>
    </row>
    <row r="282" spans="1:6" ht="12.75" customHeight="1" x14ac:dyDescent="0.25">
      <c r="A282" s="83" t="s">
        <v>151</v>
      </c>
      <c r="B282" s="83">
        <v>10</v>
      </c>
      <c r="C282" s="84">
        <v>794.89499092999995</v>
      </c>
      <c r="D282" s="84">
        <v>783.25493783000002</v>
      </c>
      <c r="E282" s="84">
        <v>154.17606273999999</v>
      </c>
      <c r="F282" s="84">
        <v>154.17606273999999</v>
      </c>
    </row>
    <row r="283" spans="1:6" ht="12.75" customHeight="1" x14ac:dyDescent="0.25">
      <c r="A283" s="83" t="s">
        <v>151</v>
      </c>
      <c r="B283" s="83">
        <v>11</v>
      </c>
      <c r="C283" s="84">
        <v>787.82042612999999</v>
      </c>
      <c r="D283" s="84">
        <v>771.58596650000004</v>
      </c>
      <c r="E283" s="84">
        <v>151.87914001999999</v>
      </c>
      <c r="F283" s="84">
        <v>151.87914001999999</v>
      </c>
    </row>
    <row r="284" spans="1:6" ht="12.75" customHeight="1" x14ac:dyDescent="0.25">
      <c r="A284" s="83" t="s">
        <v>151</v>
      </c>
      <c r="B284" s="83">
        <v>12</v>
      </c>
      <c r="C284" s="84">
        <v>794.94524933000002</v>
      </c>
      <c r="D284" s="84">
        <v>778.06923248999999</v>
      </c>
      <c r="E284" s="84">
        <v>153.15530742999999</v>
      </c>
      <c r="F284" s="84">
        <v>153.15530742999999</v>
      </c>
    </row>
    <row r="285" spans="1:6" ht="12.75" customHeight="1" x14ac:dyDescent="0.25">
      <c r="A285" s="83" t="s">
        <v>151</v>
      </c>
      <c r="B285" s="83">
        <v>13</v>
      </c>
      <c r="C285" s="84">
        <v>801.45726817000002</v>
      </c>
      <c r="D285" s="84">
        <v>784.44776174000003</v>
      </c>
      <c r="E285" s="84">
        <v>154.41085844</v>
      </c>
      <c r="F285" s="84">
        <v>154.41085844</v>
      </c>
    </row>
    <row r="286" spans="1:6" ht="12.75" customHeight="1" x14ac:dyDescent="0.25">
      <c r="A286" s="83" t="s">
        <v>151</v>
      </c>
      <c r="B286" s="83">
        <v>14</v>
      </c>
      <c r="C286" s="84">
        <v>814.21211344999995</v>
      </c>
      <c r="D286" s="84">
        <v>796.7554791</v>
      </c>
      <c r="E286" s="84">
        <v>156.83351205</v>
      </c>
      <c r="F286" s="84">
        <v>156.83351205</v>
      </c>
    </row>
    <row r="287" spans="1:6" ht="12.75" customHeight="1" x14ac:dyDescent="0.25">
      <c r="A287" s="83" t="s">
        <v>151</v>
      </c>
      <c r="B287" s="83">
        <v>15</v>
      </c>
      <c r="C287" s="84">
        <v>826.15643928999998</v>
      </c>
      <c r="D287" s="84">
        <v>808.68958425999995</v>
      </c>
      <c r="E287" s="84">
        <v>159.18262376000001</v>
      </c>
      <c r="F287" s="84">
        <v>159.18262376000001</v>
      </c>
    </row>
    <row r="288" spans="1:6" ht="12.75" customHeight="1" x14ac:dyDescent="0.25">
      <c r="A288" s="83" t="s">
        <v>151</v>
      </c>
      <c r="B288" s="83">
        <v>16</v>
      </c>
      <c r="C288" s="84">
        <v>825.47343566999996</v>
      </c>
      <c r="D288" s="84">
        <v>809.29658457999994</v>
      </c>
      <c r="E288" s="84">
        <v>159.30210582999999</v>
      </c>
      <c r="F288" s="84">
        <v>159.30210582999999</v>
      </c>
    </row>
    <row r="289" spans="1:6" ht="12.75" customHeight="1" x14ac:dyDescent="0.25">
      <c r="A289" s="83" t="s">
        <v>151</v>
      </c>
      <c r="B289" s="83">
        <v>17</v>
      </c>
      <c r="C289" s="84">
        <v>814.85457098999996</v>
      </c>
      <c r="D289" s="84">
        <v>797.11268727000004</v>
      </c>
      <c r="E289" s="84">
        <v>156.90382498</v>
      </c>
      <c r="F289" s="84">
        <v>156.90382498</v>
      </c>
    </row>
    <row r="290" spans="1:6" ht="12.75" customHeight="1" x14ac:dyDescent="0.25">
      <c r="A290" s="83" t="s">
        <v>151</v>
      </c>
      <c r="B290" s="83">
        <v>18</v>
      </c>
      <c r="C290" s="84">
        <v>792.95476299999996</v>
      </c>
      <c r="D290" s="84">
        <v>776.27065210000001</v>
      </c>
      <c r="E290" s="84">
        <v>152.80127450000001</v>
      </c>
      <c r="F290" s="84">
        <v>152.80127450000001</v>
      </c>
    </row>
    <row r="291" spans="1:6" ht="12.75" customHeight="1" x14ac:dyDescent="0.25">
      <c r="A291" s="83" t="s">
        <v>151</v>
      </c>
      <c r="B291" s="83">
        <v>19</v>
      </c>
      <c r="C291" s="84">
        <v>762.81094790999998</v>
      </c>
      <c r="D291" s="84">
        <v>746.98495210999999</v>
      </c>
      <c r="E291" s="84">
        <v>147.03667129999999</v>
      </c>
      <c r="F291" s="84">
        <v>147.03667129999999</v>
      </c>
    </row>
    <row r="292" spans="1:6" ht="12.75" customHeight="1" x14ac:dyDescent="0.25">
      <c r="A292" s="83" t="s">
        <v>151</v>
      </c>
      <c r="B292" s="83">
        <v>20</v>
      </c>
      <c r="C292" s="84">
        <v>765.77188602000001</v>
      </c>
      <c r="D292" s="84">
        <v>749.96055944</v>
      </c>
      <c r="E292" s="84">
        <v>147.62239045999999</v>
      </c>
      <c r="F292" s="84">
        <v>147.62239045999999</v>
      </c>
    </row>
    <row r="293" spans="1:6" ht="12.75" customHeight="1" x14ac:dyDescent="0.25">
      <c r="A293" s="83" t="s">
        <v>151</v>
      </c>
      <c r="B293" s="83">
        <v>21</v>
      </c>
      <c r="C293" s="84">
        <v>799.58940873999995</v>
      </c>
      <c r="D293" s="84">
        <v>783.53866360999996</v>
      </c>
      <c r="E293" s="84">
        <v>154.23191138000001</v>
      </c>
      <c r="F293" s="84">
        <v>154.23191138000001</v>
      </c>
    </row>
    <row r="294" spans="1:6" ht="12.75" customHeight="1" x14ac:dyDescent="0.25">
      <c r="A294" s="83" t="s">
        <v>151</v>
      </c>
      <c r="B294" s="83">
        <v>22</v>
      </c>
      <c r="C294" s="84">
        <v>816.57838621999997</v>
      </c>
      <c r="D294" s="84">
        <v>799.45558670000003</v>
      </c>
      <c r="E294" s="84">
        <v>157.36500178</v>
      </c>
      <c r="F294" s="84">
        <v>157.36500178</v>
      </c>
    </row>
    <row r="295" spans="1:6" ht="12.75" customHeight="1" x14ac:dyDescent="0.25">
      <c r="A295" s="83" t="s">
        <v>151</v>
      </c>
      <c r="B295" s="83">
        <v>23</v>
      </c>
      <c r="C295" s="84">
        <v>836.71219822</v>
      </c>
      <c r="D295" s="84">
        <v>819.18862725999998</v>
      </c>
      <c r="E295" s="84">
        <v>161.24925754</v>
      </c>
      <c r="F295" s="84">
        <v>161.24925754</v>
      </c>
    </row>
    <row r="296" spans="1:6" ht="12.75" customHeight="1" x14ac:dyDescent="0.25">
      <c r="A296" s="83" t="s">
        <v>151</v>
      </c>
      <c r="B296" s="83">
        <v>24</v>
      </c>
      <c r="C296" s="84">
        <v>852.38735639000004</v>
      </c>
      <c r="D296" s="84">
        <v>835.59105575000001</v>
      </c>
      <c r="E296" s="84">
        <v>164.47791493</v>
      </c>
      <c r="F296" s="84">
        <v>164.47791493</v>
      </c>
    </row>
    <row r="297" spans="1:6" ht="12.75" customHeight="1" x14ac:dyDescent="0.25">
      <c r="A297" s="83" t="s">
        <v>152</v>
      </c>
      <c r="B297" s="83">
        <v>1</v>
      </c>
      <c r="C297" s="84">
        <v>856.10439565000001</v>
      </c>
      <c r="D297" s="84">
        <v>846.36711405000005</v>
      </c>
      <c r="E297" s="84">
        <v>166.59907645999999</v>
      </c>
      <c r="F297" s="84">
        <v>166.59907645999999</v>
      </c>
    </row>
    <row r="298" spans="1:6" ht="12.75" customHeight="1" x14ac:dyDescent="0.25">
      <c r="A298" s="83" t="s">
        <v>152</v>
      </c>
      <c r="B298" s="83">
        <v>2</v>
      </c>
      <c r="C298" s="84">
        <v>869.57227866000005</v>
      </c>
      <c r="D298" s="84">
        <v>859.71101811999995</v>
      </c>
      <c r="E298" s="84">
        <v>169.22569326999999</v>
      </c>
      <c r="F298" s="84">
        <v>169.22569326999999</v>
      </c>
    </row>
    <row r="299" spans="1:6" ht="12.75" customHeight="1" x14ac:dyDescent="0.25">
      <c r="A299" s="83" t="s">
        <v>152</v>
      </c>
      <c r="B299" s="83">
        <v>3</v>
      </c>
      <c r="C299" s="84">
        <v>882.47271103000003</v>
      </c>
      <c r="D299" s="84">
        <v>872.23759959999995</v>
      </c>
      <c r="E299" s="84">
        <v>171.69142814</v>
      </c>
      <c r="F299" s="84">
        <v>171.69142814</v>
      </c>
    </row>
    <row r="300" spans="1:6" ht="12.75" customHeight="1" x14ac:dyDescent="0.25">
      <c r="A300" s="83" t="s">
        <v>152</v>
      </c>
      <c r="B300" s="83">
        <v>4</v>
      </c>
      <c r="C300" s="84">
        <v>901.79568638000001</v>
      </c>
      <c r="D300" s="84">
        <v>892.08081384000002</v>
      </c>
      <c r="E300" s="84">
        <v>175.59737050999999</v>
      </c>
      <c r="F300" s="84">
        <v>175.59737050999999</v>
      </c>
    </row>
    <row r="301" spans="1:6" ht="12.75" customHeight="1" x14ac:dyDescent="0.25">
      <c r="A301" s="83" t="s">
        <v>152</v>
      </c>
      <c r="B301" s="83">
        <v>5</v>
      </c>
      <c r="C301" s="84">
        <v>903.10053640000001</v>
      </c>
      <c r="D301" s="84">
        <v>892.62234050999996</v>
      </c>
      <c r="E301" s="84">
        <v>175.70396473</v>
      </c>
      <c r="F301" s="84">
        <v>175.70396473</v>
      </c>
    </row>
    <row r="302" spans="1:6" ht="12.75" customHeight="1" x14ac:dyDescent="0.25">
      <c r="A302" s="83" t="s">
        <v>152</v>
      </c>
      <c r="B302" s="83">
        <v>6</v>
      </c>
      <c r="C302" s="84">
        <v>894.35667314</v>
      </c>
      <c r="D302" s="84">
        <v>884.05393271000003</v>
      </c>
      <c r="E302" s="84">
        <v>174.01735758000001</v>
      </c>
      <c r="F302" s="84">
        <v>174.01735758000001</v>
      </c>
    </row>
    <row r="303" spans="1:6" ht="12.75" customHeight="1" x14ac:dyDescent="0.25">
      <c r="A303" s="83" t="s">
        <v>152</v>
      </c>
      <c r="B303" s="83">
        <v>7</v>
      </c>
      <c r="C303" s="84">
        <v>881.57987164999997</v>
      </c>
      <c r="D303" s="84">
        <v>871.93443605000004</v>
      </c>
      <c r="E303" s="84">
        <v>171.63175337000001</v>
      </c>
      <c r="F303" s="84">
        <v>171.63175337000001</v>
      </c>
    </row>
    <row r="304" spans="1:6" ht="12.75" customHeight="1" x14ac:dyDescent="0.25">
      <c r="A304" s="83" t="s">
        <v>152</v>
      </c>
      <c r="B304" s="83">
        <v>8</v>
      </c>
      <c r="C304" s="84">
        <v>864.62792162000005</v>
      </c>
      <c r="D304" s="84">
        <v>854.99863507999999</v>
      </c>
      <c r="E304" s="84">
        <v>168.29810682999999</v>
      </c>
      <c r="F304" s="84">
        <v>168.29810682999999</v>
      </c>
    </row>
    <row r="305" spans="1:6" ht="12.75" customHeight="1" x14ac:dyDescent="0.25">
      <c r="A305" s="83" t="s">
        <v>152</v>
      </c>
      <c r="B305" s="83">
        <v>9</v>
      </c>
      <c r="C305" s="84">
        <v>821.81874568000001</v>
      </c>
      <c r="D305" s="84">
        <v>812.89379926000004</v>
      </c>
      <c r="E305" s="84">
        <v>160.0101823</v>
      </c>
      <c r="F305" s="84">
        <v>160.0101823</v>
      </c>
    </row>
    <row r="306" spans="1:6" ht="12.75" customHeight="1" x14ac:dyDescent="0.25">
      <c r="A306" s="83" t="s">
        <v>152</v>
      </c>
      <c r="B306" s="83">
        <v>10</v>
      </c>
      <c r="C306" s="84">
        <v>802.09972651999999</v>
      </c>
      <c r="D306" s="84">
        <v>792.15525066999999</v>
      </c>
      <c r="E306" s="84">
        <v>155.92800213999999</v>
      </c>
      <c r="F306" s="84">
        <v>155.92800213999999</v>
      </c>
    </row>
    <row r="307" spans="1:6" ht="12.75" customHeight="1" x14ac:dyDescent="0.25">
      <c r="A307" s="83" t="s">
        <v>152</v>
      </c>
      <c r="B307" s="83">
        <v>11</v>
      </c>
      <c r="C307" s="84">
        <v>780.13408767999999</v>
      </c>
      <c r="D307" s="84">
        <v>770.68163571000002</v>
      </c>
      <c r="E307" s="84">
        <v>151.70113137000001</v>
      </c>
      <c r="F307" s="84">
        <v>151.70113137000001</v>
      </c>
    </row>
    <row r="308" spans="1:6" ht="12.75" customHeight="1" x14ac:dyDescent="0.25">
      <c r="A308" s="83" t="s">
        <v>152</v>
      </c>
      <c r="B308" s="83">
        <v>12</v>
      </c>
      <c r="C308" s="84">
        <v>778.48534532999997</v>
      </c>
      <c r="D308" s="84">
        <v>768.74367916000006</v>
      </c>
      <c r="E308" s="84">
        <v>151.31966360000001</v>
      </c>
      <c r="F308" s="84">
        <v>151.31966360000001</v>
      </c>
    </row>
    <row r="309" spans="1:6" ht="12.75" customHeight="1" x14ac:dyDescent="0.25">
      <c r="A309" s="83" t="s">
        <v>152</v>
      </c>
      <c r="B309" s="83">
        <v>13</v>
      </c>
      <c r="C309" s="84">
        <v>791.85825248000003</v>
      </c>
      <c r="D309" s="84">
        <v>781.92870033999998</v>
      </c>
      <c r="E309" s="84">
        <v>153.91500588</v>
      </c>
      <c r="F309" s="84">
        <v>153.91500588</v>
      </c>
    </row>
    <row r="310" spans="1:6" ht="12.75" customHeight="1" x14ac:dyDescent="0.25">
      <c r="A310" s="83" t="s">
        <v>152</v>
      </c>
      <c r="B310" s="83">
        <v>14</v>
      </c>
      <c r="C310" s="84">
        <v>805.1528366</v>
      </c>
      <c r="D310" s="84">
        <v>794.82607510000003</v>
      </c>
      <c r="E310" s="84">
        <v>156.45372777</v>
      </c>
      <c r="F310" s="84">
        <v>156.45372777</v>
      </c>
    </row>
    <row r="311" spans="1:6" ht="12.75" customHeight="1" x14ac:dyDescent="0.25">
      <c r="A311" s="83" t="s">
        <v>152</v>
      </c>
      <c r="B311" s="83">
        <v>15</v>
      </c>
      <c r="C311" s="84">
        <v>810.66279073999999</v>
      </c>
      <c r="D311" s="84">
        <v>800.95178349000003</v>
      </c>
      <c r="E311" s="84">
        <v>157.65951347000001</v>
      </c>
      <c r="F311" s="84">
        <v>157.65951347000001</v>
      </c>
    </row>
    <row r="312" spans="1:6" ht="12.75" customHeight="1" x14ac:dyDescent="0.25">
      <c r="A312" s="83" t="s">
        <v>152</v>
      </c>
      <c r="B312" s="83">
        <v>16</v>
      </c>
      <c r="C312" s="84">
        <v>811.95763939999995</v>
      </c>
      <c r="D312" s="84">
        <v>803.11160832999997</v>
      </c>
      <c r="E312" s="84">
        <v>158.08465383000001</v>
      </c>
      <c r="F312" s="84">
        <v>158.08465383000001</v>
      </c>
    </row>
    <row r="313" spans="1:6" ht="12.75" customHeight="1" x14ac:dyDescent="0.25">
      <c r="A313" s="83" t="s">
        <v>152</v>
      </c>
      <c r="B313" s="83">
        <v>17</v>
      </c>
      <c r="C313" s="84">
        <v>810.84728456000005</v>
      </c>
      <c r="D313" s="84">
        <v>801.59541010999999</v>
      </c>
      <c r="E313" s="84">
        <v>157.78620505999999</v>
      </c>
      <c r="F313" s="84">
        <v>157.78620505999999</v>
      </c>
    </row>
    <row r="314" spans="1:6" ht="12.75" customHeight="1" x14ac:dyDescent="0.25">
      <c r="A314" s="83" t="s">
        <v>152</v>
      </c>
      <c r="B314" s="83">
        <v>18</v>
      </c>
      <c r="C314" s="84">
        <v>788.28972530999999</v>
      </c>
      <c r="D314" s="84">
        <v>778.47306805000005</v>
      </c>
      <c r="E314" s="84">
        <v>153.23479850999999</v>
      </c>
      <c r="F314" s="84">
        <v>153.23479850999999</v>
      </c>
    </row>
    <row r="315" spans="1:6" ht="12.75" customHeight="1" x14ac:dyDescent="0.25">
      <c r="A315" s="83" t="s">
        <v>152</v>
      </c>
      <c r="B315" s="83">
        <v>19</v>
      </c>
      <c r="C315" s="84">
        <v>759.06995854000002</v>
      </c>
      <c r="D315" s="84">
        <v>750.00226574999999</v>
      </c>
      <c r="E315" s="84">
        <v>147.63059994</v>
      </c>
      <c r="F315" s="84">
        <v>147.63059994</v>
      </c>
    </row>
    <row r="316" spans="1:6" ht="12.75" customHeight="1" x14ac:dyDescent="0.25">
      <c r="A316" s="83" t="s">
        <v>152</v>
      </c>
      <c r="B316" s="83">
        <v>20</v>
      </c>
      <c r="C316" s="84">
        <v>761.46562481000001</v>
      </c>
      <c r="D316" s="84">
        <v>753.52473689999999</v>
      </c>
      <c r="E316" s="84">
        <v>148.32396388000001</v>
      </c>
      <c r="F316" s="84">
        <v>148.32396388000001</v>
      </c>
    </row>
    <row r="317" spans="1:6" ht="12.75" customHeight="1" x14ac:dyDescent="0.25">
      <c r="A317" s="83" t="s">
        <v>152</v>
      </c>
      <c r="B317" s="83">
        <v>21</v>
      </c>
      <c r="C317" s="84">
        <v>782.42843907999998</v>
      </c>
      <c r="D317" s="84">
        <v>775.05356169000004</v>
      </c>
      <c r="E317" s="84">
        <v>152.56170216999999</v>
      </c>
      <c r="F317" s="84">
        <v>152.56170216999999</v>
      </c>
    </row>
    <row r="318" spans="1:6" ht="12.75" customHeight="1" x14ac:dyDescent="0.25">
      <c r="A318" s="83" t="s">
        <v>152</v>
      </c>
      <c r="B318" s="83">
        <v>22</v>
      </c>
      <c r="C318" s="84">
        <v>794.44849693000003</v>
      </c>
      <c r="D318" s="84">
        <v>786.22620169000004</v>
      </c>
      <c r="E318" s="84">
        <v>154.76092692</v>
      </c>
      <c r="F318" s="84">
        <v>154.76092692</v>
      </c>
    </row>
    <row r="319" spans="1:6" ht="12.75" customHeight="1" x14ac:dyDescent="0.25">
      <c r="A319" s="83" t="s">
        <v>152</v>
      </c>
      <c r="B319" s="83">
        <v>23</v>
      </c>
      <c r="C319" s="84">
        <v>804.01927268999998</v>
      </c>
      <c r="D319" s="84">
        <v>795.19543176000002</v>
      </c>
      <c r="E319" s="84">
        <v>156.52643201000001</v>
      </c>
      <c r="F319" s="84">
        <v>156.52643201000001</v>
      </c>
    </row>
    <row r="320" spans="1:6" ht="12.75" customHeight="1" x14ac:dyDescent="0.25">
      <c r="A320" s="83" t="s">
        <v>152</v>
      </c>
      <c r="B320" s="83">
        <v>24</v>
      </c>
      <c r="C320" s="84">
        <v>828.92154287000005</v>
      </c>
      <c r="D320" s="84">
        <v>821.78143652000006</v>
      </c>
      <c r="E320" s="84">
        <v>161.75962665</v>
      </c>
      <c r="F320" s="84">
        <v>161.75962665</v>
      </c>
    </row>
    <row r="321" spans="1:6" ht="12.75" customHeight="1" x14ac:dyDescent="0.25">
      <c r="A321" s="83" t="s">
        <v>153</v>
      </c>
      <c r="B321" s="83">
        <v>1</v>
      </c>
      <c r="C321" s="84">
        <v>912.82454198000005</v>
      </c>
      <c r="D321" s="84">
        <v>902.76064544999997</v>
      </c>
      <c r="E321" s="84">
        <v>177.69959075</v>
      </c>
      <c r="F321" s="84">
        <v>177.69959075</v>
      </c>
    </row>
    <row r="322" spans="1:6" ht="12.75" customHeight="1" x14ac:dyDescent="0.25">
      <c r="A322" s="83" t="s">
        <v>153</v>
      </c>
      <c r="B322" s="83">
        <v>2</v>
      </c>
      <c r="C322" s="84">
        <v>931.52628302999995</v>
      </c>
      <c r="D322" s="84">
        <v>921.51407394</v>
      </c>
      <c r="E322" s="84">
        <v>181.39101947</v>
      </c>
      <c r="F322" s="84">
        <v>181.39101947</v>
      </c>
    </row>
    <row r="323" spans="1:6" ht="12.75" customHeight="1" x14ac:dyDescent="0.25">
      <c r="A323" s="83" t="s">
        <v>153</v>
      </c>
      <c r="B323" s="83">
        <v>3</v>
      </c>
      <c r="C323" s="84">
        <v>944.29261856000005</v>
      </c>
      <c r="D323" s="84">
        <v>934.52417763000005</v>
      </c>
      <c r="E323" s="84">
        <v>183.95193094999999</v>
      </c>
      <c r="F323" s="84">
        <v>183.95193094999999</v>
      </c>
    </row>
    <row r="324" spans="1:6" ht="12.75" customHeight="1" x14ac:dyDescent="0.25">
      <c r="A324" s="83" t="s">
        <v>153</v>
      </c>
      <c r="B324" s="83">
        <v>4</v>
      </c>
      <c r="C324" s="84">
        <v>936.17784101999996</v>
      </c>
      <c r="D324" s="84">
        <v>925.30013564000001</v>
      </c>
      <c r="E324" s="84">
        <v>182.13626862999999</v>
      </c>
      <c r="F324" s="84">
        <v>182.13626862999999</v>
      </c>
    </row>
    <row r="325" spans="1:6" ht="12.75" customHeight="1" x14ac:dyDescent="0.25">
      <c r="A325" s="83" t="s">
        <v>153</v>
      </c>
      <c r="B325" s="83">
        <v>5</v>
      </c>
      <c r="C325" s="84">
        <v>932.95161278</v>
      </c>
      <c r="D325" s="84">
        <v>920.10270391999995</v>
      </c>
      <c r="E325" s="84">
        <v>181.11320509999999</v>
      </c>
      <c r="F325" s="84">
        <v>181.11320509999999</v>
      </c>
    </row>
    <row r="326" spans="1:6" ht="12.75" customHeight="1" x14ac:dyDescent="0.25">
      <c r="A326" s="83" t="s">
        <v>153</v>
      </c>
      <c r="B326" s="83">
        <v>6</v>
      </c>
      <c r="C326" s="84">
        <v>917.73992826999995</v>
      </c>
      <c r="D326" s="84">
        <v>903.79619581999998</v>
      </c>
      <c r="E326" s="84">
        <v>177.90342870000001</v>
      </c>
      <c r="F326" s="84">
        <v>177.90342870000001</v>
      </c>
    </row>
    <row r="327" spans="1:6" ht="12.75" customHeight="1" x14ac:dyDescent="0.25">
      <c r="A327" s="83" t="s">
        <v>153</v>
      </c>
      <c r="B327" s="83">
        <v>7</v>
      </c>
      <c r="C327" s="84">
        <v>881.33606455999995</v>
      </c>
      <c r="D327" s="84">
        <v>868.15598568999997</v>
      </c>
      <c r="E327" s="84">
        <v>170.88800241999999</v>
      </c>
      <c r="F327" s="84">
        <v>170.88800241999999</v>
      </c>
    </row>
    <row r="328" spans="1:6" ht="12.75" customHeight="1" x14ac:dyDescent="0.25">
      <c r="A328" s="83" t="s">
        <v>153</v>
      </c>
      <c r="B328" s="83">
        <v>8</v>
      </c>
      <c r="C328" s="84">
        <v>847.32737775999999</v>
      </c>
      <c r="D328" s="84">
        <v>834.71909440000002</v>
      </c>
      <c r="E328" s="84">
        <v>164.30627788000001</v>
      </c>
      <c r="F328" s="84">
        <v>164.30627788000001</v>
      </c>
    </row>
    <row r="329" spans="1:6" ht="12.75" customHeight="1" x14ac:dyDescent="0.25">
      <c r="A329" s="83" t="s">
        <v>153</v>
      </c>
      <c r="B329" s="83">
        <v>9</v>
      </c>
      <c r="C329" s="84">
        <v>832.43463150000002</v>
      </c>
      <c r="D329" s="84">
        <v>819.34228833999998</v>
      </c>
      <c r="E329" s="84">
        <v>161.27950422000001</v>
      </c>
      <c r="F329" s="84">
        <v>161.27950422000001</v>
      </c>
    </row>
    <row r="330" spans="1:6" ht="12.75" customHeight="1" x14ac:dyDescent="0.25">
      <c r="A330" s="83" t="s">
        <v>153</v>
      </c>
      <c r="B330" s="83">
        <v>10</v>
      </c>
      <c r="C330" s="84">
        <v>820.10653182999999</v>
      </c>
      <c r="D330" s="84">
        <v>807.67367792000005</v>
      </c>
      <c r="E330" s="84">
        <v>158.98265255000001</v>
      </c>
      <c r="F330" s="84">
        <v>158.98265255000001</v>
      </c>
    </row>
    <row r="331" spans="1:6" ht="12.75" customHeight="1" x14ac:dyDescent="0.25">
      <c r="A331" s="83" t="s">
        <v>153</v>
      </c>
      <c r="B331" s="83">
        <v>11</v>
      </c>
      <c r="C331" s="84">
        <v>819.76471346000005</v>
      </c>
      <c r="D331" s="84">
        <v>807.26184354999998</v>
      </c>
      <c r="E331" s="84">
        <v>158.90158699</v>
      </c>
      <c r="F331" s="84">
        <v>158.90158699</v>
      </c>
    </row>
    <row r="332" spans="1:6" ht="12.75" customHeight="1" x14ac:dyDescent="0.25">
      <c r="A332" s="83" t="s">
        <v>153</v>
      </c>
      <c r="B332" s="83">
        <v>12</v>
      </c>
      <c r="C332" s="84">
        <v>826.21911468999997</v>
      </c>
      <c r="D332" s="84">
        <v>813.85234404000005</v>
      </c>
      <c r="E332" s="84">
        <v>160.19886245000001</v>
      </c>
      <c r="F332" s="84">
        <v>160.19886245000001</v>
      </c>
    </row>
    <row r="333" spans="1:6" ht="12.75" customHeight="1" x14ac:dyDescent="0.25">
      <c r="A333" s="83" t="s">
        <v>153</v>
      </c>
      <c r="B333" s="83">
        <v>13</v>
      </c>
      <c r="C333" s="84">
        <v>833.25716266999996</v>
      </c>
      <c r="D333" s="84">
        <v>816.99847695000005</v>
      </c>
      <c r="E333" s="84">
        <v>160.81814790000001</v>
      </c>
      <c r="F333" s="84">
        <v>160.81814790000001</v>
      </c>
    </row>
    <row r="334" spans="1:6" ht="12.75" customHeight="1" x14ac:dyDescent="0.25">
      <c r="A334" s="83" t="s">
        <v>153</v>
      </c>
      <c r="B334" s="83">
        <v>14</v>
      </c>
      <c r="C334" s="84">
        <v>829.71030637000001</v>
      </c>
      <c r="D334" s="84">
        <v>813.43224346</v>
      </c>
      <c r="E334" s="84">
        <v>160.11616977</v>
      </c>
      <c r="F334" s="84">
        <v>160.11616977</v>
      </c>
    </row>
    <row r="335" spans="1:6" ht="12.75" customHeight="1" x14ac:dyDescent="0.25">
      <c r="A335" s="83" t="s">
        <v>153</v>
      </c>
      <c r="B335" s="83">
        <v>15</v>
      </c>
      <c r="C335" s="84">
        <v>816.04821227000002</v>
      </c>
      <c r="D335" s="84">
        <v>800.32226820000005</v>
      </c>
      <c r="E335" s="84">
        <v>157.53559955</v>
      </c>
      <c r="F335" s="84">
        <v>157.53559955</v>
      </c>
    </row>
    <row r="336" spans="1:6" ht="12.75" customHeight="1" x14ac:dyDescent="0.25">
      <c r="A336" s="83" t="s">
        <v>153</v>
      </c>
      <c r="B336" s="83">
        <v>16</v>
      </c>
      <c r="C336" s="84">
        <v>833.29524446000005</v>
      </c>
      <c r="D336" s="84">
        <v>818.56193843999995</v>
      </c>
      <c r="E336" s="84">
        <v>161.12589998000001</v>
      </c>
      <c r="F336" s="84">
        <v>161.12589998000001</v>
      </c>
    </row>
    <row r="337" spans="1:6" ht="12.75" customHeight="1" x14ac:dyDescent="0.25">
      <c r="A337" s="83" t="s">
        <v>153</v>
      </c>
      <c r="B337" s="83">
        <v>17</v>
      </c>
      <c r="C337" s="84">
        <v>810.37733879999996</v>
      </c>
      <c r="D337" s="84">
        <v>796.16120363000005</v>
      </c>
      <c r="E337" s="84">
        <v>156.71653474999999</v>
      </c>
      <c r="F337" s="84">
        <v>156.71653474999999</v>
      </c>
    </row>
    <row r="338" spans="1:6" ht="12.75" customHeight="1" x14ac:dyDescent="0.25">
      <c r="A338" s="83" t="s">
        <v>153</v>
      </c>
      <c r="B338" s="83">
        <v>18</v>
      </c>
      <c r="C338" s="84">
        <v>798.09675829000003</v>
      </c>
      <c r="D338" s="84">
        <v>784.71062938</v>
      </c>
      <c r="E338" s="84">
        <v>154.46260136000001</v>
      </c>
      <c r="F338" s="84">
        <v>154.46260136000001</v>
      </c>
    </row>
    <row r="339" spans="1:6" ht="12.75" customHeight="1" x14ac:dyDescent="0.25">
      <c r="A339" s="83" t="s">
        <v>153</v>
      </c>
      <c r="B339" s="83">
        <v>19</v>
      </c>
      <c r="C339" s="84">
        <v>762.03224570999998</v>
      </c>
      <c r="D339" s="84">
        <v>748.11807385999998</v>
      </c>
      <c r="E339" s="84">
        <v>147.25971522</v>
      </c>
      <c r="F339" s="84">
        <v>147.25971522</v>
      </c>
    </row>
    <row r="340" spans="1:6" ht="12.75" customHeight="1" x14ac:dyDescent="0.25">
      <c r="A340" s="83" t="s">
        <v>153</v>
      </c>
      <c r="B340" s="83">
        <v>20</v>
      </c>
      <c r="C340" s="84">
        <v>760.42809953000005</v>
      </c>
      <c r="D340" s="84">
        <v>746.24446281999997</v>
      </c>
      <c r="E340" s="84">
        <v>146.89091324</v>
      </c>
      <c r="F340" s="84">
        <v>146.89091324</v>
      </c>
    </row>
    <row r="341" spans="1:6" ht="12.75" customHeight="1" x14ac:dyDescent="0.25">
      <c r="A341" s="83" t="s">
        <v>153</v>
      </c>
      <c r="B341" s="83">
        <v>21</v>
      </c>
      <c r="C341" s="84">
        <v>792.56548301999999</v>
      </c>
      <c r="D341" s="84">
        <v>777.18407342</v>
      </c>
      <c r="E341" s="84">
        <v>152.98107254000001</v>
      </c>
      <c r="F341" s="84">
        <v>152.98107254000001</v>
      </c>
    </row>
    <row r="342" spans="1:6" ht="12.75" customHeight="1" x14ac:dyDescent="0.25">
      <c r="A342" s="83" t="s">
        <v>153</v>
      </c>
      <c r="B342" s="83">
        <v>22</v>
      </c>
      <c r="C342" s="84">
        <v>815.11187305999999</v>
      </c>
      <c r="D342" s="84">
        <v>799.87740256999996</v>
      </c>
      <c r="E342" s="84">
        <v>157.44803211000001</v>
      </c>
      <c r="F342" s="84">
        <v>157.44803211000001</v>
      </c>
    </row>
    <row r="343" spans="1:6" ht="12.75" customHeight="1" x14ac:dyDescent="0.25">
      <c r="A343" s="83" t="s">
        <v>153</v>
      </c>
      <c r="B343" s="83">
        <v>23</v>
      </c>
      <c r="C343" s="84">
        <v>811.04532895</v>
      </c>
      <c r="D343" s="84">
        <v>796.57619166999996</v>
      </c>
      <c r="E343" s="84">
        <v>156.79822107999999</v>
      </c>
      <c r="F343" s="84">
        <v>156.79822107999999</v>
      </c>
    </row>
    <row r="344" spans="1:6" ht="12.75" customHeight="1" x14ac:dyDescent="0.25">
      <c r="A344" s="83" t="s">
        <v>153</v>
      </c>
      <c r="B344" s="83">
        <v>24</v>
      </c>
      <c r="C344" s="84">
        <v>828.80784272999995</v>
      </c>
      <c r="D344" s="84">
        <v>814.22607084000003</v>
      </c>
      <c r="E344" s="84">
        <v>160.27242691000001</v>
      </c>
      <c r="F344" s="84">
        <v>160.27242691000001</v>
      </c>
    </row>
    <row r="345" spans="1:6" ht="12.75" customHeight="1" x14ac:dyDescent="0.25">
      <c r="A345" s="83" t="s">
        <v>154</v>
      </c>
      <c r="B345" s="83">
        <v>1</v>
      </c>
      <c r="C345" s="84">
        <v>873.43190175999996</v>
      </c>
      <c r="D345" s="84">
        <v>857.37371659999997</v>
      </c>
      <c r="E345" s="84">
        <v>168.76561835999999</v>
      </c>
      <c r="F345" s="84">
        <v>168.76561835999999</v>
      </c>
    </row>
    <row r="346" spans="1:6" ht="12.75" customHeight="1" x14ac:dyDescent="0.25">
      <c r="A346" s="83" t="s">
        <v>154</v>
      </c>
      <c r="B346" s="83">
        <v>2</v>
      </c>
      <c r="C346" s="84">
        <v>881.87555544999998</v>
      </c>
      <c r="D346" s="84">
        <v>866.34943311999996</v>
      </c>
      <c r="E346" s="84">
        <v>170.53240024999999</v>
      </c>
      <c r="F346" s="84">
        <v>170.53240024999999</v>
      </c>
    </row>
    <row r="347" spans="1:6" ht="12.75" customHeight="1" x14ac:dyDescent="0.25">
      <c r="A347" s="83" t="s">
        <v>154</v>
      </c>
      <c r="B347" s="83">
        <v>3</v>
      </c>
      <c r="C347" s="84">
        <v>892.16020756</v>
      </c>
      <c r="D347" s="84">
        <v>876.47316178000005</v>
      </c>
      <c r="E347" s="84">
        <v>172.52515707000001</v>
      </c>
      <c r="F347" s="84">
        <v>172.52515707000001</v>
      </c>
    </row>
    <row r="348" spans="1:6" ht="12.75" customHeight="1" x14ac:dyDescent="0.25">
      <c r="A348" s="83" t="s">
        <v>154</v>
      </c>
      <c r="B348" s="83">
        <v>4</v>
      </c>
      <c r="C348" s="84">
        <v>895.86129963999997</v>
      </c>
      <c r="D348" s="84">
        <v>881.61569818999999</v>
      </c>
      <c r="E348" s="84">
        <v>173.53741500000001</v>
      </c>
      <c r="F348" s="84">
        <v>173.53741500000001</v>
      </c>
    </row>
    <row r="349" spans="1:6" ht="12.75" customHeight="1" x14ac:dyDescent="0.25">
      <c r="A349" s="83" t="s">
        <v>154</v>
      </c>
      <c r="B349" s="83">
        <v>5</v>
      </c>
      <c r="C349" s="84">
        <v>893.84981445000005</v>
      </c>
      <c r="D349" s="84">
        <v>879.51174042000002</v>
      </c>
      <c r="E349" s="84">
        <v>173.12327152</v>
      </c>
      <c r="F349" s="84">
        <v>173.12327152</v>
      </c>
    </row>
    <row r="350" spans="1:6" ht="12.75" customHeight="1" x14ac:dyDescent="0.25">
      <c r="A350" s="83" t="s">
        <v>154</v>
      </c>
      <c r="B350" s="83">
        <v>6</v>
      </c>
      <c r="C350" s="84">
        <v>879.00122634000002</v>
      </c>
      <c r="D350" s="84">
        <v>867.25575590000005</v>
      </c>
      <c r="E350" s="84">
        <v>170.71080101000001</v>
      </c>
      <c r="F350" s="84">
        <v>170.71080101000001</v>
      </c>
    </row>
    <row r="351" spans="1:6" ht="12.75" customHeight="1" x14ac:dyDescent="0.25">
      <c r="A351" s="83" t="s">
        <v>154</v>
      </c>
      <c r="B351" s="83">
        <v>7</v>
      </c>
      <c r="C351" s="84">
        <v>836.46014703000003</v>
      </c>
      <c r="D351" s="84">
        <v>826.77968284999997</v>
      </c>
      <c r="E351" s="84">
        <v>162.74348248000001</v>
      </c>
      <c r="F351" s="84">
        <v>162.74348248000001</v>
      </c>
    </row>
    <row r="352" spans="1:6" ht="12.75" customHeight="1" x14ac:dyDescent="0.25">
      <c r="A352" s="83" t="s">
        <v>154</v>
      </c>
      <c r="B352" s="83">
        <v>8</v>
      </c>
      <c r="C352" s="84">
        <v>819.04530161000002</v>
      </c>
      <c r="D352" s="84">
        <v>808.87273760000005</v>
      </c>
      <c r="E352" s="84">
        <v>159.21867570000001</v>
      </c>
      <c r="F352" s="84">
        <v>159.21867570000001</v>
      </c>
    </row>
    <row r="353" spans="1:6" ht="12.75" customHeight="1" x14ac:dyDescent="0.25">
      <c r="A353" s="83" t="s">
        <v>154</v>
      </c>
      <c r="B353" s="83">
        <v>9</v>
      </c>
      <c r="C353" s="84">
        <v>789.92181889999995</v>
      </c>
      <c r="D353" s="84">
        <v>780.01909110999998</v>
      </c>
      <c r="E353" s="84">
        <v>153.539118</v>
      </c>
      <c r="F353" s="84">
        <v>153.539118</v>
      </c>
    </row>
    <row r="354" spans="1:6" ht="12.75" customHeight="1" x14ac:dyDescent="0.25">
      <c r="A354" s="83" t="s">
        <v>154</v>
      </c>
      <c r="B354" s="83">
        <v>10</v>
      </c>
      <c r="C354" s="84">
        <v>787.97398965000002</v>
      </c>
      <c r="D354" s="84">
        <v>779.07529035000005</v>
      </c>
      <c r="E354" s="84">
        <v>153.35334007</v>
      </c>
      <c r="F354" s="84">
        <v>153.35334007</v>
      </c>
    </row>
    <row r="355" spans="1:6" ht="12.75" customHeight="1" x14ac:dyDescent="0.25">
      <c r="A355" s="83" t="s">
        <v>154</v>
      </c>
      <c r="B355" s="83">
        <v>11</v>
      </c>
      <c r="C355" s="84">
        <v>786.31895204</v>
      </c>
      <c r="D355" s="84">
        <v>778.21387576999996</v>
      </c>
      <c r="E355" s="84">
        <v>153.18377905</v>
      </c>
      <c r="F355" s="84">
        <v>153.18377905</v>
      </c>
    </row>
    <row r="356" spans="1:6" ht="12.75" customHeight="1" x14ac:dyDescent="0.25">
      <c r="A356" s="83" t="s">
        <v>154</v>
      </c>
      <c r="B356" s="83">
        <v>12</v>
      </c>
      <c r="C356" s="84">
        <v>794.23336570000004</v>
      </c>
      <c r="D356" s="84">
        <v>791.25695617999997</v>
      </c>
      <c r="E356" s="84">
        <v>155.75118166999999</v>
      </c>
      <c r="F356" s="84">
        <v>155.75118166999999</v>
      </c>
    </row>
    <row r="357" spans="1:6" ht="12.75" customHeight="1" x14ac:dyDescent="0.25">
      <c r="A357" s="83" t="s">
        <v>154</v>
      </c>
      <c r="B357" s="83">
        <v>13</v>
      </c>
      <c r="C357" s="84">
        <v>808.02244832999997</v>
      </c>
      <c r="D357" s="84">
        <v>799.66951858000004</v>
      </c>
      <c r="E357" s="84">
        <v>157.40711218000001</v>
      </c>
      <c r="F357" s="84">
        <v>157.40711218000001</v>
      </c>
    </row>
    <row r="358" spans="1:6" ht="12.75" customHeight="1" x14ac:dyDescent="0.25">
      <c r="A358" s="83" t="s">
        <v>154</v>
      </c>
      <c r="B358" s="83">
        <v>14</v>
      </c>
      <c r="C358" s="84">
        <v>814.59665265000001</v>
      </c>
      <c r="D358" s="84">
        <v>811.58049417999996</v>
      </c>
      <c r="E358" s="84">
        <v>159.75167106000001</v>
      </c>
      <c r="F358" s="84">
        <v>159.75167106000001</v>
      </c>
    </row>
    <row r="359" spans="1:6" ht="12.75" customHeight="1" x14ac:dyDescent="0.25">
      <c r="A359" s="83" t="s">
        <v>154</v>
      </c>
      <c r="B359" s="83">
        <v>15</v>
      </c>
      <c r="C359" s="84">
        <v>820.68740491000005</v>
      </c>
      <c r="D359" s="84">
        <v>820.22836079000001</v>
      </c>
      <c r="E359" s="84">
        <v>161.45391889999999</v>
      </c>
      <c r="F359" s="84">
        <v>161.45391889999999</v>
      </c>
    </row>
    <row r="360" spans="1:6" ht="12.75" customHeight="1" x14ac:dyDescent="0.25">
      <c r="A360" s="83" t="s">
        <v>154</v>
      </c>
      <c r="B360" s="83">
        <v>16</v>
      </c>
      <c r="C360" s="84">
        <v>840.34465782999996</v>
      </c>
      <c r="D360" s="84">
        <v>832.55039413999998</v>
      </c>
      <c r="E360" s="84">
        <v>163.87939047</v>
      </c>
      <c r="F360" s="84">
        <v>163.87939047</v>
      </c>
    </row>
    <row r="361" spans="1:6" ht="12.75" customHeight="1" x14ac:dyDescent="0.25">
      <c r="A361" s="83" t="s">
        <v>154</v>
      </c>
      <c r="B361" s="83">
        <v>17</v>
      </c>
      <c r="C361" s="84">
        <v>843.36881541000002</v>
      </c>
      <c r="D361" s="84">
        <v>837.18690599000001</v>
      </c>
      <c r="E361" s="84">
        <v>164.79204242</v>
      </c>
      <c r="F361" s="84">
        <v>164.79204242</v>
      </c>
    </row>
    <row r="362" spans="1:6" ht="12.75" customHeight="1" x14ac:dyDescent="0.25">
      <c r="A362" s="83" t="s">
        <v>154</v>
      </c>
      <c r="B362" s="83">
        <v>18</v>
      </c>
      <c r="C362" s="84">
        <v>845.25420684999995</v>
      </c>
      <c r="D362" s="84">
        <v>836.42071240999996</v>
      </c>
      <c r="E362" s="84">
        <v>164.64122472</v>
      </c>
      <c r="F362" s="84">
        <v>164.64122472</v>
      </c>
    </row>
    <row r="363" spans="1:6" ht="12.75" customHeight="1" x14ac:dyDescent="0.25">
      <c r="A363" s="83" t="s">
        <v>154</v>
      </c>
      <c r="B363" s="83">
        <v>19</v>
      </c>
      <c r="C363" s="84">
        <v>793.06737135000003</v>
      </c>
      <c r="D363" s="84">
        <v>788.95837469000003</v>
      </c>
      <c r="E363" s="84">
        <v>155.29872842</v>
      </c>
      <c r="F363" s="84">
        <v>155.29872842</v>
      </c>
    </row>
    <row r="364" spans="1:6" ht="12.75" customHeight="1" x14ac:dyDescent="0.25">
      <c r="A364" s="83" t="s">
        <v>154</v>
      </c>
      <c r="B364" s="83">
        <v>20</v>
      </c>
      <c r="C364" s="84">
        <v>793.93745670999999</v>
      </c>
      <c r="D364" s="84">
        <v>788.75891131000003</v>
      </c>
      <c r="E364" s="84">
        <v>155.25946601000001</v>
      </c>
      <c r="F364" s="84">
        <v>155.25946601000001</v>
      </c>
    </row>
    <row r="365" spans="1:6" ht="12.75" customHeight="1" x14ac:dyDescent="0.25">
      <c r="A365" s="83" t="s">
        <v>154</v>
      </c>
      <c r="B365" s="83">
        <v>21</v>
      </c>
      <c r="C365" s="84">
        <v>827.48533485999997</v>
      </c>
      <c r="D365" s="84">
        <v>818.80201866000004</v>
      </c>
      <c r="E365" s="84">
        <v>161.17315742</v>
      </c>
      <c r="F365" s="84">
        <v>161.17315742</v>
      </c>
    </row>
    <row r="366" spans="1:6" ht="12.75" customHeight="1" x14ac:dyDescent="0.25">
      <c r="A366" s="83" t="s">
        <v>154</v>
      </c>
      <c r="B366" s="83">
        <v>22</v>
      </c>
      <c r="C366" s="84">
        <v>842.97545742</v>
      </c>
      <c r="D366" s="84">
        <v>834.15869859999998</v>
      </c>
      <c r="E366" s="84">
        <v>164.19596945000001</v>
      </c>
      <c r="F366" s="84">
        <v>164.19596945000001</v>
      </c>
    </row>
    <row r="367" spans="1:6" ht="12.75" customHeight="1" x14ac:dyDescent="0.25">
      <c r="A367" s="83" t="s">
        <v>154</v>
      </c>
      <c r="B367" s="83">
        <v>23</v>
      </c>
      <c r="C367" s="84">
        <v>836.86849799000004</v>
      </c>
      <c r="D367" s="84">
        <v>836.15089509999996</v>
      </c>
      <c r="E367" s="84">
        <v>164.58811381999999</v>
      </c>
      <c r="F367" s="84">
        <v>164.58811381999999</v>
      </c>
    </row>
    <row r="368" spans="1:6" ht="12.75" customHeight="1" x14ac:dyDescent="0.25">
      <c r="A368" s="83" t="s">
        <v>154</v>
      </c>
      <c r="B368" s="83">
        <v>24</v>
      </c>
      <c r="C368" s="84">
        <v>856.43972126999995</v>
      </c>
      <c r="D368" s="84">
        <v>849.73792612</v>
      </c>
      <c r="E368" s="84">
        <v>167.26258780000001</v>
      </c>
      <c r="F368" s="84">
        <v>167.26258780000001</v>
      </c>
    </row>
    <row r="369" spans="1:6" ht="12.75" customHeight="1" x14ac:dyDescent="0.25">
      <c r="A369" s="83" t="s">
        <v>155</v>
      </c>
      <c r="B369" s="83">
        <v>1</v>
      </c>
      <c r="C369" s="84">
        <v>884.28118686000005</v>
      </c>
      <c r="D369" s="84">
        <v>880.18097321000005</v>
      </c>
      <c r="E369" s="84">
        <v>173.25500344</v>
      </c>
      <c r="F369" s="84">
        <v>173.25500344</v>
      </c>
    </row>
    <row r="370" spans="1:6" ht="12.75" customHeight="1" x14ac:dyDescent="0.25">
      <c r="A370" s="83" t="s">
        <v>155</v>
      </c>
      <c r="B370" s="83">
        <v>2</v>
      </c>
      <c r="C370" s="84">
        <v>893.23652281</v>
      </c>
      <c r="D370" s="84">
        <v>885.07992638999997</v>
      </c>
      <c r="E370" s="84">
        <v>174.21931438999999</v>
      </c>
      <c r="F370" s="84">
        <v>174.21931438999999</v>
      </c>
    </row>
    <row r="371" spans="1:6" ht="12.75" customHeight="1" x14ac:dyDescent="0.25">
      <c r="A371" s="83" t="s">
        <v>155</v>
      </c>
      <c r="B371" s="83">
        <v>3</v>
      </c>
      <c r="C371" s="84">
        <v>898.11803081000005</v>
      </c>
      <c r="D371" s="84">
        <v>890.67666602999998</v>
      </c>
      <c r="E371" s="84">
        <v>175.32097776000001</v>
      </c>
      <c r="F371" s="84">
        <v>175.32097776000001</v>
      </c>
    </row>
    <row r="372" spans="1:6" ht="12.75" customHeight="1" x14ac:dyDescent="0.25">
      <c r="A372" s="83" t="s">
        <v>155</v>
      </c>
      <c r="B372" s="83">
        <v>4</v>
      </c>
      <c r="C372" s="84">
        <v>911.81244006999998</v>
      </c>
      <c r="D372" s="84">
        <v>904.90249931000005</v>
      </c>
      <c r="E372" s="84">
        <v>178.12119371</v>
      </c>
      <c r="F372" s="84">
        <v>178.12119371</v>
      </c>
    </row>
    <row r="373" spans="1:6" ht="12.75" customHeight="1" x14ac:dyDescent="0.25">
      <c r="A373" s="83" t="s">
        <v>155</v>
      </c>
      <c r="B373" s="83">
        <v>5</v>
      </c>
      <c r="C373" s="84">
        <v>899.88835901000004</v>
      </c>
      <c r="D373" s="84">
        <v>892.66340651999997</v>
      </c>
      <c r="E373" s="84">
        <v>175.71204817</v>
      </c>
      <c r="F373" s="84">
        <v>175.71204817</v>
      </c>
    </row>
    <row r="374" spans="1:6" ht="12.75" customHeight="1" x14ac:dyDescent="0.25">
      <c r="A374" s="83" t="s">
        <v>155</v>
      </c>
      <c r="B374" s="83">
        <v>6</v>
      </c>
      <c r="C374" s="84">
        <v>877.96439069999997</v>
      </c>
      <c r="D374" s="84">
        <v>870.36134466999999</v>
      </c>
      <c r="E374" s="84">
        <v>171.32210574000001</v>
      </c>
      <c r="F374" s="84">
        <v>171.32210574000001</v>
      </c>
    </row>
    <row r="375" spans="1:6" ht="12.75" customHeight="1" x14ac:dyDescent="0.25">
      <c r="A375" s="83" t="s">
        <v>155</v>
      </c>
      <c r="B375" s="83">
        <v>7</v>
      </c>
      <c r="C375" s="84">
        <v>838.32138939000004</v>
      </c>
      <c r="D375" s="84">
        <v>831.86666360000004</v>
      </c>
      <c r="E375" s="84">
        <v>163.74480481000001</v>
      </c>
      <c r="F375" s="84">
        <v>163.74480481000001</v>
      </c>
    </row>
    <row r="376" spans="1:6" ht="12.75" customHeight="1" x14ac:dyDescent="0.25">
      <c r="A376" s="83" t="s">
        <v>155</v>
      </c>
      <c r="B376" s="83">
        <v>8</v>
      </c>
      <c r="C376" s="84">
        <v>809.63756989000001</v>
      </c>
      <c r="D376" s="84">
        <v>802.72980284000005</v>
      </c>
      <c r="E376" s="84">
        <v>158.00949915999999</v>
      </c>
      <c r="F376" s="84">
        <v>158.00949915999999</v>
      </c>
    </row>
    <row r="377" spans="1:6" ht="12.75" customHeight="1" x14ac:dyDescent="0.25">
      <c r="A377" s="83" t="s">
        <v>155</v>
      </c>
      <c r="B377" s="83">
        <v>9</v>
      </c>
      <c r="C377" s="84">
        <v>798.49663140999996</v>
      </c>
      <c r="D377" s="84">
        <v>791.30870578999998</v>
      </c>
      <c r="E377" s="84">
        <v>155.76136807</v>
      </c>
      <c r="F377" s="84">
        <v>155.76136807</v>
      </c>
    </row>
    <row r="378" spans="1:6" ht="12.75" customHeight="1" x14ac:dyDescent="0.25">
      <c r="A378" s="83" t="s">
        <v>155</v>
      </c>
      <c r="B378" s="83">
        <v>10</v>
      </c>
      <c r="C378" s="84">
        <v>792.31431715999997</v>
      </c>
      <c r="D378" s="84">
        <v>785.50597900000002</v>
      </c>
      <c r="E378" s="84">
        <v>154.61915814</v>
      </c>
      <c r="F378" s="84">
        <v>154.61915814</v>
      </c>
    </row>
    <row r="379" spans="1:6" ht="12.75" customHeight="1" x14ac:dyDescent="0.25">
      <c r="A379" s="83" t="s">
        <v>155</v>
      </c>
      <c r="B379" s="83">
        <v>11</v>
      </c>
      <c r="C379" s="84">
        <v>789.57147066000005</v>
      </c>
      <c r="D379" s="84">
        <v>783.18522719999999</v>
      </c>
      <c r="E379" s="84">
        <v>154.16234087999999</v>
      </c>
      <c r="F379" s="84">
        <v>154.16234087999999</v>
      </c>
    </row>
    <row r="380" spans="1:6" ht="12.75" customHeight="1" x14ac:dyDescent="0.25">
      <c r="A380" s="83" t="s">
        <v>155</v>
      </c>
      <c r="B380" s="83">
        <v>12</v>
      </c>
      <c r="C380" s="84">
        <v>815.03229749000002</v>
      </c>
      <c r="D380" s="84">
        <v>808.52068555999995</v>
      </c>
      <c r="E380" s="84">
        <v>159.14937771000001</v>
      </c>
      <c r="F380" s="84">
        <v>159.14937771000001</v>
      </c>
    </row>
    <row r="381" spans="1:6" ht="12.75" customHeight="1" x14ac:dyDescent="0.25">
      <c r="A381" s="83" t="s">
        <v>155</v>
      </c>
      <c r="B381" s="83">
        <v>13</v>
      </c>
      <c r="C381" s="84">
        <v>835.14844105999998</v>
      </c>
      <c r="D381" s="84">
        <v>828.59859128999994</v>
      </c>
      <c r="E381" s="84">
        <v>163.10151679000001</v>
      </c>
      <c r="F381" s="84">
        <v>163.10151679000001</v>
      </c>
    </row>
    <row r="382" spans="1:6" ht="12.75" customHeight="1" x14ac:dyDescent="0.25">
      <c r="A382" s="83" t="s">
        <v>155</v>
      </c>
      <c r="B382" s="83">
        <v>14</v>
      </c>
      <c r="C382" s="84">
        <v>851.59482391999995</v>
      </c>
      <c r="D382" s="84">
        <v>844.61951565000004</v>
      </c>
      <c r="E382" s="84">
        <v>166.25507883</v>
      </c>
      <c r="F382" s="84">
        <v>166.25507883</v>
      </c>
    </row>
    <row r="383" spans="1:6" ht="12.75" customHeight="1" x14ac:dyDescent="0.25">
      <c r="A383" s="83" t="s">
        <v>155</v>
      </c>
      <c r="B383" s="83">
        <v>15</v>
      </c>
      <c r="C383" s="84">
        <v>867.76561130000005</v>
      </c>
      <c r="D383" s="84">
        <v>858.15129865999995</v>
      </c>
      <c r="E383" s="84">
        <v>168.91867778</v>
      </c>
      <c r="F383" s="84">
        <v>168.91867778</v>
      </c>
    </row>
    <row r="384" spans="1:6" ht="12.75" customHeight="1" x14ac:dyDescent="0.25">
      <c r="A384" s="83" t="s">
        <v>155</v>
      </c>
      <c r="B384" s="83">
        <v>16</v>
      </c>
      <c r="C384" s="84">
        <v>879.06536645000006</v>
      </c>
      <c r="D384" s="84">
        <v>864.49993787999995</v>
      </c>
      <c r="E384" s="84">
        <v>170.16834521999999</v>
      </c>
      <c r="F384" s="84">
        <v>170.16834521999999</v>
      </c>
    </row>
    <row r="385" spans="1:6" ht="12.75" customHeight="1" x14ac:dyDescent="0.25">
      <c r="A385" s="83" t="s">
        <v>155</v>
      </c>
      <c r="B385" s="83">
        <v>17</v>
      </c>
      <c r="C385" s="84">
        <v>873.03544742999998</v>
      </c>
      <c r="D385" s="84">
        <v>857.10153238999999</v>
      </c>
      <c r="E385" s="84">
        <v>168.71204157</v>
      </c>
      <c r="F385" s="84">
        <v>168.71204157</v>
      </c>
    </row>
    <row r="386" spans="1:6" ht="12.75" customHeight="1" x14ac:dyDescent="0.25">
      <c r="A386" s="83" t="s">
        <v>155</v>
      </c>
      <c r="B386" s="83">
        <v>18</v>
      </c>
      <c r="C386" s="84">
        <v>846.95211944000005</v>
      </c>
      <c r="D386" s="84">
        <v>830.85193472000003</v>
      </c>
      <c r="E386" s="84">
        <v>163.54506537</v>
      </c>
      <c r="F386" s="84">
        <v>163.54506537</v>
      </c>
    </row>
    <row r="387" spans="1:6" ht="12.75" customHeight="1" x14ac:dyDescent="0.25">
      <c r="A387" s="83" t="s">
        <v>155</v>
      </c>
      <c r="B387" s="83">
        <v>19</v>
      </c>
      <c r="C387" s="84">
        <v>800.46645961000002</v>
      </c>
      <c r="D387" s="84">
        <v>786.11774586000001</v>
      </c>
      <c r="E387" s="84">
        <v>154.73957845999999</v>
      </c>
      <c r="F387" s="84">
        <v>154.73957845999999</v>
      </c>
    </row>
    <row r="388" spans="1:6" ht="12.75" customHeight="1" x14ac:dyDescent="0.25">
      <c r="A388" s="83" t="s">
        <v>155</v>
      </c>
      <c r="B388" s="83">
        <v>20</v>
      </c>
      <c r="C388" s="84">
        <v>796.60258646</v>
      </c>
      <c r="D388" s="84">
        <v>782.69393640999999</v>
      </c>
      <c r="E388" s="84">
        <v>154.06563510000001</v>
      </c>
      <c r="F388" s="84">
        <v>154.06563510000001</v>
      </c>
    </row>
    <row r="389" spans="1:6" ht="12.75" customHeight="1" x14ac:dyDescent="0.25">
      <c r="A389" s="83" t="s">
        <v>155</v>
      </c>
      <c r="B389" s="83">
        <v>21</v>
      </c>
      <c r="C389" s="84">
        <v>827.60603078999998</v>
      </c>
      <c r="D389" s="84">
        <v>812.15907128000003</v>
      </c>
      <c r="E389" s="84">
        <v>159.8655583</v>
      </c>
      <c r="F389" s="84">
        <v>159.8655583</v>
      </c>
    </row>
    <row r="390" spans="1:6" ht="12.75" customHeight="1" x14ac:dyDescent="0.25">
      <c r="A390" s="83" t="s">
        <v>155</v>
      </c>
      <c r="B390" s="83">
        <v>22</v>
      </c>
      <c r="C390" s="84">
        <v>848.37575733000006</v>
      </c>
      <c r="D390" s="84">
        <v>832.28934177999997</v>
      </c>
      <c r="E390" s="84">
        <v>163.82800487</v>
      </c>
      <c r="F390" s="84">
        <v>163.82800487</v>
      </c>
    </row>
    <row r="391" spans="1:6" ht="12.75" customHeight="1" x14ac:dyDescent="0.25">
      <c r="A391" s="83" t="s">
        <v>155</v>
      </c>
      <c r="B391" s="83">
        <v>23</v>
      </c>
      <c r="C391" s="84">
        <v>852.15975963999995</v>
      </c>
      <c r="D391" s="84">
        <v>836.18038042000001</v>
      </c>
      <c r="E391" s="84">
        <v>164.59391772000001</v>
      </c>
      <c r="F391" s="84">
        <v>164.59391772000001</v>
      </c>
    </row>
    <row r="392" spans="1:6" ht="12.75" customHeight="1" x14ac:dyDescent="0.25">
      <c r="A392" s="83" t="s">
        <v>155</v>
      </c>
      <c r="B392" s="83">
        <v>24</v>
      </c>
      <c r="C392" s="84">
        <v>865.39944229000002</v>
      </c>
      <c r="D392" s="84">
        <v>850.64258724000001</v>
      </c>
      <c r="E392" s="84">
        <v>167.44066147999999</v>
      </c>
      <c r="F392" s="84">
        <v>167.44066147999999</v>
      </c>
    </row>
    <row r="393" spans="1:6" ht="12.75" customHeight="1" x14ac:dyDescent="0.25">
      <c r="A393" s="83" t="s">
        <v>156</v>
      </c>
      <c r="B393" s="83">
        <v>1</v>
      </c>
      <c r="C393" s="84">
        <v>865.65382345</v>
      </c>
      <c r="D393" s="84">
        <v>854.37395718000005</v>
      </c>
      <c r="E393" s="84">
        <v>168.17514510000001</v>
      </c>
      <c r="F393" s="84">
        <v>168.17514510000001</v>
      </c>
    </row>
    <row r="394" spans="1:6" ht="12.75" customHeight="1" x14ac:dyDescent="0.25">
      <c r="A394" s="83" t="s">
        <v>156</v>
      </c>
      <c r="B394" s="83">
        <v>2</v>
      </c>
      <c r="C394" s="84">
        <v>868.61827205999998</v>
      </c>
      <c r="D394" s="84">
        <v>864.53209009</v>
      </c>
      <c r="E394" s="84">
        <v>170.17467407000001</v>
      </c>
      <c r="F394" s="84">
        <v>170.17467407000001</v>
      </c>
    </row>
    <row r="395" spans="1:6" ht="12.75" customHeight="1" x14ac:dyDescent="0.25">
      <c r="A395" s="83" t="s">
        <v>156</v>
      </c>
      <c r="B395" s="83">
        <v>3</v>
      </c>
      <c r="C395" s="84">
        <v>872.88889355000003</v>
      </c>
      <c r="D395" s="84">
        <v>872.68020635000005</v>
      </c>
      <c r="E395" s="84">
        <v>171.77855095000001</v>
      </c>
      <c r="F395" s="84">
        <v>171.77855095000001</v>
      </c>
    </row>
    <row r="396" spans="1:6" ht="12.75" customHeight="1" x14ac:dyDescent="0.25">
      <c r="A396" s="83" t="s">
        <v>156</v>
      </c>
      <c r="B396" s="83">
        <v>4</v>
      </c>
      <c r="C396" s="84">
        <v>894.56585381000002</v>
      </c>
      <c r="D396" s="84">
        <v>885.02971649000006</v>
      </c>
      <c r="E396" s="84">
        <v>174.20943105999999</v>
      </c>
      <c r="F396" s="84">
        <v>174.20943105999999</v>
      </c>
    </row>
    <row r="397" spans="1:6" ht="12.75" customHeight="1" x14ac:dyDescent="0.25">
      <c r="A397" s="83" t="s">
        <v>156</v>
      </c>
      <c r="B397" s="83">
        <v>5</v>
      </c>
      <c r="C397" s="84">
        <v>888.66222545999995</v>
      </c>
      <c r="D397" s="84">
        <v>878.78814457999999</v>
      </c>
      <c r="E397" s="84">
        <v>172.98083876000001</v>
      </c>
      <c r="F397" s="84">
        <v>172.98083876000001</v>
      </c>
    </row>
    <row r="398" spans="1:6" ht="12.75" customHeight="1" x14ac:dyDescent="0.25">
      <c r="A398" s="83" t="s">
        <v>156</v>
      </c>
      <c r="B398" s="83">
        <v>6</v>
      </c>
      <c r="C398" s="84">
        <v>854.75014638000005</v>
      </c>
      <c r="D398" s="84">
        <v>847.06243909</v>
      </c>
      <c r="E398" s="84">
        <v>166.73594438000001</v>
      </c>
      <c r="F398" s="84">
        <v>166.73594438000001</v>
      </c>
    </row>
    <row r="399" spans="1:6" ht="12.75" customHeight="1" x14ac:dyDescent="0.25">
      <c r="A399" s="83" t="s">
        <v>156</v>
      </c>
      <c r="B399" s="83">
        <v>7</v>
      </c>
      <c r="C399" s="84">
        <v>810.92717922999998</v>
      </c>
      <c r="D399" s="84">
        <v>804.29677546000005</v>
      </c>
      <c r="E399" s="84">
        <v>158.31794237</v>
      </c>
      <c r="F399" s="84">
        <v>158.31794237</v>
      </c>
    </row>
    <row r="400" spans="1:6" ht="12.75" customHeight="1" x14ac:dyDescent="0.25">
      <c r="A400" s="83" t="s">
        <v>156</v>
      </c>
      <c r="B400" s="83">
        <v>8</v>
      </c>
      <c r="C400" s="84">
        <v>809.06015043000002</v>
      </c>
      <c r="D400" s="84">
        <v>802.67910907999999</v>
      </c>
      <c r="E400" s="84">
        <v>157.99952059</v>
      </c>
      <c r="F400" s="84">
        <v>157.99952059</v>
      </c>
    </row>
    <row r="401" spans="1:6" ht="12.75" customHeight="1" x14ac:dyDescent="0.25">
      <c r="A401" s="83" t="s">
        <v>156</v>
      </c>
      <c r="B401" s="83">
        <v>9</v>
      </c>
      <c r="C401" s="84">
        <v>790.49490739999999</v>
      </c>
      <c r="D401" s="84">
        <v>784.50986335000005</v>
      </c>
      <c r="E401" s="84">
        <v>154.42308252999999</v>
      </c>
      <c r="F401" s="84">
        <v>154.42308252999999</v>
      </c>
    </row>
    <row r="402" spans="1:6" ht="12.75" customHeight="1" x14ac:dyDescent="0.25">
      <c r="A402" s="83" t="s">
        <v>156</v>
      </c>
      <c r="B402" s="83">
        <v>10</v>
      </c>
      <c r="C402" s="84">
        <v>803.93170372999998</v>
      </c>
      <c r="D402" s="84">
        <v>797.93441924000001</v>
      </c>
      <c r="E402" s="84">
        <v>157.06557487000001</v>
      </c>
      <c r="F402" s="84">
        <v>157.06557487000001</v>
      </c>
    </row>
    <row r="403" spans="1:6" ht="12.75" customHeight="1" x14ac:dyDescent="0.25">
      <c r="A403" s="83" t="s">
        <v>156</v>
      </c>
      <c r="B403" s="83">
        <v>11</v>
      </c>
      <c r="C403" s="84">
        <v>809.84359117999998</v>
      </c>
      <c r="D403" s="84">
        <v>803.76282208999999</v>
      </c>
      <c r="E403" s="84">
        <v>158.21283887999999</v>
      </c>
      <c r="F403" s="84">
        <v>158.21283887999999</v>
      </c>
    </row>
    <row r="404" spans="1:6" ht="12.75" customHeight="1" x14ac:dyDescent="0.25">
      <c r="A404" s="83" t="s">
        <v>156</v>
      </c>
      <c r="B404" s="83">
        <v>12</v>
      </c>
      <c r="C404" s="84">
        <v>825.51347820000001</v>
      </c>
      <c r="D404" s="84">
        <v>819.23615259999997</v>
      </c>
      <c r="E404" s="84">
        <v>161.25861244000001</v>
      </c>
      <c r="F404" s="84">
        <v>161.25861244000001</v>
      </c>
    </row>
    <row r="405" spans="1:6" ht="12.75" customHeight="1" x14ac:dyDescent="0.25">
      <c r="A405" s="83" t="s">
        <v>156</v>
      </c>
      <c r="B405" s="83">
        <v>13</v>
      </c>
      <c r="C405" s="84">
        <v>832.53792342999998</v>
      </c>
      <c r="D405" s="84">
        <v>825.29067771999996</v>
      </c>
      <c r="E405" s="84">
        <v>162.45038640000001</v>
      </c>
      <c r="F405" s="84">
        <v>162.45038640000001</v>
      </c>
    </row>
    <row r="406" spans="1:6" ht="12.75" customHeight="1" x14ac:dyDescent="0.25">
      <c r="A406" s="83" t="s">
        <v>156</v>
      </c>
      <c r="B406" s="83">
        <v>14</v>
      </c>
      <c r="C406" s="84">
        <v>851.93535994000001</v>
      </c>
      <c r="D406" s="84">
        <v>845.20103576999998</v>
      </c>
      <c r="E406" s="84">
        <v>166.36954537</v>
      </c>
      <c r="F406" s="84">
        <v>166.36954537</v>
      </c>
    </row>
    <row r="407" spans="1:6" ht="12.75" customHeight="1" x14ac:dyDescent="0.25">
      <c r="A407" s="83" t="s">
        <v>156</v>
      </c>
      <c r="B407" s="83">
        <v>15</v>
      </c>
      <c r="C407" s="84">
        <v>861.68611807000002</v>
      </c>
      <c r="D407" s="84">
        <v>854.68357603000004</v>
      </c>
      <c r="E407" s="84">
        <v>168.23609053999999</v>
      </c>
      <c r="F407" s="84">
        <v>168.23609053999999</v>
      </c>
    </row>
    <row r="408" spans="1:6" ht="12.75" customHeight="1" x14ac:dyDescent="0.25">
      <c r="A408" s="83" t="s">
        <v>156</v>
      </c>
      <c r="B408" s="83">
        <v>16</v>
      </c>
      <c r="C408" s="84">
        <v>864.56652606</v>
      </c>
      <c r="D408" s="84">
        <v>857.72359855000002</v>
      </c>
      <c r="E408" s="84">
        <v>168.83448920000001</v>
      </c>
      <c r="F408" s="84">
        <v>168.83448920000001</v>
      </c>
    </row>
    <row r="409" spans="1:6" ht="12.75" customHeight="1" x14ac:dyDescent="0.25">
      <c r="A409" s="83" t="s">
        <v>156</v>
      </c>
      <c r="B409" s="83">
        <v>17</v>
      </c>
      <c r="C409" s="84">
        <v>857.19149214000004</v>
      </c>
      <c r="D409" s="84">
        <v>849.94478693999997</v>
      </c>
      <c r="E409" s="84">
        <v>167.30330631999999</v>
      </c>
      <c r="F409" s="84">
        <v>167.30330631999999</v>
      </c>
    </row>
    <row r="410" spans="1:6" ht="12.75" customHeight="1" x14ac:dyDescent="0.25">
      <c r="A410" s="83" t="s">
        <v>156</v>
      </c>
      <c r="B410" s="83">
        <v>18</v>
      </c>
      <c r="C410" s="84">
        <v>844.80941614999995</v>
      </c>
      <c r="D410" s="84">
        <v>837.60806245000003</v>
      </c>
      <c r="E410" s="84">
        <v>164.87494294000001</v>
      </c>
      <c r="F410" s="84">
        <v>164.87494294000001</v>
      </c>
    </row>
    <row r="411" spans="1:6" ht="12.75" customHeight="1" x14ac:dyDescent="0.25">
      <c r="A411" s="83" t="s">
        <v>156</v>
      </c>
      <c r="B411" s="83">
        <v>19</v>
      </c>
      <c r="C411" s="84">
        <v>800.03210273000002</v>
      </c>
      <c r="D411" s="84">
        <v>793.16150001999995</v>
      </c>
      <c r="E411" s="84">
        <v>156.12607247</v>
      </c>
      <c r="F411" s="84">
        <v>156.12607247</v>
      </c>
    </row>
    <row r="412" spans="1:6" ht="12.75" customHeight="1" x14ac:dyDescent="0.25">
      <c r="A412" s="83" t="s">
        <v>156</v>
      </c>
      <c r="B412" s="83">
        <v>20</v>
      </c>
      <c r="C412" s="84">
        <v>803.27748258999998</v>
      </c>
      <c r="D412" s="84">
        <v>796.34619699999996</v>
      </c>
      <c r="E412" s="84">
        <v>156.75294887999999</v>
      </c>
      <c r="F412" s="84">
        <v>156.75294887999999</v>
      </c>
    </row>
    <row r="413" spans="1:6" ht="12.75" customHeight="1" x14ac:dyDescent="0.25">
      <c r="A413" s="83" t="s">
        <v>156</v>
      </c>
      <c r="B413" s="83">
        <v>21</v>
      </c>
      <c r="C413" s="84">
        <v>837.25973054999997</v>
      </c>
      <c r="D413" s="84">
        <v>829.87313357999994</v>
      </c>
      <c r="E413" s="84">
        <v>163.35239795999999</v>
      </c>
      <c r="F413" s="84">
        <v>163.35239795999999</v>
      </c>
    </row>
    <row r="414" spans="1:6" ht="12.75" customHeight="1" x14ac:dyDescent="0.25">
      <c r="A414" s="83" t="s">
        <v>156</v>
      </c>
      <c r="B414" s="83">
        <v>22</v>
      </c>
      <c r="C414" s="84">
        <v>860.07203887000003</v>
      </c>
      <c r="D414" s="84">
        <v>850.95701683000004</v>
      </c>
      <c r="E414" s="84">
        <v>167.50255386000001</v>
      </c>
      <c r="F414" s="84">
        <v>167.50255386000001</v>
      </c>
    </row>
    <row r="415" spans="1:6" ht="12.75" customHeight="1" x14ac:dyDescent="0.25">
      <c r="A415" s="83" t="s">
        <v>156</v>
      </c>
      <c r="B415" s="83">
        <v>23</v>
      </c>
      <c r="C415" s="84">
        <v>861.80503080999995</v>
      </c>
      <c r="D415" s="84">
        <v>850.27635568999995</v>
      </c>
      <c r="E415" s="84">
        <v>167.36857237999999</v>
      </c>
      <c r="F415" s="84">
        <v>167.36857237999999</v>
      </c>
    </row>
    <row r="416" spans="1:6" ht="12.75" customHeight="1" x14ac:dyDescent="0.25">
      <c r="A416" s="83" t="s">
        <v>156</v>
      </c>
      <c r="B416" s="83">
        <v>24</v>
      </c>
      <c r="C416" s="84">
        <v>864.42533493999997</v>
      </c>
      <c r="D416" s="84">
        <v>852.30992197</v>
      </c>
      <c r="E416" s="84">
        <v>167.76885999000001</v>
      </c>
      <c r="F416" s="84">
        <v>167.76885999000001</v>
      </c>
    </row>
    <row r="417" spans="1:6" ht="12.75" customHeight="1" x14ac:dyDescent="0.25">
      <c r="A417" s="83" t="s">
        <v>157</v>
      </c>
      <c r="B417" s="83">
        <v>1</v>
      </c>
      <c r="C417" s="84">
        <v>857.47958714000004</v>
      </c>
      <c r="D417" s="84">
        <v>846.68156963000001</v>
      </c>
      <c r="E417" s="84">
        <v>166.66097396000001</v>
      </c>
      <c r="F417" s="84">
        <v>166.66097396000001</v>
      </c>
    </row>
    <row r="418" spans="1:6" ht="12.75" customHeight="1" x14ac:dyDescent="0.25">
      <c r="A418" s="83" t="s">
        <v>157</v>
      </c>
      <c r="B418" s="83">
        <v>2</v>
      </c>
      <c r="C418" s="84">
        <v>877.58147803999998</v>
      </c>
      <c r="D418" s="84">
        <v>866.52643234000004</v>
      </c>
      <c r="E418" s="84">
        <v>170.56724080999999</v>
      </c>
      <c r="F418" s="84">
        <v>170.56724080999999</v>
      </c>
    </row>
    <row r="419" spans="1:6" ht="12.75" customHeight="1" x14ac:dyDescent="0.25">
      <c r="A419" s="83" t="s">
        <v>157</v>
      </c>
      <c r="B419" s="83">
        <v>3</v>
      </c>
      <c r="C419" s="84">
        <v>889.1372394</v>
      </c>
      <c r="D419" s="84">
        <v>877.12108962000002</v>
      </c>
      <c r="E419" s="84">
        <v>172.65269531999999</v>
      </c>
      <c r="F419" s="84">
        <v>172.65269531999999</v>
      </c>
    </row>
    <row r="420" spans="1:6" ht="12.75" customHeight="1" x14ac:dyDescent="0.25">
      <c r="A420" s="83" t="s">
        <v>157</v>
      </c>
      <c r="B420" s="83">
        <v>4</v>
      </c>
      <c r="C420" s="84">
        <v>878.42518996000001</v>
      </c>
      <c r="D420" s="84">
        <v>866.44814259999998</v>
      </c>
      <c r="E420" s="84">
        <v>170.55183023999999</v>
      </c>
      <c r="F420" s="84">
        <v>170.55183023999999</v>
      </c>
    </row>
    <row r="421" spans="1:6" ht="12.75" customHeight="1" x14ac:dyDescent="0.25">
      <c r="A421" s="83" t="s">
        <v>157</v>
      </c>
      <c r="B421" s="83">
        <v>5</v>
      </c>
      <c r="C421" s="84">
        <v>864.59799801999998</v>
      </c>
      <c r="D421" s="84">
        <v>860.13452189999998</v>
      </c>
      <c r="E421" s="84">
        <v>169.30905584000001</v>
      </c>
      <c r="F421" s="84">
        <v>169.30905584000001</v>
      </c>
    </row>
    <row r="422" spans="1:6" ht="12.75" customHeight="1" x14ac:dyDescent="0.25">
      <c r="A422" s="83" t="s">
        <v>157</v>
      </c>
      <c r="B422" s="83">
        <v>6</v>
      </c>
      <c r="C422" s="84">
        <v>860.45881213999996</v>
      </c>
      <c r="D422" s="84">
        <v>853.08977778999997</v>
      </c>
      <c r="E422" s="84">
        <v>167.92236697000001</v>
      </c>
      <c r="F422" s="84">
        <v>167.92236697000001</v>
      </c>
    </row>
    <row r="423" spans="1:6" ht="12.75" customHeight="1" x14ac:dyDescent="0.25">
      <c r="A423" s="83" t="s">
        <v>157</v>
      </c>
      <c r="B423" s="83">
        <v>7</v>
      </c>
      <c r="C423" s="84">
        <v>826.66766714000005</v>
      </c>
      <c r="D423" s="84">
        <v>819.37220896999997</v>
      </c>
      <c r="E423" s="84">
        <v>161.28539380000001</v>
      </c>
      <c r="F423" s="84">
        <v>161.28539380000001</v>
      </c>
    </row>
    <row r="424" spans="1:6" ht="12.75" customHeight="1" x14ac:dyDescent="0.25">
      <c r="A424" s="83" t="s">
        <v>157</v>
      </c>
      <c r="B424" s="83">
        <v>8</v>
      </c>
      <c r="C424" s="84">
        <v>812.43822807000004</v>
      </c>
      <c r="D424" s="84">
        <v>807.52528280000001</v>
      </c>
      <c r="E424" s="84">
        <v>158.95344241999999</v>
      </c>
      <c r="F424" s="84">
        <v>158.95344241999999</v>
      </c>
    </row>
    <row r="425" spans="1:6" ht="12.75" customHeight="1" x14ac:dyDescent="0.25">
      <c r="A425" s="83" t="s">
        <v>157</v>
      </c>
      <c r="B425" s="83">
        <v>9</v>
      </c>
      <c r="C425" s="84">
        <v>788.71304679000002</v>
      </c>
      <c r="D425" s="84">
        <v>781.70589582000002</v>
      </c>
      <c r="E425" s="84">
        <v>153.87114898999999</v>
      </c>
      <c r="F425" s="84">
        <v>153.87114898999999</v>
      </c>
    </row>
    <row r="426" spans="1:6" ht="12.75" customHeight="1" x14ac:dyDescent="0.25">
      <c r="A426" s="83" t="s">
        <v>157</v>
      </c>
      <c r="B426" s="83">
        <v>10</v>
      </c>
      <c r="C426" s="84">
        <v>776.95033392000005</v>
      </c>
      <c r="D426" s="84">
        <v>770.24500168999998</v>
      </c>
      <c r="E426" s="84">
        <v>151.61518423999999</v>
      </c>
      <c r="F426" s="84">
        <v>151.61518423999999</v>
      </c>
    </row>
    <row r="427" spans="1:6" ht="12.75" customHeight="1" x14ac:dyDescent="0.25">
      <c r="A427" s="83" t="s">
        <v>157</v>
      </c>
      <c r="B427" s="83">
        <v>11</v>
      </c>
      <c r="C427" s="84">
        <v>787.95230415000003</v>
      </c>
      <c r="D427" s="84">
        <v>781.37181504</v>
      </c>
      <c r="E427" s="84">
        <v>153.80538845999999</v>
      </c>
      <c r="F427" s="84">
        <v>153.80538845999999</v>
      </c>
    </row>
    <row r="428" spans="1:6" ht="12.75" customHeight="1" x14ac:dyDescent="0.25">
      <c r="A428" s="83" t="s">
        <v>157</v>
      </c>
      <c r="B428" s="83">
        <v>12</v>
      </c>
      <c r="C428" s="84">
        <v>809.54750158000002</v>
      </c>
      <c r="D428" s="84">
        <v>802.24716321999995</v>
      </c>
      <c r="E428" s="84">
        <v>157.91449628000001</v>
      </c>
      <c r="F428" s="84">
        <v>157.91449628000001</v>
      </c>
    </row>
    <row r="429" spans="1:6" ht="12.75" customHeight="1" x14ac:dyDescent="0.25">
      <c r="A429" s="83" t="s">
        <v>157</v>
      </c>
      <c r="B429" s="83">
        <v>13</v>
      </c>
      <c r="C429" s="84">
        <v>821.57105624999997</v>
      </c>
      <c r="D429" s="84">
        <v>812.76149550000002</v>
      </c>
      <c r="E429" s="84">
        <v>159.98413959999999</v>
      </c>
      <c r="F429" s="84">
        <v>159.98413959999999</v>
      </c>
    </row>
    <row r="430" spans="1:6" ht="12.75" customHeight="1" x14ac:dyDescent="0.25">
      <c r="A430" s="83" t="s">
        <v>157</v>
      </c>
      <c r="B430" s="83">
        <v>14</v>
      </c>
      <c r="C430" s="84">
        <v>841.43549267000003</v>
      </c>
      <c r="D430" s="84">
        <v>832.31564485000001</v>
      </c>
      <c r="E430" s="84">
        <v>163.83318238000001</v>
      </c>
      <c r="F430" s="84">
        <v>163.83318238000001</v>
      </c>
    </row>
    <row r="431" spans="1:6" ht="12.75" customHeight="1" x14ac:dyDescent="0.25">
      <c r="A431" s="83" t="s">
        <v>157</v>
      </c>
      <c r="B431" s="83">
        <v>15</v>
      </c>
      <c r="C431" s="84">
        <v>855.29140544999996</v>
      </c>
      <c r="D431" s="84">
        <v>841.83148670000003</v>
      </c>
      <c r="E431" s="84">
        <v>165.70628264000001</v>
      </c>
      <c r="F431" s="84">
        <v>165.70628264000001</v>
      </c>
    </row>
    <row r="432" spans="1:6" ht="12.75" customHeight="1" x14ac:dyDescent="0.25">
      <c r="A432" s="83" t="s">
        <v>157</v>
      </c>
      <c r="B432" s="83">
        <v>16</v>
      </c>
      <c r="C432" s="84">
        <v>861.42007390000003</v>
      </c>
      <c r="D432" s="84">
        <v>847.05500834999998</v>
      </c>
      <c r="E432" s="84">
        <v>166.73448171000001</v>
      </c>
      <c r="F432" s="84">
        <v>166.73448171000001</v>
      </c>
    </row>
    <row r="433" spans="1:6" ht="12.75" customHeight="1" x14ac:dyDescent="0.25">
      <c r="A433" s="83" t="s">
        <v>157</v>
      </c>
      <c r="B433" s="83">
        <v>17</v>
      </c>
      <c r="C433" s="84">
        <v>848.81068311000001</v>
      </c>
      <c r="D433" s="84">
        <v>835.18511864000004</v>
      </c>
      <c r="E433" s="84">
        <v>164.39801019000001</v>
      </c>
      <c r="F433" s="84">
        <v>164.39801019000001</v>
      </c>
    </row>
    <row r="434" spans="1:6" ht="12.75" customHeight="1" x14ac:dyDescent="0.25">
      <c r="A434" s="83" t="s">
        <v>157</v>
      </c>
      <c r="B434" s="83">
        <v>18</v>
      </c>
      <c r="C434" s="84">
        <v>834.13815924999994</v>
      </c>
      <c r="D434" s="84">
        <v>824.45913421</v>
      </c>
      <c r="E434" s="84">
        <v>162.28670521000001</v>
      </c>
      <c r="F434" s="84">
        <v>162.28670521000001</v>
      </c>
    </row>
    <row r="435" spans="1:6" ht="12.75" customHeight="1" x14ac:dyDescent="0.25">
      <c r="A435" s="83" t="s">
        <v>157</v>
      </c>
      <c r="B435" s="83">
        <v>19</v>
      </c>
      <c r="C435" s="84">
        <v>783.10804833999998</v>
      </c>
      <c r="D435" s="84">
        <v>775.84342677999996</v>
      </c>
      <c r="E435" s="84">
        <v>152.71717938</v>
      </c>
      <c r="F435" s="84">
        <v>152.71717938</v>
      </c>
    </row>
    <row r="436" spans="1:6" ht="12.75" customHeight="1" x14ac:dyDescent="0.25">
      <c r="A436" s="83" t="s">
        <v>157</v>
      </c>
      <c r="B436" s="83">
        <v>20</v>
      </c>
      <c r="C436" s="84">
        <v>780.74073468999995</v>
      </c>
      <c r="D436" s="84">
        <v>774.12078430999998</v>
      </c>
      <c r="E436" s="84">
        <v>152.37809408000001</v>
      </c>
      <c r="F436" s="84">
        <v>152.37809408000001</v>
      </c>
    </row>
    <row r="437" spans="1:6" ht="12.75" customHeight="1" x14ac:dyDescent="0.25">
      <c r="A437" s="83" t="s">
        <v>157</v>
      </c>
      <c r="B437" s="83">
        <v>21</v>
      </c>
      <c r="C437" s="84">
        <v>815.97056971999996</v>
      </c>
      <c r="D437" s="84">
        <v>809.17921033000005</v>
      </c>
      <c r="E437" s="84">
        <v>159.27900185999999</v>
      </c>
      <c r="F437" s="84">
        <v>159.27900185999999</v>
      </c>
    </row>
    <row r="438" spans="1:6" ht="12.75" customHeight="1" x14ac:dyDescent="0.25">
      <c r="A438" s="83" t="s">
        <v>157</v>
      </c>
      <c r="B438" s="83">
        <v>22</v>
      </c>
      <c r="C438" s="84">
        <v>826.15538259000004</v>
      </c>
      <c r="D438" s="84">
        <v>819.18570321000004</v>
      </c>
      <c r="E438" s="84">
        <v>161.24868197000001</v>
      </c>
      <c r="F438" s="84">
        <v>161.24868197000001</v>
      </c>
    </row>
    <row r="439" spans="1:6" ht="12.75" customHeight="1" x14ac:dyDescent="0.25">
      <c r="A439" s="83" t="s">
        <v>157</v>
      </c>
      <c r="B439" s="83">
        <v>23</v>
      </c>
      <c r="C439" s="84">
        <v>825.16794843000002</v>
      </c>
      <c r="D439" s="84">
        <v>818.20243331999995</v>
      </c>
      <c r="E439" s="84">
        <v>161.05513492</v>
      </c>
      <c r="F439" s="84">
        <v>161.05513492</v>
      </c>
    </row>
    <row r="440" spans="1:6" ht="12.75" customHeight="1" x14ac:dyDescent="0.25">
      <c r="A440" s="83" t="s">
        <v>157</v>
      </c>
      <c r="B440" s="83">
        <v>24</v>
      </c>
      <c r="C440" s="84">
        <v>839.73739396999997</v>
      </c>
      <c r="D440" s="84">
        <v>833.02955145999999</v>
      </c>
      <c r="E440" s="84">
        <v>163.97370789999999</v>
      </c>
      <c r="F440" s="84">
        <v>163.97370789999999</v>
      </c>
    </row>
    <row r="441" spans="1:6" ht="12.75" customHeight="1" x14ac:dyDescent="0.25">
      <c r="A441" s="83" t="s">
        <v>158</v>
      </c>
      <c r="B441" s="83">
        <v>1</v>
      </c>
      <c r="C441" s="84">
        <v>846.41839919999995</v>
      </c>
      <c r="D441" s="84">
        <v>839.57300763000001</v>
      </c>
      <c r="E441" s="84">
        <v>165.26172316</v>
      </c>
      <c r="F441" s="84">
        <v>165.26172316</v>
      </c>
    </row>
    <row r="442" spans="1:6" ht="12.75" customHeight="1" x14ac:dyDescent="0.25">
      <c r="A442" s="83" t="s">
        <v>158</v>
      </c>
      <c r="B442" s="83">
        <v>2</v>
      </c>
      <c r="C442" s="84">
        <v>884.52753146999999</v>
      </c>
      <c r="D442" s="84">
        <v>877.42635442999995</v>
      </c>
      <c r="E442" s="84">
        <v>172.71278371</v>
      </c>
      <c r="F442" s="84">
        <v>172.71278371</v>
      </c>
    </row>
    <row r="443" spans="1:6" ht="12.75" customHeight="1" x14ac:dyDescent="0.25">
      <c r="A443" s="83" t="s">
        <v>158</v>
      </c>
      <c r="B443" s="83">
        <v>3</v>
      </c>
      <c r="C443" s="84">
        <v>902.69808651999995</v>
      </c>
      <c r="D443" s="84">
        <v>895.37828840999998</v>
      </c>
      <c r="E443" s="84">
        <v>176.24644608</v>
      </c>
      <c r="F443" s="84">
        <v>176.24644608</v>
      </c>
    </row>
    <row r="444" spans="1:6" ht="12.75" customHeight="1" x14ac:dyDescent="0.25">
      <c r="A444" s="83" t="s">
        <v>158</v>
      </c>
      <c r="B444" s="83">
        <v>4</v>
      </c>
      <c r="C444" s="84">
        <v>901.46663851999995</v>
      </c>
      <c r="D444" s="84">
        <v>894.04570139999998</v>
      </c>
      <c r="E444" s="84">
        <v>175.98413937999999</v>
      </c>
      <c r="F444" s="84">
        <v>175.98413937999999</v>
      </c>
    </row>
    <row r="445" spans="1:6" ht="12.75" customHeight="1" x14ac:dyDescent="0.25">
      <c r="A445" s="83" t="s">
        <v>158</v>
      </c>
      <c r="B445" s="83">
        <v>5</v>
      </c>
      <c r="C445" s="84">
        <v>864.79254189000005</v>
      </c>
      <c r="D445" s="84">
        <v>857.60772460999999</v>
      </c>
      <c r="E445" s="84">
        <v>168.81168055000001</v>
      </c>
      <c r="F445" s="84">
        <v>168.81168055000001</v>
      </c>
    </row>
    <row r="446" spans="1:6" ht="12.75" customHeight="1" x14ac:dyDescent="0.25">
      <c r="A446" s="83" t="s">
        <v>158</v>
      </c>
      <c r="B446" s="83">
        <v>6</v>
      </c>
      <c r="C446" s="84">
        <v>861.43449634000001</v>
      </c>
      <c r="D446" s="84">
        <v>853.79743354000004</v>
      </c>
      <c r="E446" s="84">
        <v>168.06166207000001</v>
      </c>
      <c r="F446" s="84">
        <v>168.06166207000001</v>
      </c>
    </row>
    <row r="447" spans="1:6" ht="12.75" customHeight="1" x14ac:dyDescent="0.25">
      <c r="A447" s="83" t="s">
        <v>158</v>
      </c>
      <c r="B447" s="83">
        <v>7</v>
      </c>
      <c r="C447" s="84">
        <v>836.88276064000001</v>
      </c>
      <c r="D447" s="84">
        <v>829.19349752000005</v>
      </c>
      <c r="E447" s="84">
        <v>163.21861824999999</v>
      </c>
      <c r="F447" s="84">
        <v>163.21861824999999</v>
      </c>
    </row>
    <row r="448" spans="1:6" ht="12.75" customHeight="1" x14ac:dyDescent="0.25">
      <c r="A448" s="83" t="s">
        <v>158</v>
      </c>
      <c r="B448" s="83">
        <v>8</v>
      </c>
      <c r="C448" s="84">
        <v>803.04330162999997</v>
      </c>
      <c r="D448" s="84">
        <v>795.66150976999995</v>
      </c>
      <c r="E448" s="84">
        <v>156.61817490000001</v>
      </c>
      <c r="F448" s="84">
        <v>156.61817490000001</v>
      </c>
    </row>
    <row r="449" spans="1:6" ht="12.75" customHeight="1" x14ac:dyDescent="0.25">
      <c r="A449" s="83" t="s">
        <v>158</v>
      </c>
      <c r="B449" s="83">
        <v>9</v>
      </c>
      <c r="C449" s="84">
        <v>792.85586942999998</v>
      </c>
      <c r="D449" s="84">
        <v>785.56463394000002</v>
      </c>
      <c r="E449" s="84">
        <v>154.63070379000001</v>
      </c>
      <c r="F449" s="84">
        <v>154.63070379000001</v>
      </c>
    </row>
    <row r="450" spans="1:6" ht="12.75" customHeight="1" x14ac:dyDescent="0.25">
      <c r="A450" s="83" t="s">
        <v>158</v>
      </c>
      <c r="B450" s="83">
        <v>10</v>
      </c>
      <c r="C450" s="84">
        <v>789.43659076999995</v>
      </c>
      <c r="D450" s="84">
        <v>786.42997315000002</v>
      </c>
      <c r="E450" s="84">
        <v>154.80103733999999</v>
      </c>
      <c r="F450" s="84">
        <v>154.80103733999999</v>
      </c>
    </row>
    <row r="451" spans="1:6" ht="12.75" customHeight="1" x14ac:dyDescent="0.25">
      <c r="A451" s="83" t="s">
        <v>158</v>
      </c>
      <c r="B451" s="83">
        <v>11</v>
      </c>
      <c r="C451" s="84">
        <v>800.87869197999999</v>
      </c>
      <c r="D451" s="84">
        <v>793.80583265999996</v>
      </c>
      <c r="E451" s="84">
        <v>156.25290304000001</v>
      </c>
      <c r="F451" s="84">
        <v>156.25290304000001</v>
      </c>
    </row>
    <row r="452" spans="1:6" ht="12.75" customHeight="1" x14ac:dyDescent="0.25">
      <c r="A452" s="83" t="s">
        <v>158</v>
      </c>
      <c r="B452" s="83">
        <v>12</v>
      </c>
      <c r="C452" s="84">
        <v>797.29092275000005</v>
      </c>
      <c r="D452" s="84">
        <v>797.18038806000004</v>
      </c>
      <c r="E452" s="84">
        <v>156.91715121999999</v>
      </c>
      <c r="F452" s="84">
        <v>156.91715121999999</v>
      </c>
    </row>
    <row r="453" spans="1:6" ht="12.75" customHeight="1" x14ac:dyDescent="0.25">
      <c r="A453" s="83" t="s">
        <v>158</v>
      </c>
      <c r="B453" s="83">
        <v>13</v>
      </c>
      <c r="C453" s="84">
        <v>811.54574649000006</v>
      </c>
      <c r="D453" s="84">
        <v>804.53176244999997</v>
      </c>
      <c r="E453" s="84">
        <v>158.36419726</v>
      </c>
      <c r="F453" s="84">
        <v>158.36419726</v>
      </c>
    </row>
    <row r="454" spans="1:6" ht="12.75" customHeight="1" x14ac:dyDescent="0.25">
      <c r="A454" s="83" t="s">
        <v>158</v>
      </c>
      <c r="B454" s="83">
        <v>14</v>
      </c>
      <c r="C454" s="84">
        <v>821.85549637999998</v>
      </c>
      <c r="D454" s="84">
        <v>815.19636783999999</v>
      </c>
      <c r="E454" s="84">
        <v>160.46342038</v>
      </c>
      <c r="F454" s="84">
        <v>160.46342038</v>
      </c>
    </row>
    <row r="455" spans="1:6" ht="12.75" customHeight="1" x14ac:dyDescent="0.25">
      <c r="A455" s="83" t="s">
        <v>158</v>
      </c>
      <c r="B455" s="83">
        <v>15</v>
      </c>
      <c r="C455" s="84">
        <v>835.97332712000002</v>
      </c>
      <c r="D455" s="84">
        <v>829.45075679000001</v>
      </c>
      <c r="E455" s="84">
        <v>163.26925721999999</v>
      </c>
      <c r="F455" s="84">
        <v>163.26925721999999</v>
      </c>
    </row>
    <row r="456" spans="1:6" ht="12.75" customHeight="1" x14ac:dyDescent="0.25">
      <c r="A456" s="83" t="s">
        <v>158</v>
      </c>
      <c r="B456" s="83">
        <v>16</v>
      </c>
      <c r="C456" s="84">
        <v>842.13436321999995</v>
      </c>
      <c r="D456" s="84">
        <v>835.51113295000005</v>
      </c>
      <c r="E456" s="84">
        <v>164.46218291</v>
      </c>
      <c r="F456" s="84">
        <v>164.46218291</v>
      </c>
    </row>
    <row r="457" spans="1:6" ht="12.75" customHeight="1" x14ac:dyDescent="0.25">
      <c r="A457" s="83" t="s">
        <v>158</v>
      </c>
      <c r="B457" s="83">
        <v>17</v>
      </c>
      <c r="C457" s="84">
        <v>831.05787822000002</v>
      </c>
      <c r="D457" s="84">
        <v>824.40006212000003</v>
      </c>
      <c r="E457" s="84">
        <v>162.27507745</v>
      </c>
      <c r="F457" s="84">
        <v>162.27507745</v>
      </c>
    </row>
    <row r="458" spans="1:6" ht="12.75" customHeight="1" x14ac:dyDescent="0.25">
      <c r="A458" s="83" t="s">
        <v>158</v>
      </c>
      <c r="B458" s="83">
        <v>18</v>
      </c>
      <c r="C458" s="84">
        <v>817.48031807999996</v>
      </c>
      <c r="D458" s="84">
        <v>810.82468981</v>
      </c>
      <c r="E458" s="84">
        <v>159.60289836999999</v>
      </c>
      <c r="F458" s="84">
        <v>159.60289836999999</v>
      </c>
    </row>
    <row r="459" spans="1:6" ht="12.75" customHeight="1" x14ac:dyDescent="0.25">
      <c r="A459" s="83" t="s">
        <v>158</v>
      </c>
      <c r="B459" s="83">
        <v>19</v>
      </c>
      <c r="C459" s="84">
        <v>809.52049939999995</v>
      </c>
      <c r="D459" s="84">
        <v>802.16211106000003</v>
      </c>
      <c r="E459" s="84">
        <v>157.89775460000001</v>
      </c>
      <c r="F459" s="84">
        <v>157.89775460000001</v>
      </c>
    </row>
    <row r="460" spans="1:6" ht="12.75" customHeight="1" x14ac:dyDescent="0.25">
      <c r="A460" s="83" t="s">
        <v>158</v>
      </c>
      <c r="B460" s="83">
        <v>20</v>
      </c>
      <c r="C460" s="84">
        <v>808.45304970999996</v>
      </c>
      <c r="D460" s="84">
        <v>802.33108792999997</v>
      </c>
      <c r="E460" s="84">
        <v>157.93101604</v>
      </c>
      <c r="F460" s="84">
        <v>157.93101604</v>
      </c>
    </row>
    <row r="461" spans="1:6" ht="12.75" customHeight="1" x14ac:dyDescent="0.25">
      <c r="A461" s="83" t="s">
        <v>158</v>
      </c>
      <c r="B461" s="83">
        <v>21</v>
      </c>
      <c r="C461" s="84">
        <v>814.42167830999995</v>
      </c>
      <c r="D461" s="84">
        <v>808.39083612000002</v>
      </c>
      <c r="E461" s="84">
        <v>159.12381811</v>
      </c>
      <c r="F461" s="84">
        <v>159.12381811</v>
      </c>
    </row>
    <row r="462" spans="1:6" ht="12.75" customHeight="1" x14ac:dyDescent="0.25">
      <c r="A462" s="83" t="s">
        <v>158</v>
      </c>
      <c r="B462" s="83">
        <v>22</v>
      </c>
      <c r="C462" s="84">
        <v>825.21381355000005</v>
      </c>
      <c r="D462" s="84">
        <v>818.86698226999999</v>
      </c>
      <c r="E462" s="84">
        <v>161.18594486999999</v>
      </c>
      <c r="F462" s="84">
        <v>161.18594486999999</v>
      </c>
    </row>
    <row r="463" spans="1:6" ht="12.75" customHeight="1" x14ac:dyDescent="0.25">
      <c r="A463" s="83" t="s">
        <v>158</v>
      </c>
      <c r="B463" s="83">
        <v>23</v>
      </c>
      <c r="C463" s="84">
        <v>825.22775433000004</v>
      </c>
      <c r="D463" s="84">
        <v>818.68170717999999</v>
      </c>
      <c r="E463" s="84">
        <v>161.14947529</v>
      </c>
      <c r="F463" s="84">
        <v>161.14947529</v>
      </c>
    </row>
    <row r="464" spans="1:6" ht="12.75" customHeight="1" x14ac:dyDescent="0.25">
      <c r="A464" s="83" t="s">
        <v>158</v>
      </c>
      <c r="B464" s="83">
        <v>24</v>
      </c>
      <c r="C464" s="84">
        <v>845.59420554999997</v>
      </c>
      <c r="D464" s="84">
        <v>838.35012774999996</v>
      </c>
      <c r="E464" s="84">
        <v>165.02101123</v>
      </c>
      <c r="F464" s="84">
        <v>165.02101123</v>
      </c>
    </row>
    <row r="465" spans="1:6" ht="12.75" customHeight="1" x14ac:dyDescent="0.25">
      <c r="A465" s="83" t="s">
        <v>159</v>
      </c>
      <c r="B465" s="83">
        <v>1</v>
      </c>
      <c r="C465" s="84">
        <v>855.41365646999998</v>
      </c>
      <c r="D465" s="84">
        <v>848.31852475000005</v>
      </c>
      <c r="E465" s="84">
        <v>166.98319254</v>
      </c>
      <c r="F465" s="84">
        <v>166.98319254</v>
      </c>
    </row>
    <row r="466" spans="1:6" ht="12.75" customHeight="1" x14ac:dyDescent="0.25">
      <c r="A466" s="83" t="s">
        <v>159</v>
      </c>
      <c r="B466" s="83">
        <v>2</v>
      </c>
      <c r="C466" s="84">
        <v>864.91492876999996</v>
      </c>
      <c r="D466" s="84">
        <v>857.92946661999997</v>
      </c>
      <c r="E466" s="84">
        <v>168.87501230999999</v>
      </c>
      <c r="F466" s="84">
        <v>168.87501230999999</v>
      </c>
    </row>
    <row r="467" spans="1:6" ht="12.75" customHeight="1" x14ac:dyDescent="0.25">
      <c r="A467" s="83" t="s">
        <v>159</v>
      </c>
      <c r="B467" s="83">
        <v>3</v>
      </c>
      <c r="C467" s="84">
        <v>877.36771798999996</v>
      </c>
      <c r="D467" s="84">
        <v>870.49815853999996</v>
      </c>
      <c r="E467" s="84">
        <v>171.34903621000001</v>
      </c>
      <c r="F467" s="84">
        <v>171.34903621000001</v>
      </c>
    </row>
    <row r="468" spans="1:6" ht="12.75" customHeight="1" x14ac:dyDescent="0.25">
      <c r="A468" s="83" t="s">
        <v>159</v>
      </c>
      <c r="B468" s="83">
        <v>4</v>
      </c>
      <c r="C468" s="84">
        <v>887.42213383000001</v>
      </c>
      <c r="D468" s="84">
        <v>880.48644259000002</v>
      </c>
      <c r="E468" s="84">
        <v>173.31513208999999</v>
      </c>
      <c r="F468" s="84">
        <v>173.31513208999999</v>
      </c>
    </row>
    <row r="469" spans="1:6" ht="12.75" customHeight="1" x14ac:dyDescent="0.25">
      <c r="A469" s="83" t="s">
        <v>159</v>
      </c>
      <c r="B469" s="83">
        <v>5</v>
      </c>
      <c r="C469" s="84">
        <v>885.38044431000003</v>
      </c>
      <c r="D469" s="84">
        <v>878.43554570000003</v>
      </c>
      <c r="E469" s="84">
        <v>172.91143313000001</v>
      </c>
      <c r="F469" s="84">
        <v>172.91143313000001</v>
      </c>
    </row>
    <row r="470" spans="1:6" ht="12.75" customHeight="1" x14ac:dyDescent="0.25">
      <c r="A470" s="83" t="s">
        <v>159</v>
      </c>
      <c r="B470" s="83">
        <v>6</v>
      </c>
      <c r="C470" s="84">
        <v>882.81700709999996</v>
      </c>
      <c r="D470" s="84">
        <v>875.27341924999996</v>
      </c>
      <c r="E470" s="84">
        <v>172.28899951</v>
      </c>
      <c r="F470" s="84">
        <v>172.28899951</v>
      </c>
    </row>
    <row r="471" spans="1:6" ht="12.75" customHeight="1" x14ac:dyDescent="0.25">
      <c r="A471" s="83" t="s">
        <v>159</v>
      </c>
      <c r="B471" s="83">
        <v>7</v>
      </c>
      <c r="C471" s="84">
        <v>861.19009110000002</v>
      </c>
      <c r="D471" s="84">
        <v>853.92899719000002</v>
      </c>
      <c r="E471" s="84">
        <v>168.08755909000001</v>
      </c>
      <c r="F471" s="84">
        <v>168.08755909000001</v>
      </c>
    </row>
    <row r="472" spans="1:6" ht="12.75" customHeight="1" x14ac:dyDescent="0.25">
      <c r="A472" s="83" t="s">
        <v>159</v>
      </c>
      <c r="B472" s="83">
        <v>8</v>
      </c>
      <c r="C472" s="84">
        <v>828.45688703999997</v>
      </c>
      <c r="D472" s="84">
        <v>825.00454318000004</v>
      </c>
      <c r="E472" s="84">
        <v>162.39406362</v>
      </c>
      <c r="F472" s="84">
        <v>162.39406362</v>
      </c>
    </row>
    <row r="473" spans="1:6" ht="12.75" customHeight="1" x14ac:dyDescent="0.25">
      <c r="A473" s="83" t="s">
        <v>159</v>
      </c>
      <c r="B473" s="83">
        <v>9</v>
      </c>
      <c r="C473" s="84">
        <v>830.55763868999998</v>
      </c>
      <c r="D473" s="84">
        <v>823.44640861000005</v>
      </c>
      <c r="E473" s="84">
        <v>162.08736009</v>
      </c>
      <c r="F473" s="84">
        <v>162.08736009</v>
      </c>
    </row>
    <row r="474" spans="1:6" ht="12.75" customHeight="1" x14ac:dyDescent="0.25">
      <c r="A474" s="83" t="s">
        <v>159</v>
      </c>
      <c r="B474" s="83">
        <v>10</v>
      </c>
      <c r="C474" s="84">
        <v>802.09698144000004</v>
      </c>
      <c r="D474" s="84">
        <v>795.44109990000004</v>
      </c>
      <c r="E474" s="84">
        <v>156.57478938</v>
      </c>
      <c r="F474" s="84">
        <v>156.57478938</v>
      </c>
    </row>
    <row r="475" spans="1:6" ht="12.75" customHeight="1" x14ac:dyDescent="0.25">
      <c r="A475" s="83" t="s">
        <v>159</v>
      </c>
      <c r="B475" s="83">
        <v>11</v>
      </c>
      <c r="C475" s="84">
        <v>801.36892105000004</v>
      </c>
      <c r="D475" s="84">
        <v>794.56025488</v>
      </c>
      <c r="E475" s="84">
        <v>156.40140366</v>
      </c>
      <c r="F475" s="84">
        <v>156.40140366</v>
      </c>
    </row>
    <row r="476" spans="1:6" ht="12.75" customHeight="1" x14ac:dyDescent="0.25">
      <c r="A476" s="83" t="s">
        <v>159</v>
      </c>
      <c r="B476" s="83">
        <v>12</v>
      </c>
      <c r="C476" s="84">
        <v>802.61922020999998</v>
      </c>
      <c r="D476" s="84">
        <v>795.98067002000005</v>
      </c>
      <c r="E476" s="84">
        <v>156.68099846999999</v>
      </c>
      <c r="F476" s="84">
        <v>156.68099846999999</v>
      </c>
    </row>
    <row r="477" spans="1:6" ht="12.75" customHeight="1" x14ac:dyDescent="0.25">
      <c r="A477" s="83" t="s">
        <v>159</v>
      </c>
      <c r="B477" s="83">
        <v>13</v>
      </c>
      <c r="C477" s="84">
        <v>808.46093245999998</v>
      </c>
      <c r="D477" s="84">
        <v>801.69853008999996</v>
      </c>
      <c r="E477" s="84">
        <v>157.80650322</v>
      </c>
      <c r="F477" s="84">
        <v>157.80650322</v>
      </c>
    </row>
    <row r="478" spans="1:6" ht="12.75" customHeight="1" x14ac:dyDescent="0.25">
      <c r="A478" s="83" t="s">
        <v>159</v>
      </c>
      <c r="B478" s="83">
        <v>14</v>
      </c>
      <c r="C478" s="84">
        <v>828.27250214000003</v>
      </c>
      <c r="D478" s="84">
        <v>821.11429608000003</v>
      </c>
      <c r="E478" s="84">
        <v>161.62830658999999</v>
      </c>
      <c r="F478" s="84">
        <v>161.62830658999999</v>
      </c>
    </row>
    <row r="479" spans="1:6" ht="12.75" customHeight="1" x14ac:dyDescent="0.25">
      <c r="A479" s="83" t="s">
        <v>159</v>
      </c>
      <c r="B479" s="83">
        <v>15</v>
      </c>
      <c r="C479" s="84">
        <v>839.85783133999996</v>
      </c>
      <c r="D479" s="84">
        <v>832.68696285999999</v>
      </c>
      <c r="E479" s="84">
        <v>163.90627269000001</v>
      </c>
      <c r="F479" s="84">
        <v>163.90627269000001</v>
      </c>
    </row>
    <row r="480" spans="1:6" ht="12.75" customHeight="1" x14ac:dyDescent="0.25">
      <c r="A480" s="83" t="s">
        <v>159</v>
      </c>
      <c r="B480" s="83">
        <v>16</v>
      </c>
      <c r="C480" s="84">
        <v>844.28970174999995</v>
      </c>
      <c r="D480" s="84">
        <v>837.02966851999997</v>
      </c>
      <c r="E480" s="84">
        <v>164.76109176</v>
      </c>
      <c r="F480" s="84">
        <v>164.76109176</v>
      </c>
    </row>
    <row r="481" spans="1:6" ht="12.75" customHeight="1" x14ac:dyDescent="0.25">
      <c r="A481" s="83" t="s">
        <v>159</v>
      </c>
      <c r="B481" s="83">
        <v>17</v>
      </c>
      <c r="C481" s="84">
        <v>828.30311616999995</v>
      </c>
      <c r="D481" s="84">
        <v>820.88772834999997</v>
      </c>
      <c r="E481" s="84">
        <v>161.58370894999999</v>
      </c>
      <c r="F481" s="84">
        <v>161.58370894999999</v>
      </c>
    </row>
    <row r="482" spans="1:6" ht="12.75" customHeight="1" x14ac:dyDescent="0.25">
      <c r="A482" s="83" t="s">
        <v>159</v>
      </c>
      <c r="B482" s="83">
        <v>18</v>
      </c>
      <c r="C482" s="84">
        <v>799.17449366000005</v>
      </c>
      <c r="D482" s="84">
        <v>792.27480545000003</v>
      </c>
      <c r="E482" s="84">
        <v>155.95153533000001</v>
      </c>
      <c r="F482" s="84">
        <v>155.95153533000001</v>
      </c>
    </row>
    <row r="483" spans="1:6" ht="12.75" customHeight="1" x14ac:dyDescent="0.25">
      <c r="A483" s="83" t="s">
        <v>159</v>
      </c>
      <c r="B483" s="83">
        <v>19</v>
      </c>
      <c r="C483" s="84">
        <v>804.53426265999997</v>
      </c>
      <c r="D483" s="84">
        <v>798.09903243999997</v>
      </c>
      <c r="E483" s="84">
        <v>157.09797737</v>
      </c>
      <c r="F483" s="84">
        <v>157.09797737</v>
      </c>
    </row>
    <row r="484" spans="1:6" ht="12.75" customHeight="1" x14ac:dyDescent="0.25">
      <c r="A484" s="83" t="s">
        <v>159</v>
      </c>
      <c r="B484" s="83">
        <v>20</v>
      </c>
      <c r="C484" s="84">
        <v>801.25354587000004</v>
      </c>
      <c r="D484" s="84">
        <v>795.18588762000002</v>
      </c>
      <c r="E484" s="84">
        <v>156.52455334000001</v>
      </c>
      <c r="F484" s="84">
        <v>156.52455334000001</v>
      </c>
    </row>
    <row r="485" spans="1:6" ht="12.75" customHeight="1" x14ac:dyDescent="0.25">
      <c r="A485" s="83" t="s">
        <v>159</v>
      </c>
      <c r="B485" s="83">
        <v>21</v>
      </c>
      <c r="C485" s="84">
        <v>793.86771928999997</v>
      </c>
      <c r="D485" s="84">
        <v>787.78432120000002</v>
      </c>
      <c r="E485" s="84">
        <v>155.06762749000001</v>
      </c>
      <c r="F485" s="84">
        <v>155.06762749000001</v>
      </c>
    </row>
    <row r="486" spans="1:6" ht="12.75" customHeight="1" x14ac:dyDescent="0.25">
      <c r="A486" s="83" t="s">
        <v>159</v>
      </c>
      <c r="B486" s="83">
        <v>22</v>
      </c>
      <c r="C486" s="84">
        <v>804.61316627999997</v>
      </c>
      <c r="D486" s="84">
        <v>797.86111339000001</v>
      </c>
      <c r="E486" s="84">
        <v>157.05114533</v>
      </c>
      <c r="F486" s="84">
        <v>157.05114533</v>
      </c>
    </row>
    <row r="487" spans="1:6" ht="12.75" customHeight="1" x14ac:dyDescent="0.25">
      <c r="A487" s="83" t="s">
        <v>159</v>
      </c>
      <c r="B487" s="83">
        <v>23</v>
      </c>
      <c r="C487" s="84">
        <v>821.12920266000003</v>
      </c>
      <c r="D487" s="84">
        <v>814.53684610000005</v>
      </c>
      <c r="E487" s="84">
        <v>160.33359998</v>
      </c>
      <c r="F487" s="84">
        <v>160.33359998</v>
      </c>
    </row>
    <row r="488" spans="1:6" ht="12.75" customHeight="1" x14ac:dyDescent="0.25">
      <c r="A488" s="83" t="s">
        <v>159</v>
      </c>
      <c r="B488" s="83">
        <v>24</v>
      </c>
      <c r="C488" s="84">
        <v>834.13121451999996</v>
      </c>
      <c r="D488" s="84">
        <v>827.47105267999996</v>
      </c>
      <c r="E488" s="84">
        <v>162.87957186</v>
      </c>
      <c r="F488" s="84">
        <v>162.87957186</v>
      </c>
    </row>
    <row r="489" spans="1:6" ht="12.75" customHeight="1" x14ac:dyDescent="0.25">
      <c r="A489" s="83" t="s">
        <v>160</v>
      </c>
      <c r="B489" s="83">
        <v>1</v>
      </c>
      <c r="C489" s="84">
        <v>887.33331224999995</v>
      </c>
      <c r="D489" s="84">
        <v>880.27993755</v>
      </c>
      <c r="E489" s="84">
        <v>173.2744836</v>
      </c>
      <c r="F489" s="84">
        <v>173.2744836</v>
      </c>
    </row>
    <row r="490" spans="1:6" ht="12.75" customHeight="1" x14ac:dyDescent="0.25">
      <c r="A490" s="83" t="s">
        <v>160</v>
      </c>
      <c r="B490" s="83">
        <v>2</v>
      </c>
      <c r="C490" s="84">
        <v>904.95108348999997</v>
      </c>
      <c r="D490" s="84">
        <v>897.58822831999998</v>
      </c>
      <c r="E490" s="84">
        <v>176.6814511</v>
      </c>
      <c r="F490" s="84">
        <v>176.6814511</v>
      </c>
    </row>
    <row r="491" spans="1:6" ht="12.75" customHeight="1" x14ac:dyDescent="0.25">
      <c r="A491" s="83" t="s">
        <v>160</v>
      </c>
      <c r="B491" s="83">
        <v>3</v>
      </c>
      <c r="C491" s="84">
        <v>915.33137307000004</v>
      </c>
      <c r="D491" s="84">
        <v>908.08382911000001</v>
      </c>
      <c r="E491" s="84">
        <v>178.74740732000001</v>
      </c>
      <c r="F491" s="84">
        <v>178.74740732000001</v>
      </c>
    </row>
    <row r="492" spans="1:6" ht="12.75" customHeight="1" x14ac:dyDescent="0.25">
      <c r="A492" s="83" t="s">
        <v>160</v>
      </c>
      <c r="B492" s="83">
        <v>4</v>
      </c>
      <c r="C492" s="84">
        <v>912.0329964</v>
      </c>
      <c r="D492" s="84">
        <v>904.85284131000003</v>
      </c>
      <c r="E492" s="84">
        <v>178.11141902</v>
      </c>
      <c r="F492" s="84">
        <v>178.11141902</v>
      </c>
    </row>
    <row r="493" spans="1:6" ht="12.75" customHeight="1" x14ac:dyDescent="0.25">
      <c r="A493" s="83" t="s">
        <v>160</v>
      </c>
      <c r="B493" s="83">
        <v>5</v>
      </c>
      <c r="C493" s="84">
        <v>899.37783417000003</v>
      </c>
      <c r="D493" s="84">
        <v>892.31130458999996</v>
      </c>
      <c r="E493" s="84">
        <v>175.64274035</v>
      </c>
      <c r="F493" s="84">
        <v>175.64274035</v>
      </c>
    </row>
    <row r="494" spans="1:6" ht="12.75" customHeight="1" x14ac:dyDescent="0.25">
      <c r="A494" s="83" t="s">
        <v>160</v>
      </c>
      <c r="B494" s="83">
        <v>6</v>
      </c>
      <c r="C494" s="84">
        <v>881.26097876999995</v>
      </c>
      <c r="D494" s="84">
        <v>874.12805060000005</v>
      </c>
      <c r="E494" s="84">
        <v>172.06354490999999</v>
      </c>
      <c r="F494" s="84">
        <v>172.06354490999999</v>
      </c>
    </row>
    <row r="495" spans="1:6" ht="12.75" customHeight="1" x14ac:dyDescent="0.25">
      <c r="A495" s="83" t="s">
        <v>160</v>
      </c>
      <c r="B495" s="83">
        <v>7</v>
      </c>
      <c r="C495" s="84">
        <v>835.47758505000002</v>
      </c>
      <c r="D495" s="84">
        <v>829.10732128999996</v>
      </c>
      <c r="E495" s="84">
        <v>163.20165531000001</v>
      </c>
      <c r="F495" s="84">
        <v>163.20165531000001</v>
      </c>
    </row>
    <row r="496" spans="1:6" ht="12.75" customHeight="1" x14ac:dyDescent="0.25">
      <c r="A496" s="83" t="s">
        <v>160</v>
      </c>
      <c r="B496" s="83">
        <v>8</v>
      </c>
      <c r="C496" s="84">
        <v>821.54318408999995</v>
      </c>
      <c r="D496" s="84">
        <v>815.24999671</v>
      </c>
      <c r="E496" s="84">
        <v>160.47397669</v>
      </c>
      <c r="F496" s="84">
        <v>160.47397669</v>
      </c>
    </row>
    <row r="497" spans="1:6" ht="12.75" customHeight="1" x14ac:dyDescent="0.25">
      <c r="A497" s="83" t="s">
        <v>160</v>
      </c>
      <c r="B497" s="83">
        <v>9</v>
      </c>
      <c r="C497" s="84">
        <v>794.19329428000003</v>
      </c>
      <c r="D497" s="84">
        <v>787.60221953999996</v>
      </c>
      <c r="E497" s="84">
        <v>155.03178256000001</v>
      </c>
      <c r="F497" s="84">
        <v>155.03178256000001</v>
      </c>
    </row>
    <row r="498" spans="1:6" ht="12.75" customHeight="1" x14ac:dyDescent="0.25">
      <c r="A498" s="83" t="s">
        <v>160</v>
      </c>
      <c r="B498" s="83">
        <v>10</v>
      </c>
      <c r="C498" s="84">
        <v>768.50649399999998</v>
      </c>
      <c r="D498" s="84">
        <v>762.01073604999999</v>
      </c>
      <c r="E498" s="84">
        <v>149.99434969999999</v>
      </c>
      <c r="F498" s="84">
        <v>149.99434969999999</v>
      </c>
    </row>
    <row r="499" spans="1:6" ht="12.75" customHeight="1" x14ac:dyDescent="0.25">
      <c r="A499" s="83" t="s">
        <v>160</v>
      </c>
      <c r="B499" s="83">
        <v>11</v>
      </c>
      <c r="C499" s="84">
        <v>772.79410355000005</v>
      </c>
      <c r="D499" s="84">
        <v>766.34590765999997</v>
      </c>
      <c r="E499" s="84">
        <v>150.84768577</v>
      </c>
      <c r="F499" s="84">
        <v>150.84768577</v>
      </c>
    </row>
    <row r="500" spans="1:6" ht="12.75" customHeight="1" x14ac:dyDescent="0.25">
      <c r="A500" s="83" t="s">
        <v>160</v>
      </c>
      <c r="B500" s="83">
        <v>12</v>
      </c>
      <c r="C500" s="84">
        <v>784.15311942999995</v>
      </c>
      <c r="D500" s="84">
        <v>780.03312201000006</v>
      </c>
      <c r="E500" s="84">
        <v>153.54187984999999</v>
      </c>
      <c r="F500" s="84">
        <v>153.54187984999999</v>
      </c>
    </row>
    <row r="501" spans="1:6" ht="12.75" customHeight="1" x14ac:dyDescent="0.25">
      <c r="A501" s="83" t="s">
        <v>160</v>
      </c>
      <c r="B501" s="83">
        <v>13</v>
      </c>
      <c r="C501" s="84">
        <v>797.46153980999998</v>
      </c>
      <c r="D501" s="84">
        <v>790.20903853000004</v>
      </c>
      <c r="E501" s="84">
        <v>155.54490935000001</v>
      </c>
      <c r="F501" s="84">
        <v>155.54490935000001</v>
      </c>
    </row>
    <row r="502" spans="1:6" ht="12.75" customHeight="1" x14ac:dyDescent="0.25">
      <c r="A502" s="83" t="s">
        <v>160</v>
      </c>
      <c r="B502" s="83">
        <v>14</v>
      </c>
      <c r="C502" s="84">
        <v>816.91258272000005</v>
      </c>
      <c r="D502" s="84">
        <v>809.64618113999995</v>
      </c>
      <c r="E502" s="84">
        <v>159.37092049</v>
      </c>
      <c r="F502" s="84">
        <v>159.37092049</v>
      </c>
    </row>
    <row r="503" spans="1:6" ht="12.75" customHeight="1" x14ac:dyDescent="0.25">
      <c r="A503" s="83" t="s">
        <v>160</v>
      </c>
      <c r="B503" s="83">
        <v>15</v>
      </c>
      <c r="C503" s="84">
        <v>832.20955165999999</v>
      </c>
      <c r="D503" s="84">
        <v>825.02661108999996</v>
      </c>
      <c r="E503" s="84">
        <v>162.39840747</v>
      </c>
      <c r="F503" s="84">
        <v>162.39840747</v>
      </c>
    </row>
    <row r="504" spans="1:6" ht="12.75" customHeight="1" x14ac:dyDescent="0.25">
      <c r="A504" s="83" t="s">
        <v>160</v>
      </c>
      <c r="B504" s="83">
        <v>16</v>
      </c>
      <c r="C504" s="84">
        <v>835.82792700000005</v>
      </c>
      <c r="D504" s="84">
        <v>829.17218932000003</v>
      </c>
      <c r="E504" s="84">
        <v>163.21442393999999</v>
      </c>
      <c r="F504" s="84">
        <v>163.21442393999999</v>
      </c>
    </row>
    <row r="505" spans="1:6" ht="12.75" customHeight="1" x14ac:dyDescent="0.25">
      <c r="A505" s="83" t="s">
        <v>160</v>
      </c>
      <c r="B505" s="83">
        <v>17</v>
      </c>
      <c r="C505" s="84">
        <v>838.39573884000004</v>
      </c>
      <c r="D505" s="84">
        <v>831.23955328</v>
      </c>
      <c r="E505" s="84">
        <v>163.62136429</v>
      </c>
      <c r="F505" s="84">
        <v>163.62136429</v>
      </c>
    </row>
    <row r="506" spans="1:6" ht="12.75" customHeight="1" x14ac:dyDescent="0.25">
      <c r="A506" s="83" t="s">
        <v>160</v>
      </c>
      <c r="B506" s="83">
        <v>18</v>
      </c>
      <c r="C506" s="84">
        <v>815.10797152999999</v>
      </c>
      <c r="D506" s="84">
        <v>808.14781597000001</v>
      </c>
      <c r="E506" s="84">
        <v>159.07598197999999</v>
      </c>
      <c r="F506" s="84">
        <v>159.07598197999999</v>
      </c>
    </row>
    <row r="507" spans="1:6" ht="12.75" customHeight="1" x14ac:dyDescent="0.25">
      <c r="A507" s="83" t="s">
        <v>160</v>
      </c>
      <c r="B507" s="83">
        <v>19</v>
      </c>
      <c r="C507" s="84">
        <v>778.78538074999994</v>
      </c>
      <c r="D507" s="84">
        <v>772.59017915000004</v>
      </c>
      <c r="E507" s="84">
        <v>152.07680945000001</v>
      </c>
      <c r="F507" s="84">
        <v>152.07680945000001</v>
      </c>
    </row>
    <row r="508" spans="1:6" ht="12.75" customHeight="1" x14ac:dyDescent="0.25">
      <c r="A508" s="83" t="s">
        <v>160</v>
      </c>
      <c r="B508" s="83">
        <v>20</v>
      </c>
      <c r="C508" s="84">
        <v>787.39610802000004</v>
      </c>
      <c r="D508" s="84">
        <v>780.96631747000004</v>
      </c>
      <c r="E508" s="84">
        <v>153.72557022999999</v>
      </c>
      <c r="F508" s="84">
        <v>153.72557022999999</v>
      </c>
    </row>
    <row r="509" spans="1:6" ht="12.75" customHeight="1" x14ac:dyDescent="0.25">
      <c r="A509" s="83" t="s">
        <v>160</v>
      </c>
      <c r="B509" s="83">
        <v>21</v>
      </c>
      <c r="C509" s="84">
        <v>801.25220171000001</v>
      </c>
      <c r="D509" s="84">
        <v>794.51855215</v>
      </c>
      <c r="E509" s="84">
        <v>156.39319488999999</v>
      </c>
      <c r="F509" s="84">
        <v>156.39319488999999</v>
      </c>
    </row>
    <row r="510" spans="1:6" ht="12.75" customHeight="1" x14ac:dyDescent="0.25">
      <c r="A510" s="83" t="s">
        <v>160</v>
      </c>
      <c r="B510" s="83">
        <v>22</v>
      </c>
      <c r="C510" s="84">
        <v>823.43115120000004</v>
      </c>
      <c r="D510" s="84">
        <v>816.38426103999996</v>
      </c>
      <c r="E510" s="84">
        <v>160.69724552</v>
      </c>
      <c r="F510" s="84">
        <v>160.69724552</v>
      </c>
    </row>
    <row r="511" spans="1:6" ht="12.75" customHeight="1" x14ac:dyDescent="0.25">
      <c r="A511" s="83" t="s">
        <v>160</v>
      </c>
      <c r="B511" s="83">
        <v>23</v>
      </c>
      <c r="C511" s="84">
        <v>831.48668759999998</v>
      </c>
      <c r="D511" s="84">
        <v>824.21445355000003</v>
      </c>
      <c r="E511" s="84">
        <v>162.23854222</v>
      </c>
      <c r="F511" s="84">
        <v>162.23854222</v>
      </c>
    </row>
    <row r="512" spans="1:6" ht="12.75" customHeight="1" x14ac:dyDescent="0.25">
      <c r="A512" s="83" t="s">
        <v>160</v>
      </c>
      <c r="B512" s="83">
        <v>24</v>
      </c>
      <c r="C512" s="84">
        <v>841.35707036999997</v>
      </c>
      <c r="D512" s="84">
        <v>839.02519585000005</v>
      </c>
      <c r="E512" s="84">
        <v>165.15389177</v>
      </c>
      <c r="F512" s="84">
        <v>165.15389177</v>
      </c>
    </row>
    <row r="513" spans="1:6" ht="12.75" customHeight="1" x14ac:dyDescent="0.25">
      <c r="A513" s="83" t="s">
        <v>161</v>
      </c>
      <c r="B513" s="83">
        <v>1</v>
      </c>
      <c r="C513" s="84">
        <v>868.66243344999998</v>
      </c>
      <c r="D513" s="84">
        <v>860.86079528000005</v>
      </c>
      <c r="E513" s="84">
        <v>169.45201564999999</v>
      </c>
      <c r="F513" s="84">
        <v>169.45201564999999</v>
      </c>
    </row>
    <row r="514" spans="1:6" ht="12.75" customHeight="1" x14ac:dyDescent="0.25">
      <c r="A514" s="83" t="s">
        <v>161</v>
      </c>
      <c r="B514" s="83">
        <v>2</v>
      </c>
      <c r="C514" s="84">
        <v>885.34567284000002</v>
      </c>
      <c r="D514" s="84">
        <v>877.57388288000004</v>
      </c>
      <c r="E514" s="84">
        <v>172.74182324</v>
      </c>
      <c r="F514" s="84">
        <v>172.74182324</v>
      </c>
    </row>
    <row r="515" spans="1:6" ht="12.75" customHeight="1" x14ac:dyDescent="0.25">
      <c r="A515" s="83" t="s">
        <v>161</v>
      </c>
      <c r="B515" s="83">
        <v>3</v>
      </c>
      <c r="C515" s="84">
        <v>894.46673508000003</v>
      </c>
      <c r="D515" s="84">
        <v>887.38835554000002</v>
      </c>
      <c r="E515" s="84">
        <v>174.67370604999999</v>
      </c>
      <c r="F515" s="84">
        <v>174.67370604999999</v>
      </c>
    </row>
    <row r="516" spans="1:6" ht="12.75" customHeight="1" x14ac:dyDescent="0.25">
      <c r="A516" s="83" t="s">
        <v>161</v>
      </c>
      <c r="B516" s="83">
        <v>4</v>
      </c>
      <c r="C516" s="84">
        <v>899.96548438000002</v>
      </c>
      <c r="D516" s="84">
        <v>892.93457693000005</v>
      </c>
      <c r="E516" s="84">
        <v>175.76542541000001</v>
      </c>
      <c r="F516" s="84">
        <v>175.76542541000001</v>
      </c>
    </row>
    <row r="517" spans="1:6" ht="12.75" customHeight="1" x14ac:dyDescent="0.25">
      <c r="A517" s="83" t="s">
        <v>161</v>
      </c>
      <c r="B517" s="83">
        <v>5</v>
      </c>
      <c r="C517" s="84">
        <v>883.26088033999997</v>
      </c>
      <c r="D517" s="84">
        <v>876.29282660000001</v>
      </c>
      <c r="E517" s="84">
        <v>172.48965985999999</v>
      </c>
      <c r="F517" s="84">
        <v>172.48965985999999</v>
      </c>
    </row>
    <row r="518" spans="1:6" ht="12.75" customHeight="1" x14ac:dyDescent="0.25">
      <c r="A518" s="83" t="s">
        <v>161</v>
      </c>
      <c r="B518" s="83">
        <v>6</v>
      </c>
      <c r="C518" s="84">
        <v>857.60502031999999</v>
      </c>
      <c r="D518" s="84">
        <v>851.03141098000003</v>
      </c>
      <c r="E518" s="84">
        <v>167.51719761999999</v>
      </c>
      <c r="F518" s="84">
        <v>167.51719761999999</v>
      </c>
    </row>
    <row r="519" spans="1:6" ht="12.75" customHeight="1" x14ac:dyDescent="0.25">
      <c r="A519" s="83" t="s">
        <v>161</v>
      </c>
      <c r="B519" s="83">
        <v>7</v>
      </c>
      <c r="C519" s="84">
        <v>822.77005928999995</v>
      </c>
      <c r="D519" s="84">
        <v>816.11456944999998</v>
      </c>
      <c r="E519" s="84">
        <v>160.64415937000001</v>
      </c>
      <c r="F519" s="84">
        <v>160.64415937000001</v>
      </c>
    </row>
    <row r="520" spans="1:6" ht="12.75" customHeight="1" x14ac:dyDescent="0.25">
      <c r="A520" s="83" t="s">
        <v>161</v>
      </c>
      <c r="B520" s="83">
        <v>8</v>
      </c>
      <c r="C520" s="84">
        <v>797.36301189000005</v>
      </c>
      <c r="D520" s="84">
        <v>791.35069645999999</v>
      </c>
      <c r="E520" s="84">
        <v>155.76963352999999</v>
      </c>
      <c r="F520" s="84">
        <v>155.76963352999999</v>
      </c>
    </row>
    <row r="521" spans="1:6" ht="12.75" customHeight="1" x14ac:dyDescent="0.25">
      <c r="A521" s="83" t="s">
        <v>161</v>
      </c>
      <c r="B521" s="83">
        <v>9</v>
      </c>
      <c r="C521" s="84">
        <v>772.69052424999995</v>
      </c>
      <c r="D521" s="84">
        <v>767.02567888999999</v>
      </c>
      <c r="E521" s="84">
        <v>150.98149207</v>
      </c>
      <c r="F521" s="84">
        <v>150.98149207</v>
      </c>
    </row>
    <row r="522" spans="1:6" ht="12.75" customHeight="1" x14ac:dyDescent="0.25">
      <c r="A522" s="83" t="s">
        <v>161</v>
      </c>
      <c r="B522" s="83">
        <v>10</v>
      </c>
      <c r="C522" s="84">
        <v>775.00935165999999</v>
      </c>
      <c r="D522" s="84">
        <v>768.84100167999998</v>
      </c>
      <c r="E522" s="84">
        <v>151.33882059000001</v>
      </c>
      <c r="F522" s="84">
        <v>151.33882059000001</v>
      </c>
    </row>
    <row r="523" spans="1:6" ht="12.75" customHeight="1" x14ac:dyDescent="0.25">
      <c r="A523" s="83" t="s">
        <v>161</v>
      </c>
      <c r="B523" s="83">
        <v>11</v>
      </c>
      <c r="C523" s="84">
        <v>782.74420298999996</v>
      </c>
      <c r="D523" s="84">
        <v>775.80654057000004</v>
      </c>
      <c r="E523" s="84">
        <v>152.70991868999999</v>
      </c>
      <c r="F523" s="84">
        <v>152.70991868999999</v>
      </c>
    </row>
    <row r="524" spans="1:6" ht="12.75" customHeight="1" x14ac:dyDescent="0.25">
      <c r="A524" s="83" t="s">
        <v>161</v>
      </c>
      <c r="B524" s="83">
        <v>12</v>
      </c>
      <c r="C524" s="84">
        <v>787.28821963999997</v>
      </c>
      <c r="D524" s="84">
        <v>780.32202595000001</v>
      </c>
      <c r="E524" s="84">
        <v>153.59874776000001</v>
      </c>
      <c r="F524" s="84">
        <v>153.59874776000001</v>
      </c>
    </row>
    <row r="525" spans="1:6" ht="12.75" customHeight="1" x14ac:dyDescent="0.25">
      <c r="A525" s="83" t="s">
        <v>161</v>
      </c>
      <c r="B525" s="83">
        <v>13</v>
      </c>
      <c r="C525" s="84">
        <v>805.46359623000001</v>
      </c>
      <c r="D525" s="84">
        <v>802.49673356000005</v>
      </c>
      <c r="E525" s="84">
        <v>157.96362176</v>
      </c>
      <c r="F525" s="84">
        <v>157.96362176</v>
      </c>
    </row>
    <row r="526" spans="1:6" ht="12.75" customHeight="1" x14ac:dyDescent="0.25">
      <c r="A526" s="83" t="s">
        <v>161</v>
      </c>
      <c r="B526" s="83">
        <v>14</v>
      </c>
      <c r="C526" s="84">
        <v>814.14835094</v>
      </c>
      <c r="D526" s="84">
        <v>812.73441072000003</v>
      </c>
      <c r="E526" s="84">
        <v>159.97880823</v>
      </c>
      <c r="F526" s="84">
        <v>159.97880823</v>
      </c>
    </row>
    <row r="527" spans="1:6" ht="12.75" customHeight="1" x14ac:dyDescent="0.25">
      <c r="A527" s="83" t="s">
        <v>161</v>
      </c>
      <c r="B527" s="83">
        <v>15</v>
      </c>
      <c r="C527" s="84">
        <v>823.48782709</v>
      </c>
      <c r="D527" s="84">
        <v>823.32909616999996</v>
      </c>
      <c r="E527" s="84">
        <v>162.06426829</v>
      </c>
      <c r="F527" s="84">
        <v>162.06426829</v>
      </c>
    </row>
    <row r="528" spans="1:6" ht="12.75" customHeight="1" x14ac:dyDescent="0.25">
      <c r="A528" s="83" t="s">
        <v>161</v>
      </c>
      <c r="B528" s="83">
        <v>16</v>
      </c>
      <c r="C528" s="84">
        <v>834.53519387999995</v>
      </c>
      <c r="D528" s="84">
        <v>831.28369241999997</v>
      </c>
      <c r="E528" s="84">
        <v>163.63005265000001</v>
      </c>
      <c r="F528" s="84">
        <v>163.63005265000001</v>
      </c>
    </row>
    <row r="529" spans="1:6" ht="12.75" customHeight="1" x14ac:dyDescent="0.25">
      <c r="A529" s="83" t="s">
        <v>161</v>
      </c>
      <c r="B529" s="83">
        <v>17</v>
      </c>
      <c r="C529" s="84">
        <v>825.77392165000003</v>
      </c>
      <c r="D529" s="84">
        <v>818.94135549999999</v>
      </c>
      <c r="E529" s="84">
        <v>161.20058452000001</v>
      </c>
      <c r="F529" s="84">
        <v>161.20058452000001</v>
      </c>
    </row>
    <row r="530" spans="1:6" ht="12.75" customHeight="1" x14ac:dyDescent="0.25">
      <c r="A530" s="83" t="s">
        <v>161</v>
      </c>
      <c r="B530" s="83">
        <v>18</v>
      </c>
      <c r="C530" s="84">
        <v>806.43388972000002</v>
      </c>
      <c r="D530" s="84">
        <v>800.18143177000002</v>
      </c>
      <c r="E530" s="84">
        <v>157.50787728</v>
      </c>
      <c r="F530" s="84">
        <v>157.50787728</v>
      </c>
    </row>
    <row r="531" spans="1:6" ht="12.75" customHeight="1" x14ac:dyDescent="0.25">
      <c r="A531" s="83" t="s">
        <v>161</v>
      </c>
      <c r="B531" s="83">
        <v>19</v>
      </c>
      <c r="C531" s="84">
        <v>789.52038603999995</v>
      </c>
      <c r="D531" s="84">
        <v>783.51584968999998</v>
      </c>
      <c r="E531" s="84">
        <v>154.22742067999999</v>
      </c>
      <c r="F531" s="84">
        <v>154.22742067999999</v>
      </c>
    </row>
    <row r="532" spans="1:6" ht="12.75" customHeight="1" x14ac:dyDescent="0.25">
      <c r="A532" s="83" t="s">
        <v>161</v>
      </c>
      <c r="B532" s="83">
        <v>20</v>
      </c>
      <c r="C532" s="84">
        <v>793.49139551999997</v>
      </c>
      <c r="D532" s="84">
        <v>787.24125084000002</v>
      </c>
      <c r="E532" s="84">
        <v>154.96072941</v>
      </c>
      <c r="F532" s="84">
        <v>154.96072941</v>
      </c>
    </row>
    <row r="533" spans="1:6" ht="12.75" customHeight="1" x14ac:dyDescent="0.25">
      <c r="A533" s="83" t="s">
        <v>161</v>
      </c>
      <c r="B533" s="83">
        <v>21</v>
      </c>
      <c r="C533" s="84">
        <v>810.71800943000005</v>
      </c>
      <c r="D533" s="84">
        <v>803.92155731000003</v>
      </c>
      <c r="E533" s="84">
        <v>158.24408435999999</v>
      </c>
      <c r="F533" s="84">
        <v>158.24408435999999</v>
      </c>
    </row>
    <row r="534" spans="1:6" ht="12.75" customHeight="1" x14ac:dyDescent="0.25">
      <c r="A534" s="83" t="s">
        <v>161</v>
      </c>
      <c r="B534" s="83">
        <v>22</v>
      </c>
      <c r="C534" s="84">
        <v>828.34114681000005</v>
      </c>
      <c r="D534" s="84">
        <v>821.84382158000005</v>
      </c>
      <c r="E534" s="84">
        <v>161.77190653</v>
      </c>
      <c r="F534" s="84">
        <v>161.77190653</v>
      </c>
    </row>
    <row r="535" spans="1:6" ht="12.75" customHeight="1" x14ac:dyDescent="0.25">
      <c r="A535" s="83" t="s">
        <v>161</v>
      </c>
      <c r="B535" s="83">
        <v>23</v>
      </c>
      <c r="C535" s="84">
        <v>839.02936207000005</v>
      </c>
      <c r="D535" s="84">
        <v>832.27094196999997</v>
      </c>
      <c r="E535" s="84">
        <v>163.82438304999999</v>
      </c>
      <c r="F535" s="84">
        <v>163.82438304999999</v>
      </c>
    </row>
    <row r="536" spans="1:6" ht="12.75" customHeight="1" x14ac:dyDescent="0.25">
      <c r="A536" s="83" t="s">
        <v>161</v>
      </c>
      <c r="B536" s="83">
        <v>24</v>
      </c>
      <c r="C536" s="84">
        <v>853.62678822999999</v>
      </c>
      <c r="D536" s="84">
        <v>846.13129989000004</v>
      </c>
      <c r="E536" s="84">
        <v>166.55265875000001</v>
      </c>
      <c r="F536" s="84">
        <v>166.55265875000001</v>
      </c>
    </row>
    <row r="537" spans="1:6" ht="12.75" customHeight="1" x14ac:dyDescent="0.25">
      <c r="A537" s="83" t="s">
        <v>162</v>
      </c>
      <c r="B537" s="83">
        <v>1</v>
      </c>
      <c r="C537" s="84">
        <v>852.94151352999995</v>
      </c>
      <c r="D537" s="84">
        <v>847.92599517999997</v>
      </c>
      <c r="E537" s="84">
        <v>166.90592694</v>
      </c>
      <c r="F537" s="84">
        <v>166.90592694</v>
      </c>
    </row>
    <row r="538" spans="1:6" ht="12.75" customHeight="1" x14ac:dyDescent="0.25">
      <c r="A538" s="83" t="s">
        <v>162</v>
      </c>
      <c r="B538" s="83">
        <v>2</v>
      </c>
      <c r="C538" s="84">
        <v>866.69790011999999</v>
      </c>
      <c r="D538" s="84">
        <v>857.43481726000005</v>
      </c>
      <c r="E538" s="84">
        <v>168.77764543000001</v>
      </c>
      <c r="F538" s="84">
        <v>168.77764543000001</v>
      </c>
    </row>
    <row r="539" spans="1:6" ht="12.75" customHeight="1" x14ac:dyDescent="0.25">
      <c r="A539" s="83" t="s">
        <v>162</v>
      </c>
      <c r="B539" s="83">
        <v>3</v>
      </c>
      <c r="C539" s="84">
        <v>878.58913697000003</v>
      </c>
      <c r="D539" s="84">
        <v>868.94799570999999</v>
      </c>
      <c r="E539" s="84">
        <v>171.04390183999999</v>
      </c>
      <c r="F539" s="84">
        <v>171.04390183999999</v>
      </c>
    </row>
    <row r="540" spans="1:6" ht="12.75" customHeight="1" x14ac:dyDescent="0.25">
      <c r="A540" s="83" t="s">
        <v>162</v>
      </c>
      <c r="B540" s="83">
        <v>4</v>
      </c>
      <c r="C540" s="84">
        <v>870.95648533999997</v>
      </c>
      <c r="D540" s="84">
        <v>870.72443821000002</v>
      </c>
      <c r="E540" s="84">
        <v>171.39357715</v>
      </c>
      <c r="F540" s="84">
        <v>171.39357715</v>
      </c>
    </row>
    <row r="541" spans="1:6" ht="12.75" customHeight="1" x14ac:dyDescent="0.25">
      <c r="A541" s="83" t="s">
        <v>162</v>
      </c>
      <c r="B541" s="83">
        <v>5</v>
      </c>
      <c r="C541" s="84">
        <v>863.28315233000001</v>
      </c>
      <c r="D541" s="84">
        <v>859.51043413000002</v>
      </c>
      <c r="E541" s="84">
        <v>169.18621028000001</v>
      </c>
      <c r="F541" s="84">
        <v>169.18621028000001</v>
      </c>
    </row>
    <row r="542" spans="1:6" ht="12.75" customHeight="1" x14ac:dyDescent="0.25">
      <c r="A542" s="83" t="s">
        <v>162</v>
      </c>
      <c r="B542" s="83">
        <v>6</v>
      </c>
      <c r="C542" s="84">
        <v>847.74840978999998</v>
      </c>
      <c r="D542" s="84">
        <v>840.92059276999998</v>
      </c>
      <c r="E542" s="84">
        <v>165.52698208999999</v>
      </c>
      <c r="F542" s="84">
        <v>165.52698208999999</v>
      </c>
    </row>
    <row r="543" spans="1:6" ht="12.75" customHeight="1" x14ac:dyDescent="0.25">
      <c r="A543" s="83" t="s">
        <v>162</v>
      </c>
      <c r="B543" s="83">
        <v>7</v>
      </c>
      <c r="C543" s="84">
        <v>812.21938103000002</v>
      </c>
      <c r="D543" s="84">
        <v>799.94769887999996</v>
      </c>
      <c r="E543" s="84">
        <v>157.46186925000001</v>
      </c>
      <c r="F543" s="84">
        <v>157.46186925000001</v>
      </c>
    </row>
    <row r="544" spans="1:6" ht="12.75" customHeight="1" x14ac:dyDescent="0.25">
      <c r="A544" s="83" t="s">
        <v>162</v>
      </c>
      <c r="B544" s="83">
        <v>8</v>
      </c>
      <c r="C544" s="84">
        <v>796.24590169999999</v>
      </c>
      <c r="D544" s="84">
        <v>784.04666673999998</v>
      </c>
      <c r="E544" s="84">
        <v>154.33190682</v>
      </c>
      <c r="F544" s="84">
        <v>154.33190682</v>
      </c>
    </row>
    <row r="545" spans="1:6" ht="12.75" customHeight="1" x14ac:dyDescent="0.25">
      <c r="A545" s="83" t="s">
        <v>162</v>
      </c>
      <c r="B545" s="83">
        <v>9</v>
      </c>
      <c r="C545" s="84">
        <v>778.64116350999996</v>
      </c>
      <c r="D545" s="84">
        <v>766.55703861999996</v>
      </c>
      <c r="E545" s="84">
        <v>150.88924483</v>
      </c>
      <c r="F545" s="84">
        <v>150.88924483</v>
      </c>
    </row>
    <row r="546" spans="1:6" ht="12.75" customHeight="1" x14ac:dyDescent="0.25">
      <c r="A546" s="83" t="s">
        <v>162</v>
      </c>
      <c r="B546" s="83">
        <v>10</v>
      </c>
      <c r="C546" s="84">
        <v>782.72028553999996</v>
      </c>
      <c r="D546" s="84">
        <v>770.82299718000002</v>
      </c>
      <c r="E546" s="84">
        <v>151.72895699</v>
      </c>
      <c r="F546" s="84">
        <v>151.72895699</v>
      </c>
    </row>
    <row r="547" spans="1:6" ht="12.75" customHeight="1" x14ac:dyDescent="0.25">
      <c r="A547" s="83" t="s">
        <v>162</v>
      </c>
      <c r="B547" s="83">
        <v>11</v>
      </c>
      <c r="C547" s="84">
        <v>776.97934497000006</v>
      </c>
      <c r="D547" s="84">
        <v>765.09985996</v>
      </c>
      <c r="E547" s="84">
        <v>150.60241348</v>
      </c>
      <c r="F547" s="84">
        <v>150.60241348</v>
      </c>
    </row>
    <row r="548" spans="1:6" ht="12.75" customHeight="1" x14ac:dyDescent="0.25">
      <c r="A548" s="83" t="s">
        <v>162</v>
      </c>
      <c r="B548" s="83">
        <v>12</v>
      </c>
      <c r="C548" s="84">
        <v>786.96111747999998</v>
      </c>
      <c r="D548" s="84">
        <v>775.00047858999994</v>
      </c>
      <c r="E548" s="84">
        <v>152.55125328</v>
      </c>
      <c r="F548" s="84">
        <v>152.55125328</v>
      </c>
    </row>
    <row r="549" spans="1:6" ht="12.75" customHeight="1" x14ac:dyDescent="0.25">
      <c r="A549" s="83" t="s">
        <v>162</v>
      </c>
      <c r="B549" s="83">
        <v>13</v>
      </c>
      <c r="C549" s="84">
        <v>809.95228100999998</v>
      </c>
      <c r="D549" s="84">
        <v>800.54084343</v>
      </c>
      <c r="E549" s="84">
        <v>157.57862394</v>
      </c>
      <c r="F549" s="84">
        <v>157.57862394</v>
      </c>
    </row>
    <row r="550" spans="1:6" ht="12.75" customHeight="1" x14ac:dyDescent="0.25">
      <c r="A550" s="83" t="s">
        <v>162</v>
      </c>
      <c r="B550" s="83">
        <v>14</v>
      </c>
      <c r="C550" s="84">
        <v>828.02581262000001</v>
      </c>
      <c r="D550" s="84">
        <v>821.16381538999997</v>
      </c>
      <c r="E550" s="84">
        <v>161.63805398</v>
      </c>
      <c r="F550" s="84">
        <v>161.63805398</v>
      </c>
    </row>
    <row r="551" spans="1:6" ht="12.75" customHeight="1" x14ac:dyDescent="0.25">
      <c r="A551" s="83" t="s">
        <v>162</v>
      </c>
      <c r="B551" s="83">
        <v>15</v>
      </c>
      <c r="C551" s="84">
        <v>846.02743072999999</v>
      </c>
      <c r="D551" s="84">
        <v>838.87141219</v>
      </c>
      <c r="E551" s="84">
        <v>165.12362096999999</v>
      </c>
      <c r="F551" s="84">
        <v>165.12362096999999</v>
      </c>
    </row>
    <row r="552" spans="1:6" ht="12.75" customHeight="1" x14ac:dyDescent="0.25">
      <c r="A552" s="83" t="s">
        <v>162</v>
      </c>
      <c r="B552" s="83">
        <v>16</v>
      </c>
      <c r="C552" s="84">
        <v>852.96686678000003</v>
      </c>
      <c r="D552" s="84">
        <v>845.88501761999999</v>
      </c>
      <c r="E552" s="84">
        <v>166.50418049999999</v>
      </c>
      <c r="F552" s="84">
        <v>166.50418049999999</v>
      </c>
    </row>
    <row r="553" spans="1:6" ht="12.75" customHeight="1" x14ac:dyDescent="0.25">
      <c r="A553" s="83" t="s">
        <v>162</v>
      </c>
      <c r="B553" s="83">
        <v>17</v>
      </c>
      <c r="C553" s="84">
        <v>845.33041102000004</v>
      </c>
      <c r="D553" s="84">
        <v>838.20888293999997</v>
      </c>
      <c r="E553" s="84">
        <v>164.99320857000001</v>
      </c>
      <c r="F553" s="84">
        <v>164.99320857000001</v>
      </c>
    </row>
    <row r="554" spans="1:6" ht="12.75" customHeight="1" x14ac:dyDescent="0.25">
      <c r="A554" s="83" t="s">
        <v>162</v>
      </c>
      <c r="B554" s="83">
        <v>18</v>
      </c>
      <c r="C554" s="84">
        <v>824.54623967999999</v>
      </c>
      <c r="D554" s="84">
        <v>817.07682022999995</v>
      </c>
      <c r="E554" s="84">
        <v>160.83356900999999</v>
      </c>
      <c r="F554" s="84">
        <v>160.83356900999999</v>
      </c>
    </row>
    <row r="555" spans="1:6" ht="12.75" customHeight="1" x14ac:dyDescent="0.25">
      <c r="A555" s="83" t="s">
        <v>162</v>
      </c>
      <c r="B555" s="83">
        <v>19</v>
      </c>
      <c r="C555" s="84">
        <v>807.36125066</v>
      </c>
      <c r="D555" s="84">
        <v>797.91906520999999</v>
      </c>
      <c r="E555" s="84">
        <v>157.06255257999999</v>
      </c>
      <c r="F555" s="84">
        <v>157.06255257999999</v>
      </c>
    </row>
    <row r="556" spans="1:6" ht="12.75" customHeight="1" x14ac:dyDescent="0.25">
      <c r="A556" s="83" t="s">
        <v>162</v>
      </c>
      <c r="B556" s="83">
        <v>20</v>
      </c>
      <c r="C556" s="84">
        <v>809.00958809999997</v>
      </c>
      <c r="D556" s="84">
        <v>801.66859297999997</v>
      </c>
      <c r="E556" s="84">
        <v>157.80061040000001</v>
      </c>
      <c r="F556" s="84">
        <v>157.80061040000001</v>
      </c>
    </row>
    <row r="557" spans="1:6" ht="12.75" customHeight="1" x14ac:dyDescent="0.25">
      <c r="A557" s="83" t="s">
        <v>162</v>
      </c>
      <c r="B557" s="83">
        <v>21</v>
      </c>
      <c r="C557" s="84">
        <v>803.12261670999999</v>
      </c>
      <c r="D557" s="84">
        <v>796.64864308999995</v>
      </c>
      <c r="E557" s="84">
        <v>156.81248242999999</v>
      </c>
      <c r="F557" s="84">
        <v>156.81248242999999</v>
      </c>
    </row>
    <row r="558" spans="1:6" ht="12.75" customHeight="1" x14ac:dyDescent="0.25">
      <c r="A558" s="83" t="s">
        <v>162</v>
      </c>
      <c r="B558" s="83">
        <v>22</v>
      </c>
      <c r="C558" s="84">
        <v>816.51882293999995</v>
      </c>
      <c r="D558" s="84">
        <v>810.01858841000001</v>
      </c>
      <c r="E558" s="84">
        <v>159.44422521000001</v>
      </c>
      <c r="F558" s="84">
        <v>159.44422521000001</v>
      </c>
    </row>
    <row r="559" spans="1:6" ht="12.75" customHeight="1" x14ac:dyDescent="0.25">
      <c r="A559" s="83" t="s">
        <v>162</v>
      </c>
      <c r="B559" s="83">
        <v>23</v>
      </c>
      <c r="C559" s="84">
        <v>830.79873414999997</v>
      </c>
      <c r="D559" s="84">
        <v>824.25152555</v>
      </c>
      <c r="E559" s="84">
        <v>162.24583948</v>
      </c>
      <c r="F559" s="84">
        <v>162.24583948</v>
      </c>
    </row>
    <row r="560" spans="1:6" ht="12.75" customHeight="1" x14ac:dyDescent="0.25">
      <c r="A560" s="83" t="s">
        <v>162</v>
      </c>
      <c r="B560" s="83">
        <v>24</v>
      </c>
      <c r="C560" s="84">
        <v>843.39712180000004</v>
      </c>
      <c r="D560" s="84">
        <v>837.08445577999998</v>
      </c>
      <c r="E560" s="84">
        <v>164.77187609999999</v>
      </c>
      <c r="F560" s="84">
        <v>164.77187609999999</v>
      </c>
    </row>
    <row r="561" spans="1:6" ht="12.75" customHeight="1" x14ac:dyDescent="0.25">
      <c r="A561" s="83" t="s">
        <v>163</v>
      </c>
      <c r="B561" s="83">
        <v>1</v>
      </c>
      <c r="C561" s="84">
        <v>867.38935164999998</v>
      </c>
      <c r="D561" s="84">
        <v>859.93542697999999</v>
      </c>
      <c r="E561" s="84">
        <v>169.26986596</v>
      </c>
      <c r="F561" s="84">
        <v>169.26986596</v>
      </c>
    </row>
    <row r="562" spans="1:6" ht="12.75" customHeight="1" x14ac:dyDescent="0.25">
      <c r="A562" s="83" t="s">
        <v>163</v>
      </c>
      <c r="B562" s="83">
        <v>2</v>
      </c>
      <c r="C562" s="84">
        <v>873.90622506</v>
      </c>
      <c r="D562" s="84">
        <v>866.37245945999996</v>
      </c>
      <c r="E562" s="84">
        <v>170.53693275000001</v>
      </c>
      <c r="F562" s="84">
        <v>170.53693275000001</v>
      </c>
    </row>
    <row r="563" spans="1:6" ht="12.75" customHeight="1" x14ac:dyDescent="0.25">
      <c r="A563" s="83" t="s">
        <v>163</v>
      </c>
      <c r="B563" s="83">
        <v>3</v>
      </c>
      <c r="C563" s="84">
        <v>886.44327126999997</v>
      </c>
      <c r="D563" s="84">
        <v>878.93676369000002</v>
      </c>
      <c r="E563" s="84">
        <v>173.01009298</v>
      </c>
      <c r="F563" s="84">
        <v>173.01009298</v>
      </c>
    </row>
    <row r="564" spans="1:6" ht="12.75" customHeight="1" x14ac:dyDescent="0.25">
      <c r="A564" s="83" t="s">
        <v>163</v>
      </c>
      <c r="B564" s="83">
        <v>4</v>
      </c>
      <c r="C564" s="84">
        <v>892.27594705000001</v>
      </c>
      <c r="D564" s="84">
        <v>884.51800495999998</v>
      </c>
      <c r="E564" s="84">
        <v>174.10870566</v>
      </c>
      <c r="F564" s="84">
        <v>174.10870566</v>
      </c>
    </row>
    <row r="565" spans="1:6" ht="12.75" customHeight="1" x14ac:dyDescent="0.25">
      <c r="A565" s="83" t="s">
        <v>163</v>
      </c>
      <c r="B565" s="83">
        <v>5</v>
      </c>
      <c r="C565" s="84">
        <v>884.76174866999997</v>
      </c>
      <c r="D565" s="84">
        <v>876.79136154000003</v>
      </c>
      <c r="E565" s="84">
        <v>172.58779157999999</v>
      </c>
      <c r="F565" s="84">
        <v>172.58779157999999</v>
      </c>
    </row>
    <row r="566" spans="1:6" ht="12.75" customHeight="1" x14ac:dyDescent="0.25">
      <c r="A566" s="83" t="s">
        <v>163</v>
      </c>
      <c r="B566" s="83">
        <v>6</v>
      </c>
      <c r="C566" s="84">
        <v>866.64460796000003</v>
      </c>
      <c r="D566" s="84">
        <v>858.76782424999999</v>
      </c>
      <c r="E566" s="84">
        <v>169.0400348</v>
      </c>
      <c r="F566" s="84">
        <v>169.0400348</v>
      </c>
    </row>
    <row r="567" spans="1:6" ht="12.75" customHeight="1" x14ac:dyDescent="0.25">
      <c r="A567" s="83" t="s">
        <v>163</v>
      </c>
      <c r="B567" s="83">
        <v>7</v>
      </c>
      <c r="C567" s="84">
        <v>828.42411459000004</v>
      </c>
      <c r="D567" s="84">
        <v>821.34434014999999</v>
      </c>
      <c r="E567" s="84">
        <v>161.67358851</v>
      </c>
      <c r="F567" s="84">
        <v>161.67358851</v>
      </c>
    </row>
    <row r="568" spans="1:6" ht="12.75" customHeight="1" x14ac:dyDescent="0.25">
      <c r="A568" s="83" t="s">
        <v>163</v>
      </c>
      <c r="B568" s="83">
        <v>8</v>
      </c>
      <c r="C568" s="84">
        <v>809.56084386999999</v>
      </c>
      <c r="D568" s="84">
        <v>802.88644839000006</v>
      </c>
      <c r="E568" s="84">
        <v>158.04033329999999</v>
      </c>
      <c r="F568" s="84">
        <v>158.04033329999999</v>
      </c>
    </row>
    <row r="569" spans="1:6" ht="12.75" customHeight="1" x14ac:dyDescent="0.25">
      <c r="A569" s="83" t="s">
        <v>163</v>
      </c>
      <c r="B569" s="83">
        <v>9</v>
      </c>
      <c r="C569" s="84">
        <v>789.00720253999998</v>
      </c>
      <c r="D569" s="84">
        <v>782.38001700999996</v>
      </c>
      <c r="E569" s="84">
        <v>154.00384313999999</v>
      </c>
      <c r="F569" s="84">
        <v>154.00384313999999</v>
      </c>
    </row>
    <row r="570" spans="1:6" ht="12.75" customHeight="1" x14ac:dyDescent="0.25">
      <c r="A570" s="83" t="s">
        <v>163</v>
      </c>
      <c r="B570" s="83">
        <v>10</v>
      </c>
      <c r="C570" s="84">
        <v>793.83616360999997</v>
      </c>
      <c r="D570" s="84">
        <v>786.95164708000004</v>
      </c>
      <c r="E570" s="84">
        <v>154.90372374</v>
      </c>
      <c r="F570" s="84">
        <v>154.90372374</v>
      </c>
    </row>
    <row r="571" spans="1:6" ht="12.75" customHeight="1" x14ac:dyDescent="0.25">
      <c r="A571" s="83" t="s">
        <v>163</v>
      </c>
      <c r="B571" s="83">
        <v>11</v>
      </c>
      <c r="C571" s="84">
        <v>791.46398675</v>
      </c>
      <c r="D571" s="84">
        <v>784.51617799999997</v>
      </c>
      <c r="E571" s="84">
        <v>154.42432550999999</v>
      </c>
      <c r="F571" s="84">
        <v>154.42432550999999</v>
      </c>
    </row>
    <row r="572" spans="1:6" ht="12.75" customHeight="1" x14ac:dyDescent="0.25">
      <c r="A572" s="83" t="s">
        <v>163</v>
      </c>
      <c r="B572" s="83">
        <v>12</v>
      </c>
      <c r="C572" s="84">
        <v>796.16484959000002</v>
      </c>
      <c r="D572" s="84">
        <v>789.49089605999995</v>
      </c>
      <c r="E572" s="84">
        <v>155.40355002999999</v>
      </c>
      <c r="F572" s="84">
        <v>155.40355002999999</v>
      </c>
    </row>
    <row r="573" spans="1:6" ht="12.75" customHeight="1" x14ac:dyDescent="0.25">
      <c r="A573" s="83" t="s">
        <v>163</v>
      </c>
      <c r="B573" s="83">
        <v>13</v>
      </c>
      <c r="C573" s="84">
        <v>807.45629810000003</v>
      </c>
      <c r="D573" s="84">
        <v>800.49047011000005</v>
      </c>
      <c r="E573" s="84">
        <v>157.56870845</v>
      </c>
      <c r="F573" s="84">
        <v>157.56870845</v>
      </c>
    </row>
    <row r="574" spans="1:6" ht="12.75" customHeight="1" x14ac:dyDescent="0.25">
      <c r="A574" s="83" t="s">
        <v>163</v>
      </c>
      <c r="B574" s="83">
        <v>14</v>
      </c>
      <c r="C574" s="84">
        <v>828.54407338999999</v>
      </c>
      <c r="D574" s="84">
        <v>821.22709122000003</v>
      </c>
      <c r="E574" s="84">
        <v>161.65050919999999</v>
      </c>
      <c r="F574" s="84">
        <v>161.65050919999999</v>
      </c>
    </row>
    <row r="575" spans="1:6" ht="12.75" customHeight="1" x14ac:dyDescent="0.25">
      <c r="A575" s="83" t="s">
        <v>163</v>
      </c>
      <c r="B575" s="83">
        <v>15</v>
      </c>
      <c r="C575" s="84">
        <v>847.08201990999999</v>
      </c>
      <c r="D575" s="84">
        <v>839.29959831999997</v>
      </c>
      <c r="E575" s="84">
        <v>165.20790521000001</v>
      </c>
      <c r="F575" s="84">
        <v>165.20790521000001</v>
      </c>
    </row>
    <row r="576" spans="1:6" ht="12.75" customHeight="1" x14ac:dyDescent="0.25">
      <c r="A576" s="83" t="s">
        <v>163</v>
      </c>
      <c r="B576" s="83">
        <v>16</v>
      </c>
      <c r="C576" s="84">
        <v>865.17079627999999</v>
      </c>
      <c r="D576" s="84">
        <v>857.37583772000005</v>
      </c>
      <c r="E576" s="84">
        <v>168.76603588</v>
      </c>
      <c r="F576" s="84">
        <v>168.76603588</v>
      </c>
    </row>
    <row r="577" spans="1:6" ht="12.75" customHeight="1" x14ac:dyDescent="0.25">
      <c r="A577" s="83" t="s">
        <v>163</v>
      </c>
      <c r="B577" s="83">
        <v>17</v>
      </c>
      <c r="C577" s="84">
        <v>838.83120360999999</v>
      </c>
      <c r="D577" s="84">
        <v>831.42480995999995</v>
      </c>
      <c r="E577" s="84">
        <v>163.65783024999999</v>
      </c>
      <c r="F577" s="84">
        <v>163.65783024999999</v>
      </c>
    </row>
    <row r="578" spans="1:6" ht="12.75" customHeight="1" x14ac:dyDescent="0.25">
      <c r="A578" s="83" t="s">
        <v>163</v>
      </c>
      <c r="B578" s="83">
        <v>18</v>
      </c>
      <c r="C578" s="84">
        <v>815.26883306000002</v>
      </c>
      <c r="D578" s="84">
        <v>808.17521422000004</v>
      </c>
      <c r="E578" s="84">
        <v>159.08137506</v>
      </c>
      <c r="F578" s="84">
        <v>159.08137506</v>
      </c>
    </row>
    <row r="579" spans="1:6" ht="12.75" customHeight="1" x14ac:dyDescent="0.25">
      <c r="A579" s="83" t="s">
        <v>163</v>
      </c>
      <c r="B579" s="83">
        <v>19</v>
      </c>
      <c r="C579" s="84">
        <v>796.46192696000003</v>
      </c>
      <c r="D579" s="84">
        <v>789.70968675999995</v>
      </c>
      <c r="E579" s="84">
        <v>155.44661683999999</v>
      </c>
      <c r="F579" s="84">
        <v>155.44661683999999</v>
      </c>
    </row>
    <row r="580" spans="1:6" ht="12.75" customHeight="1" x14ac:dyDescent="0.25">
      <c r="A580" s="83" t="s">
        <v>163</v>
      </c>
      <c r="B580" s="83">
        <v>20</v>
      </c>
      <c r="C580" s="84">
        <v>802.81060508999997</v>
      </c>
      <c r="D580" s="84">
        <v>795.6978881</v>
      </c>
      <c r="E580" s="84">
        <v>156.62533561999999</v>
      </c>
      <c r="F580" s="84">
        <v>156.62533561999999</v>
      </c>
    </row>
    <row r="581" spans="1:6" ht="12.75" customHeight="1" x14ac:dyDescent="0.25">
      <c r="A581" s="83" t="s">
        <v>163</v>
      </c>
      <c r="B581" s="83">
        <v>21</v>
      </c>
      <c r="C581" s="84">
        <v>816.14884486000005</v>
      </c>
      <c r="D581" s="84">
        <v>808.66285242000004</v>
      </c>
      <c r="E581" s="84">
        <v>159.17736185999999</v>
      </c>
      <c r="F581" s="84">
        <v>159.17736185999999</v>
      </c>
    </row>
    <row r="582" spans="1:6" ht="12.75" customHeight="1" x14ac:dyDescent="0.25">
      <c r="A582" s="83" t="s">
        <v>163</v>
      </c>
      <c r="B582" s="83">
        <v>22</v>
      </c>
      <c r="C582" s="84">
        <v>837.34236137000005</v>
      </c>
      <c r="D582" s="84">
        <v>829.80039695999994</v>
      </c>
      <c r="E582" s="84">
        <v>163.33808046999999</v>
      </c>
      <c r="F582" s="84">
        <v>163.33808046999999</v>
      </c>
    </row>
    <row r="583" spans="1:6" ht="12.75" customHeight="1" x14ac:dyDescent="0.25">
      <c r="A583" s="83" t="s">
        <v>163</v>
      </c>
      <c r="B583" s="83">
        <v>23</v>
      </c>
      <c r="C583" s="84">
        <v>855.35540156000002</v>
      </c>
      <c r="D583" s="84">
        <v>847.93151902</v>
      </c>
      <c r="E583" s="84">
        <v>166.90701425</v>
      </c>
      <c r="F583" s="84">
        <v>166.90701425</v>
      </c>
    </row>
    <row r="584" spans="1:6" ht="12.75" customHeight="1" x14ac:dyDescent="0.25">
      <c r="A584" s="83" t="s">
        <v>163</v>
      </c>
      <c r="B584" s="83">
        <v>24</v>
      </c>
      <c r="C584" s="84">
        <v>863.76774249000005</v>
      </c>
      <c r="D584" s="84">
        <v>855.92167247999998</v>
      </c>
      <c r="E584" s="84">
        <v>168.47979770000001</v>
      </c>
      <c r="F584" s="84">
        <v>168.47979770000001</v>
      </c>
    </row>
    <row r="585" spans="1:6" ht="12.75" customHeight="1" x14ac:dyDescent="0.25">
      <c r="A585" s="83" t="s">
        <v>164</v>
      </c>
      <c r="B585" s="83">
        <v>1</v>
      </c>
      <c r="C585" s="84">
        <v>825.32606080000005</v>
      </c>
      <c r="D585" s="84">
        <v>820.65917017000004</v>
      </c>
      <c r="E585" s="84">
        <v>161.53871950999999</v>
      </c>
      <c r="F585" s="84">
        <v>161.53871950999999</v>
      </c>
    </row>
    <row r="586" spans="1:6" ht="12.75" customHeight="1" x14ac:dyDescent="0.25">
      <c r="A586" s="83" t="s">
        <v>164</v>
      </c>
      <c r="B586" s="83">
        <v>2</v>
      </c>
      <c r="C586" s="84">
        <v>838.81225494</v>
      </c>
      <c r="D586" s="84">
        <v>832.14238087000001</v>
      </c>
      <c r="E586" s="84">
        <v>163.79907706</v>
      </c>
      <c r="F586" s="84">
        <v>163.79907706</v>
      </c>
    </row>
    <row r="587" spans="1:6" ht="12.75" customHeight="1" x14ac:dyDescent="0.25">
      <c r="A587" s="83" t="s">
        <v>164</v>
      </c>
      <c r="B587" s="83">
        <v>3</v>
      </c>
      <c r="C587" s="84">
        <v>852.67002067999999</v>
      </c>
      <c r="D587" s="84">
        <v>845.05919013000005</v>
      </c>
      <c r="E587" s="84">
        <v>166.34162444</v>
      </c>
      <c r="F587" s="84">
        <v>166.34162444</v>
      </c>
    </row>
    <row r="588" spans="1:6" ht="12.75" customHeight="1" x14ac:dyDescent="0.25">
      <c r="A588" s="83" t="s">
        <v>164</v>
      </c>
      <c r="B588" s="83">
        <v>4</v>
      </c>
      <c r="C588" s="84">
        <v>861.98250417999998</v>
      </c>
      <c r="D588" s="84">
        <v>855.07444052000005</v>
      </c>
      <c r="E588" s="84">
        <v>168.31302839</v>
      </c>
      <c r="F588" s="84">
        <v>168.31302839</v>
      </c>
    </row>
    <row r="589" spans="1:6" ht="12.75" customHeight="1" x14ac:dyDescent="0.25">
      <c r="A589" s="83" t="s">
        <v>164</v>
      </c>
      <c r="B589" s="83">
        <v>5</v>
      </c>
      <c r="C589" s="84">
        <v>849.21985505999999</v>
      </c>
      <c r="D589" s="84">
        <v>842.19847285000003</v>
      </c>
      <c r="E589" s="84">
        <v>165.77852027</v>
      </c>
      <c r="F589" s="84">
        <v>165.77852027</v>
      </c>
    </row>
    <row r="590" spans="1:6" ht="12.75" customHeight="1" x14ac:dyDescent="0.25">
      <c r="A590" s="83" t="s">
        <v>164</v>
      </c>
      <c r="B590" s="83">
        <v>6</v>
      </c>
      <c r="C590" s="84">
        <v>830.21288453</v>
      </c>
      <c r="D590" s="84">
        <v>822.83301196000002</v>
      </c>
      <c r="E590" s="84">
        <v>161.96661897000001</v>
      </c>
      <c r="F590" s="84">
        <v>161.96661897000001</v>
      </c>
    </row>
    <row r="591" spans="1:6" ht="12.75" customHeight="1" x14ac:dyDescent="0.25">
      <c r="A591" s="83" t="s">
        <v>164</v>
      </c>
      <c r="B591" s="83">
        <v>7</v>
      </c>
      <c r="C591" s="84">
        <v>787.08746662999999</v>
      </c>
      <c r="D591" s="84">
        <v>779.94104517999995</v>
      </c>
      <c r="E591" s="84">
        <v>153.52375542999999</v>
      </c>
      <c r="F591" s="84">
        <v>153.52375542999999</v>
      </c>
    </row>
    <row r="592" spans="1:6" ht="12.75" customHeight="1" x14ac:dyDescent="0.25">
      <c r="A592" s="83" t="s">
        <v>164</v>
      </c>
      <c r="B592" s="83">
        <v>8</v>
      </c>
      <c r="C592" s="84">
        <v>777.72014387000002</v>
      </c>
      <c r="D592" s="84">
        <v>771.41203066000003</v>
      </c>
      <c r="E592" s="84">
        <v>151.84490245999999</v>
      </c>
      <c r="F592" s="84">
        <v>151.84490245999999</v>
      </c>
    </row>
    <row r="593" spans="1:6" ht="12.75" customHeight="1" x14ac:dyDescent="0.25">
      <c r="A593" s="83" t="s">
        <v>164</v>
      </c>
      <c r="B593" s="83">
        <v>9</v>
      </c>
      <c r="C593" s="84">
        <v>758.73230063999995</v>
      </c>
      <c r="D593" s="84">
        <v>752.43769511000005</v>
      </c>
      <c r="E593" s="84">
        <v>148.10999035</v>
      </c>
      <c r="F593" s="84">
        <v>148.10999035</v>
      </c>
    </row>
    <row r="594" spans="1:6" ht="12.75" customHeight="1" x14ac:dyDescent="0.25">
      <c r="A594" s="83" t="s">
        <v>164</v>
      </c>
      <c r="B594" s="83">
        <v>10</v>
      </c>
      <c r="C594" s="84">
        <v>760.49982012999999</v>
      </c>
      <c r="D594" s="84">
        <v>753.81887429000005</v>
      </c>
      <c r="E594" s="84">
        <v>148.38186195</v>
      </c>
      <c r="F594" s="84">
        <v>148.38186195</v>
      </c>
    </row>
    <row r="595" spans="1:6" ht="12.75" customHeight="1" x14ac:dyDescent="0.25">
      <c r="A595" s="83" t="s">
        <v>164</v>
      </c>
      <c r="B595" s="83">
        <v>11</v>
      </c>
      <c r="C595" s="84">
        <v>755.44954171999996</v>
      </c>
      <c r="D595" s="84">
        <v>754.22748193999996</v>
      </c>
      <c r="E595" s="84">
        <v>148.46229235999999</v>
      </c>
      <c r="F595" s="84">
        <v>148.46229235999999</v>
      </c>
    </row>
    <row r="596" spans="1:6" ht="12.75" customHeight="1" x14ac:dyDescent="0.25">
      <c r="A596" s="83" t="s">
        <v>164</v>
      </c>
      <c r="B596" s="83">
        <v>12</v>
      </c>
      <c r="C596" s="84">
        <v>771.96676719000004</v>
      </c>
      <c r="D596" s="84">
        <v>763.93976026999997</v>
      </c>
      <c r="E596" s="84">
        <v>150.37405921999999</v>
      </c>
      <c r="F596" s="84">
        <v>150.37405921999999</v>
      </c>
    </row>
    <row r="597" spans="1:6" ht="12.75" customHeight="1" x14ac:dyDescent="0.25">
      <c r="A597" s="83" t="s">
        <v>164</v>
      </c>
      <c r="B597" s="83">
        <v>13</v>
      </c>
      <c r="C597" s="84">
        <v>762.23499455000001</v>
      </c>
      <c r="D597" s="84">
        <v>760.64878607000003</v>
      </c>
      <c r="E597" s="84">
        <v>149.72626317999999</v>
      </c>
      <c r="F597" s="84">
        <v>149.72626317999999</v>
      </c>
    </row>
    <row r="598" spans="1:6" ht="12.75" customHeight="1" x14ac:dyDescent="0.25">
      <c r="A598" s="83" t="s">
        <v>164</v>
      </c>
      <c r="B598" s="83">
        <v>14</v>
      </c>
      <c r="C598" s="84">
        <v>779.88833887999999</v>
      </c>
      <c r="D598" s="84">
        <v>777.55367503000002</v>
      </c>
      <c r="E598" s="84">
        <v>153.05382499999999</v>
      </c>
      <c r="F598" s="84">
        <v>153.05382499999999</v>
      </c>
    </row>
    <row r="599" spans="1:6" ht="12.75" customHeight="1" x14ac:dyDescent="0.25">
      <c r="A599" s="83" t="s">
        <v>164</v>
      </c>
      <c r="B599" s="83">
        <v>15</v>
      </c>
      <c r="C599" s="84">
        <v>793.69610723999995</v>
      </c>
      <c r="D599" s="84">
        <v>791.95241361000001</v>
      </c>
      <c r="E599" s="84">
        <v>155.88807564999999</v>
      </c>
      <c r="F599" s="84">
        <v>155.88807564999999</v>
      </c>
    </row>
    <row r="600" spans="1:6" ht="12.75" customHeight="1" x14ac:dyDescent="0.25">
      <c r="A600" s="83" t="s">
        <v>164</v>
      </c>
      <c r="B600" s="83">
        <v>16</v>
      </c>
      <c r="C600" s="84">
        <v>805.67551796999999</v>
      </c>
      <c r="D600" s="84">
        <v>805.33986271000003</v>
      </c>
      <c r="E600" s="84">
        <v>158.52326388</v>
      </c>
      <c r="F600" s="84">
        <v>158.52326388</v>
      </c>
    </row>
    <row r="601" spans="1:6" ht="12.75" customHeight="1" x14ac:dyDescent="0.25">
      <c r="A601" s="83" t="s">
        <v>164</v>
      </c>
      <c r="B601" s="83">
        <v>17</v>
      </c>
      <c r="C601" s="84">
        <v>811.03490929999998</v>
      </c>
      <c r="D601" s="84">
        <v>804.36579615000005</v>
      </c>
      <c r="E601" s="84">
        <v>158.33152842000001</v>
      </c>
      <c r="F601" s="84">
        <v>158.33152842000001</v>
      </c>
    </row>
    <row r="602" spans="1:6" ht="12.75" customHeight="1" x14ac:dyDescent="0.25">
      <c r="A602" s="83" t="s">
        <v>164</v>
      </c>
      <c r="B602" s="83">
        <v>18</v>
      </c>
      <c r="C602" s="84">
        <v>810.36992736000002</v>
      </c>
      <c r="D602" s="84">
        <v>803.12918285000001</v>
      </c>
      <c r="E602" s="84">
        <v>158.08811320999999</v>
      </c>
      <c r="F602" s="84">
        <v>158.08811320999999</v>
      </c>
    </row>
    <row r="603" spans="1:6" ht="12.75" customHeight="1" x14ac:dyDescent="0.25">
      <c r="A603" s="83" t="s">
        <v>164</v>
      </c>
      <c r="B603" s="83">
        <v>19</v>
      </c>
      <c r="C603" s="84">
        <v>780.20576805999997</v>
      </c>
      <c r="D603" s="84">
        <v>773.38647718000004</v>
      </c>
      <c r="E603" s="84">
        <v>152.23355291999999</v>
      </c>
      <c r="F603" s="84">
        <v>152.23355291999999</v>
      </c>
    </row>
    <row r="604" spans="1:6" ht="12.75" customHeight="1" x14ac:dyDescent="0.25">
      <c r="A604" s="83" t="s">
        <v>164</v>
      </c>
      <c r="B604" s="83">
        <v>20</v>
      </c>
      <c r="C604" s="84">
        <v>785.53701732000002</v>
      </c>
      <c r="D604" s="84">
        <v>777.03494391000004</v>
      </c>
      <c r="E604" s="84">
        <v>152.95171786</v>
      </c>
      <c r="F604" s="84">
        <v>152.95171786</v>
      </c>
    </row>
    <row r="605" spans="1:6" ht="12.75" customHeight="1" x14ac:dyDescent="0.25">
      <c r="A605" s="83" t="s">
        <v>164</v>
      </c>
      <c r="B605" s="83">
        <v>21</v>
      </c>
      <c r="C605" s="84">
        <v>785.37477730000001</v>
      </c>
      <c r="D605" s="84">
        <v>782.31348608999997</v>
      </c>
      <c r="E605" s="84">
        <v>153.99074718</v>
      </c>
      <c r="F605" s="84">
        <v>153.99074718</v>
      </c>
    </row>
    <row r="606" spans="1:6" ht="12.75" customHeight="1" x14ac:dyDescent="0.25">
      <c r="A606" s="83" t="s">
        <v>164</v>
      </c>
      <c r="B606" s="83">
        <v>22</v>
      </c>
      <c r="C606" s="84">
        <v>805.14739551000002</v>
      </c>
      <c r="D606" s="84">
        <v>797.44211743000005</v>
      </c>
      <c r="E606" s="84">
        <v>156.96867008000001</v>
      </c>
      <c r="F606" s="84">
        <v>156.96867008000001</v>
      </c>
    </row>
    <row r="607" spans="1:6" ht="12.75" customHeight="1" x14ac:dyDescent="0.25">
      <c r="A607" s="83" t="s">
        <v>164</v>
      </c>
      <c r="B607" s="83">
        <v>23</v>
      </c>
      <c r="C607" s="84">
        <v>809.51757375</v>
      </c>
      <c r="D607" s="84">
        <v>800.87094344000002</v>
      </c>
      <c r="E607" s="84">
        <v>157.6436009</v>
      </c>
      <c r="F607" s="84">
        <v>157.6436009</v>
      </c>
    </row>
    <row r="608" spans="1:6" ht="12.75" customHeight="1" x14ac:dyDescent="0.25">
      <c r="A608" s="83" t="s">
        <v>164</v>
      </c>
      <c r="B608" s="83">
        <v>24</v>
      </c>
      <c r="C608" s="84">
        <v>811.19751139000005</v>
      </c>
      <c r="D608" s="84">
        <v>807.91051818000005</v>
      </c>
      <c r="E608" s="84">
        <v>159.02927223</v>
      </c>
      <c r="F608" s="84">
        <v>159.02927223</v>
      </c>
    </row>
    <row r="609" spans="1:6" ht="12.75" customHeight="1" x14ac:dyDescent="0.25">
      <c r="A609" s="83" t="s">
        <v>165</v>
      </c>
      <c r="B609" s="83">
        <v>1</v>
      </c>
      <c r="C609" s="84">
        <v>851.73652393999998</v>
      </c>
      <c r="D609" s="84">
        <v>849.55813866000005</v>
      </c>
      <c r="E609" s="84">
        <v>167.22719839999999</v>
      </c>
      <c r="F609" s="84">
        <v>167.22719839999999</v>
      </c>
    </row>
    <row r="610" spans="1:6" ht="12.75" customHeight="1" x14ac:dyDescent="0.25">
      <c r="A610" s="83" t="s">
        <v>165</v>
      </c>
      <c r="B610" s="83">
        <v>2</v>
      </c>
      <c r="C610" s="84">
        <v>880.98712644</v>
      </c>
      <c r="D610" s="84">
        <v>871.97828267</v>
      </c>
      <c r="E610" s="84">
        <v>171.64038414999999</v>
      </c>
      <c r="F610" s="84">
        <v>171.64038414999999</v>
      </c>
    </row>
    <row r="611" spans="1:6" ht="12.75" customHeight="1" x14ac:dyDescent="0.25">
      <c r="A611" s="83" t="s">
        <v>165</v>
      </c>
      <c r="B611" s="83">
        <v>3</v>
      </c>
      <c r="C611" s="84">
        <v>907.08565877000001</v>
      </c>
      <c r="D611" s="84">
        <v>897.77402087999997</v>
      </c>
      <c r="E611" s="84">
        <v>176.71802255</v>
      </c>
      <c r="F611" s="84">
        <v>176.71802255</v>
      </c>
    </row>
    <row r="612" spans="1:6" ht="12.75" customHeight="1" x14ac:dyDescent="0.25">
      <c r="A612" s="83" t="s">
        <v>165</v>
      </c>
      <c r="B612" s="83">
        <v>4</v>
      </c>
      <c r="C612" s="84">
        <v>901.99407267000004</v>
      </c>
      <c r="D612" s="84">
        <v>900.54621004000001</v>
      </c>
      <c r="E612" s="84">
        <v>177.26370083</v>
      </c>
      <c r="F612" s="84">
        <v>177.26370083</v>
      </c>
    </row>
    <row r="613" spans="1:6" ht="12.75" customHeight="1" x14ac:dyDescent="0.25">
      <c r="A613" s="83" t="s">
        <v>165</v>
      </c>
      <c r="B613" s="83">
        <v>5</v>
      </c>
      <c r="C613" s="84">
        <v>876.09161644000005</v>
      </c>
      <c r="D613" s="84">
        <v>866.60572669999999</v>
      </c>
      <c r="E613" s="84">
        <v>170.58284913</v>
      </c>
      <c r="F613" s="84">
        <v>170.58284913</v>
      </c>
    </row>
    <row r="614" spans="1:6" ht="12.75" customHeight="1" x14ac:dyDescent="0.25">
      <c r="A614" s="83" t="s">
        <v>165</v>
      </c>
      <c r="B614" s="83">
        <v>6</v>
      </c>
      <c r="C614" s="84">
        <v>867.82623207999995</v>
      </c>
      <c r="D614" s="84">
        <v>860.26874452000004</v>
      </c>
      <c r="E614" s="84">
        <v>169.33547625</v>
      </c>
      <c r="F614" s="84">
        <v>169.33547625</v>
      </c>
    </row>
    <row r="615" spans="1:6" ht="12.75" customHeight="1" x14ac:dyDescent="0.25">
      <c r="A615" s="83" t="s">
        <v>165</v>
      </c>
      <c r="B615" s="83">
        <v>7</v>
      </c>
      <c r="C615" s="84">
        <v>835.12461423000002</v>
      </c>
      <c r="D615" s="84">
        <v>833.68885667999996</v>
      </c>
      <c r="E615" s="84">
        <v>164.10348567</v>
      </c>
      <c r="F615" s="84">
        <v>164.10348567</v>
      </c>
    </row>
    <row r="616" spans="1:6" ht="12.75" customHeight="1" x14ac:dyDescent="0.25">
      <c r="A616" s="83" t="s">
        <v>165</v>
      </c>
      <c r="B616" s="83">
        <v>8</v>
      </c>
      <c r="C616" s="84">
        <v>823.2017654</v>
      </c>
      <c r="D616" s="84">
        <v>822.60838733000003</v>
      </c>
      <c r="E616" s="84">
        <v>161.92240380999999</v>
      </c>
      <c r="F616" s="84">
        <v>161.92240380999999</v>
      </c>
    </row>
    <row r="617" spans="1:6" ht="12.75" customHeight="1" x14ac:dyDescent="0.25">
      <c r="A617" s="83" t="s">
        <v>165</v>
      </c>
      <c r="B617" s="83">
        <v>9</v>
      </c>
      <c r="C617" s="84">
        <v>801.60522847000004</v>
      </c>
      <c r="D617" s="84">
        <v>801.17906850999998</v>
      </c>
      <c r="E617" s="84">
        <v>157.70425230000001</v>
      </c>
      <c r="F617" s="84">
        <v>157.70425230000001</v>
      </c>
    </row>
    <row r="618" spans="1:6" ht="12.75" customHeight="1" x14ac:dyDescent="0.25">
      <c r="A618" s="83" t="s">
        <v>165</v>
      </c>
      <c r="B618" s="83">
        <v>10</v>
      </c>
      <c r="C618" s="84">
        <v>778.50298005000002</v>
      </c>
      <c r="D618" s="84">
        <v>769.02041451000002</v>
      </c>
      <c r="E618" s="84">
        <v>151.37413624000001</v>
      </c>
      <c r="F618" s="84">
        <v>151.37413624000001</v>
      </c>
    </row>
    <row r="619" spans="1:6" ht="12.75" customHeight="1" x14ac:dyDescent="0.25">
      <c r="A619" s="83" t="s">
        <v>165</v>
      </c>
      <c r="B619" s="83">
        <v>11</v>
      </c>
      <c r="C619" s="84">
        <v>766.91032571999995</v>
      </c>
      <c r="D619" s="84">
        <v>757.34794429999999</v>
      </c>
      <c r="E619" s="84">
        <v>149.07652481</v>
      </c>
      <c r="F619" s="84">
        <v>149.07652481</v>
      </c>
    </row>
    <row r="620" spans="1:6" ht="12.75" customHeight="1" x14ac:dyDescent="0.25">
      <c r="A620" s="83" t="s">
        <v>165</v>
      </c>
      <c r="B620" s="83">
        <v>12</v>
      </c>
      <c r="C620" s="84">
        <v>791.38246274000005</v>
      </c>
      <c r="D620" s="84">
        <v>782.48606987999995</v>
      </c>
      <c r="E620" s="84">
        <v>154.02471861000001</v>
      </c>
      <c r="F620" s="84">
        <v>154.02471861000001</v>
      </c>
    </row>
    <row r="621" spans="1:6" ht="12.75" customHeight="1" x14ac:dyDescent="0.25">
      <c r="A621" s="83" t="s">
        <v>165</v>
      </c>
      <c r="B621" s="83">
        <v>13</v>
      </c>
      <c r="C621" s="84">
        <v>805.04411071000004</v>
      </c>
      <c r="D621" s="84">
        <v>796.20970578000004</v>
      </c>
      <c r="E621" s="84">
        <v>156.72608192000001</v>
      </c>
      <c r="F621" s="84">
        <v>156.72608192000001</v>
      </c>
    </row>
    <row r="622" spans="1:6" ht="12.75" customHeight="1" x14ac:dyDescent="0.25">
      <c r="A622" s="83" t="s">
        <v>165</v>
      </c>
      <c r="B622" s="83">
        <v>14</v>
      </c>
      <c r="C622" s="84">
        <v>817.42629097999998</v>
      </c>
      <c r="D622" s="84">
        <v>813.04950326999995</v>
      </c>
      <c r="E622" s="84">
        <v>160.04083111</v>
      </c>
      <c r="F622" s="84">
        <v>160.04083111</v>
      </c>
    </row>
    <row r="623" spans="1:6" ht="12.75" customHeight="1" x14ac:dyDescent="0.25">
      <c r="A623" s="83" t="s">
        <v>165</v>
      </c>
      <c r="B623" s="83">
        <v>15</v>
      </c>
      <c r="C623" s="84">
        <v>826.91532505999999</v>
      </c>
      <c r="D623" s="84">
        <v>826.75371292</v>
      </c>
      <c r="E623" s="84">
        <v>162.73837055000001</v>
      </c>
      <c r="F623" s="84">
        <v>162.73837055000001</v>
      </c>
    </row>
    <row r="624" spans="1:6" ht="12.75" customHeight="1" x14ac:dyDescent="0.25">
      <c r="A624" s="83" t="s">
        <v>165</v>
      </c>
      <c r="B624" s="83">
        <v>16</v>
      </c>
      <c r="C624" s="84">
        <v>836.55953523999995</v>
      </c>
      <c r="D624" s="84">
        <v>835.29692853999995</v>
      </c>
      <c r="E624" s="84">
        <v>164.42001887000001</v>
      </c>
      <c r="F624" s="84">
        <v>164.42001887000001</v>
      </c>
    </row>
    <row r="625" spans="1:6" ht="12.75" customHeight="1" x14ac:dyDescent="0.25">
      <c r="A625" s="83" t="s">
        <v>165</v>
      </c>
      <c r="B625" s="83">
        <v>17</v>
      </c>
      <c r="C625" s="84">
        <v>841.12004616000002</v>
      </c>
      <c r="D625" s="84">
        <v>833.50676714999997</v>
      </c>
      <c r="E625" s="84">
        <v>164.06764312999999</v>
      </c>
      <c r="F625" s="84">
        <v>164.06764312999999</v>
      </c>
    </row>
    <row r="626" spans="1:6" ht="12.75" customHeight="1" x14ac:dyDescent="0.25">
      <c r="A626" s="83" t="s">
        <v>165</v>
      </c>
      <c r="B626" s="83">
        <v>18</v>
      </c>
      <c r="C626" s="84">
        <v>840.11250596000002</v>
      </c>
      <c r="D626" s="84">
        <v>832.59009701000002</v>
      </c>
      <c r="E626" s="84">
        <v>163.88720559999999</v>
      </c>
      <c r="F626" s="84">
        <v>163.88720559999999</v>
      </c>
    </row>
    <row r="627" spans="1:6" ht="12.75" customHeight="1" x14ac:dyDescent="0.25">
      <c r="A627" s="83" t="s">
        <v>165</v>
      </c>
      <c r="B627" s="83">
        <v>19</v>
      </c>
      <c r="C627" s="84">
        <v>814.83006145000002</v>
      </c>
      <c r="D627" s="84">
        <v>807.35354378</v>
      </c>
      <c r="E627" s="84">
        <v>158.91963727999999</v>
      </c>
      <c r="F627" s="84">
        <v>158.91963727999999</v>
      </c>
    </row>
    <row r="628" spans="1:6" ht="12.75" customHeight="1" x14ac:dyDescent="0.25">
      <c r="A628" s="83" t="s">
        <v>165</v>
      </c>
      <c r="B628" s="83">
        <v>20</v>
      </c>
      <c r="C628" s="84">
        <v>813.07555804000003</v>
      </c>
      <c r="D628" s="84">
        <v>809.12392187</v>
      </c>
      <c r="E628" s="84">
        <v>159.26811885999999</v>
      </c>
      <c r="F628" s="84">
        <v>159.26811885999999</v>
      </c>
    </row>
    <row r="629" spans="1:6" ht="12.75" customHeight="1" x14ac:dyDescent="0.25">
      <c r="A629" s="83" t="s">
        <v>165</v>
      </c>
      <c r="B629" s="83">
        <v>21</v>
      </c>
      <c r="C629" s="84">
        <v>819.96438274000002</v>
      </c>
      <c r="D629" s="84">
        <v>814.88173874999995</v>
      </c>
      <c r="E629" s="84">
        <v>160.40148872</v>
      </c>
      <c r="F629" s="84">
        <v>160.40148872</v>
      </c>
    </row>
    <row r="630" spans="1:6" ht="12.75" customHeight="1" x14ac:dyDescent="0.25">
      <c r="A630" s="83" t="s">
        <v>165</v>
      </c>
      <c r="B630" s="83">
        <v>22</v>
      </c>
      <c r="C630" s="84">
        <v>835.46354298000006</v>
      </c>
      <c r="D630" s="84">
        <v>826.44615806000002</v>
      </c>
      <c r="E630" s="84">
        <v>162.67783138999999</v>
      </c>
      <c r="F630" s="84">
        <v>162.67783138999999</v>
      </c>
    </row>
    <row r="631" spans="1:6" ht="12.75" customHeight="1" x14ac:dyDescent="0.25">
      <c r="A631" s="83" t="s">
        <v>165</v>
      </c>
      <c r="B631" s="83">
        <v>23</v>
      </c>
      <c r="C631" s="84">
        <v>835.24484594</v>
      </c>
      <c r="D631" s="84">
        <v>829.52392055999997</v>
      </c>
      <c r="E631" s="84">
        <v>163.28365879</v>
      </c>
      <c r="F631" s="84">
        <v>163.28365879</v>
      </c>
    </row>
    <row r="632" spans="1:6" ht="12.75" customHeight="1" x14ac:dyDescent="0.25">
      <c r="A632" s="83" t="s">
        <v>165</v>
      </c>
      <c r="B632" s="83">
        <v>24</v>
      </c>
      <c r="C632" s="84">
        <v>847.89830356000004</v>
      </c>
      <c r="D632" s="84">
        <v>840.11692984000001</v>
      </c>
      <c r="E632" s="84">
        <v>165.36878891000001</v>
      </c>
      <c r="F632" s="84">
        <v>165.36878891000001</v>
      </c>
    </row>
    <row r="633" spans="1:6" ht="12.75" customHeight="1" x14ac:dyDescent="0.25">
      <c r="A633" s="83" t="s">
        <v>166</v>
      </c>
      <c r="B633" s="83">
        <v>1</v>
      </c>
      <c r="C633" s="84">
        <v>840.91736653999999</v>
      </c>
      <c r="D633" s="84">
        <v>833.52998836999996</v>
      </c>
      <c r="E633" s="84">
        <v>164.072214</v>
      </c>
      <c r="F633" s="84">
        <v>164.072214</v>
      </c>
    </row>
    <row r="634" spans="1:6" ht="12.75" customHeight="1" x14ac:dyDescent="0.25">
      <c r="A634" s="83" t="s">
        <v>166</v>
      </c>
      <c r="B634" s="83">
        <v>2</v>
      </c>
      <c r="C634" s="84">
        <v>860.57999821999999</v>
      </c>
      <c r="D634" s="84">
        <v>853.28977351000003</v>
      </c>
      <c r="E634" s="84">
        <v>167.96173417</v>
      </c>
      <c r="F634" s="84">
        <v>167.96173417</v>
      </c>
    </row>
    <row r="635" spans="1:6" ht="12.75" customHeight="1" x14ac:dyDescent="0.25">
      <c r="A635" s="83" t="s">
        <v>166</v>
      </c>
      <c r="B635" s="83">
        <v>3</v>
      </c>
      <c r="C635" s="84">
        <v>886.11970961999998</v>
      </c>
      <c r="D635" s="84">
        <v>878.47403678000001</v>
      </c>
      <c r="E635" s="84">
        <v>172.91900971999999</v>
      </c>
      <c r="F635" s="84">
        <v>172.91900971999999</v>
      </c>
    </row>
    <row r="636" spans="1:6" ht="12.75" customHeight="1" x14ac:dyDescent="0.25">
      <c r="A636" s="83" t="s">
        <v>166</v>
      </c>
      <c r="B636" s="83">
        <v>4</v>
      </c>
      <c r="C636" s="84">
        <v>892.32880946</v>
      </c>
      <c r="D636" s="84">
        <v>884.56714053999997</v>
      </c>
      <c r="E636" s="84">
        <v>174.11837750999999</v>
      </c>
      <c r="F636" s="84">
        <v>174.11837750999999</v>
      </c>
    </row>
    <row r="637" spans="1:6" ht="12.75" customHeight="1" x14ac:dyDescent="0.25">
      <c r="A637" s="83" t="s">
        <v>166</v>
      </c>
      <c r="B637" s="83">
        <v>5</v>
      </c>
      <c r="C637" s="84">
        <v>857.65540027999998</v>
      </c>
      <c r="D637" s="84">
        <v>850.02430846000004</v>
      </c>
      <c r="E637" s="84">
        <v>167.31895936000001</v>
      </c>
      <c r="F637" s="84">
        <v>167.31895936000001</v>
      </c>
    </row>
    <row r="638" spans="1:6" ht="12.75" customHeight="1" x14ac:dyDescent="0.25">
      <c r="A638" s="83" t="s">
        <v>166</v>
      </c>
      <c r="B638" s="83">
        <v>6</v>
      </c>
      <c r="C638" s="84">
        <v>848.66561795999996</v>
      </c>
      <c r="D638" s="84">
        <v>841.09296447999998</v>
      </c>
      <c r="E638" s="84">
        <v>165.56091176999999</v>
      </c>
      <c r="F638" s="84">
        <v>165.56091176999999</v>
      </c>
    </row>
    <row r="639" spans="1:6" ht="12.75" customHeight="1" x14ac:dyDescent="0.25">
      <c r="A639" s="83" t="s">
        <v>166</v>
      </c>
      <c r="B639" s="83">
        <v>7</v>
      </c>
      <c r="C639" s="84">
        <v>820.28867912999999</v>
      </c>
      <c r="D639" s="84">
        <v>812.76811081000005</v>
      </c>
      <c r="E639" s="84">
        <v>159.98544175999999</v>
      </c>
      <c r="F639" s="84">
        <v>159.98544175999999</v>
      </c>
    </row>
    <row r="640" spans="1:6" ht="12.75" customHeight="1" x14ac:dyDescent="0.25">
      <c r="A640" s="83" t="s">
        <v>166</v>
      </c>
      <c r="B640" s="83">
        <v>8</v>
      </c>
      <c r="C640" s="84">
        <v>805.82111766000003</v>
      </c>
      <c r="D640" s="84">
        <v>798.45137237999995</v>
      </c>
      <c r="E640" s="84">
        <v>157.16733203000001</v>
      </c>
      <c r="F640" s="84">
        <v>157.16733203000001</v>
      </c>
    </row>
    <row r="641" spans="1:6" ht="12.75" customHeight="1" x14ac:dyDescent="0.25">
      <c r="A641" s="83" t="s">
        <v>166</v>
      </c>
      <c r="B641" s="83">
        <v>9</v>
      </c>
      <c r="C641" s="84">
        <v>778.63233429000002</v>
      </c>
      <c r="D641" s="84">
        <v>771.79281968999999</v>
      </c>
      <c r="E641" s="84">
        <v>151.91985704999999</v>
      </c>
      <c r="F641" s="84">
        <v>151.91985704999999</v>
      </c>
    </row>
    <row r="642" spans="1:6" ht="12.75" customHeight="1" x14ac:dyDescent="0.25">
      <c r="A642" s="83" t="s">
        <v>166</v>
      </c>
      <c r="B642" s="83">
        <v>10</v>
      </c>
      <c r="C642" s="84">
        <v>750.85837567999999</v>
      </c>
      <c r="D642" s="84">
        <v>744.07713497999998</v>
      </c>
      <c r="E642" s="84">
        <v>146.46429598</v>
      </c>
      <c r="F642" s="84">
        <v>146.46429598</v>
      </c>
    </row>
    <row r="643" spans="1:6" ht="12.75" customHeight="1" x14ac:dyDescent="0.25">
      <c r="A643" s="83" t="s">
        <v>166</v>
      </c>
      <c r="B643" s="83">
        <v>11</v>
      </c>
      <c r="C643" s="84">
        <v>742.42965372000003</v>
      </c>
      <c r="D643" s="84">
        <v>735.84569294999994</v>
      </c>
      <c r="E643" s="84">
        <v>144.84401724</v>
      </c>
      <c r="F643" s="84">
        <v>144.84401724</v>
      </c>
    </row>
    <row r="644" spans="1:6" ht="12.75" customHeight="1" x14ac:dyDescent="0.25">
      <c r="A644" s="83" t="s">
        <v>166</v>
      </c>
      <c r="B644" s="83">
        <v>12</v>
      </c>
      <c r="C644" s="84">
        <v>770.96401999</v>
      </c>
      <c r="D644" s="84">
        <v>765.71688431999996</v>
      </c>
      <c r="E644" s="84">
        <v>150.72386868000001</v>
      </c>
      <c r="F644" s="84">
        <v>150.72386868000001</v>
      </c>
    </row>
    <row r="645" spans="1:6" ht="12.75" customHeight="1" x14ac:dyDescent="0.25">
      <c r="A645" s="83" t="s">
        <v>166</v>
      </c>
      <c r="B645" s="83">
        <v>13</v>
      </c>
      <c r="C645" s="84">
        <v>776.46448209000005</v>
      </c>
      <c r="D645" s="84">
        <v>775.64203837000002</v>
      </c>
      <c r="E645" s="84">
        <v>152.67753804</v>
      </c>
      <c r="F645" s="84">
        <v>152.67753804</v>
      </c>
    </row>
    <row r="646" spans="1:6" ht="12.75" customHeight="1" x14ac:dyDescent="0.25">
      <c r="A646" s="83" t="s">
        <v>166</v>
      </c>
      <c r="B646" s="83">
        <v>14</v>
      </c>
      <c r="C646" s="84">
        <v>798.98521123</v>
      </c>
      <c r="D646" s="84">
        <v>790.34265161999997</v>
      </c>
      <c r="E646" s="84">
        <v>155.57120977</v>
      </c>
      <c r="F646" s="84">
        <v>155.57120977</v>
      </c>
    </row>
    <row r="647" spans="1:6" ht="12.75" customHeight="1" x14ac:dyDescent="0.25">
      <c r="A647" s="83" t="s">
        <v>166</v>
      </c>
      <c r="B647" s="83">
        <v>15</v>
      </c>
      <c r="C647" s="84">
        <v>811.46476521</v>
      </c>
      <c r="D647" s="84">
        <v>803.11530273000005</v>
      </c>
      <c r="E647" s="84">
        <v>158.08538103999999</v>
      </c>
      <c r="F647" s="84">
        <v>158.08538103999999</v>
      </c>
    </row>
    <row r="648" spans="1:6" ht="12.75" customHeight="1" x14ac:dyDescent="0.25">
      <c r="A648" s="83" t="s">
        <v>166</v>
      </c>
      <c r="B648" s="83">
        <v>16</v>
      </c>
      <c r="C648" s="84">
        <v>821.10396887000002</v>
      </c>
      <c r="D648" s="84">
        <v>812.55270700000005</v>
      </c>
      <c r="E648" s="84">
        <v>159.94304163000001</v>
      </c>
      <c r="F648" s="84">
        <v>159.94304163000001</v>
      </c>
    </row>
    <row r="649" spans="1:6" ht="12.75" customHeight="1" x14ac:dyDescent="0.25">
      <c r="A649" s="83" t="s">
        <v>166</v>
      </c>
      <c r="B649" s="83">
        <v>17</v>
      </c>
      <c r="C649" s="84">
        <v>821.11947517999999</v>
      </c>
      <c r="D649" s="84">
        <v>812.54189670999995</v>
      </c>
      <c r="E649" s="84">
        <v>159.94091373000001</v>
      </c>
      <c r="F649" s="84">
        <v>159.94091373000001</v>
      </c>
    </row>
    <row r="650" spans="1:6" ht="12.75" customHeight="1" x14ac:dyDescent="0.25">
      <c r="A650" s="83" t="s">
        <v>166</v>
      </c>
      <c r="B650" s="83">
        <v>18</v>
      </c>
      <c r="C650" s="84">
        <v>819.84394348000001</v>
      </c>
      <c r="D650" s="84">
        <v>816.05147638000005</v>
      </c>
      <c r="E650" s="84">
        <v>160.63174011999999</v>
      </c>
      <c r="F650" s="84">
        <v>160.63174011999999</v>
      </c>
    </row>
    <row r="651" spans="1:6" ht="12.75" customHeight="1" x14ac:dyDescent="0.25">
      <c r="A651" s="83" t="s">
        <v>166</v>
      </c>
      <c r="B651" s="83">
        <v>19</v>
      </c>
      <c r="C651" s="84">
        <v>799.10723237000002</v>
      </c>
      <c r="D651" s="84">
        <v>791.88108292000004</v>
      </c>
      <c r="E651" s="84">
        <v>155.87403491000001</v>
      </c>
      <c r="F651" s="84">
        <v>155.87403491000001</v>
      </c>
    </row>
    <row r="652" spans="1:6" ht="12.75" customHeight="1" x14ac:dyDescent="0.25">
      <c r="A652" s="83" t="s">
        <v>166</v>
      </c>
      <c r="B652" s="83">
        <v>20</v>
      </c>
      <c r="C652" s="84">
        <v>800.34619239000006</v>
      </c>
      <c r="D652" s="84">
        <v>793.21868143999995</v>
      </c>
      <c r="E652" s="84">
        <v>156.13732807</v>
      </c>
      <c r="F652" s="84">
        <v>156.13732807</v>
      </c>
    </row>
    <row r="653" spans="1:6" ht="12.75" customHeight="1" x14ac:dyDescent="0.25">
      <c r="A653" s="83" t="s">
        <v>166</v>
      </c>
      <c r="B653" s="83">
        <v>21</v>
      </c>
      <c r="C653" s="84">
        <v>806.63953004999996</v>
      </c>
      <c r="D653" s="84">
        <v>799.19593178000002</v>
      </c>
      <c r="E653" s="84">
        <v>157.31389125999999</v>
      </c>
      <c r="F653" s="84">
        <v>157.31389125999999</v>
      </c>
    </row>
    <row r="654" spans="1:6" ht="12.75" customHeight="1" x14ac:dyDescent="0.25">
      <c r="A654" s="83" t="s">
        <v>166</v>
      </c>
      <c r="B654" s="83">
        <v>22</v>
      </c>
      <c r="C654" s="84">
        <v>820.08014488000003</v>
      </c>
      <c r="D654" s="84">
        <v>812.63563079999994</v>
      </c>
      <c r="E654" s="84">
        <v>159.95936437</v>
      </c>
      <c r="F654" s="84">
        <v>159.95936437</v>
      </c>
    </row>
    <row r="655" spans="1:6" ht="12.75" customHeight="1" x14ac:dyDescent="0.25">
      <c r="A655" s="83" t="s">
        <v>166</v>
      </c>
      <c r="B655" s="83">
        <v>23</v>
      </c>
      <c r="C655" s="84">
        <v>822.33407068999998</v>
      </c>
      <c r="D655" s="84">
        <v>815.21257404999994</v>
      </c>
      <c r="E655" s="84">
        <v>160.46661040999999</v>
      </c>
      <c r="F655" s="84">
        <v>160.46661040999999</v>
      </c>
    </row>
    <row r="656" spans="1:6" ht="12.75" customHeight="1" x14ac:dyDescent="0.25">
      <c r="A656" s="83" t="s">
        <v>166</v>
      </c>
      <c r="B656" s="83">
        <v>24</v>
      </c>
      <c r="C656" s="84">
        <v>831.07060898999998</v>
      </c>
      <c r="D656" s="84">
        <v>823.86010863000001</v>
      </c>
      <c r="E656" s="84">
        <v>162.16879288999999</v>
      </c>
      <c r="F656" s="84">
        <v>162.16879288999999</v>
      </c>
    </row>
    <row r="657" spans="1:6" ht="12.75" customHeight="1" x14ac:dyDescent="0.25">
      <c r="A657" s="83" t="s">
        <v>167</v>
      </c>
      <c r="B657" s="83">
        <v>1</v>
      </c>
      <c r="C657" s="84">
        <v>856.96102121000001</v>
      </c>
      <c r="D657" s="84">
        <v>849.40912109999999</v>
      </c>
      <c r="E657" s="84">
        <v>167.19786575000001</v>
      </c>
      <c r="F657" s="84">
        <v>167.19786575000001</v>
      </c>
    </row>
    <row r="658" spans="1:6" ht="12.75" customHeight="1" x14ac:dyDescent="0.25">
      <c r="A658" s="83" t="s">
        <v>167</v>
      </c>
      <c r="B658" s="83">
        <v>2</v>
      </c>
      <c r="C658" s="84">
        <v>864.09307266999997</v>
      </c>
      <c r="D658" s="84">
        <v>856.57003051000004</v>
      </c>
      <c r="E658" s="84">
        <v>168.60742063000001</v>
      </c>
      <c r="F658" s="84">
        <v>168.60742063000001</v>
      </c>
    </row>
    <row r="659" spans="1:6" ht="12.75" customHeight="1" x14ac:dyDescent="0.25">
      <c r="A659" s="83" t="s">
        <v>167</v>
      </c>
      <c r="B659" s="83">
        <v>3</v>
      </c>
      <c r="C659" s="84">
        <v>876.80770976999997</v>
      </c>
      <c r="D659" s="84">
        <v>869.03822701000001</v>
      </c>
      <c r="E659" s="84">
        <v>171.06166299</v>
      </c>
      <c r="F659" s="84">
        <v>171.06166299</v>
      </c>
    </row>
    <row r="660" spans="1:6" ht="12.75" customHeight="1" x14ac:dyDescent="0.25">
      <c r="A660" s="83" t="s">
        <v>167</v>
      </c>
      <c r="B660" s="83">
        <v>4</v>
      </c>
      <c r="C660" s="84">
        <v>887.04459059999999</v>
      </c>
      <c r="D660" s="84">
        <v>878.94424802000003</v>
      </c>
      <c r="E660" s="84">
        <v>173.0115662</v>
      </c>
      <c r="F660" s="84">
        <v>173.0115662</v>
      </c>
    </row>
    <row r="661" spans="1:6" ht="12.75" customHeight="1" x14ac:dyDescent="0.25">
      <c r="A661" s="83" t="s">
        <v>167</v>
      </c>
      <c r="B661" s="83">
        <v>5</v>
      </c>
      <c r="C661" s="84">
        <v>874.07422216999998</v>
      </c>
      <c r="D661" s="84">
        <v>873.73850199000003</v>
      </c>
      <c r="E661" s="84">
        <v>171.98686608</v>
      </c>
      <c r="F661" s="84">
        <v>171.98686608</v>
      </c>
    </row>
    <row r="662" spans="1:6" ht="12.75" customHeight="1" x14ac:dyDescent="0.25">
      <c r="A662" s="83" t="s">
        <v>167</v>
      </c>
      <c r="B662" s="83">
        <v>6</v>
      </c>
      <c r="C662" s="84">
        <v>867.29630369999995</v>
      </c>
      <c r="D662" s="84">
        <v>867.20791396000004</v>
      </c>
      <c r="E662" s="84">
        <v>170.70138378999999</v>
      </c>
      <c r="F662" s="84">
        <v>170.70138378999999</v>
      </c>
    </row>
    <row r="663" spans="1:6" ht="12.75" customHeight="1" x14ac:dyDescent="0.25">
      <c r="A663" s="83" t="s">
        <v>167</v>
      </c>
      <c r="B663" s="83">
        <v>7</v>
      </c>
      <c r="C663" s="84">
        <v>834.36990757000001</v>
      </c>
      <c r="D663" s="84">
        <v>827.36657371000001</v>
      </c>
      <c r="E663" s="84">
        <v>162.85900620000001</v>
      </c>
      <c r="F663" s="84">
        <v>162.85900620000001</v>
      </c>
    </row>
    <row r="664" spans="1:6" ht="12.75" customHeight="1" x14ac:dyDescent="0.25">
      <c r="A664" s="83" t="s">
        <v>167</v>
      </c>
      <c r="B664" s="83">
        <v>8</v>
      </c>
      <c r="C664" s="84">
        <v>804.89330996000001</v>
      </c>
      <c r="D664" s="84">
        <v>800.39752145</v>
      </c>
      <c r="E664" s="84">
        <v>157.55041241000001</v>
      </c>
      <c r="F664" s="84">
        <v>157.55041241000001</v>
      </c>
    </row>
    <row r="665" spans="1:6" ht="12.75" customHeight="1" x14ac:dyDescent="0.25">
      <c r="A665" s="83" t="s">
        <v>167</v>
      </c>
      <c r="B665" s="83">
        <v>9</v>
      </c>
      <c r="C665" s="84">
        <v>767.70877743999995</v>
      </c>
      <c r="D665" s="84">
        <v>766.13263664999999</v>
      </c>
      <c r="E665" s="84">
        <v>150.80570546000001</v>
      </c>
      <c r="F665" s="84">
        <v>150.80570546000001</v>
      </c>
    </row>
    <row r="666" spans="1:6" ht="12.75" customHeight="1" x14ac:dyDescent="0.25">
      <c r="A666" s="83" t="s">
        <v>167</v>
      </c>
      <c r="B666" s="83">
        <v>10</v>
      </c>
      <c r="C666" s="84">
        <v>766.14523398999995</v>
      </c>
      <c r="D666" s="84">
        <v>764.35297534999995</v>
      </c>
      <c r="E666" s="84">
        <v>150.45539656</v>
      </c>
      <c r="F666" s="84">
        <v>150.45539656</v>
      </c>
    </row>
    <row r="667" spans="1:6" ht="12.75" customHeight="1" x14ac:dyDescent="0.25">
      <c r="A667" s="83" t="s">
        <v>167</v>
      </c>
      <c r="B667" s="83">
        <v>11</v>
      </c>
      <c r="C667" s="84">
        <v>778.40894156000002</v>
      </c>
      <c r="D667" s="84">
        <v>777.04621562</v>
      </c>
      <c r="E667" s="84">
        <v>152.95393658</v>
      </c>
      <c r="F667" s="84">
        <v>152.95393658</v>
      </c>
    </row>
    <row r="668" spans="1:6" ht="12.75" customHeight="1" x14ac:dyDescent="0.25">
      <c r="A668" s="83" t="s">
        <v>167</v>
      </c>
      <c r="B668" s="83">
        <v>12</v>
      </c>
      <c r="C668" s="84">
        <v>789.08898769999996</v>
      </c>
      <c r="D668" s="84">
        <v>786.76652412999999</v>
      </c>
      <c r="E668" s="84">
        <v>154.86728410000001</v>
      </c>
      <c r="F668" s="84">
        <v>154.86728410000001</v>
      </c>
    </row>
    <row r="669" spans="1:6" ht="12.75" customHeight="1" x14ac:dyDescent="0.25">
      <c r="A669" s="83" t="s">
        <v>167</v>
      </c>
      <c r="B669" s="83">
        <v>13</v>
      </c>
      <c r="C669" s="84">
        <v>810.32852582999999</v>
      </c>
      <c r="D669" s="84">
        <v>803.53423066000005</v>
      </c>
      <c r="E669" s="84">
        <v>158.16784290000001</v>
      </c>
      <c r="F669" s="84">
        <v>158.16784290000001</v>
      </c>
    </row>
    <row r="670" spans="1:6" ht="12.75" customHeight="1" x14ac:dyDescent="0.25">
      <c r="A670" s="83" t="s">
        <v>167</v>
      </c>
      <c r="B670" s="83">
        <v>14</v>
      </c>
      <c r="C670" s="84">
        <v>828.49621378999996</v>
      </c>
      <c r="D670" s="84">
        <v>826.25908019999997</v>
      </c>
      <c r="E670" s="84">
        <v>162.64100694999999</v>
      </c>
      <c r="F670" s="84">
        <v>162.64100694999999</v>
      </c>
    </row>
    <row r="671" spans="1:6" ht="12.75" customHeight="1" x14ac:dyDescent="0.25">
      <c r="A671" s="83" t="s">
        <v>167</v>
      </c>
      <c r="B671" s="83">
        <v>15</v>
      </c>
      <c r="C671" s="84">
        <v>846.09766566999997</v>
      </c>
      <c r="D671" s="84">
        <v>845.13062488000003</v>
      </c>
      <c r="E671" s="84">
        <v>166.35568567999999</v>
      </c>
      <c r="F671" s="84">
        <v>166.35568567999999</v>
      </c>
    </row>
    <row r="672" spans="1:6" ht="12.75" customHeight="1" x14ac:dyDescent="0.25">
      <c r="A672" s="83" t="s">
        <v>167</v>
      </c>
      <c r="B672" s="83">
        <v>16</v>
      </c>
      <c r="C672" s="84">
        <v>864.41429768</v>
      </c>
      <c r="D672" s="84">
        <v>854.98157437999998</v>
      </c>
      <c r="E672" s="84">
        <v>168.29474859999999</v>
      </c>
      <c r="F672" s="84">
        <v>168.29474859999999</v>
      </c>
    </row>
    <row r="673" spans="1:6" ht="12.75" customHeight="1" x14ac:dyDescent="0.25">
      <c r="A673" s="83" t="s">
        <v>167</v>
      </c>
      <c r="B673" s="83">
        <v>17</v>
      </c>
      <c r="C673" s="84">
        <v>863.53458533000003</v>
      </c>
      <c r="D673" s="84">
        <v>854.37740019</v>
      </c>
      <c r="E673" s="84">
        <v>168.17582282999999</v>
      </c>
      <c r="F673" s="84">
        <v>168.17582282999999</v>
      </c>
    </row>
    <row r="674" spans="1:6" ht="12.75" customHeight="1" x14ac:dyDescent="0.25">
      <c r="A674" s="83" t="s">
        <v>167</v>
      </c>
      <c r="B674" s="83">
        <v>18</v>
      </c>
      <c r="C674" s="84">
        <v>843.58329578999997</v>
      </c>
      <c r="D674" s="84">
        <v>834.44980235000003</v>
      </c>
      <c r="E674" s="84">
        <v>164.25327038</v>
      </c>
      <c r="F674" s="84">
        <v>164.25327038</v>
      </c>
    </row>
    <row r="675" spans="1:6" ht="12.75" customHeight="1" x14ac:dyDescent="0.25">
      <c r="A675" s="83" t="s">
        <v>167</v>
      </c>
      <c r="B675" s="83">
        <v>19</v>
      </c>
      <c r="C675" s="84">
        <v>814.16263720999996</v>
      </c>
      <c r="D675" s="84">
        <v>805.21083906000001</v>
      </c>
      <c r="E675" s="84">
        <v>158.49786684</v>
      </c>
      <c r="F675" s="84">
        <v>158.49786684</v>
      </c>
    </row>
    <row r="676" spans="1:6" ht="12.75" customHeight="1" x14ac:dyDescent="0.25">
      <c r="A676" s="83" t="s">
        <v>167</v>
      </c>
      <c r="B676" s="83">
        <v>20</v>
      </c>
      <c r="C676" s="84">
        <v>826.39132595000001</v>
      </c>
      <c r="D676" s="84">
        <v>817.62619451</v>
      </c>
      <c r="E676" s="84">
        <v>160.94170796</v>
      </c>
      <c r="F676" s="84">
        <v>160.94170796</v>
      </c>
    </row>
    <row r="677" spans="1:6" ht="12.75" customHeight="1" x14ac:dyDescent="0.25">
      <c r="A677" s="83" t="s">
        <v>167</v>
      </c>
      <c r="B677" s="83">
        <v>21</v>
      </c>
      <c r="C677" s="84">
        <v>825.17970881999997</v>
      </c>
      <c r="D677" s="84">
        <v>819.09665825000002</v>
      </c>
      <c r="E677" s="84">
        <v>161.23115433999999</v>
      </c>
      <c r="F677" s="84">
        <v>161.23115433999999</v>
      </c>
    </row>
    <row r="678" spans="1:6" ht="12.75" customHeight="1" x14ac:dyDescent="0.25">
      <c r="A678" s="83" t="s">
        <v>167</v>
      </c>
      <c r="B678" s="83">
        <v>22</v>
      </c>
      <c r="C678" s="84">
        <v>839.51170361000004</v>
      </c>
      <c r="D678" s="84">
        <v>830.24679390999995</v>
      </c>
      <c r="E678" s="84">
        <v>163.42594933000001</v>
      </c>
      <c r="F678" s="84">
        <v>163.42594933000001</v>
      </c>
    </row>
    <row r="679" spans="1:6" ht="12.75" customHeight="1" x14ac:dyDescent="0.25">
      <c r="A679" s="83" t="s">
        <v>167</v>
      </c>
      <c r="B679" s="83">
        <v>23</v>
      </c>
      <c r="C679" s="84">
        <v>844.01751682999998</v>
      </c>
      <c r="D679" s="84">
        <v>834.93641969999999</v>
      </c>
      <c r="E679" s="84">
        <v>164.34905624000001</v>
      </c>
      <c r="F679" s="84">
        <v>164.34905624000001</v>
      </c>
    </row>
    <row r="680" spans="1:6" ht="12.75" customHeight="1" x14ac:dyDescent="0.25">
      <c r="A680" s="83" t="s">
        <v>167</v>
      </c>
      <c r="B680" s="83">
        <v>24</v>
      </c>
      <c r="C680" s="84">
        <v>846.47080763999998</v>
      </c>
      <c r="D680" s="84">
        <v>846.43125121000003</v>
      </c>
      <c r="E680" s="84">
        <v>166.61170122999999</v>
      </c>
      <c r="F680" s="84">
        <v>166.61170122999999</v>
      </c>
    </row>
    <row r="681" spans="1:6" ht="12.75" customHeight="1" x14ac:dyDescent="0.25">
      <c r="A681" s="83" t="s">
        <v>168</v>
      </c>
      <c r="B681" s="83">
        <v>1</v>
      </c>
      <c r="C681" s="84">
        <v>810.74650711000004</v>
      </c>
      <c r="D681" s="84">
        <v>803.78245694999998</v>
      </c>
      <c r="E681" s="84">
        <v>158.21670381000001</v>
      </c>
      <c r="F681" s="84">
        <v>158.21670381000001</v>
      </c>
    </row>
    <row r="682" spans="1:6" ht="12.75" customHeight="1" x14ac:dyDescent="0.25">
      <c r="A682" s="83" t="s">
        <v>168</v>
      </c>
      <c r="B682" s="83">
        <v>2</v>
      </c>
      <c r="C682" s="84">
        <v>841.57055691000005</v>
      </c>
      <c r="D682" s="84">
        <v>834.46452263000003</v>
      </c>
      <c r="E682" s="84">
        <v>164.25616792</v>
      </c>
      <c r="F682" s="84">
        <v>164.25616792</v>
      </c>
    </row>
    <row r="683" spans="1:6" ht="12.75" customHeight="1" x14ac:dyDescent="0.25">
      <c r="A683" s="83" t="s">
        <v>168</v>
      </c>
      <c r="B683" s="83">
        <v>3</v>
      </c>
      <c r="C683" s="84">
        <v>858.23120639000001</v>
      </c>
      <c r="D683" s="84">
        <v>850.40759782999999</v>
      </c>
      <c r="E683" s="84">
        <v>167.39440611000001</v>
      </c>
      <c r="F683" s="84">
        <v>167.39440611000001</v>
      </c>
    </row>
    <row r="684" spans="1:6" ht="12.75" customHeight="1" x14ac:dyDescent="0.25">
      <c r="A684" s="83" t="s">
        <v>168</v>
      </c>
      <c r="B684" s="83">
        <v>4</v>
      </c>
      <c r="C684" s="84">
        <v>857.91312755000001</v>
      </c>
      <c r="D684" s="84">
        <v>850.19740456</v>
      </c>
      <c r="E684" s="84">
        <v>167.35303163</v>
      </c>
      <c r="F684" s="84">
        <v>167.35303163</v>
      </c>
    </row>
    <row r="685" spans="1:6" ht="12.75" customHeight="1" x14ac:dyDescent="0.25">
      <c r="A685" s="83" t="s">
        <v>168</v>
      </c>
      <c r="B685" s="83">
        <v>5</v>
      </c>
      <c r="C685" s="84">
        <v>862.28305481999996</v>
      </c>
      <c r="D685" s="84">
        <v>854.69506592000005</v>
      </c>
      <c r="E685" s="84">
        <v>168.23835220999999</v>
      </c>
      <c r="F685" s="84">
        <v>168.23835220999999</v>
      </c>
    </row>
    <row r="686" spans="1:6" ht="12.75" customHeight="1" x14ac:dyDescent="0.25">
      <c r="A686" s="83" t="s">
        <v>168</v>
      </c>
      <c r="B686" s="83">
        <v>6</v>
      </c>
      <c r="C686" s="84">
        <v>846.14497927000002</v>
      </c>
      <c r="D686" s="84">
        <v>838.65899339999999</v>
      </c>
      <c r="E686" s="84">
        <v>165.08180841000001</v>
      </c>
      <c r="F686" s="84">
        <v>165.08180841000001</v>
      </c>
    </row>
    <row r="687" spans="1:6" ht="12.75" customHeight="1" x14ac:dyDescent="0.25">
      <c r="A687" s="83" t="s">
        <v>168</v>
      </c>
      <c r="B687" s="83">
        <v>7</v>
      </c>
      <c r="C687" s="84">
        <v>815.15044148000004</v>
      </c>
      <c r="D687" s="84">
        <v>808.52435939999998</v>
      </c>
      <c r="E687" s="84">
        <v>159.15010086000001</v>
      </c>
      <c r="F687" s="84">
        <v>159.15010086000001</v>
      </c>
    </row>
    <row r="688" spans="1:6" ht="12.75" customHeight="1" x14ac:dyDescent="0.25">
      <c r="A688" s="83" t="s">
        <v>168</v>
      </c>
      <c r="B688" s="83">
        <v>8</v>
      </c>
      <c r="C688" s="84">
        <v>775.79348807999997</v>
      </c>
      <c r="D688" s="84">
        <v>768.95007710000004</v>
      </c>
      <c r="E688" s="84">
        <v>151.36029101</v>
      </c>
      <c r="F688" s="84">
        <v>151.36029101</v>
      </c>
    </row>
    <row r="689" spans="1:6" ht="12.75" customHeight="1" x14ac:dyDescent="0.25">
      <c r="A689" s="83" t="s">
        <v>168</v>
      </c>
      <c r="B689" s="83">
        <v>9</v>
      </c>
      <c r="C689" s="84">
        <v>759.84789280999996</v>
      </c>
      <c r="D689" s="84">
        <v>751.76476830000001</v>
      </c>
      <c r="E689" s="84">
        <v>147.97753130000001</v>
      </c>
      <c r="F689" s="84">
        <v>147.97753130000001</v>
      </c>
    </row>
    <row r="690" spans="1:6" ht="12.75" customHeight="1" x14ac:dyDescent="0.25">
      <c r="A690" s="83" t="s">
        <v>168</v>
      </c>
      <c r="B690" s="83">
        <v>10</v>
      </c>
      <c r="C690" s="84">
        <v>751.95810506999999</v>
      </c>
      <c r="D690" s="84">
        <v>742.37017917000003</v>
      </c>
      <c r="E690" s="84">
        <v>146.12829844999999</v>
      </c>
      <c r="F690" s="84">
        <v>146.12829844999999</v>
      </c>
    </row>
    <row r="691" spans="1:6" ht="12.75" customHeight="1" x14ac:dyDescent="0.25">
      <c r="A691" s="83" t="s">
        <v>168</v>
      </c>
      <c r="B691" s="83">
        <v>11</v>
      </c>
      <c r="C691" s="84">
        <v>747.44977706999998</v>
      </c>
      <c r="D691" s="84">
        <v>736.38703734000001</v>
      </c>
      <c r="E691" s="84">
        <v>144.95057557999999</v>
      </c>
      <c r="F691" s="84">
        <v>144.95057557999999</v>
      </c>
    </row>
    <row r="692" spans="1:6" ht="12.75" customHeight="1" x14ac:dyDescent="0.25">
      <c r="A692" s="83" t="s">
        <v>168</v>
      </c>
      <c r="B692" s="83">
        <v>12</v>
      </c>
      <c r="C692" s="84">
        <v>783.80211810000003</v>
      </c>
      <c r="D692" s="84">
        <v>768.34442861000002</v>
      </c>
      <c r="E692" s="84">
        <v>151.24107504</v>
      </c>
      <c r="F692" s="84">
        <v>151.24107504</v>
      </c>
    </row>
    <row r="693" spans="1:6" ht="12.75" customHeight="1" x14ac:dyDescent="0.25">
      <c r="A693" s="83" t="s">
        <v>168</v>
      </c>
      <c r="B693" s="83">
        <v>13</v>
      </c>
      <c r="C693" s="84">
        <v>799.03841706000003</v>
      </c>
      <c r="D693" s="84">
        <v>784.14938813000003</v>
      </c>
      <c r="E693" s="84">
        <v>154.35212652000001</v>
      </c>
      <c r="F693" s="84">
        <v>154.35212652000001</v>
      </c>
    </row>
    <row r="694" spans="1:6" ht="12.75" customHeight="1" x14ac:dyDescent="0.25">
      <c r="A694" s="83" t="s">
        <v>168</v>
      </c>
      <c r="B694" s="83">
        <v>14</v>
      </c>
      <c r="C694" s="84">
        <v>799.21484127999997</v>
      </c>
      <c r="D694" s="84">
        <v>784.35774219999996</v>
      </c>
      <c r="E694" s="84">
        <v>154.39313897</v>
      </c>
      <c r="F694" s="84">
        <v>154.39313897</v>
      </c>
    </row>
    <row r="695" spans="1:6" ht="12.75" customHeight="1" x14ac:dyDescent="0.25">
      <c r="A695" s="83" t="s">
        <v>168</v>
      </c>
      <c r="B695" s="83">
        <v>15</v>
      </c>
      <c r="C695" s="84">
        <v>814.47924393999995</v>
      </c>
      <c r="D695" s="84">
        <v>798.96325366999997</v>
      </c>
      <c r="E695" s="84">
        <v>157.26809084999999</v>
      </c>
      <c r="F695" s="84">
        <v>157.26809084999999</v>
      </c>
    </row>
    <row r="696" spans="1:6" ht="12.75" customHeight="1" x14ac:dyDescent="0.25">
      <c r="A696" s="83" t="s">
        <v>168</v>
      </c>
      <c r="B696" s="83">
        <v>16</v>
      </c>
      <c r="C696" s="84">
        <v>823.40381864000005</v>
      </c>
      <c r="D696" s="84">
        <v>807.33476556000005</v>
      </c>
      <c r="E696" s="84">
        <v>158.91594097000001</v>
      </c>
      <c r="F696" s="84">
        <v>158.91594097000001</v>
      </c>
    </row>
    <row r="697" spans="1:6" ht="12.75" customHeight="1" x14ac:dyDescent="0.25">
      <c r="A697" s="83" t="s">
        <v>168</v>
      </c>
      <c r="B697" s="83">
        <v>17</v>
      </c>
      <c r="C697" s="84">
        <v>817.36660711000002</v>
      </c>
      <c r="D697" s="84">
        <v>805.34765954</v>
      </c>
      <c r="E697" s="84">
        <v>158.52479861</v>
      </c>
      <c r="F697" s="84">
        <v>158.52479861</v>
      </c>
    </row>
    <row r="698" spans="1:6" ht="12.75" customHeight="1" x14ac:dyDescent="0.25">
      <c r="A698" s="83" t="s">
        <v>168</v>
      </c>
      <c r="B698" s="83">
        <v>18</v>
      </c>
      <c r="C698" s="84">
        <v>800.84128825000005</v>
      </c>
      <c r="D698" s="84">
        <v>790.65441781000004</v>
      </c>
      <c r="E698" s="84">
        <v>155.63257788999999</v>
      </c>
      <c r="F698" s="84">
        <v>155.63257788999999</v>
      </c>
    </row>
    <row r="699" spans="1:6" ht="12.75" customHeight="1" x14ac:dyDescent="0.25">
      <c r="A699" s="83" t="s">
        <v>168</v>
      </c>
      <c r="B699" s="83">
        <v>19</v>
      </c>
      <c r="C699" s="84">
        <v>779.45887532999996</v>
      </c>
      <c r="D699" s="84">
        <v>769.80870660999994</v>
      </c>
      <c r="E699" s="84">
        <v>151.52930382</v>
      </c>
      <c r="F699" s="84">
        <v>151.52930382</v>
      </c>
    </row>
    <row r="700" spans="1:6" ht="12.75" customHeight="1" x14ac:dyDescent="0.25">
      <c r="A700" s="83" t="s">
        <v>168</v>
      </c>
      <c r="B700" s="83">
        <v>20</v>
      </c>
      <c r="C700" s="84">
        <v>773.68308315000002</v>
      </c>
      <c r="D700" s="84">
        <v>765.50171060000002</v>
      </c>
      <c r="E700" s="84">
        <v>150.68151384000001</v>
      </c>
      <c r="F700" s="84">
        <v>150.68151384000001</v>
      </c>
    </row>
    <row r="701" spans="1:6" ht="12.75" customHeight="1" x14ac:dyDescent="0.25">
      <c r="A701" s="83" t="s">
        <v>168</v>
      </c>
      <c r="B701" s="83">
        <v>21</v>
      </c>
      <c r="C701" s="84">
        <v>782.82685609999999</v>
      </c>
      <c r="D701" s="84">
        <v>775.98086536999995</v>
      </c>
      <c r="E701" s="84">
        <v>152.74423282000001</v>
      </c>
      <c r="F701" s="84">
        <v>152.74423282000001</v>
      </c>
    </row>
    <row r="702" spans="1:6" ht="12.75" customHeight="1" x14ac:dyDescent="0.25">
      <c r="A702" s="83" t="s">
        <v>168</v>
      </c>
      <c r="B702" s="83">
        <v>22</v>
      </c>
      <c r="C702" s="84">
        <v>790.29593752000005</v>
      </c>
      <c r="D702" s="84">
        <v>784.83536292999997</v>
      </c>
      <c r="E702" s="84">
        <v>154.48715394000001</v>
      </c>
      <c r="F702" s="84">
        <v>154.48715394000001</v>
      </c>
    </row>
    <row r="703" spans="1:6" ht="12.75" customHeight="1" x14ac:dyDescent="0.25">
      <c r="A703" s="83" t="s">
        <v>168</v>
      </c>
      <c r="B703" s="83">
        <v>23</v>
      </c>
      <c r="C703" s="84">
        <v>795.42550066000001</v>
      </c>
      <c r="D703" s="84">
        <v>792.14719663999995</v>
      </c>
      <c r="E703" s="84">
        <v>155.92641678999999</v>
      </c>
      <c r="F703" s="84">
        <v>155.92641678999999</v>
      </c>
    </row>
    <row r="704" spans="1:6" ht="12.75" customHeight="1" x14ac:dyDescent="0.25">
      <c r="A704" s="83" t="s">
        <v>168</v>
      </c>
      <c r="B704" s="83">
        <v>24</v>
      </c>
      <c r="C704" s="84">
        <v>817.94793039000001</v>
      </c>
      <c r="D704" s="84">
        <v>817.09908065000002</v>
      </c>
      <c r="E704" s="84">
        <v>160.83795076000001</v>
      </c>
      <c r="F704" s="84">
        <v>160.83795076000001</v>
      </c>
    </row>
    <row r="705" spans="1:6" ht="12.75" customHeight="1" x14ac:dyDescent="0.25">
      <c r="A705" s="83" t="s">
        <v>169</v>
      </c>
      <c r="B705" s="83">
        <v>1</v>
      </c>
      <c r="C705" s="84">
        <v>866.02454742999998</v>
      </c>
      <c r="D705" s="84">
        <v>858.37514615999999</v>
      </c>
      <c r="E705" s="84">
        <v>168.96273995999999</v>
      </c>
      <c r="F705" s="84">
        <v>168.96273995999999</v>
      </c>
    </row>
    <row r="706" spans="1:6" ht="12.75" customHeight="1" x14ac:dyDescent="0.25">
      <c r="A706" s="83" t="s">
        <v>169</v>
      </c>
      <c r="B706" s="83">
        <v>2</v>
      </c>
      <c r="C706" s="84">
        <v>886.38674854999999</v>
      </c>
      <c r="D706" s="84">
        <v>879.57635822999998</v>
      </c>
      <c r="E706" s="84">
        <v>173.1359909</v>
      </c>
      <c r="F706" s="84">
        <v>173.1359909</v>
      </c>
    </row>
    <row r="707" spans="1:6" ht="12.75" customHeight="1" x14ac:dyDescent="0.25">
      <c r="A707" s="83" t="s">
        <v>169</v>
      </c>
      <c r="B707" s="83">
        <v>3</v>
      </c>
      <c r="C707" s="84">
        <v>890.05686892000006</v>
      </c>
      <c r="D707" s="84">
        <v>882.03459501999998</v>
      </c>
      <c r="E707" s="84">
        <v>173.61987073</v>
      </c>
      <c r="F707" s="84">
        <v>173.61987073</v>
      </c>
    </row>
    <row r="708" spans="1:6" ht="12.75" customHeight="1" x14ac:dyDescent="0.25">
      <c r="A708" s="83" t="s">
        <v>169</v>
      </c>
      <c r="B708" s="83">
        <v>4</v>
      </c>
      <c r="C708" s="84">
        <v>891.48256316000004</v>
      </c>
      <c r="D708" s="84">
        <v>883.37738092999996</v>
      </c>
      <c r="E708" s="84">
        <v>173.88418498999999</v>
      </c>
      <c r="F708" s="84">
        <v>173.88418498999999</v>
      </c>
    </row>
    <row r="709" spans="1:6" ht="12.75" customHeight="1" x14ac:dyDescent="0.25">
      <c r="A709" s="83" t="s">
        <v>169</v>
      </c>
      <c r="B709" s="83">
        <v>5</v>
      </c>
      <c r="C709" s="84">
        <v>884.51962622999997</v>
      </c>
      <c r="D709" s="84">
        <v>876.70760057999996</v>
      </c>
      <c r="E709" s="84">
        <v>172.57130405000001</v>
      </c>
      <c r="F709" s="84">
        <v>172.57130405000001</v>
      </c>
    </row>
    <row r="710" spans="1:6" ht="12.75" customHeight="1" x14ac:dyDescent="0.25">
      <c r="A710" s="83" t="s">
        <v>169</v>
      </c>
      <c r="B710" s="83">
        <v>6</v>
      </c>
      <c r="C710" s="84">
        <v>872.52534834000005</v>
      </c>
      <c r="D710" s="84">
        <v>865.06874858000003</v>
      </c>
      <c r="E710" s="84">
        <v>170.28031003999999</v>
      </c>
      <c r="F710" s="84">
        <v>170.28031003999999</v>
      </c>
    </row>
    <row r="711" spans="1:6" ht="12.75" customHeight="1" x14ac:dyDescent="0.25">
      <c r="A711" s="83" t="s">
        <v>169</v>
      </c>
      <c r="B711" s="83">
        <v>7</v>
      </c>
      <c r="C711" s="84">
        <v>833.53492940000001</v>
      </c>
      <c r="D711" s="84">
        <v>826.20276143000001</v>
      </c>
      <c r="E711" s="84">
        <v>162.62992115</v>
      </c>
      <c r="F711" s="84">
        <v>162.62992115</v>
      </c>
    </row>
    <row r="712" spans="1:6" ht="12.75" customHeight="1" x14ac:dyDescent="0.25">
      <c r="A712" s="83" t="s">
        <v>169</v>
      </c>
      <c r="B712" s="83">
        <v>8</v>
      </c>
      <c r="C712" s="84">
        <v>802.35002990999999</v>
      </c>
      <c r="D712" s="84">
        <v>795.08933499</v>
      </c>
      <c r="E712" s="84">
        <v>156.50554790000001</v>
      </c>
      <c r="F712" s="84">
        <v>156.50554790000001</v>
      </c>
    </row>
    <row r="713" spans="1:6" ht="12.75" customHeight="1" x14ac:dyDescent="0.25">
      <c r="A713" s="83" t="s">
        <v>169</v>
      </c>
      <c r="B713" s="83">
        <v>9</v>
      </c>
      <c r="C713" s="84">
        <v>779.55605911999999</v>
      </c>
      <c r="D713" s="84">
        <v>772.55824590999998</v>
      </c>
      <c r="E713" s="84">
        <v>152.0705237</v>
      </c>
      <c r="F713" s="84">
        <v>152.0705237</v>
      </c>
    </row>
    <row r="714" spans="1:6" ht="12.75" customHeight="1" x14ac:dyDescent="0.25">
      <c r="A714" s="83" t="s">
        <v>169</v>
      </c>
      <c r="B714" s="83">
        <v>10</v>
      </c>
      <c r="C714" s="84">
        <v>768.14864852999995</v>
      </c>
      <c r="D714" s="84">
        <v>761.14821369000003</v>
      </c>
      <c r="E714" s="84">
        <v>149.82457062</v>
      </c>
      <c r="F714" s="84">
        <v>149.82457062</v>
      </c>
    </row>
    <row r="715" spans="1:6" ht="12.75" customHeight="1" x14ac:dyDescent="0.25">
      <c r="A715" s="83" t="s">
        <v>169</v>
      </c>
      <c r="B715" s="83">
        <v>11</v>
      </c>
      <c r="C715" s="84">
        <v>755.29989336999995</v>
      </c>
      <c r="D715" s="84">
        <v>748.37476760000004</v>
      </c>
      <c r="E715" s="84">
        <v>147.31024287</v>
      </c>
      <c r="F715" s="84">
        <v>147.31024287</v>
      </c>
    </row>
    <row r="716" spans="1:6" ht="12.75" customHeight="1" x14ac:dyDescent="0.25">
      <c r="A716" s="83" t="s">
        <v>169</v>
      </c>
      <c r="B716" s="83">
        <v>12</v>
      </c>
      <c r="C716" s="84">
        <v>762.88329595000005</v>
      </c>
      <c r="D716" s="84">
        <v>754.44314051000003</v>
      </c>
      <c r="E716" s="84">
        <v>148.50474263999999</v>
      </c>
      <c r="F716" s="84">
        <v>148.50474263999999</v>
      </c>
    </row>
    <row r="717" spans="1:6" ht="12.75" customHeight="1" x14ac:dyDescent="0.25">
      <c r="A717" s="83" t="s">
        <v>169</v>
      </c>
      <c r="B717" s="83">
        <v>13</v>
      </c>
      <c r="C717" s="84">
        <v>790.21518816000003</v>
      </c>
      <c r="D717" s="84">
        <v>781.31072296000002</v>
      </c>
      <c r="E717" s="84">
        <v>153.79336308000001</v>
      </c>
      <c r="F717" s="84">
        <v>153.79336308000001</v>
      </c>
    </row>
    <row r="718" spans="1:6" ht="12.75" customHeight="1" x14ac:dyDescent="0.25">
      <c r="A718" s="83" t="s">
        <v>169</v>
      </c>
      <c r="B718" s="83">
        <v>14</v>
      </c>
      <c r="C718" s="84">
        <v>816.50726823000002</v>
      </c>
      <c r="D718" s="84">
        <v>806.61323947999995</v>
      </c>
      <c r="E718" s="84">
        <v>158.77391563</v>
      </c>
      <c r="F718" s="84">
        <v>158.77391563</v>
      </c>
    </row>
    <row r="719" spans="1:6" ht="12.75" customHeight="1" x14ac:dyDescent="0.25">
      <c r="A719" s="83" t="s">
        <v>169</v>
      </c>
      <c r="B719" s="83">
        <v>15</v>
      </c>
      <c r="C719" s="84">
        <v>844.58914430000004</v>
      </c>
      <c r="D719" s="84">
        <v>834.42794047999996</v>
      </c>
      <c r="E719" s="84">
        <v>164.24896708</v>
      </c>
      <c r="F719" s="84">
        <v>164.24896708</v>
      </c>
    </row>
    <row r="720" spans="1:6" ht="12.75" customHeight="1" x14ac:dyDescent="0.25">
      <c r="A720" s="83" t="s">
        <v>169</v>
      </c>
      <c r="B720" s="83">
        <v>16</v>
      </c>
      <c r="C720" s="84">
        <v>861.76317095000002</v>
      </c>
      <c r="D720" s="84">
        <v>851.06883412000002</v>
      </c>
      <c r="E720" s="84">
        <v>167.524564</v>
      </c>
      <c r="F720" s="84">
        <v>167.524564</v>
      </c>
    </row>
    <row r="721" spans="1:6" ht="12.75" customHeight="1" x14ac:dyDescent="0.25">
      <c r="A721" s="83" t="s">
        <v>169</v>
      </c>
      <c r="B721" s="83">
        <v>17</v>
      </c>
      <c r="C721" s="84">
        <v>849.70276553999997</v>
      </c>
      <c r="D721" s="84">
        <v>837.54881451999995</v>
      </c>
      <c r="E721" s="84">
        <v>164.86328057</v>
      </c>
      <c r="F721" s="84">
        <v>164.86328057</v>
      </c>
    </row>
    <row r="722" spans="1:6" ht="12.75" customHeight="1" x14ac:dyDescent="0.25">
      <c r="A722" s="83" t="s">
        <v>169</v>
      </c>
      <c r="B722" s="83">
        <v>18</v>
      </c>
      <c r="C722" s="84">
        <v>827.96745290000001</v>
      </c>
      <c r="D722" s="84">
        <v>818.19191372</v>
      </c>
      <c r="E722" s="84">
        <v>161.05306424</v>
      </c>
      <c r="F722" s="84">
        <v>161.05306424</v>
      </c>
    </row>
    <row r="723" spans="1:6" ht="12.75" customHeight="1" x14ac:dyDescent="0.25">
      <c r="A723" s="83" t="s">
        <v>169</v>
      </c>
      <c r="B723" s="83">
        <v>19</v>
      </c>
      <c r="C723" s="84">
        <v>785.61931993999997</v>
      </c>
      <c r="D723" s="84">
        <v>778.93713839999998</v>
      </c>
      <c r="E723" s="84">
        <v>153.32614620999999</v>
      </c>
      <c r="F723" s="84">
        <v>153.32614620999999</v>
      </c>
    </row>
    <row r="724" spans="1:6" ht="12.75" customHeight="1" x14ac:dyDescent="0.25">
      <c r="A724" s="83" t="s">
        <v>169</v>
      </c>
      <c r="B724" s="83">
        <v>20</v>
      </c>
      <c r="C724" s="84">
        <v>779.75116304000005</v>
      </c>
      <c r="D724" s="84">
        <v>773.20052545999999</v>
      </c>
      <c r="E724" s="84">
        <v>152.19695014000001</v>
      </c>
      <c r="F724" s="84">
        <v>152.19695014000001</v>
      </c>
    </row>
    <row r="725" spans="1:6" ht="12.75" customHeight="1" x14ac:dyDescent="0.25">
      <c r="A725" s="83" t="s">
        <v>169</v>
      </c>
      <c r="B725" s="83">
        <v>21</v>
      </c>
      <c r="C725" s="84">
        <v>789.21694781999997</v>
      </c>
      <c r="D725" s="84">
        <v>782.86737612000002</v>
      </c>
      <c r="E725" s="84">
        <v>154.09977501</v>
      </c>
      <c r="F725" s="84">
        <v>154.09977501</v>
      </c>
    </row>
    <row r="726" spans="1:6" ht="12.75" customHeight="1" x14ac:dyDescent="0.25">
      <c r="A726" s="83" t="s">
        <v>169</v>
      </c>
      <c r="B726" s="83">
        <v>22</v>
      </c>
      <c r="C726" s="84">
        <v>805.00255547999996</v>
      </c>
      <c r="D726" s="84">
        <v>798.51535021999996</v>
      </c>
      <c r="E726" s="84">
        <v>157.17992544000001</v>
      </c>
      <c r="F726" s="84">
        <v>157.17992544000001</v>
      </c>
    </row>
    <row r="727" spans="1:6" ht="12.75" customHeight="1" x14ac:dyDescent="0.25">
      <c r="A727" s="83" t="s">
        <v>169</v>
      </c>
      <c r="B727" s="83">
        <v>23</v>
      </c>
      <c r="C727" s="84">
        <v>806.74787479999998</v>
      </c>
      <c r="D727" s="84">
        <v>799.57067254000003</v>
      </c>
      <c r="E727" s="84">
        <v>157.38765531000001</v>
      </c>
      <c r="F727" s="84">
        <v>157.38765531000001</v>
      </c>
    </row>
    <row r="728" spans="1:6" ht="12.75" customHeight="1" x14ac:dyDescent="0.25">
      <c r="A728" s="83" t="s">
        <v>169</v>
      </c>
      <c r="B728" s="83">
        <v>24</v>
      </c>
      <c r="C728" s="84">
        <v>839.64178325</v>
      </c>
      <c r="D728" s="84">
        <v>832.31715321000001</v>
      </c>
      <c r="E728" s="84">
        <v>163.83347928000001</v>
      </c>
      <c r="F728" s="84">
        <v>163.83347928000001</v>
      </c>
    </row>
    <row r="729" spans="1:6" ht="12.75" customHeight="1" x14ac:dyDescent="0.25">
      <c r="A729" s="83" t="s">
        <v>170</v>
      </c>
      <c r="B729" s="83">
        <v>1</v>
      </c>
      <c r="C729" s="84">
        <v>864.50183061999996</v>
      </c>
      <c r="D729" s="84">
        <v>856.56075510000005</v>
      </c>
      <c r="E729" s="84">
        <v>168.60559484999999</v>
      </c>
      <c r="F729" s="84">
        <v>168.60559484999999</v>
      </c>
    </row>
    <row r="730" spans="1:6" ht="12.75" customHeight="1" x14ac:dyDescent="0.25">
      <c r="A730" s="83" t="s">
        <v>170</v>
      </c>
      <c r="B730" s="83">
        <v>2</v>
      </c>
      <c r="C730" s="84">
        <v>885.28082834999998</v>
      </c>
      <c r="D730" s="84">
        <v>877.21322635000001</v>
      </c>
      <c r="E730" s="84">
        <v>172.67083152999999</v>
      </c>
      <c r="F730" s="84">
        <v>172.67083152999999</v>
      </c>
    </row>
    <row r="731" spans="1:6" ht="12.75" customHeight="1" x14ac:dyDescent="0.25">
      <c r="A731" s="83" t="s">
        <v>170</v>
      </c>
      <c r="B731" s="83">
        <v>3</v>
      </c>
      <c r="C731" s="84">
        <v>886.25322387000006</v>
      </c>
      <c r="D731" s="84">
        <v>881.41616769999996</v>
      </c>
      <c r="E731" s="84">
        <v>173.49813936999999</v>
      </c>
      <c r="F731" s="84">
        <v>173.49813936999999</v>
      </c>
    </row>
    <row r="732" spans="1:6" ht="12.75" customHeight="1" x14ac:dyDescent="0.25">
      <c r="A732" s="83" t="s">
        <v>170</v>
      </c>
      <c r="B732" s="83">
        <v>4</v>
      </c>
      <c r="C732" s="84">
        <v>893.03224232000002</v>
      </c>
      <c r="D732" s="84">
        <v>883.19603056000005</v>
      </c>
      <c r="E732" s="84">
        <v>173.84848794000001</v>
      </c>
      <c r="F732" s="84">
        <v>173.84848794000001</v>
      </c>
    </row>
    <row r="733" spans="1:6" ht="12.75" customHeight="1" x14ac:dyDescent="0.25">
      <c r="A733" s="83" t="s">
        <v>170</v>
      </c>
      <c r="B733" s="83">
        <v>5</v>
      </c>
      <c r="C733" s="84">
        <v>881.06117945999995</v>
      </c>
      <c r="D733" s="84">
        <v>871.48954106999997</v>
      </c>
      <c r="E733" s="84">
        <v>171.54418014999999</v>
      </c>
      <c r="F733" s="84">
        <v>171.54418014999999</v>
      </c>
    </row>
    <row r="734" spans="1:6" ht="12.75" customHeight="1" x14ac:dyDescent="0.25">
      <c r="A734" s="83" t="s">
        <v>170</v>
      </c>
      <c r="B734" s="83">
        <v>6</v>
      </c>
      <c r="C734" s="84">
        <v>867.97667687000001</v>
      </c>
      <c r="D734" s="84">
        <v>860.00252134000004</v>
      </c>
      <c r="E734" s="84">
        <v>169.28307283000001</v>
      </c>
      <c r="F734" s="84">
        <v>169.28307283000001</v>
      </c>
    </row>
    <row r="735" spans="1:6" ht="12.75" customHeight="1" x14ac:dyDescent="0.25">
      <c r="A735" s="83" t="s">
        <v>170</v>
      </c>
      <c r="B735" s="83">
        <v>7</v>
      </c>
      <c r="C735" s="84">
        <v>832.99201166</v>
      </c>
      <c r="D735" s="84">
        <v>828.02428597999995</v>
      </c>
      <c r="E735" s="84">
        <v>162.98847042</v>
      </c>
      <c r="F735" s="84">
        <v>162.98847042</v>
      </c>
    </row>
    <row r="736" spans="1:6" ht="12.75" customHeight="1" x14ac:dyDescent="0.25">
      <c r="A736" s="83" t="s">
        <v>170</v>
      </c>
      <c r="B736" s="83">
        <v>8</v>
      </c>
      <c r="C736" s="84">
        <v>805.85225923999997</v>
      </c>
      <c r="D736" s="84">
        <v>797.43020984999998</v>
      </c>
      <c r="E736" s="84">
        <v>156.96632618999999</v>
      </c>
      <c r="F736" s="84">
        <v>156.96632618999999</v>
      </c>
    </row>
    <row r="737" spans="1:6" ht="12.75" customHeight="1" x14ac:dyDescent="0.25">
      <c r="A737" s="83" t="s">
        <v>170</v>
      </c>
      <c r="B737" s="83">
        <v>9</v>
      </c>
      <c r="C737" s="84">
        <v>777.47997212999996</v>
      </c>
      <c r="D737" s="84">
        <v>769.35886409</v>
      </c>
      <c r="E737" s="84">
        <v>151.44075673</v>
      </c>
      <c r="F737" s="84">
        <v>151.44075673</v>
      </c>
    </row>
    <row r="738" spans="1:6" ht="12.75" customHeight="1" x14ac:dyDescent="0.25">
      <c r="A738" s="83" t="s">
        <v>170</v>
      </c>
      <c r="B738" s="83">
        <v>10</v>
      </c>
      <c r="C738" s="84">
        <v>760.94070367999996</v>
      </c>
      <c r="D738" s="84">
        <v>752.17562303</v>
      </c>
      <c r="E738" s="84">
        <v>148.05840402999999</v>
      </c>
      <c r="F738" s="84">
        <v>148.05840402999999</v>
      </c>
    </row>
    <row r="739" spans="1:6" ht="12.75" customHeight="1" x14ac:dyDescent="0.25">
      <c r="A739" s="83" t="s">
        <v>170</v>
      </c>
      <c r="B739" s="83">
        <v>11</v>
      </c>
      <c r="C739" s="84">
        <v>764.20800585999996</v>
      </c>
      <c r="D739" s="84">
        <v>754.17702746999998</v>
      </c>
      <c r="E739" s="84">
        <v>148.45236088999999</v>
      </c>
      <c r="F739" s="84">
        <v>148.45236088999999</v>
      </c>
    </row>
    <row r="740" spans="1:6" ht="12.75" customHeight="1" x14ac:dyDescent="0.25">
      <c r="A740" s="83" t="s">
        <v>170</v>
      </c>
      <c r="B740" s="83">
        <v>12</v>
      </c>
      <c r="C740" s="84">
        <v>778.14661054999999</v>
      </c>
      <c r="D740" s="84">
        <v>767.47557055000004</v>
      </c>
      <c r="E740" s="84">
        <v>151.07004884</v>
      </c>
      <c r="F740" s="84">
        <v>151.07004884</v>
      </c>
    </row>
    <row r="741" spans="1:6" ht="12.75" customHeight="1" x14ac:dyDescent="0.25">
      <c r="A741" s="83" t="s">
        <v>170</v>
      </c>
      <c r="B741" s="83">
        <v>13</v>
      </c>
      <c r="C741" s="84">
        <v>789.09113835999995</v>
      </c>
      <c r="D741" s="84">
        <v>778.68735619999995</v>
      </c>
      <c r="E741" s="84">
        <v>153.27697903000001</v>
      </c>
      <c r="F741" s="84">
        <v>153.27697903000001</v>
      </c>
    </row>
    <row r="742" spans="1:6" ht="12.75" customHeight="1" x14ac:dyDescent="0.25">
      <c r="A742" s="83" t="s">
        <v>170</v>
      </c>
      <c r="B742" s="83">
        <v>14</v>
      </c>
      <c r="C742" s="84">
        <v>823.53283406000003</v>
      </c>
      <c r="D742" s="84">
        <v>812.83535759999995</v>
      </c>
      <c r="E742" s="84">
        <v>159.99867864000001</v>
      </c>
      <c r="F742" s="84">
        <v>159.99867864000001</v>
      </c>
    </row>
    <row r="743" spans="1:6" ht="12.75" customHeight="1" x14ac:dyDescent="0.25">
      <c r="A743" s="83" t="s">
        <v>170</v>
      </c>
      <c r="B743" s="83">
        <v>15</v>
      </c>
      <c r="C743" s="84">
        <v>856.52091528000005</v>
      </c>
      <c r="D743" s="84">
        <v>845.47754619</v>
      </c>
      <c r="E743" s="84">
        <v>166.42397374000001</v>
      </c>
      <c r="F743" s="84">
        <v>166.42397374000001</v>
      </c>
    </row>
    <row r="744" spans="1:6" ht="12.75" customHeight="1" x14ac:dyDescent="0.25">
      <c r="A744" s="83" t="s">
        <v>170</v>
      </c>
      <c r="B744" s="83">
        <v>16</v>
      </c>
      <c r="C744" s="84">
        <v>862.62218509000002</v>
      </c>
      <c r="D744" s="84">
        <v>853.12775993000002</v>
      </c>
      <c r="E744" s="84">
        <v>167.92984337999999</v>
      </c>
      <c r="F744" s="84">
        <v>167.92984337999999</v>
      </c>
    </row>
    <row r="745" spans="1:6" ht="12.75" customHeight="1" x14ac:dyDescent="0.25">
      <c r="A745" s="83" t="s">
        <v>170</v>
      </c>
      <c r="B745" s="83">
        <v>17</v>
      </c>
      <c r="C745" s="84">
        <v>838.88604036000004</v>
      </c>
      <c r="D745" s="84">
        <v>829.71419965999996</v>
      </c>
      <c r="E745" s="84">
        <v>163.32111337000001</v>
      </c>
      <c r="F745" s="84">
        <v>163.32111337000001</v>
      </c>
    </row>
    <row r="746" spans="1:6" ht="12.75" customHeight="1" x14ac:dyDescent="0.25">
      <c r="A746" s="83" t="s">
        <v>170</v>
      </c>
      <c r="B746" s="83">
        <v>18</v>
      </c>
      <c r="C746" s="84">
        <v>800.39609343999996</v>
      </c>
      <c r="D746" s="84">
        <v>791.65796812999997</v>
      </c>
      <c r="E746" s="84">
        <v>155.83011694999999</v>
      </c>
      <c r="F746" s="84">
        <v>155.83011694999999</v>
      </c>
    </row>
    <row r="747" spans="1:6" ht="12.75" customHeight="1" x14ac:dyDescent="0.25">
      <c r="A747" s="83" t="s">
        <v>170</v>
      </c>
      <c r="B747" s="83">
        <v>19</v>
      </c>
      <c r="C747" s="84">
        <v>780.00881330000004</v>
      </c>
      <c r="D747" s="84">
        <v>771.43390980000004</v>
      </c>
      <c r="E747" s="84">
        <v>151.84920915000001</v>
      </c>
      <c r="F747" s="84">
        <v>151.84920915000001</v>
      </c>
    </row>
    <row r="748" spans="1:6" ht="12.75" customHeight="1" x14ac:dyDescent="0.25">
      <c r="A748" s="83" t="s">
        <v>170</v>
      </c>
      <c r="B748" s="83">
        <v>20</v>
      </c>
      <c r="C748" s="84">
        <v>781.38630851999994</v>
      </c>
      <c r="D748" s="84">
        <v>773.25867338</v>
      </c>
      <c r="E748" s="84">
        <v>152.20839599000001</v>
      </c>
      <c r="F748" s="84">
        <v>152.20839599000001</v>
      </c>
    </row>
    <row r="749" spans="1:6" ht="12.75" customHeight="1" x14ac:dyDescent="0.25">
      <c r="A749" s="83" t="s">
        <v>170</v>
      </c>
      <c r="B749" s="83">
        <v>21</v>
      </c>
      <c r="C749" s="84">
        <v>781.60228329999995</v>
      </c>
      <c r="D749" s="84">
        <v>773.42655864000005</v>
      </c>
      <c r="E749" s="84">
        <v>152.24144256</v>
      </c>
      <c r="F749" s="84">
        <v>152.24144256</v>
      </c>
    </row>
    <row r="750" spans="1:6" ht="12.75" customHeight="1" x14ac:dyDescent="0.25">
      <c r="A750" s="83" t="s">
        <v>170</v>
      </c>
      <c r="B750" s="83">
        <v>22</v>
      </c>
      <c r="C750" s="84">
        <v>783.20661740000003</v>
      </c>
      <c r="D750" s="84">
        <v>781.82960305999995</v>
      </c>
      <c r="E750" s="84">
        <v>153.89549955000001</v>
      </c>
      <c r="F750" s="84">
        <v>153.89549955000001</v>
      </c>
    </row>
    <row r="751" spans="1:6" ht="12.75" customHeight="1" x14ac:dyDescent="0.25">
      <c r="A751" s="83" t="s">
        <v>170</v>
      </c>
      <c r="B751" s="83">
        <v>23</v>
      </c>
      <c r="C751" s="84">
        <v>783.52200813000002</v>
      </c>
      <c r="D751" s="84">
        <v>781.66701703000001</v>
      </c>
      <c r="E751" s="84">
        <v>153.86349608</v>
      </c>
      <c r="F751" s="84">
        <v>153.86349608</v>
      </c>
    </row>
    <row r="752" spans="1:6" ht="12.75" customHeight="1" x14ac:dyDescent="0.25">
      <c r="A752" s="83" t="s">
        <v>170</v>
      </c>
      <c r="B752" s="83">
        <v>24</v>
      </c>
      <c r="C752" s="84">
        <v>788.51499226999999</v>
      </c>
      <c r="D752" s="84">
        <v>782.67094177000001</v>
      </c>
      <c r="E752" s="84">
        <v>154.06110882999999</v>
      </c>
      <c r="F752" s="84">
        <v>154.06110882999999</v>
      </c>
    </row>
    <row r="753" spans="1:6" ht="12.75" customHeight="1" x14ac:dyDescent="0.25">
      <c r="A753" s="83" t="s">
        <v>171</v>
      </c>
      <c r="B753" s="83">
        <v>1</v>
      </c>
      <c r="C753" s="84">
        <v>822.09100611999997</v>
      </c>
      <c r="D753" s="84">
        <v>821.45968585000003</v>
      </c>
      <c r="E753" s="84">
        <v>161.69629318</v>
      </c>
      <c r="F753" s="84">
        <v>161.69629318</v>
      </c>
    </row>
    <row r="754" spans="1:6" ht="12.75" customHeight="1" x14ac:dyDescent="0.25">
      <c r="A754" s="83" t="s">
        <v>171</v>
      </c>
      <c r="B754" s="83">
        <v>2</v>
      </c>
      <c r="C754" s="84">
        <v>850.09217659000001</v>
      </c>
      <c r="D754" s="84">
        <v>845.37691795000001</v>
      </c>
      <c r="E754" s="84">
        <v>166.40416604999999</v>
      </c>
      <c r="F754" s="84">
        <v>166.40416604999999</v>
      </c>
    </row>
    <row r="755" spans="1:6" ht="12.75" customHeight="1" x14ac:dyDescent="0.25">
      <c r="A755" s="83" t="s">
        <v>171</v>
      </c>
      <c r="B755" s="83">
        <v>3</v>
      </c>
      <c r="C755" s="84">
        <v>858.54283609000004</v>
      </c>
      <c r="D755" s="84">
        <v>858.10608462000005</v>
      </c>
      <c r="E755" s="84">
        <v>168.90977783</v>
      </c>
      <c r="F755" s="84">
        <v>168.90977783</v>
      </c>
    </row>
    <row r="756" spans="1:6" ht="12.75" customHeight="1" x14ac:dyDescent="0.25">
      <c r="A756" s="83" t="s">
        <v>171</v>
      </c>
      <c r="B756" s="83">
        <v>4</v>
      </c>
      <c r="C756" s="84">
        <v>866.65003858</v>
      </c>
      <c r="D756" s="84">
        <v>861.17254844000001</v>
      </c>
      <c r="E756" s="84">
        <v>169.5133812</v>
      </c>
      <c r="F756" s="84">
        <v>169.5133812</v>
      </c>
    </row>
    <row r="757" spans="1:6" ht="12.75" customHeight="1" x14ac:dyDescent="0.25">
      <c r="A757" s="83" t="s">
        <v>171</v>
      </c>
      <c r="B757" s="83">
        <v>5</v>
      </c>
      <c r="C757" s="84">
        <v>853.47715405999998</v>
      </c>
      <c r="D757" s="84">
        <v>848.41867294999997</v>
      </c>
      <c r="E757" s="84">
        <v>167.00290573000001</v>
      </c>
      <c r="F757" s="84">
        <v>167.00290573000001</v>
      </c>
    </row>
    <row r="758" spans="1:6" ht="12.75" customHeight="1" x14ac:dyDescent="0.25">
      <c r="A758" s="83" t="s">
        <v>171</v>
      </c>
      <c r="B758" s="83">
        <v>6</v>
      </c>
      <c r="C758" s="84">
        <v>836.42469558000005</v>
      </c>
      <c r="D758" s="84">
        <v>827.32969452999998</v>
      </c>
      <c r="E758" s="84">
        <v>162.85174688999999</v>
      </c>
      <c r="F758" s="84">
        <v>162.85174688999999</v>
      </c>
    </row>
    <row r="759" spans="1:6" ht="12.75" customHeight="1" x14ac:dyDescent="0.25">
      <c r="A759" s="83" t="s">
        <v>171</v>
      </c>
      <c r="B759" s="83">
        <v>7</v>
      </c>
      <c r="C759" s="84">
        <v>813.14256915999999</v>
      </c>
      <c r="D759" s="84">
        <v>804.26334621000001</v>
      </c>
      <c r="E759" s="84">
        <v>158.31136215000001</v>
      </c>
      <c r="F759" s="84">
        <v>158.31136215000001</v>
      </c>
    </row>
    <row r="760" spans="1:6" ht="12.75" customHeight="1" x14ac:dyDescent="0.25">
      <c r="A760" s="83" t="s">
        <v>171</v>
      </c>
      <c r="B760" s="83">
        <v>8</v>
      </c>
      <c r="C760" s="84">
        <v>806.44311799000002</v>
      </c>
      <c r="D760" s="84">
        <v>797.29010521999999</v>
      </c>
      <c r="E760" s="84">
        <v>156.93874797000001</v>
      </c>
      <c r="F760" s="84">
        <v>156.93874797000001</v>
      </c>
    </row>
    <row r="761" spans="1:6" ht="12.75" customHeight="1" x14ac:dyDescent="0.25">
      <c r="A761" s="83" t="s">
        <v>171</v>
      </c>
      <c r="B761" s="83">
        <v>9</v>
      </c>
      <c r="C761" s="84">
        <v>783.29129611999997</v>
      </c>
      <c r="D761" s="84">
        <v>774.5409502</v>
      </c>
      <c r="E761" s="84">
        <v>152.46079961999999</v>
      </c>
      <c r="F761" s="84">
        <v>152.46079961999999</v>
      </c>
    </row>
    <row r="762" spans="1:6" ht="12.75" customHeight="1" x14ac:dyDescent="0.25">
      <c r="A762" s="83" t="s">
        <v>171</v>
      </c>
      <c r="B762" s="83">
        <v>10</v>
      </c>
      <c r="C762" s="84">
        <v>769.48465329999999</v>
      </c>
      <c r="D762" s="84">
        <v>761.11533849</v>
      </c>
      <c r="E762" s="84">
        <v>149.81809946000001</v>
      </c>
      <c r="F762" s="84">
        <v>149.81809946000001</v>
      </c>
    </row>
    <row r="763" spans="1:6" ht="12.75" customHeight="1" x14ac:dyDescent="0.25">
      <c r="A763" s="83" t="s">
        <v>171</v>
      </c>
      <c r="B763" s="83">
        <v>11</v>
      </c>
      <c r="C763" s="84">
        <v>771.08202915000004</v>
      </c>
      <c r="D763" s="84">
        <v>762.85951665000005</v>
      </c>
      <c r="E763" s="84">
        <v>150.16142384</v>
      </c>
      <c r="F763" s="84">
        <v>150.16142384</v>
      </c>
    </row>
    <row r="764" spans="1:6" ht="12.75" customHeight="1" x14ac:dyDescent="0.25">
      <c r="A764" s="83" t="s">
        <v>171</v>
      </c>
      <c r="B764" s="83">
        <v>12</v>
      </c>
      <c r="C764" s="84">
        <v>790.94773186999998</v>
      </c>
      <c r="D764" s="84">
        <v>780.73354188999997</v>
      </c>
      <c r="E764" s="84">
        <v>153.67975064000001</v>
      </c>
      <c r="F764" s="84">
        <v>153.67975064000001</v>
      </c>
    </row>
    <row r="765" spans="1:6" ht="12.75" customHeight="1" x14ac:dyDescent="0.25">
      <c r="A765" s="83" t="s">
        <v>171</v>
      </c>
      <c r="B765" s="83">
        <v>13</v>
      </c>
      <c r="C765" s="84">
        <v>806.36459123999998</v>
      </c>
      <c r="D765" s="84">
        <v>791.77723638999998</v>
      </c>
      <c r="E765" s="84">
        <v>155.85359373</v>
      </c>
      <c r="F765" s="84">
        <v>155.85359373</v>
      </c>
    </row>
    <row r="766" spans="1:6" ht="12.75" customHeight="1" x14ac:dyDescent="0.25">
      <c r="A766" s="83" t="s">
        <v>171</v>
      </c>
      <c r="B766" s="83">
        <v>14</v>
      </c>
      <c r="C766" s="84">
        <v>810.28570503000003</v>
      </c>
      <c r="D766" s="84">
        <v>795.18277909000005</v>
      </c>
      <c r="E766" s="84">
        <v>156.52394146</v>
      </c>
      <c r="F766" s="84">
        <v>156.52394146</v>
      </c>
    </row>
    <row r="767" spans="1:6" ht="12.75" customHeight="1" x14ac:dyDescent="0.25">
      <c r="A767" s="83" t="s">
        <v>171</v>
      </c>
      <c r="B767" s="83">
        <v>15</v>
      </c>
      <c r="C767" s="84">
        <v>819.13019262</v>
      </c>
      <c r="D767" s="84">
        <v>805.90484549999996</v>
      </c>
      <c r="E767" s="84">
        <v>158.63447521000001</v>
      </c>
      <c r="F767" s="84">
        <v>158.63447521000001</v>
      </c>
    </row>
    <row r="768" spans="1:6" ht="12.75" customHeight="1" x14ac:dyDescent="0.25">
      <c r="A768" s="83" t="s">
        <v>171</v>
      </c>
      <c r="B768" s="83">
        <v>16</v>
      </c>
      <c r="C768" s="84">
        <v>815.56627584</v>
      </c>
      <c r="D768" s="84">
        <v>806.60817568000004</v>
      </c>
      <c r="E768" s="84">
        <v>158.77291887000001</v>
      </c>
      <c r="F768" s="84">
        <v>158.77291887000001</v>
      </c>
    </row>
    <row r="769" spans="1:6" ht="12.75" customHeight="1" x14ac:dyDescent="0.25">
      <c r="A769" s="83" t="s">
        <v>171</v>
      </c>
      <c r="B769" s="83">
        <v>17</v>
      </c>
      <c r="C769" s="84">
        <v>806.98407777</v>
      </c>
      <c r="D769" s="84">
        <v>798.66419123000003</v>
      </c>
      <c r="E769" s="84">
        <v>157.20922333999999</v>
      </c>
      <c r="F769" s="84">
        <v>157.20922333999999</v>
      </c>
    </row>
    <row r="770" spans="1:6" ht="12.75" customHeight="1" x14ac:dyDescent="0.25">
      <c r="A770" s="83" t="s">
        <v>171</v>
      </c>
      <c r="B770" s="83">
        <v>18</v>
      </c>
      <c r="C770" s="84">
        <v>801.04342263000001</v>
      </c>
      <c r="D770" s="84">
        <v>792.60818071999995</v>
      </c>
      <c r="E770" s="84">
        <v>156.01715698999999</v>
      </c>
      <c r="F770" s="84">
        <v>156.01715698999999</v>
      </c>
    </row>
    <row r="771" spans="1:6" ht="12.75" customHeight="1" x14ac:dyDescent="0.25">
      <c r="A771" s="83" t="s">
        <v>171</v>
      </c>
      <c r="B771" s="83">
        <v>19</v>
      </c>
      <c r="C771" s="84">
        <v>778.64889338</v>
      </c>
      <c r="D771" s="84">
        <v>770.54748839000001</v>
      </c>
      <c r="E771" s="84">
        <v>151.67472577999999</v>
      </c>
      <c r="F771" s="84">
        <v>151.67472577999999</v>
      </c>
    </row>
    <row r="772" spans="1:6" ht="12.75" customHeight="1" x14ac:dyDescent="0.25">
      <c r="A772" s="83" t="s">
        <v>171</v>
      </c>
      <c r="B772" s="83">
        <v>20</v>
      </c>
      <c r="C772" s="84">
        <v>771.37740010000005</v>
      </c>
      <c r="D772" s="84">
        <v>768.29144441000005</v>
      </c>
      <c r="E772" s="84">
        <v>151.23064561999999</v>
      </c>
      <c r="F772" s="84">
        <v>151.23064561999999</v>
      </c>
    </row>
    <row r="773" spans="1:6" ht="12.75" customHeight="1" x14ac:dyDescent="0.25">
      <c r="A773" s="83" t="s">
        <v>171</v>
      </c>
      <c r="B773" s="83">
        <v>21</v>
      </c>
      <c r="C773" s="84">
        <v>780.03447026000003</v>
      </c>
      <c r="D773" s="84">
        <v>779.30996574000005</v>
      </c>
      <c r="E773" s="84">
        <v>153.39953362</v>
      </c>
      <c r="F773" s="84">
        <v>153.39953362</v>
      </c>
    </row>
    <row r="774" spans="1:6" ht="12.75" customHeight="1" x14ac:dyDescent="0.25">
      <c r="A774" s="83" t="s">
        <v>171</v>
      </c>
      <c r="B774" s="83">
        <v>22</v>
      </c>
      <c r="C774" s="84">
        <v>798.48152348999997</v>
      </c>
      <c r="D774" s="84">
        <v>790.07530556999995</v>
      </c>
      <c r="E774" s="84">
        <v>155.51858532</v>
      </c>
      <c r="F774" s="84">
        <v>155.51858532</v>
      </c>
    </row>
    <row r="775" spans="1:6" ht="12.75" customHeight="1" x14ac:dyDescent="0.25">
      <c r="A775" s="83" t="s">
        <v>171</v>
      </c>
      <c r="B775" s="83">
        <v>23</v>
      </c>
      <c r="C775" s="84">
        <v>800.49678849999998</v>
      </c>
      <c r="D775" s="84">
        <v>790.92090017999999</v>
      </c>
      <c r="E775" s="84">
        <v>155.68503233999999</v>
      </c>
      <c r="F775" s="84">
        <v>155.68503233999999</v>
      </c>
    </row>
    <row r="776" spans="1:6" ht="12.75" customHeight="1" x14ac:dyDescent="0.25">
      <c r="A776" s="83" t="s">
        <v>171</v>
      </c>
      <c r="B776" s="83">
        <v>24</v>
      </c>
      <c r="C776" s="84">
        <v>815.04191448999995</v>
      </c>
      <c r="D776" s="84">
        <v>803.98104044000002</v>
      </c>
      <c r="E776" s="84">
        <v>158.25579303000001</v>
      </c>
      <c r="F776" s="84">
        <v>158.25579303000001</v>
      </c>
    </row>
  </sheetData>
  <sheetProtection password="CF36" sheet="1" objects="1" scenarios="1" formatCells="0" formatColumns="0" formatRows="0" insertColumns="0" insertRows="0" insertHyperlinks="0" deleteColumns="0" deleteRows="0" sort="0" autoFilter="0" pivotTables="0"/>
  <mergeCells count="23">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0:B20"/>
    <mergeCell ref="A21:B21"/>
    <mergeCell ref="A30:A31"/>
    <mergeCell ref="B30:B31"/>
    <mergeCell ref="A25:B25"/>
    <mergeCell ref="A26:B26"/>
    <mergeCell ref="A27:B27"/>
    <mergeCell ref="A23:B23"/>
    <mergeCell ref="A24:B24"/>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025" r:id="rId4">
          <objectPr defaultSize="0" autoPict="0" r:id="rId5">
            <anchor moveWithCells="1" sizeWithCells="1">
              <from>
                <xdr:col>2</xdr:col>
                <xdr:colOff>0</xdr:colOff>
                <xdr:row>14</xdr:row>
                <xdr:rowOff>12700</xdr:rowOff>
              </from>
              <to>
                <xdr:col>2</xdr:col>
                <xdr:colOff>685800</xdr:colOff>
                <xdr:row>15</xdr:row>
                <xdr:rowOff>12700</xdr:rowOff>
              </to>
            </anchor>
          </objectPr>
        </oleObject>
      </mc:Choice>
      <mc:Fallback>
        <oleObject progId="Equation.3" shapeId="1025" r:id="rId4"/>
      </mc:Fallback>
    </mc:AlternateContent>
    <mc:AlternateContent xmlns:mc="http://schemas.openxmlformats.org/markup-compatibility/2006">
      <mc:Choice Requires="x14">
        <oleObject progId="Equation.3" shapeId="1026" r:id="rId6">
          <objectPr defaultSize="0" autoPict="0" r:id="rId7">
            <anchor moveWithCells="1" sizeWithCells="1">
              <from>
                <xdr:col>2</xdr:col>
                <xdr:colOff>0</xdr:colOff>
                <xdr:row>15</xdr:row>
                <xdr:rowOff>0</xdr:rowOff>
              </from>
              <to>
                <xdr:col>2</xdr:col>
                <xdr:colOff>571500</xdr:colOff>
                <xdr:row>16</xdr:row>
                <xdr:rowOff>12700</xdr:rowOff>
              </to>
            </anchor>
          </objectPr>
        </oleObject>
      </mc:Choice>
      <mc:Fallback>
        <oleObject progId="Equation.3" shapeId="1026" r:id="rId6"/>
      </mc:Fallback>
    </mc:AlternateContent>
    <mc:AlternateContent xmlns:mc="http://schemas.openxmlformats.org/markup-compatibility/2006">
      <mc:Choice Requires="x14">
        <oleObject progId="Equation.3" shapeId="1027" r:id="rId8">
          <objectPr defaultSize="0" autoPict="0" r:id="rId9">
            <anchor moveWithCells="1" sizeWithCells="1">
              <from>
                <xdr:col>2</xdr:col>
                <xdr:colOff>0</xdr:colOff>
                <xdr:row>16</xdr:row>
                <xdr:rowOff>0</xdr:rowOff>
              </from>
              <to>
                <xdr:col>2</xdr:col>
                <xdr:colOff>571500</xdr:colOff>
                <xdr:row>17</xdr:row>
                <xdr:rowOff>12700</xdr:rowOff>
              </to>
            </anchor>
          </objectPr>
        </oleObject>
      </mc:Choice>
      <mc:Fallback>
        <oleObject progId="Equation.3" shapeId="1027" r:id="rId8"/>
      </mc:Fallback>
    </mc:AlternateContent>
    <mc:AlternateContent xmlns:mc="http://schemas.openxmlformats.org/markup-compatibility/2006">
      <mc:Choice Requires="x14">
        <oleObject progId="Equation.3" shapeId="1028" r:id="rId10">
          <objectPr defaultSize="0" autoPict="0" r:id="rId11">
            <anchor moveWithCells="1" sizeWithCells="1">
              <from>
                <xdr:col>2</xdr:col>
                <xdr:colOff>0</xdr:colOff>
                <xdr:row>13</xdr:row>
                <xdr:rowOff>0</xdr:rowOff>
              </from>
              <to>
                <xdr:col>2</xdr:col>
                <xdr:colOff>571500</xdr:colOff>
                <xdr:row>14</xdr:row>
                <xdr:rowOff>12700</xdr:rowOff>
              </to>
            </anchor>
          </objectPr>
        </oleObject>
      </mc:Choice>
      <mc:Fallback>
        <oleObject progId="Equation.3" shapeId="1028" r:id="rId10"/>
      </mc:Fallback>
    </mc:AlternateContent>
    <mc:AlternateContent xmlns:mc="http://schemas.openxmlformats.org/markup-compatibility/2006">
      <mc:Choice Requires="x14">
        <oleObject progId="Equation.3" shapeId="1029" r:id="rId12">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029" r:id="rId12"/>
      </mc:Fallback>
    </mc:AlternateContent>
    <mc:AlternateContent xmlns:mc="http://schemas.openxmlformats.org/markup-compatibility/2006">
      <mc:Choice Requires="x14">
        <oleObject progId="Equation.3" shapeId="1030" r:id="rId14">
          <objectPr defaultSize="0" autoPict="0" r:id="rId15">
            <anchor moveWithCells="1" sizeWithCells="1">
              <from>
                <xdr:col>2</xdr:col>
                <xdr:colOff>298450</xdr:colOff>
                <xdr:row>31</xdr:row>
                <xdr:rowOff>38100</xdr:rowOff>
              </from>
              <to>
                <xdr:col>2</xdr:col>
                <xdr:colOff>1047750</xdr:colOff>
                <xdr:row>32</xdr:row>
                <xdr:rowOff>0</xdr:rowOff>
              </to>
            </anchor>
          </objectPr>
        </oleObject>
      </mc:Choice>
      <mc:Fallback>
        <oleObject progId="Equation.3" shapeId="1030" r:id="rId14"/>
      </mc:Fallback>
    </mc:AlternateContent>
    <mc:AlternateContent xmlns:mc="http://schemas.openxmlformats.org/markup-compatibility/2006">
      <mc:Choice Requires="x14">
        <oleObject progId="Equation.3" shapeId="1031" r:id="rId16">
          <objectPr defaultSize="0" autoPict="0" r:id="rId17">
            <anchor moveWithCells="1" sizeWithCells="1">
              <from>
                <xdr:col>3</xdr:col>
                <xdr:colOff>107950</xdr:colOff>
                <xdr:row>31</xdr:row>
                <xdr:rowOff>50800</xdr:rowOff>
              </from>
              <to>
                <xdr:col>3</xdr:col>
                <xdr:colOff>927100</xdr:colOff>
                <xdr:row>32</xdr:row>
                <xdr:rowOff>0</xdr:rowOff>
              </to>
            </anchor>
          </objectPr>
        </oleObject>
      </mc:Choice>
      <mc:Fallback>
        <oleObject progId="Equation.3" shapeId="1031" r:id="rId16"/>
      </mc:Fallback>
    </mc:AlternateContent>
    <mc:AlternateContent xmlns:mc="http://schemas.openxmlformats.org/markup-compatibility/2006">
      <mc:Choice Requires="x14">
        <oleObject progId="Equation.3" shapeId="1032" r:id="rId18">
          <objectPr defaultSize="0" autoPict="0" r:id="rId19">
            <anchor moveWithCells="1" sizeWithCells="1">
              <from>
                <xdr:col>2</xdr:col>
                <xdr:colOff>38100</xdr:colOff>
                <xdr:row>22</xdr:row>
                <xdr:rowOff>19050</xdr:rowOff>
              </from>
              <to>
                <xdr:col>2</xdr:col>
                <xdr:colOff>317500</xdr:colOff>
                <xdr:row>23</xdr:row>
                <xdr:rowOff>0</xdr:rowOff>
              </to>
            </anchor>
          </objectPr>
        </oleObject>
      </mc:Choice>
      <mc:Fallback>
        <oleObject progId="Equation.3" shapeId="1032" r:id="rId18"/>
      </mc:Fallback>
    </mc:AlternateContent>
    <mc:AlternateContent xmlns:mc="http://schemas.openxmlformats.org/markup-compatibility/2006">
      <mc:Choice Requires="x14">
        <oleObject progId="Equation.3" shapeId="1033" r:id="rId20">
          <objectPr defaultSize="0" autoPict="0" r:id="rId21">
            <anchor moveWithCells="1" sizeWithCells="1">
              <from>
                <xdr:col>2</xdr:col>
                <xdr:colOff>31750</xdr:colOff>
                <xdr:row>23</xdr:row>
                <xdr:rowOff>0</xdr:rowOff>
              </from>
              <to>
                <xdr:col>2</xdr:col>
                <xdr:colOff>533400</xdr:colOff>
                <xdr:row>24</xdr:row>
                <xdr:rowOff>19050</xdr:rowOff>
              </to>
            </anchor>
          </objectPr>
        </oleObject>
      </mc:Choice>
      <mc:Fallback>
        <oleObject progId="Equation.3" shapeId="1033" r:id="rId20"/>
      </mc:Fallback>
    </mc:AlternateContent>
    <mc:AlternateContent xmlns:mc="http://schemas.openxmlformats.org/markup-compatibility/2006">
      <mc:Choice Requires="x14">
        <oleObject progId="Equation.3" shapeId="1034" r:id="rId22">
          <objectPr defaultSize="0" autoPict="0" r:id="rId23">
            <anchor moveWithCells="1" sizeWithCells="1">
              <from>
                <xdr:col>2</xdr:col>
                <xdr:colOff>19050</xdr:colOff>
                <xdr:row>23</xdr:row>
                <xdr:rowOff>165100</xdr:rowOff>
              </from>
              <to>
                <xdr:col>2</xdr:col>
                <xdr:colOff>660400</xdr:colOff>
                <xdr:row>25</xdr:row>
                <xdr:rowOff>19050</xdr:rowOff>
              </to>
            </anchor>
          </objectPr>
        </oleObject>
      </mc:Choice>
      <mc:Fallback>
        <oleObject progId="Equation.3" shapeId="1034" r:id="rId22"/>
      </mc:Fallback>
    </mc:AlternateContent>
    <mc:AlternateContent xmlns:mc="http://schemas.openxmlformats.org/markup-compatibility/2006">
      <mc:Choice Requires="x14">
        <oleObject progId="Equation.3" shapeId="1035" r:id="rId24">
          <objectPr defaultSize="0" autoPict="0" r:id="rId25">
            <anchor moveWithCells="1" sizeWithCells="1">
              <from>
                <xdr:col>2</xdr:col>
                <xdr:colOff>31750</xdr:colOff>
                <xdr:row>24</xdr:row>
                <xdr:rowOff>171450</xdr:rowOff>
              </from>
              <to>
                <xdr:col>2</xdr:col>
                <xdr:colOff>495300</xdr:colOff>
                <xdr:row>26</xdr:row>
                <xdr:rowOff>31750</xdr:rowOff>
              </to>
            </anchor>
          </objectPr>
        </oleObject>
      </mc:Choice>
      <mc:Fallback>
        <oleObject progId="Equation.3" shapeId="1035" r:id="rId24"/>
      </mc:Fallback>
    </mc:AlternateContent>
    <mc:AlternateContent xmlns:mc="http://schemas.openxmlformats.org/markup-compatibility/2006">
      <mc:Choice Requires="x14">
        <oleObject progId="Equation.3" shapeId="1036" r:id="rId26">
          <objectPr defaultSize="0" autoPict="0" r:id="rId27">
            <anchor moveWithCells="1" sizeWithCells="1">
              <from>
                <xdr:col>2</xdr:col>
                <xdr:colOff>57150</xdr:colOff>
                <xdr:row>25</xdr:row>
                <xdr:rowOff>184150</xdr:rowOff>
              </from>
              <to>
                <xdr:col>2</xdr:col>
                <xdr:colOff>552450</xdr:colOff>
                <xdr:row>27</xdr:row>
                <xdr:rowOff>38100</xdr:rowOff>
              </to>
            </anchor>
          </objectPr>
        </oleObject>
      </mc:Choice>
      <mc:Fallback>
        <oleObject progId="Equation.3" shapeId="1036" r:id="rId26"/>
      </mc:Fallback>
    </mc:AlternateContent>
    <mc:AlternateContent xmlns:mc="http://schemas.openxmlformats.org/markup-compatibility/2006">
      <mc:Choice Requires="x14">
        <oleObject progId="Equation.3" shapeId="1037" r:id="rId28">
          <objectPr defaultSize="0" autoPict="0" r:id="rId29">
            <anchor moveWithCells="1" sizeWithCells="1">
              <from>
                <xdr:col>4</xdr:col>
                <xdr:colOff>431800</xdr:colOff>
                <xdr:row>31</xdr:row>
                <xdr:rowOff>50800</xdr:rowOff>
              </from>
              <to>
                <xdr:col>4</xdr:col>
                <xdr:colOff>1403350</xdr:colOff>
                <xdr:row>32</xdr:row>
                <xdr:rowOff>0</xdr:rowOff>
              </to>
            </anchor>
          </objectPr>
        </oleObject>
      </mc:Choice>
      <mc:Fallback>
        <oleObject progId="Equation.3" shapeId="1037" r:id="rId28"/>
      </mc:Fallback>
    </mc:AlternateContent>
    <mc:AlternateContent xmlns:mc="http://schemas.openxmlformats.org/markup-compatibility/2006">
      <mc:Choice Requires="x14">
        <oleObject progId="Equation.3" shapeId="1038" r:id="rId30">
          <objectPr defaultSize="0" autoPict="0" r:id="rId31">
            <anchor moveWithCells="1" sizeWithCells="1">
              <from>
                <xdr:col>5</xdr:col>
                <xdr:colOff>457200</xdr:colOff>
                <xdr:row>31</xdr:row>
                <xdr:rowOff>95250</xdr:rowOff>
              </from>
              <to>
                <xdr:col>5</xdr:col>
                <xdr:colOff>1060450</xdr:colOff>
                <xdr:row>32</xdr:row>
                <xdr:rowOff>0</xdr:rowOff>
              </to>
            </anchor>
          </objectPr>
        </oleObject>
      </mc:Choice>
      <mc:Fallback>
        <oleObject progId="Equation.3" shapeId="1038" r:id="rId30"/>
      </mc:Fallback>
    </mc:AlternateContent>
    <mc:AlternateContent xmlns:mc="http://schemas.openxmlformats.org/markup-compatibility/2006">
      <mc:Choice Requires="x14">
        <oleObject progId="Equation.3" shapeId="1039" r:id="rId32">
          <objectPr defaultSize="0" autoPict="0" r:id="rId5">
            <anchor moveWithCells="1" sizeWithCells="1">
              <from>
                <xdr:col>2</xdr:col>
                <xdr:colOff>0</xdr:colOff>
                <xdr:row>14</xdr:row>
                <xdr:rowOff>12700</xdr:rowOff>
              </from>
              <to>
                <xdr:col>2</xdr:col>
                <xdr:colOff>685800</xdr:colOff>
                <xdr:row>15</xdr:row>
                <xdr:rowOff>12700</xdr:rowOff>
              </to>
            </anchor>
          </objectPr>
        </oleObject>
      </mc:Choice>
      <mc:Fallback>
        <oleObject progId="Equation.3" shapeId="1039" r:id="rId32"/>
      </mc:Fallback>
    </mc:AlternateContent>
    <mc:AlternateContent xmlns:mc="http://schemas.openxmlformats.org/markup-compatibility/2006">
      <mc:Choice Requires="x14">
        <oleObject progId="Equation.3" shapeId="1040" r:id="rId33">
          <objectPr defaultSize="0" autoPict="0" r:id="rId7">
            <anchor moveWithCells="1" sizeWithCells="1">
              <from>
                <xdr:col>2</xdr:col>
                <xdr:colOff>0</xdr:colOff>
                <xdr:row>15</xdr:row>
                <xdr:rowOff>0</xdr:rowOff>
              </from>
              <to>
                <xdr:col>2</xdr:col>
                <xdr:colOff>571500</xdr:colOff>
                <xdr:row>16</xdr:row>
                <xdr:rowOff>12700</xdr:rowOff>
              </to>
            </anchor>
          </objectPr>
        </oleObject>
      </mc:Choice>
      <mc:Fallback>
        <oleObject progId="Equation.3" shapeId="1040" r:id="rId33"/>
      </mc:Fallback>
    </mc:AlternateContent>
    <mc:AlternateContent xmlns:mc="http://schemas.openxmlformats.org/markup-compatibility/2006">
      <mc:Choice Requires="x14">
        <oleObject progId="Equation.3" shapeId="1041" r:id="rId34">
          <objectPr defaultSize="0" autoPict="0" r:id="rId9">
            <anchor moveWithCells="1" sizeWithCells="1">
              <from>
                <xdr:col>2</xdr:col>
                <xdr:colOff>0</xdr:colOff>
                <xdr:row>16</xdr:row>
                <xdr:rowOff>0</xdr:rowOff>
              </from>
              <to>
                <xdr:col>2</xdr:col>
                <xdr:colOff>571500</xdr:colOff>
                <xdr:row>17</xdr:row>
                <xdr:rowOff>12700</xdr:rowOff>
              </to>
            </anchor>
          </objectPr>
        </oleObject>
      </mc:Choice>
      <mc:Fallback>
        <oleObject progId="Equation.3" shapeId="1041" r:id="rId34"/>
      </mc:Fallback>
    </mc:AlternateContent>
    <mc:AlternateContent xmlns:mc="http://schemas.openxmlformats.org/markup-compatibility/2006">
      <mc:Choice Requires="x14">
        <oleObject progId="Equation.3" shapeId="1042" r:id="rId35">
          <objectPr defaultSize="0" autoPict="0" r:id="rId11">
            <anchor moveWithCells="1" sizeWithCells="1">
              <from>
                <xdr:col>2</xdr:col>
                <xdr:colOff>0</xdr:colOff>
                <xdr:row>13</xdr:row>
                <xdr:rowOff>0</xdr:rowOff>
              </from>
              <to>
                <xdr:col>2</xdr:col>
                <xdr:colOff>571500</xdr:colOff>
                <xdr:row>14</xdr:row>
                <xdr:rowOff>12700</xdr:rowOff>
              </to>
            </anchor>
          </objectPr>
        </oleObject>
      </mc:Choice>
      <mc:Fallback>
        <oleObject progId="Equation.3" shapeId="1042" r:id="rId35"/>
      </mc:Fallback>
    </mc:AlternateContent>
    <mc:AlternateContent xmlns:mc="http://schemas.openxmlformats.org/markup-compatibility/2006">
      <mc:Choice Requires="x14">
        <oleObject progId="Equation.3" shapeId="1043" r:id="rId36">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043" r:id="rId36"/>
      </mc:Fallback>
    </mc:AlternateContent>
    <mc:AlternateContent xmlns:mc="http://schemas.openxmlformats.org/markup-compatibility/2006">
      <mc:Choice Requires="x14">
        <oleObject progId="Equation.3" shapeId="1044" r:id="rId37">
          <objectPr defaultSize="0" autoPict="0" r:id="rId15">
            <anchor moveWithCells="1" sizeWithCells="1">
              <from>
                <xdr:col>2</xdr:col>
                <xdr:colOff>298450</xdr:colOff>
                <xdr:row>31</xdr:row>
                <xdr:rowOff>38100</xdr:rowOff>
              </from>
              <to>
                <xdr:col>2</xdr:col>
                <xdr:colOff>1047750</xdr:colOff>
                <xdr:row>32</xdr:row>
                <xdr:rowOff>0</xdr:rowOff>
              </to>
            </anchor>
          </objectPr>
        </oleObject>
      </mc:Choice>
      <mc:Fallback>
        <oleObject progId="Equation.3" shapeId="1044" r:id="rId37"/>
      </mc:Fallback>
    </mc:AlternateContent>
    <mc:AlternateContent xmlns:mc="http://schemas.openxmlformats.org/markup-compatibility/2006">
      <mc:Choice Requires="x14">
        <oleObject progId="Equation.3" shapeId="1045" r:id="rId38">
          <objectPr defaultSize="0" autoPict="0" r:id="rId17">
            <anchor moveWithCells="1" sizeWithCells="1">
              <from>
                <xdr:col>3</xdr:col>
                <xdr:colOff>107950</xdr:colOff>
                <xdr:row>31</xdr:row>
                <xdr:rowOff>50800</xdr:rowOff>
              </from>
              <to>
                <xdr:col>3</xdr:col>
                <xdr:colOff>927100</xdr:colOff>
                <xdr:row>32</xdr:row>
                <xdr:rowOff>0</xdr:rowOff>
              </to>
            </anchor>
          </objectPr>
        </oleObject>
      </mc:Choice>
      <mc:Fallback>
        <oleObject progId="Equation.3" shapeId="1045" r:id="rId38"/>
      </mc:Fallback>
    </mc:AlternateContent>
    <mc:AlternateContent xmlns:mc="http://schemas.openxmlformats.org/markup-compatibility/2006">
      <mc:Choice Requires="x14">
        <oleObject progId="Equation.3" shapeId="1046" r:id="rId39">
          <objectPr defaultSize="0" autoPict="0" r:id="rId19">
            <anchor moveWithCells="1" sizeWithCells="1">
              <from>
                <xdr:col>2</xdr:col>
                <xdr:colOff>38100</xdr:colOff>
                <xdr:row>22</xdr:row>
                <xdr:rowOff>19050</xdr:rowOff>
              </from>
              <to>
                <xdr:col>2</xdr:col>
                <xdr:colOff>317500</xdr:colOff>
                <xdr:row>23</xdr:row>
                <xdr:rowOff>0</xdr:rowOff>
              </to>
            </anchor>
          </objectPr>
        </oleObject>
      </mc:Choice>
      <mc:Fallback>
        <oleObject progId="Equation.3" shapeId="1046" r:id="rId39"/>
      </mc:Fallback>
    </mc:AlternateContent>
    <mc:AlternateContent xmlns:mc="http://schemas.openxmlformats.org/markup-compatibility/2006">
      <mc:Choice Requires="x14">
        <oleObject progId="Equation.3" shapeId="1047" r:id="rId40">
          <objectPr defaultSize="0" autoPict="0" r:id="rId21">
            <anchor moveWithCells="1" sizeWithCells="1">
              <from>
                <xdr:col>2</xdr:col>
                <xdr:colOff>31750</xdr:colOff>
                <xdr:row>23</xdr:row>
                <xdr:rowOff>0</xdr:rowOff>
              </from>
              <to>
                <xdr:col>2</xdr:col>
                <xdr:colOff>533400</xdr:colOff>
                <xdr:row>24</xdr:row>
                <xdr:rowOff>19050</xdr:rowOff>
              </to>
            </anchor>
          </objectPr>
        </oleObject>
      </mc:Choice>
      <mc:Fallback>
        <oleObject progId="Equation.3" shapeId="1047" r:id="rId40"/>
      </mc:Fallback>
    </mc:AlternateContent>
    <mc:AlternateContent xmlns:mc="http://schemas.openxmlformats.org/markup-compatibility/2006">
      <mc:Choice Requires="x14">
        <oleObject progId="Equation.3" shapeId="1048" r:id="rId41">
          <objectPr defaultSize="0" autoPict="0" r:id="rId23">
            <anchor moveWithCells="1" sizeWithCells="1">
              <from>
                <xdr:col>2</xdr:col>
                <xdr:colOff>19050</xdr:colOff>
                <xdr:row>23</xdr:row>
                <xdr:rowOff>165100</xdr:rowOff>
              </from>
              <to>
                <xdr:col>2</xdr:col>
                <xdr:colOff>660400</xdr:colOff>
                <xdr:row>25</xdr:row>
                <xdr:rowOff>19050</xdr:rowOff>
              </to>
            </anchor>
          </objectPr>
        </oleObject>
      </mc:Choice>
      <mc:Fallback>
        <oleObject progId="Equation.3" shapeId="1048" r:id="rId41"/>
      </mc:Fallback>
    </mc:AlternateContent>
    <mc:AlternateContent xmlns:mc="http://schemas.openxmlformats.org/markup-compatibility/2006">
      <mc:Choice Requires="x14">
        <oleObject progId="Equation.3" shapeId="1049" r:id="rId42">
          <objectPr defaultSize="0" autoPict="0" r:id="rId25">
            <anchor moveWithCells="1" sizeWithCells="1">
              <from>
                <xdr:col>2</xdr:col>
                <xdr:colOff>31750</xdr:colOff>
                <xdr:row>24</xdr:row>
                <xdr:rowOff>171450</xdr:rowOff>
              </from>
              <to>
                <xdr:col>2</xdr:col>
                <xdr:colOff>495300</xdr:colOff>
                <xdr:row>26</xdr:row>
                <xdr:rowOff>31750</xdr:rowOff>
              </to>
            </anchor>
          </objectPr>
        </oleObject>
      </mc:Choice>
      <mc:Fallback>
        <oleObject progId="Equation.3" shapeId="1049" r:id="rId42"/>
      </mc:Fallback>
    </mc:AlternateContent>
    <mc:AlternateContent xmlns:mc="http://schemas.openxmlformats.org/markup-compatibility/2006">
      <mc:Choice Requires="x14">
        <oleObject progId="Equation.3" shapeId="1050" r:id="rId43">
          <objectPr defaultSize="0" autoPict="0" r:id="rId27">
            <anchor moveWithCells="1" sizeWithCells="1">
              <from>
                <xdr:col>2</xdr:col>
                <xdr:colOff>57150</xdr:colOff>
                <xdr:row>25</xdr:row>
                <xdr:rowOff>184150</xdr:rowOff>
              </from>
              <to>
                <xdr:col>2</xdr:col>
                <xdr:colOff>552450</xdr:colOff>
                <xdr:row>27</xdr:row>
                <xdr:rowOff>38100</xdr:rowOff>
              </to>
            </anchor>
          </objectPr>
        </oleObject>
      </mc:Choice>
      <mc:Fallback>
        <oleObject progId="Equation.3" shapeId="1050" r:id="rId43"/>
      </mc:Fallback>
    </mc:AlternateContent>
    <mc:AlternateContent xmlns:mc="http://schemas.openxmlformats.org/markup-compatibility/2006">
      <mc:Choice Requires="x14">
        <oleObject progId="Equation.3" shapeId="1051" r:id="rId44">
          <objectPr defaultSize="0" autoPict="0" r:id="rId29">
            <anchor moveWithCells="1" sizeWithCells="1">
              <from>
                <xdr:col>4</xdr:col>
                <xdr:colOff>431800</xdr:colOff>
                <xdr:row>31</xdr:row>
                <xdr:rowOff>50800</xdr:rowOff>
              </from>
              <to>
                <xdr:col>4</xdr:col>
                <xdr:colOff>1403350</xdr:colOff>
                <xdr:row>32</xdr:row>
                <xdr:rowOff>0</xdr:rowOff>
              </to>
            </anchor>
          </objectPr>
        </oleObject>
      </mc:Choice>
      <mc:Fallback>
        <oleObject progId="Equation.3" shapeId="1051" r:id="rId44"/>
      </mc:Fallback>
    </mc:AlternateContent>
    <mc:AlternateContent xmlns:mc="http://schemas.openxmlformats.org/markup-compatibility/2006">
      <mc:Choice Requires="x14">
        <oleObject progId="Equation.3" shapeId="1052" r:id="rId45">
          <objectPr defaultSize="0" autoPict="0" r:id="rId31">
            <anchor moveWithCells="1" sizeWithCells="1">
              <from>
                <xdr:col>5</xdr:col>
                <xdr:colOff>457200</xdr:colOff>
                <xdr:row>31</xdr:row>
                <xdr:rowOff>95250</xdr:rowOff>
              </from>
              <to>
                <xdr:col>5</xdr:col>
                <xdr:colOff>1060450</xdr:colOff>
                <xdr:row>32</xdr:row>
                <xdr:rowOff>0</xdr:rowOff>
              </to>
            </anchor>
          </objectPr>
        </oleObject>
      </mc:Choice>
      <mc:Fallback>
        <oleObject progId="Equation.3" shapeId="1052" r:id="rId45"/>
      </mc:Fallback>
    </mc:AlternateContent>
    <mc:AlternateContent xmlns:mc="http://schemas.openxmlformats.org/markup-compatibility/2006">
      <mc:Choice Requires="x14">
        <oleObject progId="Equation.3" shapeId="1053" r:id="rId46">
          <objectPr defaultSize="0" autoPict="0" r:id="rId5">
            <anchor moveWithCells="1" sizeWithCells="1">
              <from>
                <xdr:col>2</xdr:col>
                <xdr:colOff>0</xdr:colOff>
                <xdr:row>14</xdr:row>
                <xdr:rowOff>12700</xdr:rowOff>
              </from>
              <to>
                <xdr:col>2</xdr:col>
                <xdr:colOff>685800</xdr:colOff>
                <xdr:row>15</xdr:row>
                <xdr:rowOff>12700</xdr:rowOff>
              </to>
            </anchor>
          </objectPr>
        </oleObject>
      </mc:Choice>
      <mc:Fallback>
        <oleObject progId="Equation.3" shapeId="1053" r:id="rId46"/>
      </mc:Fallback>
    </mc:AlternateContent>
    <mc:AlternateContent xmlns:mc="http://schemas.openxmlformats.org/markup-compatibility/2006">
      <mc:Choice Requires="x14">
        <oleObject progId="Equation.3" shapeId="1054" r:id="rId47">
          <objectPr defaultSize="0" autoPict="0" r:id="rId7">
            <anchor moveWithCells="1" sizeWithCells="1">
              <from>
                <xdr:col>2</xdr:col>
                <xdr:colOff>0</xdr:colOff>
                <xdr:row>15</xdr:row>
                <xdr:rowOff>0</xdr:rowOff>
              </from>
              <to>
                <xdr:col>2</xdr:col>
                <xdr:colOff>571500</xdr:colOff>
                <xdr:row>16</xdr:row>
                <xdr:rowOff>12700</xdr:rowOff>
              </to>
            </anchor>
          </objectPr>
        </oleObject>
      </mc:Choice>
      <mc:Fallback>
        <oleObject progId="Equation.3" shapeId="1054" r:id="rId47"/>
      </mc:Fallback>
    </mc:AlternateContent>
    <mc:AlternateContent xmlns:mc="http://schemas.openxmlformats.org/markup-compatibility/2006">
      <mc:Choice Requires="x14">
        <oleObject progId="Equation.3" shapeId="1055" r:id="rId48">
          <objectPr defaultSize="0" autoPict="0" r:id="rId9">
            <anchor moveWithCells="1" sizeWithCells="1">
              <from>
                <xdr:col>2</xdr:col>
                <xdr:colOff>0</xdr:colOff>
                <xdr:row>16</xdr:row>
                <xdr:rowOff>0</xdr:rowOff>
              </from>
              <to>
                <xdr:col>2</xdr:col>
                <xdr:colOff>571500</xdr:colOff>
                <xdr:row>17</xdr:row>
                <xdr:rowOff>12700</xdr:rowOff>
              </to>
            </anchor>
          </objectPr>
        </oleObject>
      </mc:Choice>
      <mc:Fallback>
        <oleObject progId="Equation.3" shapeId="1055" r:id="rId48"/>
      </mc:Fallback>
    </mc:AlternateContent>
    <mc:AlternateContent xmlns:mc="http://schemas.openxmlformats.org/markup-compatibility/2006">
      <mc:Choice Requires="x14">
        <oleObject progId="Equation.3" shapeId="1056" r:id="rId49">
          <objectPr defaultSize="0" autoPict="0" r:id="rId11">
            <anchor moveWithCells="1" sizeWithCells="1">
              <from>
                <xdr:col>2</xdr:col>
                <xdr:colOff>0</xdr:colOff>
                <xdr:row>13</xdr:row>
                <xdr:rowOff>0</xdr:rowOff>
              </from>
              <to>
                <xdr:col>2</xdr:col>
                <xdr:colOff>571500</xdr:colOff>
                <xdr:row>14</xdr:row>
                <xdr:rowOff>12700</xdr:rowOff>
              </to>
            </anchor>
          </objectPr>
        </oleObject>
      </mc:Choice>
      <mc:Fallback>
        <oleObject progId="Equation.3" shapeId="1056" r:id="rId49"/>
      </mc:Fallback>
    </mc:AlternateContent>
    <mc:AlternateContent xmlns:mc="http://schemas.openxmlformats.org/markup-compatibility/2006">
      <mc:Choice Requires="x14">
        <oleObject progId="Equation.3" shapeId="1057" r:id="rId50">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057" r:id="rId50"/>
      </mc:Fallback>
    </mc:AlternateContent>
    <mc:AlternateContent xmlns:mc="http://schemas.openxmlformats.org/markup-compatibility/2006">
      <mc:Choice Requires="x14">
        <oleObject progId="Equation.3" shapeId="1058" r:id="rId51">
          <objectPr defaultSize="0" autoPict="0" r:id="rId15">
            <anchor moveWithCells="1" sizeWithCells="1">
              <from>
                <xdr:col>2</xdr:col>
                <xdr:colOff>298450</xdr:colOff>
                <xdr:row>31</xdr:row>
                <xdr:rowOff>38100</xdr:rowOff>
              </from>
              <to>
                <xdr:col>2</xdr:col>
                <xdr:colOff>1047750</xdr:colOff>
                <xdr:row>32</xdr:row>
                <xdr:rowOff>0</xdr:rowOff>
              </to>
            </anchor>
          </objectPr>
        </oleObject>
      </mc:Choice>
      <mc:Fallback>
        <oleObject progId="Equation.3" shapeId="1058" r:id="rId51"/>
      </mc:Fallback>
    </mc:AlternateContent>
    <mc:AlternateContent xmlns:mc="http://schemas.openxmlformats.org/markup-compatibility/2006">
      <mc:Choice Requires="x14">
        <oleObject progId="Equation.3" shapeId="1059" r:id="rId52">
          <objectPr defaultSize="0" autoPict="0" r:id="rId17">
            <anchor moveWithCells="1" sizeWithCells="1">
              <from>
                <xdr:col>3</xdr:col>
                <xdr:colOff>107950</xdr:colOff>
                <xdr:row>31</xdr:row>
                <xdr:rowOff>50800</xdr:rowOff>
              </from>
              <to>
                <xdr:col>3</xdr:col>
                <xdr:colOff>927100</xdr:colOff>
                <xdr:row>32</xdr:row>
                <xdr:rowOff>0</xdr:rowOff>
              </to>
            </anchor>
          </objectPr>
        </oleObject>
      </mc:Choice>
      <mc:Fallback>
        <oleObject progId="Equation.3" shapeId="1059" r:id="rId52"/>
      </mc:Fallback>
    </mc:AlternateContent>
    <mc:AlternateContent xmlns:mc="http://schemas.openxmlformats.org/markup-compatibility/2006">
      <mc:Choice Requires="x14">
        <oleObject progId="Equation.3" shapeId="1060" r:id="rId53">
          <objectPr defaultSize="0" autoPict="0" r:id="rId19">
            <anchor moveWithCells="1" sizeWithCells="1">
              <from>
                <xdr:col>2</xdr:col>
                <xdr:colOff>38100</xdr:colOff>
                <xdr:row>22</xdr:row>
                <xdr:rowOff>19050</xdr:rowOff>
              </from>
              <to>
                <xdr:col>2</xdr:col>
                <xdr:colOff>317500</xdr:colOff>
                <xdr:row>23</xdr:row>
                <xdr:rowOff>0</xdr:rowOff>
              </to>
            </anchor>
          </objectPr>
        </oleObject>
      </mc:Choice>
      <mc:Fallback>
        <oleObject progId="Equation.3" shapeId="1060" r:id="rId53"/>
      </mc:Fallback>
    </mc:AlternateContent>
    <mc:AlternateContent xmlns:mc="http://schemas.openxmlformats.org/markup-compatibility/2006">
      <mc:Choice Requires="x14">
        <oleObject progId="Equation.3" shapeId="1061" r:id="rId54">
          <objectPr defaultSize="0" autoPict="0" r:id="rId21">
            <anchor moveWithCells="1" sizeWithCells="1">
              <from>
                <xdr:col>2</xdr:col>
                <xdr:colOff>31750</xdr:colOff>
                <xdr:row>23</xdr:row>
                <xdr:rowOff>0</xdr:rowOff>
              </from>
              <to>
                <xdr:col>2</xdr:col>
                <xdr:colOff>533400</xdr:colOff>
                <xdr:row>24</xdr:row>
                <xdr:rowOff>19050</xdr:rowOff>
              </to>
            </anchor>
          </objectPr>
        </oleObject>
      </mc:Choice>
      <mc:Fallback>
        <oleObject progId="Equation.3" shapeId="1061" r:id="rId54"/>
      </mc:Fallback>
    </mc:AlternateContent>
    <mc:AlternateContent xmlns:mc="http://schemas.openxmlformats.org/markup-compatibility/2006">
      <mc:Choice Requires="x14">
        <oleObject progId="Equation.3" shapeId="1062" r:id="rId55">
          <objectPr defaultSize="0" autoPict="0" r:id="rId23">
            <anchor moveWithCells="1" sizeWithCells="1">
              <from>
                <xdr:col>2</xdr:col>
                <xdr:colOff>19050</xdr:colOff>
                <xdr:row>23</xdr:row>
                <xdr:rowOff>165100</xdr:rowOff>
              </from>
              <to>
                <xdr:col>2</xdr:col>
                <xdr:colOff>660400</xdr:colOff>
                <xdr:row>25</xdr:row>
                <xdr:rowOff>19050</xdr:rowOff>
              </to>
            </anchor>
          </objectPr>
        </oleObject>
      </mc:Choice>
      <mc:Fallback>
        <oleObject progId="Equation.3" shapeId="1062" r:id="rId55"/>
      </mc:Fallback>
    </mc:AlternateContent>
    <mc:AlternateContent xmlns:mc="http://schemas.openxmlformats.org/markup-compatibility/2006">
      <mc:Choice Requires="x14">
        <oleObject progId="Equation.3" shapeId="1063" r:id="rId56">
          <objectPr defaultSize="0" autoPict="0" r:id="rId25">
            <anchor moveWithCells="1" sizeWithCells="1">
              <from>
                <xdr:col>2</xdr:col>
                <xdr:colOff>31750</xdr:colOff>
                <xdr:row>24</xdr:row>
                <xdr:rowOff>171450</xdr:rowOff>
              </from>
              <to>
                <xdr:col>2</xdr:col>
                <xdr:colOff>495300</xdr:colOff>
                <xdr:row>26</xdr:row>
                <xdr:rowOff>31750</xdr:rowOff>
              </to>
            </anchor>
          </objectPr>
        </oleObject>
      </mc:Choice>
      <mc:Fallback>
        <oleObject progId="Equation.3" shapeId="1063" r:id="rId56"/>
      </mc:Fallback>
    </mc:AlternateContent>
    <mc:AlternateContent xmlns:mc="http://schemas.openxmlformats.org/markup-compatibility/2006">
      <mc:Choice Requires="x14">
        <oleObject progId="Equation.3" shapeId="1064" r:id="rId57">
          <objectPr defaultSize="0" autoPict="0" r:id="rId27">
            <anchor moveWithCells="1" sizeWithCells="1">
              <from>
                <xdr:col>2</xdr:col>
                <xdr:colOff>57150</xdr:colOff>
                <xdr:row>25</xdr:row>
                <xdr:rowOff>184150</xdr:rowOff>
              </from>
              <to>
                <xdr:col>2</xdr:col>
                <xdr:colOff>552450</xdr:colOff>
                <xdr:row>27</xdr:row>
                <xdr:rowOff>38100</xdr:rowOff>
              </to>
            </anchor>
          </objectPr>
        </oleObject>
      </mc:Choice>
      <mc:Fallback>
        <oleObject progId="Equation.3" shapeId="1064" r:id="rId57"/>
      </mc:Fallback>
    </mc:AlternateContent>
    <mc:AlternateContent xmlns:mc="http://schemas.openxmlformats.org/markup-compatibility/2006">
      <mc:Choice Requires="x14">
        <oleObject progId="Equation.3" shapeId="1065" r:id="rId58">
          <objectPr defaultSize="0" autoPict="0" r:id="rId29">
            <anchor moveWithCells="1" sizeWithCells="1">
              <from>
                <xdr:col>4</xdr:col>
                <xdr:colOff>431800</xdr:colOff>
                <xdr:row>31</xdr:row>
                <xdr:rowOff>50800</xdr:rowOff>
              </from>
              <to>
                <xdr:col>4</xdr:col>
                <xdr:colOff>1403350</xdr:colOff>
                <xdr:row>32</xdr:row>
                <xdr:rowOff>0</xdr:rowOff>
              </to>
            </anchor>
          </objectPr>
        </oleObject>
      </mc:Choice>
      <mc:Fallback>
        <oleObject progId="Equation.3" shapeId="1065" r:id="rId58"/>
      </mc:Fallback>
    </mc:AlternateContent>
    <mc:AlternateContent xmlns:mc="http://schemas.openxmlformats.org/markup-compatibility/2006">
      <mc:Choice Requires="x14">
        <oleObject progId="Equation.3" shapeId="1066" r:id="rId59">
          <objectPr defaultSize="0" autoPict="0" r:id="rId31">
            <anchor moveWithCells="1" sizeWithCells="1">
              <from>
                <xdr:col>5</xdr:col>
                <xdr:colOff>457200</xdr:colOff>
                <xdr:row>31</xdr:row>
                <xdr:rowOff>95250</xdr:rowOff>
              </from>
              <to>
                <xdr:col>5</xdr:col>
                <xdr:colOff>1060450</xdr:colOff>
                <xdr:row>32</xdr:row>
                <xdr:rowOff>0</xdr:rowOff>
              </to>
            </anchor>
          </objectPr>
        </oleObject>
      </mc:Choice>
      <mc:Fallback>
        <oleObject progId="Equation.3" shapeId="1066" r:id="rId59"/>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Пользователь Windows</cp:lastModifiedBy>
  <cp:lastPrinted>2013-04-01T04:34:58Z</cp:lastPrinted>
  <dcterms:created xsi:type="dcterms:W3CDTF">2013-02-04T09:28:33Z</dcterms:created>
  <dcterms:modified xsi:type="dcterms:W3CDTF">2020-02-19T11:04:17Z</dcterms:modified>
</cp:coreProperties>
</file>