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варь 202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<sst xmlns="http://schemas.openxmlformats.org/spreadsheetml/2006/main" count="1052" uniqueCount="174">
  <si>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</si>
  <si>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</si>
  <si>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</si>
  <si>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</si>
  <si>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</si>
  <si>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</si>
  <si>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</si>
  <si>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</si>
  <si>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</si>
  <si>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</si>
  <si>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</si>
  <si>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</si>
  <si>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</si>
  <si>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</si>
  <si>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</si>
  <si>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</si>
  <si>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</si>
  <si>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</si>
  <si>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</si>
  <si>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</si>
  <si>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</si>
  <si>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</si>
  <si>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</si>
  <si>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</si>
  <si>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</si>
  <si>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</si>
  <si>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</si>
  <si>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</si>
  <si>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</si>
  <si>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</si>
  <si>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</si>
  <si>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</si>
  <si>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</si>
  <si>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</si>
  <si>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</si>
  <si>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</si>
  <si>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</si>
  <si>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</si>
  <si>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</si>
  <si>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</si>
  <si>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</si>
  <si>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</si>
  <si>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</si>
  <si>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</si>
  <si>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</si>
  <si>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</si>
  <si>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</si>
  <si>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</si>
  <si>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</si>
  <si>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</si>
  <si>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</si>
  <si>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</si>
  <si>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</si>
  <si>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</si>
  <si>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</si>
  <si>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</si>
  <si>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</si>
  <si>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</si>
  <si>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</si>
  <si>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</si>
  <si>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</si>
  <si>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</si>
  <si>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</si>
  <si>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</si>
  <si>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</si>
  <si>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</si>
  <si>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</si>
  <si>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</si>
  <si>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</si>
  <si>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</si>
  <si>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</si>
  <si>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</si>
  <si>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</si>
  <si>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</si>
  <si>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</si>
  <si>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</si>
  <si>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</si>
  <si>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</si>
  <si>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</si>
  <si>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</si>
  <si>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</si>
  <si>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</si>
  <si>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</si>
  <si>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</si>
  <si>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</si>
  <si>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</si>
  <si>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</si>
  <si>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</si>
  <si>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</si>
  <si>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</si>
  <si>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</si>
  <si>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</si>
  <si>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</si>
  <si>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</si>
  <si>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</si>
  <si>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</si>
  <si>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</si>
  <si>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</si>
  <si>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</si>
  <si>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</si>
  <si>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</si>
  <si>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</si>
  <si>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</si>
  <si>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</si>
  <si>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</si>
  <si>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</si>
  <si>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</si>
  <si>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</si>
  <si>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</si>
  <si>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</si>
  <si>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</si>
  <si>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</si>
  <si>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</si>
  <si>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</si>
  <si>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</si>
  <si>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</si>
  <si>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</si>
  <si>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</si>
  <si>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</si>
  <si>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</si>
  <si>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</si>
  <si>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</si>
  <si>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</si>
  <si>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</si>
  <si>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</si>
  <si>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</si>
  <si>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</si>
  <si>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</si>
  <si>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</si>
  <si>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</si>
  <si>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</si>
  <si>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</si>
  <si>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</si>
  <si>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</si>
  <si>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</si>
  <si>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</si>
  <si>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</si>
  <si>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</si>
  <si>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</si>
  <si>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</si>
  <si>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январь 2021 года</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</si>
  <si>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</si>
  <si>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</si>
  <si>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</si>
  <si>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</si>
  <si>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</si>
  <si>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</si>
  <si>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</si>
  <si>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</si>
  <si>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</si>
  <si>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</si>
  <si>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</si>
  <si>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</si>
  <si>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</si>
  <si>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</si>
  <si>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</si>
  <si>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</si>
  <si>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</si>
  <si>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</si>
  <si>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</si>
  <si>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</si>
  <si>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</si>
  <si>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</si>
  <si>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</si>
  <si>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</si>
  <si>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</si>
  <si>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</si>
  <si>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</si>
  <si>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</si>
  <si>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</si>
  <si>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</si>
  <si>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</si>
  <si>
    <t xml:space="preserve">Постановление Правления ГКЦ РС(Я) № 365 от 30 декабря 2020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</si>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</sst>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1" name="Object 127" hidden="1">
              <a:extLst>
                <a:ext uri="{63B3BB69-23CF-44E3-9099-C40C66FF867C}">
                  <a14:compatExt spid="_x0000_s1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2" name="Object 128" hidden="1">
              <a:extLst>
                <a:ext uri="{63B3BB69-23CF-44E3-9099-C40C66FF867C}">
                  <a14:compatExt spid="_x0000_s11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3" name="Object 129" hidden="1">
              <a:extLst>
                <a:ext uri="{63B3BB69-23CF-44E3-9099-C40C66FF867C}">
                  <a14:compatExt spid="_x0000_s11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4" name="Object 130" hidden="1">
              <a:extLst>
                <a:ext uri="{63B3BB69-23CF-44E3-9099-C40C66FF867C}">
                  <a14:compatExt spid="_x0000_s11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55" name="Object 131" hidden="1">
              <a:extLst>
                <a:ext uri="{63B3BB69-23CF-44E3-9099-C40C66FF867C}">
                  <a14:compatExt spid="_x0000_s11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6" name="Object 132" hidden="1">
              <a:extLst>
                <a:ext uri="{63B3BB69-23CF-44E3-9099-C40C66FF867C}">
                  <a14:compatExt spid="_x0000_s11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7" name="Object 133" hidden="1">
              <a:extLst>
                <a:ext uri="{63B3BB69-23CF-44E3-9099-C40C66FF867C}">
                  <a14:compatExt spid="_x0000_s11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58" name="Object 134" hidden="1">
              <a:extLst>
                <a:ext uri="{63B3BB69-23CF-44E3-9099-C40C66FF867C}">
                  <a14:compatExt spid="_x0000_s11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59" name="Object 135" hidden="1">
              <a:extLst>
                <a:ext uri="{63B3BB69-23CF-44E3-9099-C40C66FF867C}">
                  <a14:compatExt spid="_x0000_s11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60" name="Object 136" hidden="1">
              <a:extLst>
                <a:ext uri="{63B3BB69-23CF-44E3-9099-C40C66FF867C}">
                  <a14:compatExt spid="_x0000_s11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1" name="Object 137" hidden="1">
              <a:extLst>
                <a:ext uri="{63B3BB69-23CF-44E3-9099-C40C66FF867C}">
                  <a14:compatExt spid="_x0000_s11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2" name="Object 138" hidden="1">
              <a:extLst>
                <a:ext uri="{63B3BB69-23CF-44E3-9099-C40C66FF867C}">
                  <a14:compatExt spid="_x0000_s11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3" name="Object 139" hidden="1">
              <a:extLst>
                <a:ext uri="{63B3BB69-23CF-44E3-9099-C40C66FF867C}">
                  <a14:compatExt spid="_x0000_s11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4" name="Object 140" hidden="1">
              <a:extLst>
                <a:ext uri="{63B3BB69-23CF-44E3-9099-C40C66FF867C}">
                  <a14:compatExt spid="_x0000_s11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173</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4336.7615842699997</v>
      </c>
      <c r="D7" s="4">
        <f>$F$12+'СЕТ СН'!G5+СВЦЭМ!$D$10+'СЕТ СН'!G8-'СЕТ СН'!G$15</f>
        <v>4466.7615842699997</v>
      </c>
      <c r="E7" s="4">
        <f>$F$12+'СЕТ СН'!H5+СВЦЭМ!$D$10+'СЕТ СН'!H8-'СЕТ СН'!H$15</f>
        <v>4536.7615842699997</v>
      </c>
      <c r="F7" s="4">
        <f>$F$12+'СЕТ СН'!I5+СВЦЭМ!$D$10+'СЕТ СН'!I8-'СЕТ СН'!I$15</f>
        <v>4536.7615842699997</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1750.0795449899999</v>
      </c>
      <c r="H12" s="2" t="s">
        <v>41</v>
      </c>
    </row>
    <row r="13" spans="1:8" ht="31.5" x14ac:dyDescent="0.25">
      <c r="A13" s="12">
        <v>2</v>
      </c>
      <c r="B13" s="97" t="s">
        <v>51</v>
      </c>
      <c r="C13" s="97"/>
      <c r="D13" s="97"/>
      <c r="E13" s="13" t="s">
        <v>22</v>
      </c>
      <c r="F13" s="11">
        <f>СВЦЭМ!$D$11</f>
        <v>1048.07328839</v>
      </c>
    </row>
    <row r="14" spans="1:8" ht="36" customHeight="1" x14ac:dyDescent="0.25">
      <c r="A14" s="12">
        <v>3</v>
      </c>
      <c r="B14" s="97" t="s">
        <v>52</v>
      </c>
      <c r="C14" s="97"/>
      <c r="D14" s="97"/>
      <c r="E14" s="13" t="s">
        <v>23</v>
      </c>
      <c r="F14" s="11">
        <f>СВЦЭМ!$D$12</f>
        <v>515167.69450363878</v>
      </c>
    </row>
    <row r="15" spans="1:8" ht="30.75" customHeight="1" x14ac:dyDescent="0.25">
      <c r="A15" s="12">
        <v>4</v>
      </c>
      <c r="B15" s="97" t="s">
        <v>53</v>
      </c>
      <c r="C15" s="97" t="s">
        <v>24</v>
      </c>
      <c r="D15" s="97" t="s">
        <v>24</v>
      </c>
      <c r="E15" s="14" t="s">
        <v>54</v>
      </c>
      <c r="F15" s="15">
        <f>ROUND(IF(F25-(F26+F33)&lt;=0,0,MAX(0,(F16-(F17+F24))/(F25-(F26+F33)))),11)</f>
        <v>1.36267523E-3</v>
      </c>
    </row>
    <row r="16" spans="1:8" ht="36" customHeight="1" x14ac:dyDescent="0.25">
      <c r="A16" s="12">
        <v>5</v>
      </c>
      <c r="B16" s="97" t="s">
        <v>55</v>
      </c>
      <c r="C16" s="97" t="s">
        <v>25</v>
      </c>
      <c r="D16" s="97" t="s">
        <v>6</v>
      </c>
      <c r="E16" s="13" t="s">
        <v>6</v>
      </c>
      <c r="F16" s="16">
        <f>СВЦЭМ!$D$21</f>
        <v>24.870999999999999</v>
      </c>
    </row>
    <row r="17" spans="1:6" ht="33" customHeight="1" x14ac:dyDescent="0.25">
      <c r="A17" s="12">
        <v>6</v>
      </c>
      <c r="B17" s="97" t="s">
        <v>56</v>
      </c>
      <c r="C17" s="97" t="s">
        <v>25</v>
      </c>
      <c r="D17" s="97" t="s">
        <v>6</v>
      </c>
      <c r="E17" s="13" t="s">
        <v>6</v>
      </c>
      <c r="F17" s="16">
        <f>SUM(F19:F23)</f>
        <v>24.783999999999999</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24.783999999999999</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19727.361000000001</v>
      </c>
    </row>
    <row r="26" spans="1:6" ht="30.75" customHeight="1" x14ac:dyDescent="0.25">
      <c r="A26" s="12">
        <v>9</v>
      </c>
      <c r="B26" s="97" t="s">
        <v>65</v>
      </c>
      <c r="C26" s="97" t="s">
        <v>27</v>
      </c>
      <c r="D26" s="97" t="s">
        <v>28</v>
      </c>
      <c r="E26" s="13" t="s">
        <v>64</v>
      </c>
      <c r="F26" s="16">
        <f>SUM(F28:F32)</f>
        <v>19663.515999999992</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19663.515999999992</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Cr6CT2Wdzu8BcQrjXm0ExAashw6lOgQOR3eGBBM3Ht9aM/pnSk+6ssYbOeaJQbPmC6LkBXx55c+DgCU1DAhN9A==" saltValue="euV8ZuqK2z5E40Jt3YyO2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3672.74179495</v>
      </c>
      <c r="C9" s="4">
        <f>СВЦЭМ!$D$14+'СЕТ СН'!G5+СВЦЭМ!$D$10+'СЕТ СН'!G8-'СЕТ СН'!G$16</f>
        <v>3802.74179495</v>
      </c>
      <c r="D9" s="4">
        <f>СВЦЭМ!$D$14+'СЕТ СН'!H5+СВЦЭМ!$D$10+'СЕТ СН'!H8-'СЕТ СН'!H$16</f>
        <v>3872.74179495</v>
      </c>
      <c r="E9" s="4">
        <f>СВЦЭМ!$D$14+'СЕТ СН'!I5+СВЦЭМ!$D$10+'СЕТ СН'!I8-'СЕТ СН'!I$16</f>
        <v>3872.74179495</v>
      </c>
    </row>
    <row r="10" spans="1:6" x14ac:dyDescent="0.25">
      <c r="A10" s="26" t="s">
        <v>35</v>
      </c>
      <c r="B10" s="4">
        <f>СВЦЭМ!$D$15+'СЕТ СН'!F5+СВЦЭМ!$D$10+'СЕТ СН'!F8-'СЕТ СН'!F$16</f>
        <v>4294.1574138699998</v>
      </c>
      <c r="C10" s="4">
        <f>СВЦЭМ!$D$15+'СЕТ СН'!G5+СВЦЭМ!$D$10+'СЕТ СН'!G8-'СЕТ СН'!G$16</f>
        <v>4424.1574138699998</v>
      </c>
      <c r="D10" s="4">
        <f>СВЦЭМ!$D$15+'СЕТ СН'!H5+СВЦЭМ!$D$10+'СЕТ СН'!H8-'СЕТ СН'!H$16</f>
        <v>4494.1574138699998</v>
      </c>
      <c r="E10" s="4">
        <f>СВЦЭМ!$D$15+'СЕТ СН'!I5+СВЦЭМ!$D$10+'СЕТ СН'!I8-'СЕТ СН'!I$16</f>
        <v>4494.1574138699998</v>
      </c>
    </row>
    <row r="11" spans="1:6" x14ac:dyDescent="0.25">
      <c r="A11" s="26" t="s">
        <v>36</v>
      </c>
      <c r="B11" s="4">
        <f>СВЦЭМ!$D$16+'СЕТ СН'!F5+СВЦЭМ!$D$10+'СЕТ СН'!F8-'СЕТ СН'!F$16</f>
        <v>4926.5425884699998</v>
      </c>
      <c r="C11" s="4">
        <f>СВЦЭМ!$D$16+'СЕТ СН'!G5+СВЦЭМ!$D$10+'СЕТ СН'!G8-'СЕТ СН'!G$16</f>
        <v>5056.5425884699998</v>
      </c>
      <c r="D11" s="4">
        <f>СВЦЭМ!$D$16+'СЕТ СН'!H5+СВЦЭМ!$D$10+'СЕТ СН'!H8-'СЕТ СН'!H$16</f>
        <v>5126.5425884699998</v>
      </c>
      <c r="E11" s="4">
        <f>СВЦЭМ!$D$16+'СЕТ СН'!I5+СВЦЭМ!$D$10+'СЕТ СН'!I8-'СЕТ СН'!I$16</f>
        <v>5126.5425884699998</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3672.74179495</v>
      </c>
      <c r="C16" s="28">
        <f>СВЦЭМ!$D$14+'СЕТ СН'!G5+СВЦЭМ!$D$10+'СЕТ СН'!G8-'СЕТ СН'!G$16</f>
        <v>3802.74179495</v>
      </c>
      <c r="D16" s="28">
        <f>СВЦЭМ!$D$14+'СЕТ СН'!H5+СВЦЭМ!$D$10+'СЕТ СН'!H8-'СЕТ СН'!H$16</f>
        <v>3872.74179495</v>
      </c>
      <c r="E16" s="28">
        <f>СВЦЭМ!$D$14+'СЕТ СН'!I5+СВЦЭМ!$D$10+'СЕТ СН'!I8-'СЕТ СН'!I$16</f>
        <v>3872.74179495</v>
      </c>
    </row>
    <row r="17" spans="1:5" x14ac:dyDescent="0.25">
      <c r="A17" s="26" t="s">
        <v>37</v>
      </c>
      <c r="B17" s="28">
        <f>СВЦЭМ!$D$17+'СЕТ СН'!F5+СВЦЭМ!$D$10+'СЕТ СН'!F8-'СЕТ СН'!F$16</f>
        <v>4611.5246307799998</v>
      </c>
      <c r="C17" s="28">
        <f>СВЦЭМ!$D$17+'СЕТ СН'!G5+СВЦЭМ!$D$10+'СЕТ СН'!G8-'СЕТ СН'!G$16</f>
        <v>4741.5246307799998</v>
      </c>
      <c r="D17" s="28">
        <f>СВЦЭМ!$D$17+'СЕТ СН'!H5+СВЦЭМ!$D$10+'СЕТ СН'!H8-'СЕТ СН'!H$16</f>
        <v>4811.5246307799998</v>
      </c>
      <c r="E17" s="28">
        <f>СВЦЭМ!$D$17+'СЕТ СН'!I5+СВЦЭМ!$D$10+'СЕТ СН'!I8-'СЕТ СН'!I$16</f>
        <v>4811.5246307799998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СН'!$F$9+СВЦЭМ!$D$10+'СЕТ СН'!$F$5-'СЕТ СН'!$F$17</f>
        <v>3609.30234845</v>
      </c>
      <c r="C12" s="36">
        <f>SUMIFS(СВЦЭМ!$C$33:$C$776,СВЦЭМ!$A$33:$A$776,$A12,СВЦЭМ!$B$33:$B$776,C$11)+'СЕТ СН'!$F$9+СВЦЭМ!$D$10+'СЕТ СН'!$F$5-'СЕТ СН'!$F$17</f>
        <v>3634.22542342</v>
      </c>
      <c r="D12" s="36">
        <f>SUMIFS(СВЦЭМ!$C$33:$C$776,СВЦЭМ!$A$33:$A$776,$A12,СВЦЭМ!$B$33:$B$776,D$11)+'СЕТ СН'!$F$9+СВЦЭМ!$D$10+'СЕТ СН'!$F$5-'СЕТ СН'!$F$17</f>
        <v>3601.8191222800001</v>
      </c>
      <c r="E12" s="36">
        <f>SUMIFS(СВЦЭМ!$C$33:$C$776,СВЦЭМ!$A$33:$A$776,$A12,СВЦЭМ!$B$33:$B$776,E$11)+'СЕТ СН'!$F$9+СВЦЭМ!$D$10+'СЕТ СН'!$F$5-'СЕТ СН'!$F$17</f>
        <v>3606.3497028900001</v>
      </c>
      <c r="F12" s="36">
        <f>SUMIFS(СВЦЭМ!$C$33:$C$776,СВЦЭМ!$A$33:$A$776,$A12,СВЦЭМ!$B$33:$B$776,F$11)+'СЕТ СН'!$F$9+СВЦЭМ!$D$10+'СЕТ СН'!$F$5-'СЕТ СН'!$F$17</f>
        <v>3585.2634252600001</v>
      </c>
      <c r="G12" s="36">
        <f>SUMIFS(СВЦЭМ!$C$33:$C$776,СВЦЭМ!$A$33:$A$776,$A12,СВЦЭМ!$B$33:$B$776,G$11)+'СЕТ СН'!$F$9+СВЦЭМ!$D$10+'СЕТ СН'!$F$5-'СЕТ СН'!$F$17</f>
        <v>3589.1550729000001</v>
      </c>
      <c r="H12" s="36">
        <f>SUMIFS(СВЦЭМ!$C$33:$C$776,СВЦЭМ!$A$33:$A$776,$A12,СВЦЭМ!$B$33:$B$776,H$11)+'СЕТ СН'!$F$9+СВЦЭМ!$D$10+'СЕТ СН'!$F$5-'СЕТ СН'!$F$17</f>
        <v>3618.4632055399998</v>
      </c>
      <c r="I12" s="36">
        <f>SUMIFS(СВЦЭМ!$C$33:$C$776,СВЦЭМ!$A$33:$A$776,$A12,СВЦЭМ!$B$33:$B$776,I$11)+'СЕТ СН'!$F$9+СВЦЭМ!$D$10+'СЕТ СН'!$F$5-'СЕТ СН'!$F$17</f>
        <v>3608.3470494499998</v>
      </c>
      <c r="J12" s="36">
        <f>SUMIFS(СВЦЭМ!$C$33:$C$776,СВЦЭМ!$A$33:$A$776,$A12,СВЦЭМ!$B$33:$B$776,J$11)+'СЕТ СН'!$F$9+СВЦЭМ!$D$10+'СЕТ СН'!$F$5-'СЕТ СН'!$F$17</f>
        <v>3604.1940733400002</v>
      </c>
      <c r="K12" s="36">
        <f>SUMIFS(СВЦЭМ!$C$33:$C$776,СВЦЭМ!$A$33:$A$776,$A12,СВЦЭМ!$B$33:$B$776,K$11)+'СЕТ СН'!$F$9+СВЦЭМ!$D$10+'СЕТ СН'!$F$5-'СЕТ СН'!$F$17</f>
        <v>3592.3881261000001</v>
      </c>
      <c r="L12" s="36">
        <f>SUMIFS(СВЦЭМ!$C$33:$C$776,СВЦЭМ!$A$33:$A$776,$A12,СВЦЭМ!$B$33:$B$776,L$11)+'СЕТ СН'!$F$9+СВЦЭМ!$D$10+'СЕТ СН'!$F$5-'СЕТ СН'!$F$17</f>
        <v>3581.30273721</v>
      </c>
      <c r="M12" s="36">
        <f>SUMIFS(СВЦЭМ!$C$33:$C$776,СВЦЭМ!$A$33:$A$776,$A12,СВЦЭМ!$B$33:$B$776,M$11)+'СЕТ СН'!$F$9+СВЦЭМ!$D$10+'СЕТ СН'!$F$5-'СЕТ СН'!$F$17</f>
        <v>3572.9102656300001</v>
      </c>
      <c r="N12" s="36">
        <f>SUMIFS(СВЦЭМ!$C$33:$C$776,СВЦЭМ!$A$33:$A$776,$A12,СВЦЭМ!$B$33:$B$776,N$11)+'СЕТ СН'!$F$9+СВЦЭМ!$D$10+'СЕТ СН'!$F$5-'СЕТ СН'!$F$17</f>
        <v>3580.3323664999998</v>
      </c>
      <c r="O12" s="36">
        <f>SUMIFS(СВЦЭМ!$C$33:$C$776,СВЦЭМ!$A$33:$A$776,$A12,СВЦЭМ!$B$33:$B$776,O$11)+'СЕТ СН'!$F$9+СВЦЭМ!$D$10+'СЕТ СН'!$F$5-'СЕТ СН'!$F$17</f>
        <v>3577.7327725200003</v>
      </c>
      <c r="P12" s="36">
        <f>SUMIFS(СВЦЭМ!$C$33:$C$776,СВЦЭМ!$A$33:$A$776,$A12,СВЦЭМ!$B$33:$B$776,P$11)+'СЕТ СН'!$F$9+СВЦЭМ!$D$10+'СЕТ СН'!$F$5-'СЕТ СН'!$F$17</f>
        <v>3605.5815619300001</v>
      </c>
      <c r="Q12" s="36">
        <f>SUMIFS(СВЦЭМ!$C$33:$C$776,СВЦЭМ!$A$33:$A$776,$A12,СВЦЭМ!$B$33:$B$776,Q$11)+'СЕТ СН'!$F$9+СВЦЭМ!$D$10+'СЕТ СН'!$F$5-'СЕТ СН'!$F$17</f>
        <v>3604.2531137400001</v>
      </c>
      <c r="R12" s="36">
        <f>SUMIFS(СВЦЭМ!$C$33:$C$776,СВЦЭМ!$A$33:$A$776,$A12,СВЦЭМ!$B$33:$B$776,R$11)+'СЕТ СН'!$F$9+СВЦЭМ!$D$10+'СЕТ СН'!$F$5-'СЕТ СН'!$F$17</f>
        <v>3582.8881556199999</v>
      </c>
      <c r="S12" s="36">
        <f>SUMIFS(СВЦЭМ!$C$33:$C$776,СВЦЭМ!$A$33:$A$776,$A12,СВЦЭМ!$B$33:$B$776,S$11)+'СЕТ СН'!$F$9+СВЦЭМ!$D$10+'СЕТ СН'!$F$5-'СЕТ СН'!$F$17</f>
        <v>3562.80520007</v>
      </c>
      <c r="T12" s="36">
        <f>SUMIFS(СВЦЭМ!$C$33:$C$776,СВЦЭМ!$A$33:$A$776,$A12,СВЦЭМ!$B$33:$B$776,T$11)+'СЕТ СН'!$F$9+СВЦЭМ!$D$10+'СЕТ СН'!$F$5-'СЕТ СН'!$F$17</f>
        <v>3552.1219266600001</v>
      </c>
      <c r="U12" s="36">
        <f>SUMIFS(СВЦЭМ!$C$33:$C$776,СВЦЭМ!$A$33:$A$776,$A12,СВЦЭМ!$B$33:$B$776,U$11)+'СЕТ СН'!$F$9+СВЦЭМ!$D$10+'СЕТ СН'!$F$5-'СЕТ СН'!$F$17</f>
        <v>3546.88438348</v>
      </c>
      <c r="V12" s="36">
        <f>SUMIFS(СВЦЭМ!$C$33:$C$776,СВЦЭМ!$A$33:$A$776,$A12,СВЦЭМ!$B$33:$B$776,V$11)+'СЕТ СН'!$F$9+СВЦЭМ!$D$10+'СЕТ СН'!$F$5-'СЕТ СН'!$F$17</f>
        <v>3538.7869518900002</v>
      </c>
      <c r="W12" s="36">
        <f>SUMIFS(СВЦЭМ!$C$33:$C$776,СВЦЭМ!$A$33:$A$776,$A12,СВЦЭМ!$B$33:$B$776,W$11)+'СЕТ СН'!$F$9+СВЦЭМ!$D$10+'СЕТ СН'!$F$5-'СЕТ СН'!$F$17</f>
        <v>3544.7623314699999</v>
      </c>
      <c r="X12" s="36">
        <f>SUMIFS(СВЦЭМ!$C$33:$C$776,СВЦЭМ!$A$33:$A$776,$A12,СВЦЭМ!$B$33:$B$776,X$11)+'СЕТ СН'!$F$9+СВЦЭМ!$D$10+'СЕТ СН'!$F$5-'СЕТ СН'!$F$17</f>
        <v>3561.9947424299999</v>
      </c>
      <c r="Y12" s="36">
        <f>SUMIFS(СВЦЭМ!$C$33:$C$776,СВЦЭМ!$A$33:$A$776,$A12,СВЦЭМ!$B$33:$B$776,Y$11)+'СЕТ СН'!$F$9+СВЦЭМ!$D$10+'СЕТ СН'!$F$5-'СЕТ СН'!$F$17</f>
        <v>3564.5795409000002</v>
      </c>
      <c r="AA12" s="37"/>
    </row>
    <row r="13" spans="1:27" ht="15.75" x14ac:dyDescent="0.2">
      <c r="A13" s="35">
        <f>A12+1</f>
        <v>44198</v>
      </c>
      <c r="B13" s="36">
        <f>SUMIFS(СВЦЭМ!$C$33:$C$776,СВЦЭМ!$A$33:$A$776,$A13,СВЦЭМ!$B$33:$B$776,B$11)+'СЕТ СН'!$F$9+СВЦЭМ!$D$10+'СЕТ СН'!$F$5-'СЕТ СН'!$F$17</f>
        <v>3593.57392106</v>
      </c>
      <c r="C13" s="36">
        <f>SUMIFS(СВЦЭМ!$C$33:$C$776,СВЦЭМ!$A$33:$A$776,$A13,СВЦЭМ!$B$33:$B$776,C$11)+'СЕТ СН'!$F$9+СВЦЭМ!$D$10+'СЕТ СН'!$F$5-'СЕТ СН'!$F$17</f>
        <v>3619.2889007499998</v>
      </c>
      <c r="D13" s="36">
        <f>SUMIFS(СВЦЭМ!$C$33:$C$776,СВЦЭМ!$A$33:$A$776,$A13,СВЦЭМ!$B$33:$B$776,D$11)+'СЕТ СН'!$F$9+СВЦЭМ!$D$10+'СЕТ СН'!$F$5-'СЕТ СН'!$F$17</f>
        <v>3632.2248828000002</v>
      </c>
      <c r="E13" s="36">
        <f>SUMIFS(СВЦЭМ!$C$33:$C$776,СВЦЭМ!$A$33:$A$776,$A13,СВЦЭМ!$B$33:$B$776,E$11)+'СЕТ СН'!$F$9+СВЦЭМ!$D$10+'СЕТ СН'!$F$5-'СЕТ СН'!$F$17</f>
        <v>3658.5605919600002</v>
      </c>
      <c r="F13" s="36">
        <f>SUMIFS(СВЦЭМ!$C$33:$C$776,СВЦЭМ!$A$33:$A$776,$A13,СВЦЭМ!$B$33:$B$776,F$11)+'СЕТ СН'!$F$9+СВЦЭМ!$D$10+'СЕТ СН'!$F$5-'СЕТ СН'!$F$17</f>
        <v>3640.4214778099999</v>
      </c>
      <c r="G13" s="36">
        <f>SUMIFS(СВЦЭМ!$C$33:$C$776,СВЦЭМ!$A$33:$A$776,$A13,СВЦЭМ!$B$33:$B$776,G$11)+'СЕТ СН'!$F$9+СВЦЭМ!$D$10+'СЕТ СН'!$F$5-'СЕТ СН'!$F$17</f>
        <v>3639.0371885300001</v>
      </c>
      <c r="H13" s="36">
        <f>SUMIFS(СВЦЭМ!$C$33:$C$776,СВЦЭМ!$A$33:$A$776,$A13,СВЦЭМ!$B$33:$B$776,H$11)+'СЕТ СН'!$F$9+СВЦЭМ!$D$10+'СЕТ СН'!$F$5-'СЕТ СН'!$F$17</f>
        <v>3652.1779180600001</v>
      </c>
      <c r="I13" s="36">
        <f>SUMIFS(СВЦЭМ!$C$33:$C$776,СВЦЭМ!$A$33:$A$776,$A13,СВЦЭМ!$B$33:$B$776,I$11)+'СЕТ СН'!$F$9+СВЦЭМ!$D$10+'СЕТ СН'!$F$5-'СЕТ СН'!$F$17</f>
        <v>3643.15378556</v>
      </c>
      <c r="J13" s="36">
        <f>SUMIFS(СВЦЭМ!$C$33:$C$776,СВЦЭМ!$A$33:$A$776,$A13,СВЦЭМ!$B$33:$B$776,J$11)+'СЕТ СН'!$F$9+СВЦЭМ!$D$10+'СЕТ СН'!$F$5-'СЕТ СН'!$F$17</f>
        <v>3624.17350257</v>
      </c>
      <c r="K13" s="36">
        <f>SUMIFS(СВЦЭМ!$C$33:$C$776,СВЦЭМ!$A$33:$A$776,$A13,СВЦЭМ!$B$33:$B$776,K$11)+'СЕТ СН'!$F$9+СВЦЭМ!$D$10+'СЕТ СН'!$F$5-'СЕТ СН'!$F$17</f>
        <v>3597.0528367300003</v>
      </c>
      <c r="L13" s="36">
        <f>SUMIFS(СВЦЭМ!$C$33:$C$776,СВЦЭМ!$A$33:$A$776,$A13,СВЦЭМ!$B$33:$B$776,L$11)+'СЕТ СН'!$F$9+СВЦЭМ!$D$10+'СЕТ СН'!$F$5-'СЕТ СН'!$F$17</f>
        <v>3580.0118755900003</v>
      </c>
      <c r="M13" s="36">
        <f>SUMIFS(СВЦЭМ!$C$33:$C$776,СВЦЭМ!$A$33:$A$776,$A13,СВЦЭМ!$B$33:$B$776,M$11)+'СЕТ СН'!$F$9+СВЦЭМ!$D$10+'СЕТ СН'!$F$5-'СЕТ СН'!$F$17</f>
        <v>3540.0246830999999</v>
      </c>
      <c r="N13" s="36">
        <f>SUMIFS(СВЦЭМ!$C$33:$C$776,СВЦЭМ!$A$33:$A$776,$A13,СВЦЭМ!$B$33:$B$776,N$11)+'СЕТ СН'!$F$9+СВЦЭМ!$D$10+'СЕТ СН'!$F$5-'СЕТ СН'!$F$17</f>
        <v>3553.7163536600001</v>
      </c>
      <c r="O13" s="36">
        <f>SUMIFS(СВЦЭМ!$C$33:$C$776,СВЦЭМ!$A$33:$A$776,$A13,СВЦЭМ!$B$33:$B$776,O$11)+'СЕТ СН'!$F$9+СВЦЭМ!$D$10+'СЕТ СН'!$F$5-'СЕТ СН'!$F$17</f>
        <v>3570.3511304799999</v>
      </c>
      <c r="P13" s="36">
        <f>SUMIFS(СВЦЭМ!$C$33:$C$776,СВЦЭМ!$A$33:$A$776,$A13,СВЦЭМ!$B$33:$B$776,P$11)+'СЕТ СН'!$F$9+СВЦЭМ!$D$10+'СЕТ СН'!$F$5-'СЕТ СН'!$F$17</f>
        <v>3576.4764288400002</v>
      </c>
      <c r="Q13" s="36">
        <f>SUMIFS(СВЦЭМ!$C$33:$C$776,СВЦЭМ!$A$33:$A$776,$A13,СВЦЭМ!$B$33:$B$776,Q$11)+'СЕТ СН'!$F$9+СВЦЭМ!$D$10+'СЕТ СН'!$F$5-'СЕТ СН'!$F$17</f>
        <v>3569.8590480100002</v>
      </c>
      <c r="R13" s="36">
        <f>SUMIFS(СВЦЭМ!$C$33:$C$776,СВЦЭМ!$A$33:$A$776,$A13,СВЦЭМ!$B$33:$B$776,R$11)+'СЕТ СН'!$F$9+СВЦЭМ!$D$10+'СЕТ СН'!$F$5-'СЕТ СН'!$F$17</f>
        <v>3558.0873440699997</v>
      </c>
      <c r="S13" s="36">
        <f>SUMIFS(СВЦЭМ!$C$33:$C$776,СВЦЭМ!$A$33:$A$776,$A13,СВЦЭМ!$B$33:$B$776,S$11)+'СЕТ СН'!$F$9+СВЦЭМ!$D$10+'СЕТ СН'!$F$5-'СЕТ СН'!$F$17</f>
        <v>3568.9410494700001</v>
      </c>
      <c r="T13" s="36">
        <f>SUMIFS(СВЦЭМ!$C$33:$C$776,СВЦЭМ!$A$33:$A$776,$A13,СВЦЭМ!$B$33:$B$776,T$11)+'СЕТ СН'!$F$9+СВЦЭМ!$D$10+'СЕТ СН'!$F$5-'СЕТ СН'!$F$17</f>
        <v>3556.68168092</v>
      </c>
      <c r="U13" s="36">
        <f>SUMIFS(СВЦЭМ!$C$33:$C$776,СВЦЭМ!$A$33:$A$776,$A13,СВЦЭМ!$B$33:$B$776,U$11)+'СЕТ СН'!$F$9+СВЦЭМ!$D$10+'СЕТ СН'!$F$5-'СЕТ СН'!$F$17</f>
        <v>3550.0381063700002</v>
      </c>
      <c r="V13" s="36">
        <f>SUMIFS(СВЦЭМ!$C$33:$C$776,СВЦЭМ!$A$33:$A$776,$A13,СВЦЭМ!$B$33:$B$776,V$11)+'СЕТ СН'!$F$9+СВЦЭМ!$D$10+'СЕТ СН'!$F$5-'СЕТ СН'!$F$17</f>
        <v>3554.1344771499998</v>
      </c>
      <c r="W13" s="36">
        <f>SUMIFS(СВЦЭМ!$C$33:$C$776,СВЦЭМ!$A$33:$A$776,$A13,СВЦЭМ!$B$33:$B$776,W$11)+'СЕТ СН'!$F$9+СВЦЭМ!$D$10+'СЕТ СН'!$F$5-'СЕТ СН'!$F$17</f>
        <v>3565.2563472400002</v>
      </c>
      <c r="X13" s="36">
        <f>SUMIFS(СВЦЭМ!$C$33:$C$776,СВЦЭМ!$A$33:$A$776,$A13,СВЦЭМ!$B$33:$B$776,X$11)+'СЕТ СН'!$F$9+СВЦЭМ!$D$10+'СЕТ СН'!$F$5-'СЕТ СН'!$F$17</f>
        <v>3571.1313168300003</v>
      </c>
      <c r="Y13" s="36">
        <f>SUMIFS(СВЦЭМ!$C$33:$C$776,СВЦЭМ!$A$33:$A$776,$A13,СВЦЭМ!$B$33:$B$776,Y$11)+'СЕТ СН'!$F$9+СВЦЭМ!$D$10+'СЕТ СН'!$F$5-'СЕТ СН'!$F$17</f>
        <v>3580.61344998</v>
      </c>
    </row>
    <row r="14" spans="1:27" ht="15.75" x14ac:dyDescent="0.2">
      <c r="A14" s="35">
        <f t="shared" ref="A14:A42" si="0">A13+1</f>
        <v>44199</v>
      </c>
      <c r="B14" s="36">
        <f>SUMIFS(СВЦЭМ!$C$33:$C$776,СВЦЭМ!$A$33:$A$776,$A14,СВЦЭМ!$B$33:$B$776,B$11)+'СЕТ СН'!$F$9+СВЦЭМ!$D$10+'СЕТ СН'!$F$5-'СЕТ СН'!$F$17</f>
        <v>3572.6157363000002</v>
      </c>
      <c r="C14" s="36">
        <f>SUMIFS(СВЦЭМ!$C$33:$C$776,СВЦЭМ!$A$33:$A$776,$A14,СВЦЭМ!$B$33:$B$776,C$11)+'СЕТ СН'!$F$9+СВЦЭМ!$D$10+'СЕТ СН'!$F$5-'СЕТ СН'!$F$17</f>
        <v>3585.2273899500001</v>
      </c>
      <c r="D14" s="36">
        <f>SUMIFS(СВЦЭМ!$C$33:$C$776,СВЦЭМ!$A$33:$A$776,$A14,СВЦЭМ!$B$33:$B$776,D$11)+'СЕТ СН'!$F$9+СВЦЭМ!$D$10+'СЕТ СН'!$F$5-'СЕТ СН'!$F$17</f>
        <v>3594.9040441699999</v>
      </c>
      <c r="E14" s="36">
        <f>SUMIFS(СВЦЭМ!$C$33:$C$776,СВЦЭМ!$A$33:$A$776,$A14,СВЦЭМ!$B$33:$B$776,E$11)+'СЕТ СН'!$F$9+СВЦЭМ!$D$10+'СЕТ СН'!$F$5-'СЕТ СН'!$F$17</f>
        <v>3613.7077092899999</v>
      </c>
      <c r="F14" s="36">
        <f>SUMIFS(СВЦЭМ!$C$33:$C$776,СВЦЭМ!$A$33:$A$776,$A14,СВЦЭМ!$B$33:$B$776,F$11)+'СЕТ СН'!$F$9+СВЦЭМ!$D$10+'СЕТ СН'!$F$5-'СЕТ СН'!$F$17</f>
        <v>3589.8914556300001</v>
      </c>
      <c r="G14" s="36">
        <f>SUMIFS(СВЦЭМ!$C$33:$C$776,СВЦЭМ!$A$33:$A$776,$A14,СВЦЭМ!$B$33:$B$776,G$11)+'СЕТ СН'!$F$9+СВЦЭМ!$D$10+'СЕТ СН'!$F$5-'СЕТ СН'!$F$17</f>
        <v>3584.87751966</v>
      </c>
      <c r="H14" s="36">
        <f>SUMIFS(СВЦЭМ!$C$33:$C$776,СВЦЭМ!$A$33:$A$776,$A14,СВЦЭМ!$B$33:$B$776,H$11)+'СЕТ СН'!$F$9+СВЦЭМ!$D$10+'СЕТ СН'!$F$5-'СЕТ СН'!$F$17</f>
        <v>3609.2869331900001</v>
      </c>
      <c r="I14" s="36">
        <f>SUMIFS(СВЦЭМ!$C$33:$C$776,СВЦЭМ!$A$33:$A$776,$A14,СВЦЭМ!$B$33:$B$776,I$11)+'СЕТ СН'!$F$9+СВЦЭМ!$D$10+'СЕТ СН'!$F$5-'СЕТ СН'!$F$17</f>
        <v>3612.8179224300002</v>
      </c>
      <c r="J14" s="36">
        <f>SUMIFS(СВЦЭМ!$C$33:$C$776,СВЦЭМ!$A$33:$A$776,$A14,СВЦЭМ!$B$33:$B$776,J$11)+'СЕТ СН'!$F$9+СВЦЭМ!$D$10+'СЕТ СН'!$F$5-'СЕТ СН'!$F$17</f>
        <v>3615.3144594200003</v>
      </c>
      <c r="K14" s="36">
        <f>SUMIFS(СВЦЭМ!$C$33:$C$776,СВЦЭМ!$A$33:$A$776,$A14,СВЦЭМ!$B$33:$B$776,K$11)+'СЕТ СН'!$F$9+СВЦЭМ!$D$10+'СЕТ СН'!$F$5-'СЕТ СН'!$F$17</f>
        <v>3616.0749790899999</v>
      </c>
      <c r="L14" s="36">
        <f>SUMIFS(СВЦЭМ!$C$33:$C$776,СВЦЭМ!$A$33:$A$776,$A14,СВЦЭМ!$B$33:$B$776,L$11)+'СЕТ СН'!$F$9+СВЦЭМ!$D$10+'СЕТ СН'!$F$5-'СЕТ СН'!$F$17</f>
        <v>3604.5660351199999</v>
      </c>
      <c r="M14" s="36">
        <f>SUMIFS(СВЦЭМ!$C$33:$C$776,СВЦЭМ!$A$33:$A$776,$A14,СВЦЭМ!$B$33:$B$776,M$11)+'СЕТ СН'!$F$9+СВЦЭМ!$D$10+'СЕТ СН'!$F$5-'СЕТ СН'!$F$17</f>
        <v>3599.3370338499999</v>
      </c>
      <c r="N14" s="36">
        <f>SUMIFS(СВЦЭМ!$C$33:$C$776,СВЦЭМ!$A$33:$A$776,$A14,СВЦЭМ!$B$33:$B$776,N$11)+'СЕТ СН'!$F$9+СВЦЭМ!$D$10+'СЕТ СН'!$F$5-'СЕТ СН'!$F$17</f>
        <v>3608.75640505</v>
      </c>
      <c r="O14" s="36">
        <f>SUMIFS(СВЦЭМ!$C$33:$C$776,СВЦЭМ!$A$33:$A$776,$A14,СВЦЭМ!$B$33:$B$776,O$11)+'СЕТ СН'!$F$9+СВЦЭМ!$D$10+'СЕТ СН'!$F$5-'СЕТ СН'!$F$17</f>
        <v>3623.3506441999998</v>
      </c>
      <c r="P14" s="36">
        <f>SUMIFS(СВЦЭМ!$C$33:$C$776,СВЦЭМ!$A$33:$A$776,$A14,СВЦЭМ!$B$33:$B$776,P$11)+'СЕТ СН'!$F$9+СВЦЭМ!$D$10+'СЕТ СН'!$F$5-'СЕТ СН'!$F$17</f>
        <v>3631.45209707</v>
      </c>
      <c r="Q14" s="36">
        <f>SUMIFS(СВЦЭМ!$C$33:$C$776,СВЦЭМ!$A$33:$A$776,$A14,СВЦЭМ!$B$33:$B$776,Q$11)+'СЕТ СН'!$F$9+СВЦЭМ!$D$10+'СЕТ СН'!$F$5-'СЕТ СН'!$F$17</f>
        <v>3635.2134836200003</v>
      </c>
      <c r="R14" s="36">
        <f>SUMIFS(СВЦЭМ!$C$33:$C$776,СВЦЭМ!$A$33:$A$776,$A14,СВЦЭМ!$B$33:$B$776,R$11)+'СЕТ СН'!$F$9+СВЦЭМ!$D$10+'СЕТ СН'!$F$5-'СЕТ СН'!$F$17</f>
        <v>3633.2667372200003</v>
      </c>
      <c r="S14" s="36">
        <f>SUMIFS(СВЦЭМ!$C$33:$C$776,СВЦЭМ!$A$33:$A$776,$A14,СВЦЭМ!$B$33:$B$776,S$11)+'СЕТ СН'!$F$9+СВЦЭМ!$D$10+'СЕТ СН'!$F$5-'СЕТ СН'!$F$17</f>
        <v>3610.57587964</v>
      </c>
      <c r="T14" s="36">
        <f>SUMIFS(СВЦЭМ!$C$33:$C$776,СВЦЭМ!$A$33:$A$776,$A14,СВЦЭМ!$B$33:$B$776,T$11)+'СЕТ СН'!$F$9+СВЦЭМ!$D$10+'СЕТ СН'!$F$5-'СЕТ СН'!$F$17</f>
        <v>3590.3264967</v>
      </c>
      <c r="U14" s="36">
        <f>SUMIFS(СВЦЭМ!$C$33:$C$776,СВЦЭМ!$A$33:$A$776,$A14,СВЦЭМ!$B$33:$B$776,U$11)+'СЕТ СН'!$F$9+СВЦЭМ!$D$10+'СЕТ СН'!$F$5-'СЕТ СН'!$F$17</f>
        <v>3598.0036079500001</v>
      </c>
      <c r="V14" s="36">
        <f>SUMIFS(СВЦЭМ!$C$33:$C$776,СВЦЭМ!$A$33:$A$776,$A14,СВЦЭМ!$B$33:$B$776,V$11)+'СЕТ СН'!$F$9+СВЦЭМ!$D$10+'СЕТ СН'!$F$5-'СЕТ СН'!$F$17</f>
        <v>3593.05767367</v>
      </c>
      <c r="W14" s="36">
        <f>SUMIFS(СВЦЭМ!$C$33:$C$776,СВЦЭМ!$A$33:$A$776,$A14,СВЦЭМ!$B$33:$B$776,W$11)+'СЕТ СН'!$F$9+СВЦЭМ!$D$10+'СЕТ СН'!$F$5-'СЕТ СН'!$F$17</f>
        <v>3608.8047908799999</v>
      </c>
      <c r="X14" s="36">
        <f>SUMIFS(СВЦЭМ!$C$33:$C$776,СВЦЭМ!$A$33:$A$776,$A14,СВЦЭМ!$B$33:$B$776,X$11)+'СЕТ СН'!$F$9+СВЦЭМ!$D$10+'СЕТ СН'!$F$5-'СЕТ СН'!$F$17</f>
        <v>3618.3984143799998</v>
      </c>
      <c r="Y14" s="36">
        <f>SUMIFS(СВЦЭМ!$C$33:$C$776,СВЦЭМ!$A$33:$A$776,$A14,СВЦЭМ!$B$33:$B$776,Y$11)+'СЕТ СН'!$F$9+СВЦЭМ!$D$10+'СЕТ СН'!$F$5-'СЕТ СН'!$F$17</f>
        <v>3620.0106700000001</v>
      </c>
    </row>
    <row r="15" spans="1:27" ht="15.75" x14ac:dyDescent="0.2">
      <c r="A15" s="35">
        <f t="shared" si="0"/>
        <v>44200</v>
      </c>
      <c r="B15" s="36">
        <f>SUMIFS(СВЦЭМ!$C$33:$C$776,СВЦЭМ!$A$33:$A$776,$A15,СВЦЭМ!$B$33:$B$776,B$11)+'СЕТ СН'!$F$9+СВЦЭМ!$D$10+'СЕТ СН'!$F$5-'СЕТ СН'!$F$17</f>
        <v>3642.70421313</v>
      </c>
      <c r="C15" s="36">
        <f>SUMIFS(СВЦЭМ!$C$33:$C$776,СВЦЭМ!$A$33:$A$776,$A15,СВЦЭМ!$B$34:$B$777,C$11)+'СЕТ СН'!$F$9+СВЦЭМ!$D$10+'СЕТ СН'!$F$5-'СЕТ СН'!$F$17</f>
        <v>3642.70421313</v>
      </c>
      <c r="D15" s="36">
        <f>SUMIFS(СВЦЭМ!$C$33:$C$776,СВЦЭМ!$A$33:$A$776,$A15,СВЦЭМ!$B$33:$B$776,D$11)+'СЕТ СН'!$F$9+СВЦЭМ!$D$10+'СЕТ СН'!$F$5-'СЕТ СН'!$F$17</f>
        <v>3674.09028653</v>
      </c>
      <c r="E15" s="36">
        <f>SUMIFS(СВЦЭМ!$C$33:$C$776,СВЦЭМ!$A$33:$A$776,$A15,СВЦЭМ!$B$33:$B$776,E$11)+'СЕТ СН'!$F$9+СВЦЭМ!$D$10+'СЕТ СН'!$F$5-'СЕТ СН'!$F$17</f>
        <v>3697.3116127600001</v>
      </c>
      <c r="F15" s="36">
        <f>SUMIFS(СВЦЭМ!$C$33:$C$776,СВЦЭМ!$A$33:$A$776,$A15,СВЦЭМ!$B$33:$B$776,F$11)+'СЕТ СН'!$F$9+СВЦЭМ!$D$10+'СЕТ СН'!$F$5-'СЕТ СН'!$F$17</f>
        <v>3662.8471724199999</v>
      </c>
      <c r="G15" s="36">
        <f>SUMIFS(СВЦЭМ!$C$33:$C$776,СВЦЭМ!$A$33:$A$776,$A15,СВЦЭМ!$B$33:$B$776,G$11)+'СЕТ СН'!$F$9+СВЦЭМ!$D$10+'СЕТ СН'!$F$5-'СЕТ СН'!$F$17</f>
        <v>3658.1397851199999</v>
      </c>
      <c r="H15" s="36">
        <f>SUMIFS(СВЦЭМ!$C$33:$C$776,СВЦЭМ!$A$33:$A$776,$A15,СВЦЭМ!$B$33:$B$776,H$11)+'СЕТ СН'!$F$9+СВЦЭМ!$D$10+'СЕТ СН'!$F$5-'СЕТ СН'!$F$17</f>
        <v>3663.8096915599999</v>
      </c>
      <c r="I15" s="36">
        <f>SUMIFS(СВЦЭМ!$C$33:$C$776,СВЦЭМ!$A$33:$A$776,$A15,СВЦЭМ!$B$33:$B$776,I$11)+'СЕТ СН'!$F$9+СВЦЭМ!$D$10+'СЕТ СН'!$F$5-'СЕТ СН'!$F$17</f>
        <v>3648.60752512</v>
      </c>
      <c r="J15" s="36">
        <f>SUMIFS(СВЦЭМ!$C$33:$C$776,СВЦЭМ!$A$33:$A$776,$A15,СВЦЭМ!$B$33:$B$776,J$11)+'СЕТ СН'!$F$9+СВЦЭМ!$D$10+'СЕТ СН'!$F$5-'СЕТ СН'!$F$17</f>
        <v>3629.7711252700001</v>
      </c>
      <c r="K15" s="36">
        <f>SUMIFS(СВЦЭМ!$C$33:$C$776,СВЦЭМ!$A$33:$A$776,$A15,СВЦЭМ!$B$33:$B$776,K$11)+'СЕТ СН'!$F$9+СВЦЭМ!$D$10+'СЕТ СН'!$F$5-'СЕТ СН'!$F$17</f>
        <v>3601.4432373</v>
      </c>
      <c r="L15" s="36">
        <f>SUMIFS(СВЦЭМ!$C$33:$C$776,СВЦЭМ!$A$33:$A$776,$A15,СВЦЭМ!$B$33:$B$776,L$11)+'СЕТ СН'!$F$9+СВЦЭМ!$D$10+'СЕТ СН'!$F$5-'СЕТ СН'!$F$17</f>
        <v>3590.7448976300002</v>
      </c>
      <c r="M15" s="36">
        <f>SUMIFS(СВЦЭМ!$C$33:$C$776,СВЦЭМ!$A$33:$A$776,$A15,СВЦЭМ!$B$33:$B$776,M$11)+'СЕТ СН'!$F$9+СВЦЭМ!$D$10+'СЕТ СН'!$F$5-'СЕТ СН'!$F$17</f>
        <v>3584.4355371199999</v>
      </c>
      <c r="N15" s="36">
        <f>SUMIFS(СВЦЭМ!$C$33:$C$776,СВЦЭМ!$A$33:$A$776,$A15,СВЦЭМ!$B$33:$B$776,N$11)+'СЕТ СН'!$F$9+СВЦЭМ!$D$10+'СЕТ СН'!$F$5-'СЕТ СН'!$F$17</f>
        <v>3602.8318324399997</v>
      </c>
      <c r="O15" s="36">
        <f>SUMIFS(СВЦЭМ!$C$33:$C$776,СВЦЭМ!$A$33:$A$776,$A15,СВЦЭМ!$B$33:$B$776,O$11)+'СЕТ СН'!$F$9+СВЦЭМ!$D$10+'СЕТ СН'!$F$5-'СЕТ СН'!$F$17</f>
        <v>3612.7766536099998</v>
      </c>
      <c r="P15" s="36">
        <f>SUMIFS(СВЦЭМ!$C$33:$C$776,СВЦЭМ!$A$33:$A$776,$A15,СВЦЭМ!$B$33:$B$776,P$11)+'СЕТ СН'!$F$9+СВЦЭМ!$D$10+'СЕТ СН'!$F$5-'СЕТ СН'!$F$17</f>
        <v>3622.4454017500002</v>
      </c>
      <c r="Q15" s="36">
        <f>SUMIFS(СВЦЭМ!$C$33:$C$776,СВЦЭМ!$A$33:$A$776,$A15,СВЦЭМ!$B$33:$B$776,Q$11)+'СЕТ СН'!$F$9+СВЦЭМ!$D$10+'СЕТ СН'!$F$5-'СЕТ СН'!$F$17</f>
        <v>3627.6463255600002</v>
      </c>
      <c r="R15" s="36">
        <f>SUMIFS(СВЦЭМ!$C$33:$C$776,СВЦЭМ!$A$33:$A$776,$A15,СВЦЭМ!$B$33:$B$776,R$11)+'СЕТ СН'!$F$9+СВЦЭМ!$D$10+'СЕТ СН'!$F$5-'СЕТ СН'!$F$17</f>
        <v>3607.2048006499999</v>
      </c>
      <c r="S15" s="36">
        <f>SUMIFS(СВЦЭМ!$C$33:$C$776,СВЦЭМ!$A$33:$A$776,$A15,СВЦЭМ!$B$33:$B$776,S$11)+'СЕТ СН'!$F$9+СВЦЭМ!$D$10+'СЕТ СН'!$F$5-'СЕТ СН'!$F$17</f>
        <v>3602.2991766499999</v>
      </c>
      <c r="T15" s="36">
        <f>SUMIFS(СВЦЭМ!$C$33:$C$776,СВЦЭМ!$A$33:$A$776,$A15,СВЦЭМ!$B$33:$B$776,T$11)+'СЕТ СН'!$F$9+СВЦЭМ!$D$10+'СЕТ СН'!$F$5-'СЕТ СН'!$F$17</f>
        <v>3587.9869003499998</v>
      </c>
      <c r="U15" s="36">
        <f>SUMIFS(СВЦЭМ!$C$33:$C$776,СВЦЭМ!$A$33:$A$776,$A15,СВЦЭМ!$B$33:$B$776,U$11)+'СЕТ СН'!$F$9+СВЦЭМ!$D$10+'СЕТ СН'!$F$5-'СЕТ СН'!$F$17</f>
        <v>3592.9345196100003</v>
      </c>
      <c r="V15" s="36">
        <f>SUMIFS(СВЦЭМ!$C$33:$C$776,СВЦЭМ!$A$33:$A$776,$A15,СВЦЭМ!$B$33:$B$776,V$11)+'СЕТ СН'!$F$9+СВЦЭМ!$D$10+'СЕТ СН'!$F$5-'СЕТ СН'!$F$17</f>
        <v>3594.2357071699998</v>
      </c>
      <c r="W15" s="36">
        <f>SUMIFS(СВЦЭМ!$C$33:$C$776,СВЦЭМ!$A$33:$A$776,$A15,СВЦЭМ!$B$33:$B$776,W$11)+'СЕТ СН'!$F$9+СВЦЭМ!$D$10+'СЕТ СН'!$F$5-'СЕТ СН'!$F$17</f>
        <v>3604.3699992399997</v>
      </c>
      <c r="X15" s="36">
        <f>SUMIFS(СВЦЭМ!$C$33:$C$776,СВЦЭМ!$A$33:$A$776,$A15,СВЦЭМ!$B$33:$B$776,X$11)+'СЕТ СН'!$F$9+СВЦЭМ!$D$10+'СЕТ СН'!$F$5-'СЕТ СН'!$F$17</f>
        <v>3621.7064158499998</v>
      </c>
      <c r="Y15" s="36">
        <f>SUMIFS(СВЦЭМ!$C$33:$C$776,СВЦЭМ!$A$33:$A$776,$A15,СВЦЭМ!$B$33:$B$776,Y$11)+'СЕТ СН'!$F$9+СВЦЭМ!$D$10+'СЕТ СН'!$F$5-'СЕТ СН'!$F$17</f>
        <v>3635.8213150500001</v>
      </c>
    </row>
    <row r="16" spans="1:27" ht="15.75" x14ac:dyDescent="0.2">
      <c r="A16" s="35">
        <f t="shared" si="0"/>
        <v>44201</v>
      </c>
      <c r="B16" s="36">
        <f>SUMIFS(СВЦЭМ!$C$33:$C$776,СВЦЭМ!$A$33:$A$776,$A16,СВЦЭМ!$B$33:$B$776,B$11)+'СЕТ СН'!$F$9+СВЦЭМ!$D$10+'СЕТ СН'!$F$5-'СЕТ СН'!$F$17</f>
        <v>3600.86530322</v>
      </c>
      <c r="C16" s="36">
        <f>SUMIFS(СВЦЭМ!$C$33:$C$776,СВЦЭМ!$A$33:$A$776,$A16,СВЦЭМ!$B$33:$B$776,C$11)+'СЕТ СН'!$F$9+СВЦЭМ!$D$10+'СЕТ СН'!$F$5-'СЕТ СН'!$F$17</f>
        <v>3632.00121373</v>
      </c>
      <c r="D16" s="36">
        <f>SUMIFS(СВЦЭМ!$C$33:$C$776,СВЦЭМ!$A$33:$A$776,$A16,СВЦЭМ!$B$33:$B$776,D$11)+'СЕТ СН'!$F$9+СВЦЭМ!$D$10+'СЕТ СН'!$F$5-'СЕТ СН'!$F$17</f>
        <v>3647.9025081099999</v>
      </c>
      <c r="E16" s="36">
        <f>SUMIFS(СВЦЭМ!$C$33:$C$776,СВЦЭМ!$A$33:$A$776,$A16,СВЦЭМ!$B$33:$B$776,E$11)+'СЕТ СН'!$F$9+СВЦЭМ!$D$10+'СЕТ СН'!$F$5-'СЕТ СН'!$F$17</f>
        <v>3654.41932967</v>
      </c>
      <c r="F16" s="36">
        <f>SUMIFS(СВЦЭМ!$C$33:$C$776,СВЦЭМ!$A$33:$A$776,$A16,СВЦЭМ!$B$33:$B$776,F$11)+'СЕТ СН'!$F$9+СВЦЭМ!$D$10+'СЕТ СН'!$F$5-'СЕТ СН'!$F$17</f>
        <v>3656.6722403900003</v>
      </c>
      <c r="G16" s="36">
        <f>SUMIFS(СВЦЭМ!$C$33:$C$776,СВЦЭМ!$A$33:$A$776,$A16,СВЦЭМ!$B$33:$B$776,G$11)+'СЕТ СН'!$F$9+СВЦЭМ!$D$10+'СЕТ СН'!$F$5-'СЕТ СН'!$F$17</f>
        <v>3678.8786626999999</v>
      </c>
      <c r="H16" s="36">
        <f>SUMIFS(СВЦЭМ!$C$33:$C$776,СВЦЭМ!$A$33:$A$776,$A16,СВЦЭМ!$B$33:$B$776,H$11)+'СЕТ СН'!$F$9+СВЦЭМ!$D$10+'СЕТ СН'!$F$5-'СЕТ СН'!$F$17</f>
        <v>3657.3264370500001</v>
      </c>
      <c r="I16" s="36">
        <f>SUMIFS(СВЦЭМ!$C$33:$C$776,СВЦЭМ!$A$33:$A$776,$A16,СВЦЭМ!$B$33:$B$776,I$11)+'СЕТ СН'!$F$9+СВЦЭМ!$D$10+'СЕТ СН'!$F$5-'СЕТ СН'!$F$17</f>
        <v>3642.04767868</v>
      </c>
      <c r="J16" s="36">
        <f>SUMIFS(СВЦЭМ!$C$33:$C$776,СВЦЭМ!$A$33:$A$776,$A16,СВЦЭМ!$B$33:$B$776,J$11)+'СЕТ СН'!$F$9+СВЦЭМ!$D$10+'СЕТ СН'!$F$5-'СЕТ СН'!$F$17</f>
        <v>3619.52041904</v>
      </c>
      <c r="K16" s="36">
        <f>SUMIFS(СВЦЭМ!$C$33:$C$776,СВЦЭМ!$A$33:$A$776,$A16,СВЦЭМ!$B$33:$B$776,K$11)+'СЕТ СН'!$F$9+СВЦЭМ!$D$10+'СЕТ СН'!$F$5-'СЕТ СН'!$F$17</f>
        <v>3592.1382334499999</v>
      </c>
      <c r="L16" s="36">
        <f>SUMIFS(СВЦЭМ!$C$33:$C$776,СВЦЭМ!$A$33:$A$776,$A16,СВЦЭМ!$B$33:$B$776,L$11)+'СЕТ СН'!$F$9+СВЦЭМ!$D$10+'СЕТ СН'!$F$5-'СЕТ СН'!$F$17</f>
        <v>3571.8371365000003</v>
      </c>
      <c r="M16" s="36">
        <f>SUMIFS(СВЦЭМ!$C$33:$C$776,СВЦЭМ!$A$33:$A$776,$A16,СВЦЭМ!$B$33:$B$776,M$11)+'СЕТ СН'!$F$9+СВЦЭМ!$D$10+'СЕТ СН'!$F$5-'СЕТ СН'!$F$17</f>
        <v>3580.0225638100001</v>
      </c>
      <c r="N16" s="36">
        <f>SUMIFS(СВЦЭМ!$C$33:$C$776,СВЦЭМ!$A$33:$A$776,$A16,СВЦЭМ!$B$33:$B$776,N$11)+'СЕТ СН'!$F$9+СВЦЭМ!$D$10+'СЕТ СН'!$F$5-'СЕТ СН'!$F$17</f>
        <v>3614.14535566</v>
      </c>
      <c r="O16" s="36">
        <f>SUMIFS(СВЦЭМ!$C$33:$C$776,СВЦЭМ!$A$33:$A$776,$A16,СВЦЭМ!$B$33:$B$776,O$11)+'СЕТ СН'!$F$9+СВЦЭМ!$D$10+'СЕТ СН'!$F$5-'СЕТ СН'!$F$17</f>
        <v>3641.4039804499998</v>
      </c>
      <c r="P16" s="36">
        <f>SUMIFS(СВЦЭМ!$C$33:$C$776,СВЦЭМ!$A$33:$A$776,$A16,СВЦЭМ!$B$33:$B$776,P$11)+'СЕТ СН'!$F$9+СВЦЭМ!$D$10+'СЕТ СН'!$F$5-'СЕТ СН'!$F$17</f>
        <v>3658.1357735900001</v>
      </c>
      <c r="Q16" s="36">
        <f>SUMIFS(СВЦЭМ!$C$33:$C$776,СВЦЭМ!$A$33:$A$776,$A16,СВЦЭМ!$B$33:$B$776,Q$11)+'СЕТ СН'!$F$9+СВЦЭМ!$D$10+'СЕТ СН'!$F$5-'СЕТ СН'!$F$17</f>
        <v>3662.96638794</v>
      </c>
      <c r="R16" s="36">
        <f>SUMIFS(СВЦЭМ!$C$33:$C$776,СВЦЭМ!$A$33:$A$776,$A16,СВЦЭМ!$B$33:$B$776,R$11)+'СЕТ СН'!$F$9+СВЦЭМ!$D$10+'СЕТ СН'!$F$5-'СЕТ СН'!$F$17</f>
        <v>3649.8583897200001</v>
      </c>
      <c r="S16" s="36">
        <f>SUMIFS(СВЦЭМ!$C$33:$C$776,СВЦЭМ!$A$33:$A$776,$A16,СВЦЭМ!$B$33:$B$776,S$11)+'СЕТ СН'!$F$9+СВЦЭМ!$D$10+'СЕТ СН'!$F$5-'СЕТ СН'!$F$17</f>
        <v>3637.55525223</v>
      </c>
      <c r="T16" s="36">
        <f>SUMIFS(СВЦЭМ!$C$33:$C$776,СВЦЭМ!$A$33:$A$776,$A16,СВЦЭМ!$B$33:$B$776,T$11)+'СЕТ СН'!$F$9+СВЦЭМ!$D$10+'СЕТ СН'!$F$5-'СЕТ СН'!$F$17</f>
        <v>3605.3091050799999</v>
      </c>
      <c r="U16" s="36">
        <f>SUMIFS(СВЦЭМ!$C$33:$C$776,СВЦЭМ!$A$33:$A$776,$A16,СВЦЭМ!$B$33:$B$776,U$11)+'СЕТ СН'!$F$9+СВЦЭМ!$D$10+'СЕТ СН'!$F$5-'СЕТ СН'!$F$17</f>
        <v>3611.93939052</v>
      </c>
      <c r="V16" s="36">
        <f>SUMIFS(СВЦЭМ!$C$33:$C$776,СВЦЭМ!$A$33:$A$776,$A16,СВЦЭМ!$B$33:$B$776,V$11)+'СЕТ СН'!$F$9+СВЦЭМ!$D$10+'СЕТ СН'!$F$5-'СЕТ СН'!$F$17</f>
        <v>3610.14268928</v>
      </c>
      <c r="W16" s="36">
        <f>SUMIFS(СВЦЭМ!$C$33:$C$776,СВЦЭМ!$A$33:$A$776,$A16,СВЦЭМ!$B$33:$B$776,W$11)+'СЕТ СН'!$F$9+СВЦЭМ!$D$10+'СЕТ СН'!$F$5-'СЕТ СН'!$F$17</f>
        <v>3627.9042468899997</v>
      </c>
      <c r="X16" s="36">
        <f>SUMIFS(СВЦЭМ!$C$33:$C$776,СВЦЭМ!$A$33:$A$776,$A16,СВЦЭМ!$B$33:$B$776,X$11)+'СЕТ СН'!$F$9+СВЦЭМ!$D$10+'СЕТ СН'!$F$5-'СЕТ СН'!$F$17</f>
        <v>3645.55880828</v>
      </c>
      <c r="Y16" s="36">
        <f>SUMIFS(СВЦЭМ!$C$33:$C$776,СВЦЭМ!$A$33:$A$776,$A16,СВЦЭМ!$B$33:$B$776,Y$11)+'СЕТ СН'!$F$9+СВЦЭМ!$D$10+'СЕТ СН'!$F$5-'СЕТ СН'!$F$17</f>
        <v>3662.5860575300003</v>
      </c>
    </row>
    <row r="17" spans="1:25" ht="15.75" x14ac:dyDescent="0.2">
      <c r="A17" s="35">
        <f t="shared" si="0"/>
        <v>44202</v>
      </c>
      <c r="B17" s="36">
        <f>SUMIFS(СВЦЭМ!$C$33:$C$776,СВЦЭМ!$A$33:$A$776,$A17,СВЦЭМ!$B$33:$B$776,B$11)+'СЕТ СН'!$F$9+СВЦЭМ!$D$10+'СЕТ СН'!$F$5-'СЕТ СН'!$F$17</f>
        <v>3652.7432431500001</v>
      </c>
      <c r="C17" s="36">
        <f>SUMIFS(СВЦЭМ!$C$33:$C$776,СВЦЭМ!$A$33:$A$776,$A17,СВЦЭМ!$B$33:$B$776,C$11)+'СЕТ СН'!$F$9+СВЦЭМ!$D$10+'СЕТ СН'!$F$5-'СЕТ СН'!$F$17</f>
        <v>3683.6612173900003</v>
      </c>
      <c r="D17" s="36">
        <f>SUMIFS(СВЦЭМ!$C$33:$C$776,СВЦЭМ!$A$33:$A$776,$A17,СВЦЭМ!$B$33:$B$776,D$11)+'СЕТ СН'!$F$9+СВЦЭМ!$D$10+'СЕТ СН'!$F$5-'СЕТ СН'!$F$17</f>
        <v>3707.3899364899999</v>
      </c>
      <c r="E17" s="36">
        <f>SUMIFS(СВЦЭМ!$C$33:$C$776,СВЦЭМ!$A$33:$A$776,$A17,СВЦЭМ!$B$33:$B$776,E$11)+'СЕТ СН'!$F$9+СВЦЭМ!$D$10+'СЕТ СН'!$F$5-'СЕТ СН'!$F$17</f>
        <v>3716.5928687699998</v>
      </c>
      <c r="F17" s="36">
        <f>SUMIFS(СВЦЭМ!$C$33:$C$776,СВЦЭМ!$A$33:$A$776,$A17,СВЦЭМ!$B$33:$B$776,F$11)+'СЕТ СН'!$F$9+СВЦЭМ!$D$10+'СЕТ СН'!$F$5-'СЕТ СН'!$F$17</f>
        <v>3727.6854926300002</v>
      </c>
      <c r="G17" s="36">
        <f>SUMIFS(СВЦЭМ!$C$33:$C$776,СВЦЭМ!$A$33:$A$776,$A17,СВЦЭМ!$B$33:$B$776,G$11)+'СЕТ СН'!$F$9+СВЦЭМ!$D$10+'СЕТ СН'!$F$5-'СЕТ СН'!$F$17</f>
        <v>3724.474569</v>
      </c>
      <c r="H17" s="36">
        <f>SUMIFS(СВЦЭМ!$C$33:$C$776,СВЦЭМ!$A$33:$A$776,$A17,СВЦЭМ!$B$33:$B$776,H$11)+'СЕТ СН'!$F$9+СВЦЭМ!$D$10+'СЕТ СН'!$F$5-'СЕТ СН'!$F$17</f>
        <v>3708.38750295</v>
      </c>
      <c r="I17" s="36">
        <f>SUMIFS(СВЦЭМ!$C$33:$C$776,СВЦЭМ!$A$33:$A$776,$A17,СВЦЭМ!$B$33:$B$776,I$11)+'СЕТ СН'!$F$9+СВЦЭМ!$D$10+'СЕТ СН'!$F$5-'СЕТ СН'!$F$17</f>
        <v>3682.7707712900001</v>
      </c>
      <c r="J17" s="36">
        <f>SUMIFS(СВЦЭМ!$C$33:$C$776,СВЦЭМ!$A$33:$A$776,$A17,СВЦЭМ!$B$33:$B$776,J$11)+'СЕТ СН'!$F$9+СВЦЭМ!$D$10+'СЕТ СН'!$F$5-'СЕТ СН'!$F$17</f>
        <v>3639.3239523100001</v>
      </c>
      <c r="K17" s="36">
        <f>SUMIFS(СВЦЭМ!$C$33:$C$776,СВЦЭМ!$A$33:$A$776,$A17,СВЦЭМ!$B$33:$B$776,K$11)+'СЕТ СН'!$F$9+СВЦЭМ!$D$10+'СЕТ СН'!$F$5-'СЕТ СН'!$F$17</f>
        <v>3598.0348479499999</v>
      </c>
      <c r="L17" s="36">
        <f>SUMIFS(СВЦЭМ!$C$33:$C$776,СВЦЭМ!$A$33:$A$776,$A17,СВЦЭМ!$B$33:$B$776,L$11)+'СЕТ СН'!$F$9+СВЦЭМ!$D$10+'СЕТ СН'!$F$5-'СЕТ СН'!$F$17</f>
        <v>3585.5703137300002</v>
      </c>
      <c r="M17" s="36">
        <f>SUMIFS(СВЦЭМ!$C$33:$C$776,СВЦЭМ!$A$33:$A$776,$A17,СВЦЭМ!$B$33:$B$776,M$11)+'СЕТ СН'!$F$9+СВЦЭМ!$D$10+'СЕТ СН'!$F$5-'СЕТ СН'!$F$17</f>
        <v>3589.11839057</v>
      </c>
      <c r="N17" s="36">
        <f>SUMIFS(СВЦЭМ!$C$33:$C$776,СВЦЭМ!$A$33:$A$776,$A17,СВЦЭМ!$B$33:$B$776,N$11)+'СЕТ СН'!$F$9+СВЦЭМ!$D$10+'СЕТ СН'!$F$5-'СЕТ СН'!$F$17</f>
        <v>3617.4448799199999</v>
      </c>
      <c r="O17" s="36">
        <f>SUMIFS(СВЦЭМ!$C$33:$C$776,СВЦЭМ!$A$33:$A$776,$A17,СВЦЭМ!$B$33:$B$776,O$11)+'СЕТ СН'!$F$9+СВЦЭМ!$D$10+'СЕТ СН'!$F$5-'СЕТ СН'!$F$17</f>
        <v>3633.8853610699998</v>
      </c>
      <c r="P17" s="36">
        <f>SUMIFS(СВЦЭМ!$C$33:$C$776,СВЦЭМ!$A$33:$A$776,$A17,СВЦЭМ!$B$33:$B$776,P$11)+'СЕТ СН'!$F$9+СВЦЭМ!$D$10+'СЕТ СН'!$F$5-'СЕТ СН'!$F$17</f>
        <v>3645.1271986900001</v>
      </c>
      <c r="Q17" s="36">
        <f>SUMIFS(СВЦЭМ!$C$33:$C$776,СВЦЭМ!$A$33:$A$776,$A17,СВЦЭМ!$B$33:$B$776,Q$11)+'СЕТ СН'!$F$9+СВЦЭМ!$D$10+'СЕТ СН'!$F$5-'СЕТ СН'!$F$17</f>
        <v>3649.3434110400003</v>
      </c>
      <c r="R17" s="36">
        <f>SUMIFS(СВЦЭМ!$C$33:$C$776,СВЦЭМ!$A$33:$A$776,$A17,СВЦЭМ!$B$33:$B$776,R$11)+'СЕТ СН'!$F$9+СВЦЭМ!$D$10+'СЕТ СН'!$F$5-'СЕТ СН'!$F$17</f>
        <v>3634.8630313599997</v>
      </c>
      <c r="S17" s="36">
        <f>SUMIFS(СВЦЭМ!$C$33:$C$776,СВЦЭМ!$A$33:$A$776,$A17,СВЦЭМ!$B$33:$B$776,S$11)+'СЕТ СН'!$F$9+СВЦЭМ!$D$10+'СЕТ СН'!$F$5-'СЕТ СН'!$F$17</f>
        <v>3603.98941216</v>
      </c>
      <c r="T17" s="36">
        <f>SUMIFS(СВЦЭМ!$C$33:$C$776,СВЦЭМ!$A$33:$A$776,$A17,СВЦЭМ!$B$33:$B$776,T$11)+'СЕТ СН'!$F$9+СВЦЭМ!$D$10+'СЕТ СН'!$F$5-'СЕТ СН'!$F$17</f>
        <v>3578.5672407399998</v>
      </c>
      <c r="U17" s="36">
        <f>SUMIFS(СВЦЭМ!$C$33:$C$776,СВЦЭМ!$A$33:$A$776,$A17,СВЦЭМ!$B$33:$B$776,U$11)+'СЕТ СН'!$F$9+СВЦЭМ!$D$10+'СЕТ СН'!$F$5-'СЕТ СН'!$F$17</f>
        <v>3581.0150260199998</v>
      </c>
      <c r="V17" s="36">
        <f>SUMIFS(СВЦЭМ!$C$33:$C$776,СВЦЭМ!$A$33:$A$776,$A17,СВЦЭМ!$B$33:$B$776,V$11)+'СЕТ СН'!$F$9+СВЦЭМ!$D$10+'СЕТ СН'!$F$5-'СЕТ СН'!$F$17</f>
        <v>3593.2867272100002</v>
      </c>
      <c r="W17" s="36">
        <f>SUMIFS(СВЦЭМ!$C$33:$C$776,СВЦЭМ!$A$33:$A$776,$A17,СВЦЭМ!$B$33:$B$776,W$11)+'СЕТ СН'!$F$9+СВЦЭМ!$D$10+'СЕТ СН'!$F$5-'СЕТ СН'!$F$17</f>
        <v>3609.5402327900001</v>
      </c>
      <c r="X17" s="36">
        <f>SUMIFS(СВЦЭМ!$C$33:$C$776,СВЦЭМ!$A$33:$A$776,$A17,СВЦЭМ!$B$33:$B$776,X$11)+'СЕТ СН'!$F$9+СВЦЭМ!$D$10+'СЕТ СН'!$F$5-'СЕТ СН'!$F$17</f>
        <v>3627.1702364100001</v>
      </c>
      <c r="Y17" s="36">
        <f>SUMIFS(СВЦЭМ!$C$33:$C$776,СВЦЭМ!$A$33:$A$776,$A17,СВЦЭМ!$B$33:$B$776,Y$11)+'СЕТ СН'!$F$9+СВЦЭМ!$D$10+'СЕТ СН'!$F$5-'СЕТ СН'!$F$17</f>
        <v>3650.76579683</v>
      </c>
    </row>
    <row r="18" spans="1:25" ht="15.75" x14ac:dyDescent="0.2">
      <c r="A18" s="35">
        <f t="shared" si="0"/>
        <v>44203</v>
      </c>
      <c r="B18" s="36">
        <f>SUMIFS(СВЦЭМ!$C$33:$C$776,СВЦЭМ!$A$33:$A$776,$A18,СВЦЭМ!$B$33:$B$776,B$11)+'СЕТ СН'!$F$9+СВЦЭМ!$D$10+'СЕТ СН'!$F$5-'СЕТ СН'!$F$17</f>
        <v>3622.3890446099999</v>
      </c>
      <c r="C18" s="36">
        <f>SUMIFS(СВЦЭМ!$C$33:$C$776,СВЦЭМ!$A$33:$A$776,$A18,СВЦЭМ!$B$33:$B$776,C$11)+'СЕТ СН'!$F$9+СВЦЭМ!$D$10+'СЕТ СН'!$F$5-'СЕТ СН'!$F$17</f>
        <v>3651.8863700900001</v>
      </c>
      <c r="D18" s="36">
        <f>SUMIFS(СВЦЭМ!$C$33:$C$776,СВЦЭМ!$A$33:$A$776,$A18,СВЦЭМ!$B$33:$B$776,D$11)+'СЕТ СН'!$F$9+СВЦЭМ!$D$10+'СЕТ СН'!$F$5-'СЕТ СН'!$F$17</f>
        <v>3683.5149720600002</v>
      </c>
      <c r="E18" s="36">
        <f>SUMIFS(СВЦЭМ!$C$33:$C$776,СВЦЭМ!$A$33:$A$776,$A18,СВЦЭМ!$B$33:$B$776,E$11)+'СЕТ СН'!$F$9+СВЦЭМ!$D$10+'СЕТ СН'!$F$5-'СЕТ СН'!$F$17</f>
        <v>3694.37398338</v>
      </c>
      <c r="F18" s="36">
        <f>SUMIFS(СВЦЭМ!$C$33:$C$776,СВЦЭМ!$A$33:$A$776,$A18,СВЦЭМ!$B$33:$B$776,F$11)+'СЕТ СН'!$F$9+СВЦЭМ!$D$10+'СЕТ СН'!$F$5-'СЕТ СН'!$F$17</f>
        <v>3701.0601591599998</v>
      </c>
      <c r="G18" s="36">
        <f>SUMIFS(СВЦЭМ!$C$33:$C$776,СВЦЭМ!$A$33:$A$776,$A18,СВЦЭМ!$B$33:$B$776,G$11)+'СЕТ СН'!$F$9+СВЦЭМ!$D$10+'СЕТ СН'!$F$5-'СЕТ СН'!$F$17</f>
        <v>3688.7500180100001</v>
      </c>
      <c r="H18" s="36">
        <f>SUMIFS(СВЦЭМ!$C$33:$C$776,СВЦЭМ!$A$33:$A$776,$A18,СВЦЭМ!$B$33:$B$776,H$11)+'СЕТ СН'!$F$9+СВЦЭМ!$D$10+'СЕТ СН'!$F$5-'СЕТ СН'!$F$17</f>
        <v>3679.4742905900002</v>
      </c>
      <c r="I18" s="36">
        <f>SUMIFS(СВЦЭМ!$C$33:$C$776,СВЦЭМ!$A$33:$A$776,$A18,СВЦЭМ!$B$33:$B$776,I$11)+'СЕТ СН'!$F$9+СВЦЭМ!$D$10+'СЕТ СН'!$F$5-'СЕТ СН'!$F$17</f>
        <v>3645.8656778700001</v>
      </c>
      <c r="J18" s="36">
        <f>SUMIFS(СВЦЭМ!$C$33:$C$776,СВЦЭМ!$A$33:$A$776,$A18,СВЦЭМ!$B$33:$B$776,J$11)+'СЕТ СН'!$F$9+СВЦЭМ!$D$10+'СЕТ СН'!$F$5-'СЕТ СН'!$F$17</f>
        <v>3629.8558742300002</v>
      </c>
      <c r="K18" s="36">
        <f>SUMIFS(СВЦЭМ!$C$33:$C$776,СВЦЭМ!$A$33:$A$776,$A18,СВЦЭМ!$B$33:$B$776,K$11)+'СЕТ СН'!$F$9+СВЦЭМ!$D$10+'СЕТ СН'!$F$5-'СЕТ СН'!$F$17</f>
        <v>3603.9794041200003</v>
      </c>
      <c r="L18" s="36">
        <f>SUMIFS(СВЦЭМ!$C$33:$C$776,СВЦЭМ!$A$33:$A$776,$A18,СВЦЭМ!$B$33:$B$776,L$11)+'СЕТ СН'!$F$9+СВЦЭМ!$D$10+'СЕТ СН'!$F$5-'СЕТ СН'!$F$17</f>
        <v>3588.4722784200003</v>
      </c>
      <c r="M18" s="36">
        <f>SUMIFS(СВЦЭМ!$C$33:$C$776,СВЦЭМ!$A$33:$A$776,$A18,СВЦЭМ!$B$33:$B$776,M$11)+'СЕТ СН'!$F$9+СВЦЭМ!$D$10+'СЕТ СН'!$F$5-'СЕТ СН'!$F$17</f>
        <v>3603.8204141199999</v>
      </c>
      <c r="N18" s="36">
        <f>SUMIFS(СВЦЭМ!$C$33:$C$776,СВЦЭМ!$A$33:$A$776,$A18,СВЦЭМ!$B$33:$B$776,N$11)+'СЕТ СН'!$F$9+СВЦЭМ!$D$10+'СЕТ СН'!$F$5-'СЕТ СН'!$F$17</f>
        <v>3652.4068915500002</v>
      </c>
      <c r="O18" s="36">
        <f>SUMIFS(СВЦЭМ!$C$33:$C$776,СВЦЭМ!$A$33:$A$776,$A18,СВЦЭМ!$B$33:$B$776,O$11)+'СЕТ СН'!$F$9+СВЦЭМ!$D$10+'СЕТ СН'!$F$5-'СЕТ СН'!$F$17</f>
        <v>3659.6829258799999</v>
      </c>
      <c r="P18" s="36">
        <f>SUMIFS(СВЦЭМ!$C$33:$C$776,СВЦЭМ!$A$33:$A$776,$A18,СВЦЭМ!$B$33:$B$776,P$11)+'СЕТ СН'!$F$9+СВЦЭМ!$D$10+'СЕТ СН'!$F$5-'СЕТ СН'!$F$17</f>
        <v>3671.4875812099999</v>
      </c>
      <c r="Q18" s="36">
        <f>SUMIFS(СВЦЭМ!$C$33:$C$776,СВЦЭМ!$A$33:$A$776,$A18,СВЦЭМ!$B$33:$B$776,Q$11)+'СЕТ СН'!$F$9+СВЦЭМ!$D$10+'СЕТ СН'!$F$5-'СЕТ СН'!$F$17</f>
        <v>3681.95388465</v>
      </c>
      <c r="R18" s="36">
        <f>SUMIFS(СВЦЭМ!$C$33:$C$776,СВЦЭМ!$A$33:$A$776,$A18,СВЦЭМ!$B$33:$B$776,R$11)+'СЕТ СН'!$F$9+СВЦЭМ!$D$10+'СЕТ СН'!$F$5-'СЕТ СН'!$F$17</f>
        <v>3678.73308972</v>
      </c>
      <c r="S18" s="36">
        <f>SUMIFS(СВЦЭМ!$C$33:$C$776,СВЦЭМ!$A$33:$A$776,$A18,СВЦЭМ!$B$33:$B$776,S$11)+'СЕТ СН'!$F$9+СВЦЭМ!$D$10+'СЕТ СН'!$F$5-'СЕТ СН'!$F$17</f>
        <v>3654.1137960900001</v>
      </c>
      <c r="T18" s="36">
        <f>SUMIFS(СВЦЭМ!$C$33:$C$776,СВЦЭМ!$A$33:$A$776,$A18,СВЦЭМ!$B$33:$B$776,T$11)+'СЕТ СН'!$F$9+СВЦЭМ!$D$10+'СЕТ СН'!$F$5-'СЕТ СН'!$F$17</f>
        <v>3629.47367356</v>
      </c>
      <c r="U18" s="36">
        <f>SUMIFS(СВЦЭМ!$C$33:$C$776,СВЦЭМ!$A$33:$A$776,$A18,СВЦЭМ!$B$33:$B$776,U$11)+'СЕТ СН'!$F$9+СВЦЭМ!$D$10+'СЕТ СН'!$F$5-'СЕТ СН'!$F$17</f>
        <v>3639.0113043800002</v>
      </c>
      <c r="V18" s="36">
        <f>SUMIFS(СВЦЭМ!$C$33:$C$776,СВЦЭМ!$A$33:$A$776,$A18,СВЦЭМ!$B$33:$B$776,V$11)+'СЕТ СН'!$F$9+СВЦЭМ!$D$10+'СЕТ СН'!$F$5-'СЕТ СН'!$F$17</f>
        <v>3638.1329284499998</v>
      </c>
      <c r="W18" s="36">
        <f>SUMIFS(СВЦЭМ!$C$33:$C$776,СВЦЭМ!$A$33:$A$776,$A18,СВЦЭМ!$B$33:$B$776,W$11)+'СЕТ СН'!$F$9+СВЦЭМ!$D$10+'СЕТ СН'!$F$5-'СЕТ СН'!$F$17</f>
        <v>3657.0247896800001</v>
      </c>
      <c r="X18" s="36">
        <f>SUMIFS(СВЦЭМ!$C$33:$C$776,СВЦЭМ!$A$33:$A$776,$A18,СВЦЭМ!$B$33:$B$776,X$11)+'СЕТ СН'!$F$9+СВЦЭМ!$D$10+'СЕТ СН'!$F$5-'СЕТ СН'!$F$17</f>
        <v>3674.2257988900001</v>
      </c>
      <c r="Y18" s="36">
        <f>SUMIFS(СВЦЭМ!$C$33:$C$776,СВЦЭМ!$A$33:$A$776,$A18,СВЦЭМ!$B$33:$B$776,Y$11)+'СЕТ СН'!$F$9+СВЦЭМ!$D$10+'СЕТ СН'!$F$5-'СЕТ СН'!$F$17</f>
        <v>3696.3479483000001</v>
      </c>
    </row>
    <row r="19" spans="1:25" ht="15.75" x14ac:dyDescent="0.2">
      <c r="A19" s="35">
        <f t="shared" si="0"/>
        <v>44204</v>
      </c>
      <c r="B19" s="36">
        <f>SUMIFS(СВЦЭМ!$C$33:$C$776,СВЦЭМ!$A$33:$A$776,$A19,СВЦЭМ!$B$33:$B$776,B$11)+'СЕТ СН'!$F$9+СВЦЭМ!$D$10+'СЕТ СН'!$F$5-'СЕТ СН'!$F$17</f>
        <v>3627.51382711</v>
      </c>
      <c r="C19" s="36">
        <f>SUMIFS(СВЦЭМ!$C$33:$C$776,СВЦЭМ!$A$33:$A$776,$A19,СВЦЭМ!$B$33:$B$776,C$11)+'СЕТ СН'!$F$9+СВЦЭМ!$D$10+'СЕТ СН'!$F$5-'СЕТ СН'!$F$17</f>
        <v>3673.1609654499998</v>
      </c>
      <c r="D19" s="36">
        <f>SUMIFS(СВЦЭМ!$C$33:$C$776,СВЦЭМ!$A$33:$A$776,$A19,СВЦЭМ!$B$33:$B$776,D$11)+'СЕТ СН'!$F$9+СВЦЭМ!$D$10+'СЕТ СН'!$F$5-'СЕТ СН'!$F$17</f>
        <v>3697.6866868899997</v>
      </c>
      <c r="E19" s="36">
        <f>SUMIFS(СВЦЭМ!$C$33:$C$776,СВЦЭМ!$A$33:$A$776,$A19,СВЦЭМ!$B$33:$B$776,E$11)+'СЕТ СН'!$F$9+СВЦЭМ!$D$10+'СЕТ СН'!$F$5-'СЕТ СН'!$F$17</f>
        <v>3714.7290525899998</v>
      </c>
      <c r="F19" s="36">
        <f>SUMIFS(СВЦЭМ!$C$33:$C$776,СВЦЭМ!$A$33:$A$776,$A19,СВЦЭМ!$B$33:$B$776,F$11)+'СЕТ СН'!$F$9+СВЦЭМ!$D$10+'СЕТ СН'!$F$5-'СЕТ СН'!$F$17</f>
        <v>3721.4161744000003</v>
      </c>
      <c r="G19" s="36">
        <f>SUMIFS(СВЦЭМ!$C$33:$C$776,СВЦЭМ!$A$33:$A$776,$A19,СВЦЭМ!$B$33:$B$776,G$11)+'СЕТ СН'!$F$9+СВЦЭМ!$D$10+'СЕТ СН'!$F$5-'СЕТ СН'!$F$17</f>
        <v>3716.7124248199998</v>
      </c>
      <c r="H19" s="36">
        <f>SUMIFS(СВЦЭМ!$C$33:$C$776,СВЦЭМ!$A$33:$A$776,$A19,СВЦЭМ!$B$33:$B$776,H$11)+'СЕТ СН'!$F$9+СВЦЭМ!$D$10+'СЕТ СН'!$F$5-'СЕТ СН'!$F$17</f>
        <v>3698.5239397</v>
      </c>
      <c r="I19" s="36">
        <f>SUMIFS(СВЦЭМ!$C$33:$C$776,СВЦЭМ!$A$33:$A$776,$A19,СВЦЭМ!$B$33:$B$776,I$11)+'СЕТ СН'!$F$9+СВЦЭМ!$D$10+'СЕТ СН'!$F$5-'СЕТ СН'!$F$17</f>
        <v>3718.1739839100001</v>
      </c>
      <c r="J19" s="36">
        <f>SUMIFS(СВЦЭМ!$C$33:$C$776,СВЦЭМ!$A$33:$A$776,$A19,СВЦЭМ!$B$33:$B$776,J$11)+'СЕТ СН'!$F$9+СВЦЭМ!$D$10+'СЕТ СН'!$F$5-'СЕТ СН'!$F$17</f>
        <v>3690.0749430200003</v>
      </c>
      <c r="K19" s="36">
        <f>SUMIFS(СВЦЭМ!$C$33:$C$776,СВЦЭМ!$A$33:$A$776,$A19,СВЦЭМ!$B$33:$B$776,K$11)+'СЕТ СН'!$F$9+СВЦЭМ!$D$10+'СЕТ СН'!$F$5-'СЕТ СН'!$F$17</f>
        <v>3662.5483301700001</v>
      </c>
      <c r="L19" s="36">
        <f>SUMIFS(СВЦЭМ!$C$33:$C$776,СВЦЭМ!$A$33:$A$776,$A19,СВЦЭМ!$B$33:$B$776,L$11)+'СЕТ СН'!$F$9+СВЦЭМ!$D$10+'СЕТ СН'!$F$5-'СЕТ СН'!$F$17</f>
        <v>3641.5416919899999</v>
      </c>
      <c r="M19" s="36">
        <f>SUMIFS(СВЦЭМ!$C$33:$C$776,СВЦЭМ!$A$33:$A$776,$A19,СВЦЭМ!$B$33:$B$776,M$11)+'СЕТ СН'!$F$9+СВЦЭМ!$D$10+'СЕТ СН'!$F$5-'СЕТ СН'!$F$17</f>
        <v>3630.4124038600003</v>
      </c>
      <c r="N19" s="36">
        <f>SUMIFS(СВЦЭМ!$C$33:$C$776,СВЦЭМ!$A$33:$A$776,$A19,СВЦЭМ!$B$33:$B$776,N$11)+'СЕТ СН'!$F$9+СВЦЭМ!$D$10+'СЕТ СН'!$F$5-'СЕТ СН'!$F$17</f>
        <v>3653.5869965399997</v>
      </c>
      <c r="O19" s="36">
        <f>SUMIFS(СВЦЭМ!$C$33:$C$776,СВЦЭМ!$A$33:$A$776,$A19,СВЦЭМ!$B$33:$B$776,O$11)+'СЕТ СН'!$F$9+СВЦЭМ!$D$10+'СЕТ СН'!$F$5-'СЕТ СН'!$F$17</f>
        <v>3664.5581412700003</v>
      </c>
      <c r="P19" s="36">
        <f>SUMIFS(СВЦЭМ!$C$33:$C$776,СВЦЭМ!$A$33:$A$776,$A19,СВЦЭМ!$B$33:$B$776,P$11)+'СЕТ СН'!$F$9+СВЦЭМ!$D$10+'СЕТ СН'!$F$5-'СЕТ СН'!$F$17</f>
        <v>3679.6327433599999</v>
      </c>
      <c r="Q19" s="36">
        <f>SUMIFS(СВЦЭМ!$C$33:$C$776,СВЦЭМ!$A$33:$A$776,$A19,СВЦЭМ!$B$33:$B$776,Q$11)+'СЕТ СН'!$F$9+СВЦЭМ!$D$10+'СЕТ СН'!$F$5-'СЕТ СН'!$F$17</f>
        <v>3691.63313199</v>
      </c>
      <c r="R19" s="36">
        <f>SUMIFS(СВЦЭМ!$C$33:$C$776,СВЦЭМ!$A$33:$A$776,$A19,СВЦЭМ!$B$33:$B$776,R$11)+'СЕТ СН'!$F$9+СВЦЭМ!$D$10+'СЕТ СН'!$F$5-'СЕТ СН'!$F$17</f>
        <v>3681.8337118099998</v>
      </c>
      <c r="S19" s="36">
        <f>SUMIFS(СВЦЭМ!$C$33:$C$776,СВЦЭМ!$A$33:$A$776,$A19,СВЦЭМ!$B$33:$B$776,S$11)+'СЕТ СН'!$F$9+СВЦЭМ!$D$10+'СЕТ СН'!$F$5-'СЕТ СН'!$F$17</f>
        <v>3644.5178351100003</v>
      </c>
      <c r="T19" s="36">
        <f>SUMIFS(СВЦЭМ!$C$33:$C$776,СВЦЭМ!$A$33:$A$776,$A19,СВЦЭМ!$B$33:$B$776,T$11)+'СЕТ СН'!$F$9+СВЦЭМ!$D$10+'СЕТ СН'!$F$5-'СЕТ СН'!$F$17</f>
        <v>3628.3393122100001</v>
      </c>
      <c r="U19" s="36">
        <f>SUMIFS(СВЦЭМ!$C$33:$C$776,СВЦЭМ!$A$33:$A$776,$A19,СВЦЭМ!$B$33:$B$776,U$11)+'СЕТ СН'!$F$9+СВЦЭМ!$D$10+'СЕТ СН'!$F$5-'СЕТ СН'!$F$17</f>
        <v>3631.2251680300001</v>
      </c>
      <c r="V19" s="36">
        <f>SUMIFS(СВЦЭМ!$C$33:$C$776,СВЦЭМ!$A$33:$A$776,$A19,СВЦЭМ!$B$33:$B$776,V$11)+'СЕТ СН'!$F$9+СВЦЭМ!$D$10+'СЕТ СН'!$F$5-'СЕТ СН'!$F$17</f>
        <v>3630.62443355</v>
      </c>
      <c r="W19" s="36">
        <f>SUMIFS(СВЦЭМ!$C$33:$C$776,СВЦЭМ!$A$33:$A$776,$A19,СВЦЭМ!$B$33:$B$776,W$11)+'СЕТ СН'!$F$9+СВЦЭМ!$D$10+'СЕТ СН'!$F$5-'СЕТ СН'!$F$17</f>
        <v>3645.8789597499999</v>
      </c>
      <c r="X19" s="36">
        <f>SUMIFS(СВЦЭМ!$C$33:$C$776,СВЦЭМ!$A$33:$A$776,$A19,СВЦЭМ!$B$33:$B$776,X$11)+'СЕТ СН'!$F$9+СВЦЭМ!$D$10+'СЕТ СН'!$F$5-'СЕТ СН'!$F$17</f>
        <v>3656.4704892199998</v>
      </c>
      <c r="Y19" s="36">
        <f>SUMIFS(СВЦЭМ!$C$33:$C$776,СВЦЭМ!$A$33:$A$776,$A19,СВЦЭМ!$B$33:$B$776,Y$11)+'СЕТ СН'!$F$9+СВЦЭМ!$D$10+'СЕТ СН'!$F$5-'СЕТ СН'!$F$17</f>
        <v>3684.5066277599999</v>
      </c>
    </row>
    <row r="20" spans="1:25" ht="15.75" x14ac:dyDescent="0.2">
      <c r="A20" s="35">
        <f t="shared" si="0"/>
        <v>44205</v>
      </c>
      <c r="B20" s="36">
        <f>SUMIFS(СВЦЭМ!$C$33:$C$776,СВЦЭМ!$A$33:$A$776,$A20,СВЦЭМ!$B$33:$B$776,B$11)+'СЕТ СН'!$F$9+СВЦЭМ!$D$10+'СЕТ СН'!$F$5-'СЕТ СН'!$F$17</f>
        <v>3658.9189902600001</v>
      </c>
      <c r="C20" s="36">
        <f>SUMIFS(СВЦЭМ!$C$33:$C$776,СВЦЭМ!$A$33:$A$776,$A20,СВЦЭМ!$B$33:$B$776,C$11)+'СЕТ СН'!$F$9+СВЦЭМ!$D$10+'СЕТ СН'!$F$5-'СЕТ СН'!$F$17</f>
        <v>3688.0791962000003</v>
      </c>
      <c r="D20" s="36">
        <f>SUMIFS(СВЦЭМ!$C$33:$C$776,СВЦЭМ!$A$33:$A$776,$A20,СВЦЭМ!$B$33:$B$776,D$11)+'СЕТ СН'!$F$9+СВЦЭМ!$D$10+'СЕТ СН'!$F$5-'СЕТ СН'!$F$17</f>
        <v>3706.0312028899998</v>
      </c>
      <c r="E20" s="36">
        <f>SUMIFS(СВЦЭМ!$C$33:$C$776,СВЦЭМ!$A$33:$A$776,$A20,СВЦЭМ!$B$33:$B$776,E$11)+'СЕТ СН'!$F$9+СВЦЭМ!$D$10+'СЕТ СН'!$F$5-'СЕТ СН'!$F$17</f>
        <v>3713.7534478299999</v>
      </c>
      <c r="F20" s="36">
        <f>SUMIFS(СВЦЭМ!$C$33:$C$776,СВЦЭМ!$A$33:$A$776,$A20,СВЦЭМ!$B$33:$B$776,F$11)+'СЕТ СН'!$F$9+СВЦЭМ!$D$10+'СЕТ СН'!$F$5-'СЕТ СН'!$F$17</f>
        <v>3720.0905205899999</v>
      </c>
      <c r="G20" s="36">
        <f>SUMIFS(СВЦЭМ!$C$33:$C$776,СВЦЭМ!$A$33:$A$776,$A20,СВЦЭМ!$B$33:$B$776,G$11)+'СЕТ СН'!$F$9+СВЦЭМ!$D$10+'СЕТ СН'!$F$5-'СЕТ СН'!$F$17</f>
        <v>3711.9526359199999</v>
      </c>
      <c r="H20" s="36">
        <f>SUMIFS(СВЦЭМ!$C$33:$C$776,СВЦЭМ!$A$33:$A$776,$A20,СВЦЭМ!$B$33:$B$776,H$11)+'СЕТ СН'!$F$9+СВЦЭМ!$D$10+'СЕТ СН'!$F$5-'СЕТ СН'!$F$17</f>
        <v>3706.58114398</v>
      </c>
      <c r="I20" s="36">
        <f>SUMIFS(СВЦЭМ!$C$33:$C$776,СВЦЭМ!$A$33:$A$776,$A20,СВЦЭМ!$B$33:$B$776,I$11)+'СЕТ СН'!$F$9+СВЦЭМ!$D$10+'СЕТ СН'!$F$5-'СЕТ СН'!$F$17</f>
        <v>3679.1865942200002</v>
      </c>
      <c r="J20" s="36">
        <f>SUMIFS(СВЦЭМ!$C$33:$C$776,СВЦЭМ!$A$33:$A$776,$A20,СВЦЭМ!$B$33:$B$776,J$11)+'СЕТ СН'!$F$9+СВЦЭМ!$D$10+'СЕТ СН'!$F$5-'СЕТ СН'!$F$17</f>
        <v>3654.4980578700001</v>
      </c>
      <c r="K20" s="36">
        <f>SUMIFS(СВЦЭМ!$C$33:$C$776,СВЦЭМ!$A$33:$A$776,$A20,СВЦЭМ!$B$33:$B$776,K$11)+'СЕТ СН'!$F$9+СВЦЭМ!$D$10+'СЕТ СН'!$F$5-'СЕТ СН'!$F$17</f>
        <v>3633.6184914599999</v>
      </c>
      <c r="L20" s="36">
        <f>SUMIFS(СВЦЭМ!$C$33:$C$776,СВЦЭМ!$A$33:$A$776,$A20,СВЦЭМ!$B$33:$B$776,L$11)+'СЕТ СН'!$F$9+СВЦЭМ!$D$10+'СЕТ СН'!$F$5-'СЕТ СН'!$F$17</f>
        <v>3619.7733645999997</v>
      </c>
      <c r="M20" s="36">
        <f>SUMIFS(СВЦЭМ!$C$33:$C$776,СВЦЭМ!$A$33:$A$776,$A20,СВЦЭМ!$B$33:$B$776,M$11)+'СЕТ СН'!$F$9+СВЦЭМ!$D$10+'СЕТ СН'!$F$5-'СЕТ СН'!$F$17</f>
        <v>3615.01956561</v>
      </c>
      <c r="N20" s="36">
        <f>SUMIFS(СВЦЭМ!$C$33:$C$776,СВЦЭМ!$A$33:$A$776,$A20,СВЦЭМ!$B$33:$B$776,N$11)+'СЕТ СН'!$F$9+СВЦЭМ!$D$10+'СЕТ СН'!$F$5-'СЕТ СН'!$F$17</f>
        <v>3632.79645716</v>
      </c>
      <c r="O20" s="36">
        <f>SUMIFS(СВЦЭМ!$C$33:$C$776,СВЦЭМ!$A$33:$A$776,$A20,СВЦЭМ!$B$33:$B$776,O$11)+'СЕТ СН'!$F$9+СВЦЭМ!$D$10+'СЕТ СН'!$F$5-'СЕТ СН'!$F$17</f>
        <v>3644.8840283199997</v>
      </c>
      <c r="P20" s="36">
        <f>SUMIFS(СВЦЭМ!$C$33:$C$776,СВЦЭМ!$A$33:$A$776,$A20,СВЦЭМ!$B$33:$B$776,P$11)+'СЕТ СН'!$F$9+СВЦЭМ!$D$10+'СЕТ СН'!$F$5-'СЕТ СН'!$F$17</f>
        <v>3652.5847233900004</v>
      </c>
      <c r="Q20" s="36">
        <f>SUMIFS(СВЦЭМ!$C$33:$C$776,СВЦЭМ!$A$33:$A$776,$A20,СВЦЭМ!$B$33:$B$776,Q$11)+'СЕТ СН'!$F$9+СВЦЭМ!$D$10+'СЕТ СН'!$F$5-'СЕТ СН'!$F$17</f>
        <v>3655.3890031700003</v>
      </c>
      <c r="R20" s="36">
        <f>SUMIFS(СВЦЭМ!$C$33:$C$776,СВЦЭМ!$A$33:$A$776,$A20,СВЦЭМ!$B$33:$B$776,R$11)+'СЕТ СН'!$F$9+СВЦЭМ!$D$10+'СЕТ СН'!$F$5-'СЕТ СН'!$F$17</f>
        <v>3639.1879610300002</v>
      </c>
      <c r="S20" s="36">
        <f>SUMIFS(СВЦЭМ!$C$33:$C$776,СВЦЭМ!$A$33:$A$776,$A20,СВЦЭМ!$B$33:$B$776,S$11)+'СЕТ СН'!$F$9+СВЦЭМ!$D$10+'СЕТ СН'!$F$5-'СЕТ СН'!$F$17</f>
        <v>3624.9687649400003</v>
      </c>
      <c r="T20" s="36">
        <f>SUMIFS(СВЦЭМ!$C$33:$C$776,СВЦЭМ!$A$33:$A$776,$A20,СВЦЭМ!$B$33:$B$776,T$11)+'СЕТ СН'!$F$9+СВЦЭМ!$D$10+'СЕТ СН'!$F$5-'СЕТ СН'!$F$17</f>
        <v>3607.1975761900003</v>
      </c>
      <c r="U20" s="36">
        <f>SUMIFS(СВЦЭМ!$C$33:$C$776,СВЦЭМ!$A$33:$A$776,$A20,СВЦЭМ!$B$33:$B$776,U$11)+'СЕТ СН'!$F$9+СВЦЭМ!$D$10+'СЕТ СН'!$F$5-'СЕТ СН'!$F$17</f>
        <v>3607.4896096500001</v>
      </c>
      <c r="V20" s="36">
        <f>SUMIFS(СВЦЭМ!$C$33:$C$776,СВЦЭМ!$A$33:$A$776,$A20,СВЦЭМ!$B$33:$B$776,V$11)+'СЕТ СН'!$F$9+СВЦЭМ!$D$10+'СЕТ СН'!$F$5-'СЕТ СН'!$F$17</f>
        <v>3600.7937824999999</v>
      </c>
      <c r="W20" s="36">
        <f>SUMIFS(СВЦЭМ!$C$33:$C$776,СВЦЭМ!$A$33:$A$776,$A20,СВЦЭМ!$B$33:$B$776,W$11)+'СЕТ СН'!$F$9+СВЦЭМ!$D$10+'СЕТ СН'!$F$5-'СЕТ СН'!$F$17</f>
        <v>3619.8461279399999</v>
      </c>
      <c r="X20" s="36">
        <f>SUMIFS(СВЦЭМ!$C$33:$C$776,СВЦЭМ!$A$33:$A$776,$A20,СВЦЭМ!$B$33:$B$776,X$11)+'СЕТ СН'!$F$9+СВЦЭМ!$D$10+'СЕТ СН'!$F$5-'СЕТ СН'!$F$17</f>
        <v>3636.1589050000002</v>
      </c>
      <c r="Y20" s="36">
        <f>SUMIFS(СВЦЭМ!$C$33:$C$776,СВЦЭМ!$A$33:$A$776,$A20,СВЦЭМ!$B$33:$B$776,Y$11)+'СЕТ СН'!$F$9+СВЦЭМ!$D$10+'СЕТ СН'!$F$5-'СЕТ СН'!$F$17</f>
        <v>3651.6204058000003</v>
      </c>
    </row>
    <row r="21" spans="1:25" ht="15.75" x14ac:dyDescent="0.2">
      <c r="A21" s="35">
        <f t="shared" si="0"/>
        <v>44206</v>
      </c>
      <c r="B21" s="36">
        <f>SUMIFS(СВЦЭМ!$C$33:$C$776,СВЦЭМ!$A$33:$A$776,$A21,СВЦЭМ!$B$33:$B$776,B$11)+'СЕТ СН'!$F$9+СВЦЭМ!$D$10+'СЕТ СН'!$F$5-'СЕТ СН'!$F$17</f>
        <v>3649.3139794099998</v>
      </c>
      <c r="C21" s="36">
        <f>SUMIFS(СВЦЭМ!$C$33:$C$776,СВЦЭМ!$A$33:$A$776,$A21,СВЦЭМ!$B$33:$B$776,C$11)+'СЕТ СН'!$F$9+СВЦЭМ!$D$10+'СЕТ СН'!$F$5-'СЕТ СН'!$F$17</f>
        <v>3686.32263375</v>
      </c>
      <c r="D21" s="36">
        <f>SUMIFS(СВЦЭМ!$C$33:$C$776,СВЦЭМ!$A$33:$A$776,$A21,СВЦЭМ!$B$33:$B$776,D$11)+'СЕТ СН'!$F$9+СВЦЭМ!$D$10+'СЕТ СН'!$F$5-'СЕТ СН'!$F$17</f>
        <v>3710.0511032700001</v>
      </c>
      <c r="E21" s="36">
        <f>SUMIFS(СВЦЭМ!$C$33:$C$776,СВЦЭМ!$A$33:$A$776,$A21,СВЦЭМ!$B$33:$B$776,E$11)+'СЕТ СН'!$F$9+СВЦЭМ!$D$10+'СЕТ СН'!$F$5-'СЕТ СН'!$F$17</f>
        <v>3716.4601111299999</v>
      </c>
      <c r="F21" s="36">
        <f>SUMIFS(СВЦЭМ!$C$33:$C$776,СВЦЭМ!$A$33:$A$776,$A21,СВЦЭМ!$B$33:$B$776,F$11)+'СЕТ СН'!$F$9+СВЦЭМ!$D$10+'СЕТ СН'!$F$5-'СЕТ СН'!$F$17</f>
        <v>3727.9957113700002</v>
      </c>
      <c r="G21" s="36">
        <f>SUMIFS(СВЦЭМ!$C$33:$C$776,СВЦЭМ!$A$33:$A$776,$A21,СВЦЭМ!$B$33:$B$776,G$11)+'СЕТ СН'!$F$9+СВЦЭМ!$D$10+'СЕТ СН'!$F$5-'СЕТ СН'!$F$17</f>
        <v>3723.5432672100001</v>
      </c>
      <c r="H21" s="36">
        <f>SUMIFS(СВЦЭМ!$C$33:$C$776,СВЦЭМ!$A$33:$A$776,$A21,СВЦЭМ!$B$33:$B$776,H$11)+'СЕТ СН'!$F$9+СВЦЭМ!$D$10+'СЕТ СН'!$F$5-'СЕТ СН'!$F$17</f>
        <v>3709.6318464999999</v>
      </c>
      <c r="I21" s="36">
        <f>SUMIFS(СВЦЭМ!$C$33:$C$776,СВЦЭМ!$A$33:$A$776,$A21,СВЦЭМ!$B$33:$B$776,I$11)+'СЕТ СН'!$F$9+СВЦЭМ!$D$10+'СЕТ СН'!$F$5-'СЕТ СН'!$F$17</f>
        <v>3700.7249888900001</v>
      </c>
      <c r="J21" s="36">
        <f>SUMIFS(СВЦЭМ!$C$33:$C$776,СВЦЭМ!$A$33:$A$776,$A21,СВЦЭМ!$B$33:$B$776,J$11)+'СЕТ СН'!$F$9+СВЦЭМ!$D$10+'СЕТ СН'!$F$5-'СЕТ СН'!$F$17</f>
        <v>3692.4503876899998</v>
      </c>
      <c r="K21" s="36">
        <f>SUMIFS(СВЦЭМ!$C$33:$C$776,СВЦЭМ!$A$33:$A$776,$A21,СВЦЭМ!$B$33:$B$776,K$11)+'СЕТ СН'!$F$9+СВЦЭМ!$D$10+'СЕТ СН'!$F$5-'СЕТ СН'!$F$17</f>
        <v>3665.37221009</v>
      </c>
      <c r="L21" s="36">
        <f>SUMIFS(СВЦЭМ!$C$33:$C$776,СВЦЭМ!$A$33:$A$776,$A21,СВЦЭМ!$B$33:$B$776,L$11)+'СЕТ СН'!$F$9+СВЦЭМ!$D$10+'СЕТ СН'!$F$5-'СЕТ СН'!$F$17</f>
        <v>3636.3469924400001</v>
      </c>
      <c r="M21" s="36">
        <f>SUMIFS(СВЦЭМ!$C$33:$C$776,СВЦЭМ!$A$33:$A$776,$A21,СВЦЭМ!$B$33:$B$776,M$11)+'СЕТ СН'!$F$9+СВЦЭМ!$D$10+'СЕТ СН'!$F$5-'СЕТ СН'!$F$17</f>
        <v>3631.4869370599999</v>
      </c>
      <c r="N21" s="36">
        <f>SUMIFS(СВЦЭМ!$C$33:$C$776,СВЦЭМ!$A$33:$A$776,$A21,СВЦЭМ!$B$33:$B$776,N$11)+'СЕТ СН'!$F$9+СВЦЭМ!$D$10+'СЕТ СН'!$F$5-'СЕТ СН'!$F$17</f>
        <v>3650.3431572600002</v>
      </c>
      <c r="O21" s="36">
        <f>SUMIFS(СВЦЭМ!$C$33:$C$776,СВЦЭМ!$A$33:$A$776,$A21,СВЦЭМ!$B$33:$B$776,O$11)+'СЕТ СН'!$F$9+СВЦЭМ!$D$10+'СЕТ СН'!$F$5-'СЕТ СН'!$F$17</f>
        <v>3659.7899924399999</v>
      </c>
      <c r="P21" s="36">
        <f>SUMIFS(СВЦЭМ!$C$33:$C$776,СВЦЭМ!$A$33:$A$776,$A21,СВЦЭМ!$B$33:$B$776,P$11)+'СЕТ СН'!$F$9+СВЦЭМ!$D$10+'СЕТ СН'!$F$5-'СЕТ СН'!$F$17</f>
        <v>3670.5798599999998</v>
      </c>
      <c r="Q21" s="36">
        <f>SUMIFS(СВЦЭМ!$C$33:$C$776,СВЦЭМ!$A$33:$A$776,$A21,СВЦЭМ!$B$33:$B$776,Q$11)+'СЕТ СН'!$F$9+СВЦЭМ!$D$10+'СЕТ СН'!$F$5-'СЕТ СН'!$F$17</f>
        <v>3673.3241596299999</v>
      </c>
      <c r="R21" s="36">
        <f>SUMIFS(СВЦЭМ!$C$33:$C$776,СВЦЭМ!$A$33:$A$776,$A21,СВЦЭМ!$B$33:$B$776,R$11)+'СЕТ СН'!$F$9+СВЦЭМ!$D$10+'СЕТ СН'!$F$5-'СЕТ СН'!$F$17</f>
        <v>3657.5563046100001</v>
      </c>
      <c r="S21" s="36">
        <f>SUMIFS(СВЦЭМ!$C$33:$C$776,СВЦЭМ!$A$33:$A$776,$A21,СВЦЭМ!$B$33:$B$776,S$11)+'СЕТ СН'!$F$9+СВЦЭМ!$D$10+'СЕТ СН'!$F$5-'СЕТ СН'!$F$17</f>
        <v>3630.91416437</v>
      </c>
      <c r="T21" s="36">
        <f>SUMIFS(СВЦЭМ!$C$33:$C$776,СВЦЭМ!$A$33:$A$776,$A21,СВЦЭМ!$B$33:$B$776,T$11)+'СЕТ СН'!$F$9+СВЦЭМ!$D$10+'СЕТ СН'!$F$5-'СЕТ СН'!$F$17</f>
        <v>3600.42898522</v>
      </c>
      <c r="U21" s="36">
        <f>SUMIFS(СВЦЭМ!$C$33:$C$776,СВЦЭМ!$A$33:$A$776,$A21,СВЦЭМ!$B$33:$B$776,U$11)+'СЕТ СН'!$F$9+СВЦЭМ!$D$10+'СЕТ СН'!$F$5-'СЕТ СН'!$F$17</f>
        <v>3606.9983746299999</v>
      </c>
      <c r="V21" s="36">
        <f>SUMIFS(СВЦЭМ!$C$33:$C$776,СВЦЭМ!$A$33:$A$776,$A21,СВЦЭМ!$B$33:$B$776,V$11)+'СЕТ СН'!$F$9+СВЦЭМ!$D$10+'СЕТ СН'!$F$5-'СЕТ СН'!$F$17</f>
        <v>3605.2878801100001</v>
      </c>
      <c r="W21" s="36">
        <f>SUMIFS(СВЦЭМ!$C$33:$C$776,СВЦЭМ!$A$33:$A$776,$A21,СВЦЭМ!$B$33:$B$776,W$11)+'СЕТ СН'!$F$9+СВЦЭМ!$D$10+'СЕТ СН'!$F$5-'СЕТ СН'!$F$17</f>
        <v>3629.14177599</v>
      </c>
      <c r="X21" s="36">
        <f>SUMIFS(СВЦЭМ!$C$33:$C$776,СВЦЭМ!$A$33:$A$776,$A21,СВЦЭМ!$B$33:$B$776,X$11)+'СЕТ СН'!$F$9+СВЦЭМ!$D$10+'СЕТ СН'!$F$5-'СЕТ СН'!$F$17</f>
        <v>3649.1491749699999</v>
      </c>
      <c r="Y21" s="36">
        <f>SUMIFS(СВЦЭМ!$C$33:$C$776,СВЦЭМ!$A$33:$A$776,$A21,СВЦЭМ!$B$33:$B$776,Y$11)+'СЕТ СН'!$F$9+СВЦЭМ!$D$10+'СЕТ СН'!$F$5-'СЕТ СН'!$F$17</f>
        <v>3668.1395577499998</v>
      </c>
    </row>
    <row r="22" spans="1:25" ht="15.75" x14ac:dyDescent="0.2">
      <c r="A22" s="35">
        <f t="shared" si="0"/>
        <v>44207</v>
      </c>
      <c r="B22" s="36">
        <f>SUMIFS(СВЦЭМ!$C$33:$C$776,СВЦЭМ!$A$33:$A$776,$A22,СВЦЭМ!$B$33:$B$776,B$11)+'СЕТ СН'!$F$9+СВЦЭМ!$D$10+'СЕТ СН'!$F$5-'СЕТ СН'!$F$17</f>
        <v>3708.0118556100001</v>
      </c>
      <c r="C22" s="36">
        <f>SUMIFS(СВЦЭМ!$C$33:$C$776,СВЦЭМ!$A$33:$A$776,$A22,СВЦЭМ!$B$33:$B$776,C$11)+'СЕТ СН'!$F$9+СВЦЭМ!$D$10+'СЕТ СН'!$F$5-'СЕТ СН'!$F$17</f>
        <v>3748.1384634999999</v>
      </c>
      <c r="D22" s="36">
        <f>SUMIFS(СВЦЭМ!$C$33:$C$776,СВЦЭМ!$A$33:$A$776,$A22,СВЦЭМ!$B$33:$B$776,D$11)+'СЕТ СН'!$F$9+СВЦЭМ!$D$10+'СЕТ СН'!$F$5-'СЕТ СН'!$F$17</f>
        <v>3754.9561829300001</v>
      </c>
      <c r="E22" s="36">
        <f>SUMIFS(СВЦЭМ!$C$33:$C$776,СВЦЭМ!$A$33:$A$776,$A22,СВЦЭМ!$B$33:$B$776,E$11)+'СЕТ СН'!$F$9+СВЦЭМ!$D$10+'СЕТ СН'!$F$5-'СЕТ СН'!$F$17</f>
        <v>3746.8789917200002</v>
      </c>
      <c r="F22" s="36">
        <f>SUMIFS(СВЦЭМ!$C$33:$C$776,СВЦЭМ!$A$33:$A$776,$A22,СВЦЭМ!$B$33:$B$776,F$11)+'СЕТ СН'!$F$9+СВЦЭМ!$D$10+'СЕТ СН'!$F$5-'СЕТ СН'!$F$17</f>
        <v>3744.9819878899998</v>
      </c>
      <c r="G22" s="36">
        <f>SUMIFS(СВЦЭМ!$C$33:$C$776,СВЦЭМ!$A$33:$A$776,$A22,СВЦЭМ!$B$33:$B$776,G$11)+'СЕТ СН'!$F$9+СВЦЭМ!$D$10+'СЕТ СН'!$F$5-'СЕТ СН'!$F$17</f>
        <v>3752.49452974</v>
      </c>
      <c r="H22" s="36">
        <f>SUMIFS(СВЦЭМ!$C$33:$C$776,СВЦЭМ!$A$33:$A$776,$A22,СВЦЭМ!$B$33:$B$776,H$11)+'СЕТ СН'!$F$9+СВЦЭМ!$D$10+'СЕТ СН'!$F$5-'СЕТ СН'!$F$17</f>
        <v>3739.8340742299997</v>
      </c>
      <c r="I22" s="36">
        <f>SUMIFS(СВЦЭМ!$C$33:$C$776,СВЦЭМ!$A$33:$A$776,$A22,СВЦЭМ!$B$33:$B$776,I$11)+'СЕТ СН'!$F$9+СВЦЭМ!$D$10+'СЕТ СН'!$F$5-'СЕТ СН'!$F$17</f>
        <v>3703.80336042</v>
      </c>
      <c r="J22" s="36">
        <f>SUMIFS(СВЦЭМ!$C$33:$C$776,СВЦЭМ!$A$33:$A$776,$A22,СВЦЭМ!$B$33:$B$776,J$11)+'СЕТ СН'!$F$9+СВЦЭМ!$D$10+'СЕТ СН'!$F$5-'СЕТ СН'!$F$17</f>
        <v>3667.3611559999999</v>
      </c>
      <c r="K22" s="36">
        <f>SUMIFS(СВЦЭМ!$C$33:$C$776,СВЦЭМ!$A$33:$A$776,$A22,СВЦЭМ!$B$33:$B$776,K$11)+'СЕТ СН'!$F$9+СВЦЭМ!$D$10+'СЕТ СН'!$F$5-'СЕТ СН'!$F$17</f>
        <v>3650.6151519</v>
      </c>
      <c r="L22" s="36">
        <f>SUMIFS(СВЦЭМ!$C$33:$C$776,СВЦЭМ!$A$33:$A$776,$A22,СВЦЭМ!$B$33:$B$776,L$11)+'СЕТ СН'!$F$9+СВЦЭМ!$D$10+'СЕТ СН'!$F$5-'СЕТ СН'!$F$17</f>
        <v>3645.9442711000002</v>
      </c>
      <c r="M22" s="36">
        <f>SUMIFS(СВЦЭМ!$C$33:$C$776,СВЦЭМ!$A$33:$A$776,$A22,СВЦЭМ!$B$33:$B$776,M$11)+'СЕТ СН'!$F$9+СВЦЭМ!$D$10+'СЕТ СН'!$F$5-'СЕТ СН'!$F$17</f>
        <v>3654.7004881299999</v>
      </c>
      <c r="N22" s="36">
        <f>SUMIFS(СВЦЭМ!$C$33:$C$776,СВЦЭМ!$A$33:$A$776,$A22,СВЦЭМ!$B$33:$B$776,N$11)+'СЕТ СН'!$F$9+СВЦЭМ!$D$10+'СЕТ СН'!$F$5-'СЕТ СН'!$F$17</f>
        <v>3665.4415798099999</v>
      </c>
      <c r="O22" s="36">
        <f>SUMIFS(СВЦЭМ!$C$33:$C$776,СВЦЭМ!$A$33:$A$776,$A22,СВЦЭМ!$B$33:$B$776,O$11)+'СЕТ СН'!$F$9+СВЦЭМ!$D$10+'СЕТ СН'!$F$5-'СЕТ СН'!$F$17</f>
        <v>3675.6294012899998</v>
      </c>
      <c r="P22" s="36">
        <f>SUMIFS(СВЦЭМ!$C$33:$C$776,СВЦЭМ!$A$33:$A$776,$A22,СВЦЭМ!$B$33:$B$776,P$11)+'СЕТ СН'!$F$9+СВЦЭМ!$D$10+'СЕТ СН'!$F$5-'СЕТ СН'!$F$17</f>
        <v>3689.1862510600004</v>
      </c>
      <c r="Q22" s="36">
        <f>SUMIFS(СВЦЭМ!$C$33:$C$776,СВЦЭМ!$A$33:$A$776,$A22,СВЦЭМ!$B$33:$B$776,Q$11)+'СЕТ СН'!$F$9+СВЦЭМ!$D$10+'СЕТ СН'!$F$5-'СЕТ СН'!$F$17</f>
        <v>3695.2263693200002</v>
      </c>
      <c r="R22" s="36">
        <f>SUMIFS(СВЦЭМ!$C$33:$C$776,СВЦЭМ!$A$33:$A$776,$A22,СВЦЭМ!$B$33:$B$776,R$11)+'СЕТ СН'!$F$9+СВЦЭМ!$D$10+'СЕТ СН'!$F$5-'СЕТ СН'!$F$17</f>
        <v>3682.2231295700003</v>
      </c>
      <c r="S22" s="36">
        <f>SUMIFS(СВЦЭМ!$C$33:$C$776,СВЦЭМ!$A$33:$A$776,$A22,СВЦЭМ!$B$33:$B$776,S$11)+'СЕТ СН'!$F$9+СВЦЭМ!$D$10+'СЕТ СН'!$F$5-'СЕТ СН'!$F$17</f>
        <v>3657.0836472199999</v>
      </c>
      <c r="T22" s="36">
        <f>SUMIFS(СВЦЭМ!$C$33:$C$776,СВЦЭМ!$A$33:$A$776,$A22,СВЦЭМ!$B$33:$B$776,T$11)+'СЕТ СН'!$F$9+СВЦЭМ!$D$10+'СЕТ СН'!$F$5-'СЕТ СН'!$F$17</f>
        <v>3628.15077888</v>
      </c>
      <c r="U22" s="36">
        <f>SUMIFS(СВЦЭМ!$C$33:$C$776,СВЦЭМ!$A$33:$A$776,$A22,СВЦЭМ!$B$33:$B$776,U$11)+'СЕТ СН'!$F$9+СВЦЭМ!$D$10+'СЕТ СН'!$F$5-'СЕТ СН'!$F$17</f>
        <v>3627.6352796199999</v>
      </c>
      <c r="V22" s="36">
        <f>SUMIFS(СВЦЭМ!$C$33:$C$776,СВЦЭМ!$A$33:$A$776,$A22,СВЦЭМ!$B$33:$B$776,V$11)+'СЕТ СН'!$F$9+СВЦЭМ!$D$10+'СЕТ СН'!$F$5-'СЕТ СН'!$F$17</f>
        <v>3642.14148105</v>
      </c>
      <c r="W22" s="36">
        <f>SUMIFS(СВЦЭМ!$C$33:$C$776,СВЦЭМ!$A$33:$A$776,$A22,СВЦЭМ!$B$33:$B$776,W$11)+'СЕТ СН'!$F$9+СВЦЭМ!$D$10+'СЕТ СН'!$F$5-'СЕТ СН'!$F$17</f>
        <v>3658.02683295</v>
      </c>
      <c r="X22" s="36">
        <f>SUMIFS(СВЦЭМ!$C$33:$C$776,СВЦЭМ!$A$33:$A$776,$A22,СВЦЭМ!$B$33:$B$776,X$11)+'СЕТ СН'!$F$9+СВЦЭМ!$D$10+'СЕТ СН'!$F$5-'СЕТ СН'!$F$17</f>
        <v>3661.39436299</v>
      </c>
      <c r="Y22" s="36">
        <f>SUMIFS(СВЦЭМ!$C$33:$C$776,СВЦЭМ!$A$33:$A$776,$A22,СВЦЭМ!$B$33:$B$776,Y$11)+'СЕТ СН'!$F$9+СВЦЭМ!$D$10+'СЕТ СН'!$F$5-'СЕТ СН'!$F$17</f>
        <v>3679.0549778200002</v>
      </c>
    </row>
    <row r="23" spans="1:25" ht="15.75" x14ac:dyDescent="0.2">
      <c r="A23" s="35">
        <f t="shared" si="0"/>
        <v>44208</v>
      </c>
      <c r="B23" s="36">
        <f>SUMIFS(СВЦЭМ!$C$33:$C$776,СВЦЭМ!$A$33:$A$776,$A23,СВЦЭМ!$B$33:$B$776,B$11)+'СЕТ СН'!$F$9+СВЦЭМ!$D$10+'СЕТ СН'!$F$5-'СЕТ СН'!$F$17</f>
        <v>3650.1468150199998</v>
      </c>
      <c r="C23" s="36">
        <f>SUMIFS(СВЦЭМ!$C$33:$C$776,СВЦЭМ!$A$33:$A$776,$A23,СВЦЭМ!$B$33:$B$776,C$11)+'СЕТ СН'!$F$9+СВЦЭМ!$D$10+'СЕТ СН'!$F$5-'СЕТ СН'!$F$17</f>
        <v>3684.5211925900003</v>
      </c>
      <c r="D23" s="36">
        <f>SUMIFS(СВЦЭМ!$C$33:$C$776,СВЦЭМ!$A$33:$A$776,$A23,СВЦЭМ!$B$33:$B$776,D$11)+'СЕТ СН'!$F$9+СВЦЭМ!$D$10+'СЕТ СН'!$F$5-'СЕТ СН'!$F$17</f>
        <v>3701.93903632</v>
      </c>
      <c r="E23" s="36">
        <f>SUMIFS(СВЦЭМ!$C$33:$C$776,СВЦЭМ!$A$33:$A$776,$A23,СВЦЭМ!$B$33:$B$776,E$11)+'СЕТ СН'!$F$9+СВЦЭМ!$D$10+'СЕТ СН'!$F$5-'СЕТ СН'!$F$17</f>
        <v>3709.84368219</v>
      </c>
      <c r="F23" s="36">
        <f>SUMIFS(СВЦЭМ!$C$33:$C$776,СВЦЭМ!$A$33:$A$776,$A23,СВЦЭМ!$B$33:$B$776,F$11)+'СЕТ СН'!$F$9+СВЦЭМ!$D$10+'СЕТ СН'!$F$5-'СЕТ СН'!$F$17</f>
        <v>3718.5860274799998</v>
      </c>
      <c r="G23" s="36">
        <f>SUMIFS(СВЦЭМ!$C$33:$C$776,СВЦЭМ!$A$33:$A$776,$A23,СВЦЭМ!$B$33:$B$776,G$11)+'СЕТ СН'!$F$9+СВЦЭМ!$D$10+'СЕТ СН'!$F$5-'СЕТ СН'!$F$17</f>
        <v>3706.4627367900002</v>
      </c>
      <c r="H23" s="36">
        <f>SUMIFS(СВЦЭМ!$C$33:$C$776,СВЦЭМ!$A$33:$A$776,$A23,СВЦЭМ!$B$33:$B$776,H$11)+'СЕТ СН'!$F$9+СВЦЭМ!$D$10+'СЕТ СН'!$F$5-'СЕТ СН'!$F$17</f>
        <v>3698.4495528100001</v>
      </c>
      <c r="I23" s="36">
        <f>SUMIFS(СВЦЭМ!$C$33:$C$776,СВЦЭМ!$A$33:$A$776,$A23,СВЦЭМ!$B$33:$B$776,I$11)+'СЕТ СН'!$F$9+СВЦЭМ!$D$10+'СЕТ СН'!$F$5-'СЕТ СН'!$F$17</f>
        <v>3664.0028500099997</v>
      </c>
      <c r="J23" s="36">
        <f>SUMIFS(СВЦЭМ!$C$33:$C$776,СВЦЭМ!$A$33:$A$776,$A23,СВЦЭМ!$B$33:$B$776,J$11)+'СЕТ СН'!$F$9+СВЦЭМ!$D$10+'СЕТ СН'!$F$5-'СЕТ СН'!$F$17</f>
        <v>3628.7140730599999</v>
      </c>
      <c r="K23" s="36">
        <f>SUMIFS(СВЦЭМ!$C$33:$C$776,СВЦЭМ!$A$33:$A$776,$A23,СВЦЭМ!$B$33:$B$776,K$11)+'СЕТ СН'!$F$9+СВЦЭМ!$D$10+'СЕТ СН'!$F$5-'СЕТ СН'!$F$17</f>
        <v>3626.7089812200002</v>
      </c>
      <c r="L23" s="36">
        <f>SUMIFS(СВЦЭМ!$C$33:$C$776,СВЦЭМ!$A$33:$A$776,$A23,СВЦЭМ!$B$33:$B$776,L$11)+'СЕТ СН'!$F$9+СВЦЭМ!$D$10+'СЕТ СН'!$F$5-'СЕТ СН'!$F$17</f>
        <v>3620.7481067200001</v>
      </c>
      <c r="M23" s="36">
        <f>SUMIFS(СВЦЭМ!$C$33:$C$776,СВЦЭМ!$A$33:$A$776,$A23,СВЦЭМ!$B$33:$B$776,M$11)+'СЕТ СН'!$F$9+СВЦЭМ!$D$10+'СЕТ СН'!$F$5-'СЕТ СН'!$F$17</f>
        <v>3626.2303896900003</v>
      </c>
      <c r="N23" s="36">
        <f>SUMIFS(СВЦЭМ!$C$33:$C$776,СВЦЭМ!$A$33:$A$776,$A23,СВЦЭМ!$B$33:$B$776,N$11)+'СЕТ СН'!$F$9+СВЦЭМ!$D$10+'СЕТ СН'!$F$5-'СЕТ СН'!$F$17</f>
        <v>3633.0587560399999</v>
      </c>
      <c r="O23" s="36">
        <f>SUMIFS(СВЦЭМ!$C$33:$C$776,СВЦЭМ!$A$33:$A$776,$A23,СВЦЭМ!$B$33:$B$776,O$11)+'СЕТ СН'!$F$9+СВЦЭМ!$D$10+'СЕТ СН'!$F$5-'СЕТ СН'!$F$17</f>
        <v>3646.8435634899997</v>
      </c>
      <c r="P23" s="36">
        <f>SUMIFS(СВЦЭМ!$C$33:$C$776,СВЦЭМ!$A$33:$A$776,$A23,СВЦЭМ!$B$33:$B$776,P$11)+'СЕТ СН'!$F$9+СВЦЭМ!$D$10+'СЕТ СН'!$F$5-'СЕТ СН'!$F$17</f>
        <v>3656.6820551400001</v>
      </c>
      <c r="Q23" s="36">
        <f>SUMIFS(СВЦЭМ!$C$33:$C$776,СВЦЭМ!$A$33:$A$776,$A23,СВЦЭМ!$B$33:$B$776,Q$11)+'СЕТ СН'!$F$9+СВЦЭМ!$D$10+'СЕТ СН'!$F$5-'СЕТ СН'!$F$17</f>
        <v>3655.62411922</v>
      </c>
      <c r="R23" s="36">
        <f>SUMIFS(СВЦЭМ!$C$33:$C$776,СВЦЭМ!$A$33:$A$776,$A23,СВЦЭМ!$B$33:$B$776,R$11)+'СЕТ СН'!$F$9+СВЦЭМ!$D$10+'СЕТ СН'!$F$5-'СЕТ СН'!$F$17</f>
        <v>3643.27684727</v>
      </c>
      <c r="S23" s="36">
        <f>SUMIFS(СВЦЭМ!$C$33:$C$776,СВЦЭМ!$A$33:$A$776,$A23,СВЦЭМ!$B$33:$B$776,S$11)+'СЕТ СН'!$F$9+СВЦЭМ!$D$10+'СЕТ СН'!$F$5-'СЕТ СН'!$F$17</f>
        <v>3621.63603423</v>
      </c>
      <c r="T23" s="36">
        <f>SUMIFS(СВЦЭМ!$C$33:$C$776,СВЦЭМ!$A$33:$A$776,$A23,СВЦЭМ!$B$33:$B$776,T$11)+'СЕТ СН'!$F$9+СВЦЭМ!$D$10+'СЕТ СН'!$F$5-'СЕТ СН'!$F$17</f>
        <v>3603.5743418800002</v>
      </c>
      <c r="U23" s="36">
        <f>SUMIFS(СВЦЭМ!$C$33:$C$776,СВЦЭМ!$A$33:$A$776,$A23,СВЦЭМ!$B$33:$B$776,U$11)+'СЕТ СН'!$F$9+СВЦЭМ!$D$10+'СЕТ СН'!$F$5-'СЕТ СН'!$F$17</f>
        <v>3613.0139457800001</v>
      </c>
      <c r="V23" s="36">
        <f>SUMIFS(СВЦЭМ!$C$33:$C$776,СВЦЭМ!$A$33:$A$776,$A23,СВЦЭМ!$B$33:$B$776,V$11)+'СЕТ СН'!$F$9+СВЦЭМ!$D$10+'СЕТ СН'!$F$5-'СЕТ СН'!$F$17</f>
        <v>3628.84801608</v>
      </c>
      <c r="W23" s="36">
        <f>SUMIFS(СВЦЭМ!$C$33:$C$776,СВЦЭМ!$A$33:$A$776,$A23,СВЦЭМ!$B$33:$B$776,W$11)+'СЕТ СН'!$F$9+СВЦЭМ!$D$10+'СЕТ СН'!$F$5-'СЕТ СН'!$F$17</f>
        <v>3649.3243932200003</v>
      </c>
      <c r="X23" s="36">
        <f>SUMIFS(СВЦЭМ!$C$33:$C$776,СВЦЭМ!$A$33:$A$776,$A23,СВЦЭМ!$B$33:$B$776,X$11)+'СЕТ СН'!$F$9+СВЦЭМ!$D$10+'СЕТ СН'!$F$5-'СЕТ СН'!$F$17</f>
        <v>3656.6750664700003</v>
      </c>
      <c r="Y23" s="36">
        <f>SUMIFS(СВЦЭМ!$C$33:$C$776,СВЦЭМ!$A$33:$A$776,$A23,СВЦЭМ!$B$33:$B$776,Y$11)+'СЕТ СН'!$F$9+СВЦЭМ!$D$10+'СЕТ СН'!$F$5-'СЕТ СН'!$F$17</f>
        <v>3682.6059938600001</v>
      </c>
    </row>
    <row r="24" spans="1:25" ht="15.75" x14ac:dyDescent="0.2">
      <c r="A24" s="35">
        <f t="shared" si="0"/>
        <v>44209</v>
      </c>
      <c r="B24" s="36">
        <f>SUMIFS(СВЦЭМ!$C$33:$C$776,СВЦЭМ!$A$33:$A$776,$A24,СВЦЭМ!$B$33:$B$776,B$11)+'СЕТ СН'!$F$9+СВЦЭМ!$D$10+'СЕТ СН'!$F$5-'СЕТ СН'!$F$17</f>
        <v>3673.0601497899997</v>
      </c>
      <c r="C24" s="36">
        <f>SUMIFS(СВЦЭМ!$C$33:$C$776,СВЦЭМ!$A$33:$A$776,$A24,СВЦЭМ!$B$33:$B$776,C$11)+'СЕТ СН'!$F$9+СВЦЭМ!$D$10+'СЕТ СН'!$F$5-'СЕТ СН'!$F$17</f>
        <v>3712.6413032800001</v>
      </c>
      <c r="D24" s="36">
        <f>SUMIFS(СВЦЭМ!$C$33:$C$776,СВЦЭМ!$A$33:$A$776,$A24,СВЦЭМ!$B$33:$B$776,D$11)+'СЕТ СН'!$F$9+СВЦЭМ!$D$10+'СЕТ СН'!$F$5-'СЕТ СН'!$F$17</f>
        <v>3718.2824269600001</v>
      </c>
      <c r="E24" s="36">
        <f>SUMIFS(СВЦЭМ!$C$33:$C$776,СВЦЭМ!$A$33:$A$776,$A24,СВЦЭМ!$B$33:$B$776,E$11)+'СЕТ СН'!$F$9+СВЦЭМ!$D$10+'СЕТ СН'!$F$5-'СЕТ СН'!$F$17</f>
        <v>3738.2517566199999</v>
      </c>
      <c r="F24" s="36">
        <f>SUMIFS(СВЦЭМ!$C$33:$C$776,СВЦЭМ!$A$33:$A$776,$A24,СВЦЭМ!$B$33:$B$776,F$11)+'СЕТ СН'!$F$9+СВЦЭМ!$D$10+'СЕТ СН'!$F$5-'СЕТ СН'!$F$17</f>
        <v>3742.2140835</v>
      </c>
      <c r="G24" s="36">
        <f>SUMIFS(СВЦЭМ!$C$33:$C$776,СВЦЭМ!$A$33:$A$776,$A24,СВЦЭМ!$B$33:$B$776,G$11)+'СЕТ СН'!$F$9+СВЦЭМ!$D$10+'СЕТ СН'!$F$5-'СЕТ СН'!$F$17</f>
        <v>3725.2076988399999</v>
      </c>
      <c r="H24" s="36">
        <f>SUMIFS(СВЦЭМ!$C$33:$C$776,СВЦЭМ!$A$33:$A$776,$A24,СВЦЭМ!$B$33:$B$776,H$11)+'СЕТ СН'!$F$9+СВЦЭМ!$D$10+'СЕТ СН'!$F$5-'СЕТ СН'!$F$17</f>
        <v>3710.16702695</v>
      </c>
      <c r="I24" s="36">
        <f>SUMIFS(СВЦЭМ!$C$33:$C$776,СВЦЭМ!$A$33:$A$776,$A24,СВЦЭМ!$B$33:$B$776,I$11)+'СЕТ СН'!$F$9+СВЦЭМ!$D$10+'СЕТ СН'!$F$5-'СЕТ СН'!$F$17</f>
        <v>3684.1816002699998</v>
      </c>
      <c r="J24" s="36">
        <f>SUMIFS(СВЦЭМ!$C$33:$C$776,СВЦЭМ!$A$33:$A$776,$A24,СВЦЭМ!$B$33:$B$776,J$11)+'СЕТ СН'!$F$9+СВЦЭМ!$D$10+'СЕТ СН'!$F$5-'СЕТ СН'!$F$17</f>
        <v>3661.3800455400001</v>
      </c>
      <c r="K24" s="36">
        <f>SUMIFS(СВЦЭМ!$C$33:$C$776,СВЦЭМ!$A$33:$A$776,$A24,СВЦЭМ!$B$33:$B$776,K$11)+'СЕТ СН'!$F$9+СВЦЭМ!$D$10+'СЕТ СН'!$F$5-'СЕТ СН'!$F$17</f>
        <v>3654.2484440500002</v>
      </c>
      <c r="L24" s="36">
        <f>SUMIFS(СВЦЭМ!$C$33:$C$776,СВЦЭМ!$A$33:$A$776,$A24,СВЦЭМ!$B$33:$B$776,L$11)+'СЕТ СН'!$F$9+СВЦЭМ!$D$10+'СЕТ СН'!$F$5-'СЕТ СН'!$F$17</f>
        <v>3636.5674638299997</v>
      </c>
      <c r="M24" s="36">
        <f>SUMIFS(СВЦЭМ!$C$33:$C$776,СВЦЭМ!$A$33:$A$776,$A24,СВЦЭМ!$B$33:$B$776,M$11)+'СЕТ СН'!$F$9+СВЦЭМ!$D$10+'СЕТ СН'!$F$5-'СЕТ СН'!$F$17</f>
        <v>3635.29611901</v>
      </c>
      <c r="N24" s="36">
        <f>SUMIFS(СВЦЭМ!$C$33:$C$776,СВЦЭМ!$A$33:$A$776,$A24,СВЦЭМ!$B$33:$B$776,N$11)+'СЕТ СН'!$F$9+СВЦЭМ!$D$10+'СЕТ СН'!$F$5-'СЕТ СН'!$F$17</f>
        <v>3647.68887262</v>
      </c>
      <c r="O24" s="36">
        <f>SUMIFS(СВЦЭМ!$C$33:$C$776,СВЦЭМ!$A$33:$A$776,$A24,СВЦЭМ!$B$33:$B$776,O$11)+'СЕТ СН'!$F$9+СВЦЭМ!$D$10+'СЕТ СН'!$F$5-'СЕТ СН'!$F$17</f>
        <v>3653.0489789100002</v>
      </c>
      <c r="P24" s="36">
        <f>SUMIFS(СВЦЭМ!$C$33:$C$776,СВЦЭМ!$A$33:$A$776,$A24,СВЦЭМ!$B$33:$B$776,P$11)+'СЕТ СН'!$F$9+СВЦЭМ!$D$10+'СЕТ СН'!$F$5-'СЕТ СН'!$F$17</f>
        <v>3660.4930611099999</v>
      </c>
      <c r="Q24" s="36">
        <f>SUMIFS(СВЦЭМ!$C$33:$C$776,СВЦЭМ!$A$33:$A$776,$A24,СВЦЭМ!$B$33:$B$776,Q$11)+'СЕТ СН'!$F$9+СВЦЭМ!$D$10+'СЕТ СН'!$F$5-'СЕТ СН'!$F$17</f>
        <v>3657.1870198500001</v>
      </c>
      <c r="R24" s="36">
        <f>SUMIFS(СВЦЭМ!$C$33:$C$776,СВЦЭМ!$A$33:$A$776,$A24,СВЦЭМ!$B$33:$B$776,R$11)+'СЕТ СН'!$F$9+СВЦЭМ!$D$10+'СЕТ СН'!$F$5-'СЕТ СН'!$F$17</f>
        <v>3646.4688859799999</v>
      </c>
      <c r="S24" s="36">
        <f>SUMIFS(СВЦЭМ!$C$33:$C$776,СВЦЭМ!$A$33:$A$776,$A24,СВЦЭМ!$B$33:$B$776,S$11)+'СЕТ СН'!$F$9+СВЦЭМ!$D$10+'СЕТ СН'!$F$5-'СЕТ СН'!$F$17</f>
        <v>3629.69779844</v>
      </c>
      <c r="T24" s="36">
        <f>SUMIFS(СВЦЭМ!$C$33:$C$776,СВЦЭМ!$A$33:$A$776,$A24,СВЦЭМ!$B$33:$B$776,T$11)+'СЕТ СН'!$F$9+СВЦЭМ!$D$10+'СЕТ СН'!$F$5-'СЕТ СН'!$F$17</f>
        <v>3608.2554064699998</v>
      </c>
      <c r="U24" s="36">
        <f>SUMIFS(СВЦЭМ!$C$33:$C$776,СВЦЭМ!$A$33:$A$776,$A24,СВЦЭМ!$B$33:$B$776,U$11)+'СЕТ СН'!$F$9+СВЦЭМ!$D$10+'СЕТ СН'!$F$5-'СЕТ СН'!$F$17</f>
        <v>3607.84908077</v>
      </c>
      <c r="V24" s="36">
        <f>SUMIFS(СВЦЭМ!$C$33:$C$776,СВЦЭМ!$A$33:$A$776,$A24,СВЦЭМ!$B$33:$B$776,V$11)+'СЕТ СН'!$F$9+СВЦЭМ!$D$10+'СЕТ СН'!$F$5-'СЕТ СН'!$F$17</f>
        <v>3628.3764194800001</v>
      </c>
      <c r="W24" s="36">
        <f>SUMIFS(СВЦЭМ!$C$33:$C$776,СВЦЭМ!$A$33:$A$776,$A24,СВЦЭМ!$B$33:$B$776,W$11)+'СЕТ СН'!$F$9+СВЦЭМ!$D$10+'СЕТ СН'!$F$5-'СЕТ СН'!$F$17</f>
        <v>3639.6175103800001</v>
      </c>
      <c r="X24" s="36">
        <f>SUMIFS(СВЦЭМ!$C$33:$C$776,СВЦЭМ!$A$33:$A$776,$A24,СВЦЭМ!$B$33:$B$776,X$11)+'СЕТ СН'!$F$9+СВЦЭМ!$D$10+'СЕТ СН'!$F$5-'СЕТ СН'!$F$17</f>
        <v>3649.7324217599999</v>
      </c>
      <c r="Y24" s="36">
        <f>SUMIFS(СВЦЭМ!$C$33:$C$776,СВЦЭМ!$A$33:$A$776,$A24,СВЦЭМ!$B$33:$B$776,Y$11)+'СЕТ СН'!$F$9+СВЦЭМ!$D$10+'СЕТ СН'!$F$5-'СЕТ СН'!$F$17</f>
        <v>3667.2552451399997</v>
      </c>
    </row>
    <row r="25" spans="1:25" ht="15.75" x14ac:dyDescent="0.2">
      <c r="A25" s="35">
        <f t="shared" si="0"/>
        <v>44210</v>
      </c>
      <c r="B25" s="36">
        <f>SUMIFS(СВЦЭМ!$C$33:$C$776,СВЦЭМ!$A$33:$A$776,$A25,СВЦЭМ!$B$33:$B$776,B$11)+'СЕТ СН'!$F$9+СВЦЭМ!$D$10+'СЕТ СН'!$F$5-'СЕТ СН'!$F$17</f>
        <v>3679.57855548</v>
      </c>
      <c r="C25" s="36">
        <f>SUMIFS(СВЦЭМ!$C$33:$C$776,СВЦЭМ!$A$33:$A$776,$A25,СВЦЭМ!$B$33:$B$776,C$11)+'СЕТ СН'!$F$9+СВЦЭМ!$D$10+'СЕТ СН'!$F$5-'СЕТ СН'!$F$17</f>
        <v>3716.7722873399998</v>
      </c>
      <c r="D25" s="36">
        <f>SUMIFS(СВЦЭМ!$C$33:$C$776,СВЦЭМ!$A$33:$A$776,$A25,СВЦЭМ!$B$33:$B$776,D$11)+'СЕТ СН'!$F$9+СВЦЭМ!$D$10+'СЕТ СН'!$F$5-'СЕТ СН'!$F$17</f>
        <v>3739.2779406300001</v>
      </c>
      <c r="E25" s="36">
        <f>SUMIFS(СВЦЭМ!$C$33:$C$776,СВЦЭМ!$A$33:$A$776,$A25,СВЦЭМ!$B$33:$B$776,E$11)+'СЕТ СН'!$F$9+СВЦЭМ!$D$10+'СЕТ СН'!$F$5-'СЕТ СН'!$F$17</f>
        <v>3740.6663420200002</v>
      </c>
      <c r="F25" s="36">
        <f>SUMIFS(СВЦЭМ!$C$33:$C$776,СВЦЭМ!$A$33:$A$776,$A25,СВЦЭМ!$B$33:$B$776,F$11)+'СЕТ СН'!$F$9+СВЦЭМ!$D$10+'СЕТ СН'!$F$5-'СЕТ СН'!$F$17</f>
        <v>3751.76194437</v>
      </c>
      <c r="G25" s="36">
        <f>SUMIFS(СВЦЭМ!$C$33:$C$776,СВЦЭМ!$A$33:$A$776,$A25,СВЦЭМ!$B$33:$B$776,G$11)+'СЕТ СН'!$F$9+СВЦЭМ!$D$10+'СЕТ СН'!$F$5-'СЕТ СН'!$F$17</f>
        <v>3720.4382180600001</v>
      </c>
      <c r="H25" s="36">
        <f>SUMIFS(СВЦЭМ!$C$33:$C$776,СВЦЭМ!$A$33:$A$776,$A25,СВЦЭМ!$B$33:$B$776,H$11)+'СЕТ СН'!$F$9+СВЦЭМ!$D$10+'СЕТ СН'!$F$5-'СЕТ СН'!$F$17</f>
        <v>3685.1553389000001</v>
      </c>
      <c r="I25" s="36">
        <f>SUMIFS(СВЦЭМ!$C$33:$C$776,СВЦЭМ!$A$33:$A$776,$A25,СВЦЭМ!$B$33:$B$776,I$11)+'СЕТ СН'!$F$9+СВЦЭМ!$D$10+'СЕТ СН'!$F$5-'СЕТ СН'!$F$17</f>
        <v>3633.6803805</v>
      </c>
      <c r="J25" s="36">
        <f>SUMIFS(СВЦЭМ!$C$33:$C$776,СВЦЭМ!$A$33:$A$776,$A25,СВЦЭМ!$B$33:$B$776,J$11)+'СЕТ СН'!$F$9+СВЦЭМ!$D$10+'СЕТ СН'!$F$5-'СЕТ СН'!$F$17</f>
        <v>3615.27516135</v>
      </c>
      <c r="K25" s="36">
        <f>SUMIFS(СВЦЭМ!$C$33:$C$776,СВЦЭМ!$A$33:$A$776,$A25,СВЦЭМ!$B$33:$B$776,K$11)+'СЕТ СН'!$F$9+СВЦЭМ!$D$10+'СЕТ СН'!$F$5-'СЕТ СН'!$F$17</f>
        <v>3614.49101522</v>
      </c>
      <c r="L25" s="36">
        <f>SUMIFS(СВЦЭМ!$C$33:$C$776,СВЦЭМ!$A$33:$A$776,$A25,СВЦЭМ!$B$33:$B$776,L$11)+'СЕТ СН'!$F$9+СВЦЭМ!$D$10+'СЕТ СН'!$F$5-'СЕТ СН'!$F$17</f>
        <v>3611.6112061200001</v>
      </c>
      <c r="M25" s="36">
        <f>SUMIFS(СВЦЭМ!$C$33:$C$776,СВЦЭМ!$A$33:$A$776,$A25,СВЦЭМ!$B$33:$B$776,M$11)+'СЕТ СН'!$F$9+СВЦЭМ!$D$10+'СЕТ СН'!$F$5-'СЕТ СН'!$F$17</f>
        <v>3620.2926435899999</v>
      </c>
      <c r="N25" s="36">
        <f>SUMIFS(СВЦЭМ!$C$33:$C$776,СВЦЭМ!$A$33:$A$776,$A25,СВЦЭМ!$B$33:$B$776,N$11)+'СЕТ СН'!$F$9+СВЦЭМ!$D$10+'СЕТ СН'!$F$5-'СЕТ СН'!$F$17</f>
        <v>3630.15468977</v>
      </c>
      <c r="O25" s="36">
        <f>SUMIFS(СВЦЭМ!$C$33:$C$776,СВЦЭМ!$A$33:$A$776,$A25,СВЦЭМ!$B$33:$B$776,O$11)+'СЕТ СН'!$F$9+СВЦЭМ!$D$10+'СЕТ СН'!$F$5-'СЕТ СН'!$F$17</f>
        <v>3636.4563630000002</v>
      </c>
      <c r="P25" s="36">
        <f>SUMIFS(СВЦЭМ!$C$33:$C$776,СВЦЭМ!$A$33:$A$776,$A25,СВЦЭМ!$B$33:$B$776,P$11)+'СЕТ СН'!$F$9+СВЦЭМ!$D$10+'СЕТ СН'!$F$5-'СЕТ СН'!$F$17</f>
        <v>3639.7282408999999</v>
      </c>
      <c r="Q25" s="36">
        <f>SUMIFS(СВЦЭМ!$C$33:$C$776,СВЦЭМ!$A$33:$A$776,$A25,СВЦЭМ!$B$33:$B$776,Q$11)+'СЕТ СН'!$F$9+СВЦЭМ!$D$10+'СЕТ СН'!$F$5-'СЕТ СН'!$F$17</f>
        <v>3646.2617312800003</v>
      </c>
      <c r="R25" s="36">
        <f>SUMIFS(СВЦЭМ!$C$33:$C$776,СВЦЭМ!$A$33:$A$776,$A25,СВЦЭМ!$B$33:$B$776,R$11)+'СЕТ СН'!$F$9+СВЦЭМ!$D$10+'СЕТ СН'!$F$5-'СЕТ СН'!$F$17</f>
        <v>3637.3765476799999</v>
      </c>
      <c r="S25" s="36">
        <f>SUMIFS(СВЦЭМ!$C$33:$C$776,СВЦЭМ!$A$33:$A$776,$A25,СВЦЭМ!$B$33:$B$776,S$11)+'СЕТ СН'!$F$9+СВЦЭМ!$D$10+'СЕТ СН'!$F$5-'СЕТ СН'!$F$17</f>
        <v>3635.5880308000001</v>
      </c>
      <c r="T25" s="36">
        <f>SUMIFS(СВЦЭМ!$C$33:$C$776,СВЦЭМ!$A$33:$A$776,$A25,СВЦЭМ!$B$33:$B$776,T$11)+'СЕТ СН'!$F$9+СВЦЭМ!$D$10+'СЕТ СН'!$F$5-'СЕТ СН'!$F$17</f>
        <v>3620.6128266000001</v>
      </c>
      <c r="U25" s="36">
        <f>SUMIFS(СВЦЭМ!$C$33:$C$776,СВЦЭМ!$A$33:$A$776,$A25,СВЦЭМ!$B$33:$B$776,U$11)+'СЕТ СН'!$F$9+СВЦЭМ!$D$10+'СЕТ СН'!$F$5-'СЕТ СН'!$F$17</f>
        <v>3619.74475927</v>
      </c>
      <c r="V25" s="36">
        <f>SUMIFS(СВЦЭМ!$C$33:$C$776,СВЦЭМ!$A$33:$A$776,$A25,СВЦЭМ!$B$33:$B$776,V$11)+'СЕТ СН'!$F$9+СВЦЭМ!$D$10+'СЕТ СН'!$F$5-'СЕТ СН'!$F$17</f>
        <v>3625.2706345699999</v>
      </c>
      <c r="W25" s="36">
        <f>SUMIFS(СВЦЭМ!$C$33:$C$776,СВЦЭМ!$A$33:$A$776,$A25,СВЦЭМ!$B$33:$B$776,W$11)+'СЕТ СН'!$F$9+СВЦЭМ!$D$10+'СЕТ СН'!$F$5-'СЕТ СН'!$F$17</f>
        <v>3639.2049847600001</v>
      </c>
      <c r="X25" s="36">
        <f>SUMIFS(СВЦЭМ!$C$33:$C$776,СВЦЭМ!$A$33:$A$776,$A25,СВЦЭМ!$B$33:$B$776,X$11)+'СЕТ СН'!$F$9+СВЦЭМ!$D$10+'СЕТ СН'!$F$5-'СЕТ СН'!$F$17</f>
        <v>3652.4757104099999</v>
      </c>
      <c r="Y25" s="36">
        <f>SUMIFS(СВЦЭМ!$C$33:$C$776,СВЦЭМ!$A$33:$A$776,$A25,СВЦЭМ!$B$33:$B$776,Y$11)+'СЕТ СН'!$F$9+СВЦЭМ!$D$10+'СЕТ СН'!$F$5-'СЕТ СН'!$F$17</f>
        <v>3674.6356060200001</v>
      </c>
    </row>
    <row r="26" spans="1:25" ht="15.75" x14ac:dyDescent="0.2">
      <c r="A26" s="35">
        <f t="shared" si="0"/>
        <v>44211</v>
      </c>
      <c r="B26" s="36">
        <f>SUMIFS(СВЦЭМ!$C$33:$C$776,СВЦЭМ!$A$33:$A$776,$A26,СВЦЭМ!$B$33:$B$776,B$11)+'СЕТ СН'!$F$9+СВЦЭМ!$D$10+'СЕТ СН'!$F$5-'СЕТ СН'!$F$17</f>
        <v>3516.5090685999999</v>
      </c>
      <c r="C26" s="36">
        <f>SUMIFS(СВЦЭМ!$C$33:$C$776,СВЦЭМ!$A$33:$A$776,$A26,СВЦЭМ!$B$33:$B$776,C$11)+'СЕТ СН'!$F$9+СВЦЭМ!$D$10+'СЕТ СН'!$F$5-'СЕТ СН'!$F$17</f>
        <v>3546.4427548399999</v>
      </c>
      <c r="D26" s="36">
        <f>SUMIFS(СВЦЭМ!$C$33:$C$776,СВЦЭМ!$A$33:$A$776,$A26,СВЦЭМ!$B$33:$B$776,D$11)+'СЕТ СН'!$F$9+СВЦЭМ!$D$10+'СЕТ СН'!$F$5-'СЕТ СН'!$F$17</f>
        <v>3507.1803714299999</v>
      </c>
      <c r="E26" s="36">
        <f>SUMIFS(СВЦЭМ!$C$33:$C$776,СВЦЭМ!$A$33:$A$776,$A26,СВЦЭМ!$B$33:$B$776,E$11)+'СЕТ СН'!$F$9+СВЦЭМ!$D$10+'СЕТ СН'!$F$5-'СЕТ СН'!$F$17</f>
        <v>3512.59145743</v>
      </c>
      <c r="F26" s="36">
        <f>SUMIFS(СВЦЭМ!$C$33:$C$776,СВЦЭМ!$A$33:$A$776,$A26,СВЦЭМ!$B$33:$B$776,F$11)+'СЕТ СН'!$F$9+СВЦЭМ!$D$10+'СЕТ СН'!$F$5-'СЕТ СН'!$F$17</f>
        <v>3518.2381255499999</v>
      </c>
      <c r="G26" s="36">
        <f>SUMIFS(СВЦЭМ!$C$33:$C$776,СВЦЭМ!$A$33:$A$776,$A26,СВЦЭМ!$B$33:$B$776,G$11)+'СЕТ СН'!$F$9+СВЦЭМ!$D$10+'СЕТ СН'!$F$5-'СЕТ СН'!$F$17</f>
        <v>3505.4324141799998</v>
      </c>
      <c r="H26" s="36">
        <f>SUMIFS(СВЦЭМ!$C$33:$C$776,СВЦЭМ!$A$33:$A$776,$A26,СВЦЭМ!$B$33:$B$776,H$11)+'СЕТ СН'!$F$9+СВЦЭМ!$D$10+'СЕТ СН'!$F$5-'СЕТ СН'!$F$17</f>
        <v>3472.4710648700002</v>
      </c>
      <c r="I26" s="36">
        <f>SUMIFS(СВЦЭМ!$C$33:$C$776,СВЦЭМ!$A$33:$A$776,$A26,СВЦЭМ!$B$33:$B$776,I$11)+'СЕТ СН'!$F$9+СВЦЭМ!$D$10+'СЕТ СН'!$F$5-'СЕТ СН'!$F$17</f>
        <v>3478.7677697099998</v>
      </c>
      <c r="J26" s="36">
        <f>SUMIFS(СВЦЭМ!$C$33:$C$776,СВЦЭМ!$A$33:$A$776,$A26,СВЦЭМ!$B$33:$B$776,J$11)+'СЕТ СН'!$F$9+СВЦЭМ!$D$10+'СЕТ СН'!$F$5-'СЕТ СН'!$F$17</f>
        <v>3493.2644477700001</v>
      </c>
      <c r="K26" s="36">
        <f>SUMIFS(СВЦЭМ!$C$33:$C$776,СВЦЭМ!$A$33:$A$776,$A26,СВЦЭМ!$B$33:$B$776,K$11)+'СЕТ СН'!$F$9+СВЦЭМ!$D$10+'СЕТ СН'!$F$5-'СЕТ СН'!$F$17</f>
        <v>3494.4015164800003</v>
      </c>
      <c r="L26" s="36">
        <f>SUMIFS(СВЦЭМ!$C$33:$C$776,СВЦЭМ!$A$33:$A$776,$A26,СВЦЭМ!$B$33:$B$776,L$11)+'СЕТ СН'!$F$9+СВЦЭМ!$D$10+'СЕТ СН'!$F$5-'СЕТ СН'!$F$17</f>
        <v>3496.80010107</v>
      </c>
      <c r="M26" s="36">
        <f>SUMIFS(СВЦЭМ!$C$33:$C$776,СВЦЭМ!$A$33:$A$776,$A26,СВЦЭМ!$B$33:$B$776,M$11)+'СЕТ СН'!$F$9+СВЦЭМ!$D$10+'СЕТ СН'!$F$5-'СЕТ СН'!$F$17</f>
        <v>3489.7670261600001</v>
      </c>
      <c r="N26" s="36">
        <f>SUMIFS(СВЦЭМ!$C$33:$C$776,СВЦЭМ!$A$33:$A$776,$A26,СВЦЭМ!$B$33:$B$776,N$11)+'СЕТ СН'!$F$9+СВЦЭМ!$D$10+'СЕТ СН'!$F$5-'СЕТ СН'!$F$17</f>
        <v>3483.9098850800001</v>
      </c>
      <c r="O26" s="36">
        <f>SUMIFS(СВЦЭМ!$C$33:$C$776,СВЦЭМ!$A$33:$A$776,$A26,СВЦЭМ!$B$33:$B$776,O$11)+'СЕТ СН'!$F$9+СВЦЭМ!$D$10+'СЕТ СН'!$F$5-'СЕТ СН'!$F$17</f>
        <v>3488.5534801200001</v>
      </c>
      <c r="P26" s="36">
        <f>SUMIFS(СВЦЭМ!$C$33:$C$776,СВЦЭМ!$A$33:$A$776,$A26,СВЦЭМ!$B$33:$B$776,P$11)+'СЕТ СН'!$F$9+СВЦЭМ!$D$10+'СЕТ СН'!$F$5-'СЕТ СН'!$F$17</f>
        <v>3514.26228231</v>
      </c>
      <c r="Q26" s="36">
        <f>SUMIFS(СВЦЭМ!$C$33:$C$776,СВЦЭМ!$A$33:$A$776,$A26,СВЦЭМ!$B$33:$B$776,Q$11)+'СЕТ СН'!$F$9+СВЦЭМ!$D$10+'СЕТ СН'!$F$5-'СЕТ СН'!$F$17</f>
        <v>3506.5750594000001</v>
      </c>
      <c r="R26" s="36">
        <f>SUMIFS(СВЦЭМ!$C$33:$C$776,СВЦЭМ!$A$33:$A$776,$A26,СВЦЭМ!$B$33:$B$776,R$11)+'СЕТ СН'!$F$9+СВЦЭМ!$D$10+'СЕТ СН'!$F$5-'СЕТ СН'!$F$17</f>
        <v>3517.3569366500001</v>
      </c>
      <c r="S26" s="36">
        <f>SUMIFS(СВЦЭМ!$C$33:$C$776,СВЦЭМ!$A$33:$A$776,$A26,СВЦЭМ!$B$33:$B$776,S$11)+'СЕТ СН'!$F$9+СВЦЭМ!$D$10+'СЕТ СН'!$F$5-'СЕТ СН'!$F$17</f>
        <v>3516.3104209100002</v>
      </c>
      <c r="T26" s="36">
        <f>SUMIFS(СВЦЭМ!$C$33:$C$776,СВЦЭМ!$A$33:$A$776,$A26,СВЦЭМ!$B$33:$B$776,T$11)+'СЕТ СН'!$F$9+СВЦЭМ!$D$10+'СЕТ СН'!$F$5-'СЕТ СН'!$F$17</f>
        <v>3571.2419136600001</v>
      </c>
      <c r="U26" s="36">
        <f>SUMIFS(СВЦЭМ!$C$33:$C$776,СВЦЭМ!$A$33:$A$776,$A26,СВЦЭМ!$B$33:$B$776,U$11)+'СЕТ СН'!$F$9+СВЦЭМ!$D$10+'СЕТ СН'!$F$5-'СЕТ СН'!$F$17</f>
        <v>3565.2797431399999</v>
      </c>
      <c r="V26" s="36">
        <f>SUMIFS(СВЦЭМ!$C$33:$C$776,СВЦЭМ!$A$33:$A$776,$A26,СВЦЭМ!$B$33:$B$776,V$11)+'СЕТ СН'!$F$9+СВЦЭМ!$D$10+'СЕТ СН'!$F$5-'СЕТ СН'!$F$17</f>
        <v>3505.6809471199999</v>
      </c>
      <c r="W26" s="36">
        <f>SUMIFS(СВЦЭМ!$C$33:$C$776,СВЦЭМ!$A$33:$A$776,$A26,СВЦЭМ!$B$33:$B$776,W$11)+'СЕТ СН'!$F$9+СВЦЭМ!$D$10+'СЕТ СН'!$F$5-'СЕТ СН'!$F$17</f>
        <v>3517.7530730099998</v>
      </c>
      <c r="X26" s="36">
        <f>SUMIFS(СВЦЭМ!$C$33:$C$776,СВЦЭМ!$A$33:$A$776,$A26,СВЦЭМ!$B$33:$B$776,X$11)+'СЕТ СН'!$F$9+СВЦЭМ!$D$10+'СЕТ СН'!$F$5-'СЕТ СН'!$F$17</f>
        <v>3516.492084</v>
      </c>
      <c r="Y26" s="36">
        <f>SUMIFS(СВЦЭМ!$C$33:$C$776,СВЦЭМ!$A$33:$A$776,$A26,СВЦЭМ!$B$33:$B$776,Y$11)+'СЕТ СН'!$F$9+СВЦЭМ!$D$10+'СЕТ СН'!$F$5-'СЕТ СН'!$F$17</f>
        <v>3514.76563902</v>
      </c>
    </row>
    <row r="27" spans="1:25" ht="15.75" x14ac:dyDescent="0.2">
      <c r="A27" s="35">
        <f t="shared" si="0"/>
        <v>44212</v>
      </c>
      <c r="B27" s="36">
        <f>SUMIFS(СВЦЭМ!$C$33:$C$776,СВЦЭМ!$A$33:$A$776,$A27,СВЦЭМ!$B$33:$B$776,B$11)+'СЕТ СН'!$F$9+СВЦЭМ!$D$10+'СЕТ СН'!$F$5-'СЕТ СН'!$F$17</f>
        <v>3656.46167698</v>
      </c>
      <c r="C27" s="36">
        <f>SUMIFS(СВЦЭМ!$C$33:$C$776,СВЦЭМ!$A$33:$A$776,$A27,СВЦЭМ!$B$33:$B$776,C$11)+'СЕТ СН'!$F$9+СВЦЭМ!$D$10+'СЕТ СН'!$F$5-'СЕТ СН'!$F$17</f>
        <v>3684.57697517</v>
      </c>
      <c r="D27" s="36">
        <f>SUMIFS(СВЦЭМ!$C$33:$C$776,СВЦЭМ!$A$33:$A$776,$A27,СВЦЭМ!$B$33:$B$776,D$11)+'СЕТ СН'!$F$9+СВЦЭМ!$D$10+'СЕТ СН'!$F$5-'СЕТ СН'!$F$17</f>
        <v>3696.5116549499999</v>
      </c>
      <c r="E27" s="36">
        <f>SUMIFS(СВЦЭМ!$C$33:$C$776,СВЦЭМ!$A$33:$A$776,$A27,СВЦЭМ!$B$33:$B$776,E$11)+'СЕТ СН'!$F$9+СВЦЭМ!$D$10+'СЕТ СН'!$F$5-'СЕТ СН'!$F$17</f>
        <v>3700.4370330299998</v>
      </c>
      <c r="F27" s="36">
        <f>SUMIFS(СВЦЭМ!$C$33:$C$776,СВЦЭМ!$A$33:$A$776,$A27,СВЦЭМ!$B$33:$B$776,F$11)+'СЕТ СН'!$F$9+СВЦЭМ!$D$10+'СЕТ СН'!$F$5-'СЕТ СН'!$F$17</f>
        <v>3715.8227644500002</v>
      </c>
      <c r="G27" s="36">
        <f>SUMIFS(СВЦЭМ!$C$33:$C$776,СВЦЭМ!$A$33:$A$776,$A27,СВЦЭМ!$B$33:$B$776,G$11)+'СЕТ СН'!$F$9+СВЦЭМ!$D$10+'СЕТ СН'!$F$5-'СЕТ СН'!$F$17</f>
        <v>3706.5663390500004</v>
      </c>
      <c r="H27" s="36">
        <f>SUMIFS(СВЦЭМ!$C$33:$C$776,СВЦЭМ!$A$33:$A$776,$A27,СВЦЭМ!$B$33:$B$776,H$11)+'СЕТ СН'!$F$9+СВЦЭМ!$D$10+'СЕТ СН'!$F$5-'СЕТ СН'!$F$17</f>
        <v>3691.4013417799997</v>
      </c>
      <c r="I27" s="36">
        <f>SUMIFS(СВЦЭМ!$C$33:$C$776,СВЦЭМ!$A$33:$A$776,$A27,СВЦЭМ!$B$33:$B$776,I$11)+'СЕТ СН'!$F$9+СВЦЭМ!$D$10+'СЕТ СН'!$F$5-'СЕТ СН'!$F$17</f>
        <v>3664.43786426</v>
      </c>
      <c r="J27" s="36">
        <f>SUMIFS(СВЦЭМ!$C$33:$C$776,СВЦЭМ!$A$33:$A$776,$A27,СВЦЭМ!$B$33:$B$776,J$11)+'СЕТ СН'!$F$9+СВЦЭМ!$D$10+'СЕТ СН'!$F$5-'СЕТ СН'!$F$17</f>
        <v>3621.9806480799998</v>
      </c>
      <c r="K27" s="36">
        <f>SUMIFS(СВЦЭМ!$C$33:$C$776,СВЦЭМ!$A$33:$A$776,$A27,СВЦЭМ!$B$33:$B$776,K$11)+'СЕТ СН'!$F$9+СВЦЭМ!$D$10+'СЕТ СН'!$F$5-'СЕТ СН'!$F$17</f>
        <v>3604.5889026200002</v>
      </c>
      <c r="L27" s="36">
        <f>SUMIFS(СВЦЭМ!$C$33:$C$776,СВЦЭМ!$A$33:$A$776,$A27,СВЦЭМ!$B$33:$B$776,L$11)+'СЕТ СН'!$F$9+СВЦЭМ!$D$10+'СЕТ СН'!$F$5-'СЕТ СН'!$F$17</f>
        <v>3602.2268184200002</v>
      </c>
      <c r="M27" s="36">
        <f>SUMIFS(СВЦЭМ!$C$33:$C$776,СВЦЭМ!$A$33:$A$776,$A27,СВЦЭМ!$B$33:$B$776,M$11)+'СЕТ СН'!$F$9+СВЦЭМ!$D$10+'СЕТ СН'!$F$5-'СЕТ СН'!$F$17</f>
        <v>3612.3852412300002</v>
      </c>
      <c r="N27" s="36">
        <f>SUMIFS(СВЦЭМ!$C$33:$C$776,СВЦЭМ!$A$33:$A$776,$A27,СВЦЭМ!$B$33:$B$776,N$11)+'СЕТ СН'!$F$9+СВЦЭМ!$D$10+'СЕТ СН'!$F$5-'СЕТ СН'!$F$17</f>
        <v>3622.5285676799999</v>
      </c>
      <c r="O27" s="36">
        <f>SUMIFS(СВЦЭМ!$C$33:$C$776,СВЦЭМ!$A$33:$A$776,$A27,СВЦЭМ!$B$33:$B$776,O$11)+'СЕТ СН'!$F$9+СВЦЭМ!$D$10+'СЕТ СН'!$F$5-'СЕТ СН'!$F$17</f>
        <v>3632.0798698799999</v>
      </c>
      <c r="P27" s="36">
        <f>SUMIFS(СВЦЭМ!$C$33:$C$776,СВЦЭМ!$A$33:$A$776,$A27,СВЦЭМ!$B$33:$B$776,P$11)+'СЕТ СН'!$F$9+СВЦЭМ!$D$10+'СЕТ СН'!$F$5-'СЕТ СН'!$F$17</f>
        <v>3638.7845545299997</v>
      </c>
      <c r="Q27" s="36">
        <f>SUMIFS(СВЦЭМ!$C$33:$C$776,СВЦЭМ!$A$33:$A$776,$A27,СВЦЭМ!$B$33:$B$776,Q$11)+'СЕТ СН'!$F$9+СВЦЭМ!$D$10+'СЕТ СН'!$F$5-'СЕТ СН'!$F$17</f>
        <v>3642.6875975399998</v>
      </c>
      <c r="R27" s="36">
        <f>SUMIFS(СВЦЭМ!$C$33:$C$776,СВЦЭМ!$A$33:$A$776,$A27,СВЦЭМ!$B$33:$B$776,R$11)+'СЕТ СН'!$F$9+СВЦЭМ!$D$10+'СЕТ СН'!$F$5-'СЕТ СН'!$F$17</f>
        <v>3630.1951217999999</v>
      </c>
      <c r="S27" s="36">
        <f>SUMIFS(СВЦЭМ!$C$33:$C$776,СВЦЭМ!$A$33:$A$776,$A27,СВЦЭМ!$B$33:$B$776,S$11)+'СЕТ СН'!$F$9+СВЦЭМ!$D$10+'СЕТ СН'!$F$5-'СЕТ СН'!$F$17</f>
        <v>3609.0888588600001</v>
      </c>
      <c r="T27" s="36">
        <f>SUMIFS(СВЦЭМ!$C$33:$C$776,СВЦЭМ!$A$33:$A$776,$A27,СВЦЭМ!$B$33:$B$776,T$11)+'СЕТ СН'!$F$9+СВЦЭМ!$D$10+'СЕТ СН'!$F$5-'СЕТ СН'!$F$17</f>
        <v>3584.9733866400002</v>
      </c>
      <c r="U27" s="36">
        <f>SUMIFS(СВЦЭМ!$C$33:$C$776,СВЦЭМ!$A$33:$A$776,$A27,СВЦЭМ!$B$33:$B$776,U$11)+'СЕТ СН'!$F$9+СВЦЭМ!$D$10+'СЕТ СН'!$F$5-'СЕТ СН'!$F$17</f>
        <v>3591.3681275500003</v>
      </c>
      <c r="V27" s="36">
        <f>SUMIFS(СВЦЭМ!$C$33:$C$776,СВЦЭМ!$A$33:$A$776,$A27,СВЦЭМ!$B$33:$B$776,V$11)+'СЕТ СН'!$F$9+СВЦЭМ!$D$10+'СЕТ СН'!$F$5-'СЕТ СН'!$F$17</f>
        <v>3604.4465587300001</v>
      </c>
      <c r="W27" s="36">
        <f>SUMIFS(СВЦЭМ!$C$33:$C$776,СВЦЭМ!$A$33:$A$776,$A27,СВЦЭМ!$B$33:$B$776,W$11)+'СЕТ СН'!$F$9+СВЦЭМ!$D$10+'СЕТ СН'!$F$5-'СЕТ СН'!$F$17</f>
        <v>3627.4586332099998</v>
      </c>
      <c r="X27" s="36">
        <f>SUMIFS(СВЦЭМ!$C$33:$C$776,СВЦЭМ!$A$33:$A$776,$A27,СВЦЭМ!$B$33:$B$776,X$11)+'СЕТ СН'!$F$9+СВЦЭМ!$D$10+'СЕТ СН'!$F$5-'СЕТ СН'!$F$17</f>
        <v>3633.2953565899998</v>
      </c>
      <c r="Y27" s="36">
        <f>SUMIFS(СВЦЭМ!$C$33:$C$776,СВЦЭМ!$A$33:$A$776,$A27,СВЦЭМ!$B$33:$B$776,Y$11)+'СЕТ СН'!$F$9+СВЦЭМ!$D$10+'СЕТ СН'!$F$5-'СЕТ СН'!$F$17</f>
        <v>3662.2663552700001</v>
      </c>
    </row>
    <row r="28" spans="1:25" ht="15.75" x14ac:dyDescent="0.2">
      <c r="A28" s="35">
        <f t="shared" si="0"/>
        <v>44213</v>
      </c>
      <c r="B28" s="36">
        <f>SUMIFS(СВЦЭМ!$C$33:$C$776,СВЦЭМ!$A$33:$A$776,$A28,СВЦЭМ!$B$33:$B$776,B$11)+'СЕТ СН'!$F$9+СВЦЭМ!$D$10+'СЕТ СН'!$F$5-'СЕТ СН'!$F$17</f>
        <v>3632.5565315000003</v>
      </c>
      <c r="C28" s="36">
        <f>SUMIFS(СВЦЭМ!$C$33:$C$776,СВЦЭМ!$A$33:$A$776,$A28,СВЦЭМ!$B$33:$B$776,C$11)+'СЕТ СН'!$F$9+СВЦЭМ!$D$10+'СЕТ СН'!$F$5-'СЕТ СН'!$F$17</f>
        <v>3667.9614385300001</v>
      </c>
      <c r="D28" s="36">
        <f>SUMIFS(СВЦЭМ!$C$33:$C$776,СВЦЭМ!$A$33:$A$776,$A28,СВЦЭМ!$B$33:$B$776,D$11)+'СЕТ СН'!$F$9+СВЦЭМ!$D$10+'СЕТ СН'!$F$5-'СЕТ СН'!$F$17</f>
        <v>3690.37325323</v>
      </c>
      <c r="E28" s="36">
        <f>SUMIFS(СВЦЭМ!$C$33:$C$776,СВЦЭМ!$A$33:$A$776,$A28,СВЦЭМ!$B$33:$B$776,E$11)+'СЕТ СН'!$F$9+СВЦЭМ!$D$10+'СЕТ СН'!$F$5-'СЕТ СН'!$F$17</f>
        <v>3714.5421802700002</v>
      </c>
      <c r="F28" s="36">
        <f>SUMIFS(СВЦЭМ!$C$33:$C$776,СВЦЭМ!$A$33:$A$776,$A28,СВЦЭМ!$B$33:$B$776,F$11)+'СЕТ СН'!$F$9+СВЦЭМ!$D$10+'СЕТ СН'!$F$5-'СЕТ СН'!$F$17</f>
        <v>3726.6426468500003</v>
      </c>
      <c r="G28" s="36">
        <f>SUMIFS(СВЦЭМ!$C$33:$C$776,СВЦЭМ!$A$33:$A$776,$A28,СВЦЭМ!$B$33:$B$776,G$11)+'СЕТ СН'!$F$9+СВЦЭМ!$D$10+'СЕТ СН'!$F$5-'СЕТ СН'!$F$17</f>
        <v>3724.94852016</v>
      </c>
      <c r="H28" s="36">
        <f>SUMIFS(СВЦЭМ!$C$33:$C$776,СВЦЭМ!$A$33:$A$776,$A28,СВЦЭМ!$B$33:$B$776,H$11)+'СЕТ СН'!$F$9+СВЦЭМ!$D$10+'СЕТ СН'!$F$5-'СЕТ СН'!$F$17</f>
        <v>3705.2574723500002</v>
      </c>
      <c r="I28" s="36">
        <f>SUMIFS(СВЦЭМ!$C$33:$C$776,СВЦЭМ!$A$33:$A$776,$A28,СВЦЭМ!$B$33:$B$776,I$11)+'СЕТ СН'!$F$9+СВЦЭМ!$D$10+'СЕТ СН'!$F$5-'СЕТ СН'!$F$17</f>
        <v>3693.07073094</v>
      </c>
      <c r="J28" s="36">
        <f>SUMIFS(СВЦЭМ!$C$33:$C$776,СВЦЭМ!$A$33:$A$776,$A28,СВЦЭМ!$B$33:$B$776,J$11)+'СЕТ СН'!$F$9+СВЦЭМ!$D$10+'СЕТ СН'!$F$5-'СЕТ СН'!$F$17</f>
        <v>3651.3558495699999</v>
      </c>
      <c r="K28" s="36">
        <f>SUMIFS(СВЦЭМ!$C$33:$C$776,СВЦЭМ!$A$33:$A$776,$A28,СВЦЭМ!$B$33:$B$776,K$11)+'СЕТ СН'!$F$9+СВЦЭМ!$D$10+'СЕТ СН'!$F$5-'СЕТ СН'!$F$17</f>
        <v>3626.1783476800001</v>
      </c>
      <c r="L28" s="36">
        <f>SUMIFS(СВЦЭМ!$C$33:$C$776,СВЦЭМ!$A$33:$A$776,$A28,СВЦЭМ!$B$33:$B$776,L$11)+'СЕТ СН'!$F$9+СВЦЭМ!$D$10+'СЕТ СН'!$F$5-'СЕТ СН'!$F$17</f>
        <v>3612.0632064299998</v>
      </c>
      <c r="M28" s="36">
        <f>SUMIFS(СВЦЭМ!$C$33:$C$776,СВЦЭМ!$A$33:$A$776,$A28,СВЦЭМ!$B$33:$B$776,M$11)+'СЕТ СН'!$F$9+СВЦЭМ!$D$10+'СЕТ СН'!$F$5-'СЕТ СН'!$F$17</f>
        <v>3607.2207587299999</v>
      </c>
      <c r="N28" s="36">
        <f>SUMIFS(СВЦЭМ!$C$33:$C$776,СВЦЭМ!$A$33:$A$776,$A28,СВЦЭМ!$B$33:$B$776,N$11)+'СЕТ СН'!$F$9+СВЦЭМ!$D$10+'СЕТ СН'!$F$5-'СЕТ СН'!$F$17</f>
        <v>3618.9575856000001</v>
      </c>
      <c r="O28" s="36">
        <f>SUMIFS(СВЦЭМ!$C$33:$C$776,СВЦЭМ!$A$33:$A$776,$A28,СВЦЭМ!$B$33:$B$776,O$11)+'СЕТ СН'!$F$9+СВЦЭМ!$D$10+'СЕТ СН'!$F$5-'СЕТ СН'!$F$17</f>
        <v>3629.6926725499998</v>
      </c>
      <c r="P28" s="36">
        <f>SUMIFS(СВЦЭМ!$C$33:$C$776,СВЦЭМ!$A$33:$A$776,$A28,СВЦЭМ!$B$33:$B$776,P$11)+'СЕТ СН'!$F$9+СВЦЭМ!$D$10+'СЕТ СН'!$F$5-'СЕТ СН'!$F$17</f>
        <v>3646.0068314199998</v>
      </c>
      <c r="Q28" s="36">
        <f>SUMIFS(СВЦЭМ!$C$33:$C$776,СВЦЭМ!$A$33:$A$776,$A28,СВЦЭМ!$B$33:$B$776,Q$11)+'СЕТ СН'!$F$9+СВЦЭМ!$D$10+'СЕТ СН'!$F$5-'СЕТ СН'!$F$17</f>
        <v>3652.9939204100001</v>
      </c>
      <c r="R28" s="36">
        <f>SUMIFS(СВЦЭМ!$C$33:$C$776,СВЦЭМ!$A$33:$A$776,$A28,СВЦЭМ!$B$33:$B$776,R$11)+'СЕТ СН'!$F$9+СВЦЭМ!$D$10+'СЕТ СН'!$F$5-'СЕТ СН'!$F$17</f>
        <v>3641.51826807</v>
      </c>
      <c r="S28" s="36">
        <f>SUMIFS(СВЦЭМ!$C$33:$C$776,СВЦЭМ!$A$33:$A$776,$A28,СВЦЭМ!$B$33:$B$776,S$11)+'СЕТ СН'!$F$9+СВЦЭМ!$D$10+'СЕТ СН'!$F$5-'СЕТ СН'!$F$17</f>
        <v>3616.40468624</v>
      </c>
      <c r="T28" s="36">
        <f>SUMIFS(СВЦЭМ!$C$33:$C$776,СВЦЭМ!$A$33:$A$776,$A28,СВЦЭМ!$B$33:$B$776,T$11)+'СЕТ СН'!$F$9+СВЦЭМ!$D$10+'СЕТ СН'!$F$5-'СЕТ СН'!$F$17</f>
        <v>3593.0455871700001</v>
      </c>
      <c r="U28" s="36">
        <f>SUMIFS(СВЦЭМ!$C$33:$C$776,СВЦЭМ!$A$33:$A$776,$A28,СВЦЭМ!$B$33:$B$776,U$11)+'СЕТ СН'!$F$9+СВЦЭМ!$D$10+'СЕТ СН'!$F$5-'СЕТ СН'!$F$17</f>
        <v>3589.7261248700001</v>
      </c>
      <c r="V28" s="36">
        <f>SUMIFS(СВЦЭМ!$C$33:$C$776,СВЦЭМ!$A$33:$A$776,$A28,СВЦЭМ!$B$33:$B$776,V$11)+'СЕТ СН'!$F$9+СВЦЭМ!$D$10+'СЕТ СН'!$F$5-'СЕТ СН'!$F$17</f>
        <v>3599.7616717700002</v>
      </c>
      <c r="W28" s="36">
        <f>SUMIFS(СВЦЭМ!$C$33:$C$776,СВЦЭМ!$A$33:$A$776,$A28,СВЦЭМ!$B$33:$B$776,W$11)+'СЕТ СН'!$F$9+СВЦЭМ!$D$10+'СЕТ СН'!$F$5-'СЕТ СН'!$F$17</f>
        <v>3621.2428354499998</v>
      </c>
      <c r="X28" s="36">
        <f>SUMIFS(СВЦЭМ!$C$33:$C$776,СВЦЭМ!$A$33:$A$776,$A28,СВЦЭМ!$B$33:$B$776,X$11)+'СЕТ СН'!$F$9+СВЦЭМ!$D$10+'СЕТ СН'!$F$5-'СЕТ СН'!$F$17</f>
        <v>3628.4211124399999</v>
      </c>
      <c r="Y28" s="36">
        <f>SUMIFS(СВЦЭМ!$C$33:$C$776,СВЦЭМ!$A$33:$A$776,$A28,СВЦЭМ!$B$33:$B$776,Y$11)+'СЕТ СН'!$F$9+СВЦЭМ!$D$10+'СЕТ СН'!$F$5-'СЕТ СН'!$F$17</f>
        <v>3657.71876651</v>
      </c>
    </row>
    <row r="29" spans="1:25" ht="15.75" x14ac:dyDescent="0.2">
      <c r="A29" s="35">
        <f t="shared" si="0"/>
        <v>44214</v>
      </c>
      <c r="B29" s="36">
        <f>SUMIFS(СВЦЭМ!$C$33:$C$776,СВЦЭМ!$A$33:$A$776,$A29,СВЦЭМ!$B$33:$B$776,B$11)+'СЕТ СН'!$F$9+СВЦЭМ!$D$10+'СЕТ СН'!$F$5-'СЕТ СН'!$F$17</f>
        <v>3686.32140033</v>
      </c>
      <c r="C29" s="36">
        <f>SUMIFS(СВЦЭМ!$C$33:$C$776,СВЦЭМ!$A$33:$A$776,$A29,СВЦЭМ!$B$33:$B$776,C$11)+'СЕТ СН'!$F$9+СВЦЭМ!$D$10+'СЕТ СН'!$F$5-'СЕТ СН'!$F$17</f>
        <v>3722.1474391100001</v>
      </c>
      <c r="D29" s="36">
        <f>SUMIFS(СВЦЭМ!$C$33:$C$776,СВЦЭМ!$A$33:$A$776,$A29,СВЦЭМ!$B$33:$B$776,D$11)+'СЕТ СН'!$F$9+СВЦЭМ!$D$10+'СЕТ СН'!$F$5-'СЕТ СН'!$F$17</f>
        <v>3732.9071143400001</v>
      </c>
      <c r="E29" s="36">
        <f>SUMIFS(СВЦЭМ!$C$33:$C$776,СВЦЭМ!$A$33:$A$776,$A29,СВЦЭМ!$B$33:$B$776,E$11)+'СЕТ СН'!$F$9+СВЦЭМ!$D$10+'СЕТ СН'!$F$5-'СЕТ СН'!$F$17</f>
        <v>3738.9075409500001</v>
      </c>
      <c r="F29" s="36">
        <f>SUMIFS(СВЦЭМ!$C$33:$C$776,СВЦЭМ!$A$33:$A$776,$A29,СВЦЭМ!$B$33:$B$776,F$11)+'СЕТ СН'!$F$9+СВЦЭМ!$D$10+'СЕТ СН'!$F$5-'СЕТ СН'!$F$17</f>
        <v>3755.7897393499998</v>
      </c>
      <c r="G29" s="36">
        <f>SUMIFS(СВЦЭМ!$C$33:$C$776,СВЦЭМ!$A$33:$A$776,$A29,СВЦЭМ!$B$33:$B$776,G$11)+'СЕТ СН'!$F$9+СВЦЭМ!$D$10+'СЕТ СН'!$F$5-'СЕТ СН'!$F$17</f>
        <v>3740.0146490100001</v>
      </c>
      <c r="H29" s="36">
        <f>SUMIFS(СВЦЭМ!$C$33:$C$776,СВЦЭМ!$A$33:$A$776,$A29,СВЦЭМ!$B$33:$B$776,H$11)+'СЕТ СН'!$F$9+СВЦЭМ!$D$10+'СЕТ СН'!$F$5-'СЕТ СН'!$F$17</f>
        <v>3724.2283726000001</v>
      </c>
      <c r="I29" s="36">
        <f>SUMIFS(СВЦЭМ!$C$33:$C$776,СВЦЭМ!$A$33:$A$776,$A29,СВЦЭМ!$B$33:$B$776,I$11)+'СЕТ СН'!$F$9+СВЦЭМ!$D$10+'СЕТ СН'!$F$5-'СЕТ СН'!$F$17</f>
        <v>3695.72977812</v>
      </c>
      <c r="J29" s="36">
        <f>SUMIFS(СВЦЭМ!$C$33:$C$776,СВЦЭМ!$A$33:$A$776,$A29,СВЦЭМ!$B$33:$B$776,J$11)+'СЕТ СН'!$F$9+СВЦЭМ!$D$10+'СЕТ СН'!$F$5-'СЕТ СН'!$F$17</f>
        <v>3656.8132446</v>
      </c>
      <c r="K29" s="36">
        <f>SUMIFS(СВЦЭМ!$C$33:$C$776,СВЦЭМ!$A$33:$A$776,$A29,СВЦЭМ!$B$33:$B$776,K$11)+'СЕТ СН'!$F$9+СВЦЭМ!$D$10+'СЕТ СН'!$F$5-'СЕТ СН'!$F$17</f>
        <v>3638.8461907199999</v>
      </c>
      <c r="L29" s="36">
        <f>SUMIFS(СВЦЭМ!$C$33:$C$776,СВЦЭМ!$A$33:$A$776,$A29,СВЦЭМ!$B$33:$B$776,L$11)+'СЕТ СН'!$F$9+СВЦЭМ!$D$10+'СЕТ СН'!$F$5-'СЕТ СН'!$F$17</f>
        <v>3649.7946968799997</v>
      </c>
      <c r="M29" s="36">
        <f>SUMIFS(СВЦЭМ!$C$33:$C$776,СВЦЭМ!$A$33:$A$776,$A29,СВЦЭМ!$B$33:$B$776,M$11)+'СЕТ СН'!$F$9+СВЦЭМ!$D$10+'СЕТ СН'!$F$5-'СЕТ СН'!$F$17</f>
        <v>3651.2952859500001</v>
      </c>
      <c r="N29" s="36">
        <f>SUMIFS(СВЦЭМ!$C$33:$C$776,СВЦЭМ!$A$33:$A$776,$A29,СВЦЭМ!$B$33:$B$776,N$11)+'СЕТ СН'!$F$9+СВЦЭМ!$D$10+'СЕТ СН'!$F$5-'СЕТ СН'!$F$17</f>
        <v>3655.9939268600001</v>
      </c>
      <c r="O29" s="36">
        <f>SUMIFS(СВЦЭМ!$C$33:$C$776,СВЦЭМ!$A$33:$A$776,$A29,СВЦЭМ!$B$33:$B$776,O$11)+'СЕТ СН'!$F$9+СВЦЭМ!$D$10+'СЕТ СН'!$F$5-'СЕТ СН'!$F$17</f>
        <v>3676.7366021500002</v>
      </c>
      <c r="P29" s="36">
        <f>SUMIFS(СВЦЭМ!$C$33:$C$776,СВЦЭМ!$A$33:$A$776,$A29,СВЦЭМ!$B$33:$B$776,P$11)+'СЕТ СН'!$F$9+СВЦЭМ!$D$10+'СЕТ СН'!$F$5-'СЕТ СН'!$F$17</f>
        <v>3692.4977106300003</v>
      </c>
      <c r="Q29" s="36">
        <f>SUMIFS(СВЦЭМ!$C$33:$C$776,СВЦЭМ!$A$33:$A$776,$A29,СВЦЭМ!$B$33:$B$776,Q$11)+'СЕТ СН'!$F$9+СВЦЭМ!$D$10+'СЕТ СН'!$F$5-'СЕТ СН'!$F$17</f>
        <v>3677.4291326900002</v>
      </c>
      <c r="R29" s="36">
        <f>SUMIFS(СВЦЭМ!$C$33:$C$776,СВЦЭМ!$A$33:$A$776,$A29,СВЦЭМ!$B$33:$B$776,R$11)+'СЕТ СН'!$F$9+СВЦЭМ!$D$10+'СЕТ СН'!$F$5-'СЕТ СН'!$F$17</f>
        <v>3667.5999045200001</v>
      </c>
      <c r="S29" s="36">
        <f>SUMIFS(СВЦЭМ!$C$33:$C$776,СВЦЭМ!$A$33:$A$776,$A29,СВЦЭМ!$B$33:$B$776,S$11)+'СЕТ СН'!$F$9+СВЦЭМ!$D$10+'СЕТ СН'!$F$5-'СЕТ СН'!$F$17</f>
        <v>3655.9641813999997</v>
      </c>
      <c r="T29" s="36">
        <f>SUMIFS(СВЦЭМ!$C$33:$C$776,СВЦЭМ!$A$33:$A$776,$A29,СВЦЭМ!$B$33:$B$776,T$11)+'СЕТ СН'!$F$9+СВЦЭМ!$D$10+'СЕТ СН'!$F$5-'СЕТ СН'!$F$17</f>
        <v>3639.4583322999997</v>
      </c>
      <c r="U29" s="36">
        <f>SUMIFS(СВЦЭМ!$C$33:$C$776,СВЦЭМ!$A$33:$A$776,$A29,СВЦЭМ!$B$33:$B$776,U$11)+'СЕТ СН'!$F$9+СВЦЭМ!$D$10+'СЕТ СН'!$F$5-'СЕТ СН'!$F$17</f>
        <v>3641.1697072300003</v>
      </c>
      <c r="V29" s="36">
        <f>SUMIFS(СВЦЭМ!$C$33:$C$776,СВЦЭМ!$A$33:$A$776,$A29,СВЦЭМ!$B$33:$B$776,V$11)+'СЕТ СН'!$F$9+СВЦЭМ!$D$10+'СЕТ СН'!$F$5-'СЕТ СН'!$F$17</f>
        <v>3646.9340485399998</v>
      </c>
      <c r="W29" s="36">
        <f>SUMIFS(СВЦЭМ!$C$33:$C$776,СВЦЭМ!$A$33:$A$776,$A29,СВЦЭМ!$B$33:$B$776,W$11)+'СЕТ СН'!$F$9+СВЦЭМ!$D$10+'СЕТ СН'!$F$5-'СЕТ СН'!$F$17</f>
        <v>3665.45740355</v>
      </c>
      <c r="X29" s="36">
        <f>SUMIFS(СВЦЭМ!$C$33:$C$776,СВЦЭМ!$A$33:$A$776,$A29,СВЦЭМ!$B$33:$B$776,X$11)+'СЕТ СН'!$F$9+СВЦЭМ!$D$10+'СЕТ СН'!$F$5-'СЕТ СН'!$F$17</f>
        <v>3675.5371574299998</v>
      </c>
      <c r="Y29" s="36">
        <f>SUMIFS(СВЦЭМ!$C$33:$C$776,СВЦЭМ!$A$33:$A$776,$A29,СВЦЭМ!$B$33:$B$776,Y$11)+'СЕТ СН'!$F$9+СВЦЭМ!$D$10+'СЕТ СН'!$F$5-'СЕТ СН'!$F$17</f>
        <v>3698.76916123</v>
      </c>
    </row>
    <row r="30" spans="1:25" ht="15.75" x14ac:dyDescent="0.2">
      <c r="A30" s="35">
        <f t="shared" si="0"/>
        <v>44215</v>
      </c>
      <c r="B30" s="36">
        <f>SUMIFS(СВЦЭМ!$C$33:$C$776,СВЦЭМ!$A$33:$A$776,$A30,СВЦЭМ!$B$33:$B$776,B$11)+'СЕТ СН'!$F$9+СВЦЭМ!$D$10+'СЕТ СН'!$F$5-'СЕТ СН'!$F$17</f>
        <v>3696.2447146</v>
      </c>
      <c r="C30" s="36">
        <f>SUMIFS(СВЦЭМ!$C$33:$C$776,СВЦЭМ!$A$33:$A$776,$A30,СВЦЭМ!$B$33:$B$776,C$11)+'СЕТ СН'!$F$9+СВЦЭМ!$D$10+'СЕТ СН'!$F$5-'СЕТ СН'!$F$17</f>
        <v>3725.10461437</v>
      </c>
      <c r="D30" s="36">
        <f>SUMIFS(СВЦЭМ!$C$33:$C$776,СВЦЭМ!$A$33:$A$776,$A30,СВЦЭМ!$B$33:$B$776,D$11)+'СЕТ СН'!$F$9+СВЦЭМ!$D$10+'СЕТ СН'!$F$5-'СЕТ СН'!$F$17</f>
        <v>3746.7626071200002</v>
      </c>
      <c r="E30" s="36">
        <f>SUMIFS(СВЦЭМ!$C$33:$C$776,СВЦЭМ!$A$33:$A$776,$A30,СВЦЭМ!$B$33:$B$776,E$11)+'СЕТ СН'!$F$9+СВЦЭМ!$D$10+'СЕТ СН'!$F$5-'СЕТ СН'!$F$17</f>
        <v>3729.3516076999999</v>
      </c>
      <c r="F30" s="36">
        <f>SUMIFS(СВЦЭМ!$C$33:$C$776,СВЦЭМ!$A$33:$A$776,$A30,СВЦЭМ!$B$33:$B$776,F$11)+'СЕТ СН'!$F$9+СВЦЭМ!$D$10+'СЕТ СН'!$F$5-'СЕТ СН'!$F$17</f>
        <v>3729.4847449399999</v>
      </c>
      <c r="G30" s="36">
        <f>SUMIFS(СВЦЭМ!$C$33:$C$776,СВЦЭМ!$A$33:$A$776,$A30,СВЦЭМ!$B$33:$B$776,G$11)+'СЕТ СН'!$F$9+СВЦЭМ!$D$10+'СЕТ СН'!$F$5-'СЕТ СН'!$F$17</f>
        <v>3703.2852468199999</v>
      </c>
      <c r="H30" s="36">
        <f>SUMIFS(СВЦЭМ!$C$33:$C$776,СВЦЭМ!$A$33:$A$776,$A30,СВЦЭМ!$B$33:$B$776,H$11)+'СЕТ СН'!$F$9+СВЦЭМ!$D$10+'СЕТ СН'!$F$5-'СЕТ СН'!$F$17</f>
        <v>3658.2396952300001</v>
      </c>
      <c r="I30" s="36">
        <f>SUMIFS(СВЦЭМ!$C$33:$C$776,СВЦЭМ!$A$33:$A$776,$A30,СВЦЭМ!$B$33:$B$776,I$11)+'СЕТ СН'!$F$9+СВЦЭМ!$D$10+'СЕТ СН'!$F$5-'СЕТ СН'!$F$17</f>
        <v>3627.4392020400001</v>
      </c>
      <c r="J30" s="36">
        <f>SUMIFS(СВЦЭМ!$C$33:$C$776,СВЦЭМ!$A$33:$A$776,$A30,СВЦЭМ!$B$33:$B$776,J$11)+'СЕТ СН'!$F$9+СВЦЭМ!$D$10+'СЕТ СН'!$F$5-'СЕТ СН'!$F$17</f>
        <v>3603.5902119299999</v>
      </c>
      <c r="K30" s="36">
        <f>SUMIFS(СВЦЭМ!$C$33:$C$776,СВЦЭМ!$A$33:$A$776,$A30,СВЦЭМ!$B$33:$B$776,K$11)+'СЕТ СН'!$F$9+СВЦЭМ!$D$10+'СЕТ СН'!$F$5-'СЕТ СН'!$F$17</f>
        <v>3596.4114657099999</v>
      </c>
      <c r="L30" s="36">
        <f>SUMIFS(СВЦЭМ!$C$33:$C$776,СВЦЭМ!$A$33:$A$776,$A30,СВЦЭМ!$B$33:$B$776,L$11)+'СЕТ СН'!$F$9+СВЦЭМ!$D$10+'СЕТ СН'!$F$5-'СЕТ СН'!$F$17</f>
        <v>3587.4909600800001</v>
      </c>
      <c r="M30" s="36">
        <f>SUMIFS(СВЦЭМ!$C$33:$C$776,СВЦЭМ!$A$33:$A$776,$A30,СВЦЭМ!$B$33:$B$776,M$11)+'СЕТ СН'!$F$9+СВЦЭМ!$D$10+'СЕТ СН'!$F$5-'СЕТ СН'!$F$17</f>
        <v>3593.3506495400002</v>
      </c>
      <c r="N30" s="36">
        <f>SUMIFS(СВЦЭМ!$C$33:$C$776,СВЦЭМ!$A$33:$A$776,$A30,СВЦЭМ!$B$33:$B$776,N$11)+'СЕТ СН'!$F$9+СВЦЭМ!$D$10+'СЕТ СН'!$F$5-'СЕТ СН'!$F$17</f>
        <v>3598.6322554899998</v>
      </c>
      <c r="O30" s="36">
        <f>SUMIFS(СВЦЭМ!$C$33:$C$776,СВЦЭМ!$A$33:$A$776,$A30,СВЦЭМ!$B$33:$B$776,O$11)+'СЕТ СН'!$F$9+СВЦЭМ!$D$10+'СЕТ СН'!$F$5-'СЕТ СН'!$F$17</f>
        <v>3613.4166517900003</v>
      </c>
      <c r="P30" s="36">
        <f>SUMIFS(СВЦЭМ!$C$33:$C$776,СВЦЭМ!$A$33:$A$776,$A30,СВЦЭМ!$B$33:$B$776,P$11)+'СЕТ СН'!$F$9+СВЦЭМ!$D$10+'СЕТ СН'!$F$5-'СЕТ СН'!$F$17</f>
        <v>3625.3212374599998</v>
      </c>
      <c r="Q30" s="36">
        <f>SUMIFS(СВЦЭМ!$C$33:$C$776,СВЦЭМ!$A$33:$A$776,$A30,СВЦЭМ!$B$33:$B$776,Q$11)+'СЕТ СН'!$F$9+СВЦЭМ!$D$10+'СЕТ СН'!$F$5-'СЕТ СН'!$F$17</f>
        <v>3632.4430541500001</v>
      </c>
      <c r="R30" s="36">
        <f>SUMIFS(СВЦЭМ!$C$33:$C$776,СВЦЭМ!$A$33:$A$776,$A30,СВЦЭМ!$B$33:$B$776,R$11)+'СЕТ СН'!$F$9+СВЦЭМ!$D$10+'СЕТ СН'!$F$5-'СЕТ СН'!$F$17</f>
        <v>3625.15018758</v>
      </c>
      <c r="S30" s="36">
        <f>SUMIFS(СВЦЭМ!$C$33:$C$776,СВЦЭМ!$A$33:$A$776,$A30,СВЦЭМ!$B$33:$B$776,S$11)+'СЕТ СН'!$F$9+СВЦЭМ!$D$10+'СЕТ СН'!$F$5-'СЕТ СН'!$F$17</f>
        <v>3614.3079107200001</v>
      </c>
      <c r="T30" s="36">
        <f>SUMIFS(СВЦЭМ!$C$33:$C$776,СВЦЭМ!$A$33:$A$776,$A30,СВЦЭМ!$B$33:$B$776,T$11)+'СЕТ СН'!$F$9+СВЦЭМ!$D$10+'СЕТ СН'!$F$5-'СЕТ СН'!$F$17</f>
        <v>3594.0048131900003</v>
      </c>
      <c r="U30" s="36">
        <f>SUMIFS(СВЦЭМ!$C$33:$C$776,СВЦЭМ!$A$33:$A$776,$A30,СВЦЭМ!$B$33:$B$776,U$11)+'СЕТ СН'!$F$9+СВЦЭМ!$D$10+'СЕТ СН'!$F$5-'СЕТ СН'!$F$17</f>
        <v>3594.9937677500002</v>
      </c>
      <c r="V30" s="36">
        <f>SUMIFS(СВЦЭМ!$C$33:$C$776,СВЦЭМ!$A$33:$A$776,$A30,СВЦЭМ!$B$33:$B$776,V$11)+'СЕТ СН'!$F$9+СВЦЭМ!$D$10+'СЕТ СН'!$F$5-'СЕТ СН'!$F$17</f>
        <v>3606.7508694100002</v>
      </c>
      <c r="W30" s="36">
        <f>SUMIFS(СВЦЭМ!$C$33:$C$776,СВЦЭМ!$A$33:$A$776,$A30,СВЦЭМ!$B$33:$B$776,W$11)+'СЕТ СН'!$F$9+СВЦЭМ!$D$10+'СЕТ СН'!$F$5-'СЕТ СН'!$F$17</f>
        <v>3621.1369259399999</v>
      </c>
      <c r="X30" s="36">
        <f>SUMIFS(СВЦЭМ!$C$33:$C$776,СВЦЭМ!$A$33:$A$776,$A30,СВЦЭМ!$B$33:$B$776,X$11)+'СЕТ СН'!$F$9+СВЦЭМ!$D$10+'СЕТ СН'!$F$5-'СЕТ СН'!$F$17</f>
        <v>3625.5007882899999</v>
      </c>
      <c r="Y30" s="36">
        <f>SUMIFS(СВЦЭМ!$C$33:$C$776,СВЦЭМ!$A$33:$A$776,$A30,СВЦЭМ!$B$33:$B$776,Y$11)+'СЕТ СН'!$F$9+СВЦЭМ!$D$10+'СЕТ СН'!$F$5-'СЕТ СН'!$F$17</f>
        <v>3648.5865555400001</v>
      </c>
    </row>
    <row r="31" spans="1:25" ht="15.75" x14ac:dyDescent="0.2">
      <c r="A31" s="35">
        <f t="shared" si="0"/>
        <v>44216</v>
      </c>
      <c r="B31" s="36">
        <f>SUMIFS(СВЦЭМ!$C$33:$C$776,СВЦЭМ!$A$33:$A$776,$A31,СВЦЭМ!$B$33:$B$776,B$11)+'СЕТ СН'!$F$9+СВЦЭМ!$D$10+'СЕТ СН'!$F$5-'СЕТ СН'!$F$17</f>
        <v>3631.9131566599999</v>
      </c>
      <c r="C31" s="36">
        <f>SUMIFS(СВЦЭМ!$C$33:$C$776,СВЦЭМ!$A$33:$A$776,$A31,СВЦЭМ!$B$33:$B$776,C$11)+'СЕТ СН'!$F$9+СВЦЭМ!$D$10+'СЕТ СН'!$F$5-'СЕТ СН'!$F$17</f>
        <v>3672.54701914</v>
      </c>
      <c r="D31" s="36">
        <f>SUMIFS(СВЦЭМ!$C$33:$C$776,СВЦЭМ!$A$33:$A$776,$A31,СВЦЭМ!$B$33:$B$776,D$11)+'СЕТ СН'!$F$9+СВЦЭМ!$D$10+'СЕТ СН'!$F$5-'СЕТ СН'!$F$17</f>
        <v>3689.4380683700001</v>
      </c>
      <c r="E31" s="36">
        <f>SUMIFS(СВЦЭМ!$C$33:$C$776,СВЦЭМ!$A$33:$A$776,$A31,СВЦЭМ!$B$33:$B$776,E$11)+'СЕТ СН'!$F$9+СВЦЭМ!$D$10+'СЕТ СН'!$F$5-'СЕТ СН'!$F$17</f>
        <v>3691.6370992299999</v>
      </c>
      <c r="F31" s="36">
        <f>SUMIFS(СВЦЭМ!$C$33:$C$776,СВЦЭМ!$A$33:$A$776,$A31,СВЦЭМ!$B$33:$B$776,F$11)+'СЕТ СН'!$F$9+СВЦЭМ!$D$10+'СЕТ СН'!$F$5-'СЕТ СН'!$F$17</f>
        <v>3697.3619527600003</v>
      </c>
      <c r="G31" s="36">
        <f>SUMIFS(СВЦЭМ!$C$33:$C$776,СВЦЭМ!$A$33:$A$776,$A31,СВЦЭМ!$B$33:$B$776,G$11)+'СЕТ СН'!$F$9+СВЦЭМ!$D$10+'СЕТ СН'!$F$5-'СЕТ СН'!$F$17</f>
        <v>3680.6842491300004</v>
      </c>
      <c r="H31" s="36">
        <f>SUMIFS(СВЦЭМ!$C$33:$C$776,СВЦЭМ!$A$33:$A$776,$A31,СВЦЭМ!$B$33:$B$776,H$11)+'СЕТ СН'!$F$9+СВЦЭМ!$D$10+'СЕТ СН'!$F$5-'СЕТ СН'!$F$17</f>
        <v>3648.69242102</v>
      </c>
      <c r="I31" s="36">
        <f>SUMIFS(СВЦЭМ!$C$33:$C$776,СВЦЭМ!$A$33:$A$776,$A31,СВЦЭМ!$B$33:$B$776,I$11)+'СЕТ СН'!$F$9+СВЦЭМ!$D$10+'СЕТ СН'!$F$5-'СЕТ СН'!$F$17</f>
        <v>3625.9616615</v>
      </c>
      <c r="J31" s="36">
        <f>SUMIFS(СВЦЭМ!$C$33:$C$776,СВЦЭМ!$A$33:$A$776,$A31,СВЦЭМ!$B$33:$B$776,J$11)+'СЕТ СН'!$F$9+СВЦЭМ!$D$10+'СЕТ СН'!$F$5-'СЕТ СН'!$F$17</f>
        <v>3605.2595271999999</v>
      </c>
      <c r="K31" s="36">
        <f>SUMIFS(СВЦЭМ!$C$33:$C$776,СВЦЭМ!$A$33:$A$776,$A31,СВЦЭМ!$B$33:$B$776,K$11)+'СЕТ СН'!$F$9+СВЦЭМ!$D$10+'СЕТ СН'!$F$5-'СЕТ СН'!$F$17</f>
        <v>3594.16010207</v>
      </c>
      <c r="L31" s="36">
        <f>SUMIFS(СВЦЭМ!$C$33:$C$776,СВЦЭМ!$A$33:$A$776,$A31,СВЦЭМ!$B$33:$B$776,L$11)+'СЕТ СН'!$F$9+СВЦЭМ!$D$10+'СЕТ СН'!$F$5-'СЕТ СН'!$F$17</f>
        <v>3584.91473537</v>
      </c>
      <c r="M31" s="36">
        <f>SUMIFS(СВЦЭМ!$C$33:$C$776,СВЦЭМ!$A$33:$A$776,$A31,СВЦЭМ!$B$33:$B$776,M$11)+'СЕТ СН'!$F$9+СВЦЭМ!$D$10+'СЕТ СН'!$F$5-'СЕТ СН'!$F$17</f>
        <v>3595.10717565</v>
      </c>
      <c r="N31" s="36">
        <f>SUMIFS(СВЦЭМ!$C$33:$C$776,СВЦЭМ!$A$33:$A$776,$A31,СВЦЭМ!$B$33:$B$776,N$11)+'СЕТ СН'!$F$9+СВЦЭМ!$D$10+'СЕТ СН'!$F$5-'СЕТ СН'!$F$17</f>
        <v>3608.3298854200002</v>
      </c>
      <c r="O31" s="36">
        <f>SUMIFS(СВЦЭМ!$C$33:$C$776,СВЦЭМ!$A$33:$A$776,$A31,СВЦЭМ!$B$33:$B$776,O$11)+'СЕТ СН'!$F$9+СВЦЭМ!$D$10+'СЕТ СН'!$F$5-'СЕТ СН'!$F$17</f>
        <v>3622.7331124500001</v>
      </c>
      <c r="P31" s="36">
        <f>SUMIFS(СВЦЭМ!$C$33:$C$776,СВЦЭМ!$A$33:$A$776,$A31,СВЦЭМ!$B$33:$B$776,P$11)+'СЕТ СН'!$F$9+СВЦЭМ!$D$10+'СЕТ СН'!$F$5-'СЕТ СН'!$F$17</f>
        <v>3635.5505048200002</v>
      </c>
      <c r="Q31" s="36">
        <f>SUMIFS(СВЦЭМ!$C$33:$C$776,СВЦЭМ!$A$33:$A$776,$A31,СВЦЭМ!$B$33:$B$776,Q$11)+'СЕТ СН'!$F$9+СВЦЭМ!$D$10+'СЕТ СН'!$F$5-'СЕТ СН'!$F$17</f>
        <v>3645.6311121399999</v>
      </c>
      <c r="R31" s="36">
        <f>SUMIFS(СВЦЭМ!$C$33:$C$776,СВЦЭМ!$A$33:$A$776,$A31,СВЦЭМ!$B$33:$B$776,R$11)+'СЕТ СН'!$F$9+СВЦЭМ!$D$10+'СЕТ СН'!$F$5-'СЕТ СН'!$F$17</f>
        <v>3635.0794339100003</v>
      </c>
      <c r="S31" s="36">
        <f>SUMIFS(СВЦЭМ!$C$33:$C$776,СВЦЭМ!$A$33:$A$776,$A31,СВЦЭМ!$B$33:$B$776,S$11)+'СЕТ СН'!$F$9+СВЦЭМ!$D$10+'СЕТ СН'!$F$5-'СЕТ СН'!$F$17</f>
        <v>3620.91269543</v>
      </c>
      <c r="T31" s="36">
        <f>SUMIFS(СВЦЭМ!$C$33:$C$776,СВЦЭМ!$A$33:$A$776,$A31,СВЦЭМ!$B$33:$B$776,T$11)+'СЕТ СН'!$F$9+СВЦЭМ!$D$10+'СЕТ СН'!$F$5-'СЕТ СН'!$F$17</f>
        <v>3599.4063259899999</v>
      </c>
      <c r="U31" s="36">
        <f>SUMIFS(СВЦЭМ!$C$33:$C$776,СВЦЭМ!$A$33:$A$776,$A31,СВЦЭМ!$B$33:$B$776,U$11)+'СЕТ СН'!$F$9+СВЦЭМ!$D$10+'СЕТ СН'!$F$5-'СЕТ СН'!$F$17</f>
        <v>3595.7282753700001</v>
      </c>
      <c r="V31" s="36">
        <f>SUMIFS(СВЦЭМ!$C$33:$C$776,СВЦЭМ!$A$33:$A$776,$A31,СВЦЭМ!$B$33:$B$776,V$11)+'СЕТ СН'!$F$9+СВЦЭМ!$D$10+'СЕТ СН'!$F$5-'СЕТ СН'!$F$17</f>
        <v>3604.6381194599999</v>
      </c>
      <c r="W31" s="36">
        <f>SUMIFS(СВЦЭМ!$C$33:$C$776,СВЦЭМ!$A$33:$A$776,$A31,СВЦЭМ!$B$33:$B$776,W$11)+'СЕТ СН'!$F$9+СВЦЭМ!$D$10+'СЕТ СН'!$F$5-'СЕТ СН'!$F$17</f>
        <v>3617.8455587500002</v>
      </c>
      <c r="X31" s="36">
        <f>SUMIFS(СВЦЭМ!$C$33:$C$776,СВЦЭМ!$A$33:$A$776,$A31,СВЦЭМ!$B$33:$B$776,X$11)+'СЕТ СН'!$F$9+СВЦЭМ!$D$10+'СЕТ СН'!$F$5-'СЕТ СН'!$F$17</f>
        <v>3616.2378117899998</v>
      </c>
      <c r="Y31" s="36">
        <f>SUMIFS(СВЦЭМ!$C$33:$C$776,СВЦЭМ!$A$33:$A$776,$A31,СВЦЭМ!$B$33:$B$776,Y$11)+'СЕТ СН'!$F$9+СВЦЭМ!$D$10+'СЕТ СН'!$F$5-'СЕТ СН'!$F$17</f>
        <v>3640.0191314100002</v>
      </c>
    </row>
    <row r="32" spans="1:25" ht="15.75" x14ac:dyDescent="0.2">
      <c r="A32" s="35">
        <f t="shared" si="0"/>
        <v>44217</v>
      </c>
      <c r="B32" s="36">
        <f>SUMIFS(СВЦЭМ!$C$33:$C$776,СВЦЭМ!$A$33:$A$776,$A32,СВЦЭМ!$B$33:$B$776,B$11)+'СЕТ СН'!$F$9+СВЦЭМ!$D$10+'СЕТ СН'!$F$5-'СЕТ СН'!$F$17</f>
        <v>3618.6000761800001</v>
      </c>
      <c r="C32" s="36">
        <f>SUMIFS(СВЦЭМ!$C$33:$C$776,СВЦЭМ!$A$33:$A$776,$A32,СВЦЭМ!$B$33:$B$776,C$11)+'СЕТ СН'!$F$9+СВЦЭМ!$D$10+'СЕТ СН'!$F$5-'СЕТ СН'!$F$17</f>
        <v>3676.2401449700001</v>
      </c>
      <c r="D32" s="36">
        <f>SUMIFS(СВЦЭМ!$C$33:$C$776,СВЦЭМ!$A$33:$A$776,$A32,СВЦЭМ!$B$33:$B$776,D$11)+'СЕТ СН'!$F$9+СВЦЭМ!$D$10+'СЕТ СН'!$F$5-'СЕТ СН'!$F$17</f>
        <v>3705.43447496</v>
      </c>
      <c r="E32" s="36">
        <f>SUMIFS(СВЦЭМ!$C$33:$C$776,СВЦЭМ!$A$33:$A$776,$A32,СВЦЭМ!$B$33:$B$776,E$11)+'СЕТ СН'!$F$9+СВЦЭМ!$D$10+'СЕТ СН'!$F$5-'СЕТ СН'!$F$17</f>
        <v>3709.99063544</v>
      </c>
      <c r="F32" s="36">
        <f>SUMIFS(СВЦЭМ!$C$33:$C$776,СВЦЭМ!$A$33:$A$776,$A32,СВЦЭМ!$B$33:$B$776,F$11)+'СЕТ СН'!$F$9+СВЦЭМ!$D$10+'СЕТ СН'!$F$5-'СЕТ СН'!$F$17</f>
        <v>3708.4056152100002</v>
      </c>
      <c r="G32" s="36">
        <f>SUMIFS(СВЦЭМ!$C$33:$C$776,СВЦЭМ!$A$33:$A$776,$A32,СВЦЭМ!$B$33:$B$776,G$11)+'СЕТ СН'!$F$9+СВЦЭМ!$D$10+'СЕТ СН'!$F$5-'СЕТ СН'!$F$17</f>
        <v>3682.5415578000002</v>
      </c>
      <c r="H32" s="36">
        <f>SUMIFS(СВЦЭМ!$C$33:$C$776,СВЦЭМ!$A$33:$A$776,$A32,СВЦЭМ!$B$33:$B$776,H$11)+'СЕТ СН'!$F$9+СВЦЭМ!$D$10+'СЕТ СН'!$F$5-'СЕТ СН'!$F$17</f>
        <v>3642.1818565599997</v>
      </c>
      <c r="I32" s="36">
        <f>SUMIFS(СВЦЭМ!$C$33:$C$776,СВЦЭМ!$A$33:$A$776,$A32,СВЦЭМ!$B$33:$B$776,I$11)+'СЕТ СН'!$F$9+СВЦЭМ!$D$10+'СЕТ СН'!$F$5-'СЕТ СН'!$F$17</f>
        <v>3622.72268072</v>
      </c>
      <c r="J32" s="36">
        <f>SUMIFS(СВЦЭМ!$C$33:$C$776,СВЦЭМ!$A$33:$A$776,$A32,СВЦЭМ!$B$33:$B$776,J$11)+'СЕТ СН'!$F$9+СВЦЭМ!$D$10+'СЕТ СН'!$F$5-'СЕТ СН'!$F$17</f>
        <v>3596.2359515500002</v>
      </c>
      <c r="K32" s="36">
        <f>SUMIFS(СВЦЭМ!$C$33:$C$776,СВЦЭМ!$A$33:$A$776,$A32,СВЦЭМ!$B$33:$B$776,K$11)+'СЕТ СН'!$F$9+СВЦЭМ!$D$10+'СЕТ СН'!$F$5-'СЕТ СН'!$F$17</f>
        <v>3591.6289034700003</v>
      </c>
      <c r="L32" s="36">
        <f>SUMIFS(СВЦЭМ!$C$33:$C$776,СВЦЭМ!$A$33:$A$776,$A32,СВЦЭМ!$B$33:$B$776,L$11)+'СЕТ СН'!$F$9+СВЦЭМ!$D$10+'СЕТ СН'!$F$5-'СЕТ СН'!$F$17</f>
        <v>3587.8697969899999</v>
      </c>
      <c r="M32" s="36">
        <f>SUMIFS(СВЦЭМ!$C$33:$C$776,СВЦЭМ!$A$33:$A$776,$A32,СВЦЭМ!$B$33:$B$776,M$11)+'СЕТ СН'!$F$9+СВЦЭМ!$D$10+'СЕТ СН'!$F$5-'СЕТ СН'!$F$17</f>
        <v>3591.7442342300001</v>
      </c>
      <c r="N32" s="36">
        <f>SUMIFS(СВЦЭМ!$C$33:$C$776,СВЦЭМ!$A$33:$A$776,$A32,СВЦЭМ!$B$33:$B$776,N$11)+'СЕТ СН'!$F$9+СВЦЭМ!$D$10+'СЕТ СН'!$F$5-'СЕТ СН'!$F$17</f>
        <v>3601.5292365400001</v>
      </c>
      <c r="O32" s="36">
        <f>SUMIFS(СВЦЭМ!$C$33:$C$776,СВЦЭМ!$A$33:$A$776,$A32,СВЦЭМ!$B$33:$B$776,O$11)+'СЕТ СН'!$F$9+СВЦЭМ!$D$10+'СЕТ СН'!$F$5-'СЕТ СН'!$F$17</f>
        <v>3619.4247472500001</v>
      </c>
      <c r="P32" s="36">
        <f>SUMIFS(СВЦЭМ!$C$33:$C$776,СВЦЭМ!$A$33:$A$776,$A32,СВЦЭМ!$B$33:$B$776,P$11)+'СЕТ СН'!$F$9+СВЦЭМ!$D$10+'СЕТ СН'!$F$5-'СЕТ СН'!$F$17</f>
        <v>3634.75792503</v>
      </c>
      <c r="Q32" s="36">
        <f>SUMIFS(СВЦЭМ!$C$33:$C$776,СВЦЭМ!$A$33:$A$776,$A32,СВЦЭМ!$B$33:$B$776,Q$11)+'СЕТ СН'!$F$9+СВЦЭМ!$D$10+'СЕТ СН'!$F$5-'СЕТ СН'!$F$17</f>
        <v>3636.8565284799997</v>
      </c>
      <c r="R32" s="36">
        <f>SUMIFS(СВЦЭМ!$C$33:$C$776,СВЦЭМ!$A$33:$A$776,$A32,СВЦЭМ!$B$33:$B$776,R$11)+'СЕТ СН'!$F$9+СВЦЭМ!$D$10+'СЕТ СН'!$F$5-'СЕТ СН'!$F$17</f>
        <v>3623.3820666500001</v>
      </c>
      <c r="S32" s="36">
        <f>SUMIFS(СВЦЭМ!$C$33:$C$776,СВЦЭМ!$A$33:$A$776,$A32,СВЦЭМ!$B$33:$B$776,S$11)+'СЕТ СН'!$F$9+СВЦЭМ!$D$10+'СЕТ СН'!$F$5-'СЕТ СН'!$F$17</f>
        <v>3597.1005346800002</v>
      </c>
      <c r="T32" s="36">
        <f>SUMIFS(СВЦЭМ!$C$33:$C$776,СВЦЭМ!$A$33:$A$776,$A32,СВЦЭМ!$B$33:$B$776,T$11)+'СЕТ СН'!$F$9+СВЦЭМ!$D$10+'СЕТ СН'!$F$5-'СЕТ СН'!$F$17</f>
        <v>3591.3319386200001</v>
      </c>
      <c r="U32" s="36">
        <f>SUMIFS(СВЦЭМ!$C$33:$C$776,СВЦЭМ!$A$33:$A$776,$A32,СВЦЭМ!$B$33:$B$776,U$11)+'СЕТ СН'!$F$9+СВЦЭМ!$D$10+'СЕТ СН'!$F$5-'СЕТ СН'!$F$17</f>
        <v>3591.2510200799998</v>
      </c>
      <c r="V32" s="36">
        <f>SUMIFS(СВЦЭМ!$C$33:$C$776,СВЦЭМ!$A$33:$A$776,$A32,СВЦЭМ!$B$33:$B$776,V$11)+'СЕТ СН'!$F$9+СВЦЭМ!$D$10+'СЕТ СН'!$F$5-'СЕТ СН'!$F$17</f>
        <v>3596.6039174100001</v>
      </c>
      <c r="W32" s="36">
        <f>SUMIFS(СВЦЭМ!$C$33:$C$776,СВЦЭМ!$A$33:$A$776,$A32,СВЦЭМ!$B$33:$B$776,W$11)+'СЕТ СН'!$F$9+СВЦЭМ!$D$10+'СЕТ СН'!$F$5-'СЕТ СН'!$F$17</f>
        <v>3615.7474498800002</v>
      </c>
      <c r="X32" s="36">
        <f>SUMIFS(СВЦЭМ!$C$33:$C$776,СВЦЭМ!$A$33:$A$776,$A32,СВЦЭМ!$B$33:$B$776,X$11)+'СЕТ СН'!$F$9+СВЦЭМ!$D$10+'СЕТ СН'!$F$5-'СЕТ СН'!$F$17</f>
        <v>3623.6898230900001</v>
      </c>
      <c r="Y32" s="36">
        <f>SUMIFS(СВЦЭМ!$C$33:$C$776,СВЦЭМ!$A$33:$A$776,$A32,СВЦЭМ!$B$33:$B$776,Y$11)+'СЕТ СН'!$F$9+СВЦЭМ!$D$10+'СЕТ СН'!$F$5-'СЕТ СН'!$F$17</f>
        <v>3647.8812105799998</v>
      </c>
    </row>
    <row r="33" spans="1:25" ht="15.75" x14ac:dyDescent="0.2">
      <c r="A33" s="35">
        <f t="shared" si="0"/>
        <v>44218</v>
      </c>
      <c r="B33" s="36">
        <f>SUMIFS(СВЦЭМ!$C$33:$C$776,СВЦЭМ!$A$33:$A$776,$A33,СВЦЭМ!$B$33:$B$776,B$11)+'СЕТ СН'!$F$9+СВЦЭМ!$D$10+'СЕТ СН'!$F$5-'СЕТ СН'!$F$17</f>
        <v>3620.4431573000002</v>
      </c>
      <c r="C33" s="36">
        <f>SUMIFS(СВЦЭМ!$C$33:$C$776,СВЦЭМ!$A$33:$A$776,$A33,СВЦЭМ!$B$33:$B$776,C$11)+'СЕТ СН'!$F$9+СВЦЭМ!$D$10+'СЕТ СН'!$F$5-'СЕТ СН'!$F$17</f>
        <v>3656.4164449199998</v>
      </c>
      <c r="D33" s="36">
        <f>SUMIFS(СВЦЭМ!$C$33:$C$776,СВЦЭМ!$A$33:$A$776,$A33,СВЦЭМ!$B$33:$B$776,D$11)+'СЕТ СН'!$F$9+СВЦЭМ!$D$10+'СЕТ СН'!$F$5-'СЕТ СН'!$F$17</f>
        <v>3698.7784428499999</v>
      </c>
      <c r="E33" s="36">
        <f>SUMIFS(СВЦЭМ!$C$33:$C$776,СВЦЭМ!$A$33:$A$776,$A33,СВЦЭМ!$B$33:$B$776,E$11)+'СЕТ СН'!$F$9+СВЦЭМ!$D$10+'СЕТ СН'!$F$5-'СЕТ СН'!$F$17</f>
        <v>3716.7431062400001</v>
      </c>
      <c r="F33" s="36">
        <f>SUMIFS(СВЦЭМ!$C$33:$C$776,СВЦЭМ!$A$33:$A$776,$A33,СВЦЭМ!$B$33:$B$776,F$11)+'СЕТ СН'!$F$9+СВЦЭМ!$D$10+'СЕТ СН'!$F$5-'СЕТ СН'!$F$17</f>
        <v>3730.8463266500003</v>
      </c>
      <c r="G33" s="36">
        <f>SUMIFS(СВЦЭМ!$C$33:$C$776,СВЦЭМ!$A$33:$A$776,$A33,СВЦЭМ!$B$33:$B$776,G$11)+'СЕТ СН'!$F$9+СВЦЭМ!$D$10+'СЕТ СН'!$F$5-'СЕТ СН'!$F$17</f>
        <v>3712.2130272900004</v>
      </c>
      <c r="H33" s="36">
        <f>SUMIFS(СВЦЭМ!$C$33:$C$776,СВЦЭМ!$A$33:$A$776,$A33,СВЦЭМ!$B$33:$B$776,H$11)+'СЕТ СН'!$F$9+СВЦЭМ!$D$10+'СЕТ СН'!$F$5-'СЕТ СН'!$F$17</f>
        <v>3670.5546662400002</v>
      </c>
      <c r="I33" s="36">
        <f>SUMIFS(СВЦЭМ!$C$33:$C$776,СВЦЭМ!$A$33:$A$776,$A33,СВЦЭМ!$B$33:$B$776,I$11)+'СЕТ СН'!$F$9+СВЦЭМ!$D$10+'СЕТ СН'!$F$5-'СЕТ СН'!$F$17</f>
        <v>3638.1028896099997</v>
      </c>
      <c r="J33" s="36">
        <f>SUMIFS(СВЦЭМ!$C$33:$C$776,СВЦЭМ!$A$33:$A$776,$A33,СВЦЭМ!$B$33:$B$776,J$11)+'СЕТ СН'!$F$9+СВЦЭМ!$D$10+'СЕТ СН'!$F$5-'СЕТ СН'!$F$17</f>
        <v>3609.6530690999998</v>
      </c>
      <c r="K33" s="36">
        <f>SUMIFS(СВЦЭМ!$C$33:$C$776,СВЦЭМ!$A$33:$A$776,$A33,СВЦЭМ!$B$33:$B$776,K$11)+'СЕТ СН'!$F$9+СВЦЭМ!$D$10+'СЕТ СН'!$F$5-'СЕТ СН'!$F$17</f>
        <v>3598.8707204299999</v>
      </c>
      <c r="L33" s="36">
        <f>SUMIFS(СВЦЭМ!$C$33:$C$776,СВЦЭМ!$A$33:$A$776,$A33,СВЦЭМ!$B$33:$B$776,L$11)+'СЕТ СН'!$F$9+СВЦЭМ!$D$10+'СЕТ СН'!$F$5-'СЕТ СН'!$F$17</f>
        <v>3593.5697464</v>
      </c>
      <c r="M33" s="36">
        <f>SUMIFS(СВЦЭМ!$C$33:$C$776,СВЦЭМ!$A$33:$A$776,$A33,СВЦЭМ!$B$33:$B$776,M$11)+'СЕТ СН'!$F$9+СВЦЭМ!$D$10+'СЕТ СН'!$F$5-'СЕТ СН'!$F$17</f>
        <v>3598.4025716900001</v>
      </c>
      <c r="N33" s="36">
        <f>SUMIFS(СВЦЭМ!$C$33:$C$776,СВЦЭМ!$A$33:$A$776,$A33,СВЦЭМ!$B$33:$B$776,N$11)+'СЕТ СН'!$F$9+СВЦЭМ!$D$10+'СЕТ СН'!$F$5-'СЕТ СН'!$F$17</f>
        <v>3606.4508700599999</v>
      </c>
      <c r="O33" s="36">
        <f>SUMIFS(СВЦЭМ!$C$33:$C$776,СВЦЭМ!$A$33:$A$776,$A33,СВЦЭМ!$B$33:$B$776,O$11)+'СЕТ СН'!$F$9+СВЦЭМ!$D$10+'СЕТ СН'!$F$5-'СЕТ СН'!$F$17</f>
        <v>3635.7337827199999</v>
      </c>
      <c r="P33" s="36">
        <f>SUMIFS(СВЦЭМ!$C$33:$C$776,СВЦЭМ!$A$33:$A$776,$A33,СВЦЭМ!$B$33:$B$776,P$11)+'СЕТ СН'!$F$9+СВЦЭМ!$D$10+'СЕТ СН'!$F$5-'СЕТ СН'!$F$17</f>
        <v>3644.6164729500001</v>
      </c>
      <c r="Q33" s="36">
        <f>SUMIFS(СВЦЭМ!$C$33:$C$776,СВЦЭМ!$A$33:$A$776,$A33,СВЦЭМ!$B$33:$B$776,Q$11)+'СЕТ СН'!$F$9+СВЦЭМ!$D$10+'СЕТ СН'!$F$5-'СЕТ СН'!$F$17</f>
        <v>3651.0792104000002</v>
      </c>
      <c r="R33" s="36">
        <f>SUMIFS(СВЦЭМ!$C$33:$C$776,СВЦЭМ!$A$33:$A$776,$A33,СВЦЭМ!$B$33:$B$776,R$11)+'СЕТ СН'!$F$9+СВЦЭМ!$D$10+'СЕТ СН'!$F$5-'СЕТ СН'!$F$17</f>
        <v>3638.1615600800001</v>
      </c>
      <c r="S33" s="36">
        <f>SUMIFS(СВЦЭМ!$C$33:$C$776,СВЦЭМ!$A$33:$A$776,$A33,СВЦЭМ!$B$33:$B$776,S$11)+'СЕТ СН'!$F$9+СВЦЭМ!$D$10+'СЕТ СН'!$F$5-'СЕТ СН'!$F$17</f>
        <v>3621.8045622899999</v>
      </c>
      <c r="T33" s="36">
        <f>SUMIFS(СВЦЭМ!$C$33:$C$776,СВЦЭМ!$A$33:$A$776,$A33,СВЦЭМ!$B$33:$B$776,T$11)+'СЕТ СН'!$F$9+СВЦЭМ!$D$10+'СЕТ СН'!$F$5-'СЕТ СН'!$F$17</f>
        <v>3600.7619814099999</v>
      </c>
      <c r="U33" s="36">
        <f>SUMIFS(СВЦЭМ!$C$33:$C$776,СВЦЭМ!$A$33:$A$776,$A33,СВЦЭМ!$B$33:$B$776,U$11)+'СЕТ СН'!$F$9+СВЦЭМ!$D$10+'СЕТ СН'!$F$5-'СЕТ СН'!$F$17</f>
        <v>3599.6175203000003</v>
      </c>
      <c r="V33" s="36">
        <f>SUMIFS(СВЦЭМ!$C$33:$C$776,СВЦЭМ!$A$33:$A$776,$A33,СВЦЭМ!$B$33:$B$776,V$11)+'СЕТ СН'!$F$9+СВЦЭМ!$D$10+'СЕТ СН'!$F$5-'СЕТ СН'!$F$17</f>
        <v>3608.6553816300002</v>
      </c>
      <c r="W33" s="36">
        <f>SUMIFS(СВЦЭМ!$C$33:$C$776,СВЦЭМ!$A$33:$A$776,$A33,СВЦЭМ!$B$33:$B$776,W$11)+'СЕТ СН'!$F$9+СВЦЭМ!$D$10+'СЕТ СН'!$F$5-'СЕТ СН'!$F$17</f>
        <v>3627.3150233200004</v>
      </c>
      <c r="X33" s="36">
        <f>SUMIFS(СВЦЭМ!$C$33:$C$776,СВЦЭМ!$A$33:$A$776,$A33,СВЦЭМ!$B$33:$B$776,X$11)+'СЕТ СН'!$F$9+СВЦЭМ!$D$10+'СЕТ СН'!$F$5-'СЕТ СН'!$F$17</f>
        <v>3635.6499543899999</v>
      </c>
      <c r="Y33" s="36">
        <f>SUMIFS(СВЦЭМ!$C$33:$C$776,СВЦЭМ!$A$33:$A$776,$A33,СВЦЭМ!$B$33:$B$776,Y$11)+'СЕТ СН'!$F$9+СВЦЭМ!$D$10+'СЕТ СН'!$F$5-'СЕТ СН'!$F$17</f>
        <v>3651.9913357599999</v>
      </c>
    </row>
    <row r="34" spans="1:25" ht="15.75" x14ac:dyDescent="0.2">
      <c r="A34" s="35">
        <f t="shared" si="0"/>
        <v>44219</v>
      </c>
      <c r="B34" s="36">
        <f>SUMIFS(СВЦЭМ!$C$33:$C$776,СВЦЭМ!$A$33:$A$776,$A34,СВЦЭМ!$B$33:$B$776,B$11)+'СЕТ СН'!$F$9+СВЦЭМ!$D$10+'СЕТ СН'!$F$5-'СЕТ СН'!$F$17</f>
        <v>3668.8358762400003</v>
      </c>
      <c r="C34" s="36">
        <f>SUMIFS(СВЦЭМ!$C$33:$C$776,СВЦЭМ!$A$33:$A$776,$A34,СВЦЭМ!$B$33:$B$776,C$11)+'СЕТ СН'!$F$9+СВЦЭМ!$D$10+'СЕТ СН'!$F$5-'СЕТ СН'!$F$17</f>
        <v>3685.3040906300002</v>
      </c>
      <c r="D34" s="36">
        <f>SUMIFS(СВЦЭМ!$C$33:$C$776,СВЦЭМ!$A$33:$A$776,$A34,СВЦЭМ!$B$33:$B$776,D$11)+'СЕТ СН'!$F$9+СВЦЭМ!$D$10+'СЕТ СН'!$F$5-'СЕТ СН'!$F$17</f>
        <v>3707.3479320500001</v>
      </c>
      <c r="E34" s="36">
        <f>SUMIFS(СВЦЭМ!$C$33:$C$776,СВЦЭМ!$A$33:$A$776,$A34,СВЦЭМ!$B$33:$B$776,E$11)+'СЕТ СН'!$F$9+СВЦЭМ!$D$10+'СЕТ СН'!$F$5-'СЕТ СН'!$F$17</f>
        <v>3715.8589299400001</v>
      </c>
      <c r="F34" s="36">
        <f>SUMIFS(СВЦЭМ!$C$33:$C$776,СВЦЭМ!$A$33:$A$776,$A34,СВЦЭМ!$B$33:$B$776,F$11)+'СЕТ СН'!$F$9+СВЦЭМ!$D$10+'СЕТ СН'!$F$5-'СЕТ СН'!$F$17</f>
        <v>3722.9023821700002</v>
      </c>
      <c r="G34" s="36">
        <f>SUMIFS(СВЦЭМ!$C$33:$C$776,СВЦЭМ!$A$33:$A$776,$A34,СВЦЭМ!$B$33:$B$776,G$11)+'СЕТ СН'!$F$9+СВЦЭМ!$D$10+'СЕТ СН'!$F$5-'СЕТ СН'!$F$17</f>
        <v>3711.4924540500001</v>
      </c>
      <c r="H34" s="36">
        <f>SUMIFS(СВЦЭМ!$C$33:$C$776,СВЦЭМ!$A$33:$A$776,$A34,СВЦЭМ!$B$33:$B$776,H$11)+'СЕТ СН'!$F$9+СВЦЭМ!$D$10+'СЕТ СН'!$F$5-'СЕТ СН'!$F$17</f>
        <v>3690.0994299900003</v>
      </c>
      <c r="I34" s="36">
        <f>SUMIFS(СВЦЭМ!$C$33:$C$776,СВЦЭМ!$A$33:$A$776,$A34,СВЦЭМ!$B$33:$B$776,I$11)+'СЕТ СН'!$F$9+СВЦЭМ!$D$10+'СЕТ СН'!$F$5-'СЕТ СН'!$F$17</f>
        <v>3675.0716957200002</v>
      </c>
      <c r="J34" s="36">
        <f>SUMIFS(СВЦЭМ!$C$33:$C$776,СВЦЭМ!$A$33:$A$776,$A34,СВЦЭМ!$B$33:$B$776,J$11)+'СЕТ СН'!$F$9+СВЦЭМ!$D$10+'СЕТ СН'!$F$5-'СЕТ СН'!$F$17</f>
        <v>3632.2136762099999</v>
      </c>
      <c r="K34" s="36">
        <f>SUMIFS(СВЦЭМ!$C$33:$C$776,СВЦЭМ!$A$33:$A$776,$A34,СВЦЭМ!$B$33:$B$776,K$11)+'СЕТ СН'!$F$9+СВЦЭМ!$D$10+'СЕТ СН'!$F$5-'СЕТ СН'!$F$17</f>
        <v>3597.04269118</v>
      </c>
      <c r="L34" s="36">
        <f>SUMIFS(СВЦЭМ!$C$33:$C$776,СВЦЭМ!$A$33:$A$776,$A34,СВЦЭМ!$B$33:$B$776,L$11)+'СЕТ СН'!$F$9+СВЦЭМ!$D$10+'СЕТ СН'!$F$5-'СЕТ СН'!$F$17</f>
        <v>3583.5229505500001</v>
      </c>
      <c r="M34" s="36">
        <f>SUMIFS(СВЦЭМ!$C$33:$C$776,СВЦЭМ!$A$33:$A$776,$A34,СВЦЭМ!$B$33:$B$776,M$11)+'СЕТ СН'!$F$9+СВЦЭМ!$D$10+'СЕТ СН'!$F$5-'СЕТ СН'!$F$17</f>
        <v>3587.0658437399998</v>
      </c>
      <c r="N34" s="36">
        <f>SUMIFS(СВЦЭМ!$C$33:$C$776,СВЦЭМ!$A$33:$A$776,$A34,СВЦЭМ!$B$33:$B$776,N$11)+'СЕТ СН'!$F$9+СВЦЭМ!$D$10+'СЕТ СН'!$F$5-'СЕТ СН'!$F$17</f>
        <v>3596.5193861899998</v>
      </c>
      <c r="O34" s="36">
        <f>SUMIFS(СВЦЭМ!$C$33:$C$776,СВЦЭМ!$A$33:$A$776,$A34,СВЦЭМ!$B$33:$B$776,O$11)+'СЕТ СН'!$F$9+СВЦЭМ!$D$10+'СЕТ СН'!$F$5-'СЕТ СН'!$F$17</f>
        <v>3609.0616279699998</v>
      </c>
      <c r="P34" s="36">
        <f>SUMIFS(СВЦЭМ!$C$33:$C$776,СВЦЭМ!$A$33:$A$776,$A34,СВЦЭМ!$B$33:$B$776,P$11)+'СЕТ СН'!$F$9+СВЦЭМ!$D$10+'СЕТ СН'!$F$5-'СЕТ СН'!$F$17</f>
        <v>3640.1473347800002</v>
      </c>
      <c r="Q34" s="36">
        <f>SUMIFS(СВЦЭМ!$C$33:$C$776,СВЦЭМ!$A$33:$A$776,$A34,СВЦЭМ!$B$33:$B$776,Q$11)+'СЕТ СН'!$F$9+СВЦЭМ!$D$10+'СЕТ СН'!$F$5-'СЕТ СН'!$F$17</f>
        <v>3650.8770093600001</v>
      </c>
      <c r="R34" s="36">
        <f>SUMIFS(СВЦЭМ!$C$33:$C$776,СВЦЭМ!$A$33:$A$776,$A34,СВЦЭМ!$B$33:$B$776,R$11)+'СЕТ СН'!$F$9+СВЦЭМ!$D$10+'СЕТ СН'!$F$5-'СЕТ СН'!$F$17</f>
        <v>3641.4449890300002</v>
      </c>
      <c r="S34" s="36">
        <f>SUMIFS(СВЦЭМ!$C$33:$C$776,СВЦЭМ!$A$33:$A$776,$A34,СВЦЭМ!$B$33:$B$776,S$11)+'СЕТ СН'!$F$9+СВЦЭМ!$D$10+'СЕТ СН'!$F$5-'СЕТ СН'!$F$17</f>
        <v>3619.4843461600003</v>
      </c>
      <c r="T34" s="36">
        <f>SUMIFS(СВЦЭМ!$C$33:$C$776,СВЦЭМ!$A$33:$A$776,$A34,СВЦЭМ!$B$33:$B$776,T$11)+'СЕТ СН'!$F$9+СВЦЭМ!$D$10+'СЕТ СН'!$F$5-'СЕТ СН'!$F$17</f>
        <v>3589.5138411100002</v>
      </c>
      <c r="U34" s="36">
        <f>SUMIFS(СВЦЭМ!$C$33:$C$776,СВЦЭМ!$A$33:$A$776,$A34,СВЦЭМ!$B$33:$B$776,U$11)+'СЕТ СН'!$F$9+СВЦЭМ!$D$10+'СЕТ СН'!$F$5-'СЕТ СН'!$F$17</f>
        <v>3581.8111005700002</v>
      </c>
      <c r="V34" s="36">
        <f>SUMIFS(СВЦЭМ!$C$33:$C$776,СВЦЭМ!$A$33:$A$776,$A34,СВЦЭМ!$B$33:$B$776,V$11)+'СЕТ СН'!$F$9+СВЦЭМ!$D$10+'СЕТ СН'!$F$5-'СЕТ СН'!$F$17</f>
        <v>3597.3058283999999</v>
      </c>
      <c r="W34" s="36">
        <f>SUMIFS(СВЦЭМ!$C$33:$C$776,СВЦЭМ!$A$33:$A$776,$A34,СВЦЭМ!$B$33:$B$776,W$11)+'СЕТ СН'!$F$9+СВЦЭМ!$D$10+'СЕТ СН'!$F$5-'СЕТ СН'!$F$17</f>
        <v>3618.4107312400001</v>
      </c>
      <c r="X34" s="36">
        <f>SUMIFS(СВЦЭМ!$C$33:$C$776,СВЦЭМ!$A$33:$A$776,$A34,СВЦЭМ!$B$33:$B$776,X$11)+'СЕТ СН'!$F$9+СВЦЭМ!$D$10+'СЕТ СН'!$F$5-'СЕТ СН'!$F$17</f>
        <v>3624.7061733600003</v>
      </c>
      <c r="Y34" s="36">
        <f>SUMIFS(СВЦЭМ!$C$33:$C$776,СВЦЭМ!$A$33:$A$776,$A34,СВЦЭМ!$B$33:$B$776,Y$11)+'СЕТ СН'!$F$9+СВЦЭМ!$D$10+'СЕТ СН'!$F$5-'СЕТ СН'!$F$17</f>
        <v>3646.1483925499997</v>
      </c>
    </row>
    <row r="35" spans="1:25" ht="15.75" x14ac:dyDescent="0.2">
      <c r="A35" s="35">
        <f t="shared" si="0"/>
        <v>44220</v>
      </c>
      <c r="B35" s="36">
        <f>SUMIFS(СВЦЭМ!$C$33:$C$776,СВЦЭМ!$A$33:$A$776,$A35,СВЦЭМ!$B$33:$B$776,B$11)+'СЕТ СН'!$F$9+СВЦЭМ!$D$10+'СЕТ СН'!$F$5-'СЕТ СН'!$F$17</f>
        <v>3644.6189877900001</v>
      </c>
      <c r="C35" s="36">
        <f>SUMIFS(СВЦЭМ!$C$33:$C$776,СВЦЭМ!$A$33:$A$776,$A35,СВЦЭМ!$B$33:$B$776,C$11)+'СЕТ СН'!$F$9+СВЦЭМ!$D$10+'СЕТ СН'!$F$5-'СЕТ СН'!$F$17</f>
        <v>3669.84506096</v>
      </c>
      <c r="D35" s="36">
        <f>SUMIFS(СВЦЭМ!$C$33:$C$776,СВЦЭМ!$A$33:$A$776,$A35,СВЦЭМ!$B$33:$B$776,D$11)+'СЕТ СН'!$F$9+СВЦЭМ!$D$10+'СЕТ СН'!$F$5-'СЕТ СН'!$F$17</f>
        <v>3690.9811152900002</v>
      </c>
      <c r="E35" s="36">
        <f>SUMIFS(СВЦЭМ!$C$33:$C$776,СВЦЭМ!$A$33:$A$776,$A35,СВЦЭМ!$B$33:$B$776,E$11)+'СЕТ СН'!$F$9+СВЦЭМ!$D$10+'СЕТ СН'!$F$5-'СЕТ СН'!$F$17</f>
        <v>3703.06936812</v>
      </c>
      <c r="F35" s="36">
        <f>SUMIFS(СВЦЭМ!$C$33:$C$776,СВЦЭМ!$A$33:$A$776,$A35,СВЦЭМ!$B$33:$B$776,F$11)+'СЕТ СН'!$F$9+СВЦЭМ!$D$10+'СЕТ СН'!$F$5-'СЕТ СН'!$F$17</f>
        <v>3721.1787514899997</v>
      </c>
      <c r="G35" s="36">
        <f>SUMIFS(СВЦЭМ!$C$33:$C$776,СВЦЭМ!$A$33:$A$776,$A35,СВЦЭМ!$B$33:$B$776,G$11)+'СЕТ СН'!$F$9+СВЦЭМ!$D$10+'СЕТ СН'!$F$5-'СЕТ СН'!$F$17</f>
        <v>3709.5768907299998</v>
      </c>
      <c r="H35" s="36">
        <f>SUMIFS(СВЦЭМ!$C$33:$C$776,СВЦЭМ!$A$33:$A$776,$A35,СВЦЭМ!$B$33:$B$776,H$11)+'СЕТ СН'!$F$9+СВЦЭМ!$D$10+'СЕТ СН'!$F$5-'СЕТ СН'!$F$17</f>
        <v>3690.3775231300001</v>
      </c>
      <c r="I35" s="36">
        <f>SUMIFS(СВЦЭМ!$C$33:$C$776,СВЦЭМ!$A$33:$A$776,$A35,СВЦЭМ!$B$33:$B$776,I$11)+'СЕТ СН'!$F$9+СВЦЭМ!$D$10+'СЕТ СН'!$F$5-'СЕТ СН'!$F$17</f>
        <v>3676.21363746</v>
      </c>
      <c r="J35" s="36">
        <f>SUMIFS(СВЦЭМ!$C$33:$C$776,СВЦЭМ!$A$33:$A$776,$A35,СВЦЭМ!$B$33:$B$776,J$11)+'СЕТ СН'!$F$9+СВЦЭМ!$D$10+'СЕТ СН'!$F$5-'СЕТ СН'!$F$17</f>
        <v>3638.2169337200003</v>
      </c>
      <c r="K35" s="36">
        <f>SUMIFS(СВЦЭМ!$C$33:$C$776,СВЦЭМ!$A$33:$A$776,$A35,СВЦЭМ!$B$33:$B$776,K$11)+'СЕТ СН'!$F$9+СВЦЭМ!$D$10+'СЕТ СН'!$F$5-'СЕТ СН'!$F$17</f>
        <v>3602.2798391699998</v>
      </c>
      <c r="L35" s="36">
        <f>SUMIFS(СВЦЭМ!$C$33:$C$776,СВЦЭМ!$A$33:$A$776,$A35,СВЦЭМ!$B$33:$B$776,L$11)+'СЕТ СН'!$F$9+СВЦЭМ!$D$10+'СЕТ СН'!$F$5-'СЕТ СН'!$F$17</f>
        <v>3586.1539521099999</v>
      </c>
      <c r="M35" s="36">
        <f>SUMIFS(СВЦЭМ!$C$33:$C$776,СВЦЭМ!$A$33:$A$776,$A35,СВЦЭМ!$B$33:$B$776,M$11)+'СЕТ СН'!$F$9+СВЦЭМ!$D$10+'СЕТ СН'!$F$5-'СЕТ СН'!$F$17</f>
        <v>3592.0891512799999</v>
      </c>
      <c r="N35" s="36">
        <f>SUMIFS(СВЦЭМ!$C$33:$C$776,СВЦЭМ!$A$33:$A$776,$A35,СВЦЭМ!$B$33:$B$776,N$11)+'СЕТ СН'!$F$9+СВЦЭМ!$D$10+'СЕТ СН'!$F$5-'СЕТ СН'!$F$17</f>
        <v>3601.9359913799999</v>
      </c>
      <c r="O35" s="36">
        <f>SUMIFS(СВЦЭМ!$C$33:$C$776,СВЦЭМ!$A$33:$A$776,$A35,СВЦЭМ!$B$33:$B$776,O$11)+'СЕТ СН'!$F$9+СВЦЭМ!$D$10+'СЕТ СН'!$F$5-'СЕТ СН'!$F$17</f>
        <v>3620.9467700200003</v>
      </c>
      <c r="P35" s="36">
        <f>SUMIFS(СВЦЭМ!$C$33:$C$776,СВЦЭМ!$A$33:$A$776,$A35,СВЦЭМ!$B$33:$B$776,P$11)+'СЕТ СН'!$F$9+СВЦЭМ!$D$10+'СЕТ СН'!$F$5-'СЕТ СН'!$F$17</f>
        <v>3657.13072672</v>
      </c>
      <c r="Q35" s="36">
        <f>SUMIFS(СВЦЭМ!$C$33:$C$776,СВЦЭМ!$A$33:$A$776,$A35,СВЦЭМ!$B$33:$B$776,Q$11)+'СЕТ СН'!$F$9+СВЦЭМ!$D$10+'СЕТ СН'!$F$5-'СЕТ СН'!$F$17</f>
        <v>3656.73161157</v>
      </c>
      <c r="R35" s="36">
        <f>SUMIFS(СВЦЭМ!$C$33:$C$776,СВЦЭМ!$A$33:$A$776,$A35,СВЦЭМ!$B$33:$B$776,R$11)+'СЕТ СН'!$F$9+СВЦЭМ!$D$10+'СЕТ СН'!$F$5-'СЕТ СН'!$F$17</f>
        <v>3645.0371218700002</v>
      </c>
      <c r="S35" s="36">
        <f>SUMIFS(СВЦЭМ!$C$33:$C$776,СВЦЭМ!$A$33:$A$776,$A35,СВЦЭМ!$B$33:$B$776,S$11)+'СЕТ СН'!$F$9+СВЦЭМ!$D$10+'СЕТ СН'!$F$5-'СЕТ СН'!$F$17</f>
        <v>3626.9173955200004</v>
      </c>
      <c r="T35" s="36">
        <f>SUMIFS(СВЦЭМ!$C$33:$C$776,СВЦЭМ!$A$33:$A$776,$A35,СВЦЭМ!$B$33:$B$776,T$11)+'СЕТ СН'!$F$9+СВЦЭМ!$D$10+'СЕТ СН'!$F$5-'СЕТ СН'!$F$17</f>
        <v>3583.1695413799998</v>
      </c>
      <c r="U35" s="36">
        <f>SUMIFS(СВЦЭМ!$C$33:$C$776,СВЦЭМ!$A$33:$A$776,$A35,СВЦЭМ!$B$33:$B$776,U$11)+'СЕТ СН'!$F$9+СВЦЭМ!$D$10+'СЕТ СН'!$F$5-'СЕТ СН'!$F$17</f>
        <v>3577.3813696699999</v>
      </c>
      <c r="V35" s="36">
        <f>SUMIFS(СВЦЭМ!$C$33:$C$776,СВЦЭМ!$A$33:$A$776,$A35,СВЦЭМ!$B$33:$B$776,V$11)+'СЕТ СН'!$F$9+СВЦЭМ!$D$10+'СЕТ СН'!$F$5-'СЕТ СН'!$F$17</f>
        <v>3575.7627996000001</v>
      </c>
      <c r="W35" s="36">
        <f>SUMIFS(СВЦЭМ!$C$33:$C$776,СВЦЭМ!$A$33:$A$776,$A35,СВЦЭМ!$B$33:$B$776,W$11)+'СЕТ СН'!$F$9+СВЦЭМ!$D$10+'СЕТ СН'!$F$5-'СЕТ СН'!$F$17</f>
        <v>3594.1959121800001</v>
      </c>
      <c r="X35" s="36">
        <f>SUMIFS(СВЦЭМ!$C$33:$C$776,СВЦЭМ!$A$33:$A$776,$A35,СВЦЭМ!$B$33:$B$776,X$11)+'СЕТ СН'!$F$9+СВЦЭМ!$D$10+'СЕТ СН'!$F$5-'СЕТ СН'!$F$17</f>
        <v>3617.1251124600003</v>
      </c>
      <c r="Y35" s="36">
        <f>SUMIFS(СВЦЭМ!$C$33:$C$776,СВЦЭМ!$A$33:$A$776,$A35,СВЦЭМ!$B$33:$B$776,Y$11)+'СЕТ СН'!$F$9+СВЦЭМ!$D$10+'СЕТ СН'!$F$5-'СЕТ СН'!$F$17</f>
        <v>3638.6403772799999</v>
      </c>
    </row>
    <row r="36" spans="1:25" ht="15.75" x14ac:dyDescent="0.2">
      <c r="A36" s="35">
        <f t="shared" si="0"/>
        <v>44221</v>
      </c>
      <c r="B36" s="36">
        <f>SUMIFS(СВЦЭМ!$C$33:$C$776,СВЦЭМ!$A$33:$A$776,$A36,СВЦЭМ!$B$33:$B$776,B$11)+'СЕТ СН'!$F$9+СВЦЭМ!$D$10+'СЕТ СН'!$F$5-'СЕТ СН'!$F$17</f>
        <v>3653.1353329799999</v>
      </c>
      <c r="C36" s="36">
        <f>SUMIFS(СВЦЭМ!$C$33:$C$776,СВЦЭМ!$A$33:$A$776,$A36,СВЦЭМ!$B$33:$B$776,C$11)+'СЕТ СН'!$F$9+СВЦЭМ!$D$10+'СЕТ СН'!$F$5-'СЕТ СН'!$F$17</f>
        <v>3680.86059596</v>
      </c>
      <c r="D36" s="36">
        <f>SUMIFS(СВЦЭМ!$C$33:$C$776,СВЦЭМ!$A$33:$A$776,$A36,СВЦЭМ!$B$33:$B$776,D$11)+'СЕТ СН'!$F$9+СВЦЭМ!$D$10+'СЕТ СН'!$F$5-'СЕТ СН'!$F$17</f>
        <v>3697.1980735799998</v>
      </c>
      <c r="E36" s="36">
        <f>SUMIFS(СВЦЭМ!$C$33:$C$776,СВЦЭМ!$A$33:$A$776,$A36,СВЦЭМ!$B$33:$B$776,E$11)+'СЕТ СН'!$F$9+СВЦЭМ!$D$10+'СЕТ СН'!$F$5-'СЕТ СН'!$F$17</f>
        <v>3710.0309815600003</v>
      </c>
      <c r="F36" s="36">
        <f>SUMIFS(СВЦЭМ!$C$33:$C$776,СВЦЭМ!$A$33:$A$776,$A36,СВЦЭМ!$B$33:$B$776,F$11)+'СЕТ СН'!$F$9+СВЦЭМ!$D$10+'СЕТ СН'!$F$5-'СЕТ СН'!$F$17</f>
        <v>3726.94568192</v>
      </c>
      <c r="G36" s="36">
        <f>SUMIFS(СВЦЭМ!$C$33:$C$776,СВЦЭМ!$A$33:$A$776,$A36,СВЦЭМ!$B$33:$B$776,G$11)+'СЕТ СН'!$F$9+СВЦЭМ!$D$10+'СЕТ СН'!$F$5-'СЕТ СН'!$F$17</f>
        <v>3710.3940065199999</v>
      </c>
      <c r="H36" s="36">
        <f>SUMIFS(СВЦЭМ!$C$33:$C$776,СВЦЭМ!$A$33:$A$776,$A36,СВЦЭМ!$B$33:$B$776,H$11)+'СЕТ СН'!$F$9+СВЦЭМ!$D$10+'СЕТ СН'!$F$5-'СЕТ СН'!$F$17</f>
        <v>3673.5438693699998</v>
      </c>
      <c r="I36" s="36">
        <f>SUMIFS(СВЦЭМ!$C$33:$C$776,СВЦЭМ!$A$33:$A$776,$A36,СВЦЭМ!$B$33:$B$776,I$11)+'СЕТ СН'!$F$9+СВЦЭМ!$D$10+'СЕТ СН'!$F$5-'СЕТ СН'!$F$17</f>
        <v>3647.0799519100001</v>
      </c>
      <c r="J36" s="36">
        <f>SUMIFS(СВЦЭМ!$C$33:$C$776,СВЦЭМ!$A$33:$A$776,$A36,СВЦЭМ!$B$33:$B$776,J$11)+'СЕТ СН'!$F$9+СВЦЭМ!$D$10+'СЕТ СН'!$F$5-'СЕТ СН'!$F$17</f>
        <v>3617.4589910300001</v>
      </c>
      <c r="K36" s="36">
        <f>SUMIFS(СВЦЭМ!$C$33:$C$776,СВЦЭМ!$A$33:$A$776,$A36,СВЦЭМ!$B$33:$B$776,K$11)+'СЕТ СН'!$F$9+СВЦЭМ!$D$10+'СЕТ СН'!$F$5-'СЕТ СН'!$F$17</f>
        <v>3613.2226674499998</v>
      </c>
      <c r="L36" s="36">
        <f>SUMIFS(СВЦЭМ!$C$33:$C$776,СВЦЭМ!$A$33:$A$776,$A36,СВЦЭМ!$B$33:$B$776,L$11)+'СЕТ СН'!$F$9+СВЦЭМ!$D$10+'СЕТ СН'!$F$5-'СЕТ СН'!$F$17</f>
        <v>3600.9256792000001</v>
      </c>
      <c r="M36" s="36">
        <f>SUMIFS(СВЦЭМ!$C$33:$C$776,СВЦЭМ!$A$33:$A$776,$A36,СВЦЭМ!$B$33:$B$776,M$11)+'СЕТ СН'!$F$9+СВЦЭМ!$D$10+'СЕТ СН'!$F$5-'СЕТ СН'!$F$17</f>
        <v>3608.8132600600002</v>
      </c>
      <c r="N36" s="36">
        <f>SUMIFS(СВЦЭМ!$C$33:$C$776,СВЦЭМ!$A$33:$A$776,$A36,СВЦЭМ!$B$33:$B$776,N$11)+'СЕТ СН'!$F$9+СВЦЭМ!$D$10+'СЕТ СН'!$F$5-'СЕТ СН'!$F$17</f>
        <v>3615.8498611499999</v>
      </c>
      <c r="O36" s="36">
        <f>SUMIFS(СВЦЭМ!$C$33:$C$776,СВЦЭМ!$A$33:$A$776,$A36,СВЦЭМ!$B$33:$B$776,O$11)+'СЕТ СН'!$F$9+СВЦЭМ!$D$10+'СЕТ СН'!$F$5-'СЕТ СН'!$F$17</f>
        <v>3623.7122728599998</v>
      </c>
      <c r="P36" s="36">
        <f>SUMIFS(СВЦЭМ!$C$33:$C$776,СВЦЭМ!$A$33:$A$776,$A36,СВЦЭМ!$B$33:$B$776,P$11)+'СЕТ СН'!$F$9+СВЦЭМ!$D$10+'СЕТ СН'!$F$5-'СЕТ СН'!$F$17</f>
        <v>3625.6735967</v>
      </c>
      <c r="Q36" s="36">
        <f>SUMIFS(СВЦЭМ!$C$33:$C$776,СВЦЭМ!$A$33:$A$776,$A36,СВЦЭМ!$B$33:$B$776,Q$11)+'СЕТ СН'!$F$9+СВЦЭМ!$D$10+'СЕТ СН'!$F$5-'СЕТ СН'!$F$17</f>
        <v>3628.1629066800001</v>
      </c>
      <c r="R36" s="36">
        <f>SUMIFS(СВЦЭМ!$C$33:$C$776,СВЦЭМ!$A$33:$A$776,$A36,СВЦЭМ!$B$33:$B$776,R$11)+'СЕТ СН'!$F$9+СВЦЭМ!$D$10+'СЕТ СН'!$F$5-'СЕТ СН'!$F$17</f>
        <v>3626.2380085200002</v>
      </c>
      <c r="S36" s="36">
        <f>SUMIFS(СВЦЭМ!$C$33:$C$776,СВЦЭМ!$A$33:$A$776,$A36,СВЦЭМ!$B$33:$B$776,S$11)+'СЕТ СН'!$F$9+СВЦЭМ!$D$10+'СЕТ СН'!$F$5-'СЕТ СН'!$F$17</f>
        <v>3620.4025590800002</v>
      </c>
      <c r="T36" s="36">
        <f>SUMIFS(СВЦЭМ!$C$33:$C$776,СВЦЭМ!$A$33:$A$776,$A36,СВЦЭМ!$B$33:$B$776,T$11)+'СЕТ СН'!$F$9+СВЦЭМ!$D$10+'СЕТ СН'!$F$5-'СЕТ СН'!$F$17</f>
        <v>3595.1541265400001</v>
      </c>
      <c r="U36" s="36">
        <f>SUMIFS(СВЦЭМ!$C$33:$C$776,СВЦЭМ!$A$33:$A$776,$A36,СВЦЭМ!$B$33:$B$776,U$11)+'СЕТ СН'!$F$9+СВЦЭМ!$D$10+'СЕТ СН'!$F$5-'СЕТ СН'!$F$17</f>
        <v>3593.8509126200001</v>
      </c>
      <c r="V36" s="36">
        <f>SUMIFS(СВЦЭМ!$C$33:$C$776,СВЦЭМ!$A$33:$A$776,$A36,СВЦЭМ!$B$33:$B$776,V$11)+'СЕТ СН'!$F$9+СВЦЭМ!$D$10+'СЕТ СН'!$F$5-'СЕТ СН'!$F$17</f>
        <v>3604.68680614</v>
      </c>
      <c r="W36" s="36">
        <f>SUMIFS(СВЦЭМ!$C$33:$C$776,СВЦЭМ!$A$33:$A$776,$A36,СВЦЭМ!$B$33:$B$776,W$11)+'СЕТ СН'!$F$9+СВЦЭМ!$D$10+'СЕТ СН'!$F$5-'СЕТ СН'!$F$17</f>
        <v>3613.5938027500001</v>
      </c>
      <c r="X36" s="36">
        <f>SUMIFS(СВЦЭМ!$C$33:$C$776,СВЦЭМ!$A$33:$A$776,$A36,СВЦЭМ!$B$33:$B$776,X$11)+'СЕТ СН'!$F$9+СВЦЭМ!$D$10+'СЕТ СН'!$F$5-'СЕТ СН'!$F$17</f>
        <v>3618.48841296</v>
      </c>
      <c r="Y36" s="36">
        <f>SUMIFS(СВЦЭМ!$C$33:$C$776,СВЦЭМ!$A$33:$A$776,$A36,СВЦЭМ!$B$33:$B$776,Y$11)+'СЕТ СН'!$F$9+СВЦЭМ!$D$10+'СЕТ СН'!$F$5-'СЕТ СН'!$F$17</f>
        <v>3636.4185492400002</v>
      </c>
    </row>
    <row r="37" spans="1:25" ht="15.75" x14ac:dyDescent="0.2">
      <c r="A37" s="35">
        <f t="shared" si="0"/>
        <v>44222</v>
      </c>
      <c r="B37" s="36">
        <f>SUMIFS(СВЦЭМ!$C$33:$C$776,СВЦЭМ!$A$33:$A$776,$A37,СВЦЭМ!$B$33:$B$776,B$11)+'СЕТ СН'!$F$9+СВЦЭМ!$D$10+'СЕТ СН'!$F$5-'СЕТ СН'!$F$17</f>
        <v>3679.9577562499999</v>
      </c>
      <c r="C37" s="36">
        <f>SUMIFS(СВЦЭМ!$C$33:$C$776,СВЦЭМ!$A$33:$A$776,$A37,СВЦЭМ!$B$33:$B$776,C$11)+'СЕТ СН'!$F$9+СВЦЭМ!$D$10+'СЕТ СН'!$F$5-'СЕТ СН'!$F$17</f>
        <v>3704.29206075</v>
      </c>
      <c r="D37" s="36">
        <f>SUMIFS(СВЦЭМ!$C$33:$C$776,СВЦЭМ!$A$33:$A$776,$A37,СВЦЭМ!$B$33:$B$776,D$11)+'СЕТ СН'!$F$9+СВЦЭМ!$D$10+'СЕТ СН'!$F$5-'СЕТ СН'!$F$17</f>
        <v>3711.7703802400001</v>
      </c>
      <c r="E37" s="36">
        <f>SUMIFS(СВЦЭМ!$C$33:$C$776,СВЦЭМ!$A$33:$A$776,$A37,СВЦЭМ!$B$33:$B$776,E$11)+'СЕТ СН'!$F$9+СВЦЭМ!$D$10+'СЕТ СН'!$F$5-'СЕТ СН'!$F$17</f>
        <v>3715.3136654600003</v>
      </c>
      <c r="F37" s="36">
        <f>SUMIFS(СВЦЭМ!$C$33:$C$776,СВЦЭМ!$A$33:$A$776,$A37,СВЦЭМ!$B$33:$B$776,F$11)+'СЕТ СН'!$F$9+СВЦЭМ!$D$10+'СЕТ СН'!$F$5-'СЕТ СН'!$F$17</f>
        <v>3726.6170993699998</v>
      </c>
      <c r="G37" s="36">
        <f>SUMIFS(СВЦЭМ!$C$33:$C$776,СВЦЭМ!$A$33:$A$776,$A37,СВЦЭМ!$B$33:$B$776,G$11)+'СЕТ СН'!$F$9+СВЦЭМ!$D$10+'СЕТ СН'!$F$5-'СЕТ СН'!$F$17</f>
        <v>3710.5834582300004</v>
      </c>
      <c r="H37" s="36">
        <f>SUMIFS(СВЦЭМ!$C$33:$C$776,СВЦЭМ!$A$33:$A$776,$A37,СВЦЭМ!$B$33:$B$776,H$11)+'СЕТ СН'!$F$9+СВЦЭМ!$D$10+'СЕТ СН'!$F$5-'СЕТ СН'!$F$17</f>
        <v>3674.4818863800001</v>
      </c>
      <c r="I37" s="36">
        <f>SUMIFS(СВЦЭМ!$C$33:$C$776,СВЦЭМ!$A$33:$A$776,$A37,СВЦЭМ!$B$33:$B$776,I$11)+'СЕТ СН'!$F$9+СВЦЭМ!$D$10+'СЕТ СН'!$F$5-'СЕТ СН'!$F$17</f>
        <v>3629.0758213399999</v>
      </c>
      <c r="J37" s="36">
        <f>SUMIFS(СВЦЭМ!$C$33:$C$776,СВЦЭМ!$A$33:$A$776,$A37,СВЦЭМ!$B$33:$B$776,J$11)+'СЕТ СН'!$F$9+СВЦЭМ!$D$10+'СЕТ СН'!$F$5-'СЕТ СН'!$F$17</f>
        <v>3603.5162771700002</v>
      </c>
      <c r="K37" s="36">
        <f>SUMIFS(СВЦЭМ!$C$33:$C$776,СВЦЭМ!$A$33:$A$776,$A37,СВЦЭМ!$B$33:$B$776,K$11)+'СЕТ СН'!$F$9+СВЦЭМ!$D$10+'СЕТ СН'!$F$5-'СЕТ СН'!$F$17</f>
        <v>3603.5882057399999</v>
      </c>
      <c r="L37" s="36">
        <f>SUMIFS(СВЦЭМ!$C$33:$C$776,СВЦЭМ!$A$33:$A$776,$A37,СВЦЭМ!$B$33:$B$776,L$11)+'СЕТ СН'!$F$9+СВЦЭМ!$D$10+'СЕТ СН'!$F$5-'СЕТ СН'!$F$17</f>
        <v>3597.9696074600001</v>
      </c>
      <c r="M37" s="36">
        <f>SUMIFS(СВЦЭМ!$C$33:$C$776,СВЦЭМ!$A$33:$A$776,$A37,СВЦЭМ!$B$33:$B$776,M$11)+'СЕТ СН'!$F$9+СВЦЭМ!$D$10+'СЕТ СН'!$F$5-'СЕТ СН'!$F$17</f>
        <v>3606.63467808</v>
      </c>
      <c r="N37" s="36">
        <f>SUMIFS(СВЦЭМ!$C$33:$C$776,СВЦЭМ!$A$33:$A$776,$A37,СВЦЭМ!$B$33:$B$776,N$11)+'СЕТ СН'!$F$9+СВЦЭМ!$D$10+'СЕТ СН'!$F$5-'СЕТ СН'!$F$17</f>
        <v>3610.8133531499998</v>
      </c>
      <c r="O37" s="36">
        <f>SUMIFS(СВЦЭМ!$C$33:$C$776,СВЦЭМ!$A$33:$A$776,$A37,СВЦЭМ!$B$33:$B$776,O$11)+'СЕТ СН'!$F$9+СВЦЭМ!$D$10+'СЕТ СН'!$F$5-'СЕТ СН'!$F$17</f>
        <v>3619.9818742400003</v>
      </c>
      <c r="P37" s="36">
        <f>SUMIFS(СВЦЭМ!$C$33:$C$776,СВЦЭМ!$A$33:$A$776,$A37,СВЦЭМ!$B$33:$B$776,P$11)+'СЕТ СН'!$F$9+СВЦЭМ!$D$10+'СЕТ СН'!$F$5-'СЕТ СН'!$F$17</f>
        <v>3624.6629360799998</v>
      </c>
      <c r="Q37" s="36">
        <f>SUMIFS(СВЦЭМ!$C$33:$C$776,СВЦЭМ!$A$33:$A$776,$A37,СВЦЭМ!$B$33:$B$776,Q$11)+'СЕТ СН'!$F$9+СВЦЭМ!$D$10+'СЕТ СН'!$F$5-'СЕТ СН'!$F$17</f>
        <v>3623.5229695099997</v>
      </c>
      <c r="R37" s="36">
        <f>SUMIFS(СВЦЭМ!$C$33:$C$776,СВЦЭМ!$A$33:$A$776,$A37,СВЦЭМ!$B$33:$B$776,R$11)+'СЕТ СН'!$F$9+СВЦЭМ!$D$10+'СЕТ СН'!$F$5-'СЕТ СН'!$F$17</f>
        <v>3611.8623123899997</v>
      </c>
      <c r="S37" s="36">
        <f>SUMIFS(СВЦЭМ!$C$33:$C$776,СВЦЭМ!$A$33:$A$776,$A37,СВЦЭМ!$B$33:$B$776,S$11)+'СЕТ СН'!$F$9+СВЦЭМ!$D$10+'СЕТ СН'!$F$5-'СЕТ СН'!$F$17</f>
        <v>3607.0498300300001</v>
      </c>
      <c r="T37" s="36">
        <f>SUMIFS(СВЦЭМ!$C$33:$C$776,СВЦЭМ!$A$33:$A$776,$A37,СВЦЭМ!$B$33:$B$776,T$11)+'СЕТ СН'!$F$9+СВЦЭМ!$D$10+'СЕТ СН'!$F$5-'СЕТ СН'!$F$17</f>
        <v>3593.4826511000001</v>
      </c>
      <c r="U37" s="36">
        <f>SUMIFS(СВЦЭМ!$C$33:$C$776,СВЦЭМ!$A$33:$A$776,$A37,СВЦЭМ!$B$33:$B$776,U$11)+'СЕТ СН'!$F$9+СВЦЭМ!$D$10+'СЕТ СН'!$F$5-'СЕТ СН'!$F$17</f>
        <v>3592.6287575800002</v>
      </c>
      <c r="V37" s="36">
        <f>SUMIFS(СВЦЭМ!$C$33:$C$776,СВЦЭМ!$A$33:$A$776,$A37,СВЦЭМ!$B$33:$B$776,V$11)+'СЕТ СН'!$F$9+СВЦЭМ!$D$10+'СЕТ СН'!$F$5-'СЕТ СН'!$F$17</f>
        <v>3602.7604593699998</v>
      </c>
      <c r="W37" s="36">
        <f>SUMIFS(СВЦЭМ!$C$33:$C$776,СВЦЭМ!$A$33:$A$776,$A37,СВЦЭМ!$B$33:$B$776,W$11)+'СЕТ СН'!$F$9+СВЦЭМ!$D$10+'СЕТ СН'!$F$5-'СЕТ СН'!$F$17</f>
        <v>3627.0413186300002</v>
      </c>
      <c r="X37" s="36">
        <f>SUMIFS(СВЦЭМ!$C$33:$C$776,СВЦЭМ!$A$33:$A$776,$A37,СВЦЭМ!$B$33:$B$776,X$11)+'СЕТ СН'!$F$9+СВЦЭМ!$D$10+'СЕТ СН'!$F$5-'СЕТ СН'!$F$17</f>
        <v>3635.35699587</v>
      </c>
      <c r="Y37" s="36">
        <f>SUMIFS(СВЦЭМ!$C$33:$C$776,СВЦЭМ!$A$33:$A$776,$A37,СВЦЭМ!$B$33:$B$776,Y$11)+'СЕТ СН'!$F$9+СВЦЭМ!$D$10+'СЕТ СН'!$F$5-'СЕТ СН'!$F$17</f>
        <v>3653.25082213</v>
      </c>
    </row>
    <row r="38" spans="1:25" ht="15.75" x14ac:dyDescent="0.2">
      <c r="A38" s="35">
        <f t="shared" si="0"/>
        <v>44223</v>
      </c>
      <c r="B38" s="36">
        <f>SUMIFS(СВЦЭМ!$C$33:$C$776,СВЦЭМ!$A$33:$A$776,$A38,СВЦЭМ!$B$33:$B$776,B$11)+'СЕТ СН'!$F$9+СВЦЭМ!$D$10+'СЕТ СН'!$F$5-'СЕТ СН'!$F$17</f>
        <v>3666.052459</v>
      </c>
      <c r="C38" s="36">
        <f>SUMIFS(СВЦЭМ!$C$33:$C$776,СВЦЭМ!$A$33:$A$776,$A38,СВЦЭМ!$B$33:$B$776,C$11)+'СЕТ СН'!$F$9+СВЦЭМ!$D$10+'СЕТ СН'!$F$5-'СЕТ СН'!$F$17</f>
        <v>3689.2001492600002</v>
      </c>
      <c r="D38" s="36">
        <f>SUMIFS(СВЦЭМ!$C$33:$C$776,СВЦЭМ!$A$33:$A$776,$A38,СВЦЭМ!$B$33:$B$776,D$11)+'СЕТ СН'!$F$9+СВЦЭМ!$D$10+'СЕТ СН'!$F$5-'СЕТ СН'!$F$17</f>
        <v>3701.6343402000002</v>
      </c>
      <c r="E38" s="36">
        <f>SUMIFS(СВЦЭМ!$C$33:$C$776,СВЦЭМ!$A$33:$A$776,$A38,СВЦЭМ!$B$33:$B$776,E$11)+'СЕТ СН'!$F$9+СВЦЭМ!$D$10+'СЕТ СН'!$F$5-'СЕТ СН'!$F$17</f>
        <v>3709.68629242</v>
      </c>
      <c r="F38" s="36">
        <f>SUMIFS(СВЦЭМ!$C$33:$C$776,СВЦЭМ!$A$33:$A$776,$A38,СВЦЭМ!$B$33:$B$776,F$11)+'СЕТ СН'!$F$9+СВЦЭМ!$D$10+'СЕТ СН'!$F$5-'СЕТ СН'!$F$17</f>
        <v>3720.7962286000002</v>
      </c>
      <c r="G38" s="36">
        <f>SUMIFS(СВЦЭМ!$C$33:$C$776,СВЦЭМ!$A$33:$A$776,$A38,СВЦЭМ!$B$33:$B$776,G$11)+'СЕТ СН'!$F$9+СВЦЭМ!$D$10+'СЕТ СН'!$F$5-'СЕТ СН'!$F$17</f>
        <v>3703.1500980800001</v>
      </c>
      <c r="H38" s="36">
        <f>SUMIFS(СВЦЭМ!$C$33:$C$776,СВЦЭМ!$A$33:$A$776,$A38,СВЦЭМ!$B$33:$B$776,H$11)+'СЕТ СН'!$F$9+СВЦЭМ!$D$10+'СЕТ СН'!$F$5-'СЕТ СН'!$F$17</f>
        <v>3668.37471486</v>
      </c>
      <c r="I38" s="36">
        <f>SUMIFS(СВЦЭМ!$C$33:$C$776,СВЦЭМ!$A$33:$A$776,$A38,СВЦЭМ!$B$33:$B$776,I$11)+'СЕТ СН'!$F$9+СВЦЭМ!$D$10+'СЕТ СН'!$F$5-'СЕТ СН'!$F$17</f>
        <v>3640.4796366400001</v>
      </c>
      <c r="J38" s="36">
        <f>SUMIFS(СВЦЭМ!$C$33:$C$776,СВЦЭМ!$A$33:$A$776,$A38,СВЦЭМ!$B$33:$B$776,J$11)+'СЕТ СН'!$F$9+СВЦЭМ!$D$10+'СЕТ СН'!$F$5-'СЕТ СН'!$F$17</f>
        <v>3612.60476247</v>
      </c>
      <c r="K38" s="36">
        <f>SUMIFS(СВЦЭМ!$C$33:$C$776,СВЦЭМ!$A$33:$A$776,$A38,СВЦЭМ!$B$33:$B$776,K$11)+'СЕТ СН'!$F$9+СВЦЭМ!$D$10+'СЕТ СН'!$F$5-'СЕТ СН'!$F$17</f>
        <v>3602.0737104099999</v>
      </c>
      <c r="L38" s="36">
        <f>SUMIFS(СВЦЭМ!$C$33:$C$776,СВЦЭМ!$A$33:$A$776,$A38,СВЦЭМ!$B$33:$B$776,L$11)+'СЕТ СН'!$F$9+СВЦЭМ!$D$10+'СЕТ СН'!$F$5-'СЕТ СН'!$F$17</f>
        <v>3601.5297813100001</v>
      </c>
      <c r="M38" s="36">
        <f>SUMIFS(СВЦЭМ!$C$33:$C$776,СВЦЭМ!$A$33:$A$776,$A38,СВЦЭМ!$B$33:$B$776,M$11)+'СЕТ СН'!$F$9+СВЦЭМ!$D$10+'СЕТ СН'!$F$5-'СЕТ СН'!$F$17</f>
        <v>3613.5022025500002</v>
      </c>
      <c r="N38" s="36">
        <f>SUMIFS(СВЦЭМ!$C$33:$C$776,СВЦЭМ!$A$33:$A$776,$A38,СВЦЭМ!$B$33:$B$776,N$11)+'СЕТ СН'!$F$9+СВЦЭМ!$D$10+'СЕТ СН'!$F$5-'СЕТ СН'!$F$17</f>
        <v>3619.2897685299999</v>
      </c>
      <c r="O38" s="36">
        <f>SUMIFS(СВЦЭМ!$C$33:$C$776,СВЦЭМ!$A$33:$A$776,$A38,СВЦЭМ!$B$33:$B$776,O$11)+'СЕТ СН'!$F$9+СВЦЭМ!$D$10+'СЕТ СН'!$F$5-'СЕТ СН'!$F$17</f>
        <v>3633.1494720000001</v>
      </c>
      <c r="P38" s="36">
        <f>SUMIFS(СВЦЭМ!$C$33:$C$776,СВЦЭМ!$A$33:$A$776,$A38,СВЦЭМ!$B$33:$B$776,P$11)+'СЕТ СН'!$F$9+СВЦЭМ!$D$10+'СЕТ СН'!$F$5-'СЕТ СН'!$F$17</f>
        <v>3643.2236509599998</v>
      </c>
      <c r="Q38" s="36">
        <f>SUMIFS(СВЦЭМ!$C$33:$C$776,СВЦЭМ!$A$33:$A$776,$A38,СВЦЭМ!$B$33:$B$776,Q$11)+'СЕТ СН'!$F$9+СВЦЭМ!$D$10+'СЕТ СН'!$F$5-'СЕТ СН'!$F$17</f>
        <v>3650.2227456299997</v>
      </c>
      <c r="R38" s="36">
        <f>SUMIFS(СВЦЭМ!$C$33:$C$776,СВЦЭМ!$A$33:$A$776,$A38,СВЦЭМ!$B$33:$B$776,R$11)+'СЕТ СН'!$F$9+СВЦЭМ!$D$10+'СЕТ СН'!$F$5-'СЕТ СН'!$F$17</f>
        <v>3638.7644836500003</v>
      </c>
      <c r="S38" s="36">
        <f>SUMIFS(СВЦЭМ!$C$33:$C$776,СВЦЭМ!$A$33:$A$776,$A38,СВЦЭМ!$B$33:$B$776,S$11)+'СЕТ СН'!$F$9+СВЦЭМ!$D$10+'СЕТ СН'!$F$5-'СЕТ СН'!$F$17</f>
        <v>3621.2474667000001</v>
      </c>
      <c r="T38" s="36">
        <f>SUMIFS(СВЦЭМ!$C$33:$C$776,СВЦЭМ!$A$33:$A$776,$A38,СВЦЭМ!$B$33:$B$776,T$11)+'СЕТ СН'!$F$9+СВЦЭМ!$D$10+'СЕТ СН'!$F$5-'СЕТ СН'!$F$17</f>
        <v>3585.0001350800003</v>
      </c>
      <c r="U38" s="36">
        <f>SUMIFS(СВЦЭМ!$C$33:$C$776,СВЦЭМ!$A$33:$A$776,$A38,СВЦЭМ!$B$33:$B$776,U$11)+'СЕТ СН'!$F$9+СВЦЭМ!$D$10+'СЕТ СН'!$F$5-'СЕТ СН'!$F$17</f>
        <v>3585.3372201900002</v>
      </c>
      <c r="V38" s="36">
        <f>SUMIFS(СВЦЭМ!$C$33:$C$776,СВЦЭМ!$A$33:$A$776,$A38,СВЦЭМ!$B$33:$B$776,V$11)+'СЕТ СН'!$F$9+СВЦЭМ!$D$10+'СЕТ СН'!$F$5-'СЕТ СН'!$F$17</f>
        <v>3593.0749276900001</v>
      </c>
      <c r="W38" s="36">
        <f>SUMIFS(СВЦЭМ!$C$33:$C$776,СВЦЭМ!$A$33:$A$776,$A38,СВЦЭМ!$B$33:$B$776,W$11)+'СЕТ СН'!$F$9+СВЦЭМ!$D$10+'СЕТ СН'!$F$5-'СЕТ СН'!$F$17</f>
        <v>3616.10169344</v>
      </c>
      <c r="X38" s="36">
        <f>SUMIFS(СВЦЭМ!$C$33:$C$776,СВЦЭМ!$A$33:$A$776,$A38,СВЦЭМ!$B$33:$B$776,X$11)+'СЕТ СН'!$F$9+СВЦЭМ!$D$10+'СЕТ СН'!$F$5-'СЕТ СН'!$F$17</f>
        <v>3620.45581666</v>
      </c>
      <c r="Y38" s="36">
        <f>SUMIFS(СВЦЭМ!$C$33:$C$776,СВЦЭМ!$A$33:$A$776,$A38,СВЦЭМ!$B$33:$B$776,Y$11)+'СЕТ СН'!$F$9+СВЦЭМ!$D$10+'СЕТ СН'!$F$5-'СЕТ СН'!$F$17</f>
        <v>3647.01828277</v>
      </c>
    </row>
    <row r="39" spans="1:25" ht="15.75" x14ac:dyDescent="0.2">
      <c r="A39" s="35">
        <f t="shared" si="0"/>
        <v>44224</v>
      </c>
      <c r="B39" s="36">
        <f>SUMIFS(СВЦЭМ!$C$33:$C$776,СВЦЭМ!$A$33:$A$776,$A39,СВЦЭМ!$B$33:$B$776,B$11)+'СЕТ СН'!$F$9+СВЦЭМ!$D$10+'СЕТ СН'!$F$5-'СЕТ СН'!$F$17</f>
        <v>3628.20985251</v>
      </c>
      <c r="C39" s="36">
        <f>SUMIFS(СВЦЭМ!$C$33:$C$776,СВЦЭМ!$A$33:$A$776,$A39,СВЦЭМ!$B$33:$B$776,C$11)+'СЕТ СН'!$F$9+СВЦЭМ!$D$10+'СЕТ СН'!$F$5-'СЕТ СН'!$F$17</f>
        <v>3683.6779376200002</v>
      </c>
      <c r="D39" s="36">
        <f>SUMIFS(СВЦЭМ!$C$33:$C$776,СВЦЭМ!$A$33:$A$776,$A39,СВЦЭМ!$B$33:$B$776,D$11)+'СЕТ СН'!$F$9+СВЦЭМ!$D$10+'СЕТ СН'!$F$5-'СЕТ СН'!$F$17</f>
        <v>3716.0684321500003</v>
      </c>
      <c r="E39" s="36">
        <f>SUMIFS(СВЦЭМ!$C$33:$C$776,СВЦЭМ!$A$33:$A$776,$A39,СВЦЭМ!$B$33:$B$776,E$11)+'СЕТ СН'!$F$9+СВЦЭМ!$D$10+'СЕТ СН'!$F$5-'СЕТ СН'!$F$17</f>
        <v>3718.9292388599997</v>
      </c>
      <c r="F39" s="36">
        <f>SUMIFS(СВЦЭМ!$C$33:$C$776,СВЦЭМ!$A$33:$A$776,$A39,СВЦЭМ!$B$33:$B$776,F$11)+'СЕТ СН'!$F$9+СВЦЭМ!$D$10+'СЕТ СН'!$F$5-'СЕТ СН'!$F$17</f>
        <v>3730.4919789400001</v>
      </c>
      <c r="G39" s="36">
        <f>SUMIFS(СВЦЭМ!$C$33:$C$776,СВЦЭМ!$A$33:$A$776,$A39,СВЦЭМ!$B$33:$B$776,G$11)+'СЕТ СН'!$F$9+СВЦЭМ!$D$10+'СЕТ СН'!$F$5-'СЕТ СН'!$F$17</f>
        <v>3717.4485551600001</v>
      </c>
      <c r="H39" s="36">
        <f>SUMIFS(СВЦЭМ!$C$33:$C$776,СВЦЭМ!$A$33:$A$776,$A39,СВЦЭМ!$B$33:$B$776,H$11)+'СЕТ СН'!$F$9+СВЦЭМ!$D$10+'СЕТ СН'!$F$5-'СЕТ СН'!$F$17</f>
        <v>3680.1674492299999</v>
      </c>
      <c r="I39" s="36">
        <f>SUMIFS(СВЦЭМ!$C$33:$C$776,СВЦЭМ!$A$33:$A$776,$A39,СВЦЭМ!$B$33:$B$776,I$11)+'СЕТ СН'!$F$9+СВЦЭМ!$D$10+'СЕТ СН'!$F$5-'СЕТ СН'!$F$17</f>
        <v>3656.4138355699997</v>
      </c>
      <c r="J39" s="36">
        <f>SUMIFS(СВЦЭМ!$C$33:$C$776,СВЦЭМ!$A$33:$A$776,$A39,СВЦЭМ!$B$33:$B$776,J$11)+'СЕТ СН'!$F$9+СВЦЭМ!$D$10+'СЕТ СН'!$F$5-'СЕТ СН'!$F$17</f>
        <v>3637.8427461599999</v>
      </c>
      <c r="K39" s="36">
        <f>SUMIFS(СВЦЭМ!$C$33:$C$776,СВЦЭМ!$A$33:$A$776,$A39,СВЦЭМ!$B$33:$B$776,K$11)+'СЕТ СН'!$F$9+СВЦЭМ!$D$10+'СЕТ СН'!$F$5-'СЕТ СН'!$F$17</f>
        <v>3621.0229787500002</v>
      </c>
      <c r="L39" s="36">
        <f>SUMIFS(СВЦЭМ!$C$33:$C$776,СВЦЭМ!$A$33:$A$776,$A39,СВЦЭМ!$B$33:$B$776,L$11)+'СЕТ СН'!$F$9+СВЦЭМ!$D$10+'СЕТ СН'!$F$5-'СЕТ СН'!$F$17</f>
        <v>3613.8882841899999</v>
      </c>
      <c r="M39" s="36">
        <f>SUMIFS(СВЦЭМ!$C$33:$C$776,СВЦЭМ!$A$33:$A$776,$A39,СВЦЭМ!$B$33:$B$776,M$11)+'СЕТ СН'!$F$9+СВЦЭМ!$D$10+'СЕТ СН'!$F$5-'СЕТ СН'!$F$17</f>
        <v>3629.4594973800004</v>
      </c>
      <c r="N39" s="36">
        <f>SUMIFS(СВЦЭМ!$C$33:$C$776,СВЦЭМ!$A$33:$A$776,$A39,СВЦЭМ!$B$33:$B$776,N$11)+'СЕТ СН'!$F$9+СВЦЭМ!$D$10+'СЕТ СН'!$F$5-'СЕТ СН'!$F$17</f>
        <v>3635.94346395</v>
      </c>
      <c r="O39" s="36">
        <f>SUMIFS(СВЦЭМ!$C$33:$C$776,СВЦЭМ!$A$33:$A$776,$A39,СВЦЭМ!$B$33:$B$776,O$11)+'СЕТ СН'!$F$9+СВЦЭМ!$D$10+'СЕТ СН'!$F$5-'СЕТ СН'!$F$17</f>
        <v>3623.6002394500001</v>
      </c>
      <c r="P39" s="36">
        <f>SUMIFS(СВЦЭМ!$C$33:$C$776,СВЦЭМ!$A$33:$A$776,$A39,СВЦЭМ!$B$33:$B$776,P$11)+'СЕТ СН'!$F$9+СВЦЭМ!$D$10+'СЕТ СН'!$F$5-'СЕТ СН'!$F$17</f>
        <v>3630.3073502799998</v>
      </c>
      <c r="Q39" s="36">
        <f>SUMIFS(СВЦЭМ!$C$33:$C$776,СВЦЭМ!$A$33:$A$776,$A39,СВЦЭМ!$B$33:$B$776,Q$11)+'СЕТ СН'!$F$9+СВЦЭМ!$D$10+'СЕТ СН'!$F$5-'СЕТ СН'!$F$17</f>
        <v>3633.6748689599999</v>
      </c>
      <c r="R39" s="36">
        <f>SUMIFS(СВЦЭМ!$C$33:$C$776,СВЦЭМ!$A$33:$A$776,$A39,СВЦЭМ!$B$33:$B$776,R$11)+'СЕТ СН'!$F$9+СВЦЭМ!$D$10+'СЕТ СН'!$F$5-'СЕТ СН'!$F$17</f>
        <v>3625.1637960899998</v>
      </c>
      <c r="S39" s="36">
        <f>SUMIFS(СВЦЭМ!$C$33:$C$776,СВЦЭМ!$A$33:$A$776,$A39,СВЦЭМ!$B$33:$B$776,S$11)+'СЕТ СН'!$F$9+СВЦЭМ!$D$10+'СЕТ СН'!$F$5-'СЕТ СН'!$F$17</f>
        <v>3612.0308682899999</v>
      </c>
      <c r="T39" s="36">
        <f>SUMIFS(СВЦЭМ!$C$33:$C$776,СВЦЭМ!$A$33:$A$776,$A39,СВЦЭМ!$B$33:$B$776,T$11)+'СЕТ СН'!$F$9+СВЦЭМ!$D$10+'СЕТ СН'!$F$5-'СЕТ СН'!$F$17</f>
        <v>3589.92775226</v>
      </c>
      <c r="U39" s="36">
        <f>SUMIFS(СВЦЭМ!$C$33:$C$776,СВЦЭМ!$A$33:$A$776,$A39,СВЦЭМ!$B$33:$B$776,U$11)+'СЕТ СН'!$F$9+СВЦЭМ!$D$10+'СЕТ СН'!$F$5-'СЕТ СН'!$F$17</f>
        <v>3594.5690215</v>
      </c>
      <c r="V39" s="36">
        <f>SUMIFS(СВЦЭМ!$C$33:$C$776,СВЦЭМ!$A$33:$A$776,$A39,СВЦЭМ!$B$33:$B$776,V$11)+'СЕТ СН'!$F$9+СВЦЭМ!$D$10+'СЕТ СН'!$F$5-'СЕТ СН'!$F$17</f>
        <v>3604.26663469</v>
      </c>
      <c r="W39" s="36">
        <f>SUMIFS(СВЦЭМ!$C$33:$C$776,СВЦЭМ!$A$33:$A$776,$A39,СВЦЭМ!$B$33:$B$776,W$11)+'СЕТ СН'!$F$9+СВЦЭМ!$D$10+'СЕТ СН'!$F$5-'СЕТ СН'!$F$17</f>
        <v>3617.29244844</v>
      </c>
      <c r="X39" s="36">
        <f>SUMIFS(СВЦЭМ!$C$33:$C$776,СВЦЭМ!$A$33:$A$776,$A39,СВЦЭМ!$B$33:$B$776,X$11)+'СЕТ СН'!$F$9+СВЦЭМ!$D$10+'СЕТ СН'!$F$5-'СЕТ СН'!$F$17</f>
        <v>3616.1627978500001</v>
      </c>
      <c r="Y39" s="36">
        <f>SUMIFS(СВЦЭМ!$C$33:$C$776,СВЦЭМ!$A$33:$A$776,$A39,СВЦЭМ!$B$33:$B$776,Y$11)+'СЕТ СН'!$F$9+СВЦЭМ!$D$10+'СЕТ СН'!$F$5-'СЕТ СН'!$F$17</f>
        <v>3636.8034128700001</v>
      </c>
    </row>
    <row r="40" spans="1:25" ht="15.75" x14ac:dyDescent="0.2">
      <c r="A40" s="35">
        <f t="shared" si="0"/>
        <v>44225</v>
      </c>
      <c r="B40" s="36">
        <f>SUMIFS(СВЦЭМ!$C$33:$C$776,СВЦЭМ!$A$33:$A$776,$A40,СВЦЭМ!$B$33:$B$776,B$11)+'СЕТ СН'!$F$9+СВЦЭМ!$D$10+'СЕТ СН'!$F$5-'СЕТ СН'!$F$17</f>
        <v>3624.36073812</v>
      </c>
      <c r="C40" s="36">
        <f>SUMIFS(СВЦЭМ!$C$33:$C$776,СВЦЭМ!$A$33:$A$776,$A40,СВЦЭМ!$B$33:$B$776,C$11)+'СЕТ СН'!$F$9+СВЦЭМ!$D$10+'СЕТ СН'!$F$5-'СЕТ СН'!$F$17</f>
        <v>3652.8007250700002</v>
      </c>
      <c r="D40" s="36">
        <f>SUMIFS(СВЦЭМ!$C$33:$C$776,СВЦЭМ!$A$33:$A$776,$A40,СВЦЭМ!$B$33:$B$776,D$11)+'СЕТ СН'!$F$9+СВЦЭМ!$D$10+'СЕТ СН'!$F$5-'СЕТ СН'!$F$17</f>
        <v>3665.6322053399999</v>
      </c>
      <c r="E40" s="36">
        <f>SUMIFS(СВЦЭМ!$C$33:$C$776,СВЦЭМ!$A$33:$A$776,$A40,СВЦЭМ!$B$33:$B$776,E$11)+'СЕТ СН'!$F$9+СВЦЭМ!$D$10+'СЕТ СН'!$F$5-'СЕТ СН'!$F$17</f>
        <v>3649.1013958600001</v>
      </c>
      <c r="F40" s="36">
        <f>SUMIFS(СВЦЭМ!$C$33:$C$776,СВЦЭМ!$A$33:$A$776,$A40,СВЦЭМ!$B$33:$B$776,F$11)+'СЕТ СН'!$F$9+СВЦЭМ!$D$10+'СЕТ СН'!$F$5-'СЕТ СН'!$F$17</f>
        <v>3646.75309479</v>
      </c>
      <c r="G40" s="36">
        <f>SUMIFS(СВЦЭМ!$C$33:$C$776,СВЦЭМ!$A$33:$A$776,$A40,СВЦЭМ!$B$33:$B$776,G$11)+'СЕТ СН'!$F$9+СВЦЭМ!$D$10+'СЕТ СН'!$F$5-'СЕТ СН'!$F$17</f>
        <v>3634.0803399699998</v>
      </c>
      <c r="H40" s="36">
        <f>SUMIFS(СВЦЭМ!$C$33:$C$776,СВЦЭМ!$A$33:$A$776,$A40,СВЦЭМ!$B$33:$B$776,H$11)+'СЕТ СН'!$F$9+СВЦЭМ!$D$10+'СЕТ СН'!$F$5-'СЕТ СН'!$F$17</f>
        <v>3610.50207413</v>
      </c>
      <c r="I40" s="36">
        <f>SUMIFS(СВЦЭМ!$C$33:$C$776,СВЦЭМ!$A$33:$A$776,$A40,СВЦЭМ!$B$33:$B$776,I$11)+'СЕТ СН'!$F$9+СВЦЭМ!$D$10+'СЕТ СН'!$F$5-'СЕТ СН'!$F$17</f>
        <v>3566.9251126700001</v>
      </c>
      <c r="J40" s="36">
        <f>SUMIFS(СВЦЭМ!$C$33:$C$776,СВЦЭМ!$A$33:$A$776,$A40,СВЦЭМ!$B$33:$B$776,J$11)+'СЕТ СН'!$F$9+СВЦЭМ!$D$10+'СЕТ СН'!$F$5-'СЕТ СН'!$F$17</f>
        <v>3566.5412453200001</v>
      </c>
      <c r="K40" s="36">
        <f>SUMIFS(СВЦЭМ!$C$33:$C$776,СВЦЭМ!$A$33:$A$776,$A40,СВЦЭМ!$B$33:$B$776,K$11)+'СЕТ СН'!$F$9+СВЦЭМ!$D$10+'СЕТ СН'!$F$5-'СЕТ СН'!$F$17</f>
        <v>3553.04777659</v>
      </c>
      <c r="L40" s="36">
        <f>SUMIFS(СВЦЭМ!$C$33:$C$776,СВЦЭМ!$A$33:$A$776,$A40,СВЦЭМ!$B$33:$B$776,L$11)+'СЕТ СН'!$F$9+СВЦЭМ!$D$10+'СЕТ СН'!$F$5-'СЕТ СН'!$F$17</f>
        <v>3560.16822336</v>
      </c>
      <c r="M40" s="36">
        <f>SUMIFS(СВЦЭМ!$C$33:$C$776,СВЦЭМ!$A$33:$A$776,$A40,СВЦЭМ!$B$33:$B$776,M$11)+'СЕТ СН'!$F$9+СВЦЭМ!$D$10+'СЕТ СН'!$F$5-'СЕТ СН'!$F$17</f>
        <v>3588.6124495499998</v>
      </c>
      <c r="N40" s="36">
        <f>SUMIFS(СВЦЭМ!$C$33:$C$776,СВЦЭМ!$A$33:$A$776,$A40,СВЦЭМ!$B$33:$B$776,N$11)+'СЕТ СН'!$F$9+СВЦЭМ!$D$10+'СЕТ СН'!$F$5-'СЕТ СН'!$F$17</f>
        <v>3595.1525992400002</v>
      </c>
      <c r="O40" s="36">
        <f>SUMIFS(СВЦЭМ!$C$33:$C$776,СВЦЭМ!$A$33:$A$776,$A40,СВЦЭМ!$B$33:$B$776,O$11)+'СЕТ СН'!$F$9+СВЦЭМ!$D$10+'СЕТ СН'!$F$5-'СЕТ СН'!$F$17</f>
        <v>3601.64536782</v>
      </c>
      <c r="P40" s="36">
        <f>SUMIFS(СВЦЭМ!$C$33:$C$776,СВЦЭМ!$A$33:$A$776,$A40,СВЦЭМ!$B$33:$B$776,P$11)+'СЕТ СН'!$F$9+СВЦЭМ!$D$10+'СЕТ СН'!$F$5-'СЕТ СН'!$F$17</f>
        <v>3608.0644267299999</v>
      </c>
      <c r="Q40" s="36">
        <f>SUMIFS(СВЦЭМ!$C$33:$C$776,СВЦЭМ!$A$33:$A$776,$A40,СВЦЭМ!$B$33:$B$776,Q$11)+'СЕТ СН'!$F$9+СВЦЭМ!$D$10+'СЕТ СН'!$F$5-'СЕТ СН'!$F$17</f>
        <v>3602.30632659</v>
      </c>
      <c r="R40" s="36">
        <f>SUMIFS(СВЦЭМ!$C$33:$C$776,СВЦЭМ!$A$33:$A$776,$A40,СВЦЭМ!$B$33:$B$776,R$11)+'СЕТ СН'!$F$9+СВЦЭМ!$D$10+'СЕТ СН'!$F$5-'СЕТ СН'!$F$17</f>
        <v>3574.72362724</v>
      </c>
      <c r="S40" s="36">
        <f>SUMIFS(СВЦЭМ!$C$33:$C$776,СВЦЭМ!$A$33:$A$776,$A40,СВЦЭМ!$B$33:$B$776,S$11)+'СЕТ СН'!$F$9+СВЦЭМ!$D$10+'СЕТ СН'!$F$5-'СЕТ СН'!$F$17</f>
        <v>3586.5852926699999</v>
      </c>
      <c r="T40" s="36">
        <f>SUMIFS(СВЦЭМ!$C$33:$C$776,СВЦЭМ!$A$33:$A$776,$A40,СВЦЭМ!$B$33:$B$776,T$11)+'СЕТ СН'!$F$9+СВЦЭМ!$D$10+'СЕТ СН'!$F$5-'СЕТ СН'!$F$17</f>
        <v>3571.7268773699998</v>
      </c>
      <c r="U40" s="36">
        <f>SUMIFS(СВЦЭМ!$C$33:$C$776,СВЦЭМ!$A$33:$A$776,$A40,СВЦЭМ!$B$33:$B$776,U$11)+'СЕТ СН'!$F$9+СВЦЭМ!$D$10+'СЕТ СН'!$F$5-'СЕТ СН'!$F$17</f>
        <v>3572.5269227700001</v>
      </c>
      <c r="V40" s="36">
        <f>SUMIFS(СВЦЭМ!$C$33:$C$776,СВЦЭМ!$A$33:$A$776,$A40,СВЦЭМ!$B$33:$B$776,V$11)+'СЕТ СН'!$F$9+СВЦЭМ!$D$10+'СЕТ СН'!$F$5-'СЕТ СН'!$F$17</f>
        <v>3588.2686235599999</v>
      </c>
      <c r="W40" s="36">
        <f>SUMIFS(СВЦЭМ!$C$33:$C$776,СВЦЭМ!$A$33:$A$776,$A40,СВЦЭМ!$B$33:$B$776,W$11)+'СЕТ СН'!$F$9+СВЦЭМ!$D$10+'СЕТ СН'!$F$5-'СЕТ СН'!$F$17</f>
        <v>3601.4675879599999</v>
      </c>
      <c r="X40" s="36">
        <f>SUMIFS(СВЦЭМ!$C$33:$C$776,СВЦЭМ!$A$33:$A$776,$A40,СВЦЭМ!$B$33:$B$776,X$11)+'СЕТ СН'!$F$9+СВЦЭМ!$D$10+'СЕТ СН'!$F$5-'СЕТ СН'!$F$17</f>
        <v>3602.1330083799999</v>
      </c>
      <c r="Y40" s="36">
        <f>SUMIFS(СВЦЭМ!$C$33:$C$776,СВЦЭМ!$A$33:$A$776,$A40,СВЦЭМ!$B$33:$B$776,Y$11)+'СЕТ СН'!$F$9+СВЦЭМ!$D$10+'СЕТ СН'!$F$5-'СЕТ СН'!$F$17</f>
        <v>3606.4865490299999</v>
      </c>
    </row>
    <row r="41" spans="1:25" ht="15.75" x14ac:dyDescent="0.2">
      <c r="A41" s="35">
        <f t="shared" si="0"/>
        <v>44226</v>
      </c>
      <c r="B41" s="36">
        <f>SUMIFS(СВЦЭМ!$C$33:$C$776,СВЦЭМ!$A$33:$A$776,$A41,СВЦЭМ!$B$33:$B$776,B$11)+'СЕТ СН'!$F$9+СВЦЭМ!$D$10+'СЕТ СН'!$F$5-'СЕТ СН'!$F$17</f>
        <v>3598.1496954100003</v>
      </c>
      <c r="C41" s="36">
        <f>SUMIFS(СВЦЭМ!$C$33:$C$776,СВЦЭМ!$A$33:$A$776,$A41,СВЦЭМ!$B$33:$B$776,C$11)+'СЕТ СН'!$F$9+СВЦЭМ!$D$10+'СЕТ СН'!$F$5-'СЕТ СН'!$F$17</f>
        <v>3631.79593716</v>
      </c>
      <c r="D41" s="36">
        <f>SUMIFS(СВЦЭМ!$C$33:$C$776,СВЦЭМ!$A$33:$A$776,$A41,СВЦЭМ!$B$33:$B$776,D$11)+'СЕТ СН'!$F$9+СВЦЭМ!$D$10+'СЕТ СН'!$F$5-'СЕТ СН'!$F$17</f>
        <v>3652.7313522300001</v>
      </c>
      <c r="E41" s="36">
        <f>SUMIFS(СВЦЭМ!$C$33:$C$776,СВЦЭМ!$A$33:$A$776,$A41,СВЦЭМ!$B$33:$B$776,E$11)+'СЕТ СН'!$F$9+СВЦЭМ!$D$10+'СЕТ СН'!$F$5-'СЕТ СН'!$F$17</f>
        <v>3659.1917370599999</v>
      </c>
      <c r="F41" s="36">
        <f>SUMIFS(СВЦЭМ!$C$33:$C$776,СВЦЭМ!$A$33:$A$776,$A41,СВЦЭМ!$B$33:$B$776,F$11)+'СЕТ СН'!$F$9+СВЦЭМ!$D$10+'СЕТ СН'!$F$5-'СЕТ СН'!$F$17</f>
        <v>3673.7871727700003</v>
      </c>
      <c r="G41" s="36">
        <f>SUMIFS(СВЦЭМ!$C$33:$C$776,СВЦЭМ!$A$33:$A$776,$A41,СВЦЭМ!$B$33:$B$776,G$11)+'СЕТ СН'!$F$9+СВЦЭМ!$D$10+'СЕТ СН'!$F$5-'СЕТ СН'!$F$17</f>
        <v>3669.30658249</v>
      </c>
      <c r="H41" s="36">
        <f>SUMIFS(СВЦЭМ!$C$33:$C$776,СВЦЭМ!$A$33:$A$776,$A41,СВЦЭМ!$B$33:$B$776,H$11)+'СЕТ СН'!$F$9+СВЦЭМ!$D$10+'СЕТ СН'!$F$5-'СЕТ СН'!$F$17</f>
        <v>3657.8084196</v>
      </c>
      <c r="I41" s="36">
        <f>SUMIFS(СВЦЭМ!$C$33:$C$776,СВЦЭМ!$A$33:$A$776,$A41,СВЦЭМ!$B$33:$B$776,I$11)+'СЕТ СН'!$F$9+СВЦЭМ!$D$10+'СЕТ СН'!$F$5-'СЕТ СН'!$F$17</f>
        <v>3636.0641342500003</v>
      </c>
      <c r="J41" s="36">
        <f>SUMIFS(СВЦЭМ!$C$33:$C$776,СВЦЭМ!$A$33:$A$776,$A41,СВЦЭМ!$B$33:$B$776,J$11)+'СЕТ СН'!$F$9+СВЦЭМ!$D$10+'СЕТ СН'!$F$5-'СЕТ СН'!$F$17</f>
        <v>3618.5137596899999</v>
      </c>
      <c r="K41" s="36">
        <f>SUMIFS(СВЦЭМ!$C$33:$C$776,СВЦЭМ!$A$33:$A$776,$A41,СВЦЭМ!$B$33:$B$776,K$11)+'СЕТ СН'!$F$9+СВЦЭМ!$D$10+'СЕТ СН'!$F$5-'СЕТ СН'!$F$17</f>
        <v>3600.7302915199998</v>
      </c>
      <c r="L41" s="36">
        <f>SUMIFS(СВЦЭМ!$C$33:$C$776,СВЦЭМ!$A$33:$A$776,$A41,СВЦЭМ!$B$33:$B$776,L$11)+'СЕТ СН'!$F$9+СВЦЭМ!$D$10+'СЕТ СН'!$F$5-'СЕТ СН'!$F$17</f>
        <v>3585.46477697</v>
      </c>
      <c r="M41" s="36">
        <f>SUMIFS(СВЦЭМ!$C$33:$C$776,СВЦЭМ!$A$33:$A$776,$A41,СВЦЭМ!$B$33:$B$776,M$11)+'СЕТ СН'!$F$9+СВЦЭМ!$D$10+'СЕТ СН'!$F$5-'СЕТ СН'!$F$17</f>
        <v>3587.6786437700002</v>
      </c>
      <c r="N41" s="36">
        <f>SUMIFS(СВЦЭМ!$C$33:$C$776,СВЦЭМ!$A$33:$A$776,$A41,СВЦЭМ!$B$33:$B$776,N$11)+'СЕТ СН'!$F$9+СВЦЭМ!$D$10+'СЕТ СН'!$F$5-'СЕТ СН'!$F$17</f>
        <v>3585.6522594400003</v>
      </c>
      <c r="O41" s="36">
        <f>SUMIFS(СВЦЭМ!$C$33:$C$776,СВЦЭМ!$A$33:$A$776,$A41,СВЦЭМ!$B$33:$B$776,O$11)+'СЕТ СН'!$F$9+СВЦЭМ!$D$10+'СЕТ СН'!$F$5-'СЕТ СН'!$F$17</f>
        <v>3589.8716392699998</v>
      </c>
      <c r="P41" s="36">
        <f>SUMIFS(СВЦЭМ!$C$33:$C$776,СВЦЭМ!$A$33:$A$776,$A41,СВЦЭМ!$B$33:$B$776,P$11)+'СЕТ СН'!$F$9+СВЦЭМ!$D$10+'СЕТ СН'!$F$5-'СЕТ СН'!$F$17</f>
        <v>3608.6156200699997</v>
      </c>
      <c r="Q41" s="36">
        <f>SUMIFS(СВЦЭМ!$C$33:$C$776,СВЦЭМ!$A$33:$A$776,$A41,СВЦЭМ!$B$33:$B$776,Q$11)+'СЕТ СН'!$F$9+СВЦЭМ!$D$10+'СЕТ СН'!$F$5-'СЕТ СН'!$F$17</f>
        <v>3615.0433228700003</v>
      </c>
      <c r="R41" s="36">
        <f>SUMIFS(СВЦЭМ!$C$33:$C$776,СВЦЭМ!$A$33:$A$776,$A41,СВЦЭМ!$B$33:$B$776,R$11)+'СЕТ СН'!$F$9+СВЦЭМ!$D$10+'СЕТ СН'!$F$5-'СЕТ СН'!$F$17</f>
        <v>3598.0146990799999</v>
      </c>
      <c r="S41" s="36">
        <f>SUMIFS(СВЦЭМ!$C$33:$C$776,СВЦЭМ!$A$33:$A$776,$A41,СВЦЭМ!$B$33:$B$776,S$11)+'СЕТ СН'!$F$9+СВЦЭМ!$D$10+'СЕТ СН'!$F$5-'СЕТ СН'!$F$17</f>
        <v>3587.8122964700001</v>
      </c>
      <c r="T41" s="36">
        <f>SUMIFS(СВЦЭМ!$C$33:$C$776,СВЦЭМ!$A$33:$A$776,$A41,СВЦЭМ!$B$33:$B$776,T$11)+'СЕТ СН'!$F$9+СВЦЭМ!$D$10+'СЕТ СН'!$F$5-'СЕТ СН'!$F$17</f>
        <v>3577.6397364899999</v>
      </c>
      <c r="U41" s="36">
        <f>SUMIFS(СВЦЭМ!$C$33:$C$776,СВЦЭМ!$A$33:$A$776,$A41,СВЦЭМ!$B$33:$B$776,U$11)+'СЕТ СН'!$F$9+СВЦЭМ!$D$10+'СЕТ СН'!$F$5-'СЕТ СН'!$F$17</f>
        <v>3570.6068356800001</v>
      </c>
      <c r="V41" s="36">
        <f>SUMIFS(СВЦЭМ!$C$33:$C$776,СВЦЭМ!$A$33:$A$776,$A41,СВЦЭМ!$B$33:$B$776,V$11)+'СЕТ СН'!$F$9+СВЦЭМ!$D$10+'СЕТ СН'!$F$5-'СЕТ СН'!$F$17</f>
        <v>3584.50811849</v>
      </c>
      <c r="W41" s="36">
        <f>SUMIFS(СВЦЭМ!$C$33:$C$776,СВЦЭМ!$A$33:$A$776,$A41,СВЦЭМ!$B$33:$B$776,W$11)+'СЕТ СН'!$F$9+СВЦЭМ!$D$10+'СЕТ СН'!$F$5-'СЕТ СН'!$F$17</f>
        <v>3598.42022258</v>
      </c>
      <c r="X41" s="36">
        <f>SUMIFS(СВЦЭМ!$C$33:$C$776,СВЦЭМ!$A$33:$A$776,$A41,СВЦЭМ!$B$33:$B$776,X$11)+'СЕТ СН'!$F$9+СВЦЭМ!$D$10+'СЕТ СН'!$F$5-'СЕТ СН'!$F$17</f>
        <v>3614.0661955200003</v>
      </c>
      <c r="Y41" s="36">
        <f>SUMIFS(СВЦЭМ!$C$33:$C$776,СВЦЭМ!$A$33:$A$776,$A41,СВЦЭМ!$B$33:$B$776,Y$11)+'СЕТ СН'!$F$9+СВЦЭМ!$D$10+'СЕТ СН'!$F$5-'СЕТ СН'!$F$17</f>
        <v>3636.61186851</v>
      </c>
    </row>
    <row r="42" spans="1:25" ht="15.75" x14ac:dyDescent="0.2">
      <c r="A42" s="35">
        <f t="shared" si="0"/>
        <v>44227</v>
      </c>
      <c r="B42" s="36">
        <f>SUMIFS(СВЦЭМ!$C$33:$C$776,СВЦЭМ!$A$33:$A$776,$A42,СВЦЭМ!$B$33:$B$776,B$11)+'СЕТ СН'!$F$9+СВЦЭМ!$D$10+'СЕТ СН'!$F$5-'СЕТ СН'!$F$17</f>
        <v>3583.9592944999999</v>
      </c>
      <c r="C42" s="36">
        <f>SUMIFS(СВЦЭМ!$C$33:$C$776,СВЦЭМ!$A$33:$A$776,$A42,СВЦЭМ!$B$33:$B$776,C$11)+'СЕТ СН'!$F$9+СВЦЭМ!$D$10+'СЕТ СН'!$F$5-'СЕТ СН'!$F$17</f>
        <v>3625.4739239199998</v>
      </c>
      <c r="D42" s="36">
        <f>SUMIFS(СВЦЭМ!$C$33:$C$776,СВЦЭМ!$A$33:$A$776,$A42,СВЦЭМ!$B$33:$B$776,D$11)+'СЕТ СН'!$F$9+СВЦЭМ!$D$10+'СЕТ СН'!$F$5-'СЕТ СН'!$F$17</f>
        <v>3641.07558728</v>
      </c>
      <c r="E42" s="36">
        <f>SUMIFS(СВЦЭМ!$C$33:$C$776,СВЦЭМ!$A$33:$A$776,$A42,СВЦЭМ!$B$33:$B$776,E$11)+'СЕТ СН'!$F$9+СВЦЭМ!$D$10+'СЕТ СН'!$F$5-'СЕТ СН'!$F$17</f>
        <v>3649.0479625200001</v>
      </c>
      <c r="F42" s="36">
        <f>SUMIFS(СВЦЭМ!$C$33:$C$776,СВЦЭМ!$A$33:$A$776,$A42,СВЦЭМ!$B$33:$B$776,F$11)+'СЕТ СН'!$F$9+СВЦЭМ!$D$10+'СЕТ СН'!$F$5-'СЕТ СН'!$F$17</f>
        <v>3668.0002469900001</v>
      </c>
      <c r="G42" s="36">
        <f>SUMIFS(СВЦЭМ!$C$33:$C$776,СВЦЭМ!$A$33:$A$776,$A42,СВЦЭМ!$B$33:$B$776,G$11)+'СЕТ СН'!$F$9+СВЦЭМ!$D$10+'СЕТ СН'!$F$5-'СЕТ СН'!$F$17</f>
        <v>3657.42904163</v>
      </c>
      <c r="H42" s="36">
        <f>SUMIFS(СВЦЭМ!$C$33:$C$776,СВЦЭМ!$A$33:$A$776,$A42,СВЦЭМ!$B$33:$B$776,H$11)+'СЕТ СН'!$F$9+СВЦЭМ!$D$10+'СЕТ СН'!$F$5-'СЕТ СН'!$F$17</f>
        <v>3647.51624726</v>
      </c>
      <c r="I42" s="36">
        <f>SUMIFS(СВЦЭМ!$C$33:$C$776,СВЦЭМ!$A$33:$A$776,$A42,СВЦЭМ!$B$33:$B$776,I$11)+'СЕТ СН'!$F$9+СВЦЭМ!$D$10+'СЕТ СН'!$F$5-'СЕТ СН'!$F$17</f>
        <v>3640.0981540000002</v>
      </c>
      <c r="J42" s="36">
        <f>SUMIFS(СВЦЭМ!$C$33:$C$776,СВЦЭМ!$A$33:$A$776,$A42,СВЦЭМ!$B$33:$B$776,J$11)+'СЕТ СН'!$F$9+СВЦЭМ!$D$10+'СЕТ СН'!$F$5-'СЕТ СН'!$F$17</f>
        <v>3621.5726398199999</v>
      </c>
      <c r="K42" s="36">
        <f>SUMIFS(СВЦЭМ!$C$33:$C$776,СВЦЭМ!$A$33:$A$776,$A42,СВЦЭМ!$B$33:$B$776,K$11)+'СЕТ СН'!$F$9+СВЦЭМ!$D$10+'СЕТ СН'!$F$5-'СЕТ СН'!$F$17</f>
        <v>3601.0452718400002</v>
      </c>
      <c r="L42" s="36">
        <f>SUMIFS(СВЦЭМ!$C$33:$C$776,СВЦЭМ!$A$33:$A$776,$A42,СВЦЭМ!$B$33:$B$776,L$11)+'СЕТ СН'!$F$9+СВЦЭМ!$D$10+'СЕТ СН'!$F$5-'СЕТ СН'!$F$17</f>
        <v>3586.1643936</v>
      </c>
      <c r="M42" s="36">
        <f>SUMIFS(СВЦЭМ!$C$33:$C$776,СВЦЭМ!$A$33:$A$776,$A42,СВЦЭМ!$B$33:$B$776,M$11)+'СЕТ СН'!$F$9+СВЦЭМ!$D$10+'СЕТ СН'!$F$5-'СЕТ СН'!$F$17</f>
        <v>3590.4186745699999</v>
      </c>
      <c r="N42" s="36">
        <f>SUMIFS(СВЦЭМ!$C$33:$C$776,СВЦЭМ!$A$33:$A$776,$A42,СВЦЭМ!$B$33:$B$776,N$11)+'СЕТ СН'!$F$9+СВЦЭМ!$D$10+'СЕТ СН'!$F$5-'СЕТ СН'!$F$17</f>
        <v>3588.0642176000001</v>
      </c>
      <c r="O42" s="36">
        <f>SUMIFS(СВЦЭМ!$C$33:$C$776,СВЦЭМ!$A$33:$A$776,$A42,СВЦЭМ!$B$33:$B$776,O$11)+'СЕТ СН'!$F$9+СВЦЭМ!$D$10+'СЕТ СН'!$F$5-'СЕТ СН'!$F$17</f>
        <v>3590.3645439299999</v>
      </c>
      <c r="P42" s="36">
        <f>SUMIFS(СВЦЭМ!$C$33:$C$776,СВЦЭМ!$A$33:$A$776,$A42,СВЦЭМ!$B$33:$B$776,P$11)+'СЕТ СН'!$F$9+СВЦЭМ!$D$10+'СЕТ СН'!$F$5-'СЕТ СН'!$F$17</f>
        <v>3588.9189996300001</v>
      </c>
      <c r="Q42" s="36">
        <f>SUMIFS(СВЦЭМ!$C$33:$C$776,СВЦЭМ!$A$33:$A$776,$A42,СВЦЭМ!$B$33:$B$776,Q$11)+'СЕТ СН'!$F$9+СВЦЭМ!$D$10+'СЕТ СН'!$F$5-'СЕТ СН'!$F$17</f>
        <v>3593.0552668999999</v>
      </c>
      <c r="R42" s="36">
        <f>SUMIFS(СВЦЭМ!$C$33:$C$776,СВЦЭМ!$A$33:$A$776,$A42,СВЦЭМ!$B$33:$B$776,R$11)+'СЕТ СН'!$F$9+СВЦЭМ!$D$10+'СЕТ СН'!$F$5-'СЕТ СН'!$F$17</f>
        <v>3606.4853644300001</v>
      </c>
      <c r="S42" s="36">
        <f>SUMIFS(СВЦЭМ!$C$33:$C$776,СВЦЭМ!$A$33:$A$776,$A42,СВЦЭМ!$B$33:$B$776,S$11)+'СЕТ СН'!$F$9+СВЦЭМ!$D$10+'СЕТ СН'!$F$5-'СЕТ СН'!$F$17</f>
        <v>3626.43554124</v>
      </c>
      <c r="T42" s="36">
        <f>SUMIFS(СВЦЭМ!$C$33:$C$776,СВЦЭМ!$A$33:$A$776,$A42,СВЦЭМ!$B$33:$B$776,T$11)+'СЕТ СН'!$F$9+СВЦЭМ!$D$10+'СЕТ СН'!$F$5-'СЕТ СН'!$F$17</f>
        <v>3638.9658740899999</v>
      </c>
      <c r="U42" s="36">
        <f>SUMIFS(СВЦЭМ!$C$33:$C$776,СВЦЭМ!$A$33:$A$776,$A42,СВЦЭМ!$B$33:$B$776,U$11)+'СЕТ СН'!$F$9+СВЦЭМ!$D$10+'СЕТ СН'!$F$5-'СЕТ СН'!$F$17</f>
        <v>3640.0062666700001</v>
      </c>
      <c r="V42" s="36">
        <f>SUMIFS(СВЦЭМ!$C$33:$C$776,СВЦЭМ!$A$33:$A$776,$A42,СВЦЭМ!$B$33:$B$776,V$11)+'СЕТ СН'!$F$9+СВЦЭМ!$D$10+'СЕТ СН'!$F$5-'СЕТ СН'!$F$17</f>
        <v>3632.0705053800002</v>
      </c>
      <c r="W42" s="36">
        <f>SUMIFS(СВЦЭМ!$C$33:$C$776,СВЦЭМ!$A$33:$A$776,$A42,СВЦЭМ!$B$33:$B$776,W$11)+'СЕТ СН'!$F$9+СВЦЭМ!$D$10+'СЕТ СН'!$F$5-'СЕТ СН'!$F$17</f>
        <v>3626.5739289499998</v>
      </c>
      <c r="X42" s="36">
        <f>SUMIFS(СВЦЭМ!$C$33:$C$776,СВЦЭМ!$A$33:$A$776,$A42,СВЦЭМ!$B$33:$B$776,X$11)+'СЕТ СН'!$F$9+СВЦЭМ!$D$10+'СЕТ СН'!$F$5-'СЕТ СН'!$F$17</f>
        <v>3615.3742573899999</v>
      </c>
      <c r="Y42" s="36">
        <f>SUMIFS(СВЦЭМ!$C$33:$C$776,СВЦЭМ!$A$33:$A$776,$A42,СВЦЭМ!$B$33:$B$776,Y$11)+'СЕТ СН'!$F$9+СВЦЭМ!$D$10+'СЕТ СН'!$F$5-'СЕТ СН'!$F$17</f>
        <v>3611.45190994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СН'!$G$9+СВЦЭМ!$D$10+'СЕТ СН'!$G$5-'СЕТ СН'!$G$17</f>
        <v>3739.30234845</v>
      </c>
      <c r="C48" s="36">
        <f>SUMIFS(СВЦЭМ!$C$33:$C$776,СВЦЭМ!$A$33:$A$776,$A48,СВЦЭМ!$B$33:$B$776,C$47)+'СЕТ СН'!$G$9+СВЦЭМ!$D$10+'СЕТ СН'!$G$5-'СЕТ СН'!$G$17</f>
        <v>3764.22542342</v>
      </c>
      <c r="D48" s="36">
        <f>SUMIFS(СВЦЭМ!$C$33:$C$776,СВЦЭМ!$A$33:$A$776,$A48,СВЦЭМ!$B$33:$B$776,D$47)+'СЕТ СН'!$G$9+СВЦЭМ!$D$10+'СЕТ СН'!$G$5-'СЕТ СН'!$G$17</f>
        <v>3731.8191222800001</v>
      </c>
      <c r="E48" s="36">
        <f>SUMIFS(СВЦЭМ!$C$33:$C$776,СВЦЭМ!$A$33:$A$776,$A48,СВЦЭМ!$B$33:$B$776,E$47)+'СЕТ СН'!$G$9+СВЦЭМ!$D$10+'СЕТ СН'!$G$5-'СЕТ СН'!$G$17</f>
        <v>3736.3497028900001</v>
      </c>
      <c r="F48" s="36">
        <f>SUMIFS(СВЦЭМ!$C$33:$C$776,СВЦЭМ!$A$33:$A$776,$A48,СВЦЭМ!$B$33:$B$776,F$47)+'СЕТ СН'!$G$9+СВЦЭМ!$D$10+'СЕТ СН'!$G$5-'СЕТ СН'!$G$17</f>
        <v>3715.2634252600001</v>
      </c>
      <c r="G48" s="36">
        <f>SUMIFS(СВЦЭМ!$C$33:$C$776,СВЦЭМ!$A$33:$A$776,$A48,СВЦЭМ!$B$33:$B$776,G$47)+'СЕТ СН'!$G$9+СВЦЭМ!$D$10+'СЕТ СН'!$G$5-'СЕТ СН'!$G$17</f>
        <v>3719.1550729000001</v>
      </c>
      <c r="H48" s="36">
        <f>SUMIFS(СВЦЭМ!$C$33:$C$776,СВЦЭМ!$A$33:$A$776,$A48,СВЦЭМ!$B$33:$B$776,H$47)+'СЕТ СН'!$G$9+СВЦЭМ!$D$10+'СЕТ СН'!$G$5-'СЕТ СН'!$G$17</f>
        <v>3748.4632055399998</v>
      </c>
      <c r="I48" s="36">
        <f>SUMIFS(СВЦЭМ!$C$33:$C$776,СВЦЭМ!$A$33:$A$776,$A48,СВЦЭМ!$B$33:$B$776,I$47)+'СЕТ СН'!$G$9+СВЦЭМ!$D$10+'СЕТ СН'!$G$5-'СЕТ СН'!$G$17</f>
        <v>3738.3470494499998</v>
      </c>
      <c r="J48" s="36">
        <f>SUMIFS(СВЦЭМ!$C$33:$C$776,СВЦЭМ!$A$33:$A$776,$A48,СВЦЭМ!$B$33:$B$776,J$47)+'СЕТ СН'!$G$9+СВЦЭМ!$D$10+'СЕТ СН'!$G$5-'СЕТ СН'!$G$17</f>
        <v>3734.1940733400002</v>
      </c>
      <c r="K48" s="36">
        <f>SUMIFS(СВЦЭМ!$C$33:$C$776,СВЦЭМ!$A$33:$A$776,$A48,СВЦЭМ!$B$33:$B$776,K$47)+'СЕТ СН'!$G$9+СВЦЭМ!$D$10+'СЕТ СН'!$G$5-'СЕТ СН'!$G$17</f>
        <v>3722.3881261000001</v>
      </c>
      <c r="L48" s="36">
        <f>SUMIFS(СВЦЭМ!$C$33:$C$776,СВЦЭМ!$A$33:$A$776,$A48,СВЦЭМ!$B$33:$B$776,L$47)+'СЕТ СН'!$G$9+СВЦЭМ!$D$10+'СЕТ СН'!$G$5-'СЕТ СН'!$G$17</f>
        <v>3711.30273721</v>
      </c>
      <c r="M48" s="36">
        <f>SUMIFS(СВЦЭМ!$C$33:$C$776,СВЦЭМ!$A$33:$A$776,$A48,СВЦЭМ!$B$33:$B$776,M$47)+'СЕТ СН'!$G$9+СВЦЭМ!$D$10+'СЕТ СН'!$G$5-'СЕТ СН'!$G$17</f>
        <v>3702.9102656300001</v>
      </c>
      <c r="N48" s="36">
        <f>SUMIFS(СВЦЭМ!$C$33:$C$776,СВЦЭМ!$A$33:$A$776,$A48,СВЦЭМ!$B$33:$B$776,N$47)+'СЕТ СН'!$G$9+СВЦЭМ!$D$10+'СЕТ СН'!$G$5-'СЕТ СН'!$G$17</f>
        <v>3710.3323664999998</v>
      </c>
      <c r="O48" s="36">
        <f>SUMIFS(СВЦЭМ!$C$33:$C$776,СВЦЭМ!$A$33:$A$776,$A48,СВЦЭМ!$B$33:$B$776,O$47)+'СЕТ СН'!$G$9+СВЦЭМ!$D$10+'СЕТ СН'!$G$5-'СЕТ СН'!$G$17</f>
        <v>3707.7327725200003</v>
      </c>
      <c r="P48" s="36">
        <f>SUMIFS(СВЦЭМ!$C$33:$C$776,СВЦЭМ!$A$33:$A$776,$A48,СВЦЭМ!$B$33:$B$776,P$47)+'СЕТ СН'!$G$9+СВЦЭМ!$D$10+'СЕТ СН'!$G$5-'СЕТ СН'!$G$17</f>
        <v>3735.5815619300001</v>
      </c>
      <c r="Q48" s="36">
        <f>SUMIFS(СВЦЭМ!$C$33:$C$776,СВЦЭМ!$A$33:$A$776,$A48,СВЦЭМ!$B$33:$B$776,Q$47)+'СЕТ СН'!$G$9+СВЦЭМ!$D$10+'СЕТ СН'!$G$5-'СЕТ СН'!$G$17</f>
        <v>3734.2531137400001</v>
      </c>
      <c r="R48" s="36">
        <f>SUMIFS(СВЦЭМ!$C$33:$C$776,СВЦЭМ!$A$33:$A$776,$A48,СВЦЭМ!$B$33:$B$776,R$47)+'СЕТ СН'!$G$9+СВЦЭМ!$D$10+'СЕТ СН'!$G$5-'СЕТ СН'!$G$17</f>
        <v>3712.8881556199999</v>
      </c>
      <c r="S48" s="36">
        <f>SUMIFS(СВЦЭМ!$C$33:$C$776,СВЦЭМ!$A$33:$A$776,$A48,СВЦЭМ!$B$33:$B$776,S$47)+'СЕТ СН'!$G$9+СВЦЭМ!$D$10+'СЕТ СН'!$G$5-'СЕТ СН'!$G$17</f>
        <v>3692.80520007</v>
      </c>
      <c r="T48" s="36">
        <f>SUMIFS(СВЦЭМ!$C$33:$C$776,СВЦЭМ!$A$33:$A$776,$A48,СВЦЭМ!$B$33:$B$776,T$47)+'СЕТ СН'!$G$9+СВЦЭМ!$D$10+'СЕТ СН'!$G$5-'СЕТ СН'!$G$17</f>
        <v>3682.1219266600001</v>
      </c>
      <c r="U48" s="36">
        <f>SUMIFS(СВЦЭМ!$C$33:$C$776,СВЦЭМ!$A$33:$A$776,$A48,СВЦЭМ!$B$33:$B$776,U$47)+'СЕТ СН'!$G$9+СВЦЭМ!$D$10+'СЕТ СН'!$G$5-'СЕТ СН'!$G$17</f>
        <v>3676.88438348</v>
      </c>
      <c r="V48" s="36">
        <f>SUMIFS(СВЦЭМ!$C$33:$C$776,СВЦЭМ!$A$33:$A$776,$A48,СВЦЭМ!$B$33:$B$776,V$47)+'СЕТ СН'!$G$9+СВЦЭМ!$D$10+'СЕТ СН'!$G$5-'СЕТ СН'!$G$17</f>
        <v>3668.7869518900002</v>
      </c>
      <c r="W48" s="36">
        <f>SUMIFS(СВЦЭМ!$C$33:$C$776,СВЦЭМ!$A$33:$A$776,$A48,СВЦЭМ!$B$33:$B$776,W$47)+'СЕТ СН'!$G$9+СВЦЭМ!$D$10+'СЕТ СН'!$G$5-'СЕТ СН'!$G$17</f>
        <v>3674.7623314699999</v>
      </c>
      <c r="X48" s="36">
        <f>SUMIFS(СВЦЭМ!$C$33:$C$776,СВЦЭМ!$A$33:$A$776,$A48,СВЦЭМ!$B$33:$B$776,X$47)+'СЕТ СН'!$G$9+СВЦЭМ!$D$10+'СЕТ СН'!$G$5-'СЕТ СН'!$G$17</f>
        <v>3691.9947424299999</v>
      </c>
      <c r="Y48" s="36">
        <f>SUMIFS(СВЦЭМ!$C$33:$C$776,СВЦЭМ!$A$33:$A$776,$A48,СВЦЭМ!$B$33:$B$776,Y$47)+'СЕТ СН'!$G$9+СВЦЭМ!$D$10+'СЕТ СН'!$G$5-'СЕТ СН'!$G$17</f>
        <v>3694.5795409000002</v>
      </c>
    </row>
    <row r="49" spans="1:25" ht="15.75" x14ac:dyDescent="0.2">
      <c r="A49" s="35">
        <f>A48+1</f>
        <v>44198</v>
      </c>
      <c r="B49" s="36">
        <f>SUMIFS(СВЦЭМ!$C$33:$C$776,СВЦЭМ!$A$33:$A$776,$A49,СВЦЭМ!$B$33:$B$776,B$47)+'СЕТ СН'!$G$9+СВЦЭМ!$D$10+'СЕТ СН'!$G$5-'СЕТ СН'!$G$17</f>
        <v>3723.57392106</v>
      </c>
      <c r="C49" s="36">
        <f>SUMIFS(СВЦЭМ!$C$33:$C$776,СВЦЭМ!$A$33:$A$776,$A49,СВЦЭМ!$B$33:$B$776,C$47)+'СЕТ СН'!$G$9+СВЦЭМ!$D$10+'СЕТ СН'!$G$5-'СЕТ СН'!$G$17</f>
        <v>3749.2889007499998</v>
      </c>
      <c r="D49" s="36">
        <f>SUMIFS(СВЦЭМ!$C$33:$C$776,СВЦЭМ!$A$33:$A$776,$A49,СВЦЭМ!$B$33:$B$776,D$47)+'СЕТ СН'!$G$9+СВЦЭМ!$D$10+'СЕТ СН'!$G$5-'СЕТ СН'!$G$17</f>
        <v>3762.2248828000002</v>
      </c>
      <c r="E49" s="36">
        <f>SUMIFS(СВЦЭМ!$C$33:$C$776,СВЦЭМ!$A$33:$A$776,$A49,СВЦЭМ!$B$33:$B$776,E$47)+'СЕТ СН'!$G$9+СВЦЭМ!$D$10+'СЕТ СН'!$G$5-'СЕТ СН'!$G$17</f>
        <v>3788.5605919600002</v>
      </c>
      <c r="F49" s="36">
        <f>SUMIFS(СВЦЭМ!$C$33:$C$776,СВЦЭМ!$A$33:$A$776,$A49,СВЦЭМ!$B$33:$B$776,F$47)+'СЕТ СН'!$G$9+СВЦЭМ!$D$10+'СЕТ СН'!$G$5-'СЕТ СН'!$G$17</f>
        <v>3770.4214778099999</v>
      </c>
      <c r="G49" s="36">
        <f>SUMIFS(СВЦЭМ!$C$33:$C$776,СВЦЭМ!$A$33:$A$776,$A49,СВЦЭМ!$B$33:$B$776,G$47)+'СЕТ СН'!$G$9+СВЦЭМ!$D$10+'СЕТ СН'!$G$5-'СЕТ СН'!$G$17</f>
        <v>3769.0371885300001</v>
      </c>
      <c r="H49" s="36">
        <f>SUMIFS(СВЦЭМ!$C$33:$C$776,СВЦЭМ!$A$33:$A$776,$A49,СВЦЭМ!$B$33:$B$776,H$47)+'СЕТ СН'!$G$9+СВЦЭМ!$D$10+'СЕТ СН'!$G$5-'СЕТ СН'!$G$17</f>
        <v>3782.1779180600001</v>
      </c>
      <c r="I49" s="36">
        <f>SUMIFS(СВЦЭМ!$C$33:$C$776,СВЦЭМ!$A$33:$A$776,$A49,СВЦЭМ!$B$33:$B$776,I$47)+'СЕТ СН'!$G$9+СВЦЭМ!$D$10+'СЕТ СН'!$G$5-'СЕТ СН'!$G$17</f>
        <v>3773.15378556</v>
      </c>
      <c r="J49" s="36">
        <f>SUMIFS(СВЦЭМ!$C$33:$C$776,СВЦЭМ!$A$33:$A$776,$A49,СВЦЭМ!$B$33:$B$776,J$47)+'СЕТ СН'!$G$9+СВЦЭМ!$D$10+'СЕТ СН'!$G$5-'СЕТ СН'!$G$17</f>
        <v>3754.17350257</v>
      </c>
      <c r="K49" s="36">
        <f>SUMIFS(СВЦЭМ!$C$33:$C$776,СВЦЭМ!$A$33:$A$776,$A49,СВЦЭМ!$B$33:$B$776,K$47)+'СЕТ СН'!$G$9+СВЦЭМ!$D$10+'СЕТ СН'!$G$5-'СЕТ СН'!$G$17</f>
        <v>3727.0528367300003</v>
      </c>
      <c r="L49" s="36">
        <f>SUMIFS(СВЦЭМ!$C$33:$C$776,СВЦЭМ!$A$33:$A$776,$A49,СВЦЭМ!$B$33:$B$776,L$47)+'СЕТ СН'!$G$9+СВЦЭМ!$D$10+'СЕТ СН'!$G$5-'СЕТ СН'!$G$17</f>
        <v>3710.0118755900003</v>
      </c>
      <c r="M49" s="36">
        <f>SUMIFS(СВЦЭМ!$C$33:$C$776,СВЦЭМ!$A$33:$A$776,$A49,СВЦЭМ!$B$33:$B$776,M$47)+'СЕТ СН'!$G$9+СВЦЭМ!$D$10+'СЕТ СН'!$G$5-'СЕТ СН'!$G$17</f>
        <v>3670.0246830999999</v>
      </c>
      <c r="N49" s="36">
        <f>SUMIFS(СВЦЭМ!$C$33:$C$776,СВЦЭМ!$A$33:$A$776,$A49,СВЦЭМ!$B$33:$B$776,N$47)+'СЕТ СН'!$G$9+СВЦЭМ!$D$10+'СЕТ СН'!$G$5-'СЕТ СН'!$G$17</f>
        <v>3683.7163536600001</v>
      </c>
      <c r="O49" s="36">
        <f>SUMIFS(СВЦЭМ!$C$33:$C$776,СВЦЭМ!$A$33:$A$776,$A49,СВЦЭМ!$B$33:$B$776,O$47)+'СЕТ СН'!$G$9+СВЦЭМ!$D$10+'СЕТ СН'!$G$5-'СЕТ СН'!$G$17</f>
        <v>3700.3511304799999</v>
      </c>
      <c r="P49" s="36">
        <f>SUMIFS(СВЦЭМ!$C$33:$C$776,СВЦЭМ!$A$33:$A$776,$A49,СВЦЭМ!$B$33:$B$776,P$47)+'СЕТ СН'!$G$9+СВЦЭМ!$D$10+'СЕТ СН'!$G$5-'СЕТ СН'!$G$17</f>
        <v>3706.4764288400002</v>
      </c>
      <c r="Q49" s="36">
        <f>SUMIFS(СВЦЭМ!$C$33:$C$776,СВЦЭМ!$A$33:$A$776,$A49,СВЦЭМ!$B$33:$B$776,Q$47)+'СЕТ СН'!$G$9+СВЦЭМ!$D$10+'СЕТ СН'!$G$5-'СЕТ СН'!$G$17</f>
        <v>3699.8590480100002</v>
      </c>
      <c r="R49" s="36">
        <f>SUMIFS(СВЦЭМ!$C$33:$C$776,СВЦЭМ!$A$33:$A$776,$A49,СВЦЭМ!$B$33:$B$776,R$47)+'СЕТ СН'!$G$9+СВЦЭМ!$D$10+'СЕТ СН'!$G$5-'СЕТ СН'!$G$17</f>
        <v>3688.0873440699997</v>
      </c>
      <c r="S49" s="36">
        <f>SUMIFS(СВЦЭМ!$C$33:$C$776,СВЦЭМ!$A$33:$A$776,$A49,СВЦЭМ!$B$33:$B$776,S$47)+'СЕТ СН'!$G$9+СВЦЭМ!$D$10+'СЕТ СН'!$G$5-'СЕТ СН'!$G$17</f>
        <v>3698.9410494700001</v>
      </c>
      <c r="T49" s="36">
        <f>SUMIFS(СВЦЭМ!$C$33:$C$776,СВЦЭМ!$A$33:$A$776,$A49,СВЦЭМ!$B$33:$B$776,T$47)+'СЕТ СН'!$G$9+СВЦЭМ!$D$10+'СЕТ СН'!$G$5-'СЕТ СН'!$G$17</f>
        <v>3686.68168092</v>
      </c>
      <c r="U49" s="36">
        <f>SUMIFS(СВЦЭМ!$C$33:$C$776,СВЦЭМ!$A$33:$A$776,$A49,СВЦЭМ!$B$33:$B$776,U$47)+'СЕТ СН'!$G$9+СВЦЭМ!$D$10+'СЕТ СН'!$G$5-'СЕТ СН'!$G$17</f>
        <v>3680.0381063700002</v>
      </c>
      <c r="V49" s="36">
        <f>SUMIFS(СВЦЭМ!$C$33:$C$776,СВЦЭМ!$A$33:$A$776,$A49,СВЦЭМ!$B$33:$B$776,V$47)+'СЕТ СН'!$G$9+СВЦЭМ!$D$10+'СЕТ СН'!$G$5-'СЕТ СН'!$G$17</f>
        <v>3684.1344771499998</v>
      </c>
      <c r="W49" s="36">
        <f>SUMIFS(СВЦЭМ!$C$33:$C$776,СВЦЭМ!$A$33:$A$776,$A49,СВЦЭМ!$B$33:$B$776,W$47)+'СЕТ СН'!$G$9+СВЦЭМ!$D$10+'СЕТ СН'!$G$5-'СЕТ СН'!$G$17</f>
        <v>3695.2563472400002</v>
      </c>
      <c r="X49" s="36">
        <f>SUMIFS(СВЦЭМ!$C$33:$C$776,СВЦЭМ!$A$33:$A$776,$A49,СВЦЭМ!$B$33:$B$776,X$47)+'СЕТ СН'!$G$9+СВЦЭМ!$D$10+'СЕТ СН'!$G$5-'СЕТ СН'!$G$17</f>
        <v>3701.1313168300003</v>
      </c>
      <c r="Y49" s="36">
        <f>SUMIFS(СВЦЭМ!$C$33:$C$776,СВЦЭМ!$A$33:$A$776,$A49,СВЦЭМ!$B$33:$B$776,Y$47)+'СЕТ СН'!$G$9+СВЦЭМ!$D$10+'СЕТ СН'!$G$5-'СЕТ СН'!$G$17</f>
        <v>3710.61344998</v>
      </c>
    </row>
    <row r="50" spans="1:25" ht="15.75" x14ac:dyDescent="0.2">
      <c r="A50" s="35">
        <f t="shared" ref="A50:A78" si="1">A49+1</f>
        <v>44199</v>
      </c>
      <c r="B50" s="36">
        <f>SUMIFS(СВЦЭМ!$C$33:$C$776,СВЦЭМ!$A$33:$A$776,$A50,СВЦЭМ!$B$33:$B$776,B$47)+'СЕТ СН'!$G$9+СВЦЭМ!$D$10+'СЕТ СН'!$G$5-'СЕТ СН'!$G$17</f>
        <v>3702.6157363000002</v>
      </c>
      <c r="C50" s="36">
        <f>SUMIFS(СВЦЭМ!$C$33:$C$776,СВЦЭМ!$A$33:$A$776,$A50,СВЦЭМ!$B$33:$B$776,C$47)+'СЕТ СН'!$G$9+СВЦЭМ!$D$10+'СЕТ СН'!$G$5-'СЕТ СН'!$G$17</f>
        <v>3715.2273899500001</v>
      </c>
      <c r="D50" s="36">
        <f>SUMIFS(СВЦЭМ!$C$33:$C$776,СВЦЭМ!$A$33:$A$776,$A50,СВЦЭМ!$B$33:$B$776,D$47)+'СЕТ СН'!$G$9+СВЦЭМ!$D$10+'СЕТ СН'!$G$5-'СЕТ СН'!$G$17</f>
        <v>3724.9040441699999</v>
      </c>
      <c r="E50" s="36">
        <f>SUMIFS(СВЦЭМ!$C$33:$C$776,СВЦЭМ!$A$33:$A$776,$A50,СВЦЭМ!$B$33:$B$776,E$47)+'СЕТ СН'!$G$9+СВЦЭМ!$D$10+'СЕТ СН'!$G$5-'СЕТ СН'!$G$17</f>
        <v>3743.7077092899999</v>
      </c>
      <c r="F50" s="36">
        <f>SUMIFS(СВЦЭМ!$C$33:$C$776,СВЦЭМ!$A$33:$A$776,$A50,СВЦЭМ!$B$33:$B$776,F$47)+'СЕТ СН'!$G$9+СВЦЭМ!$D$10+'СЕТ СН'!$G$5-'СЕТ СН'!$G$17</f>
        <v>3719.8914556300001</v>
      </c>
      <c r="G50" s="36">
        <f>SUMIFS(СВЦЭМ!$C$33:$C$776,СВЦЭМ!$A$33:$A$776,$A50,СВЦЭМ!$B$33:$B$776,G$47)+'СЕТ СН'!$G$9+СВЦЭМ!$D$10+'СЕТ СН'!$G$5-'СЕТ СН'!$G$17</f>
        <v>3714.87751966</v>
      </c>
      <c r="H50" s="36">
        <f>SUMIFS(СВЦЭМ!$C$33:$C$776,СВЦЭМ!$A$33:$A$776,$A50,СВЦЭМ!$B$33:$B$776,H$47)+'СЕТ СН'!$G$9+СВЦЭМ!$D$10+'СЕТ СН'!$G$5-'СЕТ СН'!$G$17</f>
        <v>3739.2869331900001</v>
      </c>
      <c r="I50" s="36">
        <f>SUMIFS(СВЦЭМ!$C$33:$C$776,СВЦЭМ!$A$33:$A$776,$A50,СВЦЭМ!$B$33:$B$776,I$47)+'СЕТ СН'!$G$9+СВЦЭМ!$D$10+'СЕТ СН'!$G$5-'СЕТ СН'!$G$17</f>
        <v>3742.8179224300002</v>
      </c>
      <c r="J50" s="36">
        <f>SUMIFS(СВЦЭМ!$C$33:$C$776,СВЦЭМ!$A$33:$A$776,$A50,СВЦЭМ!$B$33:$B$776,J$47)+'СЕТ СН'!$G$9+СВЦЭМ!$D$10+'СЕТ СН'!$G$5-'СЕТ СН'!$G$17</f>
        <v>3745.3144594200003</v>
      </c>
      <c r="K50" s="36">
        <f>SUMIFS(СВЦЭМ!$C$33:$C$776,СВЦЭМ!$A$33:$A$776,$A50,СВЦЭМ!$B$33:$B$776,K$47)+'СЕТ СН'!$G$9+СВЦЭМ!$D$10+'СЕТ СН'!$G$5-'СЕТ СН'!$G$17</f>
        <v>3746.0749790899999</v>
      </c>
      <c r="L50" s="36">
        <f>SUMIFS(СВЦЭМ!$C$33:$C$776,СВЦЭМ!$A$33:$A$776,$A50,СВЦЭМ!$B$33:$B$776,L$47)+'СЕТ СН'!$G$9+СВЦЭМ!$D$10+'СЕТ СН'!$G$5-'СЕТ СН'!$G$17</f>
        <v>3734.5660351199999</v>
      </c>
      <c r="M50" s="36">
        <f>SUMIFS(СВЦЭМ!$C$33:$C$776,СВЦЭМ!$A$33:$A$776,$A50,СВЦЭМ!$B$33:$B$776,M$47)+'СЕТ СН'!$G$9+СВЦЭМ!$D$10+'СЕТ СН'!$G$5-'СЕТ СН'!$G$17</f>
        <v>3729.3370338499999</v>
      </c>
      <c r="N50" s="36">
        <f>SUMIFS(СВЦЭМ!$C$33:$C$776,СВЦЭМ!$A$33:$A$776,$A50,СВЦЭМ!$B$33:$B$776,N$47)+'СЕТ СН'!$G$9+СВЦЭМ!$D$10+'СЕТ СН'!$G$5-'СЕТ СН'!$G$17</f>
        <v>3738.75640505</v>
      </c>
      <c r="O50" s="36">
        <f>SUMIFS(СВЦЭМ!$C$33:$C$776,СВЦЭМ!$A$33:$A$776,$A50,СВЦЭМ!$B$33:$B$776,O$47)+'СЕТ СН'!$G$9+СВЦЭМ!$D$10+'СЕТ СН'!$G$5-'СЕТ СН'!$G$17</f>
        <v>3753.3506441999998</v>
      </c>
      <c r="P50" s="36">
        <f>SUMIFS(СВЦЭМ!$C$33:$C$776,СВЦЭМ!$A$33:$A$776,$A50,СВЦЭМ!$B$33:$B$776,P$47)+'СЕТ СН'!$G$9+СВЦЭМ!$D$10+'СЕТ СН'!$G$5-'СЕТ СН'!$G$17</f>
        <v>3761.45209707</v>
      </c>
      <c r="Q50" s="36">
        <f>SUMIFS(СВЦЭМ!$C$33:$C$776,СВЦЭМ!$A$33:$A$776,$A50,СВЦЭМ!$B$33:$B$776,Q$47)+'СЕТ СН'!$G$9+СВЦЭМ!$D$10+'СЕТ СН'!$G$5-'СЕТ СН'!$G$17</f>
        <v>3765.2134836200003</v>
      </c>
      <c r="R50" s="36">
        <f>SUMIFS(СВЦЭМ!$C$33:$C$776,СВЦЭМ!$A$33:$A$776,$A50,СВЦЭМ!$B$33:$B$776,R$47)+'СЕТ СН'!$G$9+СВЦЭМ!$D$10+'СЕТ СН'!$G$5-'СЕТ СН'!$G$17</f>
        <v>3763.2667372200003</v>
      </c>
      <c r="S50" s="36">
        <f>SUMIFS(СВЦЭМ!$C$33:$C$776,СВЦЭМ!$A$33:$A$776,$A50,СВЦЭМ!$B$33:$B$776,S$47)+'СЕТ СН'!$G$9+СВЦЭМ!$D$10+'СЕТ СН'!$G$5-'СЕТ СН'!$G$17</f>
        <v>3740.57587964</v>
      </c>
      <c r="T50" s="36">
        <f>SUMIFS(СВЦЭМ!$C$33:$C$776,СВЦЭМ!$A$33:$A$776,$A50,СВЦЭМ!$B$33:$B$776,T$47)+'СЕТ СН'!$G$9+СВЦЭМ!$D$10+'СЕТ СН'!$G$5-'СЕТ СН'!$G$17</f>
        <v>3720.3264967</v>
      </c>
      <c r="U50" s="36">
        <f>SUMIFS(СВЦЭМ!$C$33:$C$776,СВЦЭМ!$A$33:$A$776,$A50,СВЦЭМ!$B$33:$B$776,U$47)+'СЕТ СН'!$G$9+СВЦЭМ!$D$10+'СЕТ СН'!$G$5-'СЕТ СН'!$G$17</f>
        <v>3728.0036079500001</v>
      </c>
      <c r="V50" s="36">
        <f>SUMIFS(СВЦЭМ!$C$33:$C$776,СВЦЭМ!$A$33:$A$776,$A50,СВЦЭМ!$B$33:$B$776,V$47)+'СЕТ СН'!$G$9+СВЦЭМ!$D$10+'СЕТ СН'!$G$5-'СЕТ СН'!$G$17</f>
        <v>3723.05767367</v>
      </c>
      <c r="W50" s="36">
        <f>SUMIFS(СВЦЭМ!$C$33:$C$776,СВЦЭМ!$A$33:$A$776,$A50,СВЦЭМ!$B$33:$B$776,W$47)+'СЕТ СН'!$G$9+СВЦЭМ!$D$10+'СЕТ СН'!$G$5-'СЕТ СН'!$G$17</f>
        <v>3738.8047908799999</v>
      </c>
      <c r="X50" s="36">
        <f>SUMIFS(СВЦЭМ!$C$33:$C$776,СВЦЭМ!$A$33:$A$776,$A50,СВЦЭМ!$B$33:$B$776,X$47)+'СЕТ СН'!$G$9+СВЦЭМ!$D$10+'СЕТ СН'!$G$5-'СЕТ СН'!$G$17</f>
        <v>3748.3984143799998</v>
      </c>
      <c r="Y50" s="36">
        <f>SUMIFS(СВЦЭМ!$C$33:$C$776,СВЦЭМ!$A$33:$A$776,$A50,СВЦЭМ!$B$33:$B$776,Y$47)+'СЕТ СН'!$G$9+СВЦЭМ!$D$10+'СЕТ СН'!$G$5-'СЕТ СН'!$G$17</f>
        <v>3750.0106700000001</v>
      </c>
    </row>
    <row r="51" spans="1:25" ht="15.75" x14ac:dyDescent="0.2">
      <c r="A51" s="35">
        <f t="shared" si="1"/>
        <v>44200</v>
      </c>
      <c r="B51" s="36">
        <f>SUMIFS(СВЦЭМ!$C$33:$C$776,СВЦЭМ!$A$33:$A$776,$A51,СВЦЭМ!$B$33:$B$776,B$47)+'СЕТ СН'!$G$9+СВЦЭМ!$D$10+'СЕТ СН'!$G$5-'СЕТ СН'!$G$17</f>
        <v>3772.70421313</v>
      </c>
      <c r="C51" s="36">
        <f>SUMIFS(СВЦЭМ!$C$33:$C$776,СВЦЭМ!$A$33:$A$776,$A51,СВЦЭМ!$B$33:$B$776,C$47)+'СЕТ СН'!$G$9+СВЦЭМ!$D$10+'СЕТ СН'!$G$5-'СЕТ СН'!$G$17</f>
        <v>3783.0601591200002</v>
      </c>
      <c r="D51" s="36">
        <f>SUMIFS(СВЦЭМ!$C$33:$C$776,СВЦЭМ!$A$33:$A$776,$A51,СВЦЭМ!$B$33:$B$776,D$47)+'СЕТ СН'!$G$9+СВЦЭМ!$D$10+'СЕТ СН'!$G$5-'СЕТ СН'!$G$17</f>
        <v>3804.09028653</v>
      </c>
      <c r="E51" s="36">
        <f>SUMIFS(СВЦЭМ!$C$33:$C$776,СВЦЭМ!$A$33:$A$776,$A51,СВЦЭМ!$B$33:$B$776,E$47)+'СЕТ СН'!$G$9+СВЦЭМ!$D$10+'СЕТ СН'!$G$5-'СЕТ СН'!$G$17</f>
        <v>3827.3116127600001</v>
      </c>
      <c r="F51" s="36">
        <f>SUMIFS(СВЦЭМ!$C$33:$C$776,СВЦЭМ!$A$33:$A$776,$A51,СВЦЭМ!$B$33:$B$776,F$47)+'СЕТ СН'!$G$9+СВЦЭМ!$D$10+'СЕТ СН'!$G$5-'СЕТ СН'!$G$17</f>
        <v>3792.8471724199999</v>
      </c>
      <c r="G51" s="36">
        <f>SUMIFS(СВЦЭМ!$C$33:$C$776,СВЦЭМ!$A$33:$A$776,$A51,СВЦЭМ!$B$33:$B$776,G$47)+'СЕТ СН'!$G$9+СВЦЭМ!$D$10+'СЕТ СН'!$G$5-'СЕТ СН'!$G$17</f>
        <v>3788.1397851199999</v>
      </c>
      <c r="H51" s="36">
        <f>SUMIFS(СВЦЭМ!$C$33:$C$776,СВЦЭМ!$A$33:$A$776,$A51,СВЦЭМ!$B$33:$B$776,H$47)+'СЕТ СН'!$G$9+СВЦЭМ!$D$10+'СЕТ СН'!$G$5-'СЕТ СН'!$G$17</f>
        <v>3793.8096915599999</v>
      </c>
      <c r="I51" s="36">
        <f>SUMIFS(СВЦЭМ!$C$33:$C$776,СВЦЭМ!$A$33:$A$776,$A51,СВЦЭМ!$B$33:$B$776,I$47)+'СЕТ СН'!$G$9+СВЦЭМ!$D$10+'СЕТ СН'!$G$5-'СЕТ СН'!$G$17</f>
        <v>3778.60752512</v>
      </c>
      <c r="J51" s="36">
        <f>SUMIFS(СВЦЭМ!$C$33:$C$776,СВЦЭМ!$A$33:$A$776,$A51,СВЦЭМ!$B$33:$B$776,J$47)+'СЕТ СН'!$G$9+СВЦЭМ!$D$10+'СЕТ СН'!$G$5-'СЕТ СН'!$G$17</f>
        <v>3759.7711252700001</v>
      </c>
      <c r="K51" s="36">
        <f>SUMIFS(СВЦЭМ!$C$33:$C$776,СВЦЭМ!$A$33:$A$776,$A51,СВЦЭМ!$B$33:$B$776,K$47)+'СЕТ СН'!$G$9+СВЦЭМ!$D$10+'СЕТ СН'!$G$5-'СЕТ СН'!$G$17</f>
        <v>3731.4432373</v>
      </c>
      <c r="L51" s="36">
        <f>SUMIFS(СВЦЭМ!$C$33:$C$776,СВЦЭМ!$A$33:$A$776,$A51,СВЦЭМ!$B$33:$B$776,L$47)+'СЕТ СН'!$G$9+СВЦЭМ!$D$10+'СЕТ СН'!$G$5-'СЕТ СН'!$G$17</f>
        <v>3720.7448976300002</v>
      </c>
      <c r="M51" s="36">
        <f>SUMIFS(СВЦЭМ!$C$33:$C$776,СВЦЭМ!$A$33:$A$776,$A51,СВЦЭМ!$B$33:$B$776,M$47)+'СЕТ СН'!$G$9+СВЦЭМ!$D$10+'СЕТ СН'!$G$5-'СЕТ СН'!$G$17</f>
        <v>3714.4355371199999</v>
      </c>
      <c r="N51" s="36">
        <f>SUMIFS(СВЦЭМ!$C$33:$C$776,СВЦЭМ!$A$33:$A$776,$A51,СВЦЭМ!$B$33:$B$776,N$47)+'СЕТ СН'!$G$9+СВЦЭМ!$D$10+'СЕТ СН'!$G$5-'СЕТ СН'!$G$17</f>
        <v>3732.8318324399997</v>
      </c>
      <c r="O51" s="36">
        <f>SUMIFS(СВЦЭМ!$C$33:$C$776,СВЦЭМ!$A$33:$A$776,$A51,СВЦЭМ!$B$33:$B$776,O$47)+'СЕТ СН'!$G$9+СВЦЭМ!$D$10+'СЕТ СН'!$G$5-'СЕТ СН'!$G$17</f>
        <v>3742.7766536099998</v>
      </c>
      <c r="P51" s="36">
        <f>SUMIFS(СВЦЭМ!$C$33:$C$776,СВЦЭМ!$A$33:$A$776,$A51,СВЦЭМ!$B$33:$B$776,P$47)+'СЕТ СН'!$G$9+СВЦЭМ!$D$10+'СЕТ СН'!$G$5-'СЕТ СН'!$G$17</f>
        <v>3752.4454017500002</v>
      </c>
      <c r="Q51" s="36">
        <f>SUMIFS(СВЦЭМ!$C$33:$C$776,СВЦЭМ!$A$33:$A$776,$A51,СВЦЭМ!$B$33:$B$776,Q$47)+'СЕТ СН'!$G$9+СВЦЭМ!$D$10+'СЕТ СН'!$G$5-'СЕТ СН'!$G$17</f>
        <v>3757.6463255600002</v>
      </c>
      <c r="R51" s="36">
        <f>SUMIFS(СВЦЭМ!$C$33:$C$776,СВЦЭМ!$A$33:$A$776,$A51,СВЦЭМ!$B$33:$B$776,R$47)+'СЕТ СН'!$G$9+СВЦЭМ!$D$10+'СЕТ СН'!$G$5-'СЕТ СН'!$G$17</f>
        <v>3737.2048006499999</v>
      </c>
      <c r="S51" s="36">
        <f>SUMIFS(СВЦЭМ!$C$33:$C$776,СВЦЭМ!$A$33:$A$776,$A51,СВЦЭМ!$B$33:$B$776,S$47)+'СЕТ СН'!$G$9+СВЦЭМ!$D$10+'СЕТ СН'!$G$5-'СЕТ СН'!$G$17</f>
        <v>3732.2991766499999</v>
      </c>
      <c r="T51" s="36">
        <f>SUMIFS(СВЦЭМ!$C$33:$C$776,СВЦЭМ!$A$33:$A$776,$A51,СВЦЭМ!$B$33:$B$776,T$47)+'СЕТ СН'!$G$9+СВЦЭМ!$D$10+'СЕТ СН'!$G$5-'СЕТ СН'!$G$17</f>
        <v>3717.9869003499998</v>
      </c>
      <c r="U51" s="36">
        <f>SUMIFS(СВЦЭМ!$C$33:$C$776,СВЦЭМ!$A$33:$A$776,$A51,СВЦЭМ!$B$33:$B$776,U$47)+'СЕТ СН'!$G$9+СВЦЭМ!$D$10+'СЕТ СН'!$G$5-'СЕТ СН'!$G$17</f>
        <v>3722.9345196100003</v>
      </c>
      <c r="V51" s="36">
        <f>SUMIFS(СВЦЭМ!$C$33:$C$776,СВЦЭМ!$A$33:$A$776,$A51,СВЦЭМ!$B$33:$B$776,V$47)+'СЕТ СН'!$G$9+СВЦЭМ!$D$10+'СЕТ СН'!$G$5-'СЕТ СН'!$G$17</f>
        <v>3724.2357071699998</v>
      </c>
      <c r="W51" s="36">
        <f>SUMIFS(СВЦЭМ!$C$33:$C$776,СВЦЭМ!$A$33:$A$776,$A51,СВЦЭМ!$B$33:$B$776,W$47)+'СЕТ СН'!$G$9+СВЦЭМ!$D$10+'СЕТ СН'!$G$5-'СЕТ СН'!$G$17</f>
        <v>3734.3699992399997</v>
      </c>
      <c r="X51" s="36">
        <f>SUMIFS(СВЦЭМ!$C$33:$C$776,СВЦЭМ!$A$33:$A$776,$A51,СВЦЭМ!$B$33:$B$776,X$47)+'СЕТ СН'!$G$9+СВЦЭМ!$D$10+'СЕТ СН'!$G$5-'СЕТ СН'!$G$17</f>
        <v>3751.7064158499998</v>
      </c>
      <c r="Y51" s="36">
        <f>SUMIFS(СВЦЭМ!$C$33:$C$776,СВЦЭМ!$A$33:$A$776,$A51,СВЦЭМ!$B$33:$B$776,Y$47)+'СЕТ СН'!$G$9+СВЦЭМ!$D$10+'СЕТ СН'!$G$5-'СЕТ СН'!$G$17</f>
        <v>3765.8213150500001</v>
      </c>
    </row>
    <row r="52" spans="1:25" ht="15.75" x14ac:dyDescent="0.2">
      <c r="A52" s="35">
        <f t="shared" si="1"/>
        <v>44201</v>
      </c>
      <c r="B52" s="36">
        <f>SUMIFS(СВЦЭМ!$C$33:$C$776,СВЦЭМ!$A$33:$A$776,$A52,СВЦЭМ!$B$33:$B$776,B$47)+'СЕТ СН'!$G$9+СВЦЭМ!$D$10+'СЕТ СН'!$G$5-'СЕТ СН'!$G$17</f>
        <v>3730.86530322</v>
      </c>
      <c r="C52" s="36">
        <f>SUMIFS(СВЦЭМ!$C$33:$C$776,СВЦЭМ!$A$33:$A$776,$A52,СВЦЭМ!$B$33:$B$776,C$47)+'СЕТ СН'!$G$9+СВЦЭМ!$D$10+'СЕТ СН'!$G$5-'СЕТ СН'!$G$17</f>
        <v>3762.00121373</v>
      </c>
      <c r="D52" s="36">
        <f>SUMIFS(СВЦЭМ!$C$33:$C$776,СВЦЭМ!$A$33:$A$776,$A52,СВЦЭМ!$B$33:$B$776,D$47)+'СЕТ СН'!$G$9+СВЦЭМ!$D$10+'СЕТ СН'!$G$5-'СЕТ СН'!$G$17</f>
        <v>3777.9025081099999</v>
      </c>
      <c r="E52" s="36">
        <f>SUMIFS(СВЦЭМ!$C$33:$C$776,СВЦЭМ!$A$33:$A$776,$A52,СВЦЭМ!$B$33:$B$776,E$47)+'СЕТ СН'!$G$9+СВЦЭМ!$D$10+'СЕТ СН'!$G$5-'СЕТ СН'!$G$17</f>
        <v>3784.41932967</v>
      </c>
      <c r="F52" s="36">
        <f>SUMIFS(СВЦЭМ!$C$33:$C$776,СВЦЭМ!$A$33:$A$776,$A52,СВЦЭМ!$B$33:$B$776,F$47)+'СЕТ СН'!$G$9+СВЦЭМ!$D$10+'СЕТ СН'!$G$5-'СЕТ СН'!$G$17</f>
        <v>3786.6722403900003</v>
      </c>
      <c r="G52" s="36">
        <f>SUMIFS(СВЦЭМ!$C$33:$C$776,СВЦЭМ!$A$33:$A$776,$A52,СВЦЭМ!$B$33:$B$776,G$47)+'СЕТ СН'!$G$9+СВЦЭМ!$D$10+'СЕТ СН'!$G$5-'СЕТ СН'!$G$17</f>
        <v>3808.8786626999999</v>
      </c>
      <c r="H52" s="36">
        <f>SUMIFS(СВЦЭМ!$C$33:$C$776,СВЦЭМ!$A$33:$A$776,$A52,СВЦЭМ!$B$33:$B$776,H$47)+'СЕТ СН'!$G$9+СВЦЭМ!$D$10+'СЕТ СН'!$G$5-'СЕТ СН'!$G$17</f>
        <v>3787.3264370500001</v>
      </c>
      <c r="I52" s="36">
        <f>SUMIFS(СВЦЭМ!$C$33:$C$776,СВЦЭМ!$A$33:$A$776,$A52,СВЦЭМ!$B$33:$B$776,I$47)+'СЕТ СН'!$G$9+СВЦЭМ!$D$10+'СЕТ СН'!$G$5-'СЕТ СН'!$G$17</f>
        <v>3772.04767868</v>
      </c>
      <c r="J52" s="36">
        <f>SUMIFS(СВЦЭМ!$C$33:$C$776,СВЦЭМ!$A$33:$A$776,$A52,СВЦЭМ!$B$33:$B$776,J$47)+'СЕТ СН'!$G$9+СВЦЭМ!$D$10+'СЕТ СН'!$G$5-'СЕТ СН'!$G$17</f>
        <v>3749.52041904</v>
      </c>
      <c r="K52" s="36">
        <f>SUMIFS(СВЦЭМ!$C$33:$C$776,СВЦЭМ!$A$33:$A$776,$A52,СВЦЭМ!$B$33:$B$776,K$47)+'СЕТ СН'!$G$9+СВЦЭМ!$D$10+'СЕТ СН'!$G$5-'СЕТ СН'!$G$17</f>
        <v>3722.1382334499999</v>
      </c>
      <c r="L52" s="36">
        <f>SUMIFS(СВЦЭМ!$C$33:$C$776,СВЦЭМ!$A$33:$A$776,$A52,СВЦЭМ!$B$33:$B$776,L$47)+'СЕТ СН'!$G$9+СВЦЭМ!$D$10+'СЕТ СН'!$G$5-'СЕТ СН'!$G$17</f>
        <v>3701.8371365000003</v>
      </c>
      <c r="M52" s="36">
        <f>SUMIFS(СВЦЭМ!$C$33:$C$776,СВЦЭМ!$A$33:$A$776,$A52,СВЦЭМ!$B$33:$B$776,M$47)+'СЕТ СН'!$G$9+СВЦЭМ!$D$10+'СЕТ СН'!$G$5-'СЕТ СН'!$G$17</f>
        <v>3710.0225638100001</v>
      </c>
      <c r="N52" s="36">
        <f>SUMIFS(СВЦЭМ!$C$33:$C$776,СВЦЭМ!$A$33:$A$776,$A52,СВЦЭМ!$B$33:$B$776,N$47)+'СЕТ СН'!$G$9+СВЦЭМ!$D$10+'СЕТ СН'!$G$5-'СЕТ СН'!$G$17</f>
        <v>3744.14535566</v>
      </c>
      <c r="O52" s="36">
        <f>SUMIFS(СВЦЭМ!$C$33:$C$776,СВЦЭМ!$A$33:$A$776,$A52,СВЦЭМ!$B$33:$B$776,O$47)+'СЕТ СН'!$G$9+СВЦЭМ!$D$10+'СЕТ СН'!$G$5-'СЕТ СН'!$G$17</f>
        <v>3771.4039804499998</v>
      </c>
      <c r="P52" s="36">
        <f>SUMIFS(СВЦЭМ!$C$33:$C$776,СВЦЭМ!$A$33:$A$776,$A52,СВЦЭМ!$B$33:$B$776,P$47)+'СЕТ СН'!$G$9+СВЦЭМ!$D$10+'СЕТ СН'!$G$5-'СЕТ СН'!$G$17</f>
        <v>3788.1357735900001</v>
      </c>
      <c r="Q52" s="36">
        <f>SUMIFS(СВЦЭМ!$C$33:$C$776,СВЦЭМ!$A$33:$A$776,$A52,СВЦЭМ!$B$33:$B$776,Q$47)+'СЕТ СН'!$G$9+СВЦЭМ!$D$10+'СЕТ СН'!$G$5-'СЕТ СН'!$G$17</f>
        <v>3792.96638794</v>
      </c>
      <c r="R52" s="36">
        <f>SUMIFS(СВЦЭМ!$C$33:$C$776,СВЦЭМ!$A$33:$A$776,$A52,СВЦЭМ!$B$33:$B$776,R$47)+'СЕТ СН'!$G$9+СВЦЭМ!$D$10+'СЕТ СН'!$G$5-'СЕТ СН'!$G$17</f>
        <v>3779.8583897200001</v>
      </c>
      <c r="S52" s="36">
        <f>SUMIFS(СВЦЭМ!$C$33:$C$776,СВЦЭМ!$A$33:$A$776,$A52,СВЦЭМ!$B$33:$B$776,S$47)+'СЕТ СН'!$G$9+СВЦЭМ!$D$10+'СЕТ СН'!$G$5-'СЕТ СН'!$G$17</f>
        <v>3767.55525223</v>
      </c>
      <c r="T52" s="36">
        <f>SUMIFS(СВЦЭМ!$C$33:$C$776,СВЦЭМ!$A$33:$A$776,$A52,СВЦЭМ!$B$33:$B$776,T$47)+'СЕТ СН'!$G$9+СВЦЭМ!$D$10+'СЕТ СН'!$G$5-'СЕТ СН'!$G$17</f>
        <v>3735.3091050799999</v>
      </c>
      <c r="U52" s="36">
        <f>SUMIFS(СВЦЭМ!$C$33:$C$776,СВЦЭМ!$A$33:$A$776,$A52,СВЦЭМ!$B$33:$B$776,U$47)+'СЕТ СН'!$G$9+СВЦЭМ!$D$10+'СЕТ СН'!$G$5-'СЕТ СН'!$G$17</f>
        <v>3741.93939052</v>
      </c>
      <c r="V52" s="36">
        <f>SUMIFS(СВЦЭМ!$C$33:$C$776,СВЦЭМ!$A$33:$A$776,$A52,СВЦЭМ!$B$33:$B$776,V$47)+'СЕТ СН'!$G$9+СВЦЭМ!$D$10+'СЕТ СН'!$G$5-'СЕТ СН'!$G$17</f>
        <v>3740.14268928</v>
      </c>
      <c r="W52" s="36">
        <f>SUMIFS(СВЦЭМ!$C$33:$C$776,СВЦЭМ!$A$33:$A$776,$A52,СВЦЭМ!$B$33:$B$776,W$47)+'СЕТ СН'!$G$9+СВЦЭМ!$D$10+'СЕТ СН'!$G$5-'СЕТ СН'!$G$17</f>
        <v>3757.9042468899997</v>
      </c>
      <c r="X52" s="36">
        <f>SUMIFS(СВЦЭМ!$C$33:$C$776,СВЦЭМ!$A$33:$A$776,$A52,СВЦЭМ!$B$33:$B$776,X$47)+'СЕТ СН'!$G$9+СВЦЭМ!$D$10+'СЕТ СН'!$G$5-'СЕТ СН'!$G$17</f>
        <v>3775.55880828</v>
      </c>
      <c r="Y52" s="36">
        <f>SUMIFS(СВЦЭМ!$C$33:$C$776,СВЦЭМ!$A$33:$A$776,$A52,СВЦЭМ!$B$33:$B$776,Y$47)+'СЕТ СН'!$G$9+СВЦЭМ!$D$10+'СЕТ СН'!$G$5-'СЕТ СН'!$G$17</f>
        <v>3792.5860575300003</v>
      </c>
    </row>
    <row r="53" spans="1:25" ht="15.75" x14ac:dyDescent="0.2">
      <c r="A53" s="35">
        <f t="shared" si="1"/>
        <v>44202</v>
      </c>
      <c r="B53" s="36">
        <f>SUMIFS(СВЦЭМ!$C$33:$C$776,СВЦЭМ!$A$33:$A$776,$A53,СВЦЭМ!$B$33:$B$776,B$47)+'СЕТ СН'!$G$9+СВЦЭМ!$D$10+'СЕТ СН'!$G$5-'СЕТ СН'!$G$17</f>
        <v>3782.7432431500001</v>
      </c>
      <c r="C53" s="36">
        <f>SUMIFS(СВЦЭМ!$C$33:$C$776,СВЦЭМ!$A$33:$A$776,$A53,СВЦЭМ!$B$33:$B$776,C$47)+'СЕТ СН'!$G$9+СВЦЭМ!$D$10+'СЕТ СН'!$G$5-'СЕТ СН'!$G$17</f>
        <v>3813.6612173900003</v>
      </c>
      <c r="D53" s="36">
        <f>SUMIFS(СВЦЭМ!$C$33:$C$776,СВЦЭМ!$A$33:$A$776,$A53,СВЦЭМ!$B$33:$B$776,D$47)+'СЕТ СН'!$G$9+СВЦЭМ!$D$10+'СЕТ СН'!$G$5-'СЕТ СН'!$G$17</f>
        <v>3837.3899364899999</v>
      </c>
      <c r="E53" s="36">
        <f>SUMIFS(СВЦЭМ!$C$33:$C$776,СВЦЭМ!$A$33:$A$776,$A53,СВЦЭМ!$B$33:$B$776,E$47)+'СЕТ СН'!$G$9+СВЦЭМ!$D$10+'СЕТ СН'!$G$5-'СЕТ СН'!$G$17</f>
        <v>3846.5928687699998</v>
      </c>
      <c r="F53" s="36">
        <f>SUMIFS(СВЦЭМ!$C$33:$C$776,СВЦЭМ!$A$33:$A$776,$A53,СВЦЭМ!$B$33:$B$776,F$47)+'СЕТ СН'!$G$9+СВЦЭМ!$D$10+'СЕТ СН'!$G$5-'СЕТ СН'!$G$17</f>
        <v>3857.6854926300002</v>
      </c>
      <c r="G53" s="36">
        <f>SUMIFS(СВЦЭМ!$C$33:$C$776,СВЦЭМ!$A$33:$A$776,$A53,СВЦЭМ!$B$33:$B$776,G$47)+'СЕТ СН'!$G$9+СВЦЭМ!$D$10+'СЕТ СН'!$G$5-'СЕТ СН'!$G$17</f>
        <v>3854.474569</v>
      </c>
      <c r="H53" s="36">
        <f>SUMIFS(СВЦЭМ!$C$33:$C$776,СВЦЭМ!$A$33:$A$776,$A53,СВЦЭМ!$B$33:$B$776,H$47)+'СЕТ СН'!$G$9+СВЦЭМ!$D$10+'СЕТ СН'!$G$5-'СЕТ СН'!$G$17</f>
        <v>3838.38750295</v>
      </c>
      <c r="I53" s="36">
        <f>SUMIFS(СВЦЭМ!$C$33:$C$776,СВЦЭМ!$A$33:$A$776,$A53,СВЦЭМ!$B$33:$B$776,I$47)+'СЕТ СН'!$G$9+СВЦЭМ!$D$10+'СЕТ СН'!$G$5-'СЕТ СН'!$G$17</f>
        <v>3812.7707712900001</v>
      </c>
      <c r="J53" s="36">
        <f>SUMIFS(СВЦЭМ!$C$33:$C$776,СВЦЭМ!$A$33:$A$776,$A53,СВЦЭМ!$B$33:$B$776,J$47)+'СЕТ СН'!$G$9+СВЦЭМ!$D$10+'СЕТ СН'!$G$5-'СЕТ СН'!$G$17</f>
        <v>3769.3239523100001</v>
      </c>
      <c r="K53" s="36">
        <f>SUMIFS(СВЦЭМ!$C$33:$C$776,СВЦЭМ!$A$33:$A$776,$A53,СВЦЭМ!$B$33:$B$776,K$47)+'СЕТ СН'!$G$9+СВЦЭМ!$D$10+'СЕТ СН'!$G$5-'СЕТ СН'!$G$17</f>
        <v>3728.0348479499999</v>
      </c>
      <c r="L53" s="36">
        <f>SUMIFS(СВЦЭМ!$C$33:$C$776,СВЦЭМ!$A$33:$A$776,$A53,СВЦЭМ!$B$33:$B$776,L$47)+'СЕТ СН'!$G$9+СВЦЭМ!$D$10+'СЕТ СН'!$G$5-'СЕТ СН'!$G$17</f>
        <v>3715.5703137300002</v>
      </c>
      <c r="M53" s="36">
        <f>SUMIFS(СВЦЭМ!$C$33:$C$776,СВЦЭМ!$A$33:$A$776,$A53,СВЦЭМ!$B$33:$B$776,M$47)+'СЕТ СН'!$G$9+СВЦЭМ!$D$10+'СЕТ СН'!$G$5-'СЕТ СН'!$G$17</f>
        <v>3719.11839057</v>
      </c>
      <c r="N53" s="36">
        <f>SUMIFS(СВЦЭМ!$C$33:$C$776,СВЦЭМ!$A$33:$A$776,$A53,СВЦЭМ!$B$33:$B$776,N$47)+'СЕТ СН'!$G$9+СВЦЭМ!$D$10+'СЕТ СН'!$G$5-'СЕТ СН'!$G$17</f>
        <v>3747.4448799199999</v>
      </c>
      <c r="O53" s="36">
        <f>SUMIFS(СВЦЭМ!$C$33:$C$776,СВЦЭМ!$A$33:$A$776,$A53,СВЦЭМ!$B$33:$B$776,O$47)+'СЕТ СН'!$G$9+СВЦЭМ!$D$10+'СЕТ СН'!$G$5-'СЕТ СН'!$G$17</f>
        <v>3763.8853610699998</v>
      </c>
      <c r="P53" s="36">
        <f>SUMIFS(СВЦЭМ!$C$33:$C$776,СВЦЭМ!$A$33:$A$776,$A53,СВЦЭМ!$B$33:$B$776,P$47)+'СЕТ СН'!$G$9+СВЦЭМ!$D$10+'СЕТ СН'!$G$5-'СЕТ СН'!$G$17</f>
        <v>3775.1271986900001</v>
      </c>
      <c r="Q53" s="36">
        <f>SUMIFS(СВЦЭМ!$C$33:$C$776,СВЦЭМ!$A$33:$A$776,$A53,СВЦЭМ!$B$33:$B$776,Q$47)+'СЕТ СН'!$G$9+СВЦЭМ!$D$10+'СЕТ СН'!$G$5-'СЕТ СН'!$G$17</f>
        <v>3779.3434110400003</v>
      </c>
      <c r="R53" s="36">
        <f>SUMIFS(СВЦЭМ!$C$33:$C$776,СВЦЭМ!$A$33:$A$776,$A53,СВЦЭМ!$B$33:$B$776,R$47)+'СЕТ СН'!$G$9+СВЦЭМ!$D$10+'СЕТ СН'!$G$5-'СЕТ СН'!$G$17</f>
        <v>3764.8630313599997</v>
      </c>
      <c r="S53" s="36">
        <f>SUMIFS(СВЦЭМ!$C$33:$C$776,СВЦЭМ!$A$33:$A$776,$A53,СВЦЭМ!$B$33:$B$776,S$47)+'СЕТ СН'!$G$9+СВЦЭМ!$D$10+'СЕТ СН'!$G$5-'СЕТ СН'!$G$17</f>
        <v>3733.98941216</v>
      </c>
      <c r="T53" s="36">
        <f>SUMIFS(СВЦЭМ!$C$33:$C$776,СВЦЭМ!$A$33:$A$776,$A53,СВЦЭМ!$B$33:$B$776,T$47)+'СЕТ СН'!$G$9+СВЦЭМ!$D$10+'СЕТ СН'!$G$5-'СЕТ СН'!$G$17</f>
        <v>3708.5672407399998</v>
      </c>
      <c r="U53" s="36">
        <f>SUMIFS(СВЦЭМ!$C$33:$C$776,СВЦЭМ!$A$33:$A$776,$A53,СВЦЭМ!$B$33:$B$776,U$47)+'СЕТ СН'!$G$9+СВЦЭМ!$D$10+'СЕТ СН'!$G$5-'СЕТ СН'!$G$17</f>
        <v>3711.0150260199998</v>
      </c>
      <c r="V53" s="36">
        <f>SUMIFS(СВЦЭМ!$C$33:$C$776,СВЦЭМ!$A$33:$A$776,$A53,СВЦЭМ!$B$33:$B$776,V$47)+'СЕТ СН'!$G$9+СВЦЭМ!$D$10+'СЕТ СН'!$G$5-'СЕТ СН'!$G$17</f>
        <v>3723.2867272100002</v>
      </c>
      <c r="W53" s="36">
        <f>SUMIFS(СВЦЭМ!$C$33:$C$776,СВЦЭМ!$A$33:$A$776,$A53,СВЦЭМ!$B$33:$B$776,W$47)+'СЕТ СН'!$G$9+СВЦЭМ!$D$10+'СЕТ СН'!$G$5-'СЕТ СН'!$G$17</f>
        <v>3739.5402327900001</v>
      </c>
      <c r="X53" s="36">
        <f>SUMIFS(СВЦЭМ!$C$33:$C$776,СВЦЭМ!$A$33:$A$776,$A53,СВЦЭМ!$B$33:$B$776,X$47)+'СЕТ СН'!$G$9+СВЦЭМ!$D$10+'СЕТ СН'!$G$5-'СЕТ СН'!$G$17</f>
        <v>3757.1702364100001</v>
      </c>
      <c r="Y53" s="36">
        <f>SUMIFS(СВЦЭМ!$C$33:$C$776,СВЦЭМ!$A$33:$A$776,$A53,СВЦЭМ!$B$33:$B$776,Y$47)+'СЕТ СН'!$G$9+СВЦЭМ!$D$10+'СЕТ СН'!$G$5-'СЕТ СН'!$G$17</f>
        <v>3780.76579683</v>
      </c>
    </row>
    <row r="54" spans="1:25" ht="15.75" x14ac:dyDescent="0.2">
      <c r="A54" s="35">
        <f t="shared" si="1"/>
        <v>44203</v>
      </c>
      <c r="B54" s="36">
        <f>SUMIFS(СВЦЭМ!$C$33:$C$776,СВЦЭМ!$A$33:$A$776,$A54,СВЦЭМ!$B$33:$B$776,B$47)+'СЕТ СН'!$G$9+СВЦЭМ!$D$10+'СЕТ СН'!$G$5-'СЕТ СН'!$G$17</f>
        <v>3752.3890446099999</v>
      </c>
      <c r="C54" s="36">
        <f>SUMIFS(СВЦЭМ!$C$33:$C$776,СВЦЭМ!$A$33:$A$776,$A54,СВЦЭМ!$B$33:$B$776,C$47)+'СЕТ СН'!$G$9+СВЦЭМ!$D$10+'СЕТ СН'!$G$5-'СЕТ СН'!$G$17</f>
        <v>3781.8863700900001</v>
      </c>
      <c r="D54" s="36">
        <f>SUMIFS(СВЦЭМ!$C$33:$C$776,СВЦЭМ!$A$33:$A$776,$A54,СВЦЭМ!$B$33:$B$776,D$47)+'СЕТ СН'!$G$9+СВЦЭМ!$D$10+'СЕТ СН'!$G$5-'СЕТ СН'!$G$17</f>
        <v>3813.5149720600002</v>
      </c>
      <c r="E54" s="36">
        <f>SUMIFS(СВЦЭМ!$C$33:$C$776,СВЦЭМ!$A$33:$A$776,$A54,СВЦЭМ!$B$33:$B$776,E$47)+'СЕТ СН'!$G$9+СВЦЭМ!$D$10+'СЕТ СН'!$G$5-'СЕТ СН'!$G$17</f>
        <v>3824.37398338</v>
      </c>
      <c r="F54" s="36">
        <f>SUMIFS(СВЦЭМ!$C$33:$C$776,СВЦЭМ!$A$33:$A$776,$A54,СВЦЭМ!$B$33:$B$776,F$47)+'СЕТ СН'!$G$9+СВЦЭМ!$D$10+'СЕТ СН'!$G$5-'СЕТ СН'!$G$17</f>
        <v>3831.0601591599998</v>
      </c>
      <c r="G54" s="36">
        <f>SUMIFS(СВЦЭМ!$C$33:$C$776,СВЦЭМ!$A$33:$A$776,$A54,СВЦЭМ!$B$33:$B$776,G$47)+'СЕТ СН'!$G$9+СВЦЭМ!$D$10+'СЕТ СН'!$G$5-'СЕТ СН'!$G$17</f>
        <v>3818.7500180100001</v>
      </c>
      <c r="H54" s="36">
        <f>SUMIFS(СВЦЭМ!$C$33:$C$776,СВЦЭМ!$A$33:$A$776,$A54,СВЦЭМ!$B$33:$B$776,H$47)+'СЕТ СН'!$G$9+СВЦЭМ!$D$10+'СЕТ СН'!$G$5-'СЕТ СН'!$G$17</f>
        <v>3809.4742905900002</v>
      </c>
      <c r="I54" s="36">
        <f>SUMIFS(СВЦЭМ!$C$33:$C$776,СВЦЭМ!$A$33:$A$776,$A54,СВЦЭМ!$B$33:$B$776,I$47)+'СЕТ СН'!$G$9+СВЦЭМ!$D$10+'СЕТ СН'!$G$5-'СЕТ СН'!$G$17</f>
        <v>3775.8656778700001</v>
      </c>
      <c r="J54" s="36">
        <f>SUMIFS(СВЦЭМ!$C$33:$C$776,СВЦЭМ!$A$33:$A$776,$A54,СВЦЭМ!$B$33:$B$776,J$47)+'СЕТ СН'!$G$9+СВЦЭМ!$D$10+'СЕТ СН'!$G$5-'СЕТ СН'!$G$17</f>
        <v>3759.8558742300002</v>
      </c>
      <c r="K54" s="36">
        <f>SUMIFS(СВЦЭМ!$C$33:$C$776,СВЦЭМ!$A$33:$A$776,$A54,СВЦЭМ!$B$33:$B$776,K$47)+'СЕТ СН'!$G$9+СВЦЭМ!$D$10+'СЕТ СН'!$G$5-'СЕТ СН'!$G$17</f>
        <v>3733.9794041200003</v>
      </c>
      <c r="L54" s="36">
        <f>SUMIFS(СВЦЭМ!$C$33:$C$776,СВЦЭМ!$A$33:$A$776,$A54,СВЦЭМ!$B$33:$B$776,L$47)+'СЕТ СН'!$G$9+СВЦЭМ!$D$10+'СЕТ СН'!$G$5-'СЕТ СН'!$G$17</f>
        <v>3718.4722784200003</v>
      </c>
      <c r="M54" s="36">
        <f>SUMIFS(СВЦЭМ!$C$33:$C$776,СВЦЭМ!$A$33:$A$776,$A54,СВЦЭМ!$B$33:$B$776,M$47)+'СЕТ СН'!$G$9+СВЦЭМ!$D$10+'СЕТ СН'!$G$5-'СЕТ СН'!$G$17</f>
        <v>3733.8204141199999</v>
      </c>
      <c r="N54" s="36">
        <f>SUMIFS(СВЦЭМ!$C$33:$C$776,СВЦЭМ!$A$33:$A$776,$A54,СВЦЭМ!$B$33:$B$776,N$47)+'СЕТ СН'!$G$9+СВЦЭМ!$D$10+'СЕТ СН'!$G$5-'СЕТ СН'!$G$17</f>
        <v>3782.4068915500002</v>
      </c>
      <c r="O54" s="36">
        <f>SUMIFS(СВЦЭМ!$C$33:$C$776,СВЦЭМ!$A$33:$A$776,$A54,СВЦЭМ!$B$33:$B$776,O$47)+'СЕТ СН'!$G$9+СВЦЭМ!$D$10+'СЕТ СН'!$G$5-'СЕТ СН'!$G$17</f>
        <v>3789.6829258799999</v>
      </c>
      <c r="P54" s="36">
        <f>SUMIFS(СВЦЭМ!$C$33:$C$776,СВЦЭМ!$A$33:$A$776,$A54,СВЦЭМ!$B$33:$B$776,P$47)+'СЕТ СН'!$G$9+СВЦЭМ!$D$10+'СЕТ СН'!$G$5-'СЕТ СН'!$G$17</f>
        <v>3801.4875812099999</v>
      </c>
      <c r="Q54" s="36">
        <f>SUMIFS(СВЦЭМ!$C$33:$C$776,СВЦЭМ!$A$33:$A$776,$A54,СВЦЭМ!$B$33:$B$776,Q$47)+'СЕТ СН'!$G$9+СВЦЭМ!$D$10+'СЕТ СН'!$G$5-'СЕТ СН'!$G$17</f>
        <v>3811.95388465</v>
      </c>
      <c r="R54" s="36">
        <f>SUMIFS(СВЦЭМ!$C$33:$C$776,СВЦЭМ!$A$33:$A$776,$A54,СВЦЭМ!$B$33:$B$776,R$47)+'СЕТ СН'!$G$9+СВЦЭМ!$D$10+'СЕТ СН'!$G$5-'СЕТ СН'!$G$17</f>
        <v>3808.73308972</v>
      </c>
      <c r="S54" s="36">
        <f>SUMIFS(СВЦЭМ!$C$33:$C$776,СВЦЭМ!$A$33:$A$776,$A54,СВЦЭМ!$B$33:$B$776,S$47)+'СЕТ СН'!$G$9+СВЦЭМ!$D$10+'СЕТ СН'!$G$5-'СЕТ СН'!$G$17</f>
        <v>3784.1137960900001</v>
      </c>
      <c r="T54" s="36">
        <f>SUMIFS(СВЦЭМ!$C$33:$C$776,СВЦЭМ!$A$33:$A$776,$A54,СВЦЭМ!$B$33:$B$776,T$47)+'СЕТ СН'!$G$9+СВЦЭМ!$D$10+'СЕТ СН'!$G$5-'СЕТ СН'!$G$17</f>
        <v>3759.47367356</v>
      </c>
      <c r="U54" s="36">
        <f>SUMIFS(СВЦЭМ!$C$33:$C$776,СВЦЭМ!$A$33:$A$776,$A54,СВЦЭМ!$B$33:$B$776,U$47)+'СЕТ СН'!$G$9+СВЦЭМ!$D$10+'СЕТ СН'!$G$5-'СЕТ СН'!$G$17</f>
        <v>3769.0113043800002</v>
      </c>
      <c r="V54" s="36">
        <f>SUMIFS(СВЦЭМ!$C$33:$C$776,СВЦЭМ!$A$33:$A$776,$A54,СВЦЭМ!$B$33:$B$776,V$47)+'СЕТ СН'!$G$9+СВЦЭМ!$D$10+'СЕТ СН'!$G$5-'СЕТ СН'!$G$17</f>
        <v>3768.1329284499998</v>
      </c>
      <c r="W54" s="36">
        <f>SUMIFS(СВЦЭМ!$C$33:$C$776,СВЦЭМ!$A$33:$A$776,$A54,СВЦЭМ!$B$33:$B$776,W$47)+'СЕТ СН'!$G$9+СВЦЭМ!$D$10+'СЕТ СН'!$G$5-'СЕТ СН'!$G$17</f>
        <v>3787.0247896800001</v>
      </c>
      <c r="X54" s="36">
        <f>SUMIFS(СВЦЭМ!$C$33:$C$776,СВЦЭМ!$A$33:$A$776,$A54,СВЦЭМ!$B$33:$B$776,X$47)+'СЕТ СН'!$G$9+СВЦЭМ!$D$10+'СЕТ СН'!$G$5-'СЕТ СН'!$G$17</f>
        <v>3804.2257988900001</v>
      </c>
      <c r="Y54" s="36">
        <f>SUMIFS(СВЦЭМ!$C$33:$C$776,СВЦЭМ!$A$33:$A$776,$A54,СВЦЭМ!$B$33:$B$776,Y$47)+'СЕТ СН'!$G$9+СВЦЭМ!$D$10+'СЕТ СН'!$G$5-'СЕТ СН'!$G$17</f>
        <v>3826.3479483000001</v>
      </c>
    </row>
    <row r="55" spans="1:25" ht="15.75" x14ac:dyDescent="0.2">
      <c r="A55" s="35">
        <f t="shared" si="1"/>
        <v>44204</v>
      </c>
      <c r="B55" s="36">
        <f>SUMIFS(СВЦЭМ!$C$33:$C$776,СВЦЭМ!$A$33:$A$776,$A55,СВЦЭМ!$B$33:$B$776,B$47)+'СЕТ СН'!$G$9+СВЦЭМ!$D$10+'СЕТ СН'!$G$5-'СЕТ СН'!$G$17</f>
        <v>3757.51382711</v>
      </c>
      <c r="C55" s="36">
        <f>SUMIFS(СВЦЭМ!$C$33:$C$776,СВЦЭМ!$A$33:$A$776,$A55,СВЦЭМ!$B$33:$B$776,C$47)+'СЕТ СН'!$G$9+СВЦЭМ!$D$10+'СЕТ СН'!$G$5-'СЕТ СН'!$G$17</f>
        <v>3803.1609654499998</v>
      </c>
      <c r="D55" s="36">
        <f>SUMIFS(СВЦЭМ!$C$33:$C$776,СВЦЭМ!$A$33:$A$776,$A55,СВЦЭМ!$B$33:$B$776,D$47)+'СЕТ СН'!$G$9+СВЦЭМ!$D$10+'СЕТ СН'!$G$5-'СЕТ СН'!$G$17</f>
        <v>3827.6866868899997</v>
      </c>
      <c r="E55" s="36">
        <f>SUMIFS(СВЦЭМ!$C$33:$C$776,СВЦЭМ!$A$33:$A$776,$A55,СВЦЭМ!$B$33:$B$776,E$47)+'СЕТ СН'!$G$9+СВЦЭМ!$D$10+'СЕТ СН'!$G$5-'СЕТ СН'!$G$17</f>
        <v>3844.7290525899998</v>
      </c>
      <c r="F55" s="36">
        <f>SUMIFS(СВЦЭМ!$C$33:$C$776,СВЦЭМ!$A$33:$A$776,$A55,СВЦЭМ!$B$33:$B$776,F$47)+'СЕТ СН'!$G$9+СВЦЭМ!$D$10+'СЕТ СН'!$G$5-'СЕТ СН'!$G$17</f>
        <v>3851.4161744000003</v>
      </c>
      <c r="G55" s="36">
        <f>SUMIFS(СВЦЭМ!$C$33:$C$776,СВЦЭМ!$A$33:$A$776,$A55,СВЦЭМ!$B$33:$B$776,G$47)+'СЕТ СН'!$G$9+СВЦЭМ!$D$10+'СЕТ СН'!$G$5-'СЕТ СН'!$G$17</f>
        <v>3846.7124248199998</v>
      </c>
      <c r="H55" s="36">
        <f>SUMIFS(СВЦЭМ!$C$33:$C$776,СВЦЭМ!$A$33:$A$776,$A55,СВЦЭМ!$B$33:$B$776,H$47)+'СЕТ СН'!$G$9+СВЦЭМ!$D$10+'СЕТ СН'!$G$5-'СЕТ СН'!$G$17</f>
        <v>3828.5239397</v>
      </c>
      <c r="I55" s="36">
        <f>SUMIFS(СВЦЭМ!$C$33:$C$776,СВЦЭМ!$A$33:$A$776,$A55,СВЦЭМ!$B$33:$B$776,I$47)+'СЕТ СН'!$G$9+СВЦЭМ!$D$10+'СЕТ СН'!$G$5-'СЕТ СН'!$G$17</f>
        <v>3848.1739839100001</v>
      </c>
      <c r="J55" s="36">
        <f>SUMIFS(СВЦЭМ!$C$33:$C$776,СВЦЭМ!$A$33:$A$776,$A55,СВЦЭМ!$B$33:$B$776,J$47)+'СЕТ СН'!$G$9+СВЦЭМ!$D$10+'СЕТ СН'!$G$5-'СЕТ СН'!$G$17</f>
        <v>3820.0749430200003</v>
      </c>
      <c r="K55" s="36">
        <f>SUMIFS(СВЦЭМ!$C$33:$C$776,СВЦЭМ!$A$33:$A$776,$A55,СВЦЭМ!$B$33:$B$776,K$47)+'СЕТ СН'!$G$9+СВЦЭМ!$D$10+'СЕТ СН'!$G$5-'СЕТ СН'!$G$17</f>
        <v>3792.5483301700001</v>
      </c>
      <c r="L55" s="36">
        <f>SUMIFS(СВЦЭМ!$C$33:$C$776,СВЦЭМ!$A$33:$A$776,$A55,СВЦЭМ!$B$33:$B$776,L$47)+'СЕТ СН'!$G$9+СВЦЭМ!$D$10+'СЕТ СН'!$G$5-'СЕТ СН'!$G$17</f>
        <v>3771.5416919899999</v>
      </c>
      <c r="M55" s="36">
        <f>SUMIFS(СВЦЭМ!$C$33:$C$776,СВЦЭМ!$A$33:$A$776,$A55,СВЦЭМ!$B$33:$B$776,M$47)+'СЕТ СН'!$G$9+СВЦЭМ!$D$10+'СЕТ СН'!$G$5-'СЕТ СН'!$G$17</f>
        <v>3760.4124038600003</v>
      </c>
      <c r="N55" s="36">
        <f>SUMIFS(СВЦЭМ!$C$33:$C$776,СВЦЭМ!$A$33:$A$776,$A55,СВЦЭМ!$B$33:$B$776,N$47)+'СЕТ СН'!$G$9+СВЦЭМ!$D$10+'СЕТ СН'!$G$5-'СЕТ СН'!$G$17</f>
        <v>3783.5869965399997</v>
      </c>
      <c r="O55" s="36">
        <f>SUMIFS(СВЦЭМ!$C$33:$C$776,СВЦЭМ!$A$33:$A$776,$A55,СВЦЭМ!$B$33:$B$776,O$47)+'СЕТ СН'!$G$9+СВЦЭМ!$D$10+'СЕТ СН'!$G$5-'СЕТ СН'!$G$17</f>
        <v>3794.5581412700003</v>
      </c>
      <c r="P55" s="36">
        <f>SUMIFS(СВЦЭМ!$C$33:$C$776,СВЦЭМ!$A$33:$A$776,$A55,СВЦЭМ!$B$33:$B$776,P$47)+'СЕТ СН'!$G$9+СВЦЭМ!$D$10+'СЕТ СН'!$G$5-'СЕТ СН'!$G$17</f>
        <v>3809.6327433599999</v>
      </c>
      <c r="Q55" s="36">
        <f>SUMIFS(СВЦЭМ!$C$33:$C$776,СВЦЭМ!$A$33:$A$776,$A55,СВЦЭМ!$B$33:$B$776,Q$47)+'СЕТ СН'!$G$9+СВЦЭМ!$D$10+'СЕТ СН'!$G$5-'СЕТ СН'!$G$17</f>
        <v>3821.63313199</v>
      </c>
      <c r="R55" s="36">
        <f>SUMIFS(СВЦЭМ!$C$33:$C$776,СВЦЭМ!$A$33:$A$776,$A55,СВЦЭМ!$B$33:$B$776,R$47)+'СЕТ СН'!$G$9+СВЦЭМ!$D$10+'СЕТ СН'!$G$5-'СЕТ СН'!$G$17</f>
        <v>3811.8337118099998</v>
      </c>
      <c r="S55" s="36">
        <f>SUMIFS(СВЦЭМ!$C$33:$C$776,СВЦЭМ!$A$33:$A$776,$A55,СВЦЭМ!$B$33:$B$776,S$47)+'СЕТ СН'!$G$9+СВЦЭМ!$D$10+'СЕТ СН'!$G$5-'СЕТ СН'!$G$17</f>
        <v>3774.5178351100003</v>
      </c>
      <c r="T55" s="36">
        <f>SUMIFS(СВЦЭМ!$C$33:$C$776,СВЦЭМ!$A$33:$A$776,$A55,СВЦЭМ!$B$33:$B$776,T$47)+'СЕТ СН'!$G$9+СВЦЭМ!$D$10+'СЕТ СН'!$G$5-'СЕТ СН'!$G$17</f>
        <v>3758.3393122100001</v>
      </c>
      <c r="U55" s="36">
        <f>SUMIFS(СВЦЭМ!$C$33:$C$776,СВЦЭМ!$A$33:$A$776,$A55,СВЦЭМ!$B$33:$B$776,U$47)+'СЕТ СН'!$G$9+СВЦЭМ!$D$10+'СЕТ СН'!$G$5-'СЕТ СН'!$G$17</f>
        <v>3761.2251680300001</v>
      </c>
      <c r="V55" s="36">
        <f>SUMIFS(СВЦЭМ!$C$33:$C$776,СВЦЭМ!$A$33:$A$776,$A55,СВЦЭМ!$B$33:$B$776,V$47)+'СЕТ СН'!$G$9+СВЦЭМ!$D$10+'СЕТ СН'!$G$5-'СЕТ СН'!$G$17</f>
        <v>3760.62443355</v>
      </c>
      <c r="W55" s="36">
        <f>SUMIFS(СВЦЭМ!$C$33:$C$776,СВЦЭМ!$A$33:$A$776,$A55,СВЦЭМ!$B$33:$B$776,W$47)+'СЕТ СН'!$G$9+СВЦЭМ!$D$10+'СЕТ СН'!$G$5-'СЕТ СН'!$G$17</f>
        <v>3775.8789597499999</v>
      </c>
      <c r="X55" s="36">
        <f>SUMIFS(СВЦЭМ!$C$33:$C$776,СВЦЭМ!$A$33:$A$776,$A55,СВЦЭМ!$B$33:$B$776,X$47)+'СЕТ СН'!$G$9+СВЦЭМ!$D$10+'СЕТ СН'!$G$5-'СЕТ СН'!$G$17</f>
        <v>3786.4704892199998</v>
      </c>
      <c r="Y55" s="36">
        <f>SUMIFS(СВЦЭМ!$C$33:$C$776,СВЦЭМ!$A$33:$A$776,$A55,СВЦЭМ!$B$33:$B$776,Y$47)+'СЕТ СН'!$G$9+СВЦЭМ!$D$10+'СЕТ СН'!$G$5-'СЕТ СН'!$G$17</f>
        <v>3814.5066277599999</v>
      </c>
    </row>
    <row r="56" spans="1:25" ht="15.75" x14ac:dyDescent="0.2">
      <c r="A56" s="35">
        <f t="shared" si="1"/>
        <v>44205</v>
      </c>
      <c r="B56" s="36">
        <f>SUMIFS(СВЦЭМ!$C$33:$C$776,СВЦЭМ!$A$33:$A$776,$A56,СВЦЭМ!$B$33:$B$776,B$47)+'СЕТ СН'!$G$9+СВЦЭМ!$D$10+'СЕТ СН'!$G$5-'СЕТ СН'!$G$17</f>
        <v>3788.9189902600001</v>
      </c>
      <c r="C56" s="36">
        <f>SUMIFS(СВЦЭМ!$C$33:$C$776,СВЦЭМ!$A$33:$A$776,$A56,СВЦЭМ!$B$33:$B$776,C$47)+'СЕТ СН'!$G$9+СВЦЭМ!$D$10+'СЕТ СН'!$G$5-'СЕТ СН'!$G$17</f>
        <v>3818.0791962000003</v>
      </c>
      <c r="D56" s="36">
        <f>SUMIFS(СВЦЭМ!$C$33:$C$776,СВЦЭМ!$A$33:$A$776,$A56,СВЦЭМ!$B$33:$B$776,D$47)+'СЕТ СН'!$G$9+СВЦЭМ!$D$10+'СЕТ СН'!$G$5-'СЕТ СН'!$G$17</f>
        <v>3836.0312028899998</v>
      </c>
      <c r="E56" s="36">
        <f>SUMIFS(СВЦЭМ!$C$33:$C$776,СВЦЭМ!$A$33:$A$776,$A56,СВЦЭМ!$B$33:$B$776,E$47)+'СЕТ СН'!$G$9+СВЦЭМ!$D$10+'СЕТ СН'!$G$5-'СЕТ СН'!$G$17</f>
        <v>3843.7534478299999</v>
      </c>
      <c r="F56" s="36">
        <f>SUMIFS(СВЦЭМ!$C$33:$C$776,СВЦЭМ!$A$33:$A$776,$A56,СВЦЭМ!$B$33:$B$776,F$47)+'СЕТ СН'!$G$9+СВЦЭМ!$D$10+'СЕТ СН'!$G$5-'СЕТ СН'!$G$17</f>
        <v>3850.0905205899999</v>
      </c>
      <c r="G56" s="36">
        <f>SUMIFS(СВЦЭМ!$C$33:$C$776,СВЦЭМ!$A$33:$A$776,$A56,СВЦЭМ!$B$33:$B$776,G$47)+'СЕТ СН'!$G$9+СВЦЭМ!$D$10+'СЕТ СН'!$G$5-'СЕТ СН'!$G$17</f>
        <v>3841.9526359199999</v>
      </c>
      <c r="H56" s="36">
        <f>SUMIFS(СВЦЭМ!$C$33:$C$776,СВЦЭМ!$A$33:$A$776,$A56,СВЦЭМ!$B$33:$B$776,H$47)+'СЕТ СН'!$G$9+СВЦЭМ!$D$10+'СЕТ СН'!$G$5-'СЕТ СН'!$G$17</f>
        <v>3836.58114398</v>
      </c>
      <c r="I56" s="36">
        <f>SUMIFS(СВЦЭМ!$C$33:$C$776,СВЦЭМ!$A$33:$A$776,$A56,СВЦЭМ!$B$33:$B$776,I$47)+'СЕТ СН'!$G$9+СВЦЭМ!$D$10+'СЕТ СН'!$G$5-'СЕТ СН'!$G$17</f>
        <v>3809.1865942200002</v>
      </c>
      <c r="J56" s="36">
        <f>SUMIFS(СВЦЭМ!$C$33:$C$776,СВЦЭМ!$A$33:$A$776,$A56,СВЦЭМ!$B$33:$B$776,J$47)+'СЕТ СН'!$G$9+СВЦЭМ!$D$10+'СЕТ СН'!$G$5-'СЕТ СН'!$G$17</f>
        <v>3784.4980578700001</v>
      </c>
      <c r="K56" s="36">
        <f>SUMIFS(СВЦЭМ!$C$33:$C$776,СВЦЭМ!$A$33:$A$776,$A56,СВЦЭМ!$B$33:$B$776,K$47)+'СЕТ СН'!$G$9+СВЦЭМ!$D$10+'СЕТ СН'!$G$5-'СЕТ СН'!$G$17</f>
        <v>3763.6184914599999</v>
      </c>
      <c r="L56" s="36">
        <f>SUMIFS(СВЦЭМ!$C$33:$C$776,СВЦЭМ!$A$33:$A$776,$A56,СВЦЭМ!$B$33:$B$776,L$47)+'СЕТ СН'!$G$9+СВЦЭМ!$D$10+'СЕТ СН'!$G$5-'СЕТ СН'!$G$17</f>
        <v>3749.7733645999997</v>
      </c>
      <c r="M56" s="36">
        <f>SUMIFS(СВЦЭМ!$C$33:$C$776,СВЦЭМ!$A$33:$A$776,$A56,СВЦЭМ!$B$33:$B$776,M$47)+'СЕТ СН'!$G$9+СВЦЭМ!$D$10+'СЕТ СН'!$G$5-'СЕТ СН'!$G$17</f>
        <v>3745.01956561</v>
      </c>
      <c r="N56" s="36">
        <f>SUMIFS(СВЦЭМ!$C$33:$C$776,СВЦЭМ!$A$33:$A$776,$A56,СВЦЭМ!$B$33:$B$776,N$47)+'СЕТ СН'!$G$9+СВЦЭМ!$D$10+'СЕТ СН'!$G$5-'СЕТ СН'!$G$17</f>
        <v>3762.79645716</v>
      </c>
      <c r="O56" s="36">
        <f>SUMIFS(СВЦЭМ!$C$33:$C$776,СВЦЭМ!$A$33:$A$776,$A56,СВЦЭМ!$B$33:$B$776,O$47)+'СЕТ СН'!$G$9+СВЦЭМ!$D$10+'СЕТ СН'!$G$5-'СЕТ СН'!$G$17</f>
        <v>3774.8840283199997</v>
      </c>
      <c r="P56" s="36">
        <f>SUMIFS(СВЦЭМ!$C$33:$C$776,СВЦЭМ!$A$33:$A$776,$A56,СВЦЭМ!$B$33:$B$776,P$47)+'СЕТ СН'!$G$9+СВЦЭМ!$D$10+'СЕТ СН'!$G$5-'СЕТ СН'!$G$17</f>
        <v>3782.5847233900004</v>
      </c>
      <c r="Q56" s="36">
        <f>SUMIFS(СВЦЭМ!$C$33:$C$776,СВЦЭМ!$A$33:$A$776,$A56,СВЦЭМ!$B$33:$B$776,Q$47)+'СЕТ СН'!$G$9+СВЦЭМ!$D$10+'СЕТ СН'!$G$5-'СЕТ СН'!$G$17</f>
        <v>3785.3890031700003</v>
      </c>
      <c r="R56" s="36">
        <f>SUMIFS(СВЦЭМ!$C$33:$C$776,СВЦЭМ!$A$33:$A$776,$A56,СВЦЭМ!$B$33:$B$776,R$47)+'СЕТ СН'!$G$9+СВЦЭМ!$D$10+'СЕТ СН'!$G$5-'СЕТ СН'!$G$17</f>
        <v>3769.1879610300002</v>
      </c>
      <c r="S56" s="36">
        <f>SUMIFS(СВЦЭМ!$C$33:$C$776,СВЦЭМ!$A$33:$A$776,$A56,СВЦЭМ!$B$33:$B$776,S$47)+'СЕТ СН'!$G$9+СВЦЭМ!$D$10+'СЕТ СН'!$G$5-'СЕТ СН'!$G$17</f>
        <v>3754.9687649400003</v>
      </c>
      <c r="T56" s="36">
        <f>SUMIFS(СВЦЭМ!$C$33:$C$776,СВЦЭМ!$A$33:$A$776,$A56,СВЦЭМ!$B$33:$B$776,T$47)+'СЕТ СН'!$G$9+СВЦЭМ!$D$10+'СЕТ СН'!$G$5-'СЕТ СН'!$G$17</f>
        <v>3737.1975761900003</v>
      </c>
      <c r="U56" s="36">
        <f>SUMIFS(СВЦЭМ!$C$33:$C$776,СВЦЭМ!$A$33:$A$776,$A56,СВЦЭМ!$B$33:$B$776,U$47)+'СЕТ СН'!$G$9+СВЦЭМ!$D$10+'СЕТ СН'!$G$5-'СЕТ СН'!$G$17</f>
        <v>3737.4896096500001</v>
      </c>
      <c r="V56" s="36">
        <f>SUMIFS(СВЦЭМ!$C$33:$C$776,СВЦЭМ!$A$33:$A$776,$A56,СВЦЭМ!$B$33:$B$776,V$47)+'СЕТ СН'!$G$9+СВЦЭМ!$D$10+'СЕТ СН'!$G$5-'СЕТ СН'!$G$17</f>
        <v>3730.7937824999999</v>
      </c>
      <c r="W56" s="36">
        <f>SUMIFS(СВЦЭМ!$C$33:$C$776,СВЦЭМ!$A$33:$A$776,$A56,СВЦЭМ!$B$33:$B$776,W$47)+'СЕТ СН'!$G$9+СВЦЭМ!$D$10+'СЕТ СН'!$G$5-'СЕТ СН'!$G$17</f>
        <v>3749.8461279399999</v>
      </c>
      <c r="X56" s="36">
        <f>SUMIFS(СВЦЭМ!$C$33:$C$776,СВЦЭМ!$A$33:$A$776,$A56,СВЦЭМ!$B$33:$B$776,X$47)+'СЕТ СН'!$G$9+СВЦЭМ!$D$10+'СЕТ СН'!$G$5-'СЕТ СН'!$G$17</f>
        <v>3766.1589050000002</v>
      </c>
      <c r="Y56" s="36">
        <f>SUMIFS(СВЦЭМ!$C$33:$C$776,СВЦЭМ!$A$33:$A$776,$A56,СВЦЭМ!$B$33:$B$776,Y$47)+'СЕТ СН'!$G$9+СВЦЭМ!$D$10+'СЕТ СН'!$G$5-'СЕТ СН'!$G$17</f>
        <v>3781.6204058000003</v>
      </c>
    </row>
    <row r="57" spans="1:25" ht="15.75" x14ac:dyDescent="0.2">
      <c r="A57" s="35">
        <f t="shared" si="1"/>
        <v>44206</v>
      </c>
      <c r="B57" s="36">
        <f>SUMIFS(СВЦЭМ!$C$33:$C$776,СВЦЭМ!$A$33:$A$776,$A57,СВЦЭМ!$B$33:$B$776,B$47)+'СЕТ СН'!$G$9+СВЦЭМ!$D$10+'СЕТ СН'!$G$5-'СЕТ СН'!$G$17</f>
        <v>3779.3139794099998</v>
      </c>
      <c r="C57" s="36">
        <f>SUMIFS(СВЦЭМ!$C$33:$C$776,СВЦЭМ!$A$33:$A$776,$A57,СВЦЭМ!$B$33:$B$776,C$47)+'СЕТ СН'!$G$9+СВЦЭМ!$D$10+'СЕТ СН'!$G$5-'СЕТ СН'!$G$17</f>
        <v>3816.32263375</v>
      </c>
      <c r="D57" s="36">
        <f>SUMIFS(СВЦЭМ!$C$33:$C$776,СВЦЭМ!$A$33:$A$776,$A57,СВЦЭМ!$B$33:$B$776,D$47)+'СЕТ СН'!$G$9+СВЦЭМ!$D$10+'СЕТ СН'!$G$5-'СЕТ СН'!$G$17</f>
        <v>3840.0511032700001</v>
      </c>
      <c r="E57" s="36">
        <f>SUMIFS(СВЦЭМ!$C$33:$C$776,СВЦЭМ!$A$33:$A$776,$A57,СВЦЭМ!$B$33:$B$776,E$47)+'СЕТ СН'!$G$9+СВЦЭМ!$D$10+'СЕТ СН'!$G$5-'СЕТ СН'!$G$17</f>
        <v>3846.4601111299999</v>
      </c>
      <c r="F57" s="36">
        <f>SUMIFS(СВЦЭМ!$C$33:$C$776,СВЦЭМ!$A$33:$A$776,$A57,СВЦЭМ!$B$33:$B$776,F$47)+'СЕТ СН'!$G$9+СВЦЭМ!$D$10+'СЕТ СН'!$G$5-'СЕТ СН'!$G$17</f>
        <v>3857.9957113700002</v>
      </c>
      <c r="G57" s="36">
        <f>SUMIFS(СВЦЭМ!$C$33:$C$776,СВЦЭМ!$A$33:$A$776,$A57,СВЦЭМ!$B$33:$B$776,G$47)+'СЕТ СН'!$G$9+СВЦЭМ!$D$10+'СЕТ СН'!$G$5-'СЕТ СН'!$G$17</f>
        <v>3853.5432672100001</v>
      </c>
      <c r="H57" s="36">
        <f>SUMIFS(СВЦЭМ!$C$33:$C$776,СВЦЭМ!$A$33:$A$776,$A57,СВЦЭМ!$B$33:$B$776,H$47)+'СЕТ СН'!$G$9+СВЦЭМ!$D$10+'СЕТ СН'!$G$5-'СЕТ СН'!$G$17</f>
        <v>3839.6318464999999</v>
      </c>
      <c r="I57" s="36">
        <f>SUMIFS(СВЦЭМ!$C$33:$C$776,СВЦЭМ!$A$33:$A$776,$A57,СВЦЭМ!$B$33:$B$776,I$47)+'СЕТ СН'!$G$9+СВЦЭМ!$D$10+'СЕТ СН'!$G$5-'СЕТ СН'!$G$17</f>
        <v>3830.7249888900001</v>
      </c>
      <c r="J57" s="36">
        <f>SUMIFS(СВЦЭМ!$C$33:$C$776,СВЦЭМ!$A$33:$A$776,$A57,СВЦЭМ!$B$33:$B$776,J$47)+'СЕТ СН'!$G$9+СВЦЭМ!$D$10+'СЕТ СН'!$G$5-'СЕТ СН'!$G$17</f>
        <v>3822.4503876899998</v>
      </c>
      <c r="K57" s="36">
        <f>SUMIFS(СВЦЭМ!$C$33:$C$776,СВЦЭМ!$A$33:$A$776,$A57,СВЦЭМ!$B$33:$B$776,K$47)+'СЕТ СН'!$G$9+СВЦЭМ!$D$10+'СЕТ СН'!$G$5-'СЕТ СН'!$G$17</f>
        <v>3795.37221009</v>
      </c>
      <c r="L57" s="36">
        <f>SUMIFS(СВЦЭМ!$C$33:$C$776,СВЦЭМ!$A$33:$A$776,$A57,СВЦЭМ!$B$33:$B$776,L$47)+'СЕТ СН'!$G$9+СВЦЭМ!$D$10+'СЕТ СН'!$G$5-'СЕТ СН'!$G$17</f>
        <v>3766.3469924400001</v>
      </c>
      <c r="M57" s="36">
        <f>SUMIFS(СВЦЭМ!$C$33:$C$776,СВЦЭМ!$A$33:$A$776,$A57,СВЦЭМ!$B$33:$B$776,M$47)+'СЕТ СН'!$G$9+СВЦЭМ!$D$10+'СЕТ СН'!$G$5-'СЕТ СН'!$G$17</f>
        <v>3761.4869370599999</v>
      </c>
      <c r="N57" s="36">
        <f>SUMIFS(СВЦЭМ!$C$33:$C$776,СВЦЭМ!$A$33:$A$776,$A57,СВЦЭМ!$B$33:$B$776,N$47)+'СЕТ СН'!$G$9+СВЦЭМ!$D$10+'СЕТ СН'!$G$5-'СЕТ СН'!$G$17</f>
        <v>3780.3431572600002</v>
      </c>
      <c r="O57" s="36">
        <f>SUMIFS(СВЦЭМ!$C$33:$C$776,СВЦЭМ!$A$33:$A$776,$A57,СВЦЭМ!$B$33:$B$776,O$47)+'СЕТ СН'!$G$9+СВЦЭМ!$D$10+'СЕТ СН'!$G$5-'СЕТ СН'!$G$17</f>
        <v>3789.7899924399999</v>
      </c>
      <c r="P57" s="36">
        <f>SUMIFS(СВЦЭМ!$C$33:$C$776,СВЦЭМ!$A$33:$A$776,$A57,СВЦЭМ!$B$33:$B$776,P$47)+'СЕТ СН'!$G$9+СВЦЭМ!$D$10+'СЕТ СН'!$G$5-'СЕТ СН'!$G$17</f>
        <v>3800.5798599999998</v>
      </c>
      <c r="Q57" s="36">
        <f>SUMIFS(СВЦЭМ!$C$33:$C$776,СВЦЭМ!$A$33:$A$776,$A57,СВЦЭМ!$B$33:$B$776,Q$47)+'СЕТ СН'!$G$9+СВЦЭМ!$D$10+'СЕТ СН'!$G$5-'СЕТ СН'!$G$17</f>
        <v>3803.3241596299999</v>
      </c>
      <c r="R57" s="36">
        <f>SUMIFS(СВЦЭМ!$C$33:$C$776,СВЦЭМ!$A$33:$A$776,$A57,СВЦЭМ!$B$33:$B$776,R$47)+'СЕТ СН'!$G$9+СВЦЭМ!$D$10+'СЕТ СН'!$G$5-'СЕТ СН'!$G$17</f>
        <v>3787.5563046100001</v>
      </c>
      <c r="S57" s="36">
        <f>SUMIFS(СВЦЭМ!$C$33:$C$776,СВЦЭМ!$A$33:$A$776,$A57,СВЦЭМ!$B$33:$B$776,S$47)+'СЕТ СН'!$G$9+СВЦЭМ!$D$10+'СЕТ СН'!$G$5-'СЕТ СН'!$G$17</f>
        <v>3760.91416437</v>
      </c>
      <c r="T57" s="36">
        <f>SUMIFS(СВЦЭМ!$C$33:$C$776,СВЦЭМ!$A$33:$A$776,$A57,СВЦЭМ!$B$33:$B$776,T$47)+'СЕТ СН'!$G$9+СВЦЭМ!$D$10+'СЕТ СН'!$G$5-'СЕТ СН'!$G$17</f>
        <v>3730.42898522</v>
      </c>
      <c r="U57" s="36">
        <f>SUMIFS(СВЦЭМ!$C$33:$C$776,СВЦЭМ!$A$33:$A$776,$A57,СВЦЭМ!$B$33:$B$776,U$47)+'СЕТ СН'!$G$9+СВЦЭМ!$D$10+'СЕТ СН'!$G$5-'СЕТ СН'!$G$17</f>
        <v>3736.9983746299999</v>
      </c>
      <c r="V57" s="36">
        <f>SUMIFS(СВЦЭМ!$C$33:$C$776,СВЦЭМ!$A$33:$A$776,$A57,СВЦЭМ!$B$33:$B$776,V$47)+'СЕТ СН'!$G$9+СВЦЭМ!$D$10+'СЕТ СН'!$G$5-'СЕТ СН'!$G$17</f>
        <v>3735.2878801100001</v>
      </c>
      <c r="W57" s="36">
        <f>SUMIFS(СВЦЭМ!$C$33:$C$776,СВЦЭМ!$A$33:$A$776,$A57,СВЦЭМ!$B$33:$B$776,W$47)+'СЕТ СН'!$G$9+СВЦЭМ!$D$10+'СЕТ СН'!$G$5-'СЕТ СН'!$G$17</f>
        <v>3759.14177599</v>
      </c>
      <c r="X57" s="36">
        <f>SUMIFS(СВЦЭМ!$C$33:$C$776,СВЦЭМ!$A$33:$A$776,$A57,СВЦЭМ!$B$33:$B$776,X$47)+'СЕТ СН'!$G$9+СВЦЭМ!$D$10+'СЕТ СН'!$G$5-'СЕТ СН'!$G$17</f>
        <v>3779.1491749699999</v>
      </c>
      <c r="Y57" s="36">
        <f>SUMIFS(СВЦЭМ!$C$33:$C$776,СВЦЭМ!$A$33:$A$776,$A57,СВЦЭМ!$B$33:$B$776,Y$47)+'СЕТ СН'!$G$9+СВЦЭМ!$D$10+'СЕТ СН'!$G$5-'СЕТ СН'!$G$17</f>
        <v>3798.1395577499998</v>
      </c>
    </row>
    <row r="58" spans="1:25" ht="15.75" x14ac:dyDescent="0.2">
      <c r="A58" s="35">
        <f t="shared" si="1"/>
        <v>44207</v>
      </c>
      <c r="B58" s="36">
        <f>SUMIFS(СВЦЭМ!$C$33:$C$776,СВЦЭМ!$A$33:$A$776,$A58,СВЦЭМ!$B$33:$B$776,B$47)+'СЕТ СН'!$G$9+СВЦЭМ!$D$10+'СЕТ СН'!$G$5-'СЕТ СН'!$G$17</f>
        <v>3838.0118556100001</v>
      </c>
      <c r="C58" s="36">
        <f>SUMIFS(СВЦЭМ!$C$33:$C$776,СВЦЭМ!$A$33:$A$776,$A58,СВЦЭМ!$B$33:$B$776,C$47)+'СЕТ СН'!$G$9+СВЦЭМ!$D$10+'СЕТ СН'!$G$5-'СЕТ СН'!$G$17</f>
        <v>3878.1384634999999</v>
      </c>
      <c r="D58" s="36">
        <f>SUMIFS(СВЦЭМ!$C$33:$C$776,СВЦЭМ!$A$33:$A$776,$A58,СВЦЭМ!$B$33:$B$776,D$47)+'СЕТ СН'!$G$9+СВЦЭМ!$D$10+'СЕТ СН'!$G$5-'СЕТ СН'!$G$17</f>
        <v>3884.9561829300001</v>
      </c>
      <c r="E58" s="36">
        <f>SUMIFS(СВЦЭМ!$C$33:$C$776,СВЦЭМ!$A$33:$A$776,$A58,СВЦЭМ!$B$33:$B$776,E$47)+'СЕТ СН'!$G$9+СВЦЭМ!$D$10+'СЕТ СН'!$G$5-'СЕТ СН'!$G$17</f>
        <v>3876.8789917200002</v>
      </c>
      <c r="F58" s="36">
        <f>SUMIFS(СВЦЭМ!$C$33:$C$776,СВЦЭМ!$A$33:$A$776,$A58,СВЦЭМ!$B$33:$B$776,F$47)+'СЕТ СН'!$G$9+СВЦЭМ!$D$10+'СЕТ СН'!$G$5-'СЕТ СН'!$G$17</f>
        <v>3874.9819878899998</v>
      </c>
      <c r="G58" s="36">
        <f>SUMIFS(СВЦЭМ!$C$33:$C$776,СВЦЭМ!$A$33:$A$776,$A58,СВЦЭМ!$B$33:$B$776,G$47)+'СЕТ СН'!$G$9+СВЦЭМ!$D$10+'СЕТ СН'!$G$5-'СЕТ СН'!$G$17</f>
        <v>3882.49452974</v>
      </c>
      <c r="H58" s="36">
        <f>SUMIFS(СВЦЭМ!$C$33:$C$776,СВЦЭМ!$A$33:$A$776,$A58,СВЦЭМ!$B$33:$B$776,H$47)+'СЕТ СН'!$G$9+СВЦЭМ!$D$10+'СЕТ СН'!$G$5-'СЕТ СН'!$G$17</f>
        <v>3869.8340742299997</v>
      </c>
      <c r="I58" s="36">
        <f>SUMIFS(СВЦЭМ!$C$33:$C$776,СВЦЭМ!$A$33:$A$776,$A58,СВЦЭМ!$B$33:$B$776,I$47)+'СЕТ СН'!$G$9+СВЦЭМ!$D$10+'СЕТ СН'!$G$5-'СЕТ СН'!$G$17</f>
        <v>3833.80336042</v>
      </c>
      <c r="J58" s="36">
        <f>SUMIFS(СВЦЭМ!$C$33:$C$776,СВЦЭМ!$A$33:$A$776,$A58,СВЦЭМ!$B$33:$B$776,J$47)+'СЕТ СН'!$G$9+СВЦЭМ!$D$10+'СЕТ СН'!$G$5-'СЕТ СН'!$G$17</f>
        <v>3797.3611559999999</v>
      </c>
      <c r="K58" s="36">
        <f>SUMIFS(СВЦЭМ!$C$33:$C$776,СВЦЭМ!$A$33:$A$776,$A58,СВЦЭМ!$B$33:$B$776,K$47)+'СЕТ СН'!$G$9+СВЦЭМ!$D$10+'СЕТ СН'!$G$5-'СЕТ СН'!$G$17</f>
        <v>3780.6151519</v>
      </c>
      <c r="L58" s="36">
        <f>SUMIFS(СВЦЭМ!$C$33:$C$776,СВЦЭМ!$A$33:$A$776,$A58,СВЦЭМ!$B$33:$B$776,L$47)+'СЕТ СН'!$G$9+СВЦЭМ!$D$10+'СЕТ СН'!$G$5-'СЕТ СН'!$G$17</f>
        <v>3775.9442711000002</v>
      </c>
      <c r="M58" s="36">
        <f>SUMIFS(СВЦЭМ!$C$33:$C$776,СВЦЭМ!$A$33:$A$776,$A58,СВЦЭМ!$B$33:$B$776,M$47)+'СЕТ СН'!$G$9+СВЦЭМ!$D$10+'СЕТ СН'!$G$5-'СЕТ СН'!$G$17</f>
        <v>3784.7004881299999</v>
      </c>
      <c r="N58" s="36">
        <f>SUMIFS(СВЦЭМ!$C$33:$C$776,СВЦЭМ!$A$33:$A$776,$A58,СВЦЭМ!$B$33:$B$776,N$47)+'СЕТ СН'!$G$9+СВЦЭМ!$D$10+'СЕТ СН'!$G$5-'СЕТ СН'!$G$17</f>
        <v>3795.4415798099999</v>
      </c>
      <c r="O58" s="36">
        <f>SUMIFS(СВЦЭМ!$C$33:$C$776,СВЦЭМ!$A$33:$A$776,$A58,СВЦЭМ!$B$33:$B$776,O$47)+'СЕТ СН'!$G$9+СВЦЭМ!$D$10+'СЕТ СН'!$G$5-'СЕТ СН'!$G$17</f>
        <v>3805.6294012899998</v>
      </c>
      <c r="P58" s="36">
        <f>SUMIFS(СВЦЭМ!$C$33:$C$776,СВЦЭМ!$A$33:$A$776,$A58,СВЦЭМ!$B$33:$B$776,P$47)+'СЕТ СН'!$G$9+СВЦЭМ!$D$10+'СЕТ СН'!$G$5-'СЕТ СН'!$G$17</f>
        <v>3819.1862510600004</v>
      </c>
      <c r="Q58" s="36">
        <f>SUMIFS(СВЦЭМ!$C$33:$C$776,СВЦЭМ!$A$33:$A$776,$A58,СВЦЭМ!$B$33:$B$776,Q$47)+'СЕТ СН'!$G$9+СВЦЭМ!$D$10+'СЕТ СН'!$G$5-'СЕТ СН'!$G$17</f>
        <v>3825.2263693200002</v>
      </c>
      <c r="R58" s="36">
        <f>SUMIFS(СВЦЭМ!$C$33:$C$776,СВЦЭМ!$A$33:$A$776,$A58,СВЦЭМ!$B$33:$B$776,R$47)+'СЕТ СН'!$G$9+СВЦЭМ!$D$10+'СЕТ СН'!$G$5-'СЕТ СН'!$G$17</f>
        <v>3812.2231295700003</v>
      </c>
      <c r="S58" s="36">
        <f>SUMIFS(СВЦЭМ!$C$33:$C$776,СВЦЭМ!$A$33:$A$776,$A58,СВЦЭМ!$B$33:$B$776,S$47)+'СЕТ СН'!$G$9+СВЦЭМ!$D$10+'СЕТ СН'!$G$5-'СЕТ СН'!$G$17</f>
        <v>3787.0836472199999</v>
      </c>
      <c r="T58" s="36">
        <f>SUMIFS(СВЦЭМ!$C$33:$C$776,СВЦЭМ!$A$33:$A$776,$A58,СВЦЭМ!$B$33:$B$776,T$47)+'СЕТ СН'!$G$9+СВЦЭМ!$D$10+'СЕТ СН'!$G$5-'СЕТ СН'!$G$17</f>
        <v>3758.15077888</v>
      </c>
      <c r="U58" s="36">
        <f>SUMIFS(СВЦЭМ!$C$33:$C$776,СВЦЭМ!$A$33:$A$776,$A58,СВЦЭМ!$B$33:$B$776,U$47)+'СЕТ СН'!$G$9+СВЦЭМ!$D$10+'СЕТ СН'!$G$5-'СЕТ СН'!$G$17</f>
        <v>3757.6352796199999</v>
      </c>
      <c r="V58" s="36">
        <f>SUMIFS(СВЦЭМ!$C$33:$C$776,СВЦЭМ!$A$33:$A$776,$A58,СВЦЭМ!$B$33:$B$776,V$47)+'СЕТ СН'!$G$9+СВЦЭМ!$D$10+'СЕТ СН'!$G$5-'СЕТ СН'!$G$17</f>
        <v>3772.14148105</v>
      </c>
      <c r="W58" s="36">
        <f>SUMIFS(СВЦЭМ!$C$33:$C$776,СВЦЭМ!$A$33:$A$776,$A58,СВЦЭМ!$B$33:$B$776,W$47)+'СЕТ СН'!$G$9+СВЦЭМ!$D$10+'СЕТ СН'!$G$5-'СЕТ СН'!$G$17</f>
        <v>3788.02683295</v>
      </c>
      <c r="X58" s="36">
        <f>SUMIFS(СВЦЭМ!$C$33:$C$776,СВЦЭМ!$A$33:$A$776,$A58,СВЦЭМ!$B$33:$B$776,X$47)+'СЕТ СН'!$G$9+СВЦЭМ!$D$10+'СЕТ СН'!$G$5-'СЕТ СН'!$G$17</f>
        <v>3791.39436299</v>
      </c>
      <c r="Y58" s="36">
        <f>SUMIFS(СВЦЭМ!$C$33:$C$776,СВЦЭМ!$A$33:$A$776,$A58,СВЦЭМ!$B$33:$B$776,Y$47)+'СЕТ СН'!$G$9+СВЦЭМ!$D$10+'СЕТ СН'!$G$5-'СЕТ СН'!$G$17</f>
        <v>3809.0549778200002</v>
      </c>
    </row>
    <row r="59" spans="1:25" ht="15.75" x14ac:dyDescent="0.2">
      <c r="A59" s="35">
        <f t="shared" si="1"/>
        <v>44208</v>
      </c>
      <c r="B59" s="36">
        <f>SUMIFS(СВЦЭМ!$C$33:$C$776,СВЦЭМ!$A$33:$A$776,$A59,СВЦЭМ!$B$33:$B$776,B$47)+'СЕТ СН'!$G$9+СВЦЭМ!$D$10+'СЕТ СН'!$G$5-'СЕТ СН'!$G$17</f>
        <v>3780.1468150199998</v>
      </c>
      <c r="C59" s="36">
        <f>SUMIFS(СВЦЭМ!$C$33:$C$776,СВЦЭМ!$A$33:$A$776,$A59,СВЦЭМ!$B$33:$B$776,C$47)+'СЕТ СН'!$G$9+СВЦЭМ!$D$10+'СЕТ СН'!$G$5-'СЕТ СН'!$G$17</f>
        <v>3814.5211925900003</v>
      </c>
      <c r="D59" s="36">
        <f>SUMIFS(СВЦЭМ!$C$33:$C$776,СВЦЭМ!$A$33:$A$776,$A59,СВЦЭМ!$B$33:$B$776,D$47)+'СЕТ СН'!$G$9+СВЦЭМ!$D$10+'СЕТ СН'!$G$5-'СЕТ СН'!$G$17</f>
        <v>3831.93903632</v>
      </c>
      <c r="E59" s="36">
        <f>SUMIFS(СВЦЭМ!$C$33:$C$776,СВЦЭМ!$A$33:$A$776,$A59,СВЦЭМ!$B$33:$B$776,E$47)+'СЕТ СН'!$G$9+СВЦЭМ!$D$10+'СЕТ СН'!$G$5-'СЕТ СН'!$G$17</f>
        <v>3839.84368219</v>
      </c>
      <c r="F59" s="36">
        <f>SUMIFS(СВЦЭМ!$C$33:$C$776,СВЦЭМ!$A$33:$A$776,$A59,СВЦЭМ!$B$33:$B$776,F$47)+'СЕТ СН'!$G$9+СВЦЭМ!$D$10+'СЕТ СН'!$G$5-'СЕТ СН'!$G$17</f>
        <v>3848.5860274799998</v>
      </c>
      <c r="G59" s="36">
        <f>SUMIFS(СВЦЭМ!$C$33:$C$776,СВЦЭМ!$A$33:$A$776,$A59,СВЦЭМ!$B$33:$B$776,G$47)+'СЕТ СН'!$G$9+СВЦЭМ!$D$10+'СЕТ СН'!$G$5-'СЕТ СН'!$G$17</f>
        <v>3836.4627367900002</v>
      </c>
      <c r="H59" s="36">
        <f>SUMIFS(СВЦЭМ!$C$33:$C$776,СВЦЭМ!$A$33:$A$776,$A59,СВЦЭМ!$B$33:$B$776,H$47)+'СЕТ СН'!$G$9+СВЦЭМ!$D$10+'СЕТ СН'!$G$5-'СЕТ СН'!$G$17</f>
        <v>3828.4495528100001</v>
      </c>
      <c r="I59" s="36">
        <f>SUMIFS(СВЦЭМ!$C$33:$C$776,СВЦЭМ!$A$33:$A$776,$A59,СВЦЭМ!$B$33:$B$776,I$47)+'СЕТ СН'!$G$9+СВЦЭМ!$D$10+'СЕТ СН'!$G$5-'СЕТ СН'!$G$17</f>
        <v>3794.0028500099997</v>
      </c>
      <c r="J59" s="36">
        <f>SUMIFS(СВЦЭМ!$C$33:$C$776,СВЦЭМ!$A$33:$A$776,$A59,СВЦЭМ!$B$33:$B$776,J$47)+'СЕТ СН'!$G$9+СВЦЭМ!$D$10+'СЕТ СН'!$G$5-'СЕТ СН'!$G$17</f>
        <v>3758.7140730599999</v>
      </c>
      <c r="K59" s="36">
        <f>SUMIFS(СВЦЭМ!$C$33:$C$776,СВЦЭМ!$A$33:$A$776,$A59,СВЦЭМ!$B$33:$B$776,K$47)+'СЕТ СН'!$G$9+СВЦЭМ!$D$10+'СЕТ СН'!$G$5-'СЕТ СН'!$G$17</f>
        <v>3756.7089812200002</v>
      </c>
      <c r="L59" s="36">
        <f>SUMIFS(СВЦЭМ!$C$33:$C$776,СВЦЭМ!$A$33:$A$776,$A59,СВЦЭМ!$B$33:$B$776,L$47)+'СЕТ СН'!$G$9+СВЦЭМ!$D$10+'СЕТ СН'!$G$5-'СЕТ СН'!$G$17</f>
        <v>3750.7481067200001</v>
      </c>
      <c r="M59" s="36">
        <f>SUMIFS(СВЦЭМ!$C$33:$C$776,СВЦЭМ!$A$33:$A$776,$A59,СВЦЭМ!$B$33:$B$776,M$47)+'СЕТ СН'!$G$9+СВЦЭМ!$D$10+'СЕТ СН'!$G$5-'СЕТ СН'!$G$17</f>
        <v>3756.2303896900003</v>
      </c>
      <c r="N59" s="36">
        <f>SUMIFS(СВЦЭМ!$C$33:$C$776,СВЦЭМ!$A$33:$A$776,$A59,СВЦЭМ!$B$33:$B$776,N$47)+'СЕТ СН'!$G$9+СВЦЭМ!$D$10+'СЕТ СН'!$G$5-'СЕТ СН'!$G$17</f>
        <v>3763.0587560399999</v>
      </c>
      <c r="O59" s="36">
        <f>SUMIFS(СВЦЭМ!$C$33:$C$776,СВЦЭМ!$A$33:$A$776,$A59,СВЦЭМ!$B$33:$B$776,O$47)+'СЕТ СН'!$G$9+СВЦЭМ!$D$10+'СЕТ СН'!$G$5-'СЕТ СН'!$G$17</f>
        <v>3776.8435634899997</v>
      </c>
      <c r="P59" s="36">
        <f>SUMIFS(СВЦЭМ!$C$33:$C$776,СВЦЭМ!$A$33:$A$776,$A59,СВЦЭМ!$B$33:$B$776,P$47)+'СЕТ СН'!$G$9+СВЦЭМ!$D$10+'СЕТ СН'!$G$5-'СЕТ СН'!$G$17</f>
        <v>3786.6820551400001</v>
      </c>
      <c r="Q59" s="36">
        <f>SUMIFS(СВЦЭМ!$C$33:$C$776,СВЦЭМ!$A$33:$A$776,$A59,СВЦЭМ!$B$33:$B$776,Q$47)+'СЕТ СН'!$G$9+СВЦЭМ!$D$10+'СЕТ СН'!$G$5-'СЕТ СН'!$G$17</f>
        <v>3785.62411922</v>
      </c>
      <c r="R59" s="36">
        <f>SUMIFS(СВЦЭМ!$C$33:$C$776,СВЦЭМ!$A$33:$A$776,$A59,СВЦЭМ!$B$33:$B$776,R$47)+'СЕТ СН'!$G$9+СВЦЭМ!$D$10+'СЕТ СН'!$G$5-'СЕТ СН'!$G$17</f>
        <v>3773.27684727</v>
      </c>
      <c r="S59" s="36">
        <f>SUMIFS(СВЦЭМ!$C$33:$C$776,СВЦЭМ!$A$33:$A$776,$A59,СВЦЭМ!$B$33:$B$776,S$47)+'СЕТ СН'!$G$9+СВЦЭМ!$D$10+'СЕТ СН'!$G$5-'СЕТ СН'!$G$17</f>
        <v>3751.63603423</v>
      </c>
      <c r="T59" s="36">
        <f>SUMIFS(СВЦЭМ!$C$33:$C$776,СВЦЭМ!$A$33:$A$776,$A59,СВЦЭМ!$B$33:$B$776,T$47)+'СЕТ СН'!$G$9+СВЦЭМ!$D$10+'СЕТ СН'!$G$5-'СЕТ СН'!$G$17</f>
        <v>3733.5743418800002</v>
      </c>
      <c r="U59" s="36">
        <f>SUMIFS(СВЦЭМ!$C$33:$C$776,СВЦЭМ!$A$33:$A$776,$A59,СВЦЭМ!$B$33:$B$776,U$47)+'СЕТ СН'!$G$9+СВЦЭМ!$D$10+'СЕТ СН'!$G$5-'СЕТ СН'!$G$17</f>
        <v>3743.0139457800001</v>
      </c>
      <c r="V59" s="36">
        <f>SUMIFS(СВЦЭМ!$C$33:$C$776,СВЦЭМ!$A$33:$A$776,$A59,СВЦЭМ!$B$33:$B$776,V$47)+'СЕТ СН'!$G$9+СВЦЭМ!$D$10+'СЕТ СН'!$G$5-'СЕТ СН'!$G$17</f>
        <v>3758.84801608</v>
      </c>
      <c r="W59" s="36">
        <f>SUMIFS(СВЦЭМ!$C$33:$C$776,СВЦЭМ!$A$33:$A$776,$A59,СВЦЭМ!$B$33:$B$776,W$47)+'СЕТ СН'!$G$9+СВЦЭМ!$D$10+'СЕТ СН'!$G$5-'СЕТ СН'!$G$17</f>
        <v>3779.3243932200003</v>
      </c>
      <c r="X59" s="36">
        <f>SUMIFS(СВЦЭМ!$C$33:$C$776,СВЦЭМ!$A$33:$A$776,$A59,СВЦЭМ!$B$33:$B$776,X$47)+'СЕТ СН'!$G$9+СВЦЭМ!$D$10+'СЕТ СН'!$G$5-'СЕТ СН'!$G$17</f>
        <v>3786.6750664700003</v>
      </c>
      <c r="Y59" s="36">
        <f>SUMIFS(СВЦЭМ!$C$33:$C$776,СВЦЭМ!$A$33:$A$776,$A59,СВЦЭМ!$B$33:$B$776,Y$47)+'СЕТ СН'!$G$9+СВЦЭМ!$D$10+'СЕТ СН'!$G$5-'СЕТ СН'!$G$17</f>
        <v>3812.6059938600001</v>
      </c>
    </row>
    <row r="60" spans="1:25" ht="15.75" x14ac:dyDescent="0.2">
      <c r="A60" s="35">
        <f t="shared" si="1"/>
        <v>44209</v>
      </c>
      <c r="B60" s="36">
        <f>SUMIFS(СВЦЭМ!$C$33:$C$776,СВЦЭМ!$A$33:$A$776,$A60,СВЦЭМ!$B$33:$B$776,B$47)+'СЕТ СН'!$G$9+СВЦЭМ!$D$10+'СЕТ СН'!$G$5-'СЕТ СН'!$G$17</f>
        <v>3803.0601497899997</v>
      </c>
      <c r="C60" s="36">
        <f>SUMIFS(СВЦЭМ!$C$33:$C$776,СВЦЭМ!$A$33:$A$776,$A60,СВЦЭМ!$B$33:$B$776,C$47)+'СЕТ СН'!$G$9+СВЦЭМ!$D$10+'СЕТ СН'!$G$5-'СЕТ СН'!$G$17</f>
        <v>3842.6413032800001</v>
      </c>
      <c r="D60" s="36">
        <f>SUMIFS(СВЦЭМ!$C$33:$C$776,СВЦЭМ!$A$33:$A$776,$A60,СВЦЭМ!$B$33:$B$776,D$47)+'СЕТ СН'!$G$9+СВЦЭМ!$D$10+'СЕТ СН'!$G$5-'СЕТ СН'!$G$17</f>
        <v>3848.2824269600001</v>
      </c>
      <c r="E60" s="36">
        <f>SUMIFS(СВЦЭМ!$C$33:$C$776,СВЦЭМ!$A$33:$A$776,$A60,СВЦЭМ!$B$33:$B$776,E$47)+'СЕТ СН'!$G$9+СВЦЭМ!$D$10+'СЕТ СН'!$G$5-'СЕТ СН'!$G$17</f>
        <v>3868.2517566199999</v>
      </c>
      <c r="F60" s="36">
        <f>SUMIFS(СВЦЭМ!$C$33:$C$776,СВЦЭМ!$A$33:$A$776,$A60,СВЦЭМ!$B$33:$B$776,F$47)+'СЕТ СН'!$G$9+СВЦЭМ!$D$10+'СЕТ СН'!$G$5-'СЕТ СН'!$G$17</f>
        <v>3872.2140835</v>
      </c>
      <c r="G60" s="36">
        <f>SUMIFS(СВЦЭМ!$C$33:$C$776,СВЦЭМ!$A$33:$A$776,$A60,СВЦЭМ!$B$33:$B$776,G$47)+'СЕТ СН'!$G$9+СВЦЭМ!$D$10+'СЕТ СН'!$G$5-'СЕТ СН'!$G$17</f>
        <v>3855.2076988399999</v>
      </c>
      <c r="H60" s="36">
        <f>SUMIFS(СВЦЭМ!$C$33:$C$776,СВЦЭМ!$A$33:$A$776,$A60,СВЦЭМ!$B$33:$B$776,H$47)+'СЕТ СН'!$G$9+СВЦЭМ!$D$10+'СЕТ СН'!$G$5-'СЕТ СН'!$G$17</f>
        <v>3840.16702695</v>
      </c>
      <c r="I60" s="36">
        <f>SUMIFS(СВЦЭМ!$C$33:$C$776,СВЦЭМ!$A$33:$A$776,$A60,СВЦЭМ!$B$33:$B$776,I$47)+'СЕТ СН'!$G$9+СВЦЭМ!$D$10+'СЕТ СН'!$G$5-'СЕТ СН'!$G$17</f>
        <v>3814.1816002699998</v>
      </c>
      <c r="J60" s="36">
        <f>SUMIFS(СВЦЭМ!$C$33:$C$776,СВЦЭМ!$A$33:$A$776,$A60,СВЦЭМ!$B$33:$B$776,J$47)+'СЕТ СН'!$G$9+СВЦЭМ!$D$10+'СЕТ СН'!$G$5-'СЕТ СН'!$G$17</f>
        <v>3791.3800455400001</v>
      </c>
      <c r="K60" s="36">
        <f>SUMIFS(СВЦЭМ!$C$33:$C$776,СВЦЭМ!$A$33:$A$776,$A60,СВЦЭМ!$B$33:$B$776,K$47)+'СЕТ СН'!$G$9+СВЦЭМ!$D$10+'СЕТ СН'!$G$5-'СЕТ СН'!$G$17</f>
        <v>3784.2484440500002</v>
      </c>
      <c r="L60" s="36">
        <f>SUMIFS(СВЦЭМ!$C$33:$C$776,СВЦЭМ!$A$33:$A$776,$A60,СВЦЭМ!$B$33:$B$776,L$47)+'СЕТ СН'!$G$9+СВЦЭМ!$D$10+'СЕТ СН'!$G$5-'СЕТ СН'!$G$17</f>
        <v>3766.5674638299997</v>
      </c>
      <c r="M60" s="36">
        <f>SUMIFS(СВЦЭМ!$C$33:$C$776,СВЦЭМ!$A$33:$A$776,$A60,СВЦЭМ!$B$33:$B$776,M$47)+'СЕТ СН'!$G$9+СВЦЭМ!$D$10+'СЕТ СН'!$G$5-'СЕТ СН'!$G$17</f>
        <v>3765.29611901</v>
      </c>
      <c r="N60" s="36">
        <f>SUMIFS(СВЦЭМ!$C$33:$C$776,СВЦЭМ!$A$33:$A$776,$A60,СВЦЭМ!$B$33:$B$776,N$47)+'СЕТ СН'!$G$9+СВЦЭМ!$D$10+'СЕТ СН'!$G$5-'СЕТ СН'!$G$17</f>
        <v>3777.68887262</v>
      </c>
      <c r="O60" s="36">
        <f>SUMIFS(СВЦЭМ!$C$33:$C$776,СВЦЭМ!$A$33:$A$776,$A60,СВЦЭМ!$B$33:$B$776,O$47)+'СЕТ СН'!$G$9+СВЦЭМ!$D$10+'СЕТ СН'!$G$5-'СЕТ СН'!$G$17</f>
        <v>3783.0489789100002</v>
      </c>
      <c r="P60" s="36">
        <f>SUMIFS(СВЦЭМ!$C$33:$C$776,СВЦЭМ!$A$33:$A$776,$A60,СВЦЭМ!$B$33:$B$776,P$47)+'СЕТ СН'!$G$9+СВЦЭМ!$D$10+'СЕТ СН'!$G$5-'СЕТ СН'!$G$17</f>
        <v>3790.4930611099999</v>
      </c>
      <c r="Q60" s="36">
        <f>SUMIFS(СВЦЭМ!$C$33:$C$776,СВЦЭМ!$A$33:$A$776,$A60,СВЦЭМ!$B$33:$B$776,Q$47)+'СЕТ СН'!$G$9+СВЦЭМ!$D$10+'СЕТ СН'!$G$5-'СЕТ СН'!$G$17</f>
        <v>3787.1870198500001</v>
      </c>
      <c r="R60" s="36">
        <f>SUMIFS(СВЦЭМ!$C$33:$C$776,СВЦЭМ!$A$33:$A$776,$A60,СВЦЭМ!$B$33:$B$776,R$47)+'СЕТ СН'!$G$9+СВЦЭМ!$D$10+'СЕТ СН'!$G$5-'СЕТ СН'!$G$17</f>
        <v>3776.4688859799999</v>
      </c>
      <c r="S60" s="36">
        <f>SUMIFS(СВЦЭМ!$C$33:$C$776,СВЦЭМ!$A$33:$A$776,$A60,СВЦЭМ!$B$33:$B$776,S$47)+'СЕТ СН'!$G$9+СВЦЭМ!$D$10+'СЕТ СН'!$G$5-'СЕТ СН'!$G$17</f>
        <v>3759.69779844</v>
      </c>
      <c r="T60" s="36">
        <f>SUMIFS(СВЦЭМ!$C$33:$C$776,СВЦЭМ!$A$33:$A$776,$A60,СВЦЭМ!$B$33:$B$776,T$47)+'СЕТ СН'!$G$9+СВЦЭМ!$D$10+'СЕТ СН'!$G$5-'СЕТ СН'!$G$17</f>
        <v>3738.2554064699998</v>
      </c>
      <c r="U60" s="36">
        <f>SUMIFS(СВЦЭМ!$C$33:$C$776,СВЦЭМ!$A$33:$A$776,$A60,СВЦЭМ!$B$33:$B$776,U$47)+'СЕТ СН'!$G$9+СВЦЭМ!$D$10+'СЕТ СН'!$G$5-'СЕТ СН'!$G$17</f>
        <v>3737.84908077</v>
      </c>
      <c r="V60" s="36">
        <f>SUMIFS(СВЦЭМ!$C$33:$C$776,СВЦЭМ!$A$33:$A$776,$A60,СВЦЭМ!$B$33:$B$776,V$47)+'СЕТ СН'!$G$9+СВЦЭМ!$D$10+'СЕТ СН'!$G$5-'СЕТ СН'!$G$17</f>
        <v>3758.3764194800001</v>
      </c>
      <c r="W60" s="36">
        <f>SUMIFS(СВЦЭМ!$C$33:$C$776,СВЦЭМ!$A$33:$A$776,$A60,СВЦЭМ!$B$33:$B$776,W$47)+'СЕТ СН'!$G$9+СВЦЭМ!$D$10+'СЕТ СН'!$G$5-'СЕТ СН'!$G$17</f>
        <v>3769.6175103800001</v>
      </c>
      <c r="X60" s="36">
        <f>SUMIFS(СВЦЭМ!$C$33:$C$776,СВЦЭМ!$A$33:$A$776,$A60,СВЦЭМ!$B$33:$B$776,X$47)+'СЕТ СН'!$G$9+СВЦЭМ!$D$10+'СЕТ СН'!$G$5-'СЕТ СН'!$G$17</f>
        <v>3779.7324217599999</v>
      </c>
      <c r="Y60" s="36">
        <f>SUMIFS(СВЦЭМ!$C$33:$C$776,СВЦЭМ!$A$33:$A$776,$A60,СВЦЭМ!$B$33:$B$776,Y$47)+'СЕТ СН'!$G$9+СВЦЭМ!$D$10+'СЕТ СН'!$G$5-'СЕТ СН'!$G$17</f>
        <v>3797.2552451399997</v>
      </c>
    </row>
    <row r="61" spans="1:25" ht="15.75" x14ac:dyDescent="0.2">
      <c r="A61" s="35">
        <f t="shared" si="1"/>
        <v>44210</v>
      </c>
      <c r="B61" s="36">
        <f>SUMIFS(СВЦЭМ!$C$33:$C$776,СВЦЭМ!$A$33:$A$776,$A61,СВЦЭМ!$B$33:$B$776,B$47)+'СЕТ СН'!$G$9+СВЦЭМ!$D$10+'СЕТ СН'!$G$5-'СЕТ СН'!$G$17</f>
        <v>3809.57855548</v>
      </c>
      <c r="C61" s="36">
        <f>SUMIFS(СВЦЭМ!$C$33:$C$776,СВЦЭМ!$A$33:$A$776,$A61,СВЦЭМ!$B$33:$B$776,C$47)+'СЕТ СН'!$G$9+СВЦЭМ!$D$10+'СЕТ СН'!$G$5-'СЕТ СН'!$G$17</f>
        <v>3846.7722873399998</v>
      </c>
      <c r="D61" s="36">
        <f>SUMIFS(СВЦЭМ!$C$33:$C$776,СВЦЭМ!$A$33:$A$776,$A61,СВЦЭМ!$B$33:$B$776,D$47)+'СЕТ СН'!$G$9+СВЦЭМ!$D$10+'СЕТ СН'!$G$5-'СЕТ СН'!$G$17</f>
        <v>3869.2779406300001</v>
      </c>
      <c r="E61" s="36">
        <f>SUMIFS(СВЦЭМ!$C$33:$C$776,СВЦЭМ!$A$33:$A$776,$A61,СВЦЭМ!$B$33:$B$776,E$47)+'СЕТ СН'!$G$9+СВЦЭМ!$D$10+'СЕТ СН'!$G$5-'СЕТ СН'!$G$17</f>
        <v>3870.6663420200002</v>
      </c>
      <c r="F61" s="36">
        <f>SUMIFS(СВЦЭМ!$C$33:$C$776,СВЦЭМ!$A$33:$A$776,$A61,СВЦЭМ!$B$33:$B$776,F$47)+'СЕТ СН'!$G$9+СВЦЭМ!$D$10+'СЕТ СН'!$G$5-'СЕТ СН'!$G$17</f>
        <v>3881.76194437</v>
      </c>
      <c r="G61" s="36">
        <f>SUMIFS(СВЦЭМ!$C$33:$C$776,СВЦЭМ!$A$33:$A$776,$A61,СВЦЭМ!$B$33:$B$776,G$47)+'СЕТ СН'!$G$9+СВЦЭМ!$D$10+'СЕТ СН'!$G$5-'СЕТ СН'!$G$17</f>
        <v>3850.4382180600001</v>
      </c>
      <c r="H61" s="36">
        <f>SUMIFS(СВЦЭМ!$C$33:$C$776,СВЦЭМ!$A$33:$A$776,$A61,СВЦЭМ!$B$33:$B$776,H$47)+'СЕТ СН'!$G$9+СВЦЭМ!$D$10+'СЕТ СН'!$G$5-'СЕТ СН'!$G$17</f>
        <v>3815.1553389000001</v>
      </c>
      <c r="I61" s="36">
        <f>SUMIFS(СВЦЭМ!$C$33:$C$776,СВЦЭМ!$A$33:$A$776,$A61,СВЦЭМ!$B$33:$B$776,I$47)+'СЕТ СН'!$G$9+СВЦЭМ!$D$10+'СЕТ СН'!$G$5-'СЕТ СН'!$G$17</f>
        <v>3763.6803805</v>
      </c>
      <c r="J61" s="36">
        <f>SUMIFS(СВЦЭМ!$C$33:$C$776,СВЦЭМ!$A$33:$A$776,$A61,СВЦЭМ!$B$33:$B$776,J$47)+'СЕТ СН'!$G$9+СВЦЭМ!$D$10+'СЕТ СН'!$G$5-'СЕТ СН'!$G$17</f>
        <v>3745.27516135</v>
      </c>
      <c r="K61" s="36">
        <f>SUMIFS(СВЦЭМ!$C$33:$C$776,СВЦЭМ!$A$33:$A$776,$A61,СВЦЭМ!$B$33:$B$776,K$47)+'СЕТ СН'!$G$9+СВЦЭМ!$D$10+'СЕТ СН'!$G$5-'СЕТ СН'!$G$17</f>
        <v>3744.49101522</v>
      </c>
      <c r="L61" s="36">
        <f>SUMIFS(СВЦЭМ!$C$33:$C$776,СВЦЭМ!$A$33:$A$776,$A61,СВЦЭМ!$B$33:$B$776,L$47)+'СЕТ СН'!$G$9+СВЦЭМ!$D$10+'СЕТ СН'!$G$5-'СЕТ СН'!$G$17</f>
        <v>3741.6112061200001</v>
      </c>
      <c r="M61" s="36">
        <f>SUMIFS(СВЦЭМ!$C$33:$C$776,СВЦЭМ!$A$33:$A$776,$A61,СВЦЭМ!$B$33:$B$776,M$47)+'СЕТ СН'!$G$9+СВЦЭМ!$D$10+'СЕТ СН'!$G$5-'СЕТ СН'!$G$17</f>
        <v>3750.2926435899999</v>
      </c>
      <c r="N61" s="36">
        <f>SUMIFS(СВЦЭМ!$C$33:$C$776,СВЦЭМ!$A$33:$A$776,$A61,СВЦЭМ!$B$33:$B$776,N$47)+'СЕТ СН'!$G$9+СВЦЭМ!$D$10+'СЕТ СН'!$G$5-'СЕТ СН'!$G$17</f>
        <v>3760.15468977</v>
      </c>
      <c r="O61" s="36">
        <f>SUMIFS(СВЦЭМ!$C$33:$C$776,СВЦЭМ!$A$33:$A$776,$A61,СВЦЭМ!$B$33:$B$776,O$47)+'СЕТ СН'!$G$9+СВЦЭМ!$D$10+'СЕТ СН'!$G$5-'СЕТ СН'!$G$17</f>
        <v>3766.4563630000002</v>
      </c>
      <c r="P61" s="36">
        <f>SUMIFS(СВЦЭМ!$C$33:$C$776,СВЦЭМ!$A$33:$A$776,$A61,СВЦЭМ!$B$33:$B$776,P$47)+'СЕТ СН'!$G$9+СВЦЭМ!$D$10+'СЕТ СН'!$G$5-'СЕТ СН'!$G$17</f>
        <v>3769.7282408999999</v>
      </c>
      <c r="Q61" s="36">
        <f>SUMIFS(СВЦЭМ!$C$33:$C$776,СВЦЭМ!$A$33:$A$776,$A61,СВЦЭМ!$B$33:$B$776,Q$47)+'СЕТ СН'!$G$9+СВЦЭМ!$D$10+'СЕТ СН'!$G$5-'СЕТ СН'!$G$17</f>
        <v>3776.2617312800003</v>
      </c>
      <c r="R61" s="36">
        <f>SUMIFS(СВЦЭМ!$C$33:$C$776,СВЦЭМ!$A$33:$A$776,$A61,СВЦЭМ!$B$33:$B$776,R$47)+'СЕТ СН'!$G$9+СВЦЭМ!$D$10+'СЕТ СН'!$G$5-'СЕТ СН'!$G$17</f>
        <v>3767.3765476799999</v>
      </c>
      <c r="S61" s="36">
        <f>SUMIFS(СВЦЭМ!$C$33:$C$776,СВЦЭМ!$A$33:$A$776,$A61,СВЦЭМ!$B$33:$B$776,S$47)+'СЕТ СН'!$G$9+СВЦЭМ!$D$10+'СЕТ СН'!$G$5-'СЕТ СН'!$G$17</f>
        <v>3765.5880308000001</v>
      </c>
      <c r="T61" s="36">
        <f>SUMIFS(СВЦЭМ!$C$33:$C$776,СВЦЭМ!$A$33:$A$776,$A61,СВЦЭМ!$B$33:$B$776,T$47)+'СЕТ СН'!$G$9+СВЦЭМ!$D$10+'СЕТ СН'!$G$5-'СЕТ СН'!$G$17</f>
        <v>3750.6128266000001</v>
      </c>
      <c r="U61" s="36">
        <f>SUMIFS(СВЦЭМ!$C$33:$C$776,СВЦЭМ!$A$33:$A$776,$A61,СВЦЭМ!$B$33:$B$776,U$47)+'СЕТ СН'!$G$9+СВЦЭМ!$D$10+'СЕТ СН'!$G$5-'СЕТ СН'!$G$17</f>
        <v>3749.74475927</v>
      </c>
      <c r="V61" s="36">
        <f>SUMIFS(СВЦЭМ!$C$33:$C$776,СВЦЭМ!$A$33:$A$776,$A61,СВЦЭМ!$B$33:$B$776,V$47)+'СЕТ СН'!$G$9+СВЦЭМ!$D$10+'СЕТ СН'!$G$5-'СЕТ СН'!$G$17</f>
        <v>3755.2706345699999</v>
      </c>
      <c r="W61" s="36">
        <f>SUMIFS(СВЦЭМ!$C$33:$C$776,СВЦЭМ!$A$33:$A$776,$A61,СВЦЭМ!$B$33:$B$776,W$47)+'СЕТ СН'!$G$9+СВЦЭМ!$D$10+'СЕТ СН'!$G$5-'СЕТ СН'!$G$17</f>
        <v>3769.2049847600001</v>
      </c>
      <c r="X61" s="36">
        <f>SUMIFS(СВЦЭМ!$C$33:$C$776,СВЦЭМ!$A$33:$A$776,$A61,СВЦЭМ!$B$33:$B$776,X$47)+'СЕТ СН'!$G$9+СВЦЭМ!$D$10+'СЕТ СН'!$G$5-'СЕТ СН'!$G$17</f>
        <v>3782.4757104099999</v>
      </c>
      <c r="Y61" s="36">
        <f>SUMIFS(СВЦЭМ!$C$33:$C$776,СВЦЭМ!$A$33:$A$776,$A61,СВЦЭМ!$B$33:$B$776,Y$47)+'СЕТ СН'!$G$9+СВЦЭМ!$D$10+'СЕТ СН'!$G$5-'СЕТ СН'!$G$17</f>
        <v>3804.6356060200001</v>
      </c>
    </row>
    <row r="62" spans="1:25" ht="15.75" x14ac:dyDescent="0.2">
      <c r="A62" s="35">
        <f t="shared" si="1"/>
        <v>44211</v>
      </c>
      <c r="B62" s="36">
        <f>SUMIFS(СВЦЭМ!$C$33:$C$776,СВЦЭМ!$A$33:$A$776,$A62,СВЦЭМ!$B$33:$B$776,B$47)+'СЕТ СН'!$G$9+СВЦЭМ!$D$10+'СЕТ СН'!$G$5-'СЕТ СН'!$G$17</f>
        <v>3646.5090685999999</v>
      </c>
      <c r="C62" s="36">
        <f>SUMIFS(СВЦЭМ!$C$33:$C$776,СВЦЭМ!$A$33:$A$776,$A62,СВЦЭМ!$B$33:$B$776,C$47)+'СЕТ СН'!$G$9+СВЦЭМ!$D$10+'СЕТ СН'!$G$5-'СЕТ СН'!$G$17</f>
        <v>3676.4427548399999</v>
      </c>
      <c r="D62" s="36">
        <f>SUMIFS(СВЦЭМ!$C$33:$C$776,СВЦЭМ!$A$33:$A$776,$A62,СВЦЭМ!$B$33:$B$776,D$47)+'СЕТ СН'!$G$9+СВЦЭМ!$D$10+'СЕТ СН'!$G$5-'СЕТ СН'!$G$17</f>
        <v>3637.1803714299999</v>
      </c>
      <c r="E62" s="36">
        <f>SUMIFS(СВЦЭМ!$C$33:$C$776,СВЦЭМ!$A$33:$A$776,$A62,СВЦЭМ!$B$33:$B$776,E$47)+'СЕТ СН'!$G$9+СВЦЭМ!$D$10+'СЕТ СН'!$G$5-'СЕТ СН'!$G$17</f>
        <v>3642.59145743</v>
      </c>
      <c r="F62" s="36">
        <f>SUMIFS(СВЦЭМ!$C$33:$C$776,СВЦЭМ!$A$33:$A$776,$A62,СВЦЭМ!$B$33:$B$776,F$47)+'СЕТ СН'!$G$9+СВЦЭМ!$D$10+'СЕТ СН'!$G$5-'СЕТ СН'!$G$17</f>
        <v>3648.2381255499999</v>
      </c>
      <c r="G62" s="36">
        <f>SUMIFS(СВЦЭМ!$C$33:$C$776,СВЦЭМ!$A$33:$A$776,$A62,СВЦЭМ!$B$33:$B$776,G$47)+'СЕТ СН'!$G$9+СВЦЭМ!$D$10+'СЕТ СН'!$G$5-'СЕТ СН'!$G$17</f>
        <v>3635.4324141799998</v>
      </c>
      <c r="H62" s="36">
        <f>SUMIFS(СВЦЭМ!$C$33:$C$776,СВЦЭМ!$A$33:$A$776,$A62,СВЦЭМ!$B$33:$B$776,H$47)+'СЕТ СН'!$G$9+СВЦЭМ!$D$10+'СЕТ СН'!$G$5-'СЕТ СН'!$G$17</f>
        <v>3602.4710648700002</v>
      </c>
      <c r="I62" s="36">
        <f>SUMIFS(СВЦЭМ!$C$33:$C$776,СВЦЭМ!$A$33:$A$776,$A62,СВЦЭМ!$B$33:$B$776,I$47)+'СЕТ СН'!$G$9+СВЦЭМ!$D$10+'СЕТ СН'!$G$5-'СЕТ СН'!$G$17</f>
        <v>3608.7677697099998</v>
      </c>
      <c r="J62" s="36">
        <f>SUMIFS(СВЦЭМ!$C$33:$C$776,СВЦЭМ!$A$33:$A$776,$A62,СВЦЭМ!$B$33:$B$776,J$47)+'СЕТ СН'!$G$9+СВЦЭМ!$D$10+'СЕТ СН'!$G$5-'СЕТ СН'!$G$17</f>
        <v>3623.2644477700001</v>
      </c>
      <c r="K62" s="36">
        <f>SUMIFS(СВЦЭМ!$C$33:$C$776,СВЦЭМ!$A$33:$A$776,$A62,СВЦЭМ!$B$33:$B$776,K$47)+'СЕТ СН'!$G$9+СВЦЭМ!$D$10+'СЕТ СН'!$G$5-'СЕТ СН'!$G$17</f>
        <v>3624.4015164800003</v>
      </c>
      <c r="L62" s="36">
        <f>SUMIFS(СВЦЭМ!$C$33:$C$776,СВЦЭМ!$A$33:$A$776,$A62,СВЦЭМ!$B$33:$B$776,L$47)+'СЕТ СН'!$G$9+СВЦЭМ!$D$10+'СЕТ СН'!$G$5-'СЕТ СН'!$G$17</f>
        <v>3626.80010107</v>
      </c>
      <c r="M62" s="36">
        <f>SUMIFS(СВЦЭМ!$C$33:$C$776,СВЦЭМ!$A$33:$A$776,$A62,СВЦЭМ!$B$33:$B$776,M$47)+'СЕТ СН'!$G$9+СВЦЭМ!$D$10+'СЕТ СН'!$G$5-'СЕТ СН'!$G$17</f>
        <v>3619.7670261600001</v>
      </c>
      <c r="N62" s="36">
        <f>SUMIFS(СВЦЭМ!$C$33:$C$776,СВЦЭМ!$A$33:$A$776,$A62,СВЦЭМ!$B$33:$B$776,N$47)+'СЕТ СН'!$G$9+СВЦЭМ!$D$10+'СЕТ СН'!$G$5-'СЕТ СН'!$G$17</f>
        <v>3613.9098850800001</v>
      </c>
      <c r="O62" s="36">
        <f>SUMIFS(СВЦЭМ!$C$33:$C$776,СВЦЭМ!$A$33:$A$776,$A62,СВЦЭМ!$B$33:$B$776,O$47)+'СЕТ СН'!$G$9+СВЦЭМ!$D$10+'СЕТ СН'!$G$5-'СЕТ СН'!$G$17</f>
        <v>3618.5534801200001</v>
      </c>
      <c r="P62" s="36">
        <f>SUMIFS(СВЦЭМ!$C$33:$C$776,СВЦЭМ!$A$33:$A$776,$A62,СВЦЭМ!$B$33:$B$776,P$47)+'СЕТ СН'!$G$9+СВЦЭМ!$D$10+'СЕТ СН'!$G$5-'СЕТ СН'!$G$17</f>
        <v>3644.26228231</v>
      </c>
      <c r="Q62" s="36">
        <f>SUMIFS(СВЦЭМ!$C$33:$C$776,СВЦЭМ!$A$33:$A$776,$A62,СВЦЭМ!$B$33:$B$776,Q$47)+'СЕТ СН'!$G$9+СВЦЭМ!$D$10+'СЕТ СН'!$G$5-'СЕТ СН'!$G$17</f>
        <v>3636.5750594000001</v>
      </c>
      <c r="R62" s="36">
        <f>SUMIFS(СВЦЭМ!$C$33:$C$776,СВЦЭМ!$A$33:$A$776,$A62,СВЦЭМ!$B$33:$B$776,R$47)+'СЕТ СН'!$G$9+СВЦЭМ!$D$10+'СЕТ СН'!$G$5-'СЕТ СН'!$G$17</f>
        <v>3647.3569366500001</v>
      </c>
      <c r="S62" s="36">
        <f>SUMIFS(СВЦЭМ!$C$33:$C$776,СВЦЭМ!$A$33:$A$776,$A62,СВЦЭМ!$B$33:$B$776,S$47)+'СЕТ СН'!$G$9+СВЦЭМ!$D$10+'СЕТ СН'!$G$5-'СЕТ СН'!$G$17</f>
        <v>3646.3104209100002</v>
      </c>
      <c r="T62" s="36">
        <f>SUMIFS(СВЦЭМ!$C$33:$C$776,СВЦЭМ!$A$33:$A$776,$A62,СВЦЭМ!$B$33:$B$776,T$47)+'СЕТ СН'!$G$9+СВЦЭМ!$D$10+'СЕТ СН'!$G$5-'СЕТ СН'!$G$17</f>
        <v>3701.2419136600001</v>
      </c>
      <c r="U62" s="36">
        <f>SUMIFS(СВЦЭМ!$C$33:$C$776,СВЦЭМ!$A$33:$A$776,$A62,СВЦЭМ!$B$33:$B$776,U$47)+'СЕТ СН'!$G$9+СВЦЭМ!$D$10+'СЕТ СН'!$G$5-'СЕТ СН'!$G$17</f>
        <v>3695.2797431399999</v>
      </c>
      <c r="V62" s="36">
        <f>SUMIFS(СВЦЭМ!$C$33:$C$776,СВЦЭМ!$A$33:$A$776,$A62,СВЦЭМ!$B$33:$B$776,V$47)+'СЕТ СН'!$G$9+СВЦЭМ!$D$10+'СЕТ СН'!$G$5-'СЕТ СН'!$G$17</f>
        <v>3635.6809471199999</v>
      </c>
      <c r="W62" s="36">
        <f>SUMIFS(СВЦЭМ!$C$33:$C$776,СВЦЭМ!$A$33:$A$776,$A62,СВЦЭМ!$B$33:$B$776,W$47)+'СЕТ СН'!$G$9+СВЦЭМ!$D$10+'СЕТ СН'!$G$5-'СЕТ СН'!$G$17</f>
        <v>3647.7530730099998</v>
      </c>
      <c r="X62" s="36">
        <f>SUMIFS(СВЦЭМ!$C$33:$C$776,СВЦЭМ!$A$33:$A$776,$A62,СВЦЭМ!$B$33:$B$776,X$47)+'СЕТ СН'!$G$9+СВЦЭМ!$D$10+'СЕТ СН'!$G$5-'СЕТ СН'!$G$17</f>
        <v>3646.492084</v>
      </c>
      <c r="Y62" s="36">
        <f>SUMIFS(СВЦЭМ!$C$33:$C$776,СВЦЭМ!$A$33:$A$776,$A62,СВЦЭМ!$B$33:$B$776,Y$47)+'СЕТ СН'!$G$9+СВЦЭМ!$D$10+'СЕТ СН'!$G$5-'СЕТ СН'!$G$17</f>
        <v>3644.76563902</v>
      </c>
    </row>
    <row r="63" spans="1:25" ht="15.75" x14ac:dyDescent="0.2">
      <c r="A63" s="35">
        <f t="shared" si="1"/>
        <v>44212</v>
      </c>
      <c r="B63" s="36">
        <f>SUMIFS(СВЦЭМ!$C$33:$C$776,СВЦЭМ!$A$33:$A$776,$A63,СВЦЭМ!$B$33:$B$776,B$47)+'СЕТ СН'!$G$9+СВЦЭМ!$D$10+'СЕТ СН'!$G$5-'СЕТ СН'!$G$17</f>
        <v>3786.46167698</v>
      </c>
      <c r="C63" s="36">
        <f>SUMIFS(СВЦЭМ!$C$33:$C$776,СВЦЭМ!$A$33:$A$776,$A63,СВЦЭМ!$B$33:$B$776,C$47)+'СЕТ СН'!$G$9+СВЦЭМ!$D$10+'СЕТ СН'!$G$5-'СЕТ СН'!$G$17</f>
        <v>3814.57697517</v>
      </c>
      <c r="D63" s="36">
        <f>SUMIFS(СВЦЭМ!$C$33:$C$776,СВЦЭМ!$A$33:$A$776,$A63,СВЦЭМ!$B$33:$B$776,D$47)+'СЕТ СН'!$G$9+СВЦЭМ!$D$10+'СЕТ СН'!$G$5-'СЕТ СН'!$G$17</f>
        <v>3826.5116549499999</v>
      </c>
      <c r="E63" s="36">
        <f>SUMIFS(СВЦЭМ!$C$33:$C$776,СВЦЭМ!$A$33:$A$776,$A63,СВЦЭМ!$B$33:$B$776,E$47)+'СЕТ СН'!$G$9+СВЦЭМ!$D$10+'СЕТ СН'!$G$5-'СЕТ СН'!$G$17</f>
        <v>3830.4370330299998</v>
      </c>
      <c r="F63" s="36">
        <f>SUMIFS(СВЦЭМ!$C$33:$C$776,СВЦЭМ!$A$33:$A$776,$A63,СВЦЭМ!$B$33:$B$776,F$47)+'СЕТ СН'!$G$9+СВЦЭМ!$D$10+'СЕТ СН'!$G$5-'СЕТ СН'!$G$17</f>
        <v>3845.8227644500002</v>
      </c>
      <c r="G63" s="36">
        <f>SUMIFS(СВЦЭМ!$C$33:$C$776,СВЦЭМ!$A$33:$A$776,$A63,СВЦЭМ!$B$33:$B$776,G$47)+'СЕТ СН'!$G$9+СВЦЭМ!$D$10+'СЕТ СН'!$G$5-'СЕТ СН'!$G$17</f>
        <v>3836.5663390500004</v>
      </c>
      <c r="H63" s="36">
        <f>SUMIFS(СВЦЭМ!$C$33:$C$776,СВЦЭМ!$A$33:$A$776,$A63,СВЦЭМ!$B$33:$B$776,H$47)+'СЕТ СН'!$G$9+СВЦЭМ!$D$10+'СЕТ СН'!$G$5-'СЕТ СН'!$G$17</f>
        <v>3821.4013417799997</v>
      </c>
      <c r="I63" s="36">
        <f>SUMIFS(СВЦЭМ!$C$33:$C$776,СВЦЭМ!$A$33:$A$776,$A63,СВЦЭМ!$B$33:$B$776,I$47)+'СЕТ СН'!$G$9+СВЦЭМ!$D$10+'СЕТ СН'!$G$5-'СЕТ СН'!$G$17</f>
        <v>3794.43786426</v>
      </c>
      <c r="J63" s="36">
        <f>SUMIFS(СВЦЭМ!$C$33:$C$776,СВЦЭМ!$A$33:$A$776,$A63,СВЦЭМ!$B$33:$B$776,J$47)+'СЕТ СН'!$G$9+СВЦЭМ!$D$10+'СЕТ СН'!$G$5-'СЕТ СН'!$G$17</f>
        <v>3751.9806480799998</v>
      </c>
      <c r="K63" s="36">
        <f>SUMIFS(СВЦЭМ!$C$33:$C$776,СВЦЭМ!$A$33:$A$776,$A63,СВЦЭМ!$B$33:$B$776,K$47)+'СЕТ СН'!$G$9+СВЦЭМ!$D$10+'СЕТ СН'!$G$5-'СЕТ СН'!$G$17</f>
        <v>3734.5889026200002</v>
      </c>
      <c r="L63" s="36">
        <f>SUMIFS(СВЦЭМ!$C$33:$C$776,СВЦЭМ!$A$33:$A$776,$A63,СВЦЭМ!$B$33:$B$776,L$47)+'СЕТ СН'!$G$9+СВЦЭМ!$D$10+'СЕТ СН'!$G$5-'СЕТ СН'!$G$17</f>
        <v>3732.2268184200002</v>
      </c>
      <c r="M63" s="36">
        <f>SUMIFS(СВЦЭМ!$C$33:$C$776,СВЦЭМ!$A$33:$A$776,$A63,СВЦЭМ!$B$33:$B$776,M$47)+'СЕТ СН'!$G$9+СВЦЭМ!$D$10+'СЕТ СН'!$G$5-'СЕТ СН'!$G$17</f>
        <v>3742.3852412300002</v>
      </c>
      <c r="N63" s="36">
        <f>SUMIFS(СВЦЭМ!$C$33:$C$776,СВЦЭМ!$A$33:$A$776,$A63,СВЦЭМ!$B$33:$B$776,N$47)+'СЕТ СН'!$G$9+СВЦЭМ!$D$10+'СЕТ СН'!$G$5-'СЕТ СН'!$G$17</f>
        <v>3752.5285676799999</v>
      </c>
      <c r="O63" s="36">
        <f>SUMIFS(СВЦЭМ!$C$33:$C$776,СВЦЭМ!$A$33:$A$776,$A63,СВЦЭМ!$B$33:$B$776,O$47)+'СЕТ СН'!$G$9+СВЦЭМ!$D$10+'СЕТ СН'!$G$5-'СЕТ СН'!$G$17</f>
        <v>3762.0798698799999</v>
      </c>
      <c r="P63" s="36">
        <f>SUMIFS(СВЦЭМ!$C$33:$C$776,СВЦЭМ!$A$33:$A$776,$A63,СВЦЭМ!$B$33:$B$776,P$47)+'СЕТ СН'!$G$9+СВЦЭМ!$D$10+'СЕТ СН'!$G$5-'СЕТ СН'!$G$17</f>
        <v>3768.7845545299997</v>
      </c>
      <c r="Q63" s="36">
        <f>SUMIFS(СВЦЭМ!$C$33:$C$776,СВЦЭМ!$A$33:$A$776,$A63,СВЦЭМ!$B$33:$B$776,Q$47)+'СЕТ СН'!$G$9+СВЦЭМ!$D$10+'СЕТ СН'!$G$5-'СЕТ СН'!$G$17</f>
        <v>3772.6875975399998</v>
      </c>
      <c r="R63" s="36">
        <f>SUMIFS(СВЦЭМ!$C$33:$C$776,СВЦЭМ!$A$33:$A$776,$A63,СВЦЭМ!$B$33:$B$776,R$47)+'СЕТ СН'!$G$9+СВЦЭМ!$D$10+'СЕТ СН'!$G$5-'СЕТ СН'!$G$17</f>
        <v>3760.1951217999999</v>
      </c>
      <c r="S63" s="36">
        <f>SUMIFS(СВЦЭМ!$C$33:$C$776,СВЦЭМ!$A$33:$A$776,$A63,СВЦЭМ!$B$33:$B$776,S$47)+'СЕТ СН'!$G$9+СВЦЭМ!$D$10+'СЕТ СН'!$G$5-'СЕТ СН'!$G$17</f>
        <v>3739.0888588600001</v>
      </c>
      <c r="T63" s="36">
        <f>SUMIFS(СВЦЭМ!$C$33:$C$776,СВЦЭМ!$A$33:$A$776,$A63,СВЦЭМ!$B$33:$B$776,T$47)+'СЕТ СН'!$G$9+СВЦЭМ!$D$10+'СЕТ СН'!$G$5-'СЕТ СН'!$G$17</f>
        <v>3714.9733866400002</v>
      </c>
      <c r="U63" s="36">
        <f>SUMIFS(СВЦЭМ!$C$33:$C$776,СВЦЭМ!$A$33:$A$776,$A63,СВЦЭМ!$B$33:$B$776,U$47)+'СЕТ СН'!$G$9+СВЦЭМ!$D$10+'СЕТ СН'!$G$5-'СЕТ СН'!$G$17</f>
        <v>3721.3681275500003</v>
      </c>
      <c r="V63" s="36">
        <f>SUMIFS(СВЦЭМ!$C$33:$C$776,СВЦЭМ!$A$33:$A$776,$A63,СВЦЭМ!$B$33:$B$776,V$47)+'СЕТ СН'!$G$9+СВЦЭМ!$D$10+'СЕТ СН'!$G$5-'СЕТ СН'!$G$17</f>
        <v>3734.4465587300001</v>
      </c>
      <c r="W63" s="36">
        <f>SUMIFS(СВЦЭМ!$C$33:$C$776,СВЦЭМ!$A$33:$A$776,$A63,СВЦЭМ!$B$33:$B$776,W$47)+'СЕТ СН'!$G$9+СВЦЭМ!$D$10+'СЕТ СН'!$G$5-'СЕТ СН'!$G$17</f>
        <v>3757.4586332099998</v>
      </c>
      <c r="X63" s="36">
        <f>SUMIFS(СВЦЭМ!$C$33:$C$776,СВЦЭМ!$A$33:$A$776,$A63,СВЦЭМ!$B$33:$B$776,X$47)+'СЕТ СН'!$G$9+СВЦЭМ!$D$10+'СЕТ СН'!$G$5-'СЕТ СН'!$G$17</f>
        <v>3763.2953565899998</v>
      </c>
      <c r="Y63" s="36">
        <f>SUMIFS(СВЦЭМ!$C$33:$C$776,СВЦЭМ!$A$33:$A$776,$A63,СВЦЭМ!$B$33:$B$776,Y$47)+'СЕТ СН'!$G$9+СВЦЭМ!$D$10+'СЕТ СН'!$G$5-'СЕТ СН'!$G$17</f>
        <v>3792.2663552700001</v>
      </c>
    </row>
    <row r="64" spans="1:25" ht="15.75" x14ac:dyDescent="0.2">
      <c r="A64" s="35">
        <f t="shared" si="1"/>
        <v>44213</v>
      </c>
      <c r="B64" s="36">
        <f>SUMIFS(СВЦЭМ!$C$33:$C$776,СВЦЭМ!$A$33:$A$776,$A64,СВЦЭМ!$B$33:$B$776,B$47)+'СЕТ СН'!$G$9+СВЦЭМ!$D$10+'СЕТ СН'!$G$5-'СЕТ СН'!$G$17</f>
        <v>3762.5565315000003</v>
      </c>
      <c r="C64" s="36">
        <f>SUMIFS(СВЦЭМ!$C$33:$C$776,СВЦЭМ!$A$33:$A$776,$A64,СВЦЭМ!$B$33:$B$776,C$47)+'СЕТ СН'!$G$9+СВЦЭМ!$D$10+'СЕТ СН'!$G$5-'СЕТ СН'!$G$17</f>
        <v>3797.9614385300001</v>
      </c>
      <c r="D64" s="36">
        <f>SUMIFS(СВЦЭМ!$C$33:$C$776,СВЦЭМ!$A$33:$A$776,$A64,СВЦЭМ!$B$33:$B$776,D$47)+'СЕТ СН'!$G$9+СВЦЭМ!$D$10+'СЕТ СН'!$G$5-'СЕТ СН'!$G$17</f>
        <v>3820.37325323</v>
      </c>
      <c r="E64" s="36">
        <f>SUMIFS(СВЦЭМ!$C$33:$C$776,СВЦЭМ!$A$33:$A$776,$A64,СВЦЭМ!$B$33:$B$776,E$47)+'СЕТ СН'!$G$9+СВЦЭМ!$D$10+'СЕТ СН'!$G$5-'СЕТ СН'!$G$17</f>
        <v>3844.5421802700002</v>
      </c>
      <c r="F64" s="36">
        <f>SUMIFS(СВЦЭМ!$C$33:$C$776,СВЦЭМ!$A$33:$A$776,$A64,СВЦЭМ!$B$33:$B$776,F$47)+'СЕТ СН'!$G$9+СВЦЭМ!$D$10+'СЕТ СН'!$G$5-'СЕТ СН'!$G$17</f>
        <v>3856.6426468500003</v>
      </c>
      <c r="G64" s="36">
        <f>SUMIFS(СВЦЭМ!$C$33:$C$776,СВЦЭМ!$A$33:$A$776,$A64,СВЦЭМ!$B$33:$B$776,G$47)+'СЕТ СН'!$G$9+СВЦЭМ!$D$10+'СЕТ СН'!$G$5-'СЕТ СН'!$G$17</f>
        <v>3854.94852016</v>
      </c>
      <c r="H64" s="36">
        <f>SUMIFS(СВЦЭМ!$C$33:$C$776,СВЦЭМ!$A$33:$A$776,$A64,СВЦЭМ!$B$33:$B$776,H$47)+'СЕТ СН'!$G$9+СВЦЭМ!$D$10+'СЕТ СН'!$G$5-'СЕТ СН'!$G$17</f>
        <v>3835.2574723500002</v>
      </c>
      <c r="I64" s="36">
        <f>SUMIFS(СВЦЭМ!$C$33:$C$776,СВЦЭМ!$A$33:$A$776,$A64,СВЦЭМ!$B$33:$B$776,I$47)+'СЕТ СН'!$G$9+СВЦЭМ!$D$10+'СЕТ СН'!$G$5-'СЕТ СН'!$G$17</f>
        <v>3823.07073094</v>
      </c>
      <c r="J64" s="36">
        <f>SUMIFS(СВЦЭМ!$C$33:$C$776,СВЦЭМ!$A$33:$A$776,$A64,СВЦЭМ!$B$33:$B$776,J$47)+'СЕТ СН'!$G$9+СВЦЭМ!$D$10+'СЕТ СН'!$G$5-'СЕТ СН'!$G$17</f>
        <v>3781.3558495699999</v>
      </c>
      <c r="K64" s="36">
        <f>SUMIFS(СВЦЭМ!$C$33:$C$776,СВЦЭМ!$A$33:$A$776,$A64,СВЦЭМ!$B$33:$B$776,K$47)+'СЕТ СН'!$G$9+СВЦЭМ!$D$10+'СЕТ СН'!$G$5-'СЕТ СН'!$G$17</f>
        <v>3756.1783476800001</v>
      </c>
      <c r="L64" s="36">
        <f>SUMIFS(СВЦЭМ!$C$33:$C$776,СВЦЭМ!$A$33:$A$776,$A64,СВЦЭМ!$B$33:$B$776,L$47)+'СЕТ СН'!$G$9+СВЦЭМ!$D$10+'СЕТ СН'!$G$5-'СЕТ СН'!$G$17</f>
        <v>3742.0632064299998</v>
      </c>
      <c r="M64" s="36">
        <f>SUMIFS(СВЦЭМ!$C$33:$C$776,СВЦЭМ!$A$33:$A$776,$A64,СВЦЭМ!$B$33:$B$776,M$47)+'СЕТ СН'!$G$9+СВЦЭМ!$D$10+'СЕТ СН'!$G$5-'СЕТ СН'!$G$17</f>
        <v>3737.2207587299999</v>
      </c>
      <c r="N64" s="36">
        <f>SUMIFS(СВЦЭМ!$C$33:$C$776,СВЦЭМ!$A$33:$A$776,$A64,СВЦЭМ!$B$33:$B$776,N$47)+'СЕТ СН'!$G$9+СВЦЭМ!$D$10+'СЕТ СН'!$G$5-'СЕТ СН'!$G$17</f>
        <v>3748.9575856000001</v>
      </c>
      <c r="O64" s="36">
        <f>SUMIFS(СВЦЭМ!$C$33:$C$776,СВЦЭМ!$A$33:$A$776,$A64,СВЦЭМ!$B$33:$B$776,O$47)+'СЕТ СН'!$G$9+СВЦЭМ!$D$10+'СЕТ СН'!$G$5-'СЕТ СН'!$G$17</f>
        <v>3759.6926725499998</v>
      </c>
      <c r="P64" s="36">
        <f>SUMIFS(СВЦЭМ!$C$33:$C$776,СВЦЭМ!$A$33:$A$776,$A64,СВЦЭМ!$B$33:$B$776,P$47)+'СЕТ СН'!$G$9+СВЦЭМ!$D$10+'СЕТ СН'!$G$5-'СЕТ СН'!$G$17</f>
        <v>3776.0068314199998</v>
      </c>
      <c r="Q64" s="36">
        <f>SUMIFS(СВЦЭМ!$C$33:$C$776,СВЦЭМ!$A$33:$A$776,$A64,СВЦЭМ!$B$33:$B$776,Q$47)+'СЕТ СН'!$G$9+СВЦЭМ!$D$10+'СЕТ СН'!$G$5-'СЕТ СН'!$G$17</f>
        <v>3782.9939204100001</v>
      </c>
      <c r="R64" s="36">
        <f>SUMIFS(СВЦЭМ!$C$33:$C$776,СВЦЭМ!$A$33:$A$776,$A64,СВЦЭМ!$B$33:$B$776,R$47)+'СЕТ СН'!$G$9+СВЦЭМ!$D$10+'СЕТ СН'!$G$5-'СЕТ СН'!$G$17</f>
        <v>3771.51826807</v>
      </c>
      <c r="S64" s="36">
        <f>SUMIFS(СВЦЭМ!$C$33:$C$776,СВЦЭМ!$A$33:$A$776,$A64,СВЦЭМ!$B$33:$B$776,S$47)+'СЕТ СН'!$G$9+СВЦЭМ!$D$10+'СЕТ СН'!$G$5-'СЕТ СН'!$G$17</f>
        <v>3746.40468624</v>
      </c>
      <c r="T64" s="36">
        <f>SUMIFS(СВЦЭМ!$C$33:$C$776,СВЦЭМ!$A$33:$A$776,$A64,СВЦЭМ!$B$33:$B$776,T$47)+'СЕТ СН'!$G$9+СВЦЭМ!$D$10+'СЕТ СН'!$G$5-'СЕТ СН'!$G$17</f>
        <v>3723.0455871700001</v>
      </c>
      <c r="U64" s="36">
        <f>SUMIFS(СВЦЭМ!$C$33:$C$776,СВЦЭМ!$A$33:$A$776,$A64,СВЦЭМ!$B$33:$B$776,U$47)+'СЕТ СН'!$G$9+СВЦЭМ!$D$10+'СЕТ СН'!$G$5-'СЕТ СН'!$G$17</f>
        <v>3719.7261248700001</v>
      </c>
      <c r="V64" s="36">
        <f>SUMIFS(СВЦЭМ!$C$33:$C$776,СВЦЭМ!$A$33:$A$776,$A64,СВЦЭМ!$B$33:$B$776,V$47)+'СЕТ СН'!$G$9+СВЦЭМ!$D$10+'СЕТ СН'!$G$5-'СЕТ СН'!$G$17</f>
        <v>3729.7616717700002</v>
      </c>
      <c r="W64" s="36">
        <f>SUMIFS(СВЦЭМ!$C$33:$C$776,СВЦЭМ!$A$33:$A$776,$A64,СВЦЭМ!$B$33:$B$776,W$47)+'СЕТ СН'!$G$9+СВЦЭМ!$D$10+'СЕТ СН'!$G$5-'СЕТ СН'!$G$17</f>
        <v>3751.2428354499998</v>
      </c>
      <c r="X64" s="36">
        <f>SUMIFS(СВЦЭМ!$C$33:$C$776,СВЦЭМ!$A$33:$A$776,$A64,СВЦЭМ!$B$33:$B$776,X$47)+'СЕТ СН'!$G$9+СВЦЭМ!$D$10+'СЕТ СН'!$G$5-'СЕТ СН'!$G$17</f>
        <v>3758.4211124399999</v>
      </c>
      <c r="Y64" s="36">
        <f>SUMIFS(СВЦЭМ!$C$33:$C$776,СВЦЭМ!$A$33:$A$776,$A64,СВЦЭМ!$B$33:$B$776,Y$47)+'СЕТ СН'!$G$9+СВЦЭМ!$D$10+'СЕТ СН'!$G$5-'СЕТ СН'!$G$17</f>
        <v>3787.71876651</v>
      </c>
    </row>
    <row r="65" spans="1:27" ht="15.75" x14ac:dyDescent="0.2">
      <c r="A65" s="35">
        <f t="shared" si="1"/>
        <v>44214</v>
      </c>
      <c r="B65" s="36">
        <f>SUMIFS(СВЦЭМ!$C$33:$C$776,СВЦЭМ!$A$33:$A$776,$A65,СВЦЭМ!$B$33:$B$776,B$47)+'СЕТ СН'!$G$9+СВЦЭМ!$D$10+'СЕТ СН'!$G$5-'СЕТ СН'!$G$17</f>
        <v>3816.32140033</v>
      </c>
      <c r="C65" s="36">
        <f>SUMIFS(СВЦЭМ!$C$33:$C$776,СВЦЭМ!$A$33:$A$776,$A65,СВЦЭМ!$B$33:$B$776,C$47)+'СЕТ СН'!$G$9+СВЦЭМ!$D$10+'СЕТ СН'!$G$5-'СЕТ СН'!$G$17</f>
        <v>3852.1474391100001</v>
      </c>
      <c r="D65" s="36">
        <f>SUMIFS(СВЦЭМ!$C$33:$C$776,СВЦЭМ!$A$33:$A$776,$A65,СВЦЭМ!$B$33:$B$776,D$47)+'СЕТ СН'!$G$9+СВЦЭМ!$D$10+'СЕТ СН'!$G$5-'СЕТ СН'!$G$17</f>
        <v>3862.9071143400001</v>
      </c>
      <c r="E65" s="36">
        <f>SUMIFS(СВЦЭМ!$C$33:$C$776,СВЦЭМ!$A$33:$A$776,$A65,СВЦЭМ!$B$33:$B$776,E$47)+'СЕТ СН'!$G$9+СВЦЭМ!$D$10+'СЕТ СН'!$G$5-'СЕТ СН'!$G$17</f>
        <v>3868.9075409500001</v>
      </c>
      <c r="F65" s="36">
        <f>SUMIFS(СВЦЭМ!$C$33:$C$776,СВЦЭМ!$A$33:$A$776,$A65,СВЦЭМ!$B$33:$B$776,F$47)+'СЕТ СН'!$G$9+СВЦЭМ!$D$10+'СЕТ СН'!$G$5-'СЕТ СН'!$G$17</f>
        <v>3885.7897393499998</v>
      </c>
      <c r="G65" s="36">
        <f>SUMIFS(СВЦЭМ!$C$33:$C$776,СВЦЭМ!$A$33:$A$776,$A65,СВЦЭМ!$B$33:$B$776,G$47)+'СЕТ СН'!$G$9+СВЦЭМ!$D$10+'СЕТ СН'!$G$5-'СЕТ СН'!$G$17</f>
        <v>3870.0146490100001</v>
      </c>
      <c r="H65" s="36">
        <f>SUMIFS(СВЦЭМ!$C$33:$C$776,СВЦЭМ!$A$33:$A$776,$A65,СВЦЭМ!$B$33:$B$776,H$47)+'СЕТ СН'!$G$9+СВЦЭМ!$D$10+'СЕТ СН'!$G$5-'СЕТ СН'!$G$17</f>
        <v>3854.2283726000001</v>
      </c>
      <c r="I65" s="36">
        <f>SUMIFS(СВЦЭМ!$C$33:$C$776,СВЦЭМ!$A$33:$A$776,$A65,СВЦЭМ!$B$33:$B$776,I$47)+'СЕТ СН'!$G$9+СВЦЭМ!$D$10+'СЕТ СН'!$G$5-'СЕТ СН'!$G$17</f>
        <v>3825.72977812</v>
      </c>
      <c r="J65" s="36">
        <f>SUMIFS(СВЦЭМ!$C$33:$C$776,СВЦЭМ!$A$33:$A$776,$A65,СВЦЭМ!$B$33:$B$776,J$47)+'СЕТ СН'!$G$9+СВЦЭМ!$D$10+'СЕТ СН'!$G$5-'СЕТ СН'!$G$17</f>
        <v>3786.8132446</v>
      </c>
      <c r="K65" s="36">
        <f>SUMIFS(СВЦЭМ!$C$33:$C$776,СВЦЭМ!$A$33:$A$776,$A65,СВЦЭМ!$B$33:$B$776,K$47)+'СЕТ СН'!$G$9+СВЦЭМ!$D$10+'СЕТ СН'!$G$5-'СЕТ СН'!$G$17</f>
        <v>3768.8461907199999</v>
      </c>
      <c r="L65" s="36">
        <f>SUMIFS(СВЦЭМ!$C$33:$C$776,СВЦЭМ!$A$33:$A$776,$A65,СВЦЭМ!$B$33:$B$776,L$47)+'СЕТ СН'!$G$9+СВЦЭМ!$D$10+'СЕТ СН'!$G$5-'СЕТ СН'!$G$17</f>
        <v>3779.7946968799997</v>
      </c>
      <c r="M65" s="36">
        <f>SUMIFS(СВЦЭМ!$C$33:$C$776,СВЦЭМ!$A$33:$A$776,$A65,СВЦЭМ!$B$33:$B$776,M$47)+'СЕТ СН'!$G$9+СВЦЭМ!$D$10+'СЕТ СН'!$G$5-'СЕТ СН'!$G$17</f>
        <v>3781.2952859500001</v>
      </c>
      <c r="N65" s="36">
        <f>SUMIFS(СВЦЭМ!$C$33:$C$776,СВЦЭМ!$A$33:$A$776,$A65,СВЦЭМ!$B$33:$B$776,N$47)+'СЕТ СН'!$G$9+СВЦЭМ!$D$10+'СЕТ СН'!$G$5-'СЕТ СН'!$G$17</f>
        <v>3785.9939268600001</v>
      </c>
      <c r="O65" s="36">
        <f>SUMIFS(СВЦЭМ!$C$33:$C$776,СВЦЭМ!$A$33:$A$776,$A65,СВЦЭМ!$B$33:$B$776,O$47)+'СЕТ СН'!$G$9+СВЦЭМ!$D$10+'СЕТ СН'!$G$5-'СЕТ СН'!$G$17</f>
        <v>3806.7366021500002</v>
      </c>
      <c r="P65" s="36">
        <f>SUMIFS(СВЦЭМ!$C$33:$C$776,СВЦЭМ!$A$33:$A$776,$A65,СВЦЭМ!$B$33:$B$776,P$47)+'СЕТ СН'!$G$9+СВЦЭМ!$D$10+'СЕТ СН'!$G$5-'СЕТ СН'!$G$17</f>
        <v>3822.4977106300003</v>
      </c>
      <c r="Q65" s="36">
        <f>SUMIFS(СВЦЭМ!$C$33:$C$776,СВЦЭМ!$A$33:$A$776,$A65,СВЦЭМ!$B$33:$B$776,Q$47)+'СЕТ СН'!$G$9+СВЦЭМ!$D$10+'СЕТ СН'!$G$5-'СЕТ СН'!$G$17</f>
        <v>3807.4291326900002</v>
      </c>
      <c r="R65" s="36">
        <f>SUMIFS(СВЦЭМ!$C$33:$C$776,СВЦЭМ!$A$33:$A$776,$A65,СВЦЭМ!$B$33:$B$776,R$47)+'СЕТ СН'!$G$9+СВЦЭМ!$D$10+'СЕТ СН'!$G$5-'СЕТ СН'!$G$17</f>
        <v>3797.5999045200001</v>
      </c>
      <c r="S65" s="36">
        <f>SUMIFS(СВЦЭМ!$C$33:$C$776,СВЦЭМ!$A$33:$A$776,$A65,СВЦЭМ!$B$33:$B$776,S$47)+'СЕТ СН'!$G$9+СВЦЭМ!$D$10+'СЕТ СН'!$G$5-'СЕТ СН'!$G$17</f>
        <v>3785.9641813999997</v>
      </c>
      <c r="T65" s="36">
        <f>SUMIFS(СВЦЭМ!$C$33:$C$776,СВЦЭМ!$A$33:$A$776,$A65,СВЦЭМ!$B$33:$B$776,T$47)+'СЕТ СН'!$G$9+СВЦЭМ!$D$10+'СЕТ СН'!$G$5-'СЕТ СН'!$G$17</f>
        <v>3769.4583322999997</v>
      </c>
      <c r="U65" s="36">
        <f>SUMIFS(СВЦЭМ!$C$33:$C$776,СВЦЭМ!$A$33:$A$776,$A65,СВЦЭМ!$B$33:$B$776,U$47)+'СЕТ СН'!$G$9+СВЦЭМ!$D$10+'СЕТ СН'!$G$5-'СЕТ СН'!$G$17</f>
        <v>3771.1697072300003</v>
      </c>
      <c r="V65" s="36">
        <f>SUMIFS(СВЦЭМ!$C$33:$C$776,СВЦЭМ!$A$33:$A$776,$A65,СВЦЭМ!$B$33:$B$776,V$47)+'СЕТ СН'!$G$9+СВЦЭМ!$D$10+'СЕТ СН'!$G$5-'СЕТ СН'!$G$17</f>
        <v>3776.9340485399998</v>
      </c>
      <c r="W65" s="36">
        <f>SUMIFS(СВЦЭМ!$C$33:$C$776,СВЦЭМ!$A$33:$A$776,$A65,СВЦЭМ!$B$33:$B$776,W$47)+'СЕТ СН'!$G$9+СВЦЭМ!$D$10+'СЕТ СН'!$G$5-'СЕТ СН'!$G$17</f>
        <v>3795.45740355</v>
      </c>
      <c r="X65" s="36">
        <f>SUMIFS(СВЦЭМ!$C$33:$C$776,СВЦЭМ!$A$33:$A$776,$A65,СВЦЭМ!$B$33:$B$776,X$47)+'СЕТ СН'!$G$9+СВЦЭМ!$D$10+'СЕТ СН'!$G$5-'СЕТ СН'!$G$17</f>
        <v>3805.5371574299998</v>
      </c>
      <c r="Y65" s="36">
        <f>SUMIFS(СВЦЭМ!$C$33:$C$776,СВЦЭМ!$A$33:$A$776,$A65,СВЦЭМ!$B$33:$B$776,Y$47)+'СЕТ СН'!$G$9+СВЦЭМ!$D$10+'СЕТ СН'!$G$5-'СЕТ СН'!$G$17</f>
        <v>3828.76916123</v>
      </c>
    </row>
    <row r="66" spans="1:27" ht="15.75" x14ac:dyDescent="0.2">
      <c r="A66" s="35">
        <f t="shared" si="1"/>
        <v>44215</v>
      </c>
      <c r="B66" s="36">
        <f>SUMIFS(СВЦЭМ!$C$33:$C$776,СВЦЭМ!$A$33:$A$776,$A66,СВЦЭМ!$B$33:$B$776,B$47)+'СЕТ СН'!$G$9+СВЦЭМ!$D$10+'СЕТ СН'!$G$5-'СЕТ СН'!$G$17</f>
        <v>3826.2447146</v>
      </c>
      <c r="C66" s="36">
        <f>SUMIFS(СВЦЭМ!$C$33:$C$776,СВЦЭМ!$A$33:$A$776,$A66,СВЦЭМ!$B$33:$B$776,C$47)+'СЕТ СН'!$G$9+СВЦЭМ!$D$10+'СЕТ СН'!$G$5-'СЕТ СН'!$G$17</f>
        <v>3855.10461437</v>
      </c>
      <c r="D66" s="36">
        <f>SUMIFS(СВЦЭМ!$C$33:$C$776,СВЦЭМ!$A$33:$A$776,$A66,СВЦЭМ!$B$33:$B$776,D$47)+'СЕТ СН'!$G$9+СВЦЭМ!$D$10+'СЕТ СН'!$G$5-'СЕТ СН'!$G$17</f>
        <v>3876.7626071200002</v>
      </c>
      <c r="E66" s="36">
        <f>SUMIFS(СВЦЭМ!$C$33:$C$776,СВЦЭМ!$A$33:$A$776,$A66,СВЦЭМ!$B$33:$B$776,E$47)+'СЕТ СН'!$G$9+СВЦЭМ!$D$10+'СЕТ СН'!$G$5-'СЕТ СН'!$G$17</f>
        <v>3859.3516076999999</v>
      </c>
      <c r="F66" s="36">
        <f>SUMIFS(СВЦЭМ!$C$33:$C$776,СВЦЭМ!$A$33:$A$776,$A66,СВЦЭМ!$B$33:$B$776,F$47)+'СЕТ СН'!$G$9+СВЦЭМ!$D$10+'СЕТ СН'!$G$5-'СЕТ СН'!$G$17</f>
        <v>3859.4847449399999</v>
      </c>
      <c r="G66" s="36">
        <f>SUMIFS(СВЦЭМ!$C$33:$C$776,СВЦЭМ!$A$33:$A$776,$A66,СВЦЭМ!$B$33:$B$776,G$47)+'СЕТ СН'!$G$9+СВЦЭМ!$D$10+'СЕТ СН'!$G$5-'СЕТ СН'!$G$17</f>
        <v>3833.2852468199999</v>
      </c>
      <c r="H66" s="36">
        <f>SUMIFS(СВЦЭМ!$C$33:$C$776,СВЦЭМ!$A$33:$A$776,$A66,СВЦЭМ!$B$33:$B$776,H$47)+'СЕТ СН'!$G$9+СВЦЭМ!$D$10+'СЕТ СН'!$G$5-'СЕТ СН'!$G$17</f>
        <v>3788.2396952300001</v>
      </c>
      <c r="I66" s="36">
        <f>SUMIFS(СВЦЭМ!$C$33:$C$776,СВЦЭМ!$A$33:$A$776,$A66,СВЦЭМ!$B$33:$B$776,I$47)+'СЕТ СН'!$G$9+СВЦЭМ!$D$10+'СЕТ СН'!$G$5-'СЕТ СН'!$G$17</f>
        <v>3757.4392020400001</v>
      </c>
      <c r="J66" s="36">
        <f>SUMIFS(СВЦЭМ!$C$33:$C$776,СВЦЭМ!$A$33:$A$776,$A66,СВЦЭМ!$B$33:$B$776,J$47)+'СЕТ СН'!$G$9+СВЦЭМ!$D$10+'СЕТ СН'!$G$5-'СЕТ СН'!$G$17</f>
        <v>3733.5902119299999</v>
      </c>
      <c r="K66" s="36">
        <f>SUMIFS(СВЦЭМ!$C$33:$C$776,СВЦЭМ!$A$33:$A$776,$A66,СВЦЭМ!$B$33:$B$776,K$47)+'СЕТ СН'!$G$9+СВЦЭМ!$D$10+'СЕТ СН'!$G$5-'СЕТ СН'!$G$17</f>
        <v>3726.4114657099999</v>
      </c>
      <c r="L66" s="36">
        <f>SUMIFS(СВЦЭМ!$C$33:$C$776,СВЦЭМ!$A$33:$A$776,$A66,СВЦЭМ!$B$33:$B$776,L$47)+'СЕТ СН'!$G$9+СВЦЭМ!$D$10+'СЕТ СН'!$G$5-'СЕТ СН'!$G$17</f>
        <v>3717.4909600800001</v>
      </c>
      <c r="M66" s="36">
        <f>SUMIFS(СВЦЭМ!$C$33:$C$776,СВЦЭМ!$A$33:$A$776,$A66,СВЦЭМ!$B$33:$B$776,M$47)+'СЕТ СН'!$G$9+СВЦЭМ!$D$10+'СЕТ СН'!$G$5-'СЕТ СН'!$G$17</f>
        <v>3723.3506495400002</v>
      </c>
      <c r="N66" s="36">
        <f>SUMIFS(СВЦЭМ!$C$33:$C$776,СВЦЭМ!$A$33:$A$776,$A66,СВЦЭМ!$B$33:$B$776,N$47)+'СЕТ СН'!$G$9+СВЦЭМ!$D$10+'СЕТ СН'!$G$5-'СЕТ СН'!$G$17</f>
        <v>3728.6322554899998</v>
      </c>
      <c r="O66" s="36">
        <f>SUMIFS(СВЦЭМ!$C$33:$C$776,СВЦЭМ!$A$33:$A$776,$A66,СВЦЭМ!$B$33:$B$776,O$47)+'СЕТ СН'!$G$9+СВЦЭМ!$D$10+'СЕТ СН'!$G$5-'СЕТ СН'!$G$17</f>
        <v>3743.4166517900003</v>
      </c>
      <c r="P66" s="36">
        <f>SUMIFS(СВЦЭМ!$C$33:$C$776,СВЦЭМ!$A$33:$A$776,$A66,СВЦЭМ!$B$33:$B$776,P$47)+'СЕТ СН'!$G$9+СВЦЭМ!$D$10+'СЕТ СН'!$G$5-'СЕТ СН'!$G$17</f>
        <v>3755.3212374599998</v>
      </c>
      <c r="Q66" s="36">
        <f>SUMIFS(СВЦЭМ!$C$33:$C$776,СВЦЭМ!$A$33:$A$776,$A66,СВЦЭМ!$B$33:$B$776,Q$47)+'СЕТ СН'!$G$9+СВЦЭМ!$D$10+'СЕТ СН'!$G$5-'СЕТ СН'!$G$17</f>
        <v>3762.4430541500001</v>
      </c>
      <c r="R66" s="36">
        <f>SUMIFS(СВЦЭМ!$C$33:$C$776,СВЦЭМ!$A$33:$A$776,$A66,СВЦЭМ!$B$33:$B$776,R$47)+'СЕТ СН'!$G$9+СВЦЭМ!$D$10+'СЕТ СН'!$G$5-'СЕТ СН'!$G$17</f>
        <v>3755.15018758</v>
      </c>
      <c r="S66" s="36">
        <f>SUMIFS(СВЦЭМ!$C$33:$C$776,СВЦЭМ!$A$33:$A$776,$A66,СВЦЭМ!$B$33:$B$776,S$47)+'СЕТ СН'!$G$9+СВЦЭМ!$D$10+'СЕТ СН'!$G$5-'СЕТ СН'!$G$17</f>
        <v>3744.3079107200001</v>
      </c>
      <c r="T66" s="36">
        <f>SUMIFS(СВЦЭМ!$C$33:$C$776,СВЦЭМ!$A$33:$A$776,$A66,СВЦЭМ!$B$33:$B$776,T$47)+'СЕТ СН'!$G$9+СВЦЭМ!$D$10+'СЕТ СН'!$G$5-'СЕТ СН'!$G$17</f>
        <v>3724.0048131900003</v>
      </c>
      <c r="U66" s="36">
        <f>SUMIFS(СВЦЭМ!$C$33:$C$776,СВЦЭМ!$A$33:$A$776,$A66,СВЦЭМ!$B$33:$B$776,U$47)+'СЕТ СН'!$G$9+СВЦЭМ!$D$10+'СЕТ СН'!$G$5-'СЕТ СН'!$G$17</f>
        <v>3724.9937677500002</v>
      </c>
      <c r="V66" s="36">
        <f>SUMIFS(СВЦЭМ!$C$33:$C$776,СВЦЭМ!$A$33:$A$776,$A66,СВЦЭМ!$B$33:$B$776,V$47)+'СЕТ СН'!$G$9+СВЦЭМ!$D$10+'СЕТ СН'!$G$5-'СЕТ СН'!$G$17</f>
        <v>3736.7508694100002</v>
      </c>
      <c r="W66" s="36">
        <f>SUMIFS(СВЦЭМ!$C$33:$C$776,СВЦЭМ!$A$33:$A$776,$A66,СВЦЭМ!$B$33:$B$776,W$47)+'СЕТ СН'!$G$9+СВЦЭМ!$D$10+'СЕТ СН'!$G$5-'СЕТ СН'!$G$17</f>
        <v>3751.1369259399999</v>
      </c>
      <c r="X66" s="36">
        <f>SUMIFS(СВЦЭМ!$C$33:$C$776,СВЦЭМ!$A$33:$A$776,$A66,СВЦЭМ!$B$33:$B$776,X$47)+'СЕТ СН'!$G$9+СВЦЭМ!$D$10+'СЕТ СН'!$G$5-'СЕТ СН'!$G$17</f>
        <v>3755.5007882899999</v>
      </c>
      <c r="Y66" s="36">
        <f>SUMIFS(СВЦЭМ!$C$33:$C$776,СВЦЭМ!$A$33:$A$776,$A66,СВЦЭМ!$B$33:$B$776,Y$47)+'СЕТ СН'!$G$9+СВЦЭМ!$D$10+'СЕТ СН'!$G$5-'СЕТ СН'!$G$17</f>
        <v>3778.5865555400001</v>
      </c>
    </row>
    <row r="67" spans="1:27" ht="15.75" x14ac:dyDescent="0.2">
      <c r="A67" s="35">
        <f t="shared" si="1"/>
        <v>44216</v>
      </c>
      <c r="B67" s="36">
        <f>SUMIFS(СВЦЭМ!$C$33:$C$776,СВЦЭМ!$A$33:$A$776,$A67,СВЦЭМ!$B$33:$B$776,B$47)+'СЕТ СН'!$G$9+СВЦЭМ!$D$10+'СЕТ СН'!$G$5-'СЕТ СН'!$G$17</f>
        <v>3761.9131566599999</v>
      </c>
      <c r="C67" s="36">
        <f>SUMIFS(СВЦЭМ!$C$33:$C$776,СВЦЭМ!$A$33:$A$776,$A67,СВЦЭМ!$B$33:$B$776,C$47)+'СЕТ СН'!$G$9+СВЦЭМ!$D$10+'СЕТ СН'!$G$5-'СЕТ СН'!$G$17</f>
        <v>3802.54701914</v>
      </c>
      <c r="D67" s="36">
        <f>SUMIFS(СВЦЭМ!$C$33:$C$776,СВЦЭМ!$A$33:$A$776,$A67,СВЦЭМ!$B$33:$B$776,D$47)+'СЕТ СН'!$G$9+СВЦЭМ!$D$10+'СЕТ СН'!$G$5-'СЕТ СН'!$G$17</f>
        <v>3819.4380683700001</v>
      </c>
      <c r="E67" s="36">
        <f>SUMIFS(СВЦЭМ!$C$33:$C$776,СВЦЭМ!$A$33:$A$776,$A67,СВЦЭМ!$B$33:$B$776,E$47)+'СЕТ СН'!$G$9+СВЦЭМ!$D$10+'СЕТ СН'!$G$5-'СЕТ СН'!$G$17</f>
        <v>3821.6370992299999</v>
      </c>
      <c r="F67" s="36">
        <f>SUMIFS(СВЦЭМ!$C$33:$C$776,СВЦЭМ!$A$33:$A$776,$A67,СВЦЭМ!$B$33:$B$776,F$47)+'СЕТ СН'!$G$9+СВЦЭМ!$D$10+'СЕТ СН'!$G$5-'СЕТ СН'!$G$17</f>
        <v>3827.3619527600003</v>
      </c>
      <c r="G67" s="36">
        <f>SUMIFS(СВЦЭМ!$C$33:$C$776,СВЦЭМ!$A$33:$A$776,$A67,СВЦЭМ!$B$33:$B$776,G$47)+'СЕТ СН'!$G$9+СВЦЭМ!$D$10+'СЕТ СН'!$G$5-'СЕТ СН'!$G$17</f>
        <v>3810.6842491300004</v>
      </c>
      <c r="H67" s="36">
        <f>SUMIFS(СВЦЭМ!$C$33:$C$776,СВЦЭМ!$A$33:$A$776,$A67,СВЦЭМ!$B$33:$B$776,H$47)+'СЕТ СН'!$G$9+СВЦЭМ!$D$10+'СЕТ СН'!$G$5-'СЕТ СН'!$G$17</f>
        <v>3778.69242102</v>
      </c>
      <c r="I67" s="36">
        <f>SUMIFS(СВЦЭМ!$C$33:$C$776,СВЦЭМ!$A$33:$A$776,$A67,СВЦЭМ!$B$33:$B$776,I$47)+'СЕТ СН'!$G$9+СВЦЭМ!$D$10+'СЕТ СН'!$G$5-'СЕТ СН'!$G$17</f>
        <v>3755.9616615</v>
      </c>
      <c r="J67" s="36">
        <f>SUMIFS(СВЦЭМ!$C$33:$C$776,СВЦЭМ!$A$33:$A$776,$A67,СВЦЭМ!$B$33:$B$776,J$47)+'СЕТ СН'!$G$9+СВЦЭМ!$D$10+'СЕТ СН'!$G$5-'СЕТ СН'!$G$17</f>
        <v>3735.2595271999999</v>
      </c>
      <c r="K67" s="36">
        <f>SUMIFS(СВЦЭМ!$C$33:$C$776,СВЦЭМ!$A$33:$A$776,$A67,СВЦЭМ!$B$33:$B$776,K$47)+'СЕТ СН'!$G$9+СВЦЭМ!$D$10+'СЕТ СН'!$G$5-'СЕТ СН'!$G$17</f>
        <v>3724.16010207</v>
      </c>
      <c r="L67" s="36">
        <f>SUMIFS(СВЦЭМ!$C$33:$C$776,СВЦЭМ!$A$33:$A$776,$A67,СВЦЭМ!$B$33:$B$776,L$47)+'СЕТ СН'!$G$9+СВЦЭМ!$D$10+'СЕТ СН'!$G$5-'СЕТ СН'!$G$17</f>
        <v>3714.91473537</v>
      </c>
      <c r="M67" s="36">
        <f>SUMIFS(СВЦЭМ!$C$33:$C$776,СВЦЭМ!$A$33:$A$776,$A67,СВЦЭМ!$B$33:$B$776,M$47)+'СЕТ СН'!$G$9+СВЦЭМ!$D$10+'СЕТ СН'!$G$5-'СЕТ СН'!$G$17</f>
        <v>3725.10717565</v>
      </c>
      <c r="N67" s="36">
        <f>SUMIFS(СВЦЭМ!$C$33:$C$776,СВЦЭМ!$A$33:$A$776,$A67,СВЦЭМ!$B$33:$B$776,N$47)+'СЕТ СН'!$G$9+СВЦЭМ!$D$10+'СЕТ СН'!$G$5-'СЕТ СН'!$G$17</f>
        <v>3738.3298854200002</v>
      </c>
      <c r="O67" s="36">
        <f>SUMIFS(СВЦЭМ!$C$33:$C$776,СВЦЭМ!$A$33:$A$776,$A67,СВЦЭМ!$B$33:$B$776,O$47)+'СЕТ СН'!$G$9+СВЦЭМ!$D$10+'СЕТ СН'!$G$5-'СЕТ СН'!$G$17</f>
        <v>3752.7331124500001</v>
      </c>
      <c r="P67" s="36">
        <f>SUMIFS(СВЦЭМ!$C$33:$C$776,СВЦЭМ!$A$33:$A$776,$A67,СВЦЭМ!$B$33:$B$776,P$47)+'СЕТ СН'!$G$9+СВЦЭМ!$D$10+'СЕТ СН'!$G$5-'СЕТ СН'!$G$17</f>
        <v>3765.5505048200002</v>
      </c>
      <c r="Q67" s="36">
        <f>SUMIFS(СВЦЭМ!$C$33:$C$776,СВЦЭМ!$A$33:$A$776,$A67,СВЦЭМ!$B$33:$B$776,Q$47)+'СЕТ СН'!$G$9+СВЦЭМ!$D$10+'СЕТ СН'!$G$5-'СЕТ СН'!$G$17</f>
        <v>3775.6311121399999</v>
      </c>
      <c r="R67" s="36">
        <f>SUMIFS(СВЦЭМ!$C$33:$C$776,СВЦЭМ!$A$33:$A$776,$A67,СВЦЭМ!$B$33:$B$776,R$47)+'СЕТ СН'!$G$9+СВЦЭМ!$D$10+'СЕТ СН'!$G$5-'СЕТ СН'!$G$17</f>
        <v>3765.0794339100003</v>
      </c>
      <c r="S67" s="36">
        <f>SUMIFS(СВЦЭМ!$C$33:$C$776,СВЦЭМ!$A$33:$A$776,$A67,СВЦЭМ!$B$33:$B$776,S$47)+'СЕТ СН'!$G$9+СВЦЭМ!$D$10+'СЕТ СН'!$G$5-'СЕТ СН'!$G$17</f>
        <v>3750.91269543</v>
      </c>
      <c r="T67" s="36">
        <f>SUMIFS(СВЦЭМ!$C$33:$C$776,СВЦЭМ!$A$33:$A$776,$A67,СВЦЭМ!$B$33:$B$776,T$47)+'СЕТ СН'!$G$9+СВЦЭМ!$D$10+'СЕТ СН'!$G$5-'СЕТ СН'!$G$17</f>
        <v>3729.4063259899999</v>
      </c>
      <c r="U67" s="36">
        <f>SUMIFS(СВЦЭМ!$C$33:$C$776,СВЦЭМ!$A$33:$A$776,$A67,СВЦЭМ!$B$33:$B$776,U$47)+'СЕТ СН'!$G$9+СВЦЭМ!$D$10+'СЕТ СН'!$G$5-'СЕТ СН'!$G$17</f>
        <v>3725.7282753700001</v>
      </c>
      <c r="V67" s="36">
        <f>SUMIFS(СВЦЭМ!$C$33:$C$776,СВЦЭМ!$A$33:$A$776,$A67,СВЦЭМ!$B$33:$B$776,V$47)+'СЕТ СН'!$G$9+СВЦЭМ!$D$10+'СЕТ СН'!$G$5-'СЕТ СН'!$G$17</f>
        <v>3734.6381194599999</v>
      </c>
      <c r="W67" s="36">
        <f>SUMIFS(СВЦЭМ!$C$33:$C$776,СВЦЭМ!$A$33:$A$776,$A67,СВЦЭМ!$B$33:$B$776,W$47)+'СЕТ СН'!$G$9+СВЦЭМ!$D$10+'СЕТ СН'!$G$5-'СЕТ СН'!$G$17</f>
        <v>3747.8455587500002</v>
      </c>
      <c r="X67" s="36">
        <f>SUMIFS(СВЦЭМ!$C$33:$C$776,СВЦЭМ!$A$33:$A$776,$A67,СВЦЭМ!$B$33:$B$776,X$47)+'СЕТ СН'!$G$9+СВЦЭМ!$D$10+'СЕТ СН'!$G$5-'СЕТ СН'!$G$17</f>
        <v>3746.2378117899998</v>
      </c>
      <c r="Y67" s="36">
        <f>SUMIFS(СВЦЭМ!$C$33:$C$776,СВЦЭМ!$A$33:$A$776,$A67,СВЦЭМ!$B$33:$B$776,Y$47)+'СЕТ СН'!$G$9+СВЦЭМ!$D$10+'СЕТ СН'!$G$5-'СЕТ СН'!$G$17</f>
        <v>3770.0191314100002</v>
      </c>
    </row>
    <row r="68" spans="1:27" ht="15.75" x14ac:dyDescent="0.2">
      <c r="A68" s="35">
        <f t="shared" si="1"/>
        <v>44217</v>
      </c>
      <c r="B68" s="36">
        <f>SUMIFS(СВЦЭМ!$C$33:$C$776,СВЦЭМ!$A$33:$A$776,$A68,СВЦЭМ!$B$33:$B$776,B$47)+'СЕТ СН'!$G$9+СВЦЭМ!$D$10+'СЕТ СН'!$G$5-'СЕТ СН'!$G$17</f>
        <v>3748.6000761800001</v>
      </c>
      <c r="C68" s="36">
        <f>SUMIFS(СВЦЭМ!$C$33:$C$776,СВЦЭМ!$A$33:$A$776,$A68,СВЦЭМ!$B$33:$B$776,C$47)+'СЕТ СН'!$G$9+СВЦЭМ!$D$10+'СЕТ СН'!$G$5-'СЕТ СН'!$G$17</f>
        <v>3806.2401449700001</v>
      </c>
      <c r="D68" s="36">
        <f>SUMIFS(СВЦЭМ!$C$33:$C$776,СВЦЭМ!$A$33:$A$776,$A68,СВЦЭМ!$B$33:$B$776,D$47)+'СЕТ СН'!$G$9+СВЦЭМ!$D$10+'СЕТ СН'!$G$5-'СЕТ СН'!$G$17</f>
        <v>3835.43447496</v>
      </c>
      <c r="E68" s="36">
        <f>SUMIFS(СВЦЭМ!$C$33:$C$776,СВЦЭМ!$A$33:$A$776,$A68,СВЦЭМ!$B$33:$B$776,E$47)+'СЕТ СН'!$G$9+СВЦЭМ!$D$10+'СЕТ СН'!$G$5-'СЕТ СН'!$G$17</f>
        <v>3839.99063544</v>
      </c>
      <c r="F68" s="36">
        <f>SUMIFS(СВЦЭМ!$C$33:$C$776,СВЦЭМ!$A$33:$A$776,$A68,СВЦЭМ!$B$33:$B$776,F$47)+'СЕТ СН'!$G$9+СВЦЭМ!$D$10+'СЕТ СН'!$G$5-'СЕТ СН'!$G$17</f>
        <v>3838.4056152100002</v>
      </c>
      <c r="G68" s="36">
        <f>SUMIFS(СВЦЭМ!$C$33:$C$776,СВЦЭМ!$A$33:$A$776,$A68,СВЦЭМ!$B$33:$B$776,G$47)+'СЕТ СН'!$G$9+СВЦЭМ!$D$10+'СЕТ СН'!$G$5-'СЕТ СН'!$G$17</f>
        <v>3812.5415578000002</v>
      </c>
      <c r="H68" s="36">
        <f>SUMIFS(СВЦЭМ!$C$33:$C$776,СВЦЭМ!$A$33:$A$776,$A68,СВЦЭМ!$B$33:$B$776,H$47)+'СЕТ СН'!$G$9+СВЦЭМ!$D$10+'СЕТ СН'!$G$5-'СЕТ СН'!$G$17</f>
        <v>3772.1818565599997</v>
      </c>
      <c r="I68" s="36">
        <f>SUMIFS(СВЦЭМ!$C$33:$C$776,СВЦЭМ!$A$33:$A$776,$A68,СВЦЭМ!$B$33:$B$776,I$47)+'СЕТ СН'!$G$9+СВЦЭМ!$D$10+'СЕТ СН'!$G$5-'СЕТ СН'!$G$17</f>
        <v>3752.72268072</v>
      </c>
      <c r="J68" s="36">
        <f>SUMIFS(СВЦЭМ!$C$33:$C$776,СВЦЭМ!$A$33:$A$776,$A68,СВЦЭМ!$B$33:$B$776,J$47)+'СЕТ СН'!$G$9+СВЦЭМ!$D$10+'СЕТ СН'!$G$5-'СЕТ СН'!$G$17</f>
        <v>3726.2359515500002</v>
      </c>
      <c r="K68" s="36">
        <f>SUMIFS(СВЦЭМ!$C$33:$C$776,СВЦЭМ!$A$33:$A$776,$A68,СВЦЭМ!$B$33:$B$776,K$47)+'СЕТ СН'!$G$9+СВЦЭМ!$D$10+'СЕТ СН'!$G$5-'СЕТ СН'!$G$17</f>
        <v>3721.6289034700003</v>
      </c>
      <c r="L68" s="36">
        <f>SUMIFS(СВЦЭМ!$C$33:$C$776,СВЦЭМ!$A$33:$A$776,$A68,СВЦЭМ!$B$33:$B$776,L$47)+'СЕТ СН'!$G$9+СВЦЭМ!$D$10+'СЕТ СН'!$G$5-'СЕТ СН'!$G$17</f>
        <v>3717.8697969899999</v>
      </c>
      <c r="M68" s="36">
        <f>SUMIFS(СВЦЭМ!$C$33:$C$776,СВЦЭМ!$A$33:$A$776,$A68,СВЦЭМ!$B$33:$B$776,M$47)+'СЕТ СН'!$G$9+СВЦЭМ!$D$10+'СЕТ СН'!$G$5-'СЕТ СН'!$G$17</f>
        <v>3721.7442342300001</v>
      </c>
      <c r="N68" s="36">
        <f>SUMIFS(СВЦЭМ!$C$33:$C$776,СВЦЭМ!$A$33:$A$776,$A68,СВЦЭМ!$B$33:$B$776,N$47)+'СЕТ СН'!$G$9+СВЦЭМ!$D$10+'СЕТ СН'!$G$5-'СЕТ СН'!$G$17</f>
        <v>3731.5292365400001</v>
      </c>
      <c r="O68" s="36">
        <f>SUMIFS(СВЦЭМ!$C$33:$C$776,СВЦЭМ!$A$33:$A$776,$A68,СВЦЭМ!$B$33:$B$776,O$47)+'СЕТ СН'!$G$9+СВЦЭМ!$D$10+'СЕТ СН'!$G$5-'СЕТ СН'!$G$17</f>
        <v>3749.4247472500001</v>
      </c>
      <c r="P68" s="36">
        <f>SUMIFS(СВЦЭМ!$C$33:$C$776,СВЦЭМ!$A$33:$A$776,$A68,СВЦЭМ!$B$33:$B$776,P$47)+'СЕТ СН'!$G$9+СВЦЭМ!$D$10+'СЕТ СН'!$G$5-'СЕТ СН'!$G$17</f>
        <v>3764.75792503</v>
      </c>
      <c r="Q68" s="36">
        <f>SUMIFS(СВЦЭМ!$C$33:$C$776,СВЦЭМ!$A$33:$A$776,$A68,СВЦЭМ!$B$33:$B$776,Q$47)+'СЕТ СН'!$G$9+СВЦЭМ!$D$10+'СЕТ СН'!$G$5-'СЕТ СН'!$G$17</f>
        <v>3766.8565284799997</v>
      </c>
      <c r="R68" s="36">
        <f>SUMIFS(СВЦЭМ!$C$33:$C$776,СВЦЭМ!$A$33:$A$776,$A68,СВЦЭМ!$B$33:$B$776,R$47)+'СЕТ СН'!$G$9+СВЦЭМ!$D$10+'СЕТ СН'!$G$5-'СЕТ СН'!$G$17</f>
        <v>3753.3820666500001</v>
      </c>
      <c r="S68" s="36">
        <f>SUMIFS(СВЦЭМ!$C$33:$C$776,СВЦЭМ!$A$33:$A$776,$A68,СВЦЭМ!$B$33:$B$776,S$47)+'СЕТ СН'!$G$9+СВЦЭМ!$D$10+'СЕТ СН'!$G$5-'СЕТ СН'!$G$17</f>
        <v>3727.1005346800002</v>
      </c>
      <c r="T68" s="36">
        <f>SUMIFS(СВЦЭМ!$C$33:$C$776,СВЦЭМ!$A$33:$A$776,$A68,СВЦЭМ!$B$33:$B$776,T$47)+'СЕТ СН'!$G$9+СВЦЭМ!$D$10+'СЕТ СН'!$G$5-'СЕТ СН'!$G$17</f>
        <v>3721.3319386200001</v>
      </c>
      <c r="U68" s="36">
        <f>SUMIFS(СВЦЭМ!$C$33:$C$776,СВЦЭМ!$A$33:$A$776,$A68,СВЦЭМ!$B$33:$B$776,U$47)+'СЕТ СН'!$G$9+СВЦЭМ!$D$10+'СЕТ СН'!$G$5-'СЕТ СН'!$G$17</f>
        <v>3721.2510200799998</v>
      </c>
      <c r="V68" s="36">
        <f>SUMIFS(СВЦЭМ!$C$33:$C$776,СВЦЭМ!$A$33:$A$776,$A68,СВЦЭМ!$B$33:$B$776,V$47)+'СЕТ СН'!$G$9+СВЦЭМ!$D$10+'СЕТ СН'!$G$5-'СЕТ СН'!$G$17</f>
        <v>3726.6039174100001</v>
      </c>
      <c r="W68" s="36">
        <f>SUMIFS(СВЦЭМ!$C$33:$C$776,СВЦЭМ!$A$33:$A$776,$A68,СВЦЭМ!$B$33:$B$776,W$47)+'СЕТ СН'!$G$9+СВЦЭМ!$D$10+'СЕТ СН'!$G$5-'СЕТ СН'!$G$17</f>
        <v>3745.7474498800002</v>
      </c>
      <c r="X68" s="36">
        <f>SUMIFS(СВЦЭМ!$C$33:$C$776,СВЦЭМ!$A$33:$A$776,$A68,СВЦЭМ!$B$33:$B$776,X$47)+'СЕТ СН'!$G$9+СВЦЭМ!$D$10+'СЕТ СН'!$G$5-'СЕТ СН'!$G$17</f>
        <v>3753.6898230900001</v>
      </c>
      <c r="Y68" s="36">
        <f>SUMIFS(СВЦЭМ!$C$33:$C$776,СВЦЭМ!$A$33:$A$776,$A68,СВЦЭМ!$B$33:$B$776,Y$47)+'СЕТ СН'!$G$9+СВЦЭМ!$D$10+'СЕТ СН'!$G$5-'СЕТ СН'!$G$17</f>
        <v>3777.8812105799998</v>
      </c>
    </row>
    <row r="69" spans="1:27" ht="15.75" x14ac:dyDescent="0.2">
      <c r="A69" s="35">
        <f t="shared" si="1"/>
        <v>44218</v>
      </c>
      <c r="B69" s="36">
        <f>SUMIFS(СВЦЭМ!$C$33:$C$776,СВЦЭМ!$A$33:$A$776,$A69,СВЦЭМ!$B$33:$B$776,B$47)+'СЕТ СН'!$G$9+СВЦЭМ!$D$10+'СЕТ СН'!$G$5-'СЕТ СН'!$G$17</f>
        <v>3750.4431573000002</v>
      </c>
      <c r="C69" s="36">
        <f>SUMIFS(СВЦЭМ!$C$33:$C$776,СВЦЭМ!$A$33:$A$776,$A69,СВЦЭМ!$B$33:$B$776,C$47)+'СЕТ СН'!$G$9+СВЦЭМ!$D$10+'СЕТ СН'!$G$5-'СЕТ СН'!$G$17</f>
        <v>3786.4164449199998</v>
      </c>
      <c r="D69" s="36">
        <f>SUMIFS(СВЦЭМ!$C$33:$C$776,СВЦЭМ!$A$33:$A$776,$A69,СВЦЭМ!$B$33:$B$776,D$47)+'СЕТ СН'!$G$9+СВЦЭМ!$D$10+'СЕТ СН'!$G$5-'СЕТ СН'!$G$17</f>
        <v>3828.7784428499999</v>
      </c>
      <c r="E69" s="36">
        <f>SUMIFS(СВЦЭМ!$C$33:$C$776,СВЦЭМ!$A$33:$A$776,$A69,СВЦЭМ!$B$33:$B$776,E$47)+'СЕТ СН'!$G$9+СВЦЭМ!$D$10+'СЕТ СН'!$G$5-'СЕТ СН'!$G$17</f>
        <v>3846.7431062400001</v>
      </c>
      <c r="F69" s="36">
        <f>SUMIFS(СВЦЭМ!$C$33:$C$776,СВЦЭМ!$A$33:$A$776,$A69,СВЦЭМ!$B$33:$B$776,F$47)+'СЕТ СН'!$G$9+СВЦЭМ!$D$10+'СЕТ СН'!$G$5-'СЕТ СН'!$G$17</f>
        <v>3860.8463266500003</v>
      </c>
      <c r="G69" s="36">
        <f>SUMIFS(СВЦЭМ!$C$33:$C$776,СВЦЭМ!$A$33:$A$776,$A69,СВЦЭМ!$B$33:$B$776,G$47)+'СЕТ СН'!$G$9+СВЦЭМ!$D$10+'СЕТ СН'!$G$5-'СЕТ СН'!$G$17</f>
        <v>3842.2130272900004</v>
      </c>
      <c r="H69" s="36">
        <f>SUMIFS(СВЦЭМ!$C$33:$C$776,СВЦЭМ!$A$33:$A$776,$A69,СВЦЭМ!$B$33:$B$776,H$47)+'СЕТ СН'!$G$9+СВЦЭМ!$D$10+'СЕТ СН'!$G$5-'СЕТ СН'!$G$17</f>
        <v>3800.5546662400002</v>
      </c>
      <c r="I69" s="36">
        <f>SUMIFS(СВЦЭМ!$C$33:$C$776,СВЦЭМ!$A$33:$A$776,$A69,СВЦЭМ!$B$33:$B$776,I$47)+'СЕТ СН'!$G$9+СВЦЭМ!$D$10+'СЕТ СН'!$G$5-'СЕТ СН'!$G$17</f>
        <v>3768.1028896099997</v>
      </c>
      <c r="J69" s="36">
        <f>SUMIFS(СВЦЭМ!$C$33:$C$776,СВЦЭМ!$A$33:$A$776,$A69,СВЦЭМ!$B$33:$B$776,J$47)+'СЕТ СН'!$G$9+СВЦЭМ!$D$10+'СЕТ СН'!$G$5-'СЕТ СН'!$G$17</f>
        <v>3739.6530690999998</v>
      </c>
      <c r="K69" s="36">
        <f>SUMIFS(СВЦЭМ!$C$33:$C$776,СВЦЭМ!$A$33:$A$776,$A69,СВЦЭМ!$B$33:$B$776,K$47)+'СЕТ СН'!$G$9+СВЦЭМ!$D$10+'СЕТ СН'!$G$5-'СЕТ СН'!$G$17</f>
        <v>3728.8707204299999</v>
      </c>
      <c r="L69" s="36">
        <f>SUMIFS(СВЦЭМ!$C$33:$C$776,СВЦЭМ!$A$33:$A$776,$A69,СВЦЭМ!$B$33:$B$776,L$47)+'СЕТ СН'!$G$9+СВЦЭМ!$D$10+'СЕТ СН'!$G$5-'СЕТ СН'!$G$17</f>
        <v>3723.5697464</v>
      </c>
      <c r="M69" s="36">
        <f>SUMIFS(СВЦЭМ!$C$33:$C$776,СВЦЭМ!$A$33:$A$776,$A69,СВЦЭМ!$B$33:$B$776,M$47)+'СЕТ СН'!$G$9+СВЦЭМ!$D$10+'СЕТ СН'!$G$5-'СЕТ СН'!$G$17</f>
        <v>3728.4025716900001</v>
      </c>
      <c r="N69" s="36">
        <f>SUMIFS(СВЦЭМ!$C$33:$C$776,СВЦЭМ!$A$33:$A$776,$A69,СВЦЭМ!$B$33:$B$776,N$47)+'СЕТ СН'!$G$9+СВЦЭМ!$D$10+'СЕТ СН'!$G$5-'СЕТ СН'!$G$17</f>
        <v>3736.4508700599999</v>
      </c>
      <c r="O69" s="36">
        <f>SUMIFS(СВЦЭМ!$C$33:$C$776,СВЦЭМ!$A$33:$A$776,$A69,СВЦЭМ!$B$33:$B$776,O$47)+'СЕТ СН'!$G$9+СВЦЭМ!$D$10+'СЕТ СН'!$G$5-'СЕТ СН'!$G$17</f>
        <v>3765.7337827199999</v>
      </c>
      <c r="P69" s="36">
        <f>SUMIFS(СВЦЭМ!$C$33:$C$776,СВЦЭМ!$A$33:$A$776,$A69,СВЦЭМ!$B$33:$B$776,P$47)+'СЕТ СН'!$G$9+СВЦЭМ!$D$10+'СЕТ СН'!$G$5-'СЕТ СН'!$G$17</f>
        <v>3774.6164729500001</v>
      </c>
      <c r="Q69" s="36">
        <f>SUMIFS(СВЦЭМ!$C$33:$C$776,СВЦЭМ!$A$33:$A$776,$A69,СВЦЭМ!$B$33:$B$776,Q$47)+'СЕТ СН'!$G$9+СВЦЭМ!$D$10+'СЕТ СН'!$G$5-'СЕТ СН'!$G$17</f>
        <v>3781.0792104000002</v>
      </c>
      <c r="R69" s="36">
        <f>SUMIFS(СВЦЭМ!$C$33:$C$776,СВЦЭМ!$A$33:$A$776,$A69,СВЦЭМ!$B$33:$B$776,R$47)+'СЕТ СН'!$G$9+СВЦЭМ!$D$10+'СЕТ СН'!$G$5-'СЕТ СН'!$G$17</f>
        <v>3768.1615600800001</v>
      </c>
      <c r="S69" s="36">
        <f>SUMIFS(СВЦЭМ!$C$33:$C$776,СВЦЭМ!$A$33:$A$776,$A69,СВЦЭМ!$B$33:$B$776,S$47)+'СЕТ СН'!$G$9+СВЦЭМ!$D$10+'СЕТ СН'!$G$5-'СЕТ СН'!$G$17</f>
        <v>3751.8045622899999</v>
      </c>
      <c r="T69" s="36">
        <f>SUMIFS(СВЦЭМ!$C$33:$C$776,СВЦЭМ!$A$33:$A$776,$A69,СВЦЭМ!$B$33:$B$776,T$47)+'СЕТ СН'!$G$9+СВЦЭМ!$D$10+'СЕТ СН'!$G$5-'СЕТ СН'!$G$17</f>
        <v>3730.7619814099999</v>
      </c>
      <c r="U69" s="36">
        <f>SUMIFS(СВЦЭМ!$C$33:$C$776,СВЦЭМ!$A$33:$A$776,$A69,СВЦЭМ!$B$33:$B$776,U$47)+'СЕТ СН'!$G$9+СВЦЭМ!$D$10+'СЕТ СН'!$G$5-'СЕТ СН'!$G$17</f>
        <v>3729.6175203000003</v>
      </c>
      <c r="V69" s="36">
        <f>SUMIFS(СВЦЭМ!$C$33:$C$776,СВЦЭМ!$A$33:$A$776,$A69,СВЦЭМ!$B$33:$B$776,V$47)+'СЕТ СН'!$G$9+СВЦЭМ!$D$10+'СЕТ СН'!$G$5-'СЕТ СН'!$G$17</f>
        <v>3738.6553816300002</v>
      </c>
      <c r="W69" s="36">
        <f>SUMIFS(СВЦЭМ!$C$33:$C$776,СВЦЭМ!$A$33:$A$776,$A69,СВЦЭМ!$B$33:$B$776,W$47)+'СЕТ СН'!$G$9+СВЦЭМ!$D$10+'СЕТ СН'!$G$5-'СЕТ СН'!$G$17</f>
        <v>3757.3150233200004</v>
      </c>
      <c r="X69" s="36">
        <f>SUMIFS(СВЦЭМ!$C$33:$C$776,СВЦЭМ!$A$33:$A$776,$A69,СВЦЭМ!$B$33:$B$776,X$47)+'СЕТ СН'!$G$9+СВЦЭМ!$D$10+'СЕТ СН'!$G$5-'СЕТ СН'!$G$17</f>
        <v>3765.6499543899999</v>
      </c>
      <c r="Y69" s="36">
        <f>SUMIFS(СВЦЭМ!$C$33:$C$776,СВЦЭМ!$A$33:$A$776,$A69,СВЦЭМ!$B$33:$B$776,Y$47)+'СЕТ СН'!$G$9+СВЦЭМ!$D$10+'СЕТ СН'!$G$5-'СЕТ СН'!$G$17</f>
        <v>3781.9913357599999</v>
      </c>
    </row>
    <row r="70" spans="1:27" ht="15.75" x14ac:dyDescent="0.2">
      <c r="A70" s="35">
        <f t="shared" si="1"/>
        <v>44219</v>
      </c>
      <c r="B70" s="36">
        <f>SUMIFS(СВЦЭМ!$C$33:$C$776,СВЦЭМ!$A$33:$A$776,$A70,СВЦЭМ!$B$33:$B$776,B$47)+'СЕТ СН'!$G$9+СВЦЭМ!$D$10+'СЕТ СН'!$G$5-'СЕТ СН'!$G$17</f>
        <v>3798.8358762400003</v>
      </c>
      <c r="C70" s="36">
        <f>SUMIFS(СВЦЭМ!$C$33:$C$776,СВЦЭМ!$A$33:$A$776,$A70,СВЦЭМ!$B$33:$B$776,C$47)+'СЕТ СН'!$G$9+СВЦЭМ!$D$10+'СЕТ СН'!$G$5-'СЕТ СН'!$G$17</f>
        <v>3815.3040906300002</v>
      </c>
      <c r="D70" s="36">
        <f>SUMIFS(СВЦЭМ!$C$33:$C$776,СВЦЭМ!$A$33:$A$776,$A70,СВЦЭМ!$B$33:$B$776,D$47)+'СЕТ СН'!$G$9+СВЦЭМ!$D$10+'СЕТ СН'!$G$5-'СЕТ СН'!$G$17</f>
        <v>3837.3479320500001</v>
      </c>
      <c r="E70" s="36">
        <f>SUMIFS(СВЦЭМ!$C$33:$C$776,СВЦЭМ!$A$33:$A$776,$A70,СВЦЭМ!$B$33:$B$776,E$47)+'СЕТ СН'!$G$9+СВЦЭМ!$D$10+'СЕТ СН'!$G$5-'СЕТ СН'!$G$17</f>
        <v>3845.8589299400001</v>
      </c>
      <c r="F70" s="36">
        <f>SUMIFS(СВЦЭМ!$C$33:$C$776,СВЦЭМ!$A$33:$A$776,$A70,СВЦЭМ!$B$33:$B$776,F$47)+'СЕТ СН'!$G$9+СВЦЭМ!$D$10+'СЕТ СН'!$G$5-'СЕТ СН'!$G$17</f>
        <v>3852.9023821700002</v>
      </c>
      <c r="G70" s="36">
        <f>SUMIFS(СВЦЭМ!$C$33:$C$776,СВЦЭМ!$A$33:$A$776,$A70,СВЦЭМ!$B$33:$B$776,G$47)+'СЕТ СН'!$G$9+СВЦЭМ!$D$10+'СЕТ СН'!$G$5-'СЕТ СН'!$G$17</f>
        <v>3841.4924540500001</v>
      </c>
      <c r="H70" s="36">
        <f>SUMIFS(СВЦЭМ!$C$33:$C$776,СВЦЭМ!$A$33:$A$776,$A70,СВЦЭМ!$B$33:$B$776,H$47)+'СЕТ СН'!$G$9+СВЦЭМ!$D$10+'СЕТ СН'!$G$5-'СЕТ СН'!$G$17</f>
        <v>3820.0994299900003</v>
      </c>
      <c r="I70" s="36">
        <f>SUMIFS(СВЦЭМ!$C$33:$C$776,СВЦЭМ!$A$33:$A$776,$A70,СВЦЭМ!$B$33:$B$776,I$47)+'СЕТ СН'!$G$9+СВЦЭМ!$D$10+'СЕТ СН'!$G$5-'СЕТ СН'!$G$17</f>
        <v>3805.0716957200002</v>
      </c>
      <c r="J70" s="36">
        <f>SUMIFS(СВЦЭМ!$C$33:$C$776,СВЦЭМ!$A$33:$A$776,$A70,СВЦЭМ!$B$33:$B$776,J$47)+'СЕТ СН'!$G$9+СВЦЭМ!$D$10+'СЕТ СН'!$G$5-'СЕТ СН'!$G$17</f>
        <v>3762.2136762099999</v>
      </c>
      <c r="K70" s="36">
        <f>SUMIFS(СВЦЭМ!$C$33:$C$776,СВЦЭМ!$A$33:$A$776,$A70,СВЦЭМ!$B$33:$B$776,K$47)+'СЕТ СН'!$G$9+СВЦЭМ!$D$10+'СЕТ СН'!$G$5-'СЕТ СН'!$G$17</f>
        <v>3727.04269118</v>
      </c>
      <c r="L70" s="36">
        <f>SUMIFS(СВЦЭМ!$C$33:$C$776,СВЦЭМ!$A$33:$A$776,$A70,СВЦЭМ!$B$33:$B$776,L$47)+'СЕТ СН'!$G$9+СВЦЭМ!$D$10+'СЕТ СН'!$G$5-'СЕТ СН'!$G$17</f>
        <v>3713.5229505500001</v>
      </c>
      <c r="M70" s="36">
        <f>SUMIFS(СВЦЭМ!$C$33:$C$776,СВЦЭМ!$A$33:$A$776,$A70,СВЦЭМ!$B$33:$B$776,M$47)+'СЕТ СН'!$G$9+СВЦЭМ!$D$10+'СЕТ СН'!$G$5-'СЕТ СН'!$G$17</f>
        <v>3717.0658437399998</v>
      </c>
      <c r="N70" s="36">
        <f>SUMIFS(СВЦЭМ!$C$33:$C$776,СВЦЭМ!$A$33:$A$776,$A70,СВЦЭМ!$B$33:$B$776,N$47)+'СЕТ СН'!$G$9+СВЦЭМ!$D$10+'СЕТ СН'!$G$5-'СЕТ СН'!$G$17</f>
        <v>3726.5193861899998</v>
      </c>
      <c r="O70" s="36">
        <f>SUMIFS(СВЦЭМ!$C$33:$C$776,СВЦЭМ!$A$33:$A$776,$A70,СВЦЭМ!$B$33:$B$776,O$47)+'СЕТ СН'!$G$9+СВЦЭМ!$D$10+'СЕТ СН'!$G$5-'СЕТ СН'!$G$17</f>
        <v>3739.0616279699998</v>
      </c>
      <c r="P70" s="36">
        <f>SUMIFS(СВЦЭМ!$C$33:$C$776,СВЦЭМ!$A$33:$A$776,$A70,СВЦЭМ!$B$33:$B$776,P$47)+'СЕТ СН'!$G$9+СВЦЭМ!$D$10+'СЕТ СН'!$G$5-'СЕТ СН'!$G$17</f>
        <v>3770.1473347800002</v>
      </c>
      <c r="Q70" s="36">
        <f>SUMIFS(СВЦЭМ!$C$33:$C$776,СВЦЭМ!$A$33:$A$776,$A70,СВЦЭМ!$B$33:$B$776,Q$47)+'СЕТ СН'!$G$9+СВЦЭМ!$D$10+'СЕТ СН'!$G$5-'СЕТ СН'!$G$17</f>
        <v>3780.8770093600001</v>
      </c>
      <c r="R70" s="36">
        <f>SUMIFS(СВЦЭМ!$C$33:$C$776,СВЦЭМ!$A$33:$A$776,$A70,СВЦЭМ!$B$33:$B$776,R$47)+'СЕТ СН'!$G$9+СВЦЭМ!$D$10+'СЕТ СН'!$G$5-'СЕТ СН'!$G$17</f>
        <v>3771.4449890300002</v>
      </c>
      <c r="S70" s="36">
        <f>SUMIFS(СВЦЭМ!$C$33:$C$776,СВЦЭМ!$A$33:$A$776,$A70,СВЦЭМ!$B$33:$B$776,S$47)+'СЕТ СН'!$G$9+СВЦЭМ!$D$10+'СЕТ СН'!$G$5-'СЕТ СН'!$G$17</f>
        <v>3749.4843461600003</v>
      </c>
      <c r="T70" s="36">
        <f>SUMIFS(СВЦЭМ!$C$33:$C$776,СВЦЭМ!$A$33:$A$776,$A70,СВЦЭМ!$B$33:$B$776,T$47)+'СЕТ СН'!$G$9+СВЦЭМ!$D$10+'СЕТ СН'!$G$5-'СЕТ СН'!$G$17</f>
        <v>3719.5138411100002</v>
      </c>
      <c r="U70" s="36">
        <f>SUMIFS(СВЦЭМ!$C$33:$C$776,СВЦЭМ!$A$33:$A$776,$A70,СВЦЭМ!$B$33:$B$776,U$47)+'СЕТ СН'!$G$9+СВЦЭМ!$D$10+'СЕТ СН'!$G$5-'СЕТ СН'!$G$17</f>
        <v>3711.8111005700002</v>
      </c>
      <c r="V70" s="36">
        <f>SUMIFS(СВЦЭМ!$C$33:$C$776,СВЦЭМ!$A$33:$A$776,$A70,СВЦЭМ!$B$33:$B$776,V$47)+'СЕТ СН'!$G$9+СВЦЭМ!$D$10+'СЕТ СН'!$G$5-'СЕТ СН'!$G$17</f>
        <v>3727.3058283999999</v>
      </c>
      <c r="W70" s="36">
        <f>SUMIFS(СВЦЭМ!$C$33:$C$776,СВЦЭМ!$A$33:$A$776,$A70,СВЦЭМ!$B$33:$B$776,W$47)+'СЕТ СН'!$G$9+СВЦЭМ!$D$10+'СЕТ СН'!$G$5-'СЕТ СН'!$G$17</f>
        <v>3748.4107312400001</v>
      </c>
      <c r="X70" s="36">
        <f>SUMIFS(СВЦЭМ!$C$33:$C$776,СВЦЭМ!$A$33:$A$776,$A70,СВЦЭМ!$B$33:$B$776,X$47)+'СЕТ СН'!$G$9+СВЦЭМ!$D$10+'СЕТ СН'!$G$5-'СЕТ СН'!$G$17</f>
        <v>3754.7061733600003</v>
      </c>
      <c r="Y70" s="36">
        <f>SUMIFS(СВЦЭМ!$C$33:$C$776,СВЦЭМ!$A$33:$A$776,$A70,СВЦЭМ!$B$33:$B$776,Y$47)+'СЕТ СН'!$G$9+СВЦЭМ!$D$10+'СЕТ СН'!$G$5-'СЕТ СН'!$G$17</f>
        <v>3776.1483925499997</v>
      </c>
    </row>
    <row r="71" spans="1:27" ht="15.75" x14ac:dyDescent="0.2">
      <c r="A71" s="35">
        <f t="shared" si="1"/>
        <v>44220</v>
      </c>
      <c r="B71" s="36">
        <f>SUMIFS(СВЦЭМ!$C$33:$C$776,СВЦЭМ!$A$33:$A$776,$A71,СВЦЭМ!$B$33:$B$776,B$47)+'СЕТ СН'!$G$9+СВЦЭМ!$D$10+'СЕТ СН'!$G$5-'СЕТ СН'!$G$17</f>
        <v>3774.6189877900001</v>
      </c>
      <c r="C71" s="36">
        <f>SUMIFS(СВЦЭМ!$C$33:$C$776,СВЦЭМ!$A$33:$A$776,$A71,СВЦЭМ!$B$33:$B$776,C$47)+'СЕТ СН'!$G$9+СВЦЭМ!$D$10+'СЕТ СН'!$G$5-'СЕТ СН'!$G$17</f>
        <v>3799.84506096</v>
      </c>
      <c r="D71" s="36">
        <f>SUMIFS(СВЦЭМ!$C$33:$C$776,СВЦЭМ!$A$33:$A$776,$A71,СВЦЭМ!$B$33:$B$776,D$47)+'СЕТ СН'!$G$9+СВЦЭМ!$D$10+'СЕТ СН'!$G$5-'СЕТ СН'!$G$17</f>
        <v>3820.9811152900002</v>
      </c>
      <c r="E71" s="36">
        <f>SUMIFS(СВЦЭМ!$C$33:$C$776,СВЦЭМ!$A$33:$A$776,$A71,СВЦЭМ!$B$33:$B$776,E$47)+'СЕТ СН'!$G$9+СВЦЭМ!$D$10+'СЕТ СН'!$G$5-'СЕТ СН'!$G$17</f>
        <v>3833.06936812</v>
      </c>
      <c r="F71" s="36">
        <f>SUMIFS(СВЦЭМ!$C$33:$C$776,СВЦЭМ!$A$33:$A$776,$A71,СВЦЭМ!$B$33:$B$776,F$47)+'СЕТ СН'!$G$9+СВЦЭМ!$D$10+'СЕТ СН'!$G$5-'СЕТ СН'!$G$17</f>
        <v>3851.1787514899997</v>
      </c>
      <c r="G71" s="36">
        <f>SUMIFS(СВЦЭМ!$C$33:$C$776,СВЦЭМ!$A$33:$A$776,$A71,СВЦЭМ!$B$33:$B$776,G$47)+'СЕТ СН'!$G$9+СВЦЭМ!$D$10+'СЕТ СН'!$G$5-'СЕТ СН'!$G$17</f>
        <v>3839.5768907299998</v>
      </c>
      <c r="H71" s="36">
        <f>SUMIFS(СВЦЭМ!$C$33:$C$776,СВЦЭМ!$A$33:$A$776,$A71,СВЦЭМ!$B$33:$B$776,H$47)+'СЕТ СН'!$G$9+СВЦЭМ!$D$10+'СЕТ СН'!$G$5-'СЕТ СН'!$G$17</f>
        <v>3820.3775231300001</v>
      </c>
      <c r="I71" s="36">
        <f>SUMIFS(СВЦЭМ!$C$33:$C$776,СВЦЭМ!$A$33:$A$776,$A71,СВЦЭМ!$B$33:$B$776,I$47)+'СЕТ СН'!$G$9+СВЦЭМ!$D$10+'СЕТ СН'!$G$5-'СЕТ СН'!$G$17</f>
        <v>3806.21363746</v>
      </c>
      <c r="J71" s="36">
        <f>SUMIFS(СВЦЭМ!$C$33:$C$776,СВЦЭМ!$A$33:$A$776,$A71,СВЦЭМ!$B$33:$B$776,J$47)+'СЕТ СН'!$G$9+СВЦЭМ!$D$10+'СЕТ СН'!$G$5-'СЕТ СН'!$G$17</f>
        <v>3768.2169337200003</v>
      </c>
      <c r="K71" s="36">
        <f>SUMIFS(СВЦЭМ!$C$33:$C$776,СВЦЭМ!$A$33:$A$776,$A71,СВЦЭМ!$B$33:$B$776,K$47)+'СЕТ СН'!$G$9+СВЦЭМ!$D$10+'СЕТ СН'!$G$5-'СЕТ СН'!$G$17</f>
        <v>3732.2798391699998</v>
      </c>
      <c r="L71" s="36">
        <f>SUMIFS(СВЦЭМ!$C$33:$C$776,СВЦЭМ!$A$33:$A$776,$A71,СВЦЭМ!$B$33:$B$776,L$47)+'СЕТ СН'!$G$9+СВЦЭМ!$D$10+'СЕТ СН'!$G$5-'СЕТ СН'!$G$17</f>
        <v>3716.1539521099999</v>
      </c>
      <c r="M71" s="36">
        <f>SUMIFS(СВЦЭМ!$C$33:$C$776,СВЦЭМ!$A$33:$A$776,$A71,СВЦЭМ!$B$33:$B$776,M$47)+'СЕТ СН'!$G$9+СВЦЭМ!$D$10+'СЕТ СН'!$G$5-'СЕТ СН'!$G$17</f>
        <v>3722.0891512799999</v>
      </c>
      <c r="N71" s="36">
        <f>SUMIFS(СВЦЭМ!$C$33:$C$776,СВЦЭМ!$A$33:$A$776,$A71,СВЦЭМ!$B$33:$B$776,N$47)+'СЕТ СН'!$G$9+СВЦЭМ!$D$10+'СЕТ СН'!$G$5-'СЕТ СН'!$G$17</f>
        <v>3731.9359913799999</v>
      </c>
      <c r="O71" s="36">
        <f>SUMIFS(СВЦЭМ!$C$33:$C$776,СВЦЭМ!$A$33:$A$776,$A71,СВЦЭМ!$B$33:$B$776,O$47)+'СЕТ СН'!$G$9+СВЦЭМ!$D$10+'СЕТ СН'!$G$5-'СЕТ СН'!$G$17</f>
        <v>3750.9467700200003</v>
      </c>
      <c r="P71" s="36">
        <f>SUMIFS(СВЦЭМ!$C$33:$C$776,СВЦЭМ!$A$33:$A$776,$A71,СВЦЭМ!$B$33:$B$776,P$47)+'СЕТ СН'!$G$9+СВЦЭМ!$D$10+'СЕТ СН'!$G$5-'СЕТ СН'!$G$17</f>
        <v>3787.13072672</v>
      </c>
      <c r="Q71" s="36">
        <f>SUMIFS(СВЦЭМ!$C$33:$C$776,СВЦЭМ!$A$33:$A$776,$A71,СВЦЭМ!$B$33:$B$776,Q$47)+'СЕТ СН'!$G$9+СВЦЭМ!$D$10+'СЕТ СН'!$G$5-'СЕТ СН'!$G$17</f>
        <v>3786.73161157</v>
      </c>
      <c r="R71" s="36">
        <f>SUMIFS(СВЦЭМ!$C$33:$C$776,СВЦЭМ!$A$33:$A$776,$A71,СВЦЭМ!$B$33:$B$776,R$47)+'СЕТ СН'!$G$9+СВЦЭМ!$D$10+'СЕТ СН'!$G$5-'СЕТ СН'!$G$17</f>
        <v>3775.0371218700002</v>
      </c>
      <c r="S71" s="36">
        <f>SUMIFS(СВЦЭМ!$C$33:$C$776,СВЦЭМ!$A$33:$A$776,$A71,СВЦЭМ!$B$33:$B$776,S$47)+'СЕТ СН'!$G$9+СВЦЭМ!$D$10+'СЕТ СН'!$G$5-'СЕТ СН'!$G$17</f>
        <v>3756.9173955200004</v>
      </c>
      <c r="T71" s="36">
        <f>SUMIFS(СВЦЭМ!$C$33:$C$776,СВЦЭМ!$A$33:$A$776,$A71,СВЦЭМ!$B$33:$B$776,T$47)+'СЕТ СН'!$G$9+СВЦЭМ!$D$10+'СЕТ СН'!$G$5-'СЕТ СН'!$G$17</f>
        <v>3713.1695413799998</v>
      </c>
      <c r="U71" s="36">
        <f>SUMIFS(СВЦЭМ!$C$33:$C$776,СВЦЭМ!$A$33:$A$776,$A71,СВЦЭМ!$B$33:$B$776,U$47)+'СЕТ СН'!$G$9+СВЦЭМ!$D$10+'СЕТ СН'!$G$5-'СЕТ СН'!$G$17</f>
        <v>3707.3813696699999</v>
      </c>
      <c r="V71" s="36">
        <f>SUMIFS(СВЦЭМ!$C$33:$C$776,СВЦЭМ!$A$33:$A$776,$A71,СВЦЭМ!$B$33:$B$776,V$47)+'СЕТ СН'!$G$9+СВЦЭМ!$D$10+'СЕТ СН'!$G$5-'СЕТ СН'!$G$17</f>
        <v>3705.7627996000001</v>
      </c>
      <c r="W71" s="36">
        <f>SUMIFS(СВЦЭМ!$C$33:$C$776,СВЦЭМ!$A$33:$A$776,$A71,СВЦЭМ!$B$33:$B$776,W$47)+'СЕТ СН'!$G$9+СВЦЭМ!$D$10+'СЕТ СН'!$G$5-'СЕТ СН'!$G$17</f>
        <v>3724.1959121800001</v>
      </c>
      <c r="X71" s="36">
        <f>SUMIFS(СВЦЭМ!$C$33:$C$776,СВЦЭМ!$A$33:$A$776,$A71,СВЦЭМ!$B$33:$B$776,X$47)+'СЕТ СН'!$G$9+СВЦЭМ!$D$10+'СЕТ СН'!$G$5-'СЕТ СН'!$G$17</f>
        <v>3747.1251124600003</v>
      </c>
      <c r="Y71" s="36">
        <f>SUMIFS(СВЦЭМ!$C$33:$C$776,СВЦЭМ!$A$33:$A$776,$A71,СВЦЭМ!$B$33:$B$776,Y$47)+'СЕТ СН'!$G$9+СВЦЭМ!$D$10+'СЕТ СН'!$G$5-'СЕТ СН'!$G$17</f>
        <v>3768.6403772799999</v>
      </c>
    </row>
    <row r="72" spans="1:27" ht="15.75" x14ac:dyDescent="0.2">
      <c r="A72" s="35">
        <f t="shared" si="1"/>
        <v>44221</v>
      </c>
      <c r="B72" s="36">
        <f>SUMIFS(СВЦЭМ!$C$33:$C$776,СВЦЭМ!$A$33:$A$776,$A72,СВЦЭМ!$B$33:$B$776,B$47)+'СЕТ СН'!$G$9+СВЦЭМ!$D$10+'СЕТ СН'!$G$5-'СЕТ СН'!$G$17</f>
        <v>3783.1353329799999</v>
      </c>
      <c r="C72" s="36">
        <f>SUMIFS(СВЦЭМ!$C$33:$C$776,СВЦЭМ!$A$33:$A$776,$A72,СВЦЭМ!$B$33:$B$776,C$47)+'СЕТ СН'!$G$9+СВЦЭМ!$D$10+'СЕТ СН'!$G$5-'СЕТ СН'!$G$17</f>
        <v>3810.86059596</v>
      </c>
      <c r="D72" s="36">
        <f>SUMIFS(СВЦЭМ!$C$33:$C$776,СВЦЭМ!$A$33:$A$776,$A72,СВЦЭМ!$B$33:$B$776,D$47)+'СЕТ СН'!$G$9+СВЦЭМ!$D$10+'СЕТ СН'!$G$5-'СЕТ СН'!$G$17</f>
        <v>3827.1980735799998</v>
      </c>
      <c r="E72" s="36">
        <f>SUMIFS(СВЦЭМ!$C$33:$C$776,СВЦЭМ!$A$33:$A$776,$A72,СВЦЭМ!$B$33:$B$776,E$47)+'СЕТ СН'!$G$9+СВЦЭМ!$D$10+'СЕТ СН'!$G$5-'СЕТ СН'!$G$17</f>
        <v>3840.0309815600003</v>
      </c>
      <c r="F72" s="36">
        <f>SUMIFS(СВЦЭМ!$C$33:$C$776,СВЦЭМ!$A$33:$A$776,$A72,СВЦЭМ!$B$33:$B$776,F$47)+'СЕТ СН'!$G$9+СВЦЭМ!$D$10+'СЕТ СН'!$G$5-'СЕТ СН'!$G$17</f>
        <v>3856.94568192</v>
      </c>
      <c r="G72" s="36">
        <f>SUMIFS(СВЦЭМ!$C$33:$C$776,СВЦЭМ!$A$33:$A$776,$A72,СВЦЭМ!$B$33:$B$776,G$47)+'СЕТ СН'!$G$9+СВЦЭМ!$D$10+'СЕТ СН'!$G$5-'СЕТ СН'!$G$17</f>
        <v>3840.3940065199999</v>
      </c>
      <c r="H72" s="36">
        <f>SUMIFS(СВЦЭМ!$C$33:$C$776,СВЦЭМ!$A$33:$A$776,$A72,СВЦЭМ!$B$33:$B$776,H$47)+'СЕТ СН'!$G$9+СВЦЭМ!$D$10+'СЕТ СН'!$G$5-'СЕТ СН'!$G$17</f>
        <v>3803.5438693699998</v>
      </c>
      <c r="I72" s="36">
        <f>SUMIFS(СВЦЭМ!$C$33:$C$776,СВЦЭМ!$A$33:$A$776,$A72,СВЦЭМ!$B$33:$B$776,I$47)+'СЕТ СН'!$G$9+СВЦЭМ!$D$10+'СЕТ СН'!$G$5-'СЕТ СН'!$G$17</f>
        <v>3777.0799519100001</v>
      </c>
      <c r="J72" s="36">
        <f>SUMIFS(СВЦЭМ!$C$33:$C$776,СВЦЭМ!$A$33:$A$776,$A72,СВЦЭМ!$B$33:$B$776,J$47)+'СЕТ СН'!$G$9+СВЦЭМ!$D$10+'СЕТ СН'!$G$5-'СЕТ СН'!$G$17</f>
        <v>3747.4589910300001</v>
      </c>
      <c r="K72" s="36">
        <f>SUMIFS(СВЦЭМ!$C$33:$C$776,СВЦЭМ!$A$33:$A$776,$A72,СВЦЭМ!$B$33:$B$776,K$47)+'СЕТ СН'!$G$9+СВЦЭМ!$D$10+'СЕТ СН'!$G$5-'СЕТ СН'!$G$17</f>
        <v>3743.2226674499998</v>
      </c>
      <c r="L72" s="36">
        <f>SUMIFS(СВЦЭМ!$C$33:$C$776,СВЦЭМ!$A$33:$A$776,$A72,СВЦЭМ!$B$33:$B$776,L$47)+'СЕТ СН'!$G$9+СВЦЭМ!$D$10+'СЕТ СН'!$G$5-'СЕТ СН'!$G$17</f>
        <v>3730.9256792000001</v>
      </c>
      <c r="M72" s="36">
        <f>SUMIFS(СВЦЭМ!$C$33:$C$776,СВЦЭМ!$A$33:$A$776,$A72,СВЦЭМ!$B$33:$B$776,M$47)+'СЕТ СН'!$G$9+СВЦЭМ!$D$10+'СЕТ СН'!$G$5-'СЕТ СН'!$G$17</f>
        <v>3738.8132600600002</v>
      </c>
      <c r="N72" s="36">
        <f>SUMIFS(СВЦЭМ!$C$33:$C$776,СВЦЭМ!$A$33:$A$776,$A72,СВЦЭМ!$B$33:$B$776,N$47)+'СЕТ СН'!$G$9+СВЦЭМ!$D$10+'СЕТ СН'!$G$5-'СЕТ СН'!$G$17</f>
        <v>3745.8498611499999</v>
      </c>
      <c r="O72" s="36">
        <f>SUMIFS(СВЦЭМ!$C$33:$C$776,СВЦЭМ!$A$33:$A$776,$A72,СВЦЭМ!$B$33:$B$776,O$47)+'СЕТ СН'!$G$9+СВЦЭМ!$D$10+'СЕТ СН'!$G$5-'СЕТ СН'!$G$17</f>
        <v>3753.7122728599998</v>
      </c>
      <c r="P72" s="36">
        <f>SUMIFS(СВЦЭМ!$C$33:$C$776,СВЦЭМ!$A$33:$A$776,$A72,СВЦЭМ!$B$33:$B$776,P$47)+'СЕТ СН'!$G$9+СВЦЭМ!$D$10+'СЕТ СН'!$G$5-'СЕТ СН'!$G$17</f>
        <v>3755.6735967</v>
      </c>
      <c r="Q72" s="36">
        <f>SUMIFS(СВЦЭМ!$C$33:$C$776,СВЦЭМ!$A$33:$A$776,$A72,СВЦЭМ!$B$33:$B$776,Q$47)+'СЕТ СН'!$G$9+СВЦЭМ!$D$10+'СЕТ СН'!$G$5-'СЕТ СН'!$G$17</f>
        <v>3758.1629066800001</v>
      </c>
      <c r="R72" s="36">
        <f>SUMIFS(СВЦЭМ!$C$33:$C$776,СВЦЭМ!$A$33:$A$776,$A72,СВЦЭМ!$B$33:$B$776,R$47)+'СЕТ СН'!$G$9+СВЦЭМ!$D$10+'СЕТ СН'!$G$5-'СЕТ СН'!$G$17</f>
        <v>3756.2380085200002</v>
      </c>
      <c r="S72" s="36">
        <f>SUMIFS(СВЦЭМ!$C$33:$C$776,СВЦЭМ!$A$33:$A$776,$A72,СВЦЭМ!$B$33:$B$776,S$47)+'СЕТ СН'!$G$9+СВЦЭМ!$D$10+'СЕТ СН'!$G$5-'СЕТ СН'!$G$17</f>
        <v>3750.4025590800002</v>
      </c>
      <c r="T72" s="36">
        <f>SUMIFS(СВЦЭМ!$C$33:$C$776,СВЦЭМ!$A$33:$A$776,$A72,СВЦЭМ!$B$33:$B$776,T$47)+'СЕТ СН'!$G$9+СВЦЭМ!$D$10+'СЕТ СН'!$G$5-'СЕТ СН'!$G$17</f>
        <v>3725.1541265400001</v>
      </c>
      <c r="U72" s="36">
        <f>SUMIFS(СВЦЭМ!$C$33:$C$776,СВЦЭМ!$A$33:$A$776,$A72,СВЦЭМ!$B$33:$B$776,U$47)+'СЕТ СН'!$G$9+СВЦЭМ!$D$10+'СЕТ СН'!$G$5-'СЕТ СН'!$G$17</f>
        <v>3723.8509126200001</v>
      </c>
      <c r="V72" s="36">
        <f>SUMIFS(СВЦЭМ!$C$33:$C$776,СВЦЭМ!$A$33:$A$776,$A72,СВЦЭМ!$B$33:$B$776,V$47)+'СЕТ СН'!$G$9+СВЦЭМ!$D$10+'СЕТ СН'!$G$5-'СЕТ СН'!$G$17</f>
        <v>3734.68680614</v>
      </c>
      <c r="W72" s="36">
        <f>SUMIFS(СВЦЭМ!$C$33:$C$776,СВЦЭМ!$A$33:$A$776,$A72,СВЦЭМ!$B$33:$B$776,W$47)+'СЕТ СН'!$G$9+СВЦЭМ!$D$10+'СЕТ СН'!$G$5-'СЕТ СН'!$G$17</f>
        <v>3743.5938027500001</v>
      </c>
      <c r="X72" s="36">
        <f>SUMIFS(СВЦЭМ!$C$33:$C$776,СВЦЭМ!$A$33:$A$776,$A72,СВЦЭМ!$B$33:$B$776,X$47)+'СЕТ СН'!$G$9+СВЦЭМ!$D$10+'СЕТ СН'!$G$5-'СЕТ СН'!$G$17</f>
        <v>3748.48841296</v>
      </c>
      <c r="Y72" s="36">
        <f>SUMIFS(СВЦЭМ!$C$33:$C$776,СВЦЭМ!$A$33:$A$776,$A72,СВЦЭМ!$B$33:$B$776,Y$47)+'СЕТ СН'!$G$9+СВЦЭМ!$D$10+'СЕТ СН'!$G$5-'СЕТ СН'!$G$17</f>
        <v>3766.4185492400002</v>
      </c>
    </row>
    <row r="73" spans="1:27" ht="15.75" x14ac:dyDescent="0.2">
      <c r="A73" s="35">
        <f t="shared" si="1"/>
        <v>44222</v>
      </c>
      <c r="B73" s="36">
        <f>SUMIFS(СВЦЭМ!$C$33:$C$776,СВЦЭМ!$A$33:$A$776,$A73,СВЦЭМ!$B$33:$B$776,B$47)+'СЕТ СН'!$G$9+СВЦЭМ!$D$10+'СЕТ СН'!$G$5-'СЕТ СН'!$G$17</f>
        <v>3809.9577562499999</v>
      </c>
      <c r="C73" s="36">
        <f>SUMIFS(СВЦЭМ!$C$33:$C$776,СВЦЭМ!$A$33:$A$776,$A73,СВЦЭМ!$B$33:$B$776,C$47)+'СЕТ СН'!$G$9+СВЦЭМ!$D$10+'СЕТ СН'!$G$5-'СЕТ СН'!$G$17</f>
        <v>3834.29206075</v>
      </c>
      <c r="D73" s="36">
        <f>SUMIFS(СВЦЭМ!$C$33:$C$776,СВЦЭМ!$A$33:$A$776,$A73,СВЦЭМ!$B$33:$B$776,D$47)+'СЕТ СН'!$G$9+СВЦЭМ!$D$10+'СЕТ СН'!$G$5-'СЕТ СН'!$G$17</f>
        <v>3841.7703802400001</v>
      </c>
      <c r="E73" s="36">
        <f>SUMIFS(СВЦЭМ!$C$33:$C$776,СВЦЭМ!$A$33:$A$776,$A73,СВЦЭМ!$B$33:$B$776,E$47)+'СЕТ СН'!$G$9+СВЦЭМ!$D$10+'СЕТ СН'!$G$5-'СЕТ СН'!$G$17</f>
        <v>3845.3136654600003</v>
      </c>
      <c r="F73" s="36">
        <f>SUMIFS(СВЦЭМ!$C$33:$C$776,СВЦЭМ!$A$33:$A$776,$A73,СВЦЭМ!$B$33:$B$776,F$47)+'СЕТ СН'!$G$9+СВЦЭМ!$D$10+'СЕТ СН'!$G$5-'СЕТ СН'!$G$17</f>
        <v>3856.6170993699998</v>
      </c>
      <c r="G73" s="36">
        <f>SUMIFS(СВЦЭМ!$C$33:$C$776,СВЦЭМ!$A$33:$A$776,$A73,СВЦЭМ!$B$33:$B$776,G$47)+'СЕТ СН'!$G$9+СВЦЭМ!$D$10+'СЕТ СН'!$G$5-'СЕТ СН'!$G$17</f>
        <v>3840.5834582300004</v>
      </c>
      <c r="H73" s="36">
        <f>SUMIFS(СВЦЭМ!$C$33:$C$776,СВЦЭМ!$A$33:$A$776,$A73,СВЦЭМ!$B$33:$B$776,H$47)+'СЕТ СН'!$G$9+СВЦЭМ!$D$10+'СЕТ СН'!$G$5-'СЕТ СН'!$G$17</f>
        <v>3804.4818863800001</v>
      </c>
      <c r="I73" s="36">
        <f>SUMIFS(СВЦЭМ!$C$33:$C$776,СВЦЭМ!$A$33:$A$776,$A73,СВЦЭМ!$B$33:$B$776,I$47)+'СЕТ СН'!$G$9+СВЦЭМ!$D$10+'СЕТ СН'!$G$5-'СЕТ СН'!$G$17</f>
        <v>3759.0758213399999</v>
      </c>
      <c r="J73" s="36">
        <f>SUMIFS(СВЦЭМ!$C$33:$C$776,СВЦЭМ!$A$33:$A$776,$A73,СВЦЭМ!$B$33:$B$776,J$47)+'СЕТ СН'!$G$9+СВЦЭМ!$D$10+'СЕТ СН'!$G$5-'СЕТ СН'!$G$17</f>
        <v>3733.5162771700002</v>
      </c>
      <c r="K73" s="36">
        <f>SUMIFS(СВЦЭМ!$C$33:$C$776,СВЦЭМ!$A$33:$A$776,$A73,СВЦЭМ!$B$33:$B$776,K$47)+'СЕТ СН'!$G$9+СВЦЭМ!$D$10+'СЕТ СН'!$G$5-'СЕТ СН'!$G$17</f>
        <v>3733.5882057399999</v>
      </c>
      <c r="L73" s="36">
        <f>SUMIFS(СВЦЭМ!$C$33:$C$776,СВЦЭМ!$A$33:$A$776,$A73,СВЦЭМ!$B$33:$B$776,L$47)+'СЕТ СН'!$G$9+СВЦЭМ!$D$10+'СЕТ СН'!$G$5-'СЕТ СН'!$G$17</f>
        <v>3727.9696074600001</v>
      </c>
      <c r="M73" s="36">
        <f>SUMIFS(СВЦЭМ!$C$33:$C$776,СВЦЭМ!$A$33:$A$776,$A73,СВЦЭМ!$B$33:$B$776,M$47)+'СЕТ СН'!$G$9+СВЦЭМ!$D$10+'СЕТ СН'!$G$5-'СЕТ СН'!$G$17</f>
        <v>3736.63467808</v>
      </c>
      <c r="N73" s="36">
        <f>SUMIFS(СВЦЭМ!$C$33:$C$776,СВЦЭМ!$A$33:$A$776,$A73,СВЦЭМ!$B$33:$B$776,N$47)+'СЕТ СН'!$G$9+СВЦЭМ!$D$10+'СЕТ СН'!$G$5-'СЕТ СН'!$G$17</f>
        <v>3740.8133531499998</v>
      </c>
      <c r="O73" s="36">
        <f>SUMIFS(СВЦЭМ!$C$33:$C$776,СВЦЭМ!$A$33:$A$776,$A73,СВЦЭМ!$B$33:$B$776,O$47)+'СЕТ СН'!$G$9+СВЦЭМ!$D$10+'СЕТ СН'!$G$5-'СЕТ СН'!$G$17</f>
        <v>3749.9818742400003</v>
      </c>
      <c r="P73" s="36">
        <f>SUMIFS(СВЦЭМ!$C$33:$C$776,СВЦЭМ!$A$33:$A$776,$A73,СВЦЭМ!$B$33:$B$776,P$47)+'СЕТ СН'!$G$9+СВЦЭМ!$D$10+'СЕТ СН'!$G$5-'СЕТ СН'!$G$17</f>
        <v>3754.6629360799998</v>
      </c>
      <c r="Q73" s="36">
        <f>SUMIFS(СВЦЭМ!$C$33:$C$776,СВЦЭМ!$A$33:$A$776,$A73,СВЦЭМ!$B$33:$B$776,Q$47)+'СЕТ СН'!$G$9+СВЦЭМ!$D$10+'СЕТ СН'!$G$5-'СЕТ СН'!$G$17</f>
        <v>3753.5229695099997</v>
      </c>
      <c r="R73" s="36">
        <f>SUMIFS(СВЦЭМ!$C$33:$C$776,СВЦЭМ!$A$33:$A$776,$A73,СВЦЭМ!$B$33:$B$776,R$47)+'СЕТ СН'!$G$9+СВЦЭМ!$D$10+'СЕТ СН'!$G$5-'СЕТ СН'!$G$17</f>
        <v>3741.8623123899997</v>
      </c>
      <c r="S73" s="36">
        <f>SUMIFS(СВЦЭМ!$C$33:$C$776,СВЦЭМ!$A$33:$A$776,$A73,СВЦЭМ!$B$33:$B$776,S$47)+'СЕТ СН'!$G$9+СВЦЭМ!$D$10+'СЕТ СН'!$G$5-'СЕТ СН'!$G$17</f>
        <v>3737.0498300300001</v>
      </c>
      <c r="T73" s="36">
        <f>SUMIFS(СВЦЭМ!$C$33:$C$776,СВЦЭМ!$A$33:$A$776,$A73,СВЦЭМ!$B$33:$B$776,T$47)+'СЕТ СН'!$G$9+СВЦЭМ!$D$10+'СЕТ СН'!$G$5-'СЕТ СН'!$G$17</f>
        <v>3723.4826511000001</v>
      </c>
      <c r="U73" s="36">
        <f>SUMIFS(СВЦЭМ!$C$33:$C$776,СВЦЭМ!$A$33:$A$776,$A73,СВЦЭМ!$B$33:$B$776,U$47)+'СЕТ СН'!$G$9+СВЦЭМ!$D$10+'СЕТ СН'!$G$5-'СЕТ СН'!$G$17</f>
        <v>3722.6287575800002</v>
      </c>
      <c r="V73" s="36">
        <f>SUMIFS(СВЦЭМ!$C$33:$C$776,СВЦЭМ!$A$33:$A$776,$A73,СВЦЭМ!$B$33:$B$776,V$47)+'СЕТ СН'!$G$9+СВЦЭМ!$D$10+'СЕТ СН'!$G$5-'СЕТ СН'!$G$17</f>
        <v>3732.7604593699998</v>
      </c>
      <c r="W73" s="36">
        <f>SUMIFS(СВЦЭМ!$C$33:$C$776,СВЦЭМ!$A$33:$A$776,$A73,СВЦЭМ!$B$33:$B$776,W$47)+'СЕТ СН'!$G$9+СВЦЭМ!$D$10+'СЕТ СН'!$G$5-'СЕТ СН'!$G$17</f>
        <v>3757.0413186300002</v>
      </c>
      <c r="X73" s="36">
        <f>SUMIFS(СВЦЭМ!$C$33:$C$776,СВЦЭМ!$A$33:$A$776,$A73,СВЦЭМ!$B$33:$B$776,X$47)+'СЕТ СН'!$G$9+СВЦЭМ!$D$10+'СЕТ СН'!$G$5-'СЕТ СН'!$G$17</f>
        <v>3765.35699587</v>
      </c>
      <c r="Y73" s="36">
        <f>SUMIFS(СВЦЭМ!$C$33:$C$776,СВЦЭМ!$A$33:$A$776,$A73,СВЦЭМ!$B$33:$B$776,Y$47)+'СЕТ СН'!$G$9+СВЦЭМ!$D$10+'СЕТ СН'!$G$5-'СЕТ СН'!$G$17</f>
        <v>3783.25082213</v>
      </c>
    </row>
    <row r="74" spans="1:27" ht="15.75" x14ac:dyDescent="0.2">
      <c r="A74" s="35">
        <f t="shared" si="1"/>
        <v>44223</v>
      </c>
      <c r="B74" s="36">
        <f>SUMIFS(СВЦЭМ!$C$33:$C$776,СВЦЭМ!$A$33:$A$776,$A74,СВЦЭМ!$B$33:$B$776,B$47)+'СЕТ СН'!$G$9+СВЦЭМ!$D$10+'СЕТ СН'!$G$5-'СЕТ СН'!$G$17</f>
        <v>3796.052459</v>
      </c>
      <c r="C74" s="36">
        <f>SUMIFS(СВЦЭМ!$C$33:$C$776,СВЦЭМ!$A$33:$A$776,$A74,СВЦЭМ!$B$33:$B$776,C$47)+'СЕТ СН'!$G$9+СВЦЭМ!$D$10+'СЕТ СН'!$G$5-'СЕТ СН'!$G$17</f>
        <v>3819.2001492600002</v>
      </c>
      <c r="D74" s="36">
        <f>SUMIFS(СВЦЭМ!$C$33:$C$776,СВЦЭМ!$A$33:$A$776,$A74,СВЦЭМ!$B$33:$B$776,D$47)+'СЕТ СН'!$G$9+СВЦЭМ!$D$10+'СЕТ СН'!$G$5-'СЕТ СН'!$G$17</f>
        <v>3831.6343402000002</v>
      </c>
      <c r="E74" s="36">
        <f>SUMIFS(СВЦЭМ!$C$33:$C$776,СВЦЭМ!$A$33:$A$776,$A74,СВЦЭМ!$B$33:$B$776,E$47)+'СЕТ СН'!$G$9+СВЦЭМ!$D$10+'СЕТ СН'!$G$5-'СЕТ СН'!$G$17</f>
        <v>3839.68629242</v>
      </c>
      <c r="F74" s="36">
        <f>SUMIFS(СВЦЭМ!$C$33:$C$776,СВЦЭМ!$A$33:$A$776,$A74,СВЦЭМ!$B$33:$B$776,F$47)+'СЕТ СН'!$G$9+СВЦЭМ!$D$10+'СЕТ СН'!$G$5-'СЕТ СН'!$G$17</f>
        <v>3850.7962286000002</v>
      </c>
      <c r="G74" s="36">
        <f>SUMIFS(СВЦЭМ!$C$33:$C$776,СВЦЭМ!$A$33:$A$776,$A74,СВЦЭМ!$B$33:$B$776,G$47)+'СЕТ СН'!$G$9+СВЦЭМ!$D$10+'СЕТ СН'!$G$5-'СЕТ СН'!$G$17</f>
        <v>3833.1500980800001</v>
      </c>
      <c r="H74" s="36">
        <f>SUMIFS(СВЦЭМ!$C$33:$C$776,СВЦЭМ!$A$33:$A$776,$A74,СВЦЭМ!$B$33:$B$776,H$47)+'СЕТ СН'!$G$9+СВЦЭМ!$D$10+'СЕТ СН'!$G$5-'СЕТ СН'!$G$17</f>
        <v>3798.37471486</v>
      </c>
      <c r="I74" s="36">
        <f>SUMIFS(СВЦЭМ!$C$33:$C$776,СВЦЭМ!$A$33:$A$776,$A74,СВЦЭМ!$B$33:$B$776,I$47)+'СЕТ СН'!$G$9+СВЦЭМ!$D$10+'СЕТ СН'!$G$5-'СЕТ СН'!$G$17</f>
        <v>3770.4796366400001</v>
      </c>
      <c r="J74" s="36">
        <f>SUMIFS(СВЦЭМ!$C$33:$C$776,СВЦЭМ!$A$33:$A$776,$A74,СВЦЭМ!$B$33:$B$776,J$47)+'СЕТ СН'!$G$9+СВЦЭМ!$D$10+'СЕТ СН'!$G$5-'СЕТ СН'!$G$17</f>
        <v>3742.60476247</v>
      </c>
      <c r="K74" s="36">
        <f>SUMIFS(СВЦЭМ!$C$33:$C$776,СВЦЭМ!$A$33:$A$776,$A74,СВЦЭМ!$B$33:$B$776,K$47)+'СЕТ СН'!$G$9+СВЦЭМ!$D$10+'СЕТ СН'!$G$5-'СЕТ СН'!$G$17</f>
        <v>3732.0737104099999</v>
      </c>
      <c r="L74" s="36">
        <f>SUMIFS(СВЦЭМ!$C$33:$C$776,СВЦЭМ!$A$33:$A$776,$A74,СВЦЭМ!$B$33:$B$776,L$47)+'СЕТ СН'!$G$9+СВЦЭМ!$D$10+'СЕТ СН'!$G$5-'СЕТ СН'!$G$17</f>
        <v>3731.5297813100001</v>
      </c>
      <c r="M74" s="36">
        <f>SUMIFS(СВЦЭМ!$C$33:$C$776,СВЦЭМ!$A$33:$A$776,$A74,СВЦЭМ!$B$33:$B$776,M$47)+'СЕТ СН'!$G$9+СВЦЭМ!$D$10+'СЕТ СН'!$G$5-'СЕТ СН'!$G$17</f>
        <v>3743.5022025500002</v>
      </c>
      <c r="N74" s="36">
        <f>SUMIFS(СВЦЭМ!$C$33:$C$776,СВЦЭМ!$A$33:$A$776,$A74,СВЦЭМ!$B$33:$B$776,N$47)+'СЕТ СН'!$G$9+СВЦЭМ!$D$10+'СЕТ СН'!$G$5-'СЕТ СН'!$G$17</f>
        <v>3749.2897685299999</v>
      </c>
      <c r="O74" s="36">
        <f>SUMIFS(СВЦЭМ!$C$33:$C$776,СВЦЭМ!$A$33:$A$776,$A74,СВЦЭМ!$B$33:$B$776,O$47)+'СЕТ СН'!$G$9+СВЦЭМ!$D$10+'СЕТ СН'!$G$5-'СЕТ СН'!$G$17</f>
        <v>3763.1494720000001</v>
      </c>
      <c r="P74" s="36">
        <f>SUMIFS(СВЦЭМ!$C$33:$C$776,СВЦЭМ!$A$33:$A$776,$A74,СВЦЭМ!$B$33:$B$776,P$47)+'СЕТ СН'!$G$9+СВЦЭМ!$D$10+'СЕТ СН'!$G$5-'СЕТ СН'!$G$17</f>
        <v>3773.2236509599998</v>
      </c>
      <c r="Q74" s="36">
        <f>SUMIFS(СВЦЭМ!$C$33:$C$776,СВЦЭМ!$A$33:$A$776,$A74,СВЦЭМ!$B$33:$B$776,Q$47)+'СЕТ СН'!$G$9+СВЦЭМ!$D$10+'СЕТ СН'!$G$5-'СЕТ СН'!$G$17</f>
        <v>3780.2227456299997</v>
      </c>
      <c r="R74" s="36">
        <f>SUMIFS(СВЦЭМ!$C$33:$C$776,СВЦЭМ!$A$33:$A$776,$A74,СВЦЭМ!$B$33:$B$776,R$47)+'СЕТ СН'!$G$9+СВЦЭМ!$D$10+'СЕТ СН'!$G$5-'СЕТ СН'!$G$17</f>
        <v>3768.7644836500003</v>
      </c>
      <c r="S74" s="36">
        <f>SUMIFS(СВЦЭМ!$C$33:$C$776,СВЦЭМ!$A$33:$A$776,$A74,СВЦЭМ!$B$33:$B$776,S$47)+'СЕТ СН'!$G$9+СВЦЭМ!$D$10+'СЕТ СН'!$G$5-'СЕТ СН'!$G$17</f>
        <v>3751.2474667000001</v>
      </c>
      <c r="T74" s="36">
        <f>SUMIFS(СВЦЭМ!$C$33:$C$776,СВЦЭМ!$A$33:$A$776,$A74,СВЦЭМ!$B$33:$B$776,T$47)+'СЕТ СН'!$G$9+СВЦЭМ!$D$10+'СЕТ СН'!$G$5-'СЕТ СН'!$G$17</f>
        <v>3715.0001350800003</v>
      </c>
      <c r="U74" s="36">
        <f>SUMIFS(СВЦЭМ!$C$33:$C$776,СВЦЭМ!$A$33:$A$776,$A74,СВЦЭМ!$B$33:$B$776,U$47)+'СЕТ СН'!$G$9+СВЦЭМ!$D$10+'СЕТ СН'!$G$5-'СЕТ СН'!$G$17</f>
        <v>3715.3372201900002</v>
      </c>
      <c r="V74" s="36">
        <f>SUMIFS(СВЦЭМ!$C$33:$C$776,СВЦЭМ!$A$33:$A$776,$A74,СВЦЭМ!$B$33:$B$776,V$47)+'СЕТ СН'!$G$9+СВЦЭМ!$D$10+'СЕТ СН'!$G$5-'СЕТ СН'!$G$17</f>
        <v>3723.0749276900001</v>
      </c>
      <c r="W74" s="36">
        <f>SUMIFS(СВЦЭМ!$C$33:$C$776,СВЦЭМ!$A$33:$A$776,$A74,СВЦЭМ!$B$33:$B$776,W$47)+'СЕТ СН'!$G$9+СВЦЭМ!$D$10+'СЕТ СН'!$G$5-'СЕТ СН'!$G$17</f>
        <v>3746.10169344</v>
      </c>
      <c r="X74" s="36">
        <f>SUMIFS(СВЦЭМ!$C$33:$C$776,СВЦЭМ!$A$33:$A$776,$A74,СВЦЭМ!$B$33:$B$776,X$47)+'СЕТ СН'!$G$9+СВЦЭМ!$D$10+'СЕТ СН'!$G$5-'СЕТ СН'!$G$17</f>
        <v>3750.45581666</v>
      </c>
      <c r="Y74" s="36">
        <f>SUMIFS(СВЦЭМ!$C$33:$C$776,СВЦЭМ!$A$33:$A$776,$A74,СВЦЭМ!$B$33:$B$776,Y$47)+'СЕТ СН'!$G$9+СВЦЭМ!$D$10+'СЕТ СН'!$G$5-'СЕТ СН'!$G$17</f>
        <v>3777.01828277</v>
      </c>
    </row>
    <row r="75" spans="1:27" ht="15.75" x14ac:dyDescent="0.2">
      <c r="A75" s="35">
        <f t="shared" si="1"/>
        <v>44224</v>
      </c>
      <c r="B75" s="36">
        <f>SUMIFS(СВЦЭМ!$C$33:$C$776,СВЦЭМ!$A$33:$A$776,$A75,СВЦЭМ!$B$33:$B$776,B$47)+'СЕТ СН'!$G$9+СВЦЭМ!$D$10+'СЕТ СН'!$G$5-'СЕТ СН'!$G$17</f>
        <v>3758.20985251</v>
      </c>
      <c r="C75" s="36">
        <f>SUMIFS(СВЦЭМ!$C$33:$C$776,СВЦЭМ!$A$33:$A$776,$A75,СВЦЭМ!$B$33:$B$776,C$47)+'СЕТ СН'!$G$9+СВЦЭМ!$D$10+'СЕТ СН'!$G$5-'СЕТ СН'!$G$17</f>
        <v>3813.6779376200002</v>
      </c>
      <c r="D75" s="36">
        <f>SUMIFS(СВЦЭМ!$C$33:$C$776,СВЦЭМ!$A$33:$A$776,$A75,СВЦЭМ!$B$33:$B$776,D$47)+'СЕТ СН'!$G$9+СВЦЭМ!$D$10+'СЕТ СН'!$G$5-'СЕТ СН'!$G$17</f>
        <v>3846.0684321500003</v>
      </c>
      <c r="E75" s="36">
        <f>SUMIFS(СВЦЭМ!$C$33:$C$776,СВЦЭМ!$A$33:$A$776,$A75,СВЦЭМ!$B$33:$B$776,E$47)+'СЕТ СН'!$G$9+СВЦЭМ!$D$10+'СЕТ СН'!$G$5-'СЕТ СН'!$G$17</f>
        <v>3848.9292388599997</v>
      </c>
      <c r="F75" s="36">
        <f>SUMIFS(СВЦЭМ!$C$33:$C$776,СВЦЭМ!$A$33:$A$776,$A75,СВЦЭМ!$B$33:$B$776,F$47)+'СЕТ СН'!$G$9+СВЦЭМ!$D$10+'СЕТ СН'!$G$5-'СЕТ СН'!$G$17</f>
        <v>3860.4919789400001</v>
      </c>
      <c r="G75" s="36">
        <f>SUMIFS(СВЦЭМ!$C$33:$C$776,СВЦЭМ!$A$33:$A$776,$A75,СВЦЭМ!$B$33:$B$776,G$47)+'СЕТ СН'!$G$9+СВЦЭМ!$D$10+'СЕТ СН'!$G$5-'СЕТ СН'!$G$17</f>
        <v>3847.4485551600001</v>
      </c>
      <c r="H75" s="36">
        <f>SUMIFS(СВЦЭМ!$C$33:$C$776,СВЦЭМ!$A$33:$A$776,$A75,СВЦЭМ!$B$33:$B$776,H$47)+'СЕТ СН'!$G$9+СВЦЭМ!$D$10+'СЕТ СН'!$G$5-'СЕТ СН'!$G$17</f>
        <v>3810.1674492299999</v>
      </c>
      <c r="I75" s="36">
        <f>SUMIFS(СВЦЭМ!$C$33:$C$776,СВЦЭМ!$A$33:$A$776,$A75,СВЦЭМ!$B$33:$B$776,I$47)+'СЕТ СН'!$G$9+СВЦЭМ!$D$10+'СЕТ СН'!$G$5-'СЕТ СН'!$G$17</f>
        <v>3786.4138355699997</v>
      </c>
      <c r="J75" s="36">
        <f>SUMIFS(СВЦЭМ!$C$33:$C$776,СВЦЭМ!$A$33:$A$776,$A75,СВЦЭМ!$B$33:$B$776,J$47)+'СЕТ СН'!$G$9+СВЦЭМ!$D$10+'СЕТ СН'!$G$5-'СЕТ СН'!$G$17</f>
        <v>3767.8427461599999</v>
      </c>
      <c r="K75" s="36">
        <f>SUMIFS(СВЦЭМ!$C$33:$C$776,СВЦЭМ!$A$33:$A$776,$A75,СВЦЭМ!$B$33:$B$776,K$47)+'СЕТ СН'!$G$9+СВЦЭМ!$D$10+'СЕТ СН'!$G$5-'СЕТ СН'!$G$17</f>
        <v>3751.0229787500002</v>
      </c>
      <c r="L75" s="36">
        <f>SUMIFS(СВЦЭМ!$C$33:$C$776,СВЦЭМ!$A$33:$A$776,$A75,СВЦЭМ!$B$33:$B$776,L$47)+'СЕТ СН'!$G$9+СВЦЭМ!$D$10+'СЕТ СН'!$G$5-'СЕТ СН'!$G$17</f>
        <v>3743.8882841899999</v>
      </c>
      <c r="M75" s="36">
        <f>SUMIFS(СВЦЭМ!$C$33:$C$776,СВЦЭМ!$A$33:$A$776,$A75,СВЦЭМ!$B$33:$B$776,M$47)+'СЕТ СН'!$G$9+СВЦЭМ!$D$10+'СЕТ СН'!$G$5-'СЕТ СН'!$G$17</f>
        <v>3759.4594973800004</v>
      </c>
      <c r="N75" s="36">
        <f>SUMIFS(СВЦЭМ!$C$33:$C$776,СВЦЭМ!$A$33:$A$776,$A75,СВЦЭМ!$B$33:$B$776,N$47)+'СЕТ СН'!$G$9+СВЦЭМ!$D$10+'СЕТ СН'!$G$5-'СЕТ СН'!$G$17</f>
        <v>3765.94346395</v>
      </c>
      <c r="O75" s="36">
        <f>SUMIFS(СВЦЭМ!$C$33:$C$776,СВЦЭМ!$A$33:$A$776,$A75,СВЦЭМ!$B$33:$B$776,O$47)+'СЕТ СН'!$G$9+СВЦЭМ!$D$10+'СЕТ СН'!$G$5-'СЕТ СН'!$G$17</f>
        <v>3753.6002394500001</v>
      </c>
      <c r="P75" s="36">
        <f>SUMIFS(СВЦЭМ!$C$33:$C$776,СВЦЭМ!$A$33:$A$776,$A75,СВЦЭМ!$B$33:$B$776,P$47)+'СЕТ СН'!$G$9+СВЦЭМ!$D$10+'СЕТ СН'!$G$5-'СЕТ СН'!$G$17</f>
        <v>3760.3073502799998</v>
      </c>
      <c r="Q75" s="36">
        <f>SUMIFS(СВЦЭМ!$C$33:$C$776,СВЦЭМ!$A$33:$A$776,$A75,СВЦЭМ!$B$33:$B$776,Q$47)+'СЕТ СН'!$G$9+СВЦЭМ!$D$10+'СЕТ СН'!$G$5-'СЕТ СН'!$G$17</f>
        <v>3763.6748689599999</v>
      </c>
      <c r="R75" s="36">
        <f>SUMIFS(СВЦЭМ!$C$33:$C$776,СВЦЭМ!$A$33:$A$776,$A75,СВЦЭМ!$B$33:$B$776,R$47)+'СЕТ СН'!$G$9+СВЦЭМ!$D$10+'СЕТ СН'!$G$5-'СЕТ СН'!$G$17</f>
        <v>3755.1637960899998</v>
      </c>
      <c r="S75" s="36">
        <f>SUMIFS(СВЦЭМ!$C$33:$C$776,СВЦЭМ!$A$33:$A$776,$A75,СВЦЭМ!$B$33:$B$776,S$47)+'СЕТ СН'!$G$9+СВЦЭМ!$D$10+'СЕТ СН'!$G$5-'СЕТ СН'!$G$17</f>
        <v>3742.0308682899999</v>
      </c>
      <c r="T75" s="36">
        <f>SUMIFS(СВЦЭМ!$C$33:$C$776,СВЦЭМ!$A$33:$A$776,$A75,СВЦЭМ!$B$33:$B$776,T$47)+'СЕТ СН'!$G$9+СВЦЭМ!$D$10+'СЕТ СН'!$G$5-'СЕТ СН'!$G$17</f>
        <v>3719.92775226</v>
      </c>
      <c r="U75" s="36">
        <f>SUMIFS(СВЦЭМ!$C$33:$C$776,СВЦЭМ!$A$33:$A$776,$A75,СВЦЭМ!$B$33:$B$776,U$47)+'СЕТ СН'!$G$9+СВЦЭМ!$D$10+'СЕТ СН'!$G$5-'СЕТ СН'!$G$17</f>
        <v>3724.5690215</v>
      </c>
      <c r="V75" s="36">
        <f>SUMIFS(СВЦЭМ!$C$33:$C$776,СВЦЭМ!$A$33:$A$776,$A75,СВЦЭМ!$B$33:$B$776,V$47)+'СЕТ СН'!$G$9+СВЦЭМ!$D$10+'СЕТ СН'!$G$5-'СЕТ СН'!$G$17</f>
        <v>3734.26663469</v>
      </c>
      <c r="W75" s="36">
        <f>SUMIFS(СВЦЭМ!$C$33:$C$776,СВЦЭМ!$A$33:$A$776,$A75,СВЦЭМ!$B$33:$B$776,W$47)+'СЕТ СН'!$G$9+СВЦЭМ!$D$10+'СЕТ СН'!$G$5-'СЕТ СН'!$G$17</f>
        <v>3747.29244844</v>
      </c>
      <c r="X75" s="36">
        <f>SUMIFS(СВЦЭМ!$C$33:$C$776,СВЦЭМ!$A$33:$A$776,$A75,СВЦЭМ!$B$33:$B$776,X$47)+'СЕТ СН'!$G$9+СВЦЭМ!$D$10+'СЕТ СН'!$G$5-'СЕТ СН'!$G$17</f>
        <v>3746.1627978500001</v>
      </c>
      <c r="Y75" s="36">
        <f>SUMIFS(СВЦЭМ!$C$33:$C$776,СВЦЭМ!$A$33:$A$776,$A75,СВЦЭМ!$B$33:$B$776,Y$47)+'СЕТ СН'!$G$9+СВЦЭМ!$D$10+'СЕТ СН'!$G$5-'СЕТ СН'!$G$17</f>
        <v>3766.8034128700001</v>
      </c>
    </row>
    <row r="76" spans="1:27" ht="15.75" x14ac:dyDescent="0.2">
      <c r="A76" s="35">
        <f t="shared" si="1"/>
        <v>44225</v>
      </c>
      <c r="B76" s="36">
        <f>SUMIFS(СВЦЭМ!$C$33:$C$776,СВЦЭМ!$A$33:$A$776,$A76,СВЦЭМ!$B$33:$B$776,B$47)+'СЕТ СН'!$G$9+СВЦЭМ!$D$10+'СЕТ СН'!$G$5-'СЕТ СН'!$G$17</f>
        <v>3754.36073812</v>
      </c>
      <c r="C76" s="36">
        <f>SUMIFS(СВЦЭМ!$C$33:$C$776,СВЦЭМ!$A$33:$A$776,$A76,СВЦЭМ!$B$33:$B$776,C$47)+'СЕТ СН'!$G$9+СВЦЭМ!$D$10+'СЕТ СН'!$G$5-'СЕТ СН'!$G$17</f>
        <v>3782.8007250700002</v>
      </c>
      <c r="D76" s="36">
        <f>SUMIFS(СВЦЭМ!$C$33:$C$776,СВЦЭМ!$A$33:$A$776,$A76,СВЦЭМ!$B$33:$B$776,D$47)+'СЕТ СН'!$G$9+СВЦЭМ!$D$10+'СЕТ СН'!$G$5-'СЕТ СН'!$G$17</f>
        <v>3795.6322053399999</v>
      </c>
      <c r="E76" s="36">
        <f>SUMIFS(СВЦЭМ!$C$33:$C$776,СВЦЭМ!$A$33:$A$776,$A76,СВЦЭМ!$B$33:$B$776,E$47)+'СЕТ СН'!$G$9+СВЦЭМ!$D$10+'СЕТ СН'!$G$5-'СЕТ СН'!$G$17</f>
        <v>3779.1013958600001</v>
      </c>
      <c r="F76" s="36">
        <f>SUMIFS(СВЦЭМ!$C$33:$C$776,СВЦЭМ!$A$33:$A$776,$A76,СВЦЭМ!$B$33:$B$776,F$47)+'СЕТ СН'!$G$9+СВЦЭМ!$D$10+'СЕТ СН'!$G$5-'СЕТ СН'!$G$17</f>
        <v>3776.75309479</v>
      </c>
      <c r="G76" s="36">
        <f>SUMIFS(СВЦЭМ!$C$33:$C$776,СВЦЭМ!$A$33:$A$776,$A76,СВЦЭМ!$B$33:$B$776,G$47)+'СЕТ СН'!$G$9+СВЦЭМ!$D$10+'СЕТ СН'!$G$5-'СЕТ СН'!$G$17</f>
        <v>3764.0803399699998</v>
      </c>
      <c r="H76" s="36">
        <f>SUMIFS(СВЦЭМ!$C$33:$C$776,СВЦЭМ!$A$33:$A$776,$A76,СВЦЭМ!$B$33:$B$776,H$47)+'СЕТ СН'!$G$9+СВЦЭМ!$D$10+'СЕТ СН'!$G$5-'СЕТ СН'!$G$17</f>
        <v>3740.50207413</v>
      </c>
      <c r="I76" s="36">
        <f>SUMIFS(СВЦЭМ!$C$33:$C$776,СВЦЭМ!$A$33:$A$776,$A76,СВЦЭМ!$B$33:$B$776,I$47)+'СЕТ СН'!$G$9+СВЦЭМ!$D$10+'СЕТ СН'!$G$5-'СЕТ СН'!$G$17</f>
        <v>3696.9251126700001</v>
      </c>
      <c r="J76" s="36">
        <f>SUMIFS(СВЦЭМ!$C$33:$C$776,СВЦЭМ!$A$33:$A$776,$A76,СВЦЭМ!$B$33:$B$776,J$47)+'СЕТ СН'!$G$9+СВЦЭМ!$D$10+'СЕТ СН'!$G$5-'СЕТ СН'!$G$17</f>
        <v>3696.5412453200001</v>
      </c>
      <c r="K76" s="36">
        <f>SUMIFS(СВЦЭМ!$C$33:$C$776,СВЦЭМ!$A$33:$A$776,$A76,СВЦЭМ!$B$33:$B$776,K$47)+'СЕТ СН'!$G$9+СВЦЭМ!$D$10+'СЕТ СН'!$G$5-'СЕТ СН'!$G$17</f>
        <v>3683.04777659</v>
      </c>
      <c r="L76" s="36">
        <f>SUMIFS(СВЦЭМ!$C$33:$C$776,СВЦЭМ!$A$33:$A$776,$A76,СВЦЭМ!$B$33:$B$776,L$47)+'СЕТ СН'!$G$9+СВЦЭМ!$D$10+'СЕТ СН'!$G$5-'СЕТ СН'!$G$17</f>
        <v>3690.16822336</v>
      </c>
      <c r="M76" s="36">
        <f>SUMIFS(СВЦЭМ!$C$33:$C$776,СВЦЭМ!$A$33:$A$776,$A76,СВЦЭМ!$B$33:$B$776,M$47)+'СЕТ СН'!$G$9+СВЦЭМ!$D$10+'СЕТ СН'!$G$5-'СЕТ СН'!$G$17</f>
        <v>3718.6124495499998</v>
      </c>
      <c r="N76" s="36">
        <f>SUMIFS(СВЦЭМ!$C$33:$C$776,СВЦЭМ!$A$33:$A$776,$A76,СВЦЭМ!$B$33:$B$776,N$47)+'СЕТ СН'!$G$9+СВЦЭМ!$D$10+'СЕТ СН'!$G$5-'СЕТ СН'!$G$17</f>
        <v>3725.1525992400002</v>
      </c>
      <c r="O76" s="36">
        <f>SUMIFS(СВЦЭМ!$C$33:$C$776,СВЦЭМ!$A$33:$A$776,$A76,СВЦЭМ!$B$33:$B$776,O$47)+'СЕТ СН'!$G$9+СВЦЭМ!$D$10+'СЕТ СН'!$G$5-'СЕТ СН'!$G$17</f>
        <v>3731.64536782</v>
      </c>
      <c r="P76" s="36">
        <f>SUMIFS(СВЦЭМ!$C$33:$C$776,СВЦЭМ!$A$33:$A$776,$A76,СВЦЭМ!$B$33:$B$776,P$47)+'СЕТ СН'!$G$9+СВЦЭМ!$D$10+'СЕТ СН'!$G$5-'СЕТ СН'!$G$17</f>
        <v>3738.0644267299999</v>
      </c>
      <c r="Q76" s="36">
        <f>SUMIFS(СВЦЭМ!$C$33:$C$776,СВЦЭМ!$A$33:$A$776,$A76,СВЦЭМ!$B$33:$B$776,Q$47)+'СЕТ СН'!$G$9+СВЦЭМ!$D$10+'СЕТ СН'!$G$5-'СЕТ СН'!$G$17</f>
        <v>3732.30632659</v>
      </c>
      <c r="R76" s="36">
        <f>SUMIFS(СВЦЭМ!$C$33:$C$776,СВЦЭМ!$A$33:$A$776,$A76,СВЦЭМ!$B$33:$B$776,R$47)+'СЕТ СН'!$G$9+СВЦЭМ!$D$10+'СЕТ СН'!$G$5-'СЕТ СН'!$G$17</f>
        <v>3704.72362724</v>
      </c>
      <c r="S76" s="36">
        <f>SUMIFS(СВЦЭМ!$C$33:$C$776,СВЦЭМ!$A$33:$A$776,$A76,СВЦЭМ!$B$33:$B$776,S$47)+'СЕТ СН'!$G$9+СВЦЭМ!$D$10+'СЕТ СН'!$G$5-'СЕТ СН'!$G$17</f>
        <v>3716.5852926699999</v>
      </c>
      <c r="T76" s="36">
        <f>SUMIFS(СВЦЭМ!$C$33:$C$776,СВЦЭМ!$A$33:$A$776,$A76,СВЦЭМ!$B$33:$B$776,T$47)+'СЕТ СН'!$G$9+СВЦЭМ!$D$10+'СЕТ СН'!$G$5-'СЕТ СН'!$G$17</f>
        <v>3701.7268773699998</v>
      </c>
      <c r="U76" s="36">
        <f>SUMIFS(СВЦЭМ!$C$33:$C$776,СВЦЭМ!$A$33:$A$776,$A76,СВЦЭМ!$B$33:$B$776,U$47)+'СЕТ СН'!$G$9+СВЦЭМ!$D$10+'СЕТ СН'!$G$5-'СЕТ СН'!$G$17</f>
        <v>3702.5269227700001</v>
      </c>
      <c r="V76" s="36">
        <f>SUMIFS(СВЦЭМ!$C$33:$C$776,СВЦЭМ!$A$33:$A$776,$A76,СВЦЭМ!$B$33:$B$776,V$47)+'СЕТ СН'!$G$9+СВЦЭМ!$D$10+'СЕТ СН'!$G$5-'СЕТ СН'!$G$17</f>
        <v>3718.2686235599999</v>
      </c>
      <c r="W76" s="36">
        <f>SUMIFS(СВЦЭМ!$C$33:$C$776,СВЦЭМ!$A$33:$A$776,$A76,СВЦЭМ!$B$33:$B$776,W$47)+'СЕТ СН'!$G$9+СВЦЭМ!$D$10+'СЕТ СН'!$G$5-'СЕТ СН'!$G$17</f>
        <v>3731.4675879599999</v>
      </c>
      <c r="X76" s="36">
        <f>SUMIFS(СВЦЭМ!$C$33:$C$776,СВЦЭМ!$A$33:$A$776,$A76,СВЦЭМ!$B$33:$B$776,X$47)+'СЕТ СН'!$G$9+СВЦЭМ!$D$10+'СЕТ СН'!$G$5-'СЕТ СН'!$G$17</f>
        <v>3732.1330083799999</v>
      </c>
      <c r="Y76" s="36">
        <f>SUMIFS(СВЦЭМ!$C$33:$C$776,СВЦЭМ!$A$33:$A$776,$A76,СВЦЭМ!$B$33:$B$776,Y$47)+'СЕТ СН'!$G$9+СВЦЭМ!$D$10+'СЕТ СН'!$G$5-'СЕТ СН'!$G$17</f>
        <v>3736.4865490299999</v>
      </c>
    </row>
    <row r="77" spans="1:27" ht="15.75" x14ac:dyDescent="0.2">
      <c r="A77" s="35">
        <f t="shared" si="1"/>
        <v>44226</v>
      </c>
      <c r="B77" s="36">
        <f>SUMIFS(СВЦЭМ!$C$33:$C$776,СВЦЭМ!$A$33:$A$776,$A77,СВЦЭМ!$B$33:$B$776,B$47)+'СЕТ СН'!$G$9+СВЦЭМ!$D$10+'СЕТ СН'!$G$5-'СЕТ СН'!$G$17</f>
        <v>3728.1496954100003</v>
      </c>
      <c r="C77" s="36">
        <f>SUMIFS(СВЦЭМ!$C$33:$C$776,СВЦЭМ!$A$33:$A$776,$A77,СВЦЭМ!$B$33:$B$776,C$47)+'СЕТ СН'!$G$9+СВЦЭМ!$D$10+'СЕТ СН'!$G$5-'СЕТ СН'!$G$17</f>
        <v>3761.79593716</v>
      </c>
      <c r="D77" s="36">
        <f>SUMIFS(СВЦЭМ!$C$33:$C$776,СВЦЭМ!$A$33:$A$776,$A77,СВЦЭМ!$B$33:$B$776,D$47)+'СЕТ СН'!$G$9+СВЦЭМ!$D$10+'СЕТ СН'!$G$5-'СЕТ СН'!$G$17</f>
        <v>3782.7313522300001</v>
      </c>
      <c r="E77" s="36">
        <f>SUMIFS(СВЦЭМ!$C$33:$C$776,СВЦЭМ!$A$33:$A$776,$A77,СВЦЭМ!$B$33:$B$776,E$47)+'СЕТ СН'!$G$9+СВЦЭМ!$D$10+'СЕТ СН'!$G$5-'СЕТ СН'!$G$17</f>
        <v>3789.1917370599999</v>
      </c>
      <c r="F77" s="36">
        <f>SUMIFS(СВЦЭМ!$C$33:$C$776,СВЦЭМ!$A$33:$A$776,$A77,СВЦЭМ!$B$33:$B$776,F$47)+'СЕТ СН'!$G$9+СВЦЭМ!$D$10+'СЕТ СН'!$G$5-'СЕТ СН'!$G$17</f>
        <v>3803.7871727700003</v>
      </c>
      <c r="G77" s="36">
        <f>SUMIFS(СВЦЭМ!$C$33:$C$776,СВЦЭМ!$A$33:$A$776,$A77,СВЦЭМ!$B$33:$B$776,G$47)+'СЕТ СН'!$G$9+СВЦЭМ!$D$10+'СЕТ СН'!$G$5-'СЕТ СН'!$G$17</f>
        <v>3799.30658249</v>
      </c>
      <c r="H77" s="36">
        <f>SUMIFS(СВЦЭМ!$C$33:$C$776,СВЦЭМ!$A$33:$A$776,$A77,СВЦЭМ!$B$33:$B$776,H$47)+'СЕТ СН'!$G$9+СВЦЭМ!$D$10+'СЕТ СН'!$G$5-'СЕТ СН'!$G$17</f>
        <v>3787.8084196</v>
      </c>
      <c r="I77" s="36">
        <f>SUMIFS(СВЦЭМ!$C$33:$C$776,СВЦЭМ!$A$33:$A$776,$A77,СВЦЭМ!$B$33:$B$776,I$47)+'СЕТ СН'!$G$9+СВЦЭМ!$D$10+'СЕТ СН'!$G$5-'СЕТ СН'!$G$17</f>
        <v>3766.0641342500003</v>
      </c>
      <c r="J77" s="36">
        <f>SUMIFS(СВЦЭМ!$C$33:$C$776,СВЦЭМ!$A$33:$A$776,$A77,СВЦЭМ!$B$33:$B$776,J$47)+'СЕТ СН'!$G$9+СВЦЭМ!$D$10+'СЕТ СН'!$G$5-'СЕТ СН'!$G$17</f>
        <v>3748.5137596899999</v>
      </c>
      <c r="K77" s="36">
        <f>SUMIFS(СВЦЭМ!$C$33:$C$776,СВЦЭМ!$A$33:$A$776,$A77,СВЦЭМ!$B$33:$B$776,K$47)+'СЕТ СН'!$G$9+СВЦЭМ!$D$10+'СЕТ СН'!$G$5-'СЕТ СН'!$G$17</f>
        <v>3730.7302915199998</v>
      </c>
      <c r="L77" s="36">
        <f>SUMIFS(СВЦЭМ!$C$33:$C$776,СВЦЭМ!$A$33:$A$776,$A77,СВЦЭМ!$B$33:$B$776,L$47)+'СЕТ СН'!$G$9+СВЦЭМ!$D$10+'СЕТ СН'!$G$5-'СЕТ СН'!$G$17</f>
        <v>3715.46477697</v>
      </c>
      <c r="M77" s="36">
        <f>SUMIFS(СВЦЭМ!$C$33:$C$776,СВЦЭМ!$A$33:$A$776,$A77,СВЦЭМ!$B$33:$B$776,M$47)+'СЕТ СН'!$G$9+СВЦЭМ!$D$10+'СЕТ СН'!$G$5-'СЕТ СН'!$G$17</f>
        <v>3717.6786437700002</v>
      </c>
      <c r="N77" s="36">
        <f>SUMIFS(СВЦЭМ!$C$33:$C$776,СВЦЭМ!$A$33:$A$776,$A77,СВЦЭМ!$B$33:$B$776,N$47)+'СЕТ СН'!$G$9+СВЦЭМ!$D$10+'СЕТ СН'!$G$5-'СЕТ СН'!$G$17</f>
        <v>3715.6522594400003</v>
      </c>
      <c r="O77" s="36">
        <f>SUMIFS(СВЦЭМ!$C$33:$C$776,СВЦЭМ!$A$33:$A$776,$A77,СВЦЭМ!$B$33:$B$776,O$47)+'СЕТ СН'!$G$9+СВЦЭМ!$D$10+'СЕТ СН'!$G$5-'СЕТ СН'!$G$17</f>
        <v>3719.8716392699998</v>
      </c>
      <c r="P77" s="36">
        <f>SUMIFS(СВЦЭМ!$C$33:$C$776,СВЦЭМ!$A$33:$A$776,$A77,СВЦЭМ!$B$33:$B$776,P$47)+'СЕТ СН'!$G$9+СВЦЭМ!$D$10+'СЕТ СН'!$G$5-'СЕТ СН'!$G$17</f>
        <v>3738.6156200699997</v>
      </c>
      <c r="Q77" s="36">
        <f>SUMIFS(СВЦЭМ!$C$33:$C$776,СВЦЭМ!$A$33:$A$776,$A77,СВЦЭМ!$B$33:$B$776,Q$47)+'СЕТ СН'!$G$9+СВЦЭМ!$D$10+'СЕТ СН'!$G$5-'СЕТ СН'!$G$17</f>
        <v>3745.0433228700003</v>
      </c>
      <c r="R77" s="36">
        <f>SUMIFS(СВЦЭМ!$C$33:$C$776,СВЦЭМ!$A$33:$A$776,$A77,СВЦЭМ!$B$33:$B$776,R$47)+'СЕТ СН'!$G$9+СВЦЭМ!$D$10+'СЕТ СН'!$G$5-'СЕТ СН'!$G$17</f>
        <v>3728.0146990799999</v>
      </c>
      <c r="S77" s="36">
        <f>SUMIFS(СВЦЭМ!$C$33:$C$776,СВЦЭМ!$A$33:$A$776,$A77,СВЦЭМ!$B$33:$B$776,S$47)+'СЕТ СН'!$G$9+СВЦЭМ!$D$10+'СЕТ СН'!$G$5-'СЕТ СН'!$G$17</f>
        <v>3717.8122964700001</v>
      </c>
      <c r="T77" s="36">
        <f>SUMIFS(СВЦЭМ!$C$33:$C$776,СВЦЭМ!$A$33:$A$776,$A77,СВЦЭМ!$B$33:$B$776,T$47)+'СЕТ СН'!$G$9+СВЦЭМ!$D$10+'СЕТ СН'!$G$5-'СЕТ СН'!$G$17</f>
        <v>3707.6397364899999</v>
      </c>
      <c r="U77" s="36">
        <f>SUMIFS(СВЦЭМ!$C$33:$C$776,СВЦЭМ!$A$33:$A$776,$A77,СВЦЭМ!$B$33:$B$776,U$47)+'СЕТ СН'!$G$9+СВЦЭМ!$D$10+'СЕТ СН'!$G$5-'СЕТ СН'!$G$17</f>
        <v>3700.6068356800001</v>
      </c>
      <c r="V77" s="36">
        <f>SUMIFS(СВЦЭМ!$C$33:$C$776,СВЦЭМ!$A$33:$A$776,$A77,СВЦЭМ!$B$33:$B$776,V$47)+'СЕТ СН'!$G$9+СВЦЭМ!$D$10+'СЕТ СН'!$G$5-'СЕТ СН'!$G$17</f>
        <v>3714.50811849</v>
      </c>
      <c r="W77" s="36">
        <f>SUMIFS(СВЦЭМ!$C$33:$C$776,СВЦЭМ!$A$33:$A$776,$A77,СВЦЭМ!$B$33:$B$776,W$47)+'СЕТ СН'!$G$9+СВЦЭМ!$D$10+'СЕТ СН'!$G$5-'СЕТ СН'!$G$17</f>
        <v>3728.42022258</v>
      </c>
      <c r="X77" s="36">
        <f>SUMIFS(СВЦЭМ!$C$33:$C$776,СВЦЭМ!$A$33:$A$776,$A77,СВЦЭМ!$B$33:$B$776,X$47)+'СЕТ СН'!$G$9+СВЦЭМ!$D$10+'СЕТ СН'!$G$5-'СЕТ СН'!$G$17</f>
        <v>3744.0661955200003</v>
      </c>
      <c r="Y77" s="36">
        <f>SUMIFS(СВЦЭМ!$C$33:$C$776,СВЦЭМ!$A$33:$A$776,$A77,СВЦЭМ!$B$33:$B$776,Y$47)+'СЕТ СН'!$G$9+СВЦЭМ!$D$10+'СЕТ СН'!$G$5-'СЕТ СН'!$G$17</f>
        <v>3766.61186851</v>
      </c>
      <c r="AA77" s="37"/>
    </row>
    <row r="78" spans="1:27" ht="15.75" x14ac:dyDescent="0.2">
      <c r="A78" s="35">
        <f t="shared" si="1"/>
        <v>44227</v>
      </c>
      <c r="B78" s="36">
        <f>SUMIFS(СВЦЭМ!$C$33:$C$776,СВЦЭМ!$A$33:$A$776,$A78,СВЦЭМ!$B$33:$B$776,B$47)+'СЕТ СН'!$G$9+СВЦЭМ!$D$10+'СЕТ СН'!$G$5-'СЕТ СН'!$G$17</f>
        <v>3713.9592944999999</v>
      </c>
      <c r="C78" s="36">
        <f>SUMIFS(СВЦЭМ!$C$33:$C$776,СВЦЭМ!$A$33:$A$776,$A78,СВЦЭМ!$B$33:$B$776,C$47)+'СЕТ СН'!$G$9+СВЦЭМ!$D$10+'СЕТ СН'!$G$5-'СЕТ СН'!$G$17</f>
        <v>3755.4739239199998</v>
      </c>
      <c r="D78" s="36">
        <f>SUMIFS(СВЦЭМ!$C$33:$C$776,СВЦЭМ!$A$33:$A$776,$A78,СВЦЭМ!$B$33:$B$776,D$47)+'СЕТ СН'!$G$9+СВЦЭМ!$D$10+'СЕТ СН'!$G$5-'СЕТ СН'!$G$17</f>
        <v>3771.07558728</v>
      </c>
      <c r="E78" s="36">
        <f>SUMIFS(СВЦЭМ!$C$33:$C$776,СВЦЭМ!$A$33:$A$776,$A78,СВЦЭМ!$B$33:$B$776,E$47)+'СЕТ СН'!$G$9+СВЦЭМ!$D$10+'СЕТ СН'!$G$5-'СЕТ СН'!$G$17</f>
        <v>3779.0479625200001</v>
      </c>
      <c r="F78" s="36">
        <f>SUMIFS(СВЦЭМ!$C$33:$C$776,СВЦЭМ!$A$33:$A$776,$A78,СВЦЭМ!$B$33:$B$776,F$47)+'СЕТ СН'!$G$9+СВЦЭМ!$D$10+'СЕТ СН'!$G$5-'СЕТ СН'!$G$17</f>
        <v>3798.0002469900001</v>
      </c>
      <c r="G78" s="36">
        <f>SUMIFS(СВЦЭМ!$C$33:$C$776,СВЦЭМ!$A$33:$A$776,$A78,СВЦЭМ!$B$33:$B$776,G$47)+'СЕТ СН'!$G$9+СВЦЭМ!$D$10+'СЕТ СН'!$G$5-'СЕТ СН'!$G$17</f>
        <v>3787.42904163</v>
      </c>
      <c r="H78" s="36">
        <f>SUMIFS(СВЦЭМ!$C$33:$C$776,СВЦЭМ!$A$33:$A$776,$A78,СВЦЭМ!$B$33:$B$776,H$47)+'СЕТ СН'!$G$9+СВЦЭМ!$D$10+'СЕТ СН'!$G$5-'СЕТ СН'!$G$17</f>
        <v>3777.51624726</v>
      </c>
      <c r="I78" s="36">
        <f>SUMIFS(СВЦЭМ!$C$33:$C$776,СВЦЭМ!$A$33:$A$776,$A78,СВЦЭМ!$B$33:$B$776,I$47)+'СЕТ СН'!$G$9+СВЦЭМ!$D$10+'СЕТ СН'!$G$5-'СЕТ СН'!$G$17</f>
        <v>3770.0981540000002</v>
      </c>
      <c r="J78" s="36">
        <f>SUMIFS(СВЦЭМ!$C$33:$C$776,СВЦЭМ!$A$33:$A$776,$A78,СВЦЭМ!$B$33:$B$776,J$47)+'СЕТ СН'!$G$9+СВЦЭМ!$D$10+'СЕТ СН'!$G$5-'СЕТ СН'!$G$17</f>
        <v>3751.5726398199999</v>
      </c>
      <c r="K78" s="36">
        <f>SUMIFS(СВЦЭМ!$C$33:$C$776,СВЦЭМ!$A$33:$A$776,$A78,СВЦЭМ!$B$33:$B$776,K$47)+'СЕТ СН'!$G$9+СВЦЭМ!$D$10+'СЕТ СН'!$G$5-'СЕТ СН'!$G$17</f>
        <v>3731.0452718400002</v>
      </c>
      <c r="L78" s="36">
        <f>SUMIFS(СВЦЭМ!$C$33:$C$776,СВЦЭМ!$A$33:$A$776,$A78,СВЦЭМ!$B$33:$B$776,L$47)+'СЕТ СН'!$G$9+СВЦЭМ!$D$10+'СЕТ СН'!$G$5-'СЕТ СН'!$G$17</f>
        <v>3716.1643936</v>
      </c>
      <c r="M78" s="36">
        <f>SUMIFS(СВЦЭМ!$C$33:$C$776,СВЦЭМ!$A$33:$A$776,$A78,СВЦЭМ!$B$33:$B$776,M$47)+'СЕТ СН'!$G$9+СВЦЭМ!$D$10+'СЕТ СН'!$G$5-'СЕТ СН'!$G$17</f>
        <v>3720.4186745699999</v>
      </c>
      <c r="N78" s="36">
        <f>SUMIFS(СВЦЭМ!$C$33:$C$776,СВЦЭМ!$A$33:$A$776,$A78,СВЦЭМ!$B$33:$B$776,N$47)+'СЕТ СН'!$G$9+СВЦЭМ!$D$10+'СЕТ СН'!$G$5-'СЕТ СН'!$G$17</f>
        <v>3718.0642176000001</v>
      </c>
      <c r="O78" s="36">
        <f>SUMIFS(СВЦЭМ!$C$33:$C$776,СВЦЭМ!$A$33:$A$776,$A78,СВЦЭМ!$B$33:$B$776,O$47)+'СЕТ СН'!$G$9+СВЦЭМ!$D$10+'СЕТ СН'!$G$5-'СЕТ СН'!$G$17</f>
        <v>3720.3645439299999</v>
      </c>
      <c r="P78" s="36">
        <f>SUMIFS(СВЦЭМ!$C$33:$C$776,СВЦЭМ!$A$33:$A$776,$A78,СВЦЭМ!$B$33:$B$776,P$47)+'СЕТ СН'!$G$9+СВЦЭМ!$D$10+'СЕТ СН'!$G$5-'СЕТ СН'!$G$17</f>
        <v>3718.9189996300001</v>
      </c>
      <c r="Q78" s="36">
        <f>SUMIFS(СВЦЭМ!$C$33:$C$776,СВЦЭМ!$A$33:$A$776,$A78,СВЦЭМ!$B$33:$B$776,Q$47)+'СЕТ СН'!$G$9+СВЦЭМ!$D$10+'СЕТ СН'!$G$5-'СЕТ СН'!$G$17</f>
        <v>3723.0552668999999</v>
      </c>
      <c r="R78" s="36">
        <f>SUMIFS(СВЦЭМ!$C$33:$C$776,СВЦЭМ!$A$33:$A$776,$A78,СВЦЭМ!$B$33:$B$776,R$47)+'СЕТ СН'!$G$9+СВЦЭМ!$D$10+'СЕТ СН'!$G$5-'СЕТ СН'!$G$17</f>
        <v>3736.4853644300001</v>
      </c>
      <c r="S78" s="36">
        <f>SUMIFS(СВЦЭМ!$C$33:$C$776,СВЦЭМ!$A$33:$A$776,$A78,СВЦЭМ!$B$33:$B$776,S$47)+'СЕТ СН'!$G$9+СВЦЭМ!$D$10+'СЕТ СН'!$G$5-'СЕТ СН'!$G$17</f>
        <v>3756.43554124</v>
      </c>
      <c r="T78" s="36">
        <f>SUMIFS(СВЦЭМ!$C$33:$C$776,СВЦЭМ!$A$33:$A$776,$A78,СВЦЭМ!$B$33:$B$776,T$47)+'СЕТ СН'!$G$9+СВЦЭМ!$D$10+'СЕТ СН'!$G$5-'СЕТ СН'!$G$17</f>
        <v>3768.9658740899999</v>
      </c>
      <c r="U78" s="36">
        <f>SUMIFS(СВЦЭМ!$C$33:$C$776,СВЦЭМ!$A$33:$A$776,$A78,СВЦЭМ!$B$33:$B$776,U$47)+'СЕТ СН'!$G$9+СВЦЭМ!$D$10+'СЕТ СН'!$G$5-'СЕТ СН'!$G$17</f>
        <v>3770.0062666700001</v>
      </c>
      <c r="V78" s="36">
        <f>SUMIFS(СВЦЭМ!$C$33:$C$776,СВЦЭМ!$A$33:$A$776,$A78,СВЦЭМ!$B$33:$B$776,V$47)+'СЕТ СН'!$G$9+СВЦЭМ!$D$10+'СЕТ СН'!$G$5-'СЕТ СН'!$G$17</f>
        <v>3762.0705053800002</v>
      </c>
      <c r="W78" s="36">
        <f>SUMIFS(СВЦЭМ!$C$33:$C$776,СВЦЭМ!$A$33:$A$776,$A78,СВЦЭМ!$B$33:$B$776,W$47)+'СЕТ СН'!$G$9+СВЦЭМ!$D$10+'СЕТ СН'!$G$5-'СЕТ СН'!$G$17</f>
        <v>3756.5739289499998</v>
      </c>
      <c r="X78" s="36">
        <f>SUMIFS(СВЦЭМ!$C$33:$C$776,СВЦЭМ!$A$33:$A$776,$A78,СВЦЭМ!$B$33:$B$776,X$47)+'СЕТ СН'!$G$9+СВЦЭМ!$D$10+'СЕТ СН'!$G$5-'СЕТ СН'!$G$17</f>
        <v>3745.3742573899999</v>
      </c>
      <c r="Y78" s="36">
        <f>SUMIFS(СВЦЭМ!$C$33:$C$776,СВЦЭМ!$A$33:$A$776,$A78,СВЦЭМ!$B$33:$B$776,Y$47)+'СЕТ СН'!$G$9+СВЦЭМ!$D$10+'СЕТ СН'!$G$5-'СЕТ СН'!$G$17</f>
        <v>3741.45190994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СН'!$H$9+СВЦЭМ!$D$10+'СЕТ СН'!$H$5-'СЕТ СН'!$H$17</f>
        <v>3809.30234845</v>
      </c>
      <c r="C84" s="36">
        <f>SUMIFS(СВЦЭМ!$C$33:$C$776,СВЦЭМ!$A$33:$A$776,$A84,СВЦЭМ!$B$33:$B$776,C$83)+'СЕТ СН'!$H$9+СВЦЭМ!$D$10+'СЕТ СН'!$H$5-'СЕТ СН'!$H$17</f>
        <v>3834.22542342</v>
      </c>
      <c r="D84" s="36">
        <f>SUMIFS(СВЦЭМ!$C$33:$C$776,СВЦЭМ!$A$33:$A$776,$A84,СВЦЭМ!$B$33:$B$776,D$83)+'СЕТ СН'!$H$9+СВЦЭМ!$D$10+'СЕТ СН'!$H$5-'СЕТ СН'!$H$17</f>
        <v>3801.8191222800001</v>
      </c>
      <c r="E84" s="36">
        <f>SUMIFS(СВЦЭМ!$C$33:$C$776,СВЦЭМ!$A$33:$A$776,$A84,СВЦЭМ!$B$33:$B$776,E$83)+'СЕТ СН'!$H$9+СВЦЭМ!$D$10+'СЕТ СН'!$H$5-'СЕТ СН'!$H$17</f>
        <v>3806.3497028900001</v>
      </c>
      <c r="F84" s="36">
        <f>SUMIFS(СВЦЭМ!$C$33:$C$776,СВЦЭМ!$A$33:$A$776,$A84,СВЦЭМ!$B$33:$B$776,F$83)+'СЕТ СН'!$H$9+СВЦЭМ!$D$10+'СЕТ СН'!$H$5-'СЕТ СН'!$H$17</f>
        <v>3785.2634252600001</v>
      </c>
      <c r="G84" s="36">
        <f>SUMIFS(СВЦЭМ!$C$33:$C$776,СВЦЭМ!$A$33:$A$776,$A84,СВЦЭМ!$B$33:$B$776,G$83)+'СЕТ СН'!$H$9+СВЦЭМ!$D$10+'СЕТ СН'!$H$5-'СЕТ СН'!$H$17</f>
        <v>3789.1550729000001</v>
      </c>
      <c r="H84" s="36">
        <f>SUMIFS(СВЦЭМ!$C$33:$C$776,СВЦЭМ!$A$33:$A$776,$A84,СВЦЭМ!$B$33:$B$776,H$83)+'СЕТ СН'!$H$9+СВЦЭМ!$D$10+'СЕТ СН'!$H$5-'СЕТ СН'!$H$17</f>
        <v>3818.4632055399998</v>
      </c>
      <c r="I84" s="36">
        <f>SUMIFS(СВЦЭМ!$C$33:$C$776,СВЦЭМ!$A$33:$A$776,$A84,СВЦЭМ!$B$33:$B$776,I$83)+'СЕТ СН'!$H$9+СВЦЭМ!$D$10+'СЕТ СН'!$H$5-'СЕТ СН'!$H$17</f>
        <v>3808.3470494499998</v>
      </c>
      <c r="J84" s="36">
        <f>SUMIFS(СВЦЭМ!$C$33:$C$776,СВЦЭМ!$A$33:$A$776,$A84,СВЦЭМ!$B$33:$B$776,J$83)+'СЕТ СН'!$H$9+СВЦЭМ!$D$10+'СЕТ СН'!$H$5-'СЕТ СН'!$H$17</f>
        <v>3804.1940733400002</v>
      </c>
      <c r="K84" s="36">
        <f>SUMIFS(СВЦЭМ!$C$33:$C$776,СВЦЭМ!$A$33:$A$776,$A84,СВЦЭМ!$B$33:$B$776,K$83)+'СЕТ СН'!$H$9+СВЦЭМ!$D$10+'СЕТ СН'!$H$5-'СЕТ СН'!$H$17</f>
        <v>3792.3881261000001</v>
      </c>
      <c r="L84" s="36">
        <f>SUMIFS(СВЦЭМ!$C$33:$C$776,СВЦЭМ!$A$33:$A$776,$A84,СВЦЭМ!$B$33:$B$776,L$83)+'СЕТ СН'!$H$9+СВЦЭМ!$D$10+'СЕТ СН'!$H$5-'СЕТ СН'!$H$17</f>
        <v>3781.30273721</v>
      </c>
      <c r="M84" s="36">
        <f>SUMIFS(СВЦЭМ!$C$33:$C$776,СВЦЭМ!$A$33:$A$776,$A84,СВЦЭМ!$B$33:$B$776,M$83)+'СЕТ СН'!$H$9+СВЦЭМ!$D$10+'СЕТ СН'!$H$5-'СЕТ СН'!$H$17</f>
        <v>3772.9102656300001</v>
      </c>
      <c r="N84" s="36">
        <f>SUMIFS(СВЦЭМ!$C$33:$C$776,СВЦЭМ!$A$33:$A$776,$A84,СВЦЭМ!$B$33:$B$776,N$83)+'СЕТ СН'!$H$9+СВЦЭМ!$D$10+'СЕТ СН'!$H$5-'СЕТ СН'!$H$17</f>
        <v>3780.3323664999998</v>
      </c>
      <c r="O84" s="36">
        <f>SUMIFS(СВЦЭМ!$C$33:$C$776,СВЦЭМ!$A$33:$A$776,$A84,СВЦЭМ!$B$33:$B$776,O$83)+'СЕТ СН'!$H$9+СВЦЭМ!$D$10+'СЕТ СН'!$H$5-'СЕТ СН'!$H$17</f>
        <v>3777.7327725200003</v>
      </c>
      <c r="P84" s="36">
        <f>SUMIFS(СВЦЭМ!$C$33:$C$776,СВЦЭМ!$A$33:$A$776,$A84,СВЦЭМ!$B$33:$B$776,P$83)+'СЕТ СН'!$H$9+СВЦЭМ!$D$10+'СЕТ СН'!$H$5-'СЕТ СН'!$H$17</f>
        <v>3805.5815619300001</v>
      </c>
      <c r="Q84" s="36">
        <f>SUMIFS(СВЦЭМ!$C$33:$C$776,СВЦЭМ!$A$33:$A$776,$A84,СВЦЭМ!$B$33:$B$776,Q$83)+'СЕТ СН'!$H$9+СВЦЭМ!$D$10+'СЕТ СН'!$H$5-'СЕТ СН'!$H$17</f>
        <v>3804.2531137400001</v>
      </c>
      <c r="R84" s="36">
        <f>SUMIFS(СВЦЭМ!$C$33:$C$776,СВЦЭМ!$A$33:$A$776,$A84,СВЦЭМ!$B$33:$B$776,R$83)+'СЕТ СН'!$H$9+СВЦЭМ!$D$10+'СЕТ СН'!$H$5-'СЕТ СН'!$H$17</f>
        <v>3782.8881556199999</v>
      </c>
      <c r="S84" s="36">
        <f>SUMIFS(СВЦЭМ!$C$33:$C$776,СВЦЭМ!$A$33:$A$776,$A84,СВЦЭМ!$B$33:$B$776,S$83)+'СЕТ СН'!$H$9+СВЦЭМ!$D$10+'СЕТ СН'!$H$5-'СЕТ СН'!$H$17</f>
        <v>3762.80520007</v>
      </c>
      <c r="T84" s="36">
        <f>SUMIFS(СВЦЭМ!$C$33:$C$776,СВЦЭМ!$A$33:$A$776,$A84,СВЦЭМ!$B$33:$B$776,T$83)+'СЕТ СН'!$H$9+СВЦЭМ!$D$10+'СЕТ СН'!$H$5-'СЕТ СН'!$H$17</f>
        <v>3752.1219266600001</v>
      </c>
      <c r="U84" s="36">
        <f>SUMIFS(СВЦЭМ!$C$33:$C$776,СВЦЭМ!$A$33:$A$776,$A84,СВЦЭМ!$B$33:$B$776,U$83)+'СЕТ СН'!$H$9+СВЦЭМ!$D$10+'СЕТ СН'!$H$5-'СЕТ СН'!$H$17</f>
        <v>3746.88438348</v>
      </c>
      <c r="V84" s="36">
        <f>SUMIFS(СВЦЭМ!$C$33:$C$776,СВЦЭМ!$A$33:$A$776,$A84,СВЦЭМ!$B$33:$B$776,V$83)+'СЕТ СН'!$H$9+СВЦЭМ!$D$10+'СЕТ СН'!$H$5-'СЕТ СН'!$H$17</f>
        <v>3738.7869518900002</v>
      </c>
      <c r="W84" s="36">
        <f>SUMIFS(СВЦЭМ!$C$33:$C$776,СВЦЭМ!$A$33:$A$776,$A84,СВЦЭМ!$B$33:$B$776,W$83)+'СЕТ СН'!$H$9+СВЦЭМ!$D$10+'СЕТ СН'!$H$5-'СЕТ СН'!$H$17</f>
        <v>3744.7623314699999</v>
      </c>
      <c r="X84" s="36">
        <f>SUMIFS(СВЦЭМ!$C$33:$C$776,СВЦЭМ!$A$33:$A$776,$A84,СВЦЭМ!$B$33:$B$776,X$83)+'СЕТ СН'!$H$9+СВЦЭМ!$D$10+'СЕТ СН'!$H$5-'СЕТ СН'!$H$17</f>
        <v>3761.9947424299999</v>
      </c>
      <c r="Y84" s="36">
        <f>SUMIFS(СВЦЭМ!$C$33:$C$776,СВЦЭМ!$A$33:$A$776,$A84,СВЦЭМ!$B$33:$B$776,Y$83)+'СЕТ СН'!$H$9+СВЦЭМ!$D$10+'СЕТ СН'!$H$5-'СЕТ СН'!$H$17</f>
        <v>3764.5795409000002</v>
      </c>
    </row>
    <row r="85" spans="1:25" ht="15.75" x14ac:dyDescent="0.2">
      <c r="A85" s="35">
        <f>A84+1</f>
        <v>44198</v>
      </c>
      <c r="B85" s="36">
        <f>SUMIFS(СВЦЭМ!$C$33:$C$776,СВЦЭМ!$A$33:$A$776,$A85,СВЦЭМ!$B$33:$B$776,B$83)+'СЕТ СН'!$H$9+СВЦЭМ!$D$10+'СЕТ СН'!$H$5-'СЕТ СН'!$H$17</f>
        <v>3793.57392106</v>
      </c>
      <c r="C85" s="36">
        <f>SUMIFS(СВЦЭМ!$C$33:$C$776,СВЦЭМ!$A$33:$A$776,$A85,СВЦЭМ!$B$33:$B$776,C$83)+'СЕТ СН'!$H$9+СВЦЭМ!$D$10+'СЕТ СН'!$H$5-'СЕТ СН'!$H$17</f>
        <v>3819.2889007499998</v>
      </c>
      <c r="D85" s="36">
        <f>SUMIFS(СВЦЭМ!$C$33:$C$776,СВЦЭМ!$A$33:$A$776,$A85,СВЦЭМ!$B$33:$B$776,D$83)+'СЕТ СН'!$H$9+СВЦЭМ!$D$10+'СЕТ СН'!$H$5-'СЕТ СН'!$H$17</f>
        <v>3832.2248828000002</v>
      </c>
      <c r="E85" s="36">
        <f>SUMIFS(СВЦЭМ!$C$33:$C$776,СВЦЭМ!$A$33:$A$776,$A85,СВЦЭМ!$B$33:$B$776,E$83)+'СЕТ СН'!$H$9+СВЦЭМ!$D$10+'СЕТ СН'!$H$5-'СЕТ СН'!$H$17</f>
        <v>3858.5605919600002</v>
      </c>
      <c r="F85" s="36">
        <f>SUMIFS(СВЦЭМ!$C$33:$C$776,СВЦЭМ!$A$33:$A$776,$A85,СВЦЭМ!$B$33:$B$776,F$83)+'СЕТ СН'!$H$9+СВЦЭМ!$D$10+'СЕТ СН'!$H$5-'СЕТ СН'!$H$17</f>
        <v>3840.4214778099999</v>
      </c>
      <c r="G85" s="36">
        <f>SUMIFS(СВЦЭМ!$C$33:$C$776,СВЦЭМ!$A$33:$A$776,$A85,СВЦЭМ!$B$33:$B$776,G$83)+'СЕТ СН'!$H$9+СВЦЭМ!$D$10+'СЕТ СН'!$H$5-'СЕТ СН'!$H$17</f>
        <v>3839.0371885300001</v>
      </c>
      <c r="H85" s="36">
        <f>SUMIFS(СВЦЭМ!$C$33:$C$776,СВЦЭМ!$A$33:$A$776,$A85,СВЦЭМ!$B$33:$B$776,H$83)+'СЕТ СН'!$H$9+СВЦЭМ!$D$10+'СЕТ СН'!$H$5-'СЕТ СН'!$H$17</f>
        <v>3852.1779180600001</v>
      </c>
      <c r="I85" s="36">
        <f>SUMIFS(СВЦЭМ!$C$33:$C$776,СВЦЭМ!$A$33:$A$776,$A85,СВЦЭМ!$B$33:$B$776,I$83)+'СЕТ СН'!$H$9+СВЦЭМ!$D$10+'СЕТ СН'!$H$5-'СЕТ СН'!$H$17</f>
        <v>3843.15378556</v>
      </c>
      <c r="J85" s="36">
        <f>SUMIFS(СВЦЭМ!$C$33:$C$776,СВЦЭМ!$A$33:$A$776,$A85,СВЦЭМ!$B$33:$B$776,J$83)+'СЕТ СН'!$H$9+СВЦЭМ!$D$10+'СЕТ СН'!$H$5-'СЕТ СН'!$H$17</f>
        <v>3824.17350257</v>
      </c>
      <c r="K85" s="36">
        <f>SUMIFS(СВЦЭМ!$C$33:$C$776,СВЦЭМ!$A$33:$A$776,$A85,СВЦЭМ!$B$33:$B$776,K$83)+'СЕТ СН'!$H$9+СВЦЭМ!$D$10+'СЕТ СН'!$H$5-'СЕТ СН'!$H$17</f>
        <v>3797.0528367300003</v>
      </c>
      <c r="L85" s="36">
        <f>SUMIFS(СВЦЭМ!$C$33:$C$776,СВЦЭМ!$A$33:$A$776,$A85,СВЦЭМ!$B$33:$B$776,L$83)+'СЕТ СН'!$H$9+СВЦЭМ!$D$10+'СЕТ СН'!$H$5-'СЕТ СН'!$H$17</f>
        <v>3780.0118755900003</v>
      </c>
      <c r="M85" s="36">
        <f>SUMIFS(СВЦЭМ!$C$33:$C$776,СВЦЭМ!$A$33:$A$776,$A85,СВЦЭМ!$B$33:$B$776,M$83)+'СЕТ СН'!$H$9+СВЦЭМ!$D$10+'СЕТ СН'!$H$5-'СЕТ СН'!$H$17</f>
        <v>3740.0246830999999</v>
      </c>
      <c r="N85" s="36">
        <f>SUMIFS(СВЦЭМ!$C$33:$C$776,СВЦЭМ!$A$33:$A$776,$A85,СВЦЭМ!$B$33:$B$776,N$83)+'СЕТ СН'!$H$9+СВЦЭМ!$D$10+'СЕТ СН'!$H$5-'СЕТ СН'!$H$17</f>
        <v>3753.7163536600001</v>
      </c>
      <c r="O85" s="36">
        <f>SUMIFS(СВЦЭМ!$C$33:$C$776,СВЦЭМ!$A$33:$A$776,$A85,СВЦЭМ!$B$33:$B$776,O$83)+'СЕТ СН'!$H$9+СВЦЭМ!$D$10+'СЕТ СН'!$H$5-'СЕТ СН'!$H$17</f>
        <v>3770.3511304799999</v>
      </c>
      <c r="P85" s="36">
        <f>SUMIFS(СВЦЭМ!$C$33:$C$776,СВЦЭМ!$A$33:$A$776,$A85,СВЦЭМ!$B$33:$B$776,P$83)+'СЕТ СН'!$H$9+СВЦЭМ!$D$10+'СЕТ СН'!$H$5-'СЕТ СН'!$H$17</f>
        <v>3776.4764288400002</v>
      </c>
      <c r="Q85" s="36">
        <f>SUMIFS(СВЦЭМ!$C$33:$C$776,СВЦЭМ!$A$33:$A$776,$A85,СВЦЭМ!$B$33:$B$776,Q$83)+'СЕТ СН'!$H$9+СВЦЭМ!$D$10+'СЕТ СН'!$H$5-'СЕТ СН'!$H$17</f>
        <v>3769.8590480100002</v>
      </c>
      <c r="R85" s="36">
        <f>SUMIFS(СВЦЭМ!$C$33:$C$776,СВЦЭМ!$A$33:$A$776,$A85,СВЦЭМ!$B$33:$B$776,R$83)+'СЕТ СН'!$H$9+СВЦЭМ!$D$10+'СЕТ СН'!$H$5-'СЕТ СН'!$H$17</f>
        <v>3758.0873440699997</v>
      </c>
      <c r="S85" s="36">
        <f>SUMIFS(СВЦЭМ!$C$33:$C$776,СВЦЭМ!$A$33:$A$776,$A85,СВЦЭМ!$B$33:$B$776,S$83)+'СЕТ СН'!$H$9+СВЦЭМ!$D$10+'СЕТ СН'!$H$5-'СЕТ СН'!$H$17</f>
        <v>3768.9410494700001</v>
      </c>
      <c r="T85" s="36">
        <f>SUMIFS(СВЦЭМ!$C$33:$C$776,СВЦЭМ!$A$33:$A$776,$A85,СВЦЭМ!$B$33:$B$776,T$83)+'СЕТ СН'!$H$9+СВЦЭМ!$D$10+'СЕТ СН'!$H$5-'СЕТ СН'!$H$17</f>
        <v>3756.68168092</v>
      </c>
      <c r="U85" s="36">
        <f>SUMIFS(СВЦЭМ!$C$33:$C$776,СВЦЭМ!$A$33:$A$776,$A85,СВЦЭМ!$B$33:$B$776,U$83)+'СЕТ СН'!$H$9+СВЦЭМ!$D$10+'СЕТ СН'!$H$5-'СЕТ СН'!$H$17</f>
        <v>3750.0381063700002</v>
      </c>
      <c r="V85" s="36">
        <f>SUMIFS(СВЦЭМ!$C$33:$C$776,СВЦЭМ!$A$33:$A$776,$A85,СВЦЭМ!$B$33:$B$776,V$83)+'СЕТ СН'!$H$9+СВЦЭМ!$D$10+'СЕТ СН'!$H$5-'СЕТ СН'!$H$17</f>
        <v>3754.1344771499998</v>
      </c>
      <c r="W85" s="36">
        <f>SUMIFS(СВЦЭМ!$C$33:$C$776,СВЦЭМ!$A$33:$A$776,$A85,СВЦЭМ!$B$33:$B$776,W$83)+'СЕТ СН'!$H$9+СВЦЭМ!$D$10+'СЕТ СН'!$H$5-'СЕТ СН'!$H$17</f>
        <v>3765.2563472400002</v>
      </c>
      <c r="X85" s="36">
        <f>SUMIFS(СВЦЭМ!$C$33:$C$776,СВЦЭМ!$A$33:$A$776,$A85,СВЦЭМ!$B$33:$B$776,X$83)+'СЕТ СН'!$H$9+СВЦЭМ!$D$10+'СЕТ СН'!$H$5-'СЕТ СН'!$H$17</f>
        <v>3771.1313168300003</v>
      </c>
      <c r="Y85" s="36">
        <f>SUMIFS(СВЦЭМ!$C$33:$C$776,СВЦЭМ!$A$33:$A$776,$A85,СВЦЭМ!$B$33:$B$776,Y$83)+'СЕТ СН'!$H$9+СВЦЭМ!$D$10+'СЕТ СН'!$H$5-'СЕТ СН'!$H$17</f>
        <v>3780.61344998</v>
      </c>
    </row>
    <row r="86" spans="1:25" ht="15.75" x14ac:dyDescent="0.2">
      <c r="A86" s="35">
        <f t="shared" ref="A86:A114" si="2">A85+1</f>
        <v>44199</v>
      </c>
      <c r="B86" s="36">
        <f>SUMIFS(СВЦЭМ!$C$33:$C$776,СВЦЭМ!$A$33:$A$776,$A86,СВЦЭМ!$B$33:$B$776,B$83)+'СЕТ СН'!$H$9+СВЦЭМ!$D$10+'СЕТ СН'!$H$5-'СЕТ СН'!$H$17</f>
        <v>3772.6157363000002</v>
      </c>
      <c r="C86" s="36">
        <f>SUMIFS(СВЦЭМ!$C$33:$C$776,СВЦЭМ!$A$33:$A$776,$A86,СВЦЭМ!$B$33:$B$776,C$83)+'СЕТ СН'!$H$9+СВЦЭМ!$D$10+'СЕТ СН'!$H$5-'СЕТ СН'!$H$17</f>
        <v>3785.2273899500001</v>
      </c>
      <c r="D86" s="36">
        <f>SUMIFS(СВЦЭМ!$C$33:$C$776,СВЦЭМ!$A$33:$A$776,$A86,СВЦЭМ!$B$33:$B$776,D$83)+'СЕТ СН'!$H$9+СВЦЭМ!$D$10+'СЕТ СН'!$H$5-'СЕТ СН'!$H$17</f>
        <v>3794.9040441699999</v>
      </c>
      <c r="E86" s="36">
        <f>SUMIFS(СВЦЭМ!$C$33:$C$776,СВЦЭМ!$A$33:$A$776,$A86,СВЦЭМ!$B$33:$B$776,E$83)+'СЕТ СН'!$H$9+СВЦЭМ!$D$10+'СЕТ СН'!$H$5-'СЕТ СН'!$H$17</f>
        <v>3813.7077092899999</v>
      </c>
      <c r="F86" s="36">
        <f>SUMIFS(СВЦЭМ!$C$33:$C$776,СВЦЭМ!$A$33:$A$776,$A86,СВЦЭМ!$B$33:$B$776,F$83)+'СЕТ СН'!$H$9+СВЦЭМ!$D$10+'СЕТ СН'!$H$5-'СЕТ СН'!$H$17</f>
        <v>3789.8914556300001</v>
      </c>
      <c r="G86" s="36">
        <f>SUMIFS(СВЦЭМ!$C$33:$C$776,СВЦЭМ!$A$33:$A$776,$A86,СВЦЭМ!$B$33:$B$776,G$83)+'СЕТ СН'!$H$9+СВЦЭМ!$D$10+'СЕТ СН'!$H$5-'СЕТ СН'!$H$17</f>
        <v>3784.87751966</v>
      </c>
      <c r="H86" s="36">
        <f>SUMIFS(СВЦЭМ!$C$33:$C$776,СВЦЭМ!$A$33:$A$776,$A86,СВЦЭМ!$B$33:$B$776,H$83)+'СЕТ СН'!$H$9+СВЦЭМ!$D$10+'СЕТ СН'!$H$5-'СЕТ СН'!$H$17</f>
        <v>3809.2869331900001</v>
      </c>
      <c r="I86" s="36">
        <f>SUMIFS(СВЦЭМ!$C$33:$C$776,СВЦЭМ!$A$33:$A$776,$A86,СВЦЭМ!$B$33:$B$776,I$83)+'СЕТ СН'!$H$9+СВЦЭМ!$D$10+'СЕТ СН'!$H$5-'СЕТ СН'!$H$17</f>
        <v>3812.8179224300002</v>
      </c>
      <c r="J86" s="36">
        <f>SUMIFS(СВЦЭМ!$C$33:$C$776,СВЦЭМ!$A$33:$A$776,$A86,СВЦЭМ!$B$33:$B$776,J$83)+'СЕТ СН'!$H$9+СВЦЭМ!$D$10+'СЕТ СН'!$H$5-'СЕТ СН'!$H$17</f>
        <v>3815.3144594200003</v>
      </c>
      <c r="K86" s="36">
        <f>SUMIFS(СВЦЭМ!$C$33:$C$776,СВЦЭМ!$A$33:$A$776,$A86,СВЦЭМ!$B$33:$B$776,K$83)+'СЕТ СН'!$H$9+СВЦЭМ!$D$10+'СЕТ СН'!$H$5-'СЕТ СН'!$H$17</f>
        <v>3816.0749790899999</v>
      </c>
      <c r="L86" s="36">
        <f>SUMIFS(СВЦЭМ!$C$33:$C$776,СВЦЭМ!$A$33:$A$776,$A86,СВЦЭМ!$B$33:$B$776,L$83)+'СЕТ СН'!$H$9+СВЦЭМ!$D$10+'СЕТ СН'!$H$5-'СЕТ СН'!$H$17</f>
        <v>3804.5660351199999</v>
      </c>
      <c r="M86" s="36">
        <f>SUMIFS(СВЦЭМ!$C$33:$C$776,СВЦЭМ!$A$33:$A$776,$A86,СВЦЭМ!$B$33:$B$776,M$83)+'СЕТ СН'!$H$9+СВЦЭМ!$D$10+'СЕТ СН'!$H$5-'СЕТ СН'!$H$17</f>
        <v>3799.3370338499999</v>
      </c>
      <c r="N86" s="36">
        <f>SUMIFS(СВЦЭМ!$C$33:$C$776,СВЦЭМ!$A$33:$A$776,$A86,СВЦЭМ!$B$33:$B$776,N$83)+'СЕТ СН'!$H$9+СВЦЭМ!$D$10+'СЕТ СН'!$H$5-'СЕТ СН'!$H$17</f>
        <v>3808.75640505</v>
      </c>
      <c r="O86" s="36">
        <f>SUMIFS(СВЦЭМ!$C$33:$C$776,СВЦЭМ!$A$33:$A$776,$A86,СВЦЭМ!$B$33:$B$776,O$83)+'СЕТ СН'!$H$9+СВЦЭМ!$D$10+'СЕТ СН'!$H$5-'СЕТ СН'!$H$17</f>
        <v>3823.3506441999998</v>
      </c>
      <c r="P86" s="36">
        <f>SUMIFS(СВЦЭМ!$C$33:$C$776,СВЦЭМ!$A$33:$A$776,$A86,СВЦЭМ!$B$33:$B$776,P$83)+'СЕТ СН'!$H$9+СВЦЭМ!$D$10+'СЕТ СН'!$H$5-'СЕТ СН'!$H$17</f>
        <v>3831.45209707</v>
      </c>
      <c r="Q86" s="36">
        <f>SUMIFS(СВЦЭМ!$C$33:$C$776,СВЦЭМ!$A$33:$A$776,$A86,СВЦЭМ!$B$33:$B$776,Q$83)+'СЕТ СН'!$H$9+СВЦЭМ!$D$10+'СЕТ СН'!$H$5-'СЕТ СН'!$H$17</f>
        <v>3835.2134836200003</v>
      </c>
      <c r="R86" s="36">
        <f>SUMIFS(СВЦЭМ!$C$33:$C$776,СВЦЭМ!$A$33:$A$776,$A86,СВЦЭМ!$B$33:$B$776,R$83)+'СЕТ СН'!$H$9+СВЦЭМ!$D$10+'СЕТ СН'!$H$5-'СЕТ СН'!$H$17</f>
        <v>3833.2667372200003</v>
      </c>
      <c r="S86" s="36">
        <f>SUMIFS(СВЦЭМ!$C$33:$C$776,СВЦЭМ!$A$33:$A$776,$A86,СВЦЭМ!$B$33:$B$776,S$83)+'СЕТ СН'!$H$9+СВЦЭМ!$D$10+'СЕТ СН'!$H$5-'СЕТ СН'!$H$17</f>
        <v>3810.57587964</v>
      </c>
      <c r="T86" s="36">
        <f>SUMIFS(СВЦЭМ!$C$33:$C$776,СВЦЭМ!$A$33:$A$776,$A86,СВЦЭМ!$B$33:$B$776,T$83)+'СЕТ СН'!$H$9+СВЦЭМ!$D$10+'СЕТ СН'!$H$5-'СЕТ СН'!$H$17</f>
        <v>3790.3264967</v>
      </c>
      <c r="U86" s="36">
        <f>SUMIFS(СВЦЭМ!$C$33:$C$776,СВЦЭМ!$A$33:$A$776,$A86,СВЦЭМ!$B$33:$B$776,U$83)+'СЕТ СН'!$H$9+СВЦЭМ!$D$10+'СЕТ СН'!$H$5-'СЕТ СН'!$H$17</f>
        <v>3798.0036079500001</v>
      </c>
      <c r="V86" s="36">
        <f>SUMIFS(СВЦЭМ!$C$33:$C$776,СВЦЭМ!$A$33:$A$776,$A86,СВЦЭМ!$B$33:$B$776,V$83)+'СЕТ СН'!$H$9+СВЦЭМ!$D$10+'СЕТ СН'!$H$5-'СЕТ СН'!$H$17</f>
        <v>3793.05767367</v>
      </c>
      <c r="W86" s="36">
        <f>SUMIFS(СВЦЭМ!$C$33:$C$776,СВЦЭМ!$A$33:$A$776,$A86,СВЦЭМ!$B$33:$B$776,W$83)+'СЕТ СН'!$H$9+СВЦЭМ!$D$10+'СЕТ СН'!$H$5-'СЕТ СН'!$H$17</f>
        <v>3808.8047908799999</v>
      </c>
      <c r="X86" s="36">
        <f>SUMIFS(СВЦЭМ!$C$33:$C$776,СВЦЭМ!$A$33:$A$776,$A86,СВЦЭМ!$B$33:$B$776,X$83)+'СЕТ СН'!$H$9+СВЦЭМ!$D$10+'СЕТ СН'!$H$5-'СЕТ СН'!$H$17</f>
        <v>3818.3984143799998</v>
      </c>
      <c r="Y86" s="36">
        <f>SUMIFS(СВЦЭМ!$C$33:$C$776,СВЦЭМ!$A$33:$A$776,$A86,СВЦЭМ!$B$33:$B$776,Y$83)+'СЕТ СН'!$H$9+СВЦЭМ!$D$10+'СЕТ СН'!$H$5-'СЕТ СН'!$H$17</f>
        <v>3820.0106700000001</v>
      </c>
    </row>
    <row r="87" spans="1:25" ht="15.75" x14ac:dyDescent="0.2">
      <c r="A87" s="35">
        <f t="shared" si="2"/>
        <v>44200</v>
      </c>
      <c r="B87" s="36">
        <f>SUMIFS(СВЦЭМ!$C$33:$C$776,СВЦЭМ!$A$33:$A$776,$A87,СВЦЭМ!$B$33:$B$776,B$83)+'СЕТ СН'!$H$9+СВЦЭМ!$D$10+'СЕТ СН'!$H$5-'СЕТ СН'!$H$17</f>
        <v>3842.70421313</v>
      </c>
      <c r="C87" s="36">
        <f>SUMIFS(СВЦЭМ!$C$33:$C$776,СВЦЭМ!$A$33:$A$776,$A87,СВЦЭМ!$B$33:$B$776,C$83)+'СЕТ СН'!$H$9+СВЦЭМ!$D$10+'СЕТ СН'!$H$5-'СЕТ СН'!$H$17</f>
        <v>3853.0601591200002</v>
      </c>
      <c r="D87" s="36">
        <f>SUMIFS(СВЦЭМ!$C$33:$C$776,СВЦЭМ!$A$33:$A$776,$A87,СВЦЭМ!$B$33:$B$776,D$83)+'СЕТ СН'!$H$9+СВЦЭМ!$D$10+'СЕТ СН'!$H$5-'СЕТ СН'!$H$17</f>
        <v>3874.09028653</v>
      </c>
      <c r="E87" s="36">
        <f>SUMIFS(СВЦЭМ!$C$33:$C$776,СВЦЭМ!$A$33:$A$776,$A87,СВЦЭМ!$B$33:$B$776,E$83)+'СЕТ СН'!$H$9+СВЦЭМ!$D$10+'СЕТ СН'!$H$5-'СЕТ СН'!$H$17</f>
        <v>3897.3116127600001</v>
      </c>
      <c r="F87" s="36">
        <f>SUMIFS(СВЦЭМ!$C$33:$C$776,СВЦЭМ!$A$33:$A$776,$A87,СВЦЭМ!$B$33:$B$776,F$83)+'СЕТ СН'!$H$9+СВЦЭМ!$D$10+'СЕТ СН'!$H$5-'СЕТ СН'!$H$17</f>
        <v>3862.8471724199999</v>
      </c>
      <c r="G87" s="36">
        <f>SUMIFS(СВЦЭМ!$C$33:$C$776,СВЦЭМ!$A$33:$A$776,$A87,СВЦЭМ!$B$33:$B$776,G$83)+'СЕТ СН'!$H$9+СВЦЭМ!$D$10+'СЕТ СН'!$H$5-'СЕТ СН'!$H$17</f>
        <v>3858.1397851199999</v>
      </c>
      <c r="H87" s="36">
        <f>SUMIFS(СВЦЭМ!$C$33:$C$776,СВЦЭМ!$A$33:$A$776,$A87,СВЦЭМ!$B$33:$B$776,H$83)+'СЕТ СН'!$H$9+СВЦЭМ!$D$10+'СЕТ СН'!$H$5-'СЕТ СН'!$H$17</f>
        <v>3863.8096915599999</v>
      </c>
      <c r="I87" s="36">
        <f>SUMIFS(СВЦЭМ!$C$33:$C$776,СВЦЭМ!$A$33:$A$776,$A87,СВЦЭМ!$B$33:$B$776,I$83)+'СЕТ СН'!$H$9+СВЦЭМ!$D$10+'СЕТ СН'!$H$5-'СЕТ СН'!$H$17</f>
        <v>3848.60752512</v>
      </c>
      <c r="J87" s="36">
        <f>SUMIFS(СВЦЭМ!$C$33:$C$776,СВЦЭМ!$A$33:$A$776,$A87,СВЦЭМ!$B$33:$B$776,J$83)+'СЕТ СН'!$H$9+СВЦЭМ!$D$10+'СЕТ СН'!$H$5-'СЕТ СН'!$H$17</f>
        <v>3829.7711252700001</v>
      </c>
      <c r="K87" s="36">
        <f>SUMIFS(СВЦЭМ!$C$33:$C$776,СВЦЭМ!$A$33:$A$776,$A87,СВЦЭМ!$B$33:$B$776,K$83)+'СЕТ СН'!$H$9+СВЦЭМ!$D$10+'СЕТ СН'!$H$5-'СЕТ СН'!$H$17</f>
        <v>3801.4432373</v>
      </c>
      <c r="L87" s="36">
        <f>SUMIFS(СВЦЭМ!$C$33:$C$776,СВЦЭМ!$A$33:$A$776,$A87,СВЦЭМ!$B$33:$B$776,L$83)+'СЕТ СН'!$H$9+СВЦЭМ!$D$10+'СЕТ СН'!$H$5-'СЕТ СН'!$H$17</f>
        <v>3790.7448976300002</v>
      </c>
      <c r="M87" s="36">
        <f>SUMIFS(СВЦЭМ!$C$33:$C$776,СВЦЭМ!$A$33:$A$776,$A87,СВЦЭМ!$B$33:$B$776,M$83)+'СЕТ СН'!$H$9+СВЦЭМ!$D$10+'СЕТ СН'!$H$5-'СЕТ СН'!$H$17</f>
        <v>3784.4355371199999</v>
      </c>
      <c r="N87" s="36">
        <f>SUMIFS(СВЦЭМ!$C$33:$C$776,СВЦЭМ!$A$33:$A$776,$A87,СВЦЭМ!$B$33:$B$776,N$83)+'СЕТ СН'!$H$9+СВЦЭМ!$D$10+'СЕТ СН'!$H$5-'СЕТ СН'!$H$17</f>
        <v>3802.8318324399997</v>
      </c>
      <c r="O87" s="36">
        <f>SUMIFS(СВЦЭМ!$C$33:$C$776,СВЦЭМ!$A$33:$A$776,$A87,СВЦЭМ!$B$33:$B$776,O$83)+'СЕТ СН'!$H$9+СВЦЭМ!$D$10+'СЕТ СН'!$H$5-'СЕТ СН'!$H$17</f>
        <v>3812.7766536099998</v>
      </c>
      <c r="P87" s="36">
        <f>SUMIFS(СВЦЭМ!$C$33:$C$776,СВЦЭМ!$A$33:$A$776,$A87,СВЦЭМ!$B$33:$B$776,P$83)+'СЕТ СН'!$H$9+СВЦЭМ!$D$10+'СЕТ СН'!$H$5-'СЕТ СН'!$H$17</f>
        <v>3822.4454017500002</v>
      </c>
      <c r="Q87" s="36">
        <f>SUMIFS(СВЦЭМ!$C$33:$C$776,СВЦЭМ!$A$33:$A$776,$A87,СВЦЭМ!$B$33:$B$776,Q$83)+'СЕТ СН'!$H$9+СВЦЭМ!$D$10+'СЕТ СН'!$H$5-'СЕТ СН'!$H$17</f>
        <v>3827.6463255600002</v>
      </c>
      <c r="R87" s="36">
        <f>SUMIFS(СВЦЭМ!$C$33:$C$776,СВЦЭМ!$A$33:$A$776,$A87,СВЦЭМ!$B$33:$B$776,R$83)+'СЕТ СН'!$H$9+СВЦЭМ!$D$10+'СЕТ СН'!$H$5-'СЕТ СН'!$H$17</f>
        <v>3807.2048006499999</v>
      </c>
      <c r="S87" s="36">
        <f>SUMIFS(СВЦЭМ!$C$33:$C$776,СВЦЭМ!$A$33:$A$776,$A87,СВЦЭМ!$B$33:$B$776,S$83)+'СЕТ СН'!$H$9+СВЦЭМ!$D$10+'СЕТ СН'!$H$5-'СЕТ СН'!$H$17</f>
        <v>3802.2991766499999</v>
      </c>
      <c r="T87" s="36">
        <f>SUMIFS(СВЦЭМ!$C$33:$C$776,СВЦЭМ!$A$33:$A$776,$A87,СВЦЭМ!$B$33:$B$776,T$83)+'СЕТ СН'!$H$9+СВЦЭМ!$D$10+'СЕТ СН'!$H$5-'СЕТ СН'!$H$17</f>
        <v>3787.9869003499998</v>
      </c>
      <c r="U87" s="36">
        <f>SUMIFS(СВЦЭМ!$C$33:$C$776,СВЦЭМ!$A$33:$A$776,$A87,СВЦЭМ!$B$33:$B$776,U$83)+'СЕТ СН'!$H$9+СВЦЭМ!$D$10+'СЕТ СН'!$H$5-'СЕТ СН'!$H$17</f>
        <v>3792.9345196100003</v>
      </c>
      <c r="V87" s="36">
        <f>SUMIFS(СВЦЭМ!$C$33:$C$776,СВЦЭМ!$A$33:$A$776,$A87,СВЦЭМ!$B$33:$B$776,V$83)+'СЕТ СН'!$H$9+СВЦЭМ!$D$10+'СЕТ СН'!$H$5-'СЕТ СН'!$H$17</f>
        <v>3794.2357071699998</v>
      </c>
      <c r="W87" s="36">
        <f>SUMIFS(СВЦЭМ!$C$33:$C$776,СВЦЭМ!$A$33:$A$776,$A87,СВЦЭМ!$B$33:$B$776,W$83)+'СЕТ СН'!$H$9+СВЦЭМ!$D$10+'СЕТ СН'!$H$5-'СЕТ СН'!$H$17</f>
        <v>3804.3699992399997</v>
      </c>
      <c r="X87" s="36">
        <f>SUMIFS(СВЦЭМ!$C$33:$C$776,СВЦЭМ!$A$33:$A$776,$A87,СВЦЭМ!$B$33:$B$776,X$83)+'СЕТ СН'!$H$9+СВЦЭМ!$D$10+'СЕТ СН'!$H$5-'СЕТ СН'!$H$17</f>
        <v>3821.7064158499998</v>
      </c>
      <c r="Y87" s="36">
        <f>SUMIFS(СВЦЭМ!$C$33:$C$776,СВЦЭМ!$A$33:$A$776,$A87,СВЦЭМ!$B$33:$B$776,Y$83)+'СЕТ СН'!$H$9+СВЦЭМ!$D$10+'СЕТ СН'!$H$5-'СЕТ СН'!$H$17</f>
        <v>3835.8213150500001</v>
      </c>
    </row>
    <row r="88" spans="1:25" ht="15.75" x14ac:dyDescent="0.2">
      <c r="A88" s="35">
        <f t="shared" si="2"/>
        <v>44201</v>
      </c>
      <c r="B88" s="36">
        <f>SUMIFS(СВЦЭМ!$C$33:$C$776,СВЦЭМ!$A$33:$A$776,$A88,СВЦЭМ!$B$33:$B$776,B$83)+'СЕТ СН'!$H$9+СВЦЭМ!$D$10+'СЕТ СН'!$H$5-'СЕТ СН'!$H$17</f>
        <v>3800.86530322</v>
      </c>
      <c r="C88" s="36">
        <f>SUMIFS(СВЦЭМ!$C$33:$C$776,СВЦЭМ!$A$33:$A$776,$A88,СВЦЭМ!$B$33:$B$776,C$83)+'СЕТ СН'!$H$9+СВЦЭМ!$D$10+'СЕТ СН'!$H$5-'СЕТ СН'!$H$17</f>
        <v>3832.00121373</v>
      </c>
      <c r="D88" s="36">
        <f>SUMIFS(СВЦЭМ!$C$33:$C$776,СВЦЭМ!$A$33:$A$776,$A88,СВЦЭМ!$B$33:$B$776,D$83)+'СЕТ СН'!$H$9+СВЦЭМ!$D$10+'СЕТ СН'!$H$5-'СЕТ СН'!$H$17</f>
        <v>3847.9025081099999</v>
      </c>
      <c r="E88" s="36">
        <f>SUMIFS(СВЦЭМ!$C$33:$C$776,СВЦЭМ!$A$33:$A$776,$A88,СВЦЭМ!$B$33:$B$776,E$83)+'СЕТ СН'!$H$9+СВЦЭМ!$D$10+'СЕТ СН'!$H$5-'СЕТ СН'!$H$17</f>
        <v>3854.41932967</v>
      </c>
      <c r="F88" s="36">
        <f>SUMIFS(СВЦЭМ!$C$33:$C$776,СВЦЭМ!$A$33:$A$776,$A88,СВЦЭМ!$B$33:$B$776,F$83)+'СЕТ СН'!$H$9+СВЦЭМ!$D$10+'СЕТ СН'!$H$5-'СЕТ СН'!$H$17</f>
        <v>3856.6722403900003</v>
      </c>
      <c r="G88" s="36">
        <f>SUMIFS(СВЦЭМ!$C$33:$C$776,СВЦЭМ!$A$33:$A$776,$A88,СВЦЭМ!$B$33:$B$776,G$83)+'СЕТ СН'!$H$9+СВЦЭМ!$D$10+'СЕТ СН'!$H$5-'СЕТ СН'!$H$17</f>
        <v>3878.8786626999999</v>
      </c>
      <c r="H88" s="36">
        <f>SUMIFS(СВЦЭМ!$C$33:$C$776,СВЦЭМ!$A$33:$A$776,$A88,СВЦЭМ!$B$33:$B$776,H$83)+'СЕТ СН'!$H$9+СВЦЭМ!$D$10+'СЕТ СН'!$H$5-'СЕТ СН'!$H$17</f>
        <v>3857.3264370500001</v>
      </c>
      <c r="I88" s="36">
        <f>SUMIFS(СВЦЭМ!$C$33:$C$776,СВЦЭМ!$A$33:$A$776,$A88,СВЦЭМ!$B$33:$B$776,I$83)+'СЕТ СН'!$H$9+СВЦЭМ!$D$10+'СЕТ СН'!$H$5-'СЕТ СН'!$H$17</f>
        <v>3842.04767868</v>
      </c>
      <c r="J88" s="36">
        <f>SUMIFS(СВЦЭМ!$C$33:$C$776,СВЦЭМ!$A$33:$A$776,$A88,СВЦЭМ!$B$33:$B$776,J$83)+'СЕТ СН'!$H$9+СВЦЭМ!$D$10+'СЕТ СН'!$H$5-'СЕТ СН'!$H$17</f>
        <v>3819.52041904</v>
      </c>
      <c r="K88" s="36">
        <f>SUMIFS(СВЦЭМ!$C$33:$C$776,СВЦЭМ!$A$33:$A$776,$A88,СВЦЭМ!$B$33:$B$776,K$83)+'СЕТ СН'!$H$9+СВЦЭМ!$D$10+'СЕТ СН'!$H$5-'СЕТ СН'!$H$17</f>
        <v>3792.1382334499999</v>
      </c>
      <c r="L88" s="36">
        <f>SUMIFS(СВЦЭМ!$C$33:$C$776,СВЦЭМ!$A$33:$A$776,$A88,СВЦЭМ!$B$33:$B$776,L$83)+'СЕТ СН'!$H$9+СВЦЭМ!$D$10+'СЕТ СН'!$H$5-'СЕТ СН'!$H$17</f>
        <v>3771.8371365000003</v>
      </c>
      <c r="M88" s="36">
        <f>SUMIFS(СВЦЭМ!$C$33:$C$776,СВЦЭМ!$A$33:$A$776,$A88,СВЦЭМ!$B$33:$B$776,M$83)+'СЕТ СН'!$H$9+СВЦЭМ!$D$10+'СЕТ СН'!$H$5-'СЕТ СН'!$H$17</f>
        <v>3780.0225638100001</v>
      </c>
      <c r="N88" s="36">
        <f>SUMIFS(СВЦЭМ!$C$33:$C$776,СВЦЭМ!$A$33:$A$776,$A88,СВЦЭМ!$B$33:$B$776,N$83)+'СЕТ СН'!$H$9+СВЦЭМ!$D$10+'СЕТ СН'!$H$5-'СЕТ СН'!$H$17</f>
        <v>3814.14535566</v>
      </c>
      <c r="O88" s="36">
        <f>SUMIFS(СВЦЭМ!$C$33:$C$776,СВЦЭМ!$A$33:$A$776,$A88,СВЦЭМ!$B$33:$B$776,O$83)+'СЕТ СН'!$H$9+СВЦЭМ!$D$10+'СЕТ СН'!$H$5-'СЕТ СН'!$H$17</f>
        <v>3841.4039804499998</v>
      </c>
      <c r="P88" s="36">
        <f>SUMIFS(СВЦЭМ!$C$33:$C$776,СВЦЭМ!$A$33:$A$776,$A88,СВЦЭМ!$B$33:$B$776,P$83)+'СЕТ СН'!$H$9+СВЦЭМ!$D$10+'СЕТ СН'!$H$5-'СЕТ СН'!$H$17</f>
        <v>3858.1357735900001</v>
      </c>
      <c r="Q88" s="36">
        <f>SUMIFS(СВЦЭМ!$C$33:$C$776,СВЦЭМ!$A$33:$A$776,$A88,СВЦЭМ!$B$33:$B$776,Q$83)+'СЕТ СН'!$H$9+СВЦЭМ!$D$10+'СЕТ СН'!$H$5-'СЕТ СН'!$H$17</f>
        <v>3862.96638794</v>
      </c>
      <c r="R88" s="36">
        <f>SUMIFS(СВЦЭМ!$C$33:$C$776,СВЦЭМ!$A$33:$A$776,$A88,СВЦЭМ!$B$33:$B$776,R$83)+'СЕТ СН'!$H$9+СВЦЭМ!$D$10+'СЕТ СН'!$H$5-'СЕТ СН'!$H$17</f>
        <v>3849.8583897200001</v>
      </c>
      <c r="S88" s="36">
        <f>SUMIFS(СВЦЭМ!$C$33:$C$776,СВЦЭМ!$A$33:$A$776,$A88,СВЦЭМ!$B$33:$B$776,S$83)+'СЕТ СН'!$H$9+СВЦЭМ!$D$10+'СЕТ СН'!$H$5-'СЕТ СН'!$H$17</f>
        <v>3837.55525223</v>
      </c>
      <c r="T88" s="36">
        <f>SUMIFS(СВЦЭМ!$C$33:$C$776,СВЦЭМ!$A$33:$A$776,$A88,СВЦЭМ!$B$33:$B$776,T$83)+'СЕТ СН'!$H$9+СВЦЭМ!$D$10+'СЕТ СН'!$H$5-'СЕТ СН'!$H$17</f>
        <v>3805.3091050799999</v>
      </c>
      <c r="U88" s="36">
        <f>SUMIFS(СВЦЭМ!$C$33:$C$776,СВЦЭМ!$A$33:$A$776,$A88,СВЦЭМ!$B$33:$B$776,U$83)+'СЕТ СН'!$H$9+СВЦЭМ!$D$10+'СЕТ СН'!$H$5-'СЕТ СН'!$H$17</f>
        <v>3811.93939052</v>
      </c>
      <c r="V88" s="36">
        <f>SUMIFS(СВЦЭМ!$C$33:$C$776,СВЦЭМ!$A$33:$A$776,$A88,СВЦЭМ!$B$33:$B$776,V$83)+'СЕТ СН'!$H$9+СВЦЭМ!$D$10+'СЕТ СН'!$H$5-'СЕТ СН'!$H$17</f>
        <v>3810.14268928</v>
      </c>
      <c r="W88" s="36">
        <f>SUMIFS(СВЦЭМ!$C$33:$C$776,СВЦЭМ!$A$33:$A$776,$A88,СВЦЭМ!$B$33:$B$776,W$83)+'СЕТ СН'!$H$9+СВЦЭМ!$D$10+'СЕТ СН'!$H$5-'СЕТ СН'!$H$17</f>
        <v>3827.9042468899997</v>
      </c>
      <c r="X88" s="36">
        <f>SUMIFS(СВЦЭМ!$C$33:$C$776,СВЦЭМ!$A$33:$A$776,$A88,СВЦЭМ!$B$33:$B$776,X$83)+'СЕТ СН'!$H$9+СВЦЭМ!$D$10+'СЕТ СН'!$H$5-'СЕТ СН'!$H$17</f>
        <v>3845.55880828</v>
      </c>
      <c r="Y88" s="36">
        <f>SUMIFS(СВЦЭМ!$C$33:$C$776,СВЦЭМ!$A$33:$A$776,$A88,СВЦЭМ!$B$33:$B$776,Y$83)+'СЕТ СН'!$H$9+СВЦЭМ!$D$10+'СЕТ СН'!$H$5-'СЕТ СН'!$H$17</f>
        <v>3862.5860575300003</v>
      </c>
    </row>
    <row r="89" spans="1:25" ht="15.75" x14ac:dyDescent="0.2">
      <c r="A89" s="35">
        <f t="shared" si="2"/>
        <v>44202</v>
      </c>
      <c r="B89" s="36">
        <f>SUMIFS(СВЦЭМ!$C$33:$C$776,СВЦЭМ!$A$33:$A$776,$A89,СВЦЭМ!$B$33:$B$776,B$83)+'СЕТ СН'!$H$9+СВЦЭМ!$D$10+'СЕТ СН'!$H$5-'СЕТ СН'!$H$17</f>
        <v>3852.7432431500001</v>
      </c>
      <c r="C89" s="36">
        <f>SUMIFS(СВЦЭМ!$C$33:$C$776,СВЦЭМ!$A$33:$A$776,$A89,СВЦЭМ!$B$33:$B$776,C$83)+'СЕТ СН'!$H$9+СВЦЭМ!$D$10+'СЕТ СН'!$H$5-'СЕТ СН'!$H$17</f>
        <v>3883.6612173900003</v>
      </c>
      <c r="D89" s="36">
        <f>SUMIFS(СВЦЭМ!$C$33:$C$776,СВЦЭМ!$A$33:$A$776,$A89,СВЦЭМ!$B$33:$B$776,D$83)+'СЕТ СН'!$H$9+СВЦЭМ!$D$10+'СЕТ СН'!$H$5-'СЕТ СН'!$H$17</f>
        <v>3907.3899364899999</v>
      </c>
      <c r="E89" s="36">
        <f>SUMIFS(СВЦЭМ!$C$33:$C$776,СВЦЭМ!$A$33:$A$776,$A89,СВЦЭМ!$B$33:$B$776,E$83)+'СЕТ СН'!$H$9+СВЦЭМ!$D$10+'СЕТ СН'!$H$5-'СЕТ СН'!$H$17</f>
        <v>3916.5928687699998</v>
      </c>
      <c r="F89" s="36">
        <f>SUMIFS(СВЦЭМ!$C$33:$C$776,СВЦЭМ!$A$33:$A$776,$A89,СВЦЭМ!$B$33:$B$776,F$83)+'СЕТ СН'!$H$9+СВЦЭМ!$D$10+'СЕТ СН'!$H$5-'СЕТ СН'!$H$17</f>
        <v>3927.6854926300002</v>
      </c>
      <c r="G89" s="36">
        <f>SUMIFS(СВЦЭМ!$C$33:$C$776,СВЦЭМ!$A$33:$A$776,$A89,СВЦЭМ!$B$33:$B$776,G$83)+'СЕТ СН'!$H$9+СВЦЭМ!$D$10+'СЕТ СН'!$H$5-'СЕТ СН'!$H$17</f>
        <v>3924.474569</v>
      </c>
      <c r="H89" s="36">
        <f>SUMIFS(СВЦЭМ!$C$33:$C$776,СВЦЭМ!$A$33:$A$776,$A89,СВЦЭМ!$B$33:$B$776,H$83)+'СЕТ СН'!$H$9+СВЦЭМ!$D$10+'СЕТ СН'!$H$5-'СЕТ СН'!$H$17</f>
        <v>3908.38750295</v>
      </c>
      <c r="I89" s="36">
        <f>SUMIFS(СВЦЭМ!$C$33:$C$776,СВЦЭМ!$A$33:$A$776,$A89,СВЦЭМ!$B$33:$B$776,I$83)+'СЕТ СН'!$H$9+СВЦЭМ!$D$10+'СЕТ СН'!$H$5-'СЕТ СН'!$H$17</f>
        <v>3882.7707712900001</v>
      </c>
      <c r="J89" s="36">
        <f>SUMIFS(СВЦЭМ!$C$33:$C$776,СВЦЭМ!$A$33:$A$776,$A89,СВЦЭМ!$B$33:$B$776,J$83)+'СЕТ СН'!$H$9+СВЦЭМ!$D$10+'СЕТ СН'!$H$5-'СЕТ СН'!$H$17</f>
        <v>3839.3239523100001</v>
      </c>
      <c r="K89" s="36">
        <f>SUMIFS(СВЦЭМ!$C$33:$C$776,СВЦЭМ!$A$33:$A$776,$A89,СВЦЭМ!$B$33:$B$776,K$83)+'СЕТ СН'!$H$9+СВЦЭМ!$D$10+'СЕТ СН'!$H$5-'СЕТ СН'!$H$17</f>
        <v>3798.0348479499999</v>
      </c>
      <c r="L89" s="36">
        <f>SUMIFS(СВЦЭМ!$C$33:$C$776,СВЦЭМ!$A$33:$A$776,$A89,СВЦЭМ!$B$33:$B$776,L$83)+'СЕТ СН'!$H$9+СВЦЭМ!$D$10+'СЕТ СН'!$H$5-'СЕТ СН'!$H$17</f>
        <v>3785.5703137300002</v>
      </c>
      <c r="M89" s="36">
        <f>SUMIFS(СВЦЭМ!$C$33:$C$776,СВЦЭМ!$A$33:$A$776,$A89,СВЦЭМ!$B$33:$B$776,M$83)+'СЕТ СН'!$H$9+СВЦЭМ!$D$10+'СЕТ СН'!$H$5-'СЕТ СН'!$H$17</f>
        <v>3789.11839057</v>
      </c>
      <c r="N89" s="36">
        <f>SUMIFS(СВЦЭМ!$C$33:$C$776,СВЦЭМ!$A$33:$A$776,$A89,СВЦЭМ!$B$33:$B$776,N$83)+'СЕТ СН'!$H$9+СВЦЭМ!$D$10+'СЕТ СН'!$H$5-'СЕТ СН'!$H$17</f>
        <v>3817.4448799199999</v>
      </c>
      <c r="O89" s="36">
        <f>SUMIFS(СВЦЭМ!$C$33:$C$776,СВЦЭМ!$A$33:$A$776,$A89,СВЦЭМ!$B$33:$B$776,O$83)+'СЕТ СН'!$H$9+СВЦЭМ!$D$10+'СЕТ СН'!$H$5-'СЕТ СН'!$H$17</f>
        <v>3833.8853610699998</v>
      </c>
      <c r="P89" s="36">
        <f>SUMIFS(СВЦЭМ!$C$33:$C$776,СВЦЭМ!$A$33:$A$776,$A89,СВЦЭМ!$B$33:$B$776,P$83)+'СЕТ СН'!$H$9+СВЦЭМ!$D$10+'СЕТ СН'!$H$5-'СЕТ СН'!$H$17</f>
        <v>3845.1271986900001</v>
      </c>
      <c r="Q89" s="36">
        <f>SUMIFS(СВЦЭМ!$C$33:$C$776,СВЦЭМ!$A$33:$A$776,$A89,СВЦЭМ!$B$33:$B$776,Q$83)+'СЕТ СН'!$H$9+СВЦЭМ!$D$10+'СЕТ СН'!$H$5-'СЕТ СН'!$H$17</f>
        <v>3849.3434110400003</v>
      </c>
      <c r="R89" s="36">
        <f>SUMIFS(СВЦЭМ!$C$33:$C$776,СВЦЭМ!$A$33:$A$776,$A89,СВЦЭМ!$B$33:$B$776,R$83)+'СЕТ СН'!$H$9+СВЦЭМ!$D$10+'СЕТ СН'!$H$5-'СЕТ СН'!$H$17</f>
        <v>3834.8630313599997</v>
      </c>
      <c r="S89" s="36">
        <f>SUMIFS(СВЦЭМ!$C$33:$C$776,СВЦЭМ!$A$33:$A$776,$A89,СВЦЭМ!$B$33:$B$776,S$83)+'СЕТ СН'!$H$9+СВЦЭМ!$D$10+'СЕТ СН'!$H$5-'СЕТ СН'!$H$17</f>
        <v>3803.98941216</v>
      </c>
      <c r="T89" s="36">
        <f>SUMIFS(СВЦЭМ!$C$33:$C$776,СВЦЭМ!$A$33:$A$776,$A89,СВЦЭМ!$B$33:$B$776,T$83)+'СЕТ СН'!$H$9+СВЦЭМ!$D$10+'СЕТ СН'!$H$5-'СЕТ СН'!$H$17</f>
        <v>3778.5672407399998</v>
      </c>
      <c r="U89" s="36">
        <f>SUMIFS(СВЦЭМ!$C$33:$C$776,СВЦЭМ!$A$33:$A$776,$A89,СВЦЭМ!$B$33:$B$776,U$83)+'СЕТ СН'!$H$9+СВЦЭМ!$D$10+'СЕТ СН'!$H$5-'СЕТ СН'!$H$17</f>
        <v>3781.0150260199998</v>
      </c>
      <c r="V89" s="36">
        <f>SUMIFS(СВЦЭМ!$C$33:$C$776,СВЦЭМ!$A$33:$A$776,$A89,СВЦЭМ!$B$33:$B$776,V$83)+'СЕТ СН'!$H$9+СВЦЭМ!$D$10+'СЕТ СН'!$H$5-'СЕТ СН'!$H$17</f>
        <v>3793.2867272100002</v>
      </c>
      <c r="W89" s="36">
        <f>SUMIFS(СВЦЭМ!$C$33:$C$776,СВЦЭМ!$A$33:$A$776,$A89,СВЦЭМ!$B$33:$B$776,W$83)+'СЕТ СН'!$H$9+СВЦЭМ!$D$10+'СЕТ СН'!$H$5-'СЕТ СН'!$H$17</f>
        <v>3809.5402327900001</v>
      </c>
      <c r="X89" s="36">
        <f>SUMIFS(СВЦЭМ!$C$33:$C$776,СВЦЭМ!$A$33:$A$776,$A89,СВЦЭМ!$B$33:$B$776,X$83)+'СЕТ СН'!$H$9+СВЦЭМ!$D$10+'СЕТ СН'!$H$5-'СЕТ СН'!$H$17</f>
        <v>3827.1702364100001</v>
      </c>
      <c r="Y89" s="36">
        <f>SUMIFS(СВЦЭМ!$C$33:$C$776,СВЦЭМ!$A$33:$A$776,$A89,СВЦЭМ!$B$33:$B$776,Y$83)+'СЕТ СН'!$H$9+СВЦЭМ!$D$10+'СЕТ СН'!$H$5-'СЕТ СН'!$H$17</f>
        <v>3850.76579683</v>
      </c>
    </row>
    <row r="90" spans="1:25" ht="15.75" x14ac:dyDescent="0.2">
      <c r="A90" s="35">
        <f t="shared" si="2"/>
        <v>44203</v>
      </c>
      <c r="B90" s="36">
        <f>SUMIFS(СВЦЭМ!$C$33:$C$776,СВЦЭМ!$A$33:$A$776,$A90,СВЦЭМ!$B$33:$B$776,B$83)+'СЕТ СН'!$H$9+СВЦЭМ!$D$10+'СЕТ СН'!$H$5-'СЕТ СН'!$H$17</f>
        <v>3822.3890446099999</v>
      </c>
      <c r="C90" s="36">
        <f>SUMIFS(СВЦЭМ!$C$33:$C$776,СВЦЭМ!$A$33:$A$776,$A90,СВЦЭМ!$B$33:$B$776,C$83)+'СЕТ СН'!$H$9+СВЦЭМ!$D$10+'СЕТ СН'!$H$5-'СЕТ СН'!$H$17</f>
        <v>3851.8863700900001</v>
      </c>
      <c r="D90" s="36">
        <f>SUMIFS(СВЦЭМ!$C$33:$C$776,СВЦЭМ!$A$33:$A$776,$A90,СВЦЭМ!$B$33:$B$776,D$83)+'СЕТ СН'!$H$9+СВЦЭМ!$D$10+'СЕТ СН'!$H$5-'СЕТ СН'!$H$17</f>
        <v>3883.5149720600002</v>
      </c>
      <c r="E90" s="36">
        <f>SUMIFS(СВЦЭМ!$C$33:$C$776,СВЦЭМ!$A$33:$A$776,$A90,СВЦЭМ!$B$33:$B$776,E$83)+'СЕТ СН'!$H$9+СВЦЭМ!$D$10+'СЕТ СН'!$H$5-'СЕТ СН'!$H$17</f>
        <v>3894.37398338</v>
      </c>
      <c r="F90" s="36">
        <f>SUMIFS(СВЦЭМ!$C$33:$C$776,СВЦЭМ!$A$33:$A$776,$A90,СВЦЭМ!$B$33:$B$776,F$83)+'СЕТ СН'!$H$9+СВЦЭМ!$D$10+'СЕТ СН'!$H$5-'СЕТ СН'!$H$17</f>
        <v>3901.0601591599998</v>
      </c>
      <c r="G90" s="36">
        <f>SUMIFS(СВЦЭМ!$C$33:$C$776,СВЦЭМ!$A$33:$A$776,$A90,СВЦЭМ!$B$33:$B$776,G$83)+'СЕТ СН'!$H$9+СВЦЭМ!$D$10+'СЕТ СН'!$H$5-'СЕТ СН'!$H$17</f>
        <v>3888.7500180100001</v>
      </c>
      <c r="H90" s="36">
        <f>SUMIFS(СВЦЭМ!$C$33:$C$776,СВЦЭМ!$A$33:$A$776,$A90,СВЦЭМ!$B$33:$B$776,H$83)+'СЕТ СН'!$H$9+СВЦЭМ!$D$10+'СЕТ СН'!$H$5-'СЕТ СН'!$H$17</f>
        <v>3879.4742905900002</v>
      </c>
      <c r="I90" s="36">
        <f>SUMIFS(СВЦЭМ!$C$33:$C$776,СВЦЭМ!$A$33:$A$776,$A90,СВЦЭМ!$B$33:$B$776,I$83)+'СЕТ СН'!$H$9+СВЦЭМ!$D$10+'СЕТ СН'!$H$5-'СЕТ СН'!$H$17</f>
        <v>3845.8656778700001</v>
      </c>
      <c r="J90" s="36">
        <f>SUMIFS(СВЦЭМ!$C$33:$C$776,СВЦЭМ!$A$33:$A$776,$A90,СВЦЭМ!$B$33:$B$776,J$83)+'СЕТ СН'!$H$9+СВЦЭМ!$D$10+'СЕТ СН'!$H$5-'СЕТ СН'!$H$17</f>
        <v>3829.8558742300002</v>
      </c>
      <c r="K90" s="36">
        <f>SUMIFS(СВЦЭМ!$C$33:$C$776,СВЦЭМ!$A$33:$A$776,$A90,СВЦЭМ!$B$33:$B$776,K$83)+'СЕТ СН'!$H$9+СВЦЭМ!$D$10+'СЕТ СН'!$H$5-'СЕТ СН'!$H$17</f>
        <v>3803.9794041200003</v>
      </c>
      <c r="L90" s="36">
        <f>SUMIFS(СВЦЭМ!$C$33:$C$776,СВЦЭМ!$A$33:$A$776,$A90,СВЦЭМ!$B$33:$B$776,L$83)+'СЕТ СН'!$H$9+СВЦЭМ!$D$10+'СЕТ СН'!$H$5-'СЕТ СН'!$H$17</f>
        <v>3788.4722784200003</v>
      </c>
      <c r="M90" s="36">
        <f>SUMIFS(СВЦЭМ!$C$33:$C$776,СВЦЭМ!$A$33:$A$776,$A90,СВЦЭМ!$B$33:$B$776,M$83)+'СЕТ СН'!$H$9+СВЦЭМ!$D$10+'СЕТ СН'!$H$5-'СЕТ СН'!$H$17</f>
        <v>3803.8204141199999</v>
      </c>
      <c r="N90" s="36">
        <f>SUMIFS(СВЦЭМ!$C$33:$C$776,СВЦЭМ!$A$33:$A$776,$A90,СВЦЭМ!$B$33:$B$776,N$83)+'СЕТ СН'!$H$9+СВЦЭМ!$D$10+'СЕТ СН'!$H$5-'СЕТ СН'!$H$17</f>
        <v>3852.4068915500002</v>
      </c>
      <c r="O90" s="36">
        <f>SUMIFS(СВЦЭМ!$C$33:$C$776,СВЦЭМ!$A$33:$A$776,$A90,СВЦЭМ!$B$33:$B$776,O$83)+'СЕТ СН'!$H$9+СВЦЭМ!$D$10+'СЕТ СН'!$H$5-'СЕТ СН'!$H$17</f>
        <v>3859.6829258799999</v>
      </c>
      <c r="P90" s="36">
        <f>SUMIFS(СВЦЭМ!$C$33:$C$776,СВЦЭМ!$A$33:$A$776,$A90,СВЦЭМ!$B$33:$B$776,P$83)+'СЕТ СН'!$H$9+СВЦЭМ!$D$10+'СЕТ СН'!$H$5-'СЕТ СН'!$H$17</f>
        <v>3871.4875812099999</v>
      </c>
      <c r="Q90" s="36">
        <f>SUMIFS(СВЦЭМ!$C$33:$C$776,СВЦЭМ!$A$33:$A$776,$A90,СВЦЭМ!$B$33:$B$776,Q$83)+'СЕТ СН'!$H$9+СВЦЭМ!$D$10+'СЕТ СН'!$H$5-'СЕТ СН'!$H$17</f>
        <v>3881.95388465</v>
      </c>
      <c r="R90" s="36">
        <f>SUMIFS(СВЦЭМ!$C$33:$C$776,СВЦЭМ!$A$33:$A$776,$A90,СВЦЭМ!$B$33:$B$776,R$83)+'СЕТ СН'!$H$9+СВЦЭМ!$D$10+'СЕТ СН'!$H$5-'СЕТ СН'!$H$17</f>
        <v>3878.73308972</v>
      </c>
      <c r="S90" s="36">
        <f>SUMIFS(СВЦЭМ!$C$33:$C$776,СВЦЭМ!$A$33:$A$776,$A90,СВЦЭМ!$B$33:$B$776,S$83)+'СЕТ СН'!$H$9+СВЦЭМ!$D$10+'СЕТ СН'!$H$5-'СЕТ СН'!$H$17</f>
        <v>3854.1137960900001</v>
      </c>
      <c r="T90" s="36">
        <f>SUMIFS(СВЦЭМ!$C$33:$C$776,СВЦЭМ!$A$33:$A$776,$A90,СВЦЭМ!$B$33:$B$776,T$83)+'СЕТ СН'!$H$9+СВЦЭМ!$D$10+'СЕТ СН'!$H$5-'СЕТ СН'!$H$17</f>
        <v>3829.47367356</v>
      </c>
      <c r="U90" s="36">
        <f>SUMIFS(СВЦЭМ!$C$33:$C$776,СВЦЭМ!$A$33:$A$776,$A90,СВЦЭМ!$B$33:$B$776,U$83)+'СЕТ СН'!$H$9+СВЦЭМ!$D$10+'СЕТ СН'!$H$5-'СЕТ СН'!$H$17</f>
        <v>3839.0113043800002</v>
      </c>
      <c r="V90" s="36">
        <f>SUMIFS(СВЦЭМ!$C$33:$C$776,СВЦЭМ!$A$33:$A$776,$A90,СВЦЭМ!$B$33:$B$776,V$83)+'СЕТ СН'!$H$9+СВЦЭМ!$D$10+'СЕТ СН'!$H$5-'СЕТ СН'!$H$17</f>
        <v>3838.1329284499998</v>
      </c>
      <c r="W90" s="36">
        <f>SUMIFS(СВЦЭМ!$C$33:$C$776,СВЦЭМ!$A$33:$A$776,$A90,СВЦЭМ!$B$33:$B$776,W$83)+'СЕТ СН'!$H$9+СВЦЭМ!$D$10+'СЕТ СН'!$H$5-'СЕТ СН'!$H$17</f>
        <v>3857.0247896800001</v>
      </c>
      <c r="X90" s="36">
        <f>SUMIFS(СВЦЭМ!$C$33:$C$776,СВЦЭМ!$A$33:$A$776,$A90,СВЦЭМ!$B$33:$B$776,X$83)+'СЕТ СН'!$H$9+СВЦЭМ!$D$10+'СЕТ СН'!$H$5-'СЕТ СН'!$H$17</f>
        <v>3874.2257988900001</v>
      </c>
      <c r="Y90" s="36">
        <f>SUMIFS(СВЦЭМ!$C$33:$C$776,СВЦЭМ!$A$33:$A$776,$A90,СВЦЭМ!$B$33:$B$776,Y$83)+'СЕТ СН'!$H$9+СВЦЭМ!$D$10+'СЕТ СН'!$H$5-'СЕТ СН'!$H$17</f>
        <v>3896.3479483000001</v>
      </c>
    </row>
    <row r="91" spans="1:25" ht="15.75" x14ac:dyDescent="0.2">
      <c r="A91" s="35">
        <f t="shared" si="2"/>
        <v>44204</v>
      </c>
      <c r="B91" s="36">
        <f>SUMIFS(СВЦЭМ!$C$33:$C$776,СВЦЭМ!$A$33:$A$776,$A91,СВЦЭМ!$B$33:$B$776,B$83)+'СЕТ СН'!$H$9+СВЦЭМ!$D$10+'СЕТ СН'!$H$5-'СЕТ СН'!$H$17</f>
        <v>3827.51382711</v>
      </c>
      <c r="C91" s="36">
        <f>SUMIFS(СВЦЭМ!$C$33:$C$776,СВЦЭМ!$A$33:$A$776,$A91,СВЦЭМ!$B$33:$B$776,C$83)+'СЕТ СН'!$H$9+СВЦЭМ!$D$10+'СЕТ СН'!$H$5-'СЕТ СН'!$H$17</f>
        <v>3873.1609654499998</v>
      </c>
      <c r="D91" s="36">
        <f>SUMIFS(СВЦЭМ!$C$33:$C$776,СВЦЭМ!$A$33:$A$776,$A91,СВЦЭМ!$B$33:$B$776,D$83)+'СЕТ СН'!$H$9+СВЦЭМ!$D$10+'СЕТ СН'!$H$5-'СЕТ СН'!$H$17</f>
        <v>3897.6866868899997</v>
      </c>
      <c r="E91" s="36">
        <f>SUMIFS(СВЦЭМ!$C$33:$C$776,СВЦЭМ!$A$33:$A$776,$A91,СВЦЭМ!$B$33:$B$776,E$83)+'СЕТ СН'!$H$9+СВЦЭМ!$D$10+'СЕТ СН'!$H$5-'СЕТ СН'!$H$17</f>
        <v>3914.7290525899998</v>
      </c>
      <c r="F91" s="36">
        <f>SUMIFS(СВЦЭМ!$C$33:$C$776,СВЦЭМ!$A$33:$A$776,$A91,СВЦЭМ!$B$33:$B$776,F$83)+'СЕТ СН'!$H$9+СВЦЭМ!$D$10+'СЕТ СН'!$H$5-'СЕТ СН'!$H$17</f>
        <v>3921.4161744000003</v>
      </c>
      <c r="G91" s="36">
        <f>SUMIFS(СВЦЭМ!$C$33:$C$776,СВЦЭМ!$A$33:$A$776,$A91,СВЦЭМ!$B$33:$B$776,G$83)+'СЕТ СН'!$H$9+СВЦЭМ!$D$10+'СЕТ СН'!$H$5-'СЕТ СН'!$H$17</f>
        <v>3916.7124248199998</v>
      </c>
      <c r="H91" s="36">
        <f>SUMIFS(СВЦЭМ!$C$33:$C$776,СВЦЭМ!$A$33:$A$776,$A91,СВЦЭМ!$B$33:$B$776,H$83)+'СЕТ СН'!$H$9+СВЦЭМ!$D$10+'СЕТ СН'!$H$5-'СЕТ СН'!$H$17</f>
        <v>3898.5239397</v>
      </c>
      <c r="I91" s="36">
        <f>SUMIFS(СВЦЭМ!$C$33:$C$776,СВЦЭМ!$A$33:$A$776,$A91,СВЦЭМ!$B$33:$B$776,I$83)+'СЕТ СН'!$H$9+СВЦЭМ!$D$10+'СЕТ СН'!$H$5-'СЕТ СН'!$H$17</f>
        <v>3918.1739839100001</v>
      </c>
      <c r="J91" s="36">
        <f>SUMIFS(СВЦЭМ!$C$33:$C$776,СВЦЭМ!$A$33:$A$776,$A91,СВЦЭМ!$B$33:$B$776,J$83)+'СЕТ СН'!$H$9+СВЦЭМ!$D$10+'СЕТ СН'!$H$5-'СЕТ СН'!$H$17</f>
        <v>3890.0749430200003</v>
      </c>
      <c r="K91" s="36">
        <f>SUMIFS(СВЦЭМ!$C$33:$C$776,СВЦЭМ!$A$33:$A$776,$A91,СВЦЭМ!$B$33:$B$776,K$83)+'СЕТ СН'!$H$9+СВЦЭМ!$D$10+'СЕТ СН'!$H$5-'СЕТ СН'!$H$17</f>
        <v>3862.5483301700001</v>
      </c>
      <c r="L91" s="36">
        <f>SUMIFS(СВЦЭМ!$C$33:$C$776,СВЦЭМ!$A$33:$A$776,$A91,СВЦЭМ!$B$33:$B$776,L$83)+'СЕТ СН'!$H$9+СВЦЭМ!$D$10+'СЕТ СН'!$H$5-'СЕТ СН'!$H$17</f>
        <v>3841.5416919899999</v>
      </c>
      <c r="M91" s="36">
        <f>SUMIFS(СВЦЭМ!$C$33:$C$776,СВЦЭМ!$A$33:$A$776,$A91,СВЦЭМ!$B$33:$B$776,M$83)+'СЕТ СН'!$H$9+СВЦЭМ!$D$10+'СЕТ СН'!$H$5-'СЕТ СН'!$H$17</f>
        <v>3830.4124038600003</v>
      </c>
      <c r="N91" s="36">
        <f>SUMIFS(СВЦЭМ!$C$33:$C$776,СВЦЭМ!$A$33:$A$776,$A91,СВЦЭМ!$B$33:$B$776,N$83)+'СЕТ СН'!$H$9+СВЦЭМ!$D$10+'СЕТ СН'!$H$5-'СЕТ СН'!$H$17</f>
        <v>3853.5869965399997</v>
      </c>
      <c r="O91" s="36">
        <f>SUMIFS(СВЦЭМ!$C$33:$C$776,СВЦЭМ!$A$33:$A$776,$A91,СВЦЭМ!$B$33:$B$776,O$83)+'СЕТ СН'!$H$9+СВЦЭМ!$D$10+'СЕТ СН'!$H$5-'СЕТ СН'!$H$17</f>
        <v>3864.5581412700003</v>
      </c>
      <c r="P91" s="36">
        <f>SUMIFS(СВЦЭМ!$C$33:$C$776,СВЦЭМ!$A$33:$A$776,$A91,СВЦЭМ!$B$33:$B$776,P$83)+'СЕТ СН'!$H$9+СВЦЭМ!$D$10+'СЕТ СН'!$H$5-'СЕТ СН'!$H$17</f>
        <v>3879.6327433599999</v>
      </c>
      <c r="Q91" s="36">
        <f>SUMIFS(СВЦЭМ!$C$33:$C$776,СВЦЭМ!$A$33:$A$776,$A91,СВЦЭМ!$B$33:$B$776,Q$83)+'СЕТ СН'!$H$9+СВЦЭМ!$D$10+'СЕТ СН'!$H$5-'СЕТ СН'!$H$17</f>
        <v>3891.63313199</v>
      </c>
      <c r="R91" s="36">
        <f>SUMIFS(СВЦЭМ!$C$33:$C$776,СВЦЭМ!$A$33:$A$776,$A91,СВЦЭМ!$B$33:$B$776,R$83)+'СЕТ СН'!$H$9+СВЦЭМ!$D$10+'СЕТ СН'!$H$5-'СЕТ СН'!$H$17</f>
        <v>3881.8337118099998</v>
      </c>
      <c r="S91" s="36">
        <f>SUMIFS(СВЦЭМ!$C$33:$C$776,СВЦЭМ!$A$33:$A$776,$A91,СВЦЭМ!$B$33:$B$776,S$83)+'СЕТ СН'!$H$9+СВЦЭМ!$D$10+'СЕТ СН'!$H$5-'СЕТ СН'!$H$17</f>
        <v>3844.5178351100003</v>
      </c>
      <c r="T91" s="36">
        <f>SUMIFS(СВЦЭМ!$C$33:$C$776,СВЦЭМ!$A$33:$A$776,$A91,СВЦЭМ!$B$33:$B$776,T$83)+'СЕТ СН'!$H$9+СВЦЭМ!$D$10+'СЕТ СН'!$H$5-'СЕТ СН'!$H$17</f>
        <v>3828.3393122100001</v>
      </c>
      <c r="U91" s="36">
        <f>SUMIFS(СВЦЭМ!$C$33:$C$776,СВЦЭМ!$A$33:$A$776,$A91,СВЦЭМ!$B$33:$B$776,U$83)+'СЕТ СН'!$H$9+СВЦЭМ!$D$10+'СЕТ СН'!$H$5-'СЕТ СН'!$H$17</f>
        <v>3831.2251680300001</v>
      </c>
      <c r="V91" s="36">
        <f>SUMIFS(СВЦЭМ!$C$33:$C$776,СВЦЭМ!$A$33:$A$776,$A91,СВЦЭМ!$B$33:$B$776,V$83)+'СЕТ СН'!$H$9+СВЦЭМ!$D$10+'СЕТ СН'!$H$5-'СЕТ СН'!$H$17</f>
        <v>3830.62443355</v>
      </c>
      <c r="W91" s="36">
        <f>SUMIFS(СВЦЭМ!$C$33:$C$776,СВЦЭМ!$A$33:$A$776,$A91,СВЦЭМ!$B$33:$B$776,W$83)+'СЕТ СН'!$H$9+СВЦЭМ!$D$10+'СЕТ СН'!$H$5-'СЕТ СН'!$H$17</f>
        <v>3845.8789597499999</v>
      </c>
      <c r="X91" s="36">
        <f>SUMIFS(СВЦЭМ!$C$33:$C$776,СВЦЭМ!$A$33:$A$776,$A91,СВЦЭМ!$B$33:$B$776,X$83)+'СЕТ СН'!$H$9+СВЦЭМ!$D$10+'СЕТ СН'!$H$5-'СЕТ СН'!$H$17</f>
        <v>3856.4704892199998</v>
      </c>
      <c r="Y91" s="36">
        <f>SUMIFS(СВЦЭМ!$C$33:$C$776,СВЦЭМ!$A$33:$A$776,$A91,СВЦЭМ!$B$33:$B$776,Y$83)+'СЕТ СН'!$H$9+СВЦЭМ!$D$10+'СЕТ СН'!$H$5-'СЕТ СН'!$H$17</f>
        <v>3884.5066277599999</v>
      </c>
    </row>
    <row r="92" spans="1:25" ht="15.75" x14ac:dyDescent="0.2">
      <c r="A92" s="35">
        <f t="shared" si="2"/>
        <v>44205</v>
      </c>
      <c r="B92" s="36">
        <f>SUMIFS(СВЦЭМ!$C$33:$C$776,СВЦЭМ!$A$33:$A$776,$A92,СВЦЭМ!$B$33:$B$776,B$83)+'СЕТ СН'!$H$9+СВЦЭМ!$D$10+'СЕТ СН'!$H$5-'СЕТ СН'!$H$17</f>
        <v>3858.9189902600001</v>
      </c>
      <c r="C92" s="36">
        <f>SUMIFS(СВЦЭМ!$C$33:$C$776,СВЦЭМ!$A$33:$A$776,$A92,СВЦЭМ!$B$33:$B$776,C$83)+'СЕТ СН'!$H$9+СВЦЭМ!$D$10+'СЕТ СН'!$H$5-'СЕТ СН'!$H$17</f>
        <v>3888.0791962000003</v>
      </c>
      <c r="D92" s="36">
        <f>SUMIFS(СВЦЭМ!$C$33:$C$776,СВЦЭМ!$A$33:$A$776,$A92,СВЦЭМ!$B$33:$B$776,D$83)+'СЕТ СН'!$H$9+СВЦЭМ!$D$10+'СЕТ СН'!$H$5-'СЕТ СН'!$H$17</f>
        <v>3906.0312028899998</v>
      </c>
      <c r="E92" s="36">
        <f>SUMIFS(СВЦЭМ!$C$33:$C$776,СВЦЭМ!$A$33:$A$776,$A92,СВЦЭМ!$B$33:$B$776,E$83)+'СЕТ СН'!$H$9+СВЦЭМ!$D$10+'СЕТ СН'!$H$5-'СЕТ СН'!$H$17</f>
        <v>3913.7534478299999</v>
      </c>
      <c r="F92" s="36">
        <f>SUMIFS(СВЦЭМ!$C$33:$C$776,СВЦЭМ!$A$33:$A$776,$A92,СВЦЭМ!$B$33:$B$776,F$83)+'СЕТ СН'!$H$9+СВЦЭМ!$D$10+'СЕТ СН'!$H$5-'СЕТ СН'!$H$17</f>
        <v>3920.0905205899999</v>
      </c>
      <c r="G92" s="36">
        <f>SUMIFS(СВЦЭМ!$C$33:$C$776,СВЦЭМ!$A$33:$A$776,$A92,СВЦЭМ!$B$33:$B$776,G$83)+'СЕТ СН'!$H$9+СВЦЭМ!$D$10+'СЕТ СН'!$H$5-'СЕТ СН'!$H$17</f>
        <v>3911.9526359199999</v>
      </c>
      <c r="H92" s="36">
        <f>SUMIFS(СВЦЭМ!$C$33:$C$776,СВЦЭМ!$A$33:$A$776,$A92,СВЦЭМ!$B$33:$B$776,H$83)+'СЕТ СН'!$H$9+СВЦЭМ!$D$10+'СЕТ СН'!$H$5-'СЕТ СН'!$H$17</f>
        <v>3906.58114398</v>
      </c>
      <c r="I92" s="36">
        <f>SUMIFS(СВЦЭМ!$C$33:$C$776,СВЦЭМ!$A$33:$A$776,$A92,СВЦЭМ!$B$33:$B$776,I$83)+'СЕТ СН'!$H$9+СВЦЭМ!$D$10+'СЕТ СН'!$H$5-'СЕТ СН'!$H$17</f>
        <v>3879.1865942200002</v>
      </c>
      <c r="J92" s="36">
        <f>SUMIFS(СВЦЭМ!$C$33:$C$776,СВЦЭМ!$A$33:$A$776,$A92,СВЦЭМ!$B$33:$B$776,J$83)+'СЕТ СН'!$H$9+СВЦЭМ!$D$10+'СЕТ СН'!$H$5-'СЕТ СН'!$H$17</f>
        <v>3854.4980578700001</v>
      </c>
      <c r="K92" s="36">
        <f>SUMIFS(СВЦЭМ!$C$33:$C$776,СВЦЭМ!$A$33:$A$776,$A92,СВЦЭМ!$B$33:$B$776,K$83)+'СЕТ СН'!$H$9+СВЦЭМ!$D$10+'СЕТ СН'!$H$5-'СЕТ СН'!$H$17</f>
        <v>3833.6184914599999</v>
      </c>
      <c r="L92" s="36">
        <f>SUMIFS(СВЦЭМ!$C$33:$C$776,СВЦЭМ!$A$33:$A$776,$A92,СВЦЭМ!$B$33:$B$776,L$83)+'СЕТ СН'!$H$9+СВЦЭМ!$D$10+'СЕТ СН'!$H$5-'СЕТ СН'!$H$17</f>
        <v>3819.7733645999997</v>
      </c>
      <c r="M92" s="36">
        <f>SUMIFS(СВЦЭМ!$C$33:$C$776,СВЦЭМ!$A$33:$A$776,$A92,СВЦЭМ!$B$33:$B$776,M$83)+'СЕТ СН'!$H$9+СВЦЭМ!$D$10+'СЕТ СН'!$H$5-'СЕТ СН'!$H$17</f>
        <v>3815.01956561</v>
      </c>
      <c r="N92" s="36">
        <f>SUMIFS(СВЦЭМ!$C$33:$C$776,СВЦЭМ!$A$33:$A$776,$A92,СВЦЭМ!$B$33:$B$776,N$83)+'СЕТ СН'!$H$9+СВЦЭМ!$D$10+'СЕТ СН'!$H$5-'СЕТ СН'!$H$17</f>
        <v>3832.79645716</v>
      </c>
      <c r="O92" s="36">
        <f>SUMIFS(СВЦЭМ!$C$33:$C$776,СВЦЭМ!$A$33:$A$776,$A92,СВЦЭМ!$B$33:$B$776,O$83)+'СЕТ СН'!$H$9+СВЦЭМ!$D$10+'СЕТ СН'!$H$5-'СЕТ СН'!$H$17</f>
        <v>3844.8840283199997</v>
      </c>
      <c r="P92" s="36">
        <f>SUMIFS(СВЦЭМ!$C$33:$C$776,СВЦЭМ!$A$33:$A$776,$A92,СВЦЭМ!$B$33:$B$776,P$83)+'СЕТ СН'!$H$9+СВЦЭМ!$D$10+'СЕТ СН'!$H$5-'СЕТ СН'!$H$17</f>
        <v>3852.5847233900004</v>
      </c>
      <c r="Q92" s="36">
        <f>SUMIFS(СВЦЭМ!$C$33:$C$776,СВЦЭМ!$A$33:$A$776,$A92,СВЦЭМ!$B$33:$B$776,Q$83)+'СЕТ СН'!$H$9+СВЦЭМ!$D$10+'СЕТ СН'!$H$5-'СЕТ СН'!$H$17</f>
        <v>3855.3890031700003</v>
      </c>
      <c r="R92" s="36">
        <f>SUMIFS(СВЦЭМ!$C$33:$C$776,СВЦЭМ!$A$33:$A$776,$A92,СВЦЭМ!$B$33:$B$776,R$83)+'СЕТ СН'!$H$9+СВЦЭМ!$D$10+'СЕТ СН'!$H$5-'СЕТ СН'!$H$17</f>
        <v>3839.1879610300002</v>
      </c>
      <c r="S92" s="36">
        <f>SUMIFS(СВЦЭМ!$C$33:$C$776,СВЦЭМ!$A$33:$A$776,$A92,СВЦЭМ!$B$33:$B$776,S$83)+'СЕТ СН'!$H$9+СВЦЭМ!$D$10+'СЕТ СН'!$H$5-'СЕТ СН'!$H$17</f>
        <v>3824.9687649400003</v>
      </c>
      <c r="T92" s="36">
        <f>SUMIFS(СВЦЭМ!$C$33:$C$776,СВЦЭМ!$A$33:$A$776,$A92,СВЦЭМ!$B$33:$B$776,T$83)+'СЕТ СН'!$H$9+СВЦЭМ!$D$10+'СЕТ СН'!$H$5-'СЕТ СН'!$H$17</f>
        <v>3807.1975761900003</v>
      </c>
      <c r="U92" s="36">
        <f>SUMIFS(СВЦЭМ!$C$33:$C$776,СВЦЭМ!$A$33:$A$776,$A92,СВЦЭМ!$B$33:$B$776,U$83)+'СЕТ СН'!$H$9+СВЦЭМ!$D$10+'СЕТ СН'!$H$5-'СЕТ СН'!$H$17</f>
        <v>3807.4896096500001</v>
      </c>
      <c r="V92" s="36">
        <f>SUMIFS(СВЦЭМ!$C$33:$C$776,СВЦЭМ!$A$33:$A$776,$A92,СВЦЭМ!$B$33:$B$776,V$83)+'СЕТ СН'!$H$9+СВЦЭМ!$D$10+'СЕТ СН'!$H$5-'СЕТ СН'!$H$17</f>
        <v>3800.7937824999999</v>
      </c>
      <c r="W92" s="36">
        <f>SUMIFS(СВЦЭМ!$C$33:$C$776,СВЦЭМ!$A$33:$A$776,$A92,СВЦЭМ!$B$33:$B$776,W$83)+'СЕТ СН'!$H$9+СВЦЭМ!$D$10+'СЕТ СН'!$H$5-'СЕТ СН'!$H$17</f>
        <v>3819.8461279399999</v>
      </c>
      <c r="X92" s="36">
        <f>SUMIFS(СВЦЭМ!$C$33:$C$776,СВЦЭМ!$A$33:$A$776,$A92,СВЦЭМ!$B$33:$B$776,X$83)+'СЕТ СН'!$H$9+СВЦЭМ!$D$10+'СЕТ СН'!$H$5-'СЕТ СН'!$H$17</f>
        <v>3836.1589050000002</v>
      </c>
      <c r="Y92" s="36">
        <f>SUMIFS(СВЦЭМ!$C$33:$C$776,СВЦЭМ!$A$33:$A$776,$A92,СВЦЭМ!$B$33:$B$776,Y$83)+'СЕТ СН'!$H$9+СВЦЭМ!$D$10+'СЕТ СН'!$H$5-'СЕТ СН'!$H$17</f>
        <v>3851.6204058000003</v>
      </c>
    </row>
    <row r="93" spans="1:25" ht="15.75" x14ac:dyDescent="0.2">
      <c r="A93" s="35">
        <f t="shared" si="2"/>
        <v>44206</v>
      </c>
      <c r="B93" s="36">
        <f>SUMIFS(СВЦЭМ!$C$33:$C$776,СВЦЭМ!$A$33:$A$776,$A93,СВЦЭМ!$B$33:$B$776,B$83)+'СЕТ СН'!$H$9+СВЦЭМ!$D$10+'СЕТ СН'!$H$5-'СЕТ СН'!$H$17</f>
        <v>3849.3139794099998</v>
      </c>
      <c r="C93" s="36">
        <f>SUMIFS(СВЦЭМ!$C$33:$C$776,СВЦЭМ!$A$33:$A$776,$A93,СВЦЭМ!$B$33:$B$776,C$83)+'СЕТ СН'!$H$9+СВЦЭМ!$D$10+'СЕТ СН'!$H$5-'СЕТ СН'!$H$17</f>
        <v>3886.32263375</v>
      </c>
      <c r="D93" s="36">
        <f>SUMIFS(СВЦЭМ!$C$33:$C$776,СВЦЭМ!$A$33:$A$776,$A93,СВЦЭМ!$B$33:$B$776,D$83)+'СЕТ СН'!$H$9+СВЦЭМ!$D$10+'СЕТ СН'!$H$5-'СЕТ СН'!$H$17</f>
        <v>3910.0511032700001</v>
      </c>
      <c r="E93" s="36">
        <f>SUMIFS(СВЦЭМ!$C$33:$C$776,СВЦЭМ!$A$33:$A$776,$A93,СВЦЭМ!$B$33:$B$776,E$83)+'СЕТ СН'!$H$9+СВЦЭМ!$D$10+'СЕТ СН'!$H$5-'СЕТ СН'!$H$17</f>
        <v>3916.4601111299999</v>
      </c>
      <c r="F93" s="36">
        <f>SUMIFS(СВЦЭМ!$C$33:$C$776,СВЦЭМ!$A$33:$A$776,$A93,СВЦЭМ!$B$33:$B$776,F$83)+'СЕТ СН'!$H$9+СВЦЭМ!$D$10+'СЕТ СН'!$H$5-'СЕТ СН'!$H$17</f>
        <v>3927.9957113700002</v>
      </c>
      <c r="G93" s="36">
        <f>SUMIFS(СВЦЭМ!$C$33:$C$776,СВЦЭМ!$A$33:$A$776,$A93,СВЦЭМ!$B$33:$B$776,G$83)+'СЕТ СН'!$H$9+СВЦЭМ!$D$10+'СЕТ СН'!$H$5-'СЕТ СН'!$H$17</f>
        <v>3923.5432672100001</v>
      </c>
      <c r="H93" s="36">
        <f>SUMIFS(СВЦЭМ!$C$33:$C$776,СВЦЭМ!$A$33:$A$776,$A93,СВЦЭМ!$B$33:$B$776,H$83)+'СЕТ СН'!$H$9+СВЦЭМ!$D$10+'СЕТ СН'!$H$5-'СЕТ СН'!$H$17</f>
        <v>3909.6318464999999</v>
      </c>
      <c r="I93" s="36">
        <f>SUMIFS(СВЦЭМ!$C$33:$C$776,СВЦЭМ!$A$33:$A$776,$A93,СВЦЭМ!$B$33:$B$776,I$83)+'СЕТ СН'!$H$9+СВЦЭМ!$D$10+'СЕТ СН'!$H$5-'СЕТ СН'!$H$17</f>
        <v>3900.7249888900001</v>
      </c>
      <c r="J93" s="36">
        <f>SUMIFS(СВЦЭМ!$C$33:$C$776,СВЦЭМ!$A$33:$A$776,$A93,СВЦЭМ!$B$33:$B$776,J$83)+'СЕТ СН'!$H$9+СВЦЭМ!$D$10+'СЕТ СН'!$H$5-'СЕТ СН'!$H$17</f>
        <v>3892.4503876899998</v>
      </c>
      <c r="K93" s="36">
        <f>SUMIFS(СВЦЭМ!$C$33:$C$776,СВЦЭМ!$A$33:$A$776,$A93,СВЦЭМ!$B$33:$B$776,K$83)+'СЕТ СН'!$H$9+СВЦЭМ!$D$10+'СЕТ СН'!$H$5-'СЕТ СН'!$H$17</f>
        <v>3865.37221009</v>
      </c>
      <c r="L93" s="36">
        <f>SUMIFS(СВЦЭМ!$C$33:$C$776,СВЦЭМ!$A$33:$A$776,$A93,СВЦЭМ!$B$33:$B$776,L$83)+'СЕТ СН'!$H$9+СВЦЭМ!$D$10+'СЕТ СН'!$H$5-'СЕТ СН'!$H$17</f>
        <v>3836.3469924400001</v>
      </c>
      <c r="M93" s="36">
        <f>SUMIFS(СВЦЭМ!$C$33:$C$776,СВЦЭМ!$A$33:$A$776,$A93,СВЦЭМ!$B$33:$B$776,M$83)+'СЕТ СН'!$H$9+СВЦЭМ!$D$10+'СЕТ СН'!$H$5-'СЕТ СН'!$H$17</f>
        <v>3831.4869370599999</v>
      </c>
      <c r="N93" s="36">
        <f>SUMIFS(СВЦЭМ!$C$33:$C$776,СВЦЭМ!$A$33:$A$776,$A93,СВЦЭМ!$B$33:$B$776,N$83)+'СЕТ СН'!$H$9+СВЦЭМ!$D$10+'СЕТ СН'!$H$5-'СЕТ СН'!$H$17</f>
        <v>3850.3431572600002</v>
      </c>
      <c r="O93" s="36">
        <f>SUMIFS(СВЦЭМ!$C$33:$C$776,СВЦЭМ!$A$33:$A$776,$A93,СВЦЭМ!$B$33:$B$776,O$83)+'СЕТ СН'!$H$9+СВЦЭМ!$D$10+'СЕТ СН'!$H$5-'СЕТ СН'!$H$17</f>
        <v>3859.7899924399999</v>
      </c>
      <c r="P93" s="36">
        <f>SUMIFS(СВЦЭМ!$C$33:$C$776,СВЦЭМ!$A$33:$A$776,$A93,СВЦЭМ!$B$33:$B$776,P$83)+'СЕТ СН'!$H$9+СВЦЭМ!$D$10+'СЕТ СН'!$H$5-'СЕТ СН'!$H$17</f>
        <v>3870.5798599999998</v>
      </c>
      <c r="Q93" s="36">
        <f>SUMIFS(СВЦЭМ!$C$33:$C$776,СВЦЭМ!$A$33:$A$776,$A93,СВЦЭМ!$B$33:$B$776,Q$83)+'СЕТ СН'!$H$9+СВЦЭМ!$D$10+'СЕТ СН'!$H$5-'СЕТ СН'!$H$17</f>
        <v>3873.3241596299999</v>
      </c>
      <c r="R93" s="36">
        <f>SUMIFS(СВЦЭМ!$C$33:$C$776,СВЦЭМ!$A$33:$A$776,$A93,СВЦЭМ!$B$33:$B$776,R$83)+'СЕТ СН'!$H$9+СВЦЭМ!$D$10+'СЕТ СН'!$H$5-'СЕТ СН'!$H$17</f>
        <v>3857.5563046100001</v>
      </c>
      <c r="S93" s="36">
        <f>SUMIFS(СВЦЭМ!$C$33:$C$776,СВЦЭМ!$A$33:$A$776,$A93,СВЦЭМ!$B$33:$B$776,S$83)+'СЕТ СН'!$H$9+СВЦЭМ!$D$10+'СЕТ СН'!$H$5-'СЕТ СН'!$H$17</f>
        <v>3830.91416437</v>
      </c>
      <c r="T93" s="36">
        <f>SUMIFS(СВЦЭМ!$C$33:$C$776,СВЦЭМ!$A$33:$A$776,$A93,СВЦЭМ!$B$33:$B$776,T$83)+'СЕТ СН'!$H$9+СВЦЭМ!$D$10+'СЕТ СН'!$H$5-'СЕТ СН'!$H$17</f>
        <v>3800.42898522</v>
      </c>
      <c r="U93" s="36">
        <f>SUMIFS(СВЦЭМ!$C$33:$C$776,СВЦЭМ!$A$33:$A$776,$A93,СВЦЭМ!$B$33:$B$776,U$83)+'СЕТ СН'!$H$9+СВЦЭМ!$D$10+'СЕТ СН'!$H$5-'СЕТ СН'!$H$17</f>
        <v>3806.9983746299999</v>
      </c>
      <c r="V93" s="36">
        <f>SUMIFS(СВЦЭМ!$C$33:$C$776,СВЦЭМ!$A$33:$A$776,$A93,СВЦЭМ!$B$33:$B$776,V$83)+'СЕТ СН'!$H$9+СВЦЭМ!$D$10+'СЕТ СН'!$H$5-'СЕТ СН'!$H$17</f>
        <v>3805.2878801100001</v>
      </c>
      <c r="W93" s="36">
        <f>SUMIFS(СВЦЭМ!$C$33:$C$776,СВЦЭМ!$A$33:$A$776,$A93,СВЦЭМ!$B$33:$B$776,W$83)+'СЕТ СН'!$H$9+СВЦЭМ!$D$10+'СЕТ СН'!$H$5-'СЕТ СН'!$H$17</f>
        <v>3829.14177599</v>
      </c>
      <c r="X93" s="36">
        <f>SUMIFS(СВЦЭМ!$C$33:$C$776,СВЦЭМ!$A$33:$A$776,$A93,СВЦЭМ!$B$33:$B$776,X$83)+'СЕТ СН'!$H$9+СВЦЭМ!$D$10+'СЕТ СН'!$H$5-'СЕТ СН'!$H$17</f>
        <v>3849.1491749699999</v>
      </c>
      <c r="Y93" s="36">
        <f>SUMIFS(СВЦЭМ!$C$33:$C$776,СВЦЭМ!$A$33:$A$776,$A93,СВЦЭМ!$B$33:$B$776,Y$83)+'СЕТ СН'!$H$9+СВЦЭМ!$D$10+'СЕТ СН'!$H$5-'СЕТ СН'!$H$17</f>
        <v>3868.1395577499998</v>
      </c>
    </row>
    <row r="94" spans="1:25" ht="15.75" x14ac:dyDescent="0.2">
      <c r="A94" s="35">
        <f t="shared" si="2"/>
        <v>44207</v>
      </c>
      <c r="B94" s="36">
        <f>SUMIFS(СВЦЭМ!$C$33:$C$776,СВЦЭМ!$A$33:$A$776,$A94,СВЦЭМ!$B$33:$B$776,B$83)+'СЕТ СН'!$H$9+СВЦЭМ!$D$10+'СЕТ СН'!$H$5-'СЕТ СН'!$H$17</f>
        <v>3908.0118556100001</v>
      </c>
      <c r="C94" s="36">
        <f>SUMIFS(СВЦЭМ!$C$33:$C$776,СВЦЭМ!$A$33:$A$776,$A94,СВЦЭМ!$B$33:$B$776,C$83)+'СЕТ СН'!$H$9+СВЦЭМ!$D$10+'СЕТ СН'!$H$5-'СЕТ СН'!$H$17</f>
        <v>3948.1384634999999</v>
      </c>
      <c r="D94" s="36">
        <f>SUMIFS(СВЦЭМ!$C$33:$C$776,СВЦЭМ!$A$33:$A$776,$A94,СВЦЭМ!$B$33:$B$776,D$83)+'СЕТ СН'!$H$9+СВЦЭМ!$D$10+'СЕТ СН'!$H$5-'СЕТ СН'!$H$17</f>
        <v>3954.9561829300001</v>
      </c>
      <c r="E94" s="36">
        <f>SUMIFS(СВЦЭМ!$C$33:$C$776,СВЦЭМ!$A$33:$A$776,$A94,СВЦЭМ!$B$33:$B$776,E$83)+'СЕТ СН'!$H$9+СВЦЭМ!$D$10+'СЕТ СН'!$H$5-'СЕТ СН'!$H$17</f>
        <v>3946.8789917200002</v>
      </c>
      <c r="F94" s="36">
        <f>SUMIFS(СВЦЭМ!$C$33:$C$776,СВЦЭМ!$A$33:$A$776,$A94,СВЦЭМ!$B$33:$B$776,F$83)+'СЕТ СН'!$H$9+СВЦЭМ!$D$10+'СЕТ СН'!$H$5-'СЕТ СН'!$H$17</f>
        <v>3944.9819878899998</v>
      </c>
      <c r="G94" s="36">
        <f>SUMIFS(СВЦЭМ!$C$33:$C$776,СВЦЭМ!$A$33:$A$776,$A94,СВЦЭМ!$B$33:$B$776,G$83)+'СЕТ СН'!$H$9+СВЦЭМ!$D$10+'СЕТ СН'!$H$5-'СЕТ СН'!$H$17</f>
        <v>3952.49452974</v>
      </c>
      <c r="H94" s="36">
        <f>SUMIFS(СВЦЭМ!$C$33:$C$776,СВЦЭМ!$A$33:$A$776,$A94,СВЦЭМ!$B$33:$B$776,H$83)+'СЕТ СН'!$H$9+СВЦЭМ!$D$10+'СЕТ СН'!$H$5-'СЕТ СН'!$H$17</f>
        <v>3939.8340742299997</v>
      </c>
      <c r="I94" s="36">
        <f>SUMIFS(СВЦЭМ!$C$33:$C$776,СВЦЭМ!$A$33:$A$776,$A94,СВЦЭМ!$B$33:$B$776,I$83)+'СЕТ СН'!$H$9+СВЦЭМ!$D$10+'СЕТ СН'!$H$5-'СЕТ СН'!$H$17</f>
        <v>3903.80336042</v>
      </c>
      <c r="J94" s="36">
        <f>SUMIFS(СВЦЭМ!$C$33:$C$776,СВЦЭМ!$A$33:$A$776,$A94,СВЦЭМ!$B$33:$B$776,J$83)+'СЕТ СН'!$H$9+СВЦЭМ!$D$10+'СЕТ СН'!$H$5-'СЕТ СН'!$H$17</f>
        <v>3867.3611559999999</v>
      </c>
      <c r="K94" s="36">
        <f>SUMIFS(СВЦЭМ!$C$33:$C$776,СВЦЭМ!$A$33:$A$776,$A94,СВЦЭМ!$B$33:$B$776,K$83)+'СЕТ СН'!$H$9+СВЦЭМ!$D$10+'СЕТ СН'!$H$5-'СЕТ СН'!$H$17</f>
        <v>3850.6151519</v>
      </c>
      <c r="L94" s="36">
        <f>SUMIFS(СВЦЭМ!$C$33:$C$776,СВЦЭМ!$A$33:$A$776,$A94,СВЦЭМ!$B$33:$B$776,L$83)+'СЕТ СН'!$H$9+СВЦЭМ!$D$10+'СЕТ СН'!$H$5-'СЕТ СН'!$H$17</f>
        <v>3845.9442711000002</v>
      </c>
      <c r="M94" s="36">
        <f>SUMIFS(СВЦЭМ!$C$33:$C$776,СВЦЭМ!$A$33:$A$776,$A94,СВЦЭМ!$B$33:$B$776,M$83)+'СЕТ СН'!$H$9+СВЦЭМ!$D$10+'СЕТ СН'!$H$5-'СЕТ СН'!$H$17</f>
        <v>3854.7004881299999</v>
      </c>
      <c r="N94" s="36">
        <f>SUMIFS(СВЦЭМ!$C$33:$C$776,СВЦЭМ!$A$33:$A$776,$A94,СВЦЭМ!$B$33:$B$776,N$83)+'СЕТ СН'!$H$9+СВЦЭМ!$D$10+'СЕТ СН'!$H$5-'СЕТ СН'!$H$17</f>
        <v>3865.4415798099999</v>
      </c>
      <c r="O94" s="36">
        <f>SUMIFS(СВЦЭМ!$C$33:$C$776,СВЦЭМ!$A$33:$A$776,$A94,СВЦЭМ!$B$33:$B$776,O$83)+'СЕТ СН'!$H$9+СВЦЭМ!$D$10+'СЕТ СН'!$H$5-'СЕТ СН'!$H$17</f>
        <v>3875.6294012899998</v>
      </c>
      <c r="P94" s="36">
        <f>SUMIFS(СВЦЭМ!$C$33:$C$776,СВЦЭМ!$A$33:$A$776,$A94,СВЦЭМ!$B$33:$B$776,P$83)+'СЕТ СН'!$H$9+СВЦЭМ!$D$10+'СЕТ СН'!$H$5-'СЕТ СН'!$H$17</f>
        <v>3889.1862510600004</v>
      </c>
      <c r="Q94" s="36">
        <f>SUMIFS(СВЦЭМ!$C$33:$C$776,СВЦЭМ!$A$33:$A$776,$A94,СВЦЭМ!$B$33:$B$776,Q$83)+'СЕТ СН'!$H$9+СВЦЭМ!$D$10+'СЕТ СН'!$H$5-'СЕТ СН'!$H$17</f>
        <v>3895.2263693200002</v>
      </c>
      <c r="R94" s="36">
        <f>SUMIFS(СВЦЭМ!$C$33:$C$776,СВЦЭМ!$A$33:$A$776,$A94,СВЦЭМ!$B$33:$B$776,R$83)+'СЕТ СН'!$H$9+СВЦЭМ!$D$10+'СЕТ СН'!$H$5-'СЕТ СН'!$H$17</f>
        <v>3882.2231295700003</v>
      </c>
      <c r="S94" s="36">
        <f>SUMIFS(СВЦЭМ!$C$33:$C$776,СВЦЭМ!$A$33:$A$776,$A94,СВЦЭМ!$B$33:$B$776,S$83)+'СЕТ СН'!$H$9+СВЦЭМ!$D$10+'СЕТ СН'!$H$5-'СЕТ СН'!$H$17</f>
        <v>3857.0836472199999</v>
      </c>
      <c r="T94" s="36">
        <f>SUMIFS(СВЦЭМ!$C$33:$C$776,СВЦЭМ!$A$33:$A$776,$A94,СВЦЭМ!$B$33:$B$776,T$83)+'СЕТ СН'!$H$9+СВЦЭМ!$D$10+'СЕТ СН'!$H$5-'СЕТ СН'!$H$17</f>
        <v>3828.15077888</v>
      </c>
      <c r="U94" s="36">
        <f>SUMIFS(СВЦЭМ!$C$33:$C$776,СВЦЭМ!$A$33:$A$776,$A94,СВЦЭМ!$B$33:$B$776,U$83)+'СЕТ СН'!$H$9+СВЦЭМ!$D$10+'СЕТ СН'!$H$5-'СЕТ СН'!$H$17</f>
        <v>3827.6352796199999</v>
      </c>
      <c r="V94" s="36">
        <f>SUMIFS(СВЦЭМ!$C$33:$C$776,СВЦЭМ!$A$33:$A$776,$A94,СВЦЭМ!$B$33:$B$776,V$83)+'СЕТ СН'!$H$9+СВЦЭМ!$D$10+'СЕТ СН'!$H$5-'СЕТ СН'!$H$17</f>
        <v>3842.14148105</v>
      </c>
      <c r="W94" s="36">
        <f>SUMIFS(СВЦЭМ!$C$33:$C$776,СВЦЭМ!$A$33:$A$776,$A94,СВЦЭМ!$B$33:$B$776,W$83)+'СЕТ СН'!$H$9+СВЦЭМ!$D$10+'СЕТ СН'!$H$5-'СЕТ СН'!$H$17</f>
        <v>3858.02683295</v>
      </c>
      <c r="X94" s="36">
        <f>SUMIFS(СВЦЭМ!$C$33:$C$776,СВЦЭМ!$A$33:$A$776,$A94,СВЦЭМ!$B$33:$B$776,X$83)+'СЕТ СН'!$H$9+СВЦЭМ!$D$10+'СЕТ СН'!$H$5-'СЕТ СН'!$H$17</f>
        <v>3861.39436299</v>
      </c>
      <c r="Y94" s="36">
        <f>SUMIFS(СВЦЭМ!$C$33:$C$776,СВЦЭМ!$A$33:$A$776,$A94,СВЦЭМ!$B$33:$B$776,Y$83)+'СЕТ СН'!$H$9+СВЦЭМ!$D$10+'СЕТ СН'!$H$5-'СЕТ СН'!$H$17</f>
        <v>3879.0549778200002</v>
      </c>
    </row>
    <row r="95" spans="1:25" ht="15.75" x14ac:dyDescent="0.2">
      <c r="A95" s="35">
        <f t="shared" si="2"/>
        <v>44208</v>
      </c>
      <c r="B95" s="36">
        <f>SUMIFS(СВЦЭМ!$C$33:$C$776,СВЦЭМ!$A$33:$A$776,$A95,СВЦЭМ!$B$33:$B$776,B$83)+'СЕТ СН'!$H$9+СВЦЭМ!$D$10+'СЕТ СН'!$H$5-'СЕТ СН'!$H$17</f>
        <v>3850.1468150199998</v>
      </c>
      <c r="C95" s="36">
        <f>SUMIFS(СВЦЭМ!$C$33:$C$776,СВЦЭМ!$A$33:$A$776,$A95,СВЦЭМ!$B$33:$B$776,C$83)+'СЕТ СН'!$H$9+СВЦЭМ!$D$10+'СЕТ СН'!$H$5-'СЕТ СН'!$H$17</f>
        <v>3884.5211925900003</v>
      </c>
      <c r="D95" s="36">
        <f>SUMIFS(СВЦЭМ!$C$33:$C$776,СВЦЭМ!$A$33:$A$776,$A95,СВЦЭМ!$B$33:$B$776,D$83)+'СЕТ СН'!$H$9+СВЦЭМ!$D$10+'СЕТ СН'!$H$5-'СЕТ СН'!$H$17</f>
        <v>3901.93903632</v>
      </c>
      <c r="E95" s="36">
        <f>SUMIFS(СВЦЭМ!$C$33:$C$776,СВЦЭМ!$A$33:$A$776,$A95,СВЦЭМ!$B$33:$B$776,E$83)+'СЕТ СН'!$H$9+СВЦЭМ!$D$10+'СЕТ СН'!$H$5-'СЕТ СН'!$H$17</f>
        <v>3909.84368219</v>
      </c>
      <c r="F95" s="36">
        <f>SUMIFS(СВЦЭМ!$C$33:$C$776,СВЦЭМ!$A$33:$A$776,$A95,СВЦЭМ!$B$33:$B$776,F$83)+'СЕТ СН'!$H$9+СВЦЭМ!$D$10+'СЕТ СН'!$H$5-'СЕТ СН'!$H$17</f>
        <v>3918.5860274799998</v>
      </c>
      <c r="G95" s="36">
        <f>SUMIFS(СВЦЭМ!$C$33:$C$776,СВЦЭМ!$A$33:$A$776,$A95,СВЦЭМ!$B$33:$B$776,G$83)+'СЕТ СН'!$H$9+СВЦЭМ!$D$10+'СЕТ СН'!$H$5-'СЕТ СН'!$H$17</f>
        <v>3906.4627367900002</v>
      </c>
      <c r="H95" s="36">
        <f>SUMIFS(СВЦЭМ!$C$33:$C$776,СВЦЭМ!$A$33:$A$776,$A95,СВЦЭМ!$B$33:$B$776,H$83)+'СЕТ СН'!$H$9+СВЦЭМ!$D$10+'СЕТ СН'!$H$5-'СЕТ СН'!$H$17</f>
        <v>3898.4495528100001</v>
      </c>
      <c r="I95" s="36">
        <f>SUMIFS(СВЦЭМ!$C$33:$C$776,СВЦЭМ!$A$33:$A$776,$A95,СВЦЭМ!$B$33:$B$776,I$83)+'СЕТ СН'!$H$9+СВЦЭМ!$D$10+'СЕТ СН'!$H$5-'СЕТ СН'!$H$17</f>
        <v>3864.0028500099997</v>
      </c>
      <c r="J95" s="36">
        <f>SUMIFS(СВЦЭМ!$C$33:$C$776,СВЦЭМ!$A$33:$A$776,$A95,СВЦЭМ!$B$33:$B$776,J$83)+'СЕТ СН'!$H$9+СВЦЭМ!$D$10+'СЕТ СН'!$H$5-'СЕТ СН'!$H$17</f>
        <v>3828.7140730599999</v>
      </c>
      <c r="K95" s="36">
        <f>SUMIFS(СВЦЭМ!$C$33:$C$776,СВЦЭМ!$A$33:$A$776,$A95,СВЦЭМ!$B$33:$B$776,K$83)+'СЕТ СН'!$H$9+СВЦЭМ!$D$10+'СЕТ СН'!$H$5-'СЕТ СН'!$H$17</f>
        <v>3826.7089812200002</v>
      </c>
      <c r="L95" s="36">
        <f>SUMIFS(СВЦЭМ!$C$33:$C$776,СВЦЭМ!$A$33:$A$776,$A95,СВЦЭМ!$B$33:$B$776,L$83)+'СЕТ СН'!$H$9+СВЦЭМ!$D$10+'СЕТ СН'!$H$5-'СЕТ СН'!$H$17</f>
        <v>3820.7481067200001</v>
      </c>
      <c r="M95" s="36">
        <f>SUMIFS(СВЦЭМ!$C$33:$C$776,СВЦЭМ!$A$33:$A$776,$A95,СВЦЭМ!$B$33:$B$776,M$83)+'СЕТ СН'!$H$9+СВЦЭМ!$D$10+'СЕТ СН'!$H$5-'СЕТ СН'!$H$17</f>
        <v>3826.2303896900003</v>
      </c>
      <c r="N95" s="36">
        <f>SUMIFS(СВЦЭМ!$C$33:$C$776,СВЦЭМ!$A$33:$A$776,$A95,СВЦЭМ!$B$33:$B$776,N$83)+'СЕТ СН'!$H$9+СВЦЭМ!$D$10+'СЕТ СН'!$H$5-'СЕТ СН'!$H$17</f>
        <v>3833.0587560399999</v>
      </c>
      <c r="O95" s="36">
        <f>SUMIFS(СВЦЭМ!$C$33:$C$776,СВЦЭМ!$A$33:$A$776,$A95,СВЦЭМ!$B$33:$B$776,O$83)+'СЕТ СН'!$H$9+СВЦЭМ!$D$10+'СЕТ СН'!$H$5-'СЕТ СН'!$H$17</f>
        <v>3846.8435634899997</v>
      </c>
      <c r="P95" s="36">
        <f>SUMIFS(СВЦЭМ!$C$33:$C$776,СВЦЭМ!$A$33:$A$776,$A95,СВЦЭМ!$B$33:$B$776,P$83)+'СЕТ СН'!$H$9+СВЦЭМ!$D$10+'СЕТ СН'!$H$5-'СЕТ СН'!$H$17</f>
        <v>3856.6820551400001</v>
      </c>
      <c r="Q95" s="36">
        <f>SUMIFS(СВЦЭМ!$C$33:$C$776,СВЦЭМ!$A$33:$A$776,$A95,СВЦЭМ!$B$33:$B$776,Q$83)+'СЕТ СН'!$H$9+СВЦЭМ!$D$10+'СЕТ СН'!$H$5-'СЕТ СН'!$H$17</f>
        <v>3855.62411922</v>
      </c>
      <c r="R95" s="36">
        <f>SUMIFS(СВЦЭМ!$C$33:$C$776,СВЦЭМ!$A$33:$A$776,$A95,СВЦЭМ!$B$33:$B$776,R$83)+'СЕТ СН'!$H$9+СВЦЭМ!$D$10+'СЕТ СН'!$H$5-'СЕТ СН'!$H$17</f>
        <v>3843.27684727</v>
      </c>
      <c r="S95" s="36">
        <f>SUMIFS(СВЦЭМ!$C$33:$C$776,СВЦЭМ!$A$33:$A$776,$A95,СВЦЭМ!$B$33:$B$776,S$83)+'СЕТ СН'!$H$9+СВЦЭМ!$D$10+'СЕТ СН'!$H$5-'СЕТ СН'!$H$17</f>
        <v>3821.63603423</v>
      </c>
      <c r="T95" s="36">
        <f>SUMIFS(СВЦЭМ!$C$33:$C$776,СВЦЭМ!$A$33:$A$776,$A95,СВЦЭМ!$B$33:$B$776,T$83)+'СЕТ СН'!$H$9+СВЦЭМ!$D$10+'СЕТ СН'!$H$5-'СЕТ СН'!$H$17</f>
        <v>3803.5743418800002</v>
      </c>
      <c r="U95" s="36">
        <f>SUMIFS(СВЦЭМ!$C$33:$C$776,СВЦЭМ!$A$33:$A$776,$A95,СВЦЭМ!$B$33:$B$776,U$83)+'СЕТ СН'!$H$9+СВЦЭМ!$D$10+'СЕТ СН'!$H$5-'СЕТ СН'!$H$17</f>
        <v>3813.0139457800001</v>
      </c>
      <c r="V95" s="36">
        <f>SUMIFS(СВЦЭМ!$C$33:$C$776,СВЦЭМ!$A$33:$A$776,$A95,СВЦЭМ!$B$33:$B$776,V$83)+'СЕТ СН'!$H$9+СВЦЭМ!$D$10+'СЕТ СН'!$H$5-'СЕТ СН'!$H$17</f>
        <v>3828.84801608</v>
      </c>
      <c r="W95" s="36">
        <f>SUMIFS(СВЦЭМ!$C$33:$C$776,СВЦЭМ!$A$33:$A$776,$A95,СВЦЭМ!$B$33:$B$776,W$83)+'СЕТ СН'!$H$9+СВЦЭМ!$D$10+'СЕТ СН'!$H$5-'СЕТ СН'!$H$17</f>
        <v>3849.3243932200003</v>
      </c>
      <c r="X95" s="36">
        <f>SUMIFS(СВЦЭМ!$C$33:$C$776,СВЦЭМ!$A$33:$A$776,$A95,СВЦЭМ!$B$33:$B$776,X$83)+'СЕТ СН'!$H$9+СВЦЭМ!$D$10+'СЕТ СН'!$H$5-'СЕТ СН'!$H$17</f>
        <v>3856.6750664700003</v>
      </c>
      <c r="Y95" s="36">
        <f>SUMIFS(СВЦЭМ!$C$33:$C$776,СВЦЭМ!$A$33:$A$776,$A95,СВЦЭМ!$B$33:$B$776,Y$83)+'СЕТ СН'!$H$9+СВЦЭМ!$D$10+'СЕТ СН'!$H$5-'СЕТ СН'!$H$17</f>
        <v>3882.6059938600001</v>
      </c>
    </row>
    <row r="96" spans="1:25" ht="15.75" x14ac:dyDescent="0.2">
      <c r="A96" s="35">
        <f t="shared" si="2"/>
        <v>44209</v>
      </c>
      <c r="B96" s="36">
        <f>SUMIFS(СВЦЭМ!$C$33:$C$776,СВЦЭМ!$A$33:$A$776,$A96,СВЦЭМ!$B$33:$B$776,B$83)+'СЕТ СН'!$H$9+СВЦЭМ!$D$10+'СЕТ СН'!$H$5-'СЕТ СН'!$H$17</f>
        <v>3873.0601497899997</v>
      </c>
      <c r="C96" s="36">
        <f>SUMIFS(СВЦЭМ!$C$33:$C$776,СВЦЭМ!$A$33:$A$776,$A96,СВЦЭМ!$B$33:$B$776,C$83)+'СЕТ СН'!$H$9+СВЦЭМ!$D$10+'СЕТ СН'!$H$5-'СЕТ СН'!$H$17</f>
        <v>3912.6413032800001</v>
      </c>
      <c r="D96" s="36">
        <f>SUMIFS(СВЦЭМ!$C$33:$C$776,СВЦЭМ!$A$33:$A$776,$A96,СВЦЭМ!$B$33:$B$776,D$83)+'СЕТ СН'!$H$9+СВЦЭМ!$D$10+'СЕТ СН'!$H$5-'СЕТ СН'!$H$17</f>
        <v>3918.2824269600001</v>
      </c>
      <c r="E96" s="36">
        <f>SUMIFS(СВЦЭМ!$C$33:$C$776,СВЦЭМ!$A$33:$A$776,$A96,СВЦЭМ!$B$33:$B$776,E$83)+'СЕТ СН'!$H$9+СВЦЭМ!$D$10+'СЕТ СН'!$H$5-'СЕТ СН'!$H$17</f>
        <v>3938.2517566199999</v>
      </c>
      <c r="F96" s="36">
        <f>SUMIFS(СВЦЭМ!$C$33:$C$776,СВЦЭМ!$A$33:$A$776,$A96,СВЦЭМ!$B$33:$B$776,F$83)+'СЕТ СН'!$H$9+СВЦЭМ!$D$10+'СЕТ СН'!$H$5-'СЕТ СН'!$H$17</f>
        <v>3942.2140835</v>
      </c>
      <c r="G96" s="36">
        <f>SUMIFS(СВЦЭМ!$C$33:$C$776,СВЦЭМ!$A$33:$A$776,$A96,СВЦЭМ!$B$33:$B$776,G$83)+'СЕТ СН'!$H$9+СВЦЭМ!$D$10+'СЕТ СН'!$H$5-'СЕТ СН'!$H$17</f>
        <v>3925.2076988399999</v>
      </c>
      <c r="H96" s="36">
        <f>SUMIFS(СВЦЭМ!$C$33:$C$776,СВЦЭМ!$A$33:$A$776,$A96,СВЦЭМ!$B$33:$B$776,H$83)+'СЕТ СН'!$H$9+СВЦЭМ!$D$10+'СЕТ СН'!$H$5-'СЕТ СН'!$H$17</f>
        <v>3910.16702695</v>
      </c>
      <c r="I96" s="36">
        <f>SUMIFS(СВЦЭМ!$C$33:$C$776,СВЦЭМ!$A$33:$A$776,$A96,СВЦЭМ!$B$33:$B$776,I$83)+'СЕТ СН'!$H$9+СВЦЭМ!$D$10+'СЕТ СН'!$H$5-'СЕТ СН'!$H$17</f>
        <v>3884.1816002699998</v>
      </c>
      <c r="J96" s="36">
        <f>SUMIFS(СВЦЭМ!$C$33:$C$776,СВЦЭМ!$A$33:$A$776,$A96,СВЦЭМ!$B$33:$B$776,J$83)+'СЕТ СН'!$H$9+СВЦЭМ!$D$10+'СЕТ СН'!$H$5-'СЕТ СН'!$H$17</f>
        <v>3861.3800455400001</v>
      </c>
      <c r="K96" s="36">
        <f>SUMIFS(СВЦЭМ!$C$33:$C$776,СВЦЭМ!$A$33:$A$776,$A96,СВЦЭМ!$B$33:$B$776,K$83)+'СЕТ СН'!$H$9+СВЦЭМ!$D$10+'СЕТ СН'!$H$5-'СЕТ СН'!$H$17</f>
        <v>3854.2484440500002</v>
      </c>
      <c r="L96" s="36">
        <f>SUMIFS(СВЦЭМ!$C$33:$C$776,СВЦЭМ!$A$33:$A$776,$A96,СВЦЭМ!$B$33:$B$776,L$83)+'СЕТ СН'!$H$9+СВЦЭМ!$D$10+'СЕТ СН'!$H$5-'СЕТ СН'!$H$17</f>
        <v>3836.5674638299997</v>
      </c>
      <c r="M96" s="36">
        <f>SUMIFS(СВЦЭМ!$C$33:$C$776,СВЦЭМ!$A$33:$A$776,$A96,СВЦЭМ!$B$33:$B$776,M$83)+'СЕТ СН'!$H$9+СВЦЭМ!$D$10+'СЕТ СН'!$H$5-'СЕТ СН'!$H$17</f>
        <v>3835.29611901</v>
      </c>
      <c r="N96" s="36">
        <f>SUMIFS(СВЦЭМ!$C$33:$C$776,СВЦЭМ!$A$33:$A$776,$A96,СВЦЭМ!$B$33:$B$776,N$83)+'СЕТ СН'!$H$9+СВЦЭМ!$D$10+'СЕТ СН'!$H$5-'СЕТ СН'!$H$17</f>
        <v>3847.68887262</v>
      </c>
      <c r="O96" s="36">
        <f>SUMIFS(СВЦЭМ!$C$33:$C$776,СВЦЭМ!$A$33:$A$776,$A96,СВЦЭМ!$B$33:$B$776,O$83)+'СЕТ СН'!$H$9+СВЦЭМ!$D$10+'СЕТ СН'!$H$5-'СЕТ СН'!$H$17</f>
        <v>3853.0489789100002</v>
      </c>
      <c r="P96" s="36">
        <f>SUMIFS(СВЦЭМ!$C$33:$C$776,СВЦЭМ!$A$33:$A$776,$A96,СВЦЭМ!$B$33:$B$776,P$83)+'СЕТ СН'!$H$9+СВЦЭМ!$D$10+'СЕТ СН'!$H$5-'СЕТ СН'!$H$17</f>
        <v>3860.4930611099999</v>
      </c>
      <c r="Q96" s="36">
        <f>SUMIFS(СВЦЭМ!$C$33:$C$776,СВЦЭМ!$A$33:$A$776,$A96,СВЦЭМ!$B$33:$B$776,Q$83)+'СЕТ СН'!$H$9+СВЦЭМ!$D$10+'СЕТ СН'!$H$5-'СЕТ СН'!$H$17</f>
        <v>3857.1870198500001</v>
      </c>
      <c r="R96" s="36">
        <f>SUMIFS(СВЦЭМ!$C$33:$C$776,СВЦЭМ!$A$33:$A$776,$A96,СВЦЭМ!$B$33:$B$776,R$83)+'СЕТ СН'!$H$9+СВЦЭМ!$D$10+'СЕТ СН'!$H$5-'СЕТ СН'!$H$17</f>
        <v>3846.4688859799999</v>
      </c>
      <c r="S96" s="36">
        <f>SUMIFS(СВЦЭМ!$C$33:$C$776,СВЦЭМ!$A$33:$A$776,$A96,СВЦЭМ!$B$33:$B$776,S$83)+'СЕТ СН'!$H$9+СВЦЭМ!$D$10+'СЕТ СН'!$H$5-'СЕТ СН'!$H$17</f>
        <v>3829.69779844</v>
      </c>
      <c r="T96" s="36">
        <f>SUMIFS(СВЦЭМ!$C$33:$C$776,СВЦЭМ!$A$33:$A$776,$A96,СВЦЭМ!$B$33:$B$776,T$83)+'СЕТ СН'!$H$9+СВЦЭМ!$D$10+'СЕТ СН'!$H$5-'СЕТ СН'!$H$17</f>
        <v>3808.2554064699998</v>
      </c>
      <c r="U96" s="36">
        <f>SUMIFS(СВЦЭМ!$C$33:$C$776,СВЦЭМ!$A$33:$A$776,$A96,СВЦЭМ!$B$33:$B$776,U$83)+'СЕТ СН'!$H$9+СВЦЭМ!$D$10+'СЕТ СН'!$H$5-'СЕТ СН'!$H$17</f>
        <v>3807.84908077</v>
      </c>
      <c r="V96" s="36">
        <f>SUMIFS(СВЦЭМ!$C$33:$C$776,СВЦЭМ!$A$33:$A$776,$A96,СВЦЭМ!$B$33:$B$776,V$83)+'СЕТ СН'!$H$9+СВЦЭМ!$D$10+'СЕТ СН'!$H$5-'СЕТ СН'!$H$17</f>
        <v>3828.3764194800001</v>
      </c>
      <c r="W96" s="36">
        <f>SUMIFS(СВЦЭМ!$C$33:$C$776,СВЦЭМ!$A$33:$A$776,$A96,СВЦЭМ!$B$33:$B$776,W$83)+'СЕТ СН'!$H$9+СВЦЭМ!$D$10+'СЕТ СН'!$H$5-'СЕТ СН'!$H$17</f>
        <v>3839.6175103800001</v>
      </c>
      <c r="X96" s="36">
        <f>SUMIFS(СВЦЭМ!$C$33:$C$776,СВЦЭМ!$A$33:$A$776,$A96,СВЦЭМ!$B$33:$B$776,X$83)+'СЕТ СН'!$H$9+СВЦЭМ!$D$10+'СЕТ СН'!$H$5-'СЕТ СН'!$H$17</f>
        <v>3849.7324217599999</v>
      </c>
      <c r="Y96" s="36">
        <f>SUMIFS(СВЦЭМ!$C$33:$C$776,СВЦЭМ!$A$33:$A$776,$A96,СВЦЭМ!$B$33:$B$776,Y$83)+'СЕТ СН'!$H$9+СВЦЭМ!$D$10+'СЕТ СН'!$H$5-'СЕТ СН'!$H$17</f>
        <v>3867.2552451399997</v>
      </c>
    </row>
    <row r="97" spans="1:25" ht="15.75" x14ac:dyDescent="0.2">
      <c r="A97" s="35">
        <f t="shared" si="2"/>
        <v>44210</v>
      </c>
      <c r="B97" s="36">
        <f>SUMIFS(СВЦЭМ!$C$33:$C$776,СВЦЭМ!$A$33:$A$776,$A97,СВЦЭМ!$B$33:$B$776,B$83)+'СЕТ СН'!$H$9+СВЦЭМ!$D$10+'СЕТ СН'!$H$5-'СЕТ СН'!$H$17</f>
        <v>3879.57855548</v>
      </c>
      <c r="C97" s="36">
        <f>SUMIFS(СВЦЭМ!$C$33:$C$776,СВЦЭМ!$A$33:$A$776,$A97,СВЦЭМ!$B$33:$B$776,C$83)+'СЕТ СН'!$H$9+СВЦЭМ!$D$10+'СЕТ СН'!$H$5-'СЕТ СН'!$H$17</f>
        <v>3916.7722873399998</v>
      </c>
      <c r="D97" s="36">
        <f>SUMIFS(СВЦЭМ!$C$33:$C$776,СВЦЭМ!$A$33:$A$776,$A97,СВЦЭМ!$B$33:$B$776,D$83)+'СЕТ СН'!$H$9+СВЦЭМ!$D$10+'СЕТ СН'!$H$5-'СЕТ СН'!$H$17</f>
        <v>3939.2779406300001</v>
      </c>
      <c r="E97" s="36">
        <f>SUMIFS(СВЦЭМ!$C$33:$C$776,СВЦЭМ!$A$33:$A$776,$A97,СВЦЭМ!$B$33:$B$776,E$83)+'СЕТ СН'!$H$9+СВЦЭМ!$D$10+'СЕТ СН'!$H$5-'СЕТ СН'!$H$17</f>
        <v>3940.6663420200002</v>
      </c>
      <c r="F97" s="36">
        <f>SUMIFS(СВЦЭМ!$C$33:$C$776,СВЦЭМ!$A$33:$A$776,$A97,СВЦЭМ!$B$33:$B$776,F$83)+'СЕТ СН'!$H$9+СВЦЭМ!$D$10+'СЕТ СН'!$H$5-'СЕТ СН'!$H$17</f>
        <v>3951.76194437</v>
      </c>
      <c r="G97" s="36">
        <f>SUMIFS(СВЦЭМ!$C$33:$C$776,СВЦЭМ!$A$33:$A$776,$A97,СВЦЭМ!$B$33:$B$776,G$83)+'СЕТ СН'!$H$9+СВЦЭМ!$D$10+'СЕТ СН'!$H$5-'СЕТ СН'!$H$17</f>
        <v>3920.4382180600001</v>
      </c>
      <c r="H97" s="36">
        <f>SUMIFS(СВЦЭМ!$C$33:$C$776,СВЦЭМ!$A$33:$A$776,$A97,СВЦЭМ!$B$33:$B$776,H$83)+'СЕТ СН'!$H$9+СВЦЭМ!$D$10+'СЕТ СН'!$H$5-'СЕТ СН'!$H$17</f>
        <v>3885.1553389000001</v>
      </c>
      <c r="I97" s="36">
        <f>SUMIFS(СВЦЭМ!$C$33:$C$776,СВЦЭМ!$A$33:$A$776,$A97,СВЦЭМ!$B$33:$B$776,I$83)+'СЕТ СН'!$H$9+СВЦЭМ!$D$10+'СЕТ СН'!$H$5-'СЕТ СН'!$H$17</f>
        <v>3833.6803805</v>
      </c>
      <c r="J97" s="36">
        <f>SUMIFS(СВЦЭМ!$C$33:$C$776,СВЦЭМ!$A$33:$A$776,$A97,СВЦЭМ!$B$33:$B$776,J$83)+'СЕТ СН'!$H$9+СВЦЭМ!$D$10+'СЕТ СН'!$H$5-'СЕТ СН'!$H$17</f>
        <v>3815.27516135</v>
      </c>
      <c r="K97" s="36">
        <f>SUMIFS(СВЦЭМ!$C$33:$C$776,СВЦЭМ!$A$33:$A$776,$A97,СВЦЭМ!$B$33:$B$776,K$83)+'СЕТ СН'!$H$9+СВЦЭМ!$D$10+'СЕТ СН'!$H$5-'СЕТ СН'!$H$17</f>
        <v>3814.49101522</v>
      </c>
      <c r="L97" s="36">
        <f>SUMIFS(СВЦЭМ!$C$33:$C$776,СВЦЭМ!$A$33:$A$776,$A97,СВЦЭМ!$B$33:$B$776,L$83)+'СЕТ СН'!$H$9+СВЦЭМ!$D$10+'СЕТ СН'!$H$5-'СЕТ СН'!$H$17</f>
        <v>3811.6112061200001</v>
      </c>
      <c r="M97" s="36">
        <f>SUMIFS(СВЦЭМ!$C$33:$C$776,СВЦЭМ!$A$33:$A$776,$A97,СВЦЭМ!$B$33:$B$776,M$83)+'СЕТ СН'!$H$9+СВЦЭМ!$D$10+'СЕТ СН'!$H$5-'СЕТ СН'!$H$17</f>
        <v>3820.2926435899999</v>
      </c>
      <c r="N97" s="36">
        <f>SUMIFS(СВЦЭМ!$C$33:$C$776,СВЦЭМ!$A$33:$A$776,$A97,СВЦЭМ!$B$33:$B$776,N$83)+'СЕТ СН'!$H$9+СВЦЭМ!$D$10+'СЕТ СН'!$H$5-'СЕТ СН'!$H$17</f>
        <v>3830.15468977</v>
      </c>
      <c r="O97" s="36">
        <f>SUMIFS(СВЦЭМ!$C$33:$C$776,СВЦЭМ!$A$33:$A$776,$A97,СВЦЭМ!$B$33:$B$776,O$83)+'СЕТ СН'!$H$9+СВЦЭМ!$D$10+'СЕТ СН'!$H$5-'СЕТ СН'!$H$17</f>
        <v>3836.4563630000002</v>
      </c>
      <c r="P97" s="36">
        <f>SUMIFS(СВЦЭМ!$C$33:$C$776,СВЦЭМ!$A$33:$A$776,$A97,СВЦЭМ!$B$33:$B$776,P$83)+'СЕТ СН'!$H$9+СВЦЭМ!$D$10+'СЕТ СН'!$H$5-'СЕТ СН'!$H$17</f>
        <v>3839.7282408999999</v>
      </c>
      <c r="Q97" s="36">
        <f>SUMIFS(СВЦЭМ!$C$33:$C$776,СВЦЭМ!$A$33:$A$776,$A97,СВЦЭМ!$B$33:$B$776,Q$83)+'СЕТ СН'!$H$9+СВЦЭМ!$D$10+'СЕТ СН'!$H$5-'СЕТ СН'!$H$17</f>
        <v>3846.2617312800003</v>
      </c>
      <c r="R97" s="36">
        <f>SUMIFS(СВЦЭМ!$C$33:$C$776,СВЦЭМ!$A$33:$A$776,$A97,СВЦЭМ!$B$33:$B$776,R$83)+'СЕТ СН'!$H$9+СВЦЭМ!$D$10+'СЕТ СН'!$H$5-'СЕТ СН'!$H$17</f>
        <v>3837.3765476799999</v>
      </c>
      <c r="S97" s="36">
        <f>SUMIFS(СВЦЭМ!$C$33:$C$776,СВЦЭМ!$A$33:$A$776,$A97,СВЦЭМ!$B$33:$B$776,S$83)+'СЕТ СН'!$H$9+СВЦЭМ!$D$10+'СЕТ СН'!$H$5-'СЕТ СН'!$H$17</f>
        <v>3835.5880308000001</v>
      </c>
      <c r="T97" s="36">
        <f>SUMIFS(СВЦЭМ!$C$33:$C$776,СВЦЭМ!$A$33:$A$776,$A97,СВЦЭМ!$B$33:$B$776,T$83)+'СЕТ СН'!$H$9+СВЦЭМ!$D$10+'СЕТ СН'!$H$5-'СЕТ СН'!$H$17</f>
        <v>3820.6128266000001</v>
      </c>
      <c r="U97" s="36">
        <f>SUMIFS(СВЦЭМ!$C$33:$C$776,СВЦЭМ!$A$33:$A$776,$A97,СВЦЭМ!$B$33:$B$776,U$83)+'СЕТ СН'!$H$9+СВЦЭМ!$D$10+'СЕТ СН'!$H$5-'СЕТ СН'!$H$17</f>
        <v>3819.74475927</v>
      </c>
      <c r="V97" s="36">
        <f>SUMIFS(СВЦЭМ!$C$33:$C$776,СВЦЭМ!$A$33:$A$776,$A97,СВЦЭМ!$B$33:$B$776,V$83)+'СЕТ СН'!$H$9+СВЦЭМ!$D$10+'СЕТ СН'!$H$5-'СЕТ СН'!$H$17</f>
        <v>3825.2706345699999</v>
      </c>
      <c r="W97" s="36">
        <f>SUMIFS(СВЦЭМ!$C$33:$C$776,СВЦЭМ!$A$33:$A$776,$A97,СВЦЭМ!$B$33:$B$776,W$83)+'СЕТ СН'!$H$9+СВЦЭМ!$D$10+'СЕТ СН'!$H$5-'СЕТ СН'!$H$17</f>
        <v>3839.2049847600001</v>
      </c>
      <c r="X97" s="36">
        <f>SUMIFS(СВЦЭМ!$C$33:$C$776,СВЦЭМ!$A$33:$A$776,$A97,СВЦЭМ!$B$33:$B$776,X$83)+'СЕТ СН'!$H$9+СВЦЭМ!$D$10+'СЕТ СН'!$H$5-'СЕТ СН'!$H$17</f>
        <v>3852.4757104099999</v>
      </c>
      <c r="Y97" s="36">
        <f>SUMIFS(СВЦЭМ!$C$33:$C$776,СВЦЭМ!$A$33:$A$776,$A97,СВЦЭМ!$B$33:$B$776,Y$83)+'СЕТ СН'!$H$9+СВЦЭМ!$D$10+'СЕТ СН'!$H$5-'СЕТ СН'!$H$17</f>
        <v>3874.6356060200001</v>
      </c>
    </row>
    <row r="98" spans="1:25" ht="15.75" x14ac:dyDescent="0.2">
      <c r="A98" s="35">
        <f t="shared" si="2"/>
        <v>44211</v>
      </c>
      <c r="B98" s="36">
        <f>SUMIFS(СВЦЭМ!$C$33:$C$776,СВЦЭМ!$A$33:$A$776,$A98,СВЦЭМ!$B$33:$B$776,B$83)+'СЕТ СН'!$H$9+СВЦЭМ!$D$10+'СЕТ СН'!$H$5-'СЕТ СН'!$H$17</f>
        <v>3716.5090685999999</v>
      </c>
      <c r="C98" s="36">
        <f>SUMIFS(СВЦЭМ!$C$33:$C$776,СВЦЭМ!$A$33:$A$776,$A98,СВЦЭМ!$B$33:$B$776,C$83)+'СЕТ СН'!$H$9+СВЦЭМ!$D$10+'СЕТ СН'!$H$5-'СЕТ СН'!$H$17</f>
        <v>3746.4427548399999</v>
      </c>
      <c r="D98" s="36">
        <f>SUMIFS(СВЦЭМ!$C$33:$C$776,СВЦЭМ!$A$33:$A$776,$A98,СВЦЭМ!$B$33:$B$776,D$83)+'СЕТ СН'!$H$9+СВЦЭМ!$D$10+'СЕТ СН'!$H$5-'СЕТ СН'!$H$17</f>
        <v>3707.1803714299999</v>
      </c>
      <c r="E98" s="36">
        <f>SUMIFS(СВЦЭМ!$C$33:$C$776,СВЦЭМ!$A$33:$A$776,$A98,СВЦЭМ!$B$33:$B$776,E$83)+'СЕТ СН'!$H$9+СВЦЭМ!$D$10+'СЕТ СН'!$H$5-'СЕТ СН'!$H$17</f>
        <v>3712.59145743</v>
      </c>
      <c r="F98" s="36">
        <f>SUMIFS(СВЦЭМ!$C$33:$C$776,СВЦЭМ!$A$33:$A$776,$A98,СВЦЭМ!$B$33:$B$776,F$83)+'СЕТ СН'!$H$9+СВЦЭМ!$D$10+'СЕТ СН'!$H$5-'СЕТ СН'!$H$17</f>
        <v>3718.2381255499999</v>
      </c>
      <c r="G98" s="36">
        <f>SUMIFS(СВЦЭМ!$C$33:$C$776,СВЦЭМ!$A$33:$A$776,$A98,СВЦЭМ!$B$33:$B$776,G$83)+'СЕТ СН'!$H$9+СВЦЭМ!$D$10+'СЕТ СН'!$H$5-'СЕТ СН'!$H$17</f>
        <v>3705.4324141799998</v>
      </c>
      <c r="H98" s="36">
        <f>SUMIFS(СВЦЭМ!$C$33:$C$776,СВЦЭМ!$A$33:$A$776,$A98,СВЦЭМ!$B$33:$B$776,H$83)+'СЕТ СН'!$H$9+СВЦЭМ!$D$10+'СЕТ СН'!$H$5-'СЕТ СН'!$H$17</f>
        <v>3672.4710648700002</v>
      </c>
      <c r="I98" s="36">
        <f>SUMIFS(СВЦЭМ!$C$33:$C$776,СВЦЭМ!$A$33:$A$776,$A98,СВЦЭМ!$B$33:$B$776,I$83)+'СЕТ СН'!$H$9+СВЦЭМ!$D$10+'СЕТ СН'!$H$5-'СЕТ СН'!$H$17</f>
        <v>3678.7677697099998</v>
      </c>
      <c r="J98" s="36">
        <f>SUMIFS(СВЦЭМ!$C$33:$C$776,СВЦЭМ!$A$33:$A$776,$A98,СВЦЭМ!$B$33:$B$776,J$83)+'СЕТ СН'!$H$9+СВЦЭМ!$D$10+'СЕТ СН'!$H$5-'СЕТ СН'!$H$17</f>
        <v>3693.2644477700001</v>
      </c>
      <c r="K98" s="36">
        <f>SUMIFS(СВЦЭМ!$C$33:$C$776,СВЦЭМ!$A$33:$A$776,$A98,СВЦЭМ!$B$33:$B$776,K$83)+'СЕТ СН'!$H$9+СВЦЭМ!$D$10+'СЕТ СН'!$H$5-'СЕТ СН'!$H$17</f>
        <v>3694.4015164800003</v>
      </c>
      <c r="L98" s="36">
        <f>SUMIFS(СВЦЭМ!$C$33:$C$776,СВЦЭМ!$A$33:$A$776,$A98,СВЦЭМ!$B$33:$B$776,L$83)+'СЕТ СН'!$H$9+СВЦЭМ!$D$10+'СЕТ СН'!$H$5-'СЕТ СН'!$H$17</f>
        <v>3696.80010107</v>
      </c>
      <c r="M98" s="36">
        <f>SUMIFS(СВЦЭМ!$C$33:$C$776,СВЦЭМ!$A$33:$A$776,$A98,СВЦЭМ!$B$33:$B$776,M$83)+'СЕТ СН'!$H$9+СВЦЭМ!$D$10+'СЕТ СН'!$H$5-'СЕТ СН'!$H$17</f>
        <v>3689.7670261600001</v>
      </c>
      <c r="N98" s="36">
        <f>SUMIFS(СВЦЭМ!$C$33:$C$776,СВЦЭМ!$A$33:$A$776,$A98,СВЦЭМ!$B$33:$B$776,N$83)+'СЕТ СН'!$H$9+СВЦЭМ!$D$10+'СЕТ СН'!$H$5-'СЕТ СН'!$H$17</f>
        <v>3683.9098850800001</v>
      </c>
      <c r="O98" s="36">
        <f>SUMIFS(СВЦЭМ!$C$33:$C$776,СВЦЭМ!$A$33:$A$776,$A98,СВЦЭМ!$B$33:$B$776,O$83)+'СЕТ СН'!$H$9+СВЦЭМ!$D$10+'СЕТ СН'!$H$5-'СЕТ СН'!$H$17</f>
        <v>3688.5534801200001</v>
      </c>
      <c r="P98" s="36">
        <f>SUMIFS(СВЦЭМ!$C$33:$C$776,СВЦЭМ!$A$33:$A$776,$A98,СВЦЭМ!$B$33:$B$776,P$83)+'СЕТ СН'!$H$9+СВЦЭМ!$D$10+'СЕТ СН'!$H$5-'СЕТ СН'!$H$17</f>
        <v>3714.26228231</v>
      </c>
      <c r="Q98" s="36">
        <f>SUMIFS(СВЦЭМ!$C$33:$C$776,СВЦЭМ!$A$33:$A$776,$A98,СВЦЭМ!$B$33:$B$776,Q$83)+'СЕТ СН'!$H$9+СВЦЭМ!$D$10+'СЕТ СН'!$H$5-'СЕТ СН'!$H$17</f>
        <v>3706.5750594000001</v>
      </c>
      <c r="R98" s="36">
        <f>SUMIFS(СВЦЭМ!$C$33:$C$776,СВЦЭМ!$A$33:$A$776,$A98,СВЦЭМ!$B$33:$B$776,R$83)+'СЕТ СН'!$H$9+СВЦЭМ!$D$10+'СЕТ СН'!$H$5-'СЕТ СН'!$H$17</f>
        <v>3717.3569366500001</v>
      </c>
      <c r="S98" s="36">
        <f>SUMIFS(СВЦЭМ!$C$33:$C$776,СВЦЭМ!$A$33:$A$776,$A98,СВЦЭМ!$B$33:$B$776,S$83)+'СЕТ СН'!$H$9+СВЦЭМ!$D$10+'СЕТ СН'!$H$5-'СЕТ СН'!$H$17</f>
        <v>3716.3104209100002</v>
      </c>
      <c r="T98" s="36">
        <f>SUMIFS(СВЦЭМ!$C$33:$C$776,СВЦЭМ!$A$33:$A$776,$A98,СВЦЭМ!$B$33:$B$776,T$83)+'СЕТ СН'!$H$9+СВЦЭМ!$D$10+'СЕТ СН'!$H$5-'СЕТ СН'!$H$17</f>
        <v>3771.2419136600001</v>
      </c>
      <c r="U98" s="36">
        <f>SUMIFS(СВЦЭМ!$C$33:$C$776,СВЦЭМ!$A$33:$A$776,$A98,СВЦЭМ!$B$33:$B$776,U$83)+'СЕТ СН'!$H$9+СВЦЭМ!$D$10+'СЕТ СН'!$H$5-'СЕТ СН'!$H$17</f>
        <v>3765.2797431399999</v>
      </c>
      <c r="V98" s="36">
        <f>SUMIFS(СВЦЭМ!$C$33:$C$776,СВЦЭМ!$A$33:$A$776,$A98,СВЦЭМ!$B$33:$B$776,V$83)+'СЕТ СН'!$H$9+СВЦЭМ!$D$10+'СЕТ СН'!$H$5-'СЕТ СН'!$H$17</f>
        <v>3705.6809471199999</v>
      </c>
      <c r="W98" s="36">
        <f>SUMIFS(СВЦЭМ!$C$33:$C$776,СВЦЭМ!$A$33:$A$776,$A98,СВЦЭМ!$B$33:$B$776,W$83)+'СЕТ СН'!$H$9+СВЦЭМ!$D$10+'СЕТ СН'!$H$5-'СЕТ СН'!$H$17</f>
        <v>3717.7530730099998</v>
      </c>
      <c r="X98" s="36">
        <f>SUMIFS(СВЦЭМ!$C$33:$C$776,СВЦЭМ!$A$33:$A$776,$A98,СВЦЭМ!$B$33:$B$776,X$83)+'СЕТ СН'!$H$9+СВЦЭМ!$D$10+'СЕТ СН'!$H$5-'СЕТ СН'!$H$17</f>
        <v>3716.492084</v>
      </c>
      <c r="Y98" s="36">
        <f>SUMIFS(СВЦЭМ!$C$33:$C$776,СВЦЭМ!$A$33:$A$776,$A98,СВЦЭМ!$B$33:$B$776,Y$83)+'СЕТ СН'!$H$9+СВЦЭМ!$D$10+'СЕТ СН'!$H$5-'СЕТ СН'!$H$17</f>
        <v>3714.76563902</v>
      </c>
    </row>
    <row r="99" spans="1:25" ht="15.75" x14ac:dyDescent="0.2">
      <c r="A99" s="35">
        <f t="shared" si="2"/>
        <v>44212</v>
      </c>
      <c r="B99" s="36">
        <f>SUMIFS(СВЦЭМ!$C$33:$C$776,СВЦЭМ!$A$33:$A$776,$A99,СВЦЭМ!$B$33:$B$776,B$83)+'СЕТ СН'!$H$9+СВЦЭМ!$D$10+'СЕТ СН'!$H$5-'СЕТ СН'!$H$17</f>
        <v>3856.46167698</v>
      </c>
      <c r="C99" s="36">
        <f>SUMIFS(СВЦЭМ!$C$33:$C$776,СВЦЭМ!$A$33:$A$776,$A99,СВЦЭМ!$B$33:$B$776,C$83)+'СЕТ СН'!$H$9+СВЦЭМ!$D$10+'СЕТ СН'!$H$5-'СЕТ СН'!$H$17</f>
        <v>3884.57697517</v>
      </c>
      <c r="D99" s="36">
        <f>SUMIFS(СВЦЭМ!$C$33:$C$776,СВЦЭМ!$A$33:$A$776,$A99,СВЦЭМ!$B$33:$B$776,D$83)+'СЕТ СН'!$H$9+СВЦЭМ!$D$10+'СЕТ СН'!$H$5-'СЕТ СН'!$H$17</f>
        <v>3896.5116549499999</v>
      </c>
      <c r="E99" s="36">
        <f>SUMIFS(СВЦЭМ!$C$33:$C$776,СВЦЭМ!$A$33:$A$776,$A99,СВЦЭМ!$B$33:$B$776,E$83)+'СЕТ СН'!$H$9+СВЦЭМ!$D$10+'СЕТ СН'!$H$5-'СЕТ СН'!$H$17</f>
        <v>3900.4370330299998</v>
      </c>
      <c r="F99" s="36">
        <f>SUMIFS(СВЦЭМ!$C$33:$C$776,СВЦЭМ!$A$33:$A$776,$A99,СВЦЭМ!$B$33:$B$776,F$83)+'СЕТ СН'!$H$9+СВЦЭМ!$D$10+'СЕТ СН'!$H$5-'СЕТ СН'!$H$17</f>
        <v>3915.8227644500002</v>
      </c>
      <c r="G99" s="36">
        <f>SUMIFS(СВЦЭМ!$C$33:$C$776,СВЦЭМ!$A$33:$A$776,$A99,СВЦЭМ!$B$33:$B$776,G$83)+'СЕТ СН'!$H$9+СВЦЭМ!$D$10+'СЕТ СН'!$H$5-'СЕТ СН'!$H$17</f>
        <v>3906.5663390500004</v>
      </c>
      <c r="H99" s="36">
        <f>SUMIFS(СВЦЭМ!$C$33:$C$776,СВЦЭМ!$A$33:$A$776,$A99,СВЦЭМ!$B$33:$B$776,H$83)+'СЕТ СН'!$H$9+СВЦЭМ!$D$10+'СЕТ СН'!$H$5-'СЕТ СН'!$H$17</f>
        <v>3891.4013417799997</v>
      </c>
      <c r="I99" s="36">
        <f>SUMIFS(СВЦЭМ!$C$33:$C$776,СВЦЭМ!$A$33:$A$776,$A99,СВЦЭМ!$B$33:$B$776,I$83)+'СЕТ СН'!$H$9+СВЦЭМ!$D$10+'СЕТ СН'!$H$5-'СЕТ СН'!$H$17</f>
        <v>3864.43786426</v>
      </c>
      <c r="J99" s="36">
        <f>SUMIFS(СВЦЭМ!$C$33:$C$776,СВЦЭМ!$A$33:$A$776,$A99,СВЦЭМ!$B$33:$B$776,J$83)+'СЕТ СН'!$H$9+СВЦЭМ!$D$10+'СЕТ СН'!$H$5-'СЕТ СН'!$H$17</f>
        <v>3821.9806480799998</v>
      </c>
      <c r="K99" s="36">
        <f>SUMIFS(СВЦЭМ!$C$33:$C$776,СВЦЭМ!$A$33:$A$776,$A99,СВЦЭМ!$B$33:$B$776,K$83)+'СЕТ СН'!$H$9+СВЦЭМ!$D$10+'СЕТ СН'!$H$5-'СЕТ СН'!$H$17</f>
        <v>3804.5889026200002</v>
      </c>
      <c r="L99" s="36">
        <f>SUMIFS(СВЦЭМ!$C$33:$C$776,СВЦЭМ!$A$33:$A$776,$A99,СВЦЭМ!$B$33:$B$776,L$83)+'СЕТ СН'!$H$9+СВЦЭМ!$D$10+'СЕТ СН'!$H$5-'СЕТ СН'!$H$17</f>
        <v>3802.2268184200002</v>
      </c>
      <c r="M99" s="36">
        <f>SUMIFS(СВЦЭМ!$C$33:$C$776,СВЦЭМ!$A$33:$A$776,$A99,СВЦЭМ!$B$33:$B$776,M$83)+'СЕТ СН'!$H$9+СВЦЭМ!$D$10+'СЕТ СН'!$H$5-'СЕТ СН'!$H$17</f>
        <v>3812.3852412300002</v>
      </c>
      <c r="N99" s="36">
        <f>SUMIFS(СВЦЭМ!$C$33:$C$776,СВЦЭМ!$A$33:$A$776,$A99,СВЦЭМ!$B$33:$B$776,N$83)+'СЕТ СН'!$H$9+СВЦЭМ!$D$10+'СЕТ СН'!$H$5-'СЕТ СН'!$H$17</f>
        <v>3822.5285676799999</v>
      </c>
      <c r="O99" s="36">
        <f>SUMIFS(СВЦЭМ!$C$33:$C$776,СВЦЭМ!$A$33:$A$776,$A99,СВЦЭМ!$B$33:$B$776,O$83)+'СЕТ СН'!$H$9+СВЦЭМ!$D$10+'СЕТ СН'!$H$5-'СЕТ СН'!$H$17</f>
        <v>3832.0798698799999</v>
      </c>
      <c r="P99" s="36">
        <f>SUMIFS(СВЦЭМ!$C$33:$C$776,СВЦЭМ!$A$33:$A$776,$A99,СВЦЭМ!$B$33:$B$776,P$83)+'СЕТ СН'!$H$9+СВЦЭМ!$D$10+'СЕТ СН'!$H$5-'СЕТ СН'!$H$17</f>
        <v>3838.7845545299997</v>
      </c>
      <c r="Q99" s="36">
        <f>SUMIFS(СВЦЭМ!$C$33:$C$776,СВЦЭМ!$A$33:$A$776,$A99,СВЦЭМ!$B$33:$B$776,Q$83)+'СЕТ СН'!$H$9+СВЦЭМ!$D$10+'СЕТ СН'!$H$5-'СЕТ СН'!$H$17</f>
        <v>3842.6875975399998</v>
      </c>
      <c r="R99" s="36">
        <f>SUMIFS(СВЦЭМ!$C$33:$C$776,СВЦЭМ!$A$33:$A$776,$A99,СВЦЭМ!$B$33:$B$776,R$83)+'СЕТ СН'!$H$9+СВЦЭМ!$D$10+'СЕТ СН'!$H$5-'СЕТ СН'!$H$17</f>
        <v>3830.1951217999999</v>
      </c>
      <c r="S99" s="36">
        <f>SUMIFS(СВЦЭМ!$C$33:$C$776,СВЦЭМ!$A$33:$A$776,$A99,СВЦЭМ!$B$33:$B$776,S$83)+'СЕТ СН'!$H$9+СВЦЭМ!$D$10+'СЕТ СН'!$H$5-'СЕТ СН'!$H$17</f>
        <v>3809.0888588600001</v>
      </c>
      <c r="T99" s="36">
        <f>SUMIFS(СВЦЭМ!$C$33:$C$776,СВЦЭМ!$A$33:$A$776,$A99,СВЦЭМ!$B$33:$B$776,T$83)+'СЕТ СН'!$H$9+СВЦЭМ!$D$10+'СЕТ СН'!$H$5-'СЕТ СН'!$H$17</f>
        <v>3784.9733866400002</v>
      </c>
      <c r="U99" s="36">
        <f>SUMIFS(СВЦЭМ!$C$33:$C$776,СВЦЭМ!$A$33:$A$776,$A99,СВЦЭМ!$B$33:$B$776,U$83)+'СЕТ СН'!$H$9+СВЦЭМ!$D$10+'СЕТ СН'!$H$5-'СЕТ СН'!$H$17</f>
        <v>3791.3681275500003</v>
      </c>
      <c r="V99" s="36">
        <f>SUMIFS(СВЦЭМ!$C$33:$C$776,СВЦЭМ!$A$33:$A$776,$A99,СВЦЭМ!$B$33:$B$776,V$83)+'СЕТ СН'!$H$9+СВЦЭМ!$D$10+'СЕТ СН'!$H$5-'СЕТ СН'!$H$17</f>
        <v>3804.4465587300001</v>
      </c>
      <c r="W99" s="36">
        <f>SUMIFS(СВЦЭМ!$C$33:$C$776,СВЦЭМ!$A$33:$A$776,$A99,СВЦЭМ!$B$33:$B$776,W$83)+'СЕТ СН'!$H$9+СВЦЭМ!$D$10+'СЕТ СН'!$H$5-'СЕТ СН'!$H$17</f>
        <v>3827.4586332099998</v>
      </c>
      <c r="X99" s="36">
        <f>SUMIFS(СВЦЭМ!$C$33:$C$776,СВЦЭМ!$A$33:$A$776,$A99,СВЦЭМ!$B$33:$B$776,X$83)+'СЕТ СН'!$H$9+СВЦЭМ!$D$10+'СЕТ СН'!$H$5-'СЕТ СН'!$H$17</f>
        <v>3833.2953565899998</v>
      </c>
      <c r="Y99" s="36">
        <f>SUMIFS(СВЦЭМ!$C$33:$C$776,СВЦЭМ!$A$33:$A$776,$A99,СВЦЭМ!$B$33:$B$776,Y$83)+'СЕТ СН'!$H$9+СВЦЭМ!$D$10+'СЕТ СН'!$H$5-'СЕТ СН'!$H$17</f>
        <v>3862.2663552700001</v>
      </c>
    </row>
    <row r="100" spans="1:25" ht="15.75" x14ac:dyDescent="0.2">
      <c r="A100" s="35">
        <f t="shared" si="2"/>
        <v>44213</v>
      </c>
      <c r="B100" s="36">
        <f>SUMIFS(СВЦЭМ!$C$33:$C$776,СВЦЭМ!$A$33:$A$776,$A100,СВЦЭМ!$B$33:$B$776,B$83)+'СЕТ СН'!$H$9+СВЦЭМ!$D$10+'СЕТ СН'!$H$5-'СЕТ СН'!$H$17</f>
        <v>3832.5565315000003</v>
      </c>
      <c r="C100" s="36">
        <f>SUMIFS(СВЦЭМ!$C$33:$C$776,СВЦЭМ!$A$33:$A$776,$A100,СВЦЭМ!$B$33:$B$776,C$83)+'СЕТ СН'!$H$9+СВЦЭМ!$D$10+'СЕТ СН'!$H$5-'СЕТ СН'!$H$17</f>
        <v>3867.9614385300001</v>
      </c>
      <c r="D100" s="36">
        <f>SUMIFS(СВЦЭМ!$C$33:$C$776,СВЦЭМ!$A$33:$A$776,$A100,СВЦЭМ!$B$33:$B$776,D$83)+'СЕТ СН'!$H$9+СВЦЭМ!$D$10+'СЕТ СН'!$H$5-'СЕТ СН'!$H$17</f>
        <v>3890.37325323</v>
      </c>
      <c r="E100" s="36">
        <f>SUMIFS(СВЦЭМ!$C$33:$C$776,СВЦЭМ!$A$33:$A$776,$A100,СВЦЭМ!$B$33:$B$776,E$83)+'СЕТ СН'!$H$9+СВЦЭМ!$D$10+'СЕТ СН'!$H$5-'СЕТ СН'!$H$17</f>
        <v>3914.5421802700002</v>
      </c>
      <c r="F100" s="36">
        <f>SUMIFS(СВЦЭМ!$C$33:$C$776,СВЦЭМ!$A$33:$A$776,$A100,СВЦЭМ!$B$33:$B$776,F$83)+'СЕТ СН'!$H$9+СВЦЭМ!$D$10+'СЕТ СН'!$H$5-'СЕТ СН'!$H$17</f>
        <v>3926.6426468500003</v>
      </c>
      <c r="G100" s="36">
        <f>SUMIFS(СВЦЭМ!$C$33:$C$776,СВЦЭМ!$A$33:$A$776,$A100,СВЦЭМ!$B$33:$B$776,G$83)+'СЕТ СН'!$H$9+СВЦЭМ!$D$10+'СЕТ СН'!$H$5-'СЕТ СН'!$H$17</f>
        <v>3924.94852016</v>
      </c>
      <c r="H100" s="36">
        <f>SUMIFS(СВЦЭМ!$C$33:$C$776,СВЦЭМ!$A$33:$A$776,$A100,СВЦЭМ!$B$33:$B$776,H$83)+'СЕТ СН'!$H$9+СВЦЭМ!$D$10+'СЕТ СН'!$H$5-'СЕТ СН'!$H$17</f>
        <v>3905.2574723500002</v>
      </c>
      <c r="I100" s="36">
        <f>SUMIFS(СВЦЭМ!$C$33:$C$776,СВЦЭМ!$A$33:$A$776,$A100,СВЦЭМ!$B$33:$B$776,I$83)+'СЕТ СН'!$H$9+СВЦЭМ!$D$10+'СЕТ СН'!$H$5-'СЕТ СН'!$H$17</f>
        <v>3893.07073094</v>
      </c>
      <c r="J100" s="36">
        <f>SUMIFS(СВЦЭМ!$C$33:$C$776,СВЦЭМ!$A$33:$A$776,$A100,СВЦЭМ!$B$33:$B$776,J$83)+'СЕТ СН'!$H$9+СВЦЭМ!$D$10+'СЕТ СН'!$H$5-'СЕТ СН'!$H$17</f>
        <v>3851.3558495699999</v>
      </c>
      <c r="K100" s="36">
        <f>SUMIFS(СВЦЭМ!$C$33:$C$776,СВЦЭМ!$A$33:$A$776,$A100,СВЦЭМ!$B$33:$B$776,K$83)+'СЕТ СН'!$H$9+СВЦЭМ!$D$10+'СЕТ СН'!$H$5-'СЕТ СН'!$H$17</f>
        <v>3826.1783476800001</v>
      </c>
      <c r="L100" s="36">
        <f>SUMIFS(СВЦЭМ!$C$33:$C$776,СВЦЭМ!$A$33:$A$776,$A100,СВЦЭМ!$B$33:$B$776,L$83)+'СЕТ СН'!$H$9+СВЦЭМ!$D$10+'СЕТ СН'!$H$5-'СЕТ СН'!$H$17</f>
        <v>3812.0632064299998</v>
      </c>
      <c r="M100" s="36">
        <f>SUMIFS(СВЦЭМ!$C$33:$C$776,СВЦЭМ!$A$33:$A$776,$A100,СВЦЭМ!$B$33:$B$776,M$83)+'СЕТ СН'!$H$9+СВЦЭМ!$D$10+'СЕТ СН'!$H$5-'СЕТ СН'!$H$17</f>
        <v>3807.2207587299999</v>
      </c>
      <c r="N100" s="36">
        <f>SUMIFS(СВЦЭМ!$C$33:$C$776,СВЦЭМ!$A$33:$A$776,$A100,СВЦЭМ!$B$33:$B$776,N$83)+'СЕТ СН'!$H$9+СВЦЭМ!$D$10+'СЕТ СН'!$H$5-'СЕТ СН'!$H$17</f>
        <v>3818.9575856000001</v>
      </c>
      <c r="O100" s="36">
        <f>SUMIFS(СВЦЭМ!$C$33:$C$776,СВЦЭМ!$A$33:$A$776,$A100,СВЦЭМ!$B$33:$B$776,O$83)+'СЕТ СН'!$H$9+СВЦЭМ!$D$10+'СЕТ СН'!$H$5-'СЕТ СН'!$H$17</f>
        <v>3829.6926725499998</v>
      </c>
      <c r="P100" s="36">
        <f>SUMIFS(СВЦЭМ!$C$33:$C$776,СВЦЭМ!$A$33:$A$776,$A100,СВЦЭМ!$B$33:$B$776,P$83)+'СЕТ СН'!$H$9+СВЦЭМ!$D$10+'СЕТ СН'!$H$5-'СЕТ СН'!$H$17</f>
        <v>3846.0068314199998</v>
      </c>
      <c r="Q100" s="36">
        <f>SUMIFS(СВЦЭМ!$C$33:$C$776,СВЦЭМ!$A$33:$A$776,$A100,СВЦЭМ!$B$33:$B$776,Q$83)+'СЕТ СН'!$H$9+СВЦЭМ!$D$10+'СЕТ СН'!$H$5-'СЕТ СН'!$H$17</f>
        <v>3852.9939204100001</v>
      </c>
      <c r="R100" s="36">
        <f>SUMIFS(СВЦЭМ!$C$33:$C$776,СВЦЭМ!$A$33:$A$776,$A100,СВЦЭМ!$B$33:$B$776,R$83)+'СЕТ СН'!$H$9+СВЦЭМ!$D$10+'СЕТ СН'!$H$5-'СЕТ СН'!$H$17</f>
        <v>3841.51826807</v>
      </c>
      <c r="S100" s="36">
        <f>SUMIFS(СВЦЭМ!$C$33:$C$776,СВЦЭМ!$A$33:$A$776,$A100,СВЦЭМ!$B$33:$B$776,S$83)+'СЕТ СН'!$H$9+СВЦЭМ!$D$10+'СЕТ СН'!$H$5-'СЕТ СН'!$H$17</f>
        <v>3816.40468624</v>
      </c>
      <c r="T100" s="36">
        <f>SUMIFS(СВЦЭМ!$C$33:$C$776,СВЦЭМ!$A$33:$A$776,$A100,СВЦЭМ!$B$33:$B$776,T$83)+'СЕТ СН'!$H$9+СВЦЭМ!$D$10+'СЕТ СН'!$H$5-'СЕТ СН'!$H$17</f>
        <v>3793.0455871700001</v>
      </c>
      <c r="U100" s="36">
        <f>SUMIFS(СВЦЭМ!$C$33:$C$776,СВЦЭМ!$A$33:$A$776,$A100,СВЦЭМ!$B$33:$B$776,U$83)+'СЕТ СН'!$H$9+СВЦЭМ!$D$10+'СЕТ СН'!$H$5-'СЕТ СН'!$H$17</f>
        <v>3789.7261248700001</v>
      </c>
      <c r="V100" s="36">
        <f>SUMIFS(СВЦЭМ!$C$33:$C$776,СВЦЭМ!$A$33:$A$776,$A100,СВЦЭМ!$B$33:$B$776,V$83)+'СЕТ СН'!$H$9+СВЦЭМ!$D$10+'СЕТ СН'!$H$5-'СЕТ СН'!$H$17</f>
        <v>3799.7616717700002</v>
      </c>
      <c r="W100" s="36">
        <f>SUMIFS(СВЦЭМ!$C$33:$C$776,СВЦЭМ!$A$33:$A$776,$A100,СВЦЭМ!$B$33:$B$776,W$83)+'СЕТ СН'!$H$9+СВЦЭМ!$D$10+'СЕТ СН'!$H$5-'СЕТ СН'!$H$17</f>
        <v>3821.2428354499998</v>
      </c>
      <c r="X100" s="36">
        <f>SUMIFS(СВЦЭМ!$C$33:$C$776,СВЦЭМ!$A$33:$A$776,$A100,СВЦЭМ!$B$33:$B$776,X$83)+'СЕТ СН'!$H$9+СВЦЭМ!$D$10+'СЕТ СН'!$H$5-'СЕТ СН'!$H$17</f>
        <v>3828.4211124399999</v>
      </c>
      <c r="Y100" s="36">
        <f>SUMIFS(СВЦЭМ!$C$33:$C$776,СВЦЭМ!$A$33:$A$776,$A100,СВЦЭМ!$B$33:$B$776,Y$83)+'СЕТ СН'!$H$9+СВЦЭМ!$D$10+'СЕТ СН'!$H$5-'СЕТ СН'!$H$17</f>
        <v>3857.71876651</v>
      </c>
    </row>
    <row r="101" spans="1:25" ht="15.75" x14ac:dyDescent="0.2">
      <c r="A101" s="35">
        <f t="shared" si="2"/>
        <v>44214</v>
      </c>
      <c r="B101" s="36">
        <f>SUMIFS(СВЦЭМ!$C$33:$C$776,СВЦЭМ!$A$33:$A$776,$A101,СВЦЭМ!$B$33:$B$776,B$83)+'СЕТ СН'!$H$9+СВЦЭМ!$D$10+'СЕТ СН'!$H$5-'СЕТ СН'!$H$17</f>
        <v>3886.32140033</v>
      </c>
      <c r="C101" s="36">
        <f>SUMIFS(СВЦЭМ!$C$33:$C$776,СВЦЭМ!$A$33:$A$776,$A101,СВЦЭМ!$B$33:$B$776,C$83)+'СЕТ СН'!$H$9+СВЦЭМ!$D$10+'СЕТ СН'!$H$5-'СЕТ СН'!$H$17</f>
        <v>3922.1474391100001</v>
      </c>
      <c r="D101" s="36">
        <f>SUMIFS(СВЦЭМ!$C$33:$C$776,СВЦЭМ!$A$33:$A$776,$A101,СВЦЭМ!$B$33:$B$776,D$83)+'СЕТ СН'!$H$9+СВЦЭМ!$D$10+'СЕТ СН'!$H$5-'СЕТ СН'!$H$17</f>
        <v>3932.9071143400001</v>
      </c>
      <c r="E101" s="36">
        <f>SUMIFS(СВЦЭМ!$C$33:$C$776,СВЦЭМ!$A$33:$A$776,$A101,СВЦЭМ!$B$33:$B$776,E$83)+'СЕТ СН'!$H$9+СВЦЭМ!$D$10+'СЕТ СН'!$H$5-'СЕТ СН'!$H$17</f>
        <v>3938.9075409500001</v>
      </c>
      <c r="F101" s="36">
        <f>SUMIFS(СВЦЭМ!$C$33:$C$776,СВЦЭМ!$A$33:$A$776,$A101,СВЦЭМ!$B$33:$B$776,F$83)+'СЕТ СН'!$H$9+СВЦЭМ!$D$10+'СЕТ СН'!$H$5-'СЕТ СН'!$H$17</f>
        <v>3955.7897393499998</v>
      </c>
      <c r="G101" s="36">
        <f>SUMIFS(СВЦЭМ!$C$33:$C$776,СВЦЭМ!$A$33:$A$776,$A101,СВЦЭМ!$B$33:$B$776,G$83)+'СЕТ СН'!$H$9+СВЦЭМ!$D$10+'СЕТ СН'!$H$5-'СЕТ СН'!$H$17</f>
        <v>3940.0146490100001</v>
      </c>
      <c r="H101" s="36">
        <f>SUMIFS(СВЦЭМ!$C$33:$C$776,СВЦЭМ!$A$33:$A$776,$A101,СВЦЭМ!$B$33:$B$776,H$83)+'СЕТ СН'!$H$9+СВЦЭМ!$D$10+'СЕТ СН'!$H$5-'СЕТ СН'!$H$17</f>
        <v>3924.2283726000001</v>
      </c>
      <c r="I101" s="36">
        <f>SUMIFS(СВЦЭМ!$C$33:$C$776,СВЦЭМ!$A$33:$A$776,$A101,СВЦЭМ!$B$33:$B$776,I$83)+'СЕТ СН'!$H$9+СВЦЭМ!$D$10+'СЕТ СН'!$H$5-'СЕТ СН'!$H$17</f>
        <v>3895.72977812</v>
      </c>
      <c r="J101" s="36">
        <f>SUMIFS(СВЦЭМ!$C$33:$C$776,СВЦЭМ!$A$33:$A$776,$A101,СВЦЭМ!$B$33:$B$776,J$83)+'СЕТ СН'!$H$9+СВЦЭМ!$D$10+'СЕТ СН'!$H$5-'СЕТ СН'!$H$17</f>
        <v>3856.8132446</v>
      </c>
      <c r="K101" s="36">
        <f>SUMIFS(СВЦЭМ!$C$33:$C$776,СВЦЭМ!$A$33:$A$776,$A101,СВЦЭМ!$B$33:$B$776,K$83)+'СЕТ СН'!$H$9+СВЦЭМ!$D$10+'СЕТ СН'!$H$5-'СЕТ СН'!$H$17</f>
        <v>3838.8461907199999</v>
      </c>
      <c r="L101" s="36">
        <f>SUMIFS(СВЦЭМ!$C$33:$C$776,СВЦЭМ!$A$33:$A$776,$A101,СВЦЭМ!$B$33:$B$776,L$83)+'СЕТ СН'!$H$9+СВЦЭМ!$D$10+'СЕТ СН'!$H$5-'СЕТ СН'!$H$17</f>
        <v>3849.7946968799997</v>
      </c>
      <c r="M101" s="36">
        <f>SUMIFS(СВЦЭМ!$C$33:$C$776,СВЦЭМ!$A$33:$A$776,$A101,СВЦЭМ!$B$33:$B$776,M$83)+'СЕТ СН'!$H$9+СВЦЭМ!$D$10+'СЕТ СН'!$H$5-'СЕТ СН'!$H$17</f>
        <v>3851.2952859500001</v>
      </c>
      <c r="N101" s="36">
        <f>SUMIFS(СВЦЭМ!$C$33:$C$776,СВЦЭМ!$A$33:$A$776,$A101,СВЦЭМ!$B$33:$B$776,N$83)+'СЕТ СН'!$H$9+СВЦЭМ!$D$10+'СЕТ СН'!$H$5-'СЕТ СН'!$H$17</f>
        <v>3855.9939268600001</v>
      </c>
      <c r="O101" s="36">
        <f>SUMIFS(СВЦЭМ!$C$33:$C$776,СВЦЭМ!$A$33:$A$776,$A101,СВЦЭМ!$B$33:$B$776,O$83)+'СЕТ СН'!$H$9+СВЦЭМ!$D$10+'СЕТ СН'!$H$5-'СЕТ СН'!$H$17</f>
        <v>3876.7366021500002</v>
      </c>
      <c r="P101" s="36">
        <f>SUMIFS(СВЦЭМ!$C$33:$C$776,СВЦЭМ!$A$33:$A$776,$A101,СВЦЭМ!$B$33:$B$776,P$83)+'СЕТ СН'!$H$9+СВЦЭМ!$D$10+'СЕТ СН'!$H$5-'СЕТ СН'!$H$17</f>
        <v>3892.4977106300003</v>
      </c>
      <c r="Q101" s="36">
        <f>SUMIFS(СВЦЭМ!$C$33:$C$776,СВЦЭМ!$A$33:$A$776,$A101,СВЦЭМ!$B$33:$B$776,Q$83)+'СЕТ СН'!$H$9+СВЦЭМ!$D$10+'СЕТ СН'!$H$5-'СЕТ СН'!$H$17</f>
        <v>3877.4291326900002</v>
      </c>
      <c r="R101" s="36">
        <f>SUMIFS(СВЦЭМ!$C$33:$C$776,СВЦЭМ!$A$33:$A$776,$A101,СВЦЭМ!$B$33:$B$776,R$83)+'СЕТ СН'!$H$9+СВЦЭМ!$D$10+'СЕТ СН'!$H$5-'СЕТ СН'!$H$17</f>
        <v>3867.5999045200001</v>
      </c>
      <c r="S101" s="36">
        <f>SUMIFS(СВЦЭМ!$C$33:$C$776,СВЦЭМ!$A$33:$A$776,$A101,СВЦЭМ!$B$33:$B$776,S$83)+'СЕТ СН'!$H$9+СВЦЭМ!$D$10+'СЕТ СН'!$H$5-'СЕТ СН'!$H$17</f>
        <v>3855.9641813999997</v>
      </c>
      <c r="T101" s="36">
        <f>SUMIFS(СВЦЭМ!$C$33:$C$776,СВЦЭМ!$A$33:$A$776,$A101,СВЦЭМ!$B$33:$B$776,T$83)+'СЕТ СН'!$H$9+СВЦЭМ!$D$10+'СЕТ СН'!$H$5-'СЕТ СН'!$H$17</f>
        <v>3839.4583322999997</v>
      </c>
      <c r="U101" s="36">
        <f>SUMIFS(СВЦЭМ!$C$33:$C$776,СВЦЭМ!$A$33:$A$776,$A101,СВЦЭМ!$B$33:$B$776,U$83)+'СЕТ СН'!$H$9+СВЦЭМ!$D$10+'СЕТ СН'!$H$5-'СЕТ СН'!$H$17</f>
        <v>3841.1697072300003</v>
      </c>
      <c r="V101" s="36">
        <f>SUMIFS(СВЦЭМ!$C$33:$C$776,СВЦЭМ!$A$33:$A$776,$A101,СВЦЭМ!$B$33:$B$776,V$83)+'СЕТ СН'!$H$9+СВЦЭМ!$D$10+'СЕТ СН'!$H$5-'СЕТ СН'!$H$17</f>
        <v>3846.9340485399998</v>
      </c>
      <c r="W101" s="36">
        <f>SUMIFS(СВЦЭМ!$C$33:$C$776,СВЦЭМ!$A$33:$A$776,$A101,СВЦЭМ!$B$33:$B$776,W$83)+'СЕТ СН'!$H$9+СВЦЭМ!$D$10+'СЕТ СН'!$H$5-'СЕТ СН'!$H$17</f>
        <v>3865.45740355</v>
      </c>
      <c r="X101" s="36">
        <f>SUMIFS(СВЦЭМ!$C$33:$C$776,СВЦЭМ!$A$33:$A$776,$A101,СВЦЭМ!$B$33:$B$776,X$83)+'СЕТ СН'!$H$9+СВЦЭМ!$D$10+'СЕТ СН'!$H$5-'СЕТ СН'!$H$17</f>
        <v>3875.5371574299998</v>
      </c>
      <c r="Y101" s="36">
        <f>SUMIFS(СВЦЭМ!$C$33:$C$776,СВЦЭМ!$A$33:$A$776,$A101,СВЦЭМ!$B$33:$B$776,Y$83)+'СЕТ СН'!$H$9+СВЦЭМ!$D$10+'СЕТ СН'!$H$5-'СЕТ СН'!$H$17</f>
        <v>3898.76916123</v>
      </c>
    </row>
    <row r="102" spans="1:25" ht="15.75" x14ac:dyDescent="0.2">
      <c r="A102" s="35">
        <f t="shared" si="2"/>
        <v>44215</v>
      </c>
      <c r="B102" s="36">
        <f>SUMIFS(СВЦЭМ!$C$33:$C$776,СВЦЭМ!$A$33:$A$776,$A102,СВЦЭМ!$B$33:$B$776,B$83)+'СЕТ СН'!$H$9+СВЦЭМ!$D$10+'СЕТ СН'!$H$5-'СЕТ СН'!$H$17</f>
        <v>3896.2447146</v>
      </c>
      <c r="C102" s="36">
        <f>SUMIFS(СВЦЭМ!$C$33:$C$776,СВЦЭМ!$A$33:$A$776,$A102,СВЦЭМ!$B$33:$B$776,C$83)+'СЕТ СН'!$H$9+СВЦЭМ!$D$10+'СЕТ СН'!$H$5-'СЕТ СН'!$H$17</f>
        <v>3925.10461437</v>
      </c>
      <c r="D102" s="36">
        <f>SUMIFS(СВЦЭМ!$C$33:$C$776,СВЦЭМ!$A$33:$A$776,$A102,СВЦЭМ!$B$33:$B$776,D$83)+'СЕТ СН'!$H$9+СВЦЭМ!$D$10+'СЕТ СН'!$H$5-'СЕТ СН'!$H$17</f>
        <v>3946.7626071200002</v>
      </c>
      <c r="E102" s="36">
        <f>SUMIFS(СВЦЭМ!$C$33:$C$776,СВЦЭМ!$A$33:$A$776,$A102,СВЦЭМ!$B$33:$B$776,E$83)+'СЕТ СН'!$H$9+СВЦЭМ!$D$10+'СЕТ СН'!$H$5-'СЕТ СН'!$H$17</f>
        <v>3929.3516076999999</v>
      </c>
      <c r="F102" s="36">
        <f>SUMIFS(СВЦЭМ!$C$33:$C$776,СВЦЭМ!$A$33:$A$776,$A102,СВЦЭМ!$B$33:$B$776,F$83)+'СЕТ СН'!$H$9+СВЦЭМ!$D$10+'СЕТ СН'!$H$5-'СЕТ СН'!$H$17</f>
        <v>3929.4847449399999</v>
      </c>
      <c r="G102" s="36">
        <f>SUMIFS(СВЦЭМ!$C$33:$C$776,СВЦЭМ!$A$33:$A$776,$A102,СВЦЭМ!$B$33:$B$776,G$83)+'СЕТ СН'!$H$9+СВЦЭМ!$D$10+'СЕТ СН'!$H$5-'СЕТ СН'!$H$17</f>
        <v>3903.2852468199999</v>
      </c>
      <c r="H102" s="36">
        <f>SUMIFS(СВЦЭМ!$C$33:$C$776,СВЦЭМ!$A$33:$A$776,$A102,СВЦЭМ!$B$33:$B$776,H$83)+'СЕТ СН'!$H$9+СВЦЭМ!$D$10+'СЕТ СН'!$H$5-'СЕТ СН'!$H$17</f>
        <v>3858.2396952300001</v>
      </c>
      <c r="I102" s="36">
        <f>SUMIFS(СВЦЭМ!$C$33:$C$776,СВЦЭМ!$A$33:$A$776,$A102,СВЦЭМ!$B$33:$B$776,I$83)+'СЕТ СН'!$H$9+СВЦЭМ!$D$10+'СЕТ СН'!$H$5-'СЕТ СН'!$H$17</f>
        <v>3827.4392020400001</v>
      </c>
      <c r="J102" s="36">
        <f>SUMIFS(СВЦЭМ!$C$33:$C$776,СВЦЭМ!$A$33:$A$776,$A102,СВЦЭМ!$B$33:$B$776,J$83)+'СЕТ СН'!$H$9+СВЦЭМ!$D$10+'СЕТ СН'!$H$5-'СЕТ СН'!$H$17</f>
        <v>3803.5902119299999</v>
      </c>
      <c r="K102" s="36">
        <f>SUMIFS(СВЦЭМ!$C$33:$C$776,СВЦЭМ!$A$33:$A$776,$A102,СВЦЭМ!$B$33:$B$776,K$83)+'СЕТ СН'!$H$9+СВЦЭМ!$D$10+'СЕТ СН'!$H$5-'СЕТ СН'!$H$17</f>
        <v>3796.4114657099999</v>
      </c>
      <c r="L102" s="36">
        <f>SUMIFS(СВЦЭМ!$C$33:$C$776,СВЦЭМ!$A$33:$A$776,$A102,СВЦЭМ!$B$33:$B$776,L$83)+'СЕТ СН'!$H$9+СВЦЭМ!$D$10+'СЕТ СН'!$H$5-'СЕТ СН'!$H$17</f>
        <v>3787.4909600800001</v>
      </c>
      <c r="M102" s="36">
        <f>SUMIFS(СВЦЭМ!$C$33:$C$776,СВЦЭМ!$A$33:$A$776,$A102,СВЦЭМ!$B$33:$B$776,M$83)+'СЕТ СН'!$H$9+СВЦЭМ!$D$10+'СЕТ СН'!$H$5-'СЕТ СН'!$H$17</f>
        <v>3793.3506495400002</v>
      </c>
      <c r="N102" s="36">
        <f>SUMIFS(СВЦЭМ!$C$33:$C$776,СВЦЭМ!$A$33:$A$776,$A102,СВЦЭМ!$B$33:$B$776,N$83)+'СЕТ СН'!$H$9+СВЦЭМ!$D$10+'СЕТ СН'!$H$5-'СЕТ СН'!$H$17</f>
        <v>3798.6322554899998</v>
      </c>
      <c r="O102" s="36">
        <f>SUMIFS(СВЦЭМ!$C$33:$C$776,СВЦЭМ!$A$33:$A$776,$A102,СВЦЭМ!$B$33:$B$776,O$83)+'СЕТ СН'!$H$9+СВЦЭМ!$D$10+'СЕТ СН'!$H$5-'СЕТ СН'!$H$17</f>
        <v>3813.4166517900003</v>
      </c>
      <c r="P102" s="36">
        <f>SUMIFS(СВЦЭМ!$C$33:$C$776,СВЦЭМ!$A$33:$A$776,$A102,СВЦЭМ!$B$33:$B$776,P$83)+'СЕТ СН'!$H$9+СВЦЭМ!$D$10+'СЕТ СН'!$H$5-'СЕТ СН'!$H$17</f>
        <v>3825.3212374599998</v>
      </c>
      <c r="Q102" s="36">
        <f>SUMIFS(СВЦЭМ!$C$33:$C$776,СВЦЭМ!$A$33:$A$776,$A102,СВЦЭМ!$B$33:$B$776,Q$83)+'СЕТ СН'!$H$9+СВЦЭМ!$D$10+'СЕТ СН'!$H$5-'СЕТ СН'!$H$17</f>
        <v>3832.4430541500001</v>
      </c>
      <c r="R102" s="36">
        <f>SUMIFS(СВЦЭМ!$C$33:$C$776,СВЦЭМ!$A$33:$A$776,$A102,СВЦЭМ!$B$33:$B$776,R$83)+'СЕТ СН'!$H$9+СВЦЭМ!$D$10+'СЕТ СН'!$H$5-'СЕТ СН'!$H$17</f>
        <v>3825.15018758</v>
      </c>
      <c r="S102" s="36">
        <f>SUMIFS(СВЦЭМ!$C$33:$C$776,СВЦЭМ!$A$33:$A$776,$A102,СВЦЭМ!$B$33:$B$776,S$83)+'СЕТ СН'!$H$9+СВЦЭМ!$D$10+'СЕТ СН'!$H$5-'СЕТ СН'!$H$17</f>
        <v>3814.3079107200001</v>
      </c>
      <c r="T102" s="36">
        <f>SUMIFS(СВЦЭМ!$C$33:$C$776,СВЦЭМ!$A$33:$A$776,$A102,СВЦЭМ!$B$33:$B$776,T$83)+'СЕТ СН'!$H$9+СВЦЭМ!$D$10+'СЕТ СН'!$H$5-'СЕТ СН'!$H$17</f>
        <v>3794.0048131900003</v>
      </c>
      <c r="U102" s="36">
        <f>SUMIFS(СВЦЭМ!$C$33:$C$776,СВЦЭМ!$A$33:$A$776,$A102,СВЦЭМ!$B$33:$B$776,U$83)+'СЕТ СН'!$H$9+СВЦЭМ!$D$10+'СЕТ СН'!$H$5-'СЕТ СН'!$H$17</f>
        <v>3794.9937677500002</v>
      </c>
      <c r="V102" s="36">
        <f>SUMIFS(СВЦЭМ!$C$33:$C$776,СВЦЭМ!$A$33:$A$776,$A102,СВЦЭМ!$B$33:$B$776,V$83)+'СЕТ СН'!$H$9+СВЦЭМ!$D$10+'СЕТ СН'!$H$5-'СЕТ СН'!$H$17</f>
        <v>3806.7508694100002</v>
      </c>
      <c r="W102" s="36">
        <f>SUMIFS(СВЦЭМ!$C$33:$C$776,СВЦЭМ!$A$33:$A$776,$A102,СВЦЭМ!$B$33:$B$776,W$83)+'СЕТ СН'!$H$9+СВЦЭМ!$D$10+'СЕТ СН'!$H$5-'СЕТ СН'!$H$17</f>
        <v>3821.1369259399999</v>
      </c>
      <c r="X102" s="36">
        <f>SUMIFS(СВЦЭМ!$C$33:$C$776,СВЦЭМ!$A$33:$A$776,$A102,СВЦЭМ!$B$33:$B$776,X$83)+'СЕТ СН'!$H$9+СВЦЭМ!$D$10+'СЕТ СН'!$H$5-'СЕТ СН'!$H$17</f>
        <v>3825.5007882899999</v>
      </c>
      <c r="Y102" s="36">
        <f>SUMIFS(СВЦЭМ!$C$33:$C$776,СВЦЭМ!$A$33:$A$776,$A102,СВЦЭМ!$B$33:$B$776,Y$83)+'СЕТ СН'!$H$9+СВЦЭМ!$D$10+'СЕТ СН'!$H$5-'СЕТ СН'!$H$17</f>
        <v>3848.5865555400001</v>
      </c>
    </row>
    <row r="103" spans="1:25" ht="15.75" x14ac:dyDescent="0.2">
      <c r="A103" s="35">
        <f t="shared" si="2"/>
        <v>44216</v>
      </c>
      <c r="B103" s="36">
        <f>SUMIFS(СВЦЭМ!$C$33:$C$776,СВЦЭМ!$A$33:$A$776,$A103,СВЦЭМ!$B$33:$B$776,B$83)+'СЕТ СН'!$H$9+СВЦЭМ!$D$10+'СЕТ СН'!$H$5-'СЕТ СН'!$H$17</f>
        <v>3831.9131566599999</v>
      </c>
      <c r="C103" s="36">
        <f>SUMIFS(СВЦЭМ!$C$33:$C$776,СВЦЭМ!$A$33:$A$776,$A103,СВЦЭМ!$B$33:$B$776,C$83)+'СЕТ СН'!$H$9+СВЦЭМ!$D$10+'СЕТ СН'!$H$5-'СЕТ СН'!$H$17</f>
        <v>3872.54701914</v>
      </c>
      <c r="D103" s="36">
        <f>SUMIFS(СВЦЭМ!$C$33:$C$776,СВЦЭМ!$A$33:$A$776,$A103,СВЦЭМ!$B$33:$B$776,D$83)+'СЕТ СН'!$H$9+СВЦЭМ!$D$10+'СЕТ СН'!$H$5-'СЕТ СН'!$H$17</f>
        <v>3889.4380683700001</v>
      </c>
      <c r="E103" s="36">
        <f>SUMIFS(СВЦЭМ!$C$33:$C$776,СВЦЭМ!$A$33:$A$776,$A103,СВЦЭМ!$B$33:$B$776,E$83)+'СЕТ СН'!$H$9+СВЦЭМ!$D$10+'СЕТ СН'!$H$5-'СЕТ СН'!$H$17</f>
        <v>3891.6370992299999</v>
      </c>
      <c r="F103" s="36">
        <f>SUMIFS(СВЦЭМ!$C$33:$C$776,СВЦЭМ!$A$33:$A$776,$A103,СВЦЭМ!$B$33:$B$776,F$83)+'СЕТ СН'!$H$9+СВЦЭМ!$D$10+'СЕТ СН'!$H$5-'СЕТ СН'!$H$17</f>
        <v>3897.3619527600003</v>
      </c>
      <c r="G103" s="36">
        <f>SUMIFS(СВЦЭМ!$C$33:$C$776,СВЦЭМ!$A$33:$A$776,$A103,СВЦЭМ!$B$33:$B$776,G$83)+'СЕТ СН'!$H$9+СВЦЭМ!$D$10+'СЕТ СН'!$H$5-'СЕТ СН'!$H$17</f>
        <v>3880.6842491300004</v>
      </c>
      <c r="H103" s="36">
        <f>SUMIFS(СВЦЭМ!$C$33:$C$776,СВЦЭМ!$A$33:$A$776,$A103,СВЦЭМ!$B$33:$B$776,H$83)+'СЕТ СН'!$H$9+СВЦЭМ!$D$10+'СЕТ СН'!$H$5-'СЕТ СН'!$H$17</f>
        <v>3848.69242102</v>
      </c>
      <c r="I103" s="36">
        <f>SUMIFS(СВЦЭМ!$C$33:$C$776,СВЦЭМ!$A$33:$A$776,$A103,СВЦЭМ!$B$33:$B$776,I$83)+'СЕТ СН'!$H$9+СВЦЭМ!$D$10+'СЕТ СН'!$H$5-'СЕТ СН'!$H$17</f>
        <v>3825.9616615</v>
      </c>
      <c r="J103" s="36">
        <f>SUMIFS(СВЦЭМ!$C$33:$C$776,СВЦЭМ!$A$33:$A$776,$A103,СВЦЭМ!$B$33:$B$776,J$83)+'СЕТ СН'!$H$9+СВЦЭМ!$D$10+'СЕТ СН'!$H$5-'СЕТ СН'!$H$17</f>
        <v>3805.2595271999999</v>
      </c>
      <c r="K103" s="36">
        <f>SUMIFS(СВЦЭМ!$C$33:$C$776,СВЦЭМ!$A$33:$A$776,$A103,СВЦЭМ!$B$33:$B$776,K$83)+'СЕТ СН'!$H$9+СВЦЭМ!$D$10+'СЕТ СН'!$H$5-'СЕТ СН'!$H$17</f>
        <v>3794.16010207</v>
      </c>
      <c r="L103" s="36">
        <f>SUMIFS(СВЦЭМ!$C$33:$C$776,СВЦЭМ!$A$33:$A$776,$A103,СВЦЭМ!$B$33:$B$776,L$83)+'СЕТ СН'!$H$9+СВЦЭМ!$D$10+'СЕТ СН'!$H$5-'СЕТ СН'!$H$17</f>
        <v>3784.91473537</v>
      </c>
      <c r="M103" s="36">
        <f>SUMIFS(СВЦЭМ!$C$33:$C$776,СВЦЭМ!$A$33:$A$776,$A103,СВЦЭМ!$B$33:$B$776,M$83)+'СЕТ СН'!$H$9+СВЦЭМ!$D$10+'СЕТ СН'!$H$5-'СЕТ СН'!$H$17</f>
        <v>3795.10717565</v>
      </c>
      <c r="N103" s="36">
        <f>SUMIFS(СВЦЭМ!$C$33:$C$776,СВЦЭМ!$A$33:$A$776,$A103,СВЦЭМ!$B$33:$B$776,N$83)+'СЕТ СН'!$H$9+СВЦЭМ!$D$10+'СЕТ СН'!$H$5-'СЕТ СН'!$H$17</f>
        <v>3808.3298854200002</v>
      </c>
      <c r="O103" s="36">
        <f>SUMIFS(СВЦЭМ!$C$33:$C$776,СВЦЭМ!$A$33:$A$776,$A103,СВЦЭМ!$B$33:$B$776,O$83)+'СЕТ СН'!$H$9+СВЦЭМ!$D$10+'СЕТ СН'!$H$5-'СЕТ СН'!$H$17</f>
        <v>3822.7331124500001</v>
      </c>
      <c r="P103" s="36">
        <f>SUMIFS(СВЦЭМ!$C$33:$C$776,СВЦЭМ!$A$33:$A$776,$A103,СВЦЭМ!$B$33:$B$776,P$83)+'СЕТ СН'!$H$9+СВЦЭМ!$D$10+'СЕТ СН'!$H$5-'СЕТ СН'!$H$17</f>
        <v>3835.5505048200002</v>
      </c>
      <c r="Q103" s="36">
        <f>SUMIFS(СВЦЭМ!$C$33:$C$776,СВЦЭМ!$A$33:$A$776,$A103,СВЦЭМ!$B$33:$B$776,Q$83)+'СЕТ СН'!$H$9+СВЦЭМ!$D$10+'СЕТ СН'!$H$5-'СЕТ СН'!$H$17</f>
        <v>3845.6311121399999</v>
      </c>
      <c r="R103" s="36">
        <f>SUMIFS(СВЦЭМ!$C$33:$C$776,СВЦЭМ!$A$33:$A$776,$A103,СВЦЭМ!$B$33:$B$776,R$83)+'СЕТ СН'!$H$9+СВЦЭМ!$D$10+'СЕТ СН'!$H$5-'СЕТ СН'!$H$17</f>
        <v>3835.0794339100003</v>
      </c>
      <c r="S103" s="36">
        <f>SUMIFS(СВЦЭМ!$C$33:$C$776,СВЦЭМ!$A$33:$A$776,$A103,СВЦЭМ!$B$33:$B$776,S$83)+'СЕТ СН'!$H$9+СВЦЭМ!$D$10+'СЕТ СН'!$H$5-'СЕТ СН'!$H$17</f>
        <v>3820.91269543</v>
      </c>
      <c r="T103" s="36">
        <f>SUMIFS(СВЦЭМ!$C$33:$C$776,СВЦЭМ!$A$33:$A$776,$A103,СВЦЭМ!$B$33:$B$776,T$83)+'СЕТ СН'!$H$9+СВЦЭМ!$D$10+'СЕТ СН'!$H$5-'СЕТ СН'!$H$17</f>
        <v>3799.4063259899999</v>
      </c>
      <c r="U103" s="36">
        <f>SUMIFS(СВЦЭМ!$C$33:$C$776,СВЦЭМ!$A$33:$A$776,$A103,СВЦЭМ!$B$33:$B$776,U$83)+'СЕТ СН'!$H$9+СВЦЭМ!$D$10+'СЕТ СН'!$H$5-'СЕТ СН'!$H$17</f>
        <v>3795.7282753700001</v>
      </c>
      <c r="V103" s="36">
        <f>SUMIFS(СВЦЭМ!$C$33:$C$776,СВЦЭМ!$A$33:$A$776,$A103,СВЦЭМ!$B$33:$B$776,V$83)+'СЕТ СН'!$H$9+СВЦЭМ!$D$10+'СЕТ СН'!$H$5-'СЕТ СН'!$H$17</f>
        <v>3804.6381194599999</v>
      </c>
      <c r="W103" s="36">
        <f>SUMIFS(СВЦЭМ!$C$33:$C$776,СВЦЭМ!$A$33:$A$776,$A103,СВЦЭМ!$B$33:$B$776,W$83)+'СЕТ СН'!$H$9+СВЦЭМ!$D$10+'СЕТ СН'!$H$5-'СЕТ СН'!$H$17</f>
        <v>3817.8455587500002</v>
      </c>
      <c r="X103" s="36">
        <f>SUMIFS(СВЦЭМ!$C$33:$C$776,СВЦЭМ!$A$33:$A$776,$A103,СВЦЭМ!$B$33:$B$776,X$83)+'СЕТ СН'!$H$9+СВЦЭМ!$D$10+'СЕТ СН'!$H$5-'СЕТ СН'!$H$17</f>
        <v>3816.2378117899998</v>
      </c>
      <c r="Y103" s="36">
        <f>SUMIFS(СВЦЭМ!$C$33:$C$776,СВЦЭМ!$A$33:$A$776,$A103,СВЦЭМ!$B$33:$B$776,Y$83)+'СЕТ СН'!$H$9+СВЦЭМ!$D$10+'СЕТ СН'!$H$5-'СЕТ СН'!$H$17</f>
        <v>3840.0191314100002</v>
      </c>
    </row>
    <row r="104" spans="1:25" ht="15.75" x14ac:dyDescent="0.2">
      <c r="A104" s="35">
        <f t="shared" si="2"/>
        <v>44217</v>
      </c>
      <c r="B104" s="36">
        <f>SUMIFS(СВЦЭМ!$C$33:$C$776,СВЦЭМ!$A$33:$A$776,$A104,СВЦЭМ!$B$33:$B$776,B$83)+'СЕТ СН'!$H$9+СВЦЭМ!$D$10+'СЕТ СН'!$H$5-'СЕТ СН'!$H$17</f>
        <v>3818.6000761800001</v>
      </c>
      <c r="C104" s="36">
        <f>SUMIFS(СВЦЭМ!$C$33:$C$776,СВЦЭМ!$A$33:$A$776,$A104,СВЦЭМ!$B$33:$B$776,C$83)+'СЕТ СН'!$H$9+СВЦЭМ!$D$10+'СЕТ СН'!$H$5-'СЕТ СН'!$H$17</f>
        <v>3876.2401449700001</v>
      </c>
      <c r="D104" s="36">
        <f>SUMIFS(СВЦЭМ!$C$33:$C$776,СВЦЭМ!$A$33:$A$776,$A104,СВЦЭМ!$B$33:$B$776,D$83)+'СЕТ СН'!$H$9+СВЦЭМ!$D$10+'СЕТ СН'!$H$5-'СЕТ СН'!$H$17</f>
        <v>3905.43447496</v>
      </c>
      <c r="E104" s="36">
        <f>SUMIFS(СВЦЭМ!$C$33:$C$776,СВЦЭМ!$A$33:$A$776,$A104,СВЦЭМ!$B$33:$B$776,E$83)+'СЕТ СН'!$H$9+СВЦЭМ!$D$10+'СЕТ СН'!$H$5-'СЕТ СН'!$H$17</f>
        <v>3909.99063544</v>
      </c>
      <c r="F104" s="36">
        <f>SUMIFS(СВЦЭМ!$C$33:$C$776,СВЦЭМ!$A$33:$A$776,$A104,СВЦЭМ!$B$33:$B$776,F$83)+'СЕТ СН'!$H$9+СВЦЭМ!$D$10+'СЕТ СН'!$H$5-'СЕТ СН'!$H$17</f>
        <v>3908.4056152100002</v>
      </c>
      <c r="G104" s="36">
        <f>SUMIFS(СВЦЭМ!$C$33:$C$776,СВЦЭМ!$A$33:$A$776,$A104,СВЦЭМ!$B$33:$B$776,G$83)+'СЕТ СН'!$H$9+СВЦЭМ!$D$10+'СЕТ СН'!$H$5-'СЕТ СН'!$H$17</f>
        <v>3882.5415578000002</v>
      </c>
      <c r="H104" s="36">
        <f>SUMIFS(СВЦЭМ!$C$33:$C$776,СВЦЭМ!$A$33:$A$776,$A104,СВЦЭМ!$B$33:$B$776,H$83)+'СЕТ СН'!$H$9+СВЦЭМ!$D$10+'СЕТ СН'!$H$5-'СЕТ СН'!$H$17</f>
        <v>3842.1818565599997</v>
      </c>
      <c r="I104" s="36">
        <f>SUMIFS(СВЦЭМ!$C$33:$C$776,СВЦЭМ!$A$33:$A$776,$A104,СВЦЭМ!$B$33:$B$776,I$83)+'СЕТ СН'!$H$9+СВЦЭМ!$D$10+'СЕТ СН'!$H$5-'СЕТ СН'!$H$17</f>
        <v>3822.72268072</v>
      </c>
      <c r="J104" s="36">
        <f>SUMIFS(СВЦЭМ!$C$33:$C$776,СВЦЭМ!$A$33:$A$776,$A104,СВЦЭМ!$B$33:$B$776,J$83)+'СЕТ СН'!$H$9+СВЦЭМ!$D$10+'СЕТ СН'!$H$5-'СЕТ СН'!$H$17</f>
        <v>3796.2359515500002</v>
      </c>
      <c r="K104" s="36">
        <f>SUMIFS(СВЦЭМ!$C$33:$C$776,СВЦЭМ!$A$33:$A$776,$A104,СВЦЭМ!$B$33:$B$776,K$83)+'СЕТ СН'!$H$9+СВЦЭМ!$D$10+'СЕТ СН'!$H$5-'СЕТ СН'!$H$17</f>
        <v>3791.6289034700003</v>
      </c>
      <c r="L104" s="36">
        <f>SUMIFS(СВЦЭМ!$C$33:$C$776,СВЦЭМ!$A$33:$A$776,$A104,СВЦЭМ!$B$33:$B$776,L$83)+'СЕТ СН'!$H$9+СВЦЭМ!$D$10+'СЕТ СН'!$H$5-'СЕТ СН'!$H$17</f>
        <v>3787.8697969899999</v>
      </c>
      <c r="M104" s="36">
        <f>SUMIFS(СВЦЭМ!$C$33:$C$776,СВЦЭМ!$A$33:$A$776,$A104,СВЦЭМ!$B$33:$B$776,M$83)+'СЕТ СН'!$H$9+СВЦЭМ!$D$10+'СЕТ СН'!$H$5-'СЕТ СН'!$H$17</f>
        <v>3791.7442342300001</v>
      </c>
      <c r="N104" s="36">
        <f>SUMIFS(СВЦЭМ!$C$33:$C$776,СВЦЭМ!$A$33:$A$776,$A104,СВЦЭМ!$B$33:$B$776,N$83)+'СЕТ СН'!$H$9+СВЦЭМ!$D$10+'СЕТ СН'!$H$5-'СЕТ СН'!$H$17</f>
        <v>3801.5292365400001</v>
      </c>
      <c r="O104" s="36">
        <f>SUMIFS(СВЦЭМ!$C$33:$C$776,СВЦЭМ!$A$33:$A$776,$A104,СВЦЭМ!$B$33:$B$776,O$83)+'СЕТ СН'!$H$9+СВЦЭМ!$D$10+'СЕТ СН'!$H$5-'СЕТ СН'!$H$17</f>
        <v>3819.4247472500001</v>
      </c>
      <c r="P104" s="36">
        <f>SUMIFS(СВЦЭМ!$C$33:$C$776,СВЦЭМ!$A$33:$A$776,$A104,СВЦЭМ!$B$33:$B$776,P$83)+'СЕТ СН'!$H$9+СВЦЭМ!$D$10+'СЕТ СН'!$H$5-'СЕТ СН'!$H$17</f>
        <v>3834.75792503</v>
      </c>
      <c r="Q104" s="36">
        <f>SUMIFS(СВЦЭМ!$C$33:$C$776,СВЦЭМ!$A$33:$A$776,$A104,СВЦЭМ!$B$33:$B$776,Q$83)+'СЕТ СН'!$H$9+СВЦЭМ!$D$10+'СЕТ СН'!$H$5-'СЕТ СН'!$H$17</f>
        <v>3836.8565284799997</v>
      </c>
      <c r="R104" s="36">
        <f>SUMIFS(СВЦЭМ!$C$33:$C$776,СВЦЭМ!$A$33:$A$776,$A104,СВЦЭМ!$B$33:$B$776,R$83)+'СЕТ СН'!$H$9+СВЦЭМ!$D$10+'СЕТ СН'!$H$5-'СЕТ СН'!$H$17</f>
        <v>3823.3820666500001</v>
      </c>
      <c r="S104" s="36">
        <f>SUMIFS(СВЦЭМ!$C$33:$C$776,СВЦЭМ!$A$33:$A$776,$A104,СВЦЭМ!$B$33:$B$776,S$83)+'СЕТ СН'!$H$9+СВЦЭМ!$D$10+'СЕТ СН'!$H$5-'СЕТ СН'!$H$17</f>
        <v>3797.1005346800002</v>
      </c>
      <c r="T104" s="36">
        <f>SUMIFS(СВЦЭМ!$C$33:$C$776,СВЦЭМ!$A$33:$A$776,$A104,СВЦЭМ!$B$33:$B$776,T$83)+'СЕТ СН'!$H$9+СВЦЭМ!$D$10+'СЕТ СН'!$H$5-'СЕТ СН'!$H$17</f>
        <v>3791.3319386200001</v>
      </c>
      <c r="U104" s="36">
        <f>SUMIFS(СВЦЭМ!$C$33:$C$776,СВЦЭМ!$A$33:$A$776,$A104,СВЦЭМ!$B$33:$B$776,U$83)+'СЕТ СН'!$H$9+СВЦЭМ!$D$10+'СЕТ СН'!$H$5-'СЕТ СН'!$H$17</f>
        <v>3791.2510200799998</v>
      </c>
      <c r="V104" s="36">
        <f>SUMIFS(СВЦЭМ!$C$33:$C$776,СВЦЭМ!$A$33:$A$776,$A104,СВЦЭМ!$B$33:$B$776,V$83)+'СЕТ СН'!$H$9+СВЦЭМ!$D$10+'СЕТ СН'!$H$5-'СЕТ СН'!$H$17</f>
        <v>3796.6039174100001</v>
      </c>
      <c r="W104" s="36">
        <f>SUMIFS(СВЦЭМ!$C$33:$C$776,СВЦЭМ!$A$33:$A$776,$A104,СВЦЭМ!$B$33:$B$776,W$83)+'СЕТ СН'!$H$9+СВЦЭМ!$D$10+'СЕТ СН'!$H$5-'СЕТ СН'!$H$17</f>
        <v>3815.7474498800002</v>
      </c>
      <c r="X104" s="36">
        <f>SUMIFS(СВЦЭМ!$C$33:$C$776,СВЦЭМ!$A$33:$A$776,$A104,СВЦЭМ!$B$33:$B$776,X$83)+'СЕТ СН'!$H$9+СВЦЭМ!$D$10+'СЕТ СН'!$H$5-'СЕТ СН'!$H$17</f>
        <v>3823.6898230900001</v>
      </c>
      <c r="Y104" s="36">
        <f>SUMIFS(СВЦЭМ!$C$33:$C$776,СВЦЭМ!$A$33:$A$776,$A104,СВЦЭМ!$B$33:$B$776,Y$83)+'СЕТ СН'!$H$9+СВЦЭМ!$D$10+'СЕТ СН'!$H$5-'СЕТ СН'!$H$17</f>
        <v>3847.8812105799998</v>
      </c>
    </row>
    <row r="105" spans="1:25" ht="15.75" x14ac:dyDescent="0.2">
      <c r="A105" s="35">
        <f t="shared" si="2"/>
        <v>44218</v>
      </c>
      <c r="B105" s="36">
        <f>SUMIFS(СВЦЭМ!$C$33:$C$776,СВЦЭМ!$A$33:$A$776,$A105,СВЦЭМ!$B$33:$B$776,B$83)+'СЕТ СН'!$H$9+СВЦЭМ!$D$10+'СЕТ СН'!$H$5-'СЕТ СН'!$H$17</f>
        <v>3820.4431573000002</v>
      </c>
      <c r="C105" s="36">
        <f>SUMIFS(СВЦЭМ!$C$33:$C$776,СВЦЭМ!$A$33:$A$776,$A105,СВЦЭМ!$B$33:$B$776,C$83)+'СЕТ СН'!$H$9+СВЦЭМ!$D$10+'СЕТ СН'!$H$5-'СЕТ СН'!$H$17</f>
        <v>3856.4164449199998</v>
      </c>
      <c r="D105" s="36">
        <f>SUMIFS(СВЦЭМ!$C$33:$C$776,СВЦЭМ!$A$33:$A$776,$A105,СВЦЭМ!$B$33:$B$776,D$83)+'СЕТ СН'!$H$9+СВЦЭМ!$D$10+'СЕТ СН'!$H$5-'СЕТ СН'!$H$17</f>
        <v>3898.7784428499999</v>
      </c>
      <c r="E105" s="36">
        <f>SUMIFS(СВЦЭМ!$C$33:$C$776,СВЦЭМ!$A$33:$A$776,$A105,СВЦЭМ!$B$33:$B$776,E$83)+'СЕТ СН'!$H$9+СВЦЭМ!$D$10+'СЕТ СН'!$H$5-'СЕТ СН'!$H$17</f>
        <v>3916.7431062400001</v>
      </c>
      <c r="F105" s="36">
        <f>SUMIFS(СВЦЭМ!$C$33:$C$776,СВЦЭМ!$A$33:$A$776,$A105,СВЦЭМ!$B$33:$B$776,F$83)+'СЕТ СН'!$H$9+СВЦЭМ!$D$10+'СЕТ СН'!$H$5-'СЕТ СН'!$H$17</f>
        <v>3930.8463266500003</v>
      </c>
      <c r="G105" s="36">
        <f>SUMIFS(СВЦЭМ!$C$33:$C$776,СВЦЭМ!$A$33:$A$776,$A105,СВЦЭМ!$B$33:$B$776,G$83)+'СЕТ СН'!$H$9+СВЦЭМ!$D$10+'СЕТ СН'!$H$5-'СЕТ СН'!$H$17</f>
        <v>3912.2130272900004</v>
      </c>
      <c r="H105" s="36">
        <f>SUMIFS(СВЦЭМ!$C$33:$C$776,СВЦЭМ!$A$33:$A$776,$A105,СВЦЭМ!$B$33:$B$776,H$83)+'СЕТ СН'!$H$9+СВЦЭМ!$D$10+'СЕТ СН'!$H$5-'СЕТ СН'!$H$17</f>
        <v>3870.5546662400002</v>
      </c>
      <c r="I105" s="36">
        <f>SUMIFS(СВЦЭМ!$C$33:$C$776,СВЦЭМ!$A$33:$A$776,$A105,СВЦЭМ!$B$33:$B$776,I$83)+'СЕТ СН'!$H$9+СВЦЭМ!$D$10+'СЕТ СН'!$H$5-'СЕТ СН'!$H$17</f>
        <v>3838.1028896099997</v>
      </c>
      <c r="J105" s="36">
        <f>SUMIFS(СВЦЭМ!$C$33:$C$776,СВЦЭМ!$A$33:$A$776,$A105,СВЦЭМ!$B$33:$B$776,J$83)+'СЕТ СН'!$H$9+СВЦЭМ!$D$10+'СЕТ СН'!$H$5-'СЕТ СН'!$H$17</f>
        <v>3809.6530690999998</v>
      </c>
      <c r="K105" s="36">
        <f>SUMIFS(СВЦЭМ!$C$33:$C$776,СВЦЭМ!$A$33:$A$776,$A105,СВЦЭМ!$B$33:$B$776,K$83)+'СЕТ СН'!$H$9+СВЦЭМ!$D$10+'СЕТ СН'!$H$5-'СЕТ СН'!$H$17</f>
        <v>3798.8707204299999</v>
      </c>
      <c r="L105" s="36">
        <f>SUMIFS(СВЦЭМ!$C$33:$C$776,СВЦЭМ!$A$33:$A$776,$A105,СВЦЭМ!$B$33:$B$776,L$83)+'СЕТ СН'!$H$9+СВЦЭМ!$D$10+'СЕТ СН'!$H$5-'СЕТ СН'!$H$17</f>
        <v>3793.5697464</v>
      </c>
      <c r="M105" s="36">
        <f>SUMIFS(СВЦЭМ!$C$33:$C$776,СВЦЭМ!$A$33:$A$776,$A105,СВЦЭМ!$B$33:$B$776,M$83)+'СЕТ СН'!$H$9+СВЦЭМ!$D$10+'СЕТ СН'!$H$5-'СЕТ СН'!$H$17</f>
        <v>3798.4025716900001</v>
      </c>
      <c r="N105" s="36">
        <f>SUMIFS(СВЦЭМ!$C$33:$C$776,СВЦЭМ!$A$33:$A$776,$A105,СВЦЭМ!$B$33:$B$776,N$83)+'СЕТ СН'!$H$9+СВЦЭМ!$D$10+'СЕТ СН'!$H$5-'СЕТ СН'!$H$17</f>
        <v>3806.4508700599999</v>
      </c>
      <c r="O105" s="36">
        <f>SUMIFS(СВЦЭМ!$C$33:$C$776,СВЦЭМ!$A$33:$A$776,$A105,СВЦЭМ!$B$33:$B$776,O$83)+'СЕТ СН'!$H$9+СВЦЭМ!$D$10+'СЕТ СН'!$H$5-'СЕТ СН'!$H$17</f>
        <v>3835.7337827199999</v>
      </c>
      <c r="P105" s="36">
        <f>SUMIFS(СВЦЭМ!$C$33:$C$776,СВЦЭМ!$A$33:$A$776,$A105,СВЦЭМ!$B$33:$B$776,P$83)+'СЕТ СН'!$H$9+СВЦЭМ!$D$10+'СЕТ СН'!$H$5-'СЕТ СН'!$H$17</f>
        <v>3844.6164729500001</v>
      </c>
      <c r="Q105" s="36">
        <f>SUMIFS(СВЦЭМ!$C$33:$C$776,СВЦЭМ!$A$33:$A$776,$A105,СВЦЭМ!$B$33:$B$776,Q$83)+'СЕТ СН'!$H$9+СВЦЭМ!$D$10+'СЕТ СН'!$H$5-'СЕТ СН'!$H$17</f>
        <v>3851.0792104000002</v>
      </c>
      <c r="R105" s="36">
        <f>SUMIFS(СВЦЭМ!$C$33:$C$776,СВЦЭМ!$A$33:$A$776,$A105,СВЦЭМ!$B$33:$B$776,R$83)+'СЕТ СН'!$H$9+СВЦЭМ!$D$10+'СЕТ СН'!$H$5-'СЕТ СН'!$H$17</f>
        <v>3838.1615600800001</v>
      </c>
      <c r="S105" s="36">
        <f>SUMIFS(СВЦЭМ!$C$33:$C$776,СВЦЭМ!$A$33:$A$776,$A105,СВЦЭМ!$B$33:$B$776,S$83)+'СЕТ СН'!$H$9+СВЦЭМ!$D$10+'СЕТ СН'!$H$5-'СЕТ СН'!$H$17</f>
        <v>3821.8045622899999</v>
      </c>
      <c r="T105" s="36">
        <f>SUMIFS(СВЦЭМ!$C$33:$C$776,СВЦЭМ!$A$33:$A$776,$A105,СВЦЭМ!$B$33:$B$776,T$83)+'СЕТ СН'!$H$9+СВЦЭМ!$D$10+'СЕТ СН'!$H$5-'СЕТ СН'!$H$17</f>
        <v>3800.7619814099999</v>
      </c>
      <c r="U105" s="36">
        <f>SUMIFS(СВЦЭМ!$C$33:$C$776,СВЦЭМ!$A$33:$A$776,$A105,СВЦЭМ!$B$33:$B$776,U$83)+'СЕТ СН'!$H$9+СВЦЭМ!$D$10+'СЕТ СН'!$H$5-'СЕТ СН'!$H$17</f>
        <v>3799.6175203000003</v>
      </c>
      <c r="V105" s="36">
        <f>SUMIFS(СВЦЭМ!$C$33:$C$776,СВЦЭМ!$A$33:$A$776,$A105,СВЦЭМ!$B$33:$B$776,V$83)+'СЕТ СН'!$H$9+СВЦЭМ!$D$10+'СЕТ СН'!$H$5-'СЕТ СН'!$H$17</f>
        <v>3808.6553816300002</v>
      </c>
      <c r="W105" s="36">
        <f>SUMIFS(СВЦЭМ!$C$33:$C$776,СВЦЭМ!$A$33:$A$776,$A105,СВЦЭМ!$B$33:$B$776,W$83)+'СЕТ СН'!$H$9+СВЦЭМ!$D$10+'СЕТ СН'!$H$5-'СЕТ СН'!$H$17</f>
        <v>3827.3150233200004</v>
      </c>
      <c r="X105" s="36">
        <f>SUMIFS(СВЦЭМ!$C$33:$C$776,СВЦЭМ!$A$33:$A$776,$A105,СВЦЭМ!$B$33:$B$776,X$83)+'СЕТ СН'!$H$9+СВЦЭМ!$D$10+'СЕТ СН'!$H$5-'СЕТ СН'!$H$17</f>
        <v>3835.6499543899999</v>
      </c>
      <c r="Y105" s="36">
        <f>SUMIFS(СВЦЭМ!$C$33:$C$776,СВЦЭМ!$A$33:$A$776,$A105,СВЦЭМ!$B$33:$B$776,Y$83)+'СЕТ СН'!$H$9+СВЦЭМ!$D$10+'СЕТ СН'!$H$5-'СЕТ СН'!$H$17</f>
        <v>3851.9913357599999</v>
      </c>
    </row>
    <row r="106" spans="1:25" ht="15.75" x14ac:dyDescent="0.2">
      <c r="A106" s="35">
        <f t="shared" si="2"/>
        <v>44219</v>
      </c>
      <c r="B106" s="36">
        <f>SUMIFS(СВЦЭМ!$C$33:$C$776,СВЦЭМ!$A$33:$A$776,$A106,СВЦЭМ!$B$33:$B$776,B$83)+'СЕТ СН'!$H$9+СВЦЭМ!$D$10+'СЕТ СН'!$H$5-'СЕТ СН'!$H$17</f>
        <v>3868.8358762400003</v>
      </c>
      <c r="C106" s="36">
        <f>SUMIFS(СВЦЭМ!$C$33:$C$776,СВЦЭМ!$A$33:$A$776,$A106,СВЦЭМ!$B$33:$B$776,C$83)+'СЕТ СН'!$H$9+СВЦЭМ!$D$10+'СЕТ СН'!$H$5-'СЕТ СН'!$H$17</f>
        <v>3885.3040906300002</v>
      </c>
      <c r="D106" s="36">
        <f>SUMIFS(СВЦЭМ!$C$33:$C$776,СВЦЭМ!$A$33:$A$776,$A106,СВЦЭМ!$B$33:$B$776,D$83)+'СЕТ СН'!$H$9+СВЦЭМ!$D$10+'СЕТ СН'!$H$5-'СЕТ СН'!$H$17</f>
        <v>3907.3479320500001</v>
      </c>
      <c r="E106" s="36">
        <f>SUMIFS(СВЦЭМ!$C$33:$C$776,СВЦЭМ!$A$33:$A$776,$A106,СВЦЭМ!$B$33:$B$776,E$83)+'СЕТ СН'!$H$9+СВЦЭМ!$D$10+'СЕТ СН'!$H$5-'СЕТ СН'!$H$17</f>
        <v>3915.8589299400001</v>
      </c>
      <c r="F106" s="36">
        <f>SUMIFS(СВЦЭМ!$C$33:$C$776,СВЦЭМ!$A$33:$A$776,$A106,СВЦЭМ!$B$33:$B$776,F$83)+'СЕТ СН'!$H$9+СВЦЭМ!$D$10+'СЕТ СН'!$H$5-'СЕТ СН'!$H$17</f>
        <v>3922.9023821700002</v>
      </c>
      <c r="G106" s="36">
        <f>SUMIFS(СВЦЭМ!$C$33:$C$776,СВЦЭМ!$A$33:$A$776,$A106,СВЦЭМ!$B$33:$B$776,G$83)+'СЕТ СН'!$H$9+СВЦЭМ!$D$10+'СЕТ СН'!$H$5-'СЕТ СН'!$H$17</f>
        <v>3911.4924540500001</v>
      </c>
      <c r="H106" s="36">
        <f>SUMIFS(СВЦЭМ!$C$33:$C$776,СВЦЭМ!$A$33:$A$776,$A106,СВЦЭМ!$B$33:$B$776,H$83)+'СЕТ СН'!$H$9+СВЦЭМ!$D$10+'СЕТ СН'!$H$5-'СЕТ СН'!$H$17</f>
        <v>3890.0994299900003</v>
      </c>
      <c r="I106" s="36">
        <f>SUMIFS(СВЦЭМ!$C$33:$C$776,СВЦЭМ!$A$33:$A$776,$A106,СВЦЭМ!$B$33:$B$776,I$83)+'СЕТ СН'!$H$9+СВЦЭМ!$D$10+'СЕТ СН'!$H$5-'СЕТ СН'!$H$17</f>
        <v>3875.0716957200002</v>
      </c>
      <c r="J106" s="36">
        <f>SUMIFS(СВЦЭМ!$C$33:$C$776,СВЦЭМ!$A$33:$A$776,$A106,СВЦЭМ!$B$33:$B$776,J$83)+'СЕТ СН'!$H$9+СВЦЭМ!$D$10+'СЕТ СН'!$H$5-'СЕТ СН'!$H$17</f>
        <v>3832.2136762099999</v>
      </c>
      <c r="K106" s="36">
        <f>SUMIFS(СВЦЭМ!$C$33:$C$776,СВЦЭМ!$A$33:$A$776,$A106,СВЦЭМ!$B$33:$B$776,K$83)+'СЕТ СН'!$H$9+СВЦЭМ!$D$10+'СЕТ СН'!$H$5-'СЕТ СН'!$H$17</f>
        <v>3797.04269118</v>
      </c>
      <c r="L106" s="36">
        <f>SUMIFS(СВЦЭМ!$C$33:$C$776,СВЦЭМ!$A$33:$A$776,$A106,СВЦЭМ!$B$33:$B$776,L$83)+'СЕТ СН'!$H$9+СВЦЭМ!$D$10+'СЕТ СН'!$H$5-'СЕТ СН'!$H$17</f>
        <v>3783.5229505500001</v>
      </c>
      <c r="M106" s="36">
        <f>SUMIFS(СВЦЭМ!$C$33:$C$776,СВЦЭМ!$A$33:$A$776,$A106,СВЦЭМ!$B$33:$B$776,M$83)+'СЕТ СН'!$H$9+СВЦЭМ!$D$10+'СЕТ СН'!$H$5-'СЕТ СН'!$H$17</f>
        <v>3787.0658437399998</v>
      </c>
      <c r="N106" s="36">
        <f>SUMIFS(СВЦЭМ!$C$33:$C$776,СВЦЭМ!$A$33:$A$776,$A106,СВЦЭМ!$B$33:$B$776,N$83)+'СЕТ СН'!$H$9+СВЦЭМ!$D$10+'СЕТ СН'!$H$5-'СЕТ СН'!$H$17</f>
        <v>3796.5193861899998</v>
      </c>
      <c r="O106" s="36">
        <f>SUMIFS(СВЦЭМ!$C$33:$C$776,СВЦЭМ!$A$33:$A$776,$A106,СВЦЭМ!$B$33:$B$776,O$83)+'СЕТ СН'!$H$9+СВЦЭМ!$D$10+'СЕТ СН'!$H$5-'СЕТ СН'!$H$17</f>
        <v>3809.0616279699998</v>
      </c>
      <c r="P106" s="36">
        <f>SUMIFS(СВЦЭМ!$C$33:$C$776,СВЦЭМ!$A$33:$A$776,$A106,СВЦЭМ!$B$33:$B$776,P$83)+'СЕТ СН'!$H$9+СВЦЭМ!$D$10+'СЕТ СН'!$H$5-'СЕТ СН'!$H$17</f>
        <v>3840.1473347800002</v>
      </c>
      <c r="Q106" s="36">
        <f>SUMIFS(СВЦЭМ!$C$33:$C$776,СВЦЭМ!$A$33:$A$776,$A106,СВЦЭМ!$B$33:$B$776,Q$83)+'СЕТ СН'!$H$9+СВЦЭМ!$D$10+'СЕТ СН'!$H$5-'СЕТ СН'!$H$17</f>
        <v>3850.8770093600001</v>
      </c>
      <c r="R106" s="36">
        <f>SUMIFS(СВЦЭМ!$C$33:$C$776,СВЦЭМ!$A$33:$A$776,$A106,СВЦЭМ!$B$33:$B$776,R$83)+'СЕТ СН'!$H$9+СВЦЭМ!$D$10+'СЕТ СН'!$H$5-'СЕТ СН'!$H$17</f>
        <v>3841.4449890300002</v>
      </c>
      <c r="S106" s="36">
        <f>SUMIFS(СВЦЭМ!$C$33:$C$776,СВЦЭМ!$A$33:$A$776,$A106,СВЦЭМ!$B$33:$B$776,S$83)+'СЕТ СН'!$H$9+СВЦЭМ!$D$10+'СЕТ СН'!$H$5-'СЕТ СН'!$H$17</f>
        <v>3819.4843461600003</v>
      </c>
      <c r="T106" s="36">
        <f>SUMIFS(СВЦЭМ!$C$33:$C$776,СВЦЭМ!$A$33:$A$776,$A106,СВЦЭМ!$B$33:$B$776,T$83)+'СЕТ СН'!$H$9+СВЦЭМ!$D$10+'СЕТ СН'!$H$5-'СЕТ СН'!$H$17</f>
        <v>3789.5138411100002</v>
      </c>
      <c r="U106" s="36">
        <f>SUMIFS(СВЦЭМ!$C$33:$C$776,СВЦЭМ!$A$33:$A$776,$A106,СВЦЭМ!$B$33:$B$776,U$83)+'СЕТ СН'!$H$9+СВЦЭМ!$D$10+'СЕТ СН'!$H$5-'СЕТ СН'!$H$17</f>
        <v>3781.8111005700002</v>
      </c>
      <c r="V106" s="36">
        <f>SUMIFS(СВЦЭМ!$C$33:$C$776,СВЦЭМ!$A$33:$A$776,$A106,СВЦЭМ!$B$33:$B$776,V$83)+'СЕТ СН'!$H$9+СВЦЭМ!$D$10+'СЕТ СН'!$H$5-'СЕТ СН'!$H$17</f>
        <v>3797.3058283999999</v>
      </c>
      <c r="W106" s="36">
        <f>SUMIFS(СВЦЭМ!$C$33:$C$776,СВЦЭМ!$A$33:$A$776,$A106,СВЦЭМ!$B$33:$B$776,W$83)+'СЕТ СН'!$H$9+СВЦЭМ!$D$10+'СЕТ СН'!$H$5-'СЕТ СН'!$H$17</f>
        <v>3818.4107312400001</v>
      </c>
      <c r="X106" s="36">
        <f>SUMIFS(СВЦЭМ!$C$33:$C$776,СВЦЭМ!$A$33:$A$776,$A106,СВЦЭМ!$B$33:$B$776,X$83)+'СЕТ СН'!$H$9+СВЦЭМ!$D$10+'СЕТ СН'!$H$5-'СЕТ СН'!$H$17</f>
        <v>3824.7061733600003</v>
      </c>
      <c r="Y106" s="36">
        <f>SUMIFS(СВЦЭМ!$C$33:$C$776,СВЦЭМ!$A$33:$A$776,$A106,СВЦЭМ!$B$33:$B$776,Y$83)+'СЕТ СН'!$H$9+СВЦЭМ!$D$10+'СЕТ СН'!$H$5-'СЕТ СН'!$H$17</f>
        <v>3846.1483925499997</v>
      </c>
    </row>
    <row r="107" spans="1:25" ht="15.75" x14ac:dyDescent="0.2">
      <c r="A107" s="35">
        <f t="shared" si="2"/>
        <v>44220</v>
      </c>
      <c r="B107" s="36">
        <f>SUMIFS(СВЦЭМ!$C$33:$C$776,СВЦЭМ!$A$33:$A$776,$A107,СВЦЭМ!$B$33:$B$776,B$83)+'СЕТ СН'!$H$9+СВЦЭМ!$D$10+'СЕТ СН'!$H$5-'СЕТ СН'!$H$17</f>
        <v>3844.6189877900001</v>
      </c>
      <c r="C107" s="36">
        <f>SUMIFS(СВЦЭМ!$C$33:$C$776,СВЦЭМ!$A$33:$A$776,$A107,СВЦЭМ!$B$33:$B$776,C$83)+'СЕТ СН'!$H$9+СВЦЭМ!$D$10+'СЕТ СН'!$H$5-'СЕТ СН'!$H$17</f>
        <v>3869.84506096</v>
      </c>
      <c r="D107" s="36">
        <f>SUMIFS(СВЦЭМ!$C$33:$C$776,СВЦЭМ!$A$33:$A$776,$A107,СВЦЭМ!$B$33:$B$776,D$83)+'СЕТ СН'!$H$9+СВЦЭМ!$D$10+'СЕТ СН'!$H$5-'СЕТ СН'!$H$17</f>
        <v>3890.9811152900002</v>
      </c>
      <c r="E107" s="36">
        <f>SUMIFS(СВЦЭМ!$C$33:$C$776,СВЦЭМ!$A$33:$A$776,$A107,СВЦЭМ!$B$33:$B$776,E$83)+'СЕТ СН'!$H$9+СВЦЭМ!$D$10+'СЕТ СН'!$H$5-'СЕТ СН'!$H$17</f>
        <v>3903.06936812</v>
      </c>
      <c r="F107" s="36">
        <f>SUMIFS(СВЦЭМ!$C$33:$C$776,СВЦЭМ!$A$33:$A$776,$A107,СВЦЭМ!$B$33:$B$776,F$83)+'СЕТ СН'!$H$9+СВЦЭМ!$D$10+'СЕТ СН'!$H$5-'СЕТ СН'!$H$17</f>
        <v>3921.1787514899997</v>
      </c>
      <c r="G107" s="36">
        <f>SUMIFS(СВЦЭМ!$C$33:$C$776,СВЦЭМ!$A$33:$A$776,$A107,СВЦЭМ!$B$33:$B$776,G$83)+'СЕТ СН'!$H$9+СВЦЭМ!$D$10+'СЕТ СН'!$H$5-'СЕТ СН'!$H$17</f>
        <v>3909.5768907299998</v>
      </c>
      <c r="H107" s="36">
        <f>SUMIFS(СВЦЭМ!$C$33:$C$776,СВЦЭМ!$A$33:$A$776,$A107,СВЦЭМ!$B$33:$B$776,H$83)+'СЕТ СН'!$H$9+СВЦЭМ!$D$10+'СЕТ СН'!$H$5-'СЕТ СН'!$H$17</f>
        <v>3890.3775231300001</v>
      </c>
      <c r="I107" s="36">
        <f>SUMIFS(СВЦЭМ!$C$33:$C$776,СВЦЭМ!$A$33:$A$776,$A107,СВЦЭМ!$B$33:$B$776,I$83)+'СЕТ СН'!$H$9+СВЦЭМ!$D$10+'СЕТ СН'!$H$5-'СЕТ СН'!$H$17</f>
        <v>3876.21363746</v>
      </c>
      <c r="J107" s="36">
        <f>SUMIFS(СВЦЭМ!$C$33:$C$776,СВЦЭМ!$A$33:$A$776,$A107,СВЦЭМ!$B$33:$B$776,J$83)+'СЕТ СН'!$H$9+СВЦЭМ!$D$10+'СЕТ СН'!$H$5-'СЕТ СН'!$H$17</f>
        <v>3838.2169337200003</v>
      </c>
      <c r="K107" s="36">
        <f>SUMIFS(СВЦЭМ!$C$33:$C$776,СВЦЭМ!$A$33:$A$776,$A107,СВЦЭМ!$B$33:$B$776,K$83)+'СЕТ СН'!$H$9+СВЦЭМ!$D$10+'СЕТ СН'!$H$5-'СЕТ СН'!$H$17</f>
        <v>3802.2798391699998</v>
      </c>
      <c r="L107" s="36">
        <f>SUMIFS(СВЦЭМ!$C$33:$C$776,СВЦЭМ!$A$33:$A$776,$A107,СВЦЭМ!$B$33:$B$776,L$83)+'СЕТ СН'!$H$9+СВЦЭМ!$D$10+'СЕТ СН'!$H$5-'СЕТ СН'!$H$17</f>
        <v>3786.1539521099999</v>
      </c>
      <c r="M107" s="36">
        <f>SUMIFS(СВЦЭМ!$C$33:$C$776,СВЦЭМ!$A$33:$A$776,$A107,СВЦЭМ!$B$33:$B$776,M$83)+'СЕТ СН'!$H$9+СВЦЭМ!$D$10+'СЕТ СН'!$H$5-'СЕТ СН'!$H$17</f>
        <v>3792.0891512799999</v>
      </c>
      <c r="N107" s="36">
        <f>SUMIFS(СВЦЭМ!$C$33:$C$776,СВЦЭМ!$A$33:$A$776,$A107,СВЦЭМ!$B$33:$B$776,N$83)+'СЕТ СН'!$H$9+СВЦЭМ!$D$10+'СЕТ СН'!$H$5-'СЕТ СН'!$H$17</f>
        <v>3801.9359913799999</v>
      </c>
      <c r="O107" s="36">
        <f>SUMIFS(СВЦЭМ!$C$33:$C$776,СВЦЭМ!$A$33:$A$776,$A107,СВЦЭМ!$B$33:$B$776,O$83)+'СЕТ СН'!$H$9+СВЦЭМ!$D$10+'СЕТ СН'!$H$5-'СЕТ СН'!$H$17</f>
        <v>3820.9467700200003</v>
      </c>
      <c r="P107" s="36">
        <f>SUMIFS(СВЦЭМ!$C$33:$C$776,СВЦЭМ!$A$33:$A$776,$A107,СВЦЭМ!$B$33:$B$776,P$83)+'СЕТ СН'!$H$9+СВЦЭМ!$D$10+'СЕТ СН'!$H$5-'СЕТ СН'!$H$17</f>
        <v>3857.13072672</v>
      </c>
      <c r="Q107" s="36">
        <f>SUMIFS(СВЦЭМ!$C$33:$C$776,СВЦЭМ!$A$33:$A$776,$A107,СВЦЭМ!$B$33:$B$776,Q$83)+'СЕТ СН'!$H$9+СВЦЭМ!$D$10+'СЕТ СН'!$H$5-'СЕТ СН'!$H$17</f>
        <v>3856.73161157</v>
      </c>
      <c r="R107" s="36">
        <f>SUMIFS(СВЦЭМ!$C$33:$C$776,СВЦЭМ!$A$33:$A$776,$A107,СВЦЭМ!$B$33:$B$776,R$83)+'СЕТ СН'!$H$9+СВЦЭМ!$D$10+'СЕТ СН'!$H$5-'СЕТ СН'!$H$17</f>
        <v>3845.0371218700002</v>
      </c>
      <c r="S107" s="36">
        <f>SUMIFS(СВЦЭМ!$C$33:$C$776,СВЦЭМ!$A$33:$A$776,$A107,СВЦЭМ!$B$33:$B$776,S$83)+'СЕТ СН'!$H$9+СВЦЭМ!$D$10+'СЕТ СН'!$H$5-'СЕТ СН'!$H$17</f>
        <v>3826.9173955200004</v>
      </c>
      <c r="T107" s="36">
        <f>SUMIFS(СВЦЭМ!$C$33:$C$776,СВЦЭМ!$A$33:$A$776,$A107,СВЦЭМ!$B$33:$B$776,T$83)+'СЕТ СН'!$H$9+СВЦЭМ!$D$10+'СЕТ СН'!$H$5-'СЕТ СН'!$H$17</f>
        <v>3783.1695413799998</v>
      </c>
      <c r="U107" s="36">
        <f>SUMIFS(СВЦЭМ!$C$33:$C$776,СВЦЭМ!$A$33:$A$776,$A107,СВЦЭМ!$B$33:$B$776,U$83)+'СЕТ СН'!$H$9+СВЦЭМ!$D$10+'СЕТ СН'!$H$5-'СЕТ СН'!$H$17</f>
        <v>3777.3813696699999</v>
      </c>
      <c r="V107" s="36">
        <f>SUMIFS(СВЦЭМ!$C$33:$C$776,СВЦЭМ!$A$33:$A$776,$A107,СВЦЭМ!$B$33:$B$776,V$83)+'СЕТ СН'!$H$9+СВЦЭМ!$D$10+'СЕТ СН'!$H$5-'СЕТ СН'!$H$17</f>
        <v>3775.7627996000001</v>
      </c>
      <c r="W107" s="36">
        <f>SUMIFS(СВЦЭМ!$C$33:$C$776,СВЦЭМ!$A$33:$A$776,$A107,СВЦЭМ!$B$33:$B$776,W$83)+'СЕТ СН'!$H$9+СВЦЭМ!$D$10+'СЕТ СН'!$H$5-'СЕТ СН'!$H$17</f>
        <v>3794.1959121800001</v>
      </c>
      <c r="X107" s="36">
        <f>SUMIFS(СВЦЭМ!$C$33:$C$776,СВЦЭМ!$A$33:$A$776,$A107,СВЦЭМ!$B$33:$B$776,X$83)+'СЕТ СН'!$H$9+СВЦЭМ!$D$10+'СЕТ СН'!$H$5-'СЕТ СН'!$H$17</f>
        <v>3817.1251124600003</v>
      </c>
      <c r="Y107" s="36">
        <f>SUMIFS(СВЦЭМ!$C$33:$C$776,СВЦЭМ!$A$33:$A$776,$A107,СВЦЭМ!$B$33:$B$776,Y$83)+'СЕТ СН'!$H$9+СВЦЭМ!$D$10+'СЕТ СН'!$H$5-'СЕТ СН'!$H$17</f>
        <v>3838.6403772799999</v>
      </c>
    </row>
    <row r="108" spans="1:25" ht="15.75" x14ac:dyDescent="0.2">
      <c r="A108" s="35">
        <f t="shared" si="2"/>
        <v>44221</v>
      </c>
      <c r="B108" s="36">
        <f>SUMIFS(СВЦЭМ!$C$33:$C$776,СВЦЭМ!$A$33:$A$776,$A108,СВЦЭМ!$B$33:$B$776,B$83)+'СЕТ СН'!$H$9+СВЦЭМ!$D$10+'СЕТ СН'!$H$5-'СЕТ СН'!$H$17</f>
        <v>3853.1353329799999</v>
      </c>
      <c r="C108" s="36">
        <f>SUMIFS(СВЦЭМ!$C$33:$C$776,СВЦЭМ!$A$33:$A$776,$A108,СВЦЭМ!$B$33:$B$776,C$83)+'СЕТ СН'!$H$9+СВЦЭМ!$D$10+'СЕТ СН'!$H$5-'СЕТ СН'!$H$17</f>
        <v>3880.86059596</v>
      </c>
      <c r="D108" s="36">
        <f>SUMIFS(СВЦЭМ!$C$33:$C$776,СВЦЭМ!$A$33:$A$776,$A108,СВЦЭМ!$B$33:$B$776,D$83)+'СЕТ СН'!$H$9+СВЦЭМ!$D$10+'СЕТ СН'!$H$5-'СЕТ СН'!$H$17</f>
        <v>3897.1980735799998</v>
      </c>
      <c r="E108" s="36">
        <f>SUMIFS(СВЦЭМ!$C$33:$C$776,СВЦЭМ!$A$33:$A$776,$A108,СВЦЭМ!$B$33:$B$776,E$83)+'СЕТ СН'!$H$9+СВЦЭМ!$D$10+'СЕТ СН'!$H$5-'СЕТ СН'!$H$17</f>
        <v>3910.0309815600003</v>
      </c>
      <c r="F108" s="36">
        <f>SUMIFS(СВЦЭМ!$C$33:$C$776,СВЦЭМ!$A$33:$A$776,$A108,СВЦЭМ!$B$33:$B$776,F$83)+'СЕТ СН'!$H$9+СВЦЭМ!$D$10+'СЕТ СН'!$H$5-'СЕТ СН'!$H$17</f>
        <v>3926.94568192</v>
      </c>
      <c r="G108" s="36">
        <f>SUMIFS(СВЦЭМ!$C$33:$C$776,СВЦЭМ!$A$33:$A$776,$A108,СВЦЭМ!$B$33:$B$776,G$83)+'СЕТ СН'!$H$9+СВЦЭМ!$D$10+'СЕТ СН'!$H$5-'СЕТ СН'!$H$17</f>
        <v>3910.3940065199999</v>
      </c>
      <c r="H108" s="36">
        <f>SUMIFS(СВЦЭМ!$C$33:$C$776,СВЦЭМ!$A$33:$A$776,$A108,СВЦЭМ!$B$33:$B$776,H$83)+'СЕТ СН'!$H$9+СВЦЭМ!$D$10+'СЕТ СН'!$H$5-'СЕТ СН'!$H$17</f>
        <v>3873.5438693699998</v>
      </c>
      <c r="I108" s="36">
        <f>SUMIFS(СВЦЭМ!$C$33:$C$776,СВЦЭМ!$A$33:$A$776,$A108,СВЦЭМ!$B$33:$B$776,I$83)+'СЕТ СН'!$H$9+СВЦЭМ!$D$10+'СЕТ СН'!$H$5-'СЕТ СН'!$H$17</f>
        <v>3847.0799519100001</v>
      </c>
      <c r="J108" s="36">
        <f>SUMIFS(СВЦЭМ!$C$33:$C$776,СВЦЭМ!$A$33:$A$776,$A108,СВЦЭМ!$B$33:$B$776,J$83)+'СЕТ СН'!$H$9+СВЦЭМ!$D$10+'СЕТ СН'!$H$5-'СЕТ СН'!$H$17</f>
        <v>3817.4589910300001</v>
      </c>
      <c r="K108" s="36">
        <f>SUMIFS(СВЦЭМ!$C$33:$C$776,СВЦЭМ!$A$33:$A$776,$A108,СВЦЭМ!$B$33:$B$776,K$83)+'СЕТ СН'!$H$9+СВЦЭМ!$D$10+'СЕТ СН'!$H$5-'СЕТ СН'!$H$17</f>
        <v>3813.2226674499998</v>
      </c>
      <c r="L108" s="36">
        <f>SUMIFS(СВЦЭМ!$C$33:$C$776,СВЦЭМ!$A$33:$A$776,$A108,СВЦЭМ!$B$33:$B$776,L$83)+'СЕТ СН'!$H$9+СВЦЭМ!$D$10+'СЕТ СН'!$H$5-'СЕТ СН'!$H$17</f>
        <v>3800.9256792000001</v>
      </c>
      <c r="M108" s="36">
        <f>SUMIFS(СВЦЭМ!$C$33:$C$776,СВЦЭМ!$A$33:$A$776,$A108,СВЦЭМ!$B$33:$B$776,M$83)+'СЕТ СН'!$H$9+СВЦЭМ!$D$10+'СЕТ СН'!$H$5-'СЕТ СН'!$H$17</f>
        <v>3808.8132600600002</v>
      </c>
      <c r="N108" s="36">
        <f>SUMIFS(СВЦЭМ!$C$33:$C$776,СВЦЭМ!$A$33:$A$776,$A108,СВЦЭМ!$B$33:$B$776,N$83)+'СЕТ СН'!$H$9+СВЦЭМ!$D$10+'СЕТ СН'!$H$5-'СЕТ СН'!$H$17</f>
        <v>3815.8498611499999</v>
      </c>
      <c r="O108" s="36">
        <f>SUMIFS(СВЦЭМ!$C$33:$C$776,СВЦЭМ!$A$33:$A$776,$A108,СВЦЭМ!$B$33:$B$776,O$83)+'СЕТ СН'!$H$9+СВЦЭМ!$D$10+'СЕТ СН'!$H$5-'СЕТ СН'!$H$17</f>
        <v>3823.7122728599998</v>
      </c>
      <c r="P108" s="36">
        <f>SUMIFS(СВЦЭМ!$C$33:$C$776,СВЦЭМ!$A$33:$A$776,$A108,СВЦЭМ!$B$33:$B$776,P$83)+'СЕТ СН'!$H$9+СВЦЭМ!$D$10+'СЕТ СН'!$H$5-'СЕТ СН'!$H$17</f>
        <v>3825.6735967</v>
      </c>
      <c r="Q108" s="36">
        <f>SUMIFS(СВЦЭМ!$C$33:$C$776,СВЦЭМ!$A$33:$A$776,$A108,СВЦЭМ!$B$33:$B$776,Q$83)+'СЕТ СН'!$H$9+СВЦЭМ!$D$10+'СЕТ СН'!$H$5-'СЕТ СН'!$H$17</f>
        <v>3828.1629066800001</v>
      </c>
      <c r="R108" s="36">
        <f>SUMIFS(СВЦЭМ!$C$33:$C$776,СВЦЭМ!$A$33:$A$776,$A108,СВЦЭМ!$B$33:$B$776,R$83)+'СЕТ СН'!$H$9+СВЦЭМ!$D$10+'СЕТ СН'!$H$5-'СЕТ СН'!$H$17</f>
        <v>3826.2380085200002</v>
      </c>
      <c r="S108" s="36">
        <f>SUMIFS(СВЦЭМ!$C$33:$C$776,СВЦЭМ!$A$33:$A$776,$A108,СВЦЭМ!$B$33:$B$776,S$83)+'СЕТ СН'!$H$9+СВЦЭМ!$D$10+'СЕТ СН'!$H$5-'СЕТ СН'!$H$17</f>
        <v>3820.4025590800002</v>
      </c>
      <c r="T108" s="36">
        <f>SUMIFS(СВЦЭМ!$C$33:$C$776,СВЦЭМ!$A$33:$A$776,$A108,СВЦЭМ!$B$33:$B$776,T$83)+'СЕТ СН'!$H$9+СВЦЭМ!$D$10+'СЕТ СН'!$H$5-'СЕТ СН'!$H$17</f>
        <v>3795.1541265400001</v>
      </c>
      <c r="U108" s="36">
        <f>SUMIFS(СВЦЭМ!$C$33:$C$776,СВЦЭМ!$A$33:$A$776,$A108,СВЦЭМ!$B$33:$B$776,U$83)+'СЕТ СН'!$H$9+СВЦЭМ!$D$10+'СЕТ СН'!$H$5-'СЕТ СН'!$H$17</f>
        <v>3793.8509126200001</v>
      </c>
      <c r="V108" s="36">
        <f>SUMIFS(СВЦЭМ!$C$33:$C$776,СВЦЭМ!$A$33:$A$776,$A108,СВЦЭМ!$B$33:$B$776,V$83)+'СЕТ СН'!$H$9+СВЦЭМ!$D$10+'СЕТ СН'!$H$5-'СЕТ СН'!$H$17</f>
        <v>3804.68680614</v>
      </c>
      <c r="W108" s="36">
        <f>SUMIFS(СВЦЭМ!$C$33:$C$776,СВЦЭМ!$A$33:$A$776,$A108,СВЦЭМ!$B$33:$B$776,W$83)+'СЕТ СН'!$H$9+СВЦЭМ!$D$10+'СЕТ СН'!$H$5-'СЕТ СН'!$H$17</f>
        <v>3813.5938027500001</v>
      </c>
      <c r="X108" s="36">
        <f>SUMIFS(СВЦЭМ!$C$33:$C$776,СВЦЭМ!$A$33:$A$776,$A108,СВЦЭМ!$B$33:$B$776,X$83)+'СЕТ СН'!$H$9+СВЦЭМ!$D$10+'СЕТ СН'!$H$5-'СЕТ СН'!$H$17</f>
        <v>3818.48841296</v>
      </c>
      <c r="Y108" s="36">
        <f>SUMIFS(СВЦЭМ!$C$33:$C$776,СВЦЭМ!$A$33:$A$776,$A108,СВЦЭМ!$B$33:$B$776,Y$83)+'СЕТ СН'!$H$9+СВЦЭМ!$D$10+'СЕТ СН'!$H$5-'СЕТ СН'!$H$17</f>
        <v>3836.4185492400002</v>
      </c>
    </row>
    <row r="109" spans="1:25" ht="15.75" x14ac:dyDescent="0.2">
      <c r="A109" s="35">
        <f t="shared" si="2"/>
        <v>44222</v>
      </c>
      <c r="B109" s="36">
        <f>SUMIFS(СВЦЭМ!$C$33:$C$776,СВЦЭМ!$A$33:$A$776,$A109,СВЦЭМ!$B$33:$B$776,B$83)+'СЕТ СН'!$H$9+СВЦЭМ!$D$10+'СЕТ СН'!$H$5-'СЕТ СН'!$H$17</f>
        <v>3879.9577562499999</v>
      </c>
      <c r="C109" s="36">
        <f>SUMIFS(СВЦЭМ!$C$33:$C$776,СВЦЭМ!$A$33:$A$776,$A109,СВЦЭМ!$B$33:$B$776,C$83)+'СЕТ СН'!$H$9+СВЦЭМ!$D$10+'СЕТ СН'!$H$5-'СЕТ СН'!$H$17</f>
        <v>3904.29206075</v>
      </c>
      <c r="D109" s="36">
        <f>SUMIFS(СВЦЭМ!$C$33:$C$776,СВЦЭМ!$A$33:$A$776,$A109,СВЦЭМ!$B$33:$B$776,D$83)+'СЕТ СН'!$H$9+СВЦЭМ!$D$10+'СЕТ СН'!$H$5-'СЕТ СН'!$H$17</f>
        <v>3911.7703802400001</v>
      </c>
      <c r="E109" s="36">
        <f>SUMIFS(СВЦЭМ!$C$33:$C$776,СВЦЭМ!$A$33:$A$776,$A109,СВЦЭМ!$B$33:$B$776,E$83)+'СЕТ СН'!$H$9+СВЦЭМ!$D$10+'СЕТ СН'!$H$5-'СЕТ СН'!$H$17</f>
        <v>3915.3136654600003</v>
      </c>
      <c r="F109" s="36">
        <f>SUMIFS(СВЦЭМ!$C$33:$C$776,СВЦЭМ!$A$33:$A$776,$A109,СВЦЭМ!$B$33:$B$776,F$83)+'СЕТ СН'!$H$9+СВЦЭМ!$D$10+'СЕТ СН'!$H$5-'СЕТ СН'!$H$17</f>
        <v>3926.6170993699998</v>
      </c>
      <c r="G109" s="36">
        <f>SUMIFS(СВЦЭМ!$C$33:$C$776,СВЦЭМ!$A$33:$A$776,$A109,СВЦЭМ!$B$33:$B$776,G$83)+'СЕТ СН'!$H$9+СВЦЭМ!$D$10+'СЕТ СН'!$H$5-'СЕТ СН'!$H$17</f>
        <v>3910.5834582300004</v>
      </c>
      <c r="H109" s="36">
        <f>SUMIFS(СВЦЭМ!$C$33:$C$776,СВЦЭМ!$A$33:$A$776,$A109,СВЦЭМ!$B$33:$B$776,H$83)+'СЕТ СН'!$H$9+СВЦЭМ!$D$10+'СЕТ СН'!$H$5-'СЕТ СН'!$H$17</f>
        <v>3874.4818863800001</v>
      </c>
      <c r="I109" s="36">
        <f>SUMIFS(СВЦЭМ!$C$33:$C$776,СВЦЭМ!$A$33:$A$776,$A109,СВЦЭМ!$B$33:$B$776,I$83)+'СЕТ СН'!$H$9+СВЦЭМ!$D$10+'СЕТ СН'!$H$5-'СЕТ СН'!$H$17</f>
        <v>3829.0758213399999</v>
      </c>
      <c r="J109" s="36">
        <f>SUMIFS(СВЦЭМ!$C$33:$C$776,СВЦЭМ!$A$33:$A$776,$A109,СВЦЭМ!$B$33:$B$776,J$83)+'СЕТ СН'!$H$9+СВЦЭМ!$D$10+'СЕТ СН'!$H$5-'СЕТ СН'!$H$17</f>
        <v>3803.5162771700002</v>
      </c>
      <c r="K109" s="36">
        <f>SUMIFS(СВЦЭМ!$C$33:$C$776,СВЦЭМ!$A$33:$A$776,$A109,СВЦЭМ!$B$33:$B$776,K$83)+'СЕТ СН'!$H$9+СВЦЭМ!$D$10+'СЕТ СН'!$H$5-'СЕТ СН'!$H$17</f>
        <v>3803.5882057399999</v>
      </c>
      <c r="L109" s="36">
        <f>SUMIFS(СВЦЭМ!$C$33:$C$776,СВЦЭМ!$A$33:$A$776,$A109,СВЦЭМ!$B$33:$B$776,L$83)+'СЕТ СН'!$H$9+СВЦЭМ!$D$10+'СЕТ СН'!$H$5-'СЕТ СН'!$H$17</f>
        <v>3797.9696074600001</v>
      </c>
      <c r="M109" s="36">
        <f>SUMIFS(СВЦЭМ!$C$33:$C$776,СВЦЭМ!$A$33:$A$776,$A109,СВЦЭМ!$B$33:$B$776,M$83)+'СЕТ СН'!$H$9+СВЦЭМ!$D$10+'СЕТ СН'!$H$5-'СЕТ СН'!$H$17</f>
        <v>3806.63467808</v>
      </c>
      <c r="N109" s="36">
        <f>SUMIFS(СВЦЭМ!$C$33:$C$776,СВЦЭМ!$A$33:$A$776,$A109,СВЦЭМ!$B$33:$B$776,N$83)+'СЕТ СН'!$H$9+СВЦЭМ!$D$10+'СЕТ СН'!$H$5-'СЕТ СН'!$H$17</f>
        <v>3810.8133531499998</v>
      </c>
      <c r="O109" s="36">
        <f>SUMIFS(СВЦЭМ!$C$33:$C$776,СВЦЭМ!$A$33:$A$776,$A109,СВЦЭМ!$B$33:$B$776,O$83)+'СЕТ СН'!$H$9+СВЦЭМ!$D$10+'СЕТ СН'!$H$5-'СЕТ СН'!$H$17</f>
        <v>3819.9818742400003</v>
      </c>
      <c r="P109" s="36">
        <f>SUMIFS(СВЦЭМ!$C$33:$C$776,СВЦЭМ!$A$33:$A$776,$A109,СВЦЭМ!$B$33:$B$776,P$83)+'СЕТ СН'!$H$9+СВЦЭМ!$D$10+'СЕТ СН'!$H$5-'СЕТ СН'!$H$17</f>
        <v>3824.6629360799998</v>
      </c>
      <c r="Q109" s="36">
        <f>SUMIFS(СВЦЭМ!$C$33:$C$776,СВЦЭМ!$A$33:$A$776,$A109,СВЦЭМ!$B$33:$B$776,Q$83)+'СЕТ СН'!$H$9+СВЦЭМ!$D$10+'СЕТ СН'!$H$5-'СЕТ СН'!$H$17</f>
        <v>3823.5229695099997</v>
      </c>
      <c r="R109" s="36">
        <f>SUMIFS(СВЦЭМ!$C$33:$C$776,СВЦЭМ!$A$33:$A$776,$A109,СВЦЭМ!$B$33:$B$776,R$83)+'СЕТ СН'!$H$9+СВЦЭМ!$D$10+'СЕТ СН'!$H$5-'СЕТ СН'!$H$17</f>
        <v>3811.8623123899997</v>
      </c>
      <c r="S109" s="36">
        <f>SUMIFS(СВЦЭМ!$C$33:$C$776,СВЦЭМ!$A$33:$A$776,$A109,СВЦЭМ!$B$33:$B$776,S$83)+'СЕТ СН'!$H$9+СВЦЭМ!$D$10+'СЕТ СН'!$H$5-'СЕТ СН'!$H$17</f>
        <v>3807.0498300300001</v>
      </c>
      <c r="T109" s="36">
        <f>SUMIFS(СВЦЭМ!$C$33:$C$776,СВЦЭМ!$A$33:$A$776,$A109,СВЦЭМ!$B$33:$B$776,T$83)+'СЕТ СН'!$H$9+СВЦЭМ!$D$10+'СЕТ СН'!$H$5-'СЕТ СН'!$H$17</f>
        <v>3793.4826511000001</v>
      </c>
      <c r="U109" s="36">
        <f>SUMIFS(СВЦЭМ!$C$33:$C$776,СВЦЭМ!$A$33:$A$776,$A109,СВЦЭМ!$B$33:$B$776,U$83)+'СЕТ СН'!$H$9+СВЦЭМ!$D$10+'СЕТ СН'!$H$5-'СЕТ СН'!$H$17</f>
        <v>3792.6287575800002</v>
      </c>
      <c r="V109" s="36">
        <f>SUMIFS(СВЦЭМ!$C$33:$C$776,СВЦЭМ!$A$33:$A$776,$A109,СВЦЭМ!$B$33:$B$776,V$83)+'СЕТ СН'!$H$9+СВЦЭМ!$D$10+'СЕТ СН'!$H$5-'СЕТ СН'!$H$17</f>
        <v>3802.7604593699998</v>
      </c>
      <c r="W109" s="36">
        <f>SUMIFS(СВЦЭМ!$C$33:$C$776,СВЦЭМ!$A$33:$A$776,$A109,СВЦЭМ!$B$33:$B$776,W$83)+'СЕТ СН'!$H$9+СВЦЭМ!$D$10+'СЕТ СН'!$H$5-'СЕТ СН'!$H$17</f>
        <v>3827.0413186300002</v>
      </c>
      <c r="X109" s="36">
        <f>SUMIFS(СВЦЭМ!$C$33:$C$776,СВЦЭМ!$A$33:$A$776,$A109,СВЦЭМ!$B$33:$B$776,X$83)+'СЕТ СН'!$H$9+СВЦЭМ!$D$10+'СЕТ СН'!$H$5-'СЕТ СН'!$H$17</f>
        <v>3835.35699587</v>
      </c>
      <c r="Y109" s="36">
        <f>SUMIFS(СВЦЭМ!$C$33:$C$776,СВЦЭМ!$A$33:$A$776,$A109,СВЦЭМ!$B$33:$B$776,Y$83)+'СЕТ СН'!$H$9+СВЦЭМ!$D$10+'СЕТ СН'!$H$5-'СЕТ СН'!$H$17</f>
        <v>3853.25082213</v>
      </c>
    </row>
    <row r="110" spans="1:25" ht="15.75" x14ac:dyDescent="0.2">
      <c r="A110" s="35">
        <f t="shared" si="2"/>
        <v>44223</v>
      </c>
      <c r="B110" s="36">
        <f>SUMIFS(СВЦЭМ!$C$33:$C$776,СВЦЭМ!$A$33:$A$776,$A110,СВЦЭМ!$B$33:$B$776,B$83)+'СЕТ СН'!$H$9+СВЦЭМ!$D$10+'СЕТ СН'!$H$5-'СЕТ СН'!$H$17</f>
        <v>3866.052459</v>
      </c>
      <c r="C110" s="36">
        <f>SUMIFS(СВЦЭМ!$C$33:$C$776,СВЦЭМ!$A$33:$A$776,$A110,СВЦЭМ!$B$33:$B$776,C$83)+'СЕТ СН'!$H$9+СВЦЭМ!$D$10+'СЕТ СН'!$H$5-'СЕТ СН'!$H$17</f>
        <v>3889.2001492600002</v>
      </c>
      <c r="D110" s="36">
        <f>SUMIFS(СВЦЭМ!$C$33:$C$776,СВЦЭМ!$A$33:$A$776,$A110,СВЦЭМ!$B$33:$B$776,D$83)+'СЕТ СН'!$H$9+СВЦЭМ!$D$10+'СЕТ СН'!$H$5-'СЕТ СН'!$H$17</f>
        <v>3901.6343402000002</v>
      </c>
      <c r="E110" s="36">
        <f>SUMIFS(СВЦЭМ!$C$33:$C$776,СВЦЭМ!$A$33:$A$776,$A110,СВЦЭМ!$B$33:$B$776,E$83)+'СЕТ СН'!$H$9+СВЦЭМ!$D$10+'СЕТ СН'!$H$5-'СЕТ СН'!$H$17</f>
        <v>3909.68629242</v>
      </c>
      <c r="F110" s="36">
        <f>SUMIFS(СВЦЭМ!$C$33:$C$776,СВЦЭМ!$A$33:$A$776,$A110,СВЦЭМ!$B$33:$B$776,F$83)+'СЕТ СН'!$H$9+СВЦЭМ!$D$10+'СЕТ СН'!$H$5-'СЕТ СН'!$H$17</f>
        <v>3920.7962286000002</v>
      </c>
      <c r="G110" s="36">
        <f>SUMIFS(СВЦЭМ!$C$33:$C$776,СВЦЭМ!$A$33:$A$776,$A110,СВЦЭМ!$B$33:$B$776,G$83)+'СЕТ СН'!$H$9+СВЦЭМ!$D$10+'СЕТ СН'!$H$5-'СЕТ СН'!$H$17</f>
        <v>3903.1500980800001</v>
      </c>
      <c r="H110" s="36">
        <f>SUMIFS(СВЦЭМ!$C$33:$C$776,СВЦЭМ!$A$33:$A$776,$A110,СВЦЭМ!$B$33:$B$776,H$83)+'СЕТ СН'!$H$9+СВЦЭМ!$D$10+'СЕТ СН'!$H$5-'СЕТ СН'!$H$17</f>
        <v>3868.37471486</v>
      </c>
      <c r="I110" s="36">
        <f>SUMIFS(СВЦЭМ!$C$33:$C$776,СВЦЭМ!$A$33:$A$776,$A110,СВЦЭМ!$B$33:$B$776,I$83)+'СЕТ СН'!$H$9+СВЦЭМ!$D$10+'СЕТ СН'!$H$5-'СЕТ СН'!$H$17</f>
        <v>3840.4796366400001</v>
      </c>
      <c r="J110" s="36">
        <f>SUMIFS(СВЦЭМ!$C$33:$C$776,СВЦЭМ!$A$33:$A$776,$A110,СВЦЭМ!$B$33:$B$776,J$83)+'СЕТ СН'!$H$9+СВЦЭМ!$D$10+'СЕТ СН'!$H$5-'СЕТ СН'!$H$17</f>
        <v>3812.60476247</v>
      </c>
      <c r="K110" s="36">
        <f>SUMIFS(СВЦЭМ!$C$33:$C$776,СВЦЭМ!$A$33:$A$776,$A110,СВЦЭМ!$B$33:$B$776,K$83)+'СЕТ СН'!$H$9+СВЦЭМ!$D$10+'СЕТ СН'!$H$5-'СЕТ СН'!$H$17</f>
        <v>3802.0737104099999</v>
      </c>
      <c r="L110" s="36">
        <f>SUMIFS(СВЦЭМ!$C$33:$C$776,СВЦЭМ!$A$33:$A$776,$A110,СВЦЭМ!$B$33:$B$776,L$83)+'СЕТ СН'!$H$9+СВЦЭМ!$D$10+'СЕТ СН'!$H$5-'СЕТ СН'!$H$17</f>
        <v>3801.5297813100001</v>
      </c>
      <c r="M110" s="36">
        <f>SUMIFS(СВЦЭМ!$C$33:$C$776,СВЦЭМ!$A$33:$A$776,$A110,СВЦЭМ!$B$33:$B$776,M$83)+'СЕТ СН'!$H$9+СВЦЭМ!$D$10+'СЕТ СН'!$H$5-'СЕТ СН'!$H$17</f>
        <v>3813.5022025500002</v>
      </c>
      <c r="N110" s="36">
        <f>SUMIFS(СВЦЭМ!$C$33:$C$776,СВЦЭМ!$A$33:$A$776,$A110,СВЦЭМ!$B$33:$B$776,N$83)+'СЕТ СН'!$H$9+СВЦЭМ!$D$10+'СЕТ СН'!$H$5-'СЕТ СН'!$H$17</f>
        <v>3819.2897685299999</v>
      </c>
      <c r="O110" s="36">
        <f>SUMIFS(СВЦЭМ!$C$33:$C$776,СВЦЭМ!$A$33:$A$776,$A110,СВЦЭМ!$B$33:$B$776,O$83)+'СЕТ СН'!$H$9+СВЦЭМ!$D$10+'СЕТ СН'!$H$5-'СЕТ СН'!$H$17</f>
        <v>3833.1494720000001</v>
      </c>
      <c r="P110" s="36">
        <f>SUMIFS(СВЦЭМ!$C$33:$C$776,СВЦЭМ!$A$33:$A$776,$A110,СВЦЭМ!$B$33:$B$776,P$83)+'СЕТ СН'!$H$9+СВЦЭМ!$D$10+'СЕТ СН'!$H$5-'СЕТ СН'!$H$17</f>
        <v>3843.2236509599998</v>
      </c>
      <c r="Q110" s="36">
        <f>SUMIFS(СВЦЭМ!$C$33:$C$776,СВЦЭМ!$A$33:$A$776,$A110,СВЦЭМ!$B$33:$B$776,Q$83)+'СЕТ СН'!$H$9+СВЦЭМ!$D$10+'СЕТ СН'!$H$5-'СЕТ СН'!$H$17</f>
        <v>3850.2227456299997</v>
      </c>
      <c r="R110" s="36">
        <f>SUMIFS(СВЦЭМ!$C$33:$C$776,СВЦЭМ!$A$33:$A$776,$A110,СВЦЭМ!$B$33:$B$776,R$83)+'СЕТ СН'!$H$9+СВЦЭМ!$D$10+'СЕТ СН'!$H$5-'СЕТ СН'!$H$17</f>
        <v>3838.7644836500003</v>
      </c>
      <c r="S110" s="36">
        <f>SUMIFS(СВЦЭМ!$C$33:$C$776,СВЦЭМ!$A$33:$A$776,$A110,СВЦЭМ!$B$33:$B$776,S$83)+'СЕТ СН'!$H$9+СВЦЭМ!$D$10+'СЕТ СН'!$H$5-'СЕТ СН'!$H$17</f>
        <v>3821.2474667000001</v>
      </c>
      <c r="T110" s="36">
        <f>SUMIFS(СВЦЭМ!$C$33:$C$776,СВЦЭМ!$A$33:$A$776,$A110,СВЦЭМ!$B$33:$B$776,T$83)+'СЕТ СН'!$H$9+СВЦЭМ!$D$10+'СЕТ СН'!$H$5-'СЕТ СН'!$H$17</f>
        <v>3785.0001350800003</v>
      </c>
      <c r="U110" s="36">
        <f>SUMIFS(СВЦЭМ!$C$33:$C$776,СВЦЭМ!$A$33:$A$776,$A110,СВЦЭМ!$B$33:$B$776,U$83)+'СЕТ СН'!$H$9+СВЦЭМ!$D$10+'СЕТ СН'!$H$5-'СЕТ СН'!$H$17</f>
        <v>3785.3372201900002</v>
      </c>
      <c r="V110" s="36">
        <f>SUMIFS(СВЦЭМ!$C$33:$C$776,СВЦЭМ!$A$33:$A$776,$A110,СВЦЭМ!$B$33:$B$776,V$83)+'СЕТ СН'!$H$9+СВЦЭМ!$D$10+'СЕТ СН'!$H$5-'СЕТ СН'!$H$17</f>
        <v>3793.0749276900001</v>
      </c>
      <c r="W110" s="36">
        <f>SUMIFS(СВЦЭМ!$C$33:$C$776,СВЦЭМ!$A$33:$A$776,$A110,СВЦЭМ!$B$33:$B$776,W$83)+'СЕТ СН'!$H$9+СВЦЭМ!$D$10+'СЕТ СН'!$H$5-'СЕТ СН'!$H$17</f>
        <v>3816.10169344</v>
      </c>
      <c r="X110" s="36">
        <f>SUMIFS(СВЦЭМ!$C$33:$C$776,СВЦЭМ!$A$33:$A$776,$A110,СВЦЭМ!$B$33:$B$776,X$83)+'СЕТ СН'!$H$9+СВЦЭМ!$D$10+'СЕТ СН'!$H$5-'СЕТ СН'!$H$17</f>
        <v>3820.45581666</v>
      </c>
      <c r="Y110" s="36">
        <f>SUMIFS(СВЦЭМ!$C$33:$C$776,СВЦЭМ!$A$33:$A$776,$A110,СВЦЭМ!$B$33:$B$776,Y$83)+'СЕТ СН'!$H$9+СВЦЭМ!$D$10+'СЕТ СН'!$H$5-'СЕТ СН'!$H$17</f>
        <v>3847.01828277</v>
      </c>
    </row>
    <row r="111" spans="1:25" ht="15.75" x14ac:dyDescent="0.2">
      <c r="A111" s="35">
        <f t="shared" si="2"/>
        <v>44224</v>
      </c>
      <c r="B111" s="36">
        <f>SUMIFS(СВЦЭМ!$C$33:$C$776,СВЦЭМ!$A$33:$A$776,$A111,СВЦЭМ!$B$33:$B$776,B$83)+'СЕТ СН'!$H$9+СВЦЭМ!$D$10+'СЕТ СН'!$H$5-'СЕТ СН'!$H$17</f>
        <v>3828.20985251</v>
      </c>
      <c r="C111" s="36">
        <f>SUMIFS(СВЦЭМ!$C$33:$C$776,СВЦЭМ!$A$33:$A$776,$A111,СВЦЭМ!$B$33:$B$776,C$83)+'СЕТ СН'!$H$9+СВЦЭМ!$D$10+'СЕТ СН'!$H$5-'СЕТ СН'!$H$17</f>
        <v>3883.6779376200002</v>
      </c>
      <c r="D111" s="36">
        <f>SUMIFS(СВЦЭМ!$C$33:$C$776,СВЦЭМ!$A$33:$A$776,$A111,СВЦЭМ!$B$33:$B$776,D$83)+'СЕТ СН'!$H$9+СВЦЭМ!$D$10+'СЕТ СН'!$H$5-'СЕТ СН'!$H$17</f>
        <v>3916.0684321500003</v>
      </c>
      <c r="E111" s="36">
        <f>SUMIFS(СВЦЭМ!$C$33:$C$776,СВЦЭМ!$A$33:$A$776,$A111,СВЦЭМ!$B$33:$B$776,E$83)+'СЕТ СН'!$H$9+СВЦЭМ!$D$10+'СЕТ СН'!$H$5-'СЕТ СН'!$H$17</f>
        <v>3918.9292388599997</v>
      </c>
      <c r="F111" s="36">
        <f>SUMIFS(СВЦЭМ!$C$33:$C$776,СВЦЭМ!$A$33:$A$776,$A111,СВЦЭМ!$B$33:$B$776,F$83)+'СЕТ СН'!$H$9+СВЦЭМ!$D$10+'СЕТ СН'!$H$5-'СЕТ СН'!$H$17</f>
        <v>3930.4919789400001</v>
      </c>
      <c r="G111" s="36">
        <f>SUMIFS(СВЦЭМ!$C$33:$C$776,СВЦЭМ!$A$33:$A$776,$A111,СВЦЭМ!$B$33:$B$776,G$83)+'СЕТ СН'!$H$9+СВЦЭМ!$D$10+'СЕТ СН'!$H$5-'СЕТ СН'!$H$17</f>
        <v>3917.4485551600001</v>
      </c>
      <c r="H111" s="36">
        <f>SUMIFS(СВЦЭМ!$C$33:$C$776,СВЦЭМ!$A$33:$A$776,$A111,СВЦЭМ!$B$33:$B$776,H$83)+'СЕТ СН'!$H$9+СВЦЭМ!$D$10+'СЕТ СН'!$H$5-'СЕТ СН'!$H$17</f>
        <v>3880.1674492299999</v>
      </c>
      <c r="I111" s="36">
        <f>SUMIFS(СВЦЭМ!$C$33:$C$776,СВЦЭМ!$A$33:$A$776,$A111,СВЦЭМ!$B$33:$B$776,I$83)+'СЕТ СН'!$H$9+СВЦЭМ!$D$10+'СЕТ СН'!$H$5-'СЕТ СН'!$H$17</f>
        <v>3856.4138355699997</v>
      </c>
      <c r="J111" s="36">
        <f>SUMIFS(СВЦЭМ!$C$33:$C$776,СВЦЭМ!$A$33:$A$776,$A111,СВЦЭМ!$B$33:$B$776,J$83)+'СЕТ СН'!$H$9+СВЦЭМ!$D$10+'СЕТ СН'!$H$5-'СЕТ СН'!$H$17</f>
        <v>3837.8427461599999</v>
      </c>
      <c r="K111" s="36">
        <f>SUMIFS(СВЦЭМ!$C$33:$C$776,СВЦЭМ!$A$33:$A$776,$A111,СВЦЭМ!$B$33:$B$776,K$83)+'СЕТ СН'!$H$9+СВЦЭМ!$D$10+'СЕТ СН'!$H$5-'СЕТ СН'!$H$17</f>
        <v>3821.0229787500002</v>
      </c>
      <c r="L111" s="36">
        <f>SUMIFS(СВЦЭМ!$C$33:$C$776,СВЦЭМ!$A$33:$A$776,$A111,СВЦЭМ!$B$33:$B$776,L$83)+'СЕТ СН'!$H$9+СВЦЭМ!$D$10+'СЕТ СН'!$H$5-'СЕТ СН'!$H$17</f>
        <v>3813.8882841899999</v>
      </c>
      <c r="M111" s="36">
        <f>SUMIFS(СВЦЭМ!$C$33:$C$776,СВЦЭМ!$A$33:$A$776,$A111,СВЦЭМ!$B$33:$B$776,M$83)+'СЕТ СН'!$H$9+СВЦЭМ!$D$10+'СЕТ СН'!$H$5-'СЕТ СН'!$H$17</f>
        <v>3829.4594973800004</v>
      </c>
      <c r="N111" s="36">
        <f>SUMIFS(СВЦЭМ!$C$33:$C$776,СВЦЭМ!$A$33:$A$776,$A111,СВЦЭМ!$B$33:$B$776,N$83)+'СЕТ СН'!$H$9+СВЦЭМ!$D$10+'СЕТ СН'!$H$5-'СЕТ СН'!$H$17</f>
        <v>3835.94346395</v>
      </c>
      <c r="O111" s="36">
        <f>SUMIFS(СВЦЭМ!$C$33:$C$776,СВЦЭМ!$A$33:$A$776,$A111,СВЦЭМ!$B$33:$B$776,O$83)+'СЕТ СН'!$H$9+СВЦЭМ!$D$10+'СЕТ СН'!$H$5-'СЕТ СН'!$H$17</f>
        <v>3823.6002394500001</v>
      </c>
      <c r="P111" s="36">
        <f>SUMIFS(СВЦЭМ!$C$33:$C$776,СВЦЭМ!$A$33:$A$776,$A111,СВЦЭМ!$B$33:$B$776,P$83)+'СЕТ СН'!$H$9+СВЦЭМ!$D$10+'СЕТ СН'!$H$5-'СЕТ СН'!$H$17</f>
        <v>3830.3073502799998</v>
      </c>
      <c r="Q111" s="36">
        <f>SUMIFS(СВЦЭМ!$C$33:$C$776,СВЦЭМ!$A$33:$A$776,$A111,СВЦЭМ!$B$33:$B$776,Q$83)+'СЕТ СН'!$H$9+СВЦЭМ!$D$10+'СЕТ СН'!$H$5-'СЕТ СН'!$H$17</f>
        <v>3833.6748689599999</v>
      </c>
      <c r="R111" s="36">
        <f>SUMIFS(СВЦЭМ!$C$33:$C$776,СВЦЭМ!$A$33:$A$776,$A111,СВЦЭМ!$B$33:$B$776,R$83)+'СЕТ СН'!$H$9+СВЦЭМ!$D$10+'СЕТ СН'!$H$5-'СЕТ СН'!$H$17</f>
        <v>3825.1637960899998</v>
      </c>
      <c r="S111" s="36">
        <f>SUMIFS(СВЦЭМ!$C$33:$C$776,СВЦЭМ!$A$33:$A$776,$A111,СВЦЭМ!$B$33:$B$776,S$83)+'СЕТ СН'!$H$9+СВЦЭМ!$D$10+'СЕТ СН'!$H$5-'СЕТ СН'!$H$17</f>
        <v>3812.0308682899999</v>
      </c>
      <c r="T111" s="36">
        <f>SUMIFS(СВЦЭМ!$C$33:$C$776,СВЦЭМ!$A$33:$A$776,$A111,СВЦЭМ!$B$33:$B$776,T$83)+'СЕТ СН'!$H$9+СВЦЭМ!$D$10+'СЕТ СН'!$H$5-'СЕТ СН'!$H$17</f>
        <v>3789.92775226</v>
      </c>
      <c r="U111" s="36">
        <f>SUMIFS(СВЦЭМ!$C$33:$C$776,СВЦЭМ!$A$33:$A$776,$A111,СВЦЭМ!$B$33:$B$776,U$83)+'СЕТ СН'!$H$9+СВЦЭМ!$D$10+'СЕТ СН'!$H$5-'СЕТ СН'!$H$17</f>
        <v>3794.5690215</v>
      </c>
      <c r="V111" s="36">
        <f>SUMIFS(СВЦЭМ!$C$33:$C$776,СВЦЭМ!$A$33:$A$776,$A111,СВЦЭМ!$B$33:$B$776,V$83)+'СЕТ СН'!$H$9+СВЦЭМ!$D$10+'СЕТ СН'!$H$5-'СЕТ СН'!$H$17</f>
        <v>3804.26663469</v>
      </c>
      <c r="W111" s="36">
        <f>SUMIFS(СВЦЭМ!$C$33:$C$776,СВЦЭМ!$A$33:$A$776,$A111,СВЦЭМ!$B$33:$B$776,W$83)+'СЕТ СН'!$H$9+СВЦЭМ!$D$10+'СЕТ СН'!$H$5-'СЕТ СН'!$H$17</f>
        <v>3817.29244844</v>
      </c>
      <c r="X111" s="36">
        <f>SUMIFS(СВЦЭМ!$C$33:$C$776,СВЦЭМ!$A$33:$A$776,$A111,СВЦЭМ!$B$33:$B$776,X$83)+'СЕТ СН'!$H$9+СВЦЭМ!$D$10+'СЕТ СН'!$H$5-'СЕТ СН'!$H$17</f>
        <v>3816.1627978500001</v>
      </c>
      <c r="Y111" s="36">
        <f>SUMIFS(СВЦЭМ!$C$33:$C$776,СВЦЭМ!$A$33:$A$776,$A111,СВЦЭМ!$B$33:$B$776,Y$83)+'СЕТ СН'!$H$9+СВЦЭМ!$D$10+'СЕТ СН'!$H$5-'СЕТ СН'!$H$17</f>
        <v>3836.8034128700001</v>
      </c>
    </row>
    <row r="112" spans="1:25" ht="15.75" x14ac:dyDescent="0.2">
      <c r="A112" s="35">
        <f t="shared" si="2"/>
        <v>44225</v>
      </c>
      <c r="B112" s="36">
        <f>SUMIFS(СВЦЭМ!$C$33:$C$776,СВЦЭМ!$A$33:$A$776,$A112,СВЦЭМ!$B$33:$B$776,B$83)+'СЕТ СН'!$H$9+СВЦЭМ!$D$10+'СЕТ СН'!$H$5-'СЕТ СН'!$H$17</f>
        <v>3824.36073812</v>
      </c>
      <c r="C112" s="36">
        <f>SUMIFS(СВЦЭМ!$C$33:$C$776,СВЦЭМ!$A$33:$A$776,$A112,СВЦЭМ!$B$33:$B$776,C$83)+'СЕТ СН'!$H$9+СВЦЭМ!$D$10+'СЕТ СН'!$H$5-'СЕТ СН'!$H$17</f>
        <v>3852.8007250700002</v>
      </c>
      <c r="D112" s="36">
        <f>SUMIFS(СВЦЭМ!$C$33:$C$776,СВЦЭМ!$A$33:$A$776,$A112,СВЦЭМ!$B$33:$B$776,D$83)+'СЕТ СН'!$H$9+СВЦЭМ!$D$10+'СЕТ СН'!$H$5-'СЕТ СН'!$H$17</f>
        <v>3865.6322053399999</v>
      </c>
      <c r="E112" s="36">
        <f>SUMIFS(СВЦЭМ!$C$33:$C$776,СВЦЭМ!$A$33:$A$776,$A112,СВЦЭМ!$B$33:$B$776,E$83)+'СЕТ СН'!$H$9+СВЦЭМ!$D$10+'СЕТ СН'!$H$5-'СЕТ СН'!$H$17</f>
        <v>3849.1013958600001</v>
      </c>
      <c r="F112" s="36">
        <f>SUMIFS(СВЦЭМ!$C$33:$C$776,СВЦЭМ!$A$33:$A$776,$A112,СВЦЭМ!$B$33:$B$776,F$83)+'СЕТ СН'!$H$9+СВЦЭМ!$D$10+'СЕТ СН'!$H$5-'СЕТ СН'!$H$17</f>
        <v>3846.75309479</v>
      </c>
      <c r="G112" s="36">
        <f>SUMIFS(СВЦЭМ!$C$33:$C$776,СВЦЭМ!$A$33:$A$776,$A112,СВЦЭМ!$B$33:$B$776,G$83)+'СЕТ СН'!$H$9+СВЦЭМ!$D$10+'СЕТ СН'!$H$5-'СЕТ СН'!$H$17</f>
        <v>3834.0803399699998</v>
      </c>
      <c r="H112" s="36">
        <f>SUMIFS(СВЦЭМ!$C$33:$C$776,СВЦЭМ!$A$33:$A$776,$A112,СВЦЭМ!$B$33:$B$776,H$83)+'СЕТ СН'!$H$9+СВЦЭМ!$D$10+'СЕТ СН'!$H$5-'СЕТ СН'!$H$17</f>
        <v>3810.50207413</v>
      </c>
      <c r="I112" s="36">
        <f>SUMIFS(СВЦЭМ!$C$33:$C$776,СВЦЭМ!$A$33:$A$776,$A112,СВЦЭМ!$B$33:$B$776,I$83)+'СЕТ СН'!$H$9+СВЦЭМ!$D$10+'СЕТ СН'!$H$5-'СЕТ СН'!$H$17</f>
        <v>3766.9251126700001</v>
      </c>
      <c r="J112" s="36">
        <f>SUMIFS(СВЦЭМ!$C$33:$C$776,СВЦЭМ!$A$33:$A$776,$A112,СВЦЭМ!$B$33:$B$776,J$83)+'СЕТ СН'!$H$9+СВЦЭМ!$D$10+'СЕТ СН'!$H$5-'СЕТ СН'!$H$17</f>
        <v>3766.5412453200001</v>
      </c>
      <c r="K112" s="36">
        <f>SUMIFS(СВЦЭМ!$C$33:$C$776,СВЦЭМ!$A$33:$A$776,$A112,СВЦЭМ!$B$33:$B$776,K$83)+'СЕТ СН'!$H$9+СВЦЭМ!$D$10+'СЕТ СН'!$H$5-'СЕТ СН'!$H$17</f>
        <v>3753.04777659</v>
      </c>
      <c r="L112" s="36">
        <f>SUMIFS(СВЦЭМ!$C$33:$C$776,СВЦЭМ!$A$33:$A$776,$A112,СВЦЭМ!$B$33:$B$776,L$83)+'СЕТ СН'!$H$9+СВЦЭМ!$D$10+'СЕТ СН'!$H$5-'СЕТ СН'!$H$17</f>
        <v>3760.16822336</v>
      </c>
      <c r="M112" s="36">
        <f>SUMIFS(СВЦЭМ!$C$33:$C$776,СВЦЭМ!$A$33:$A$776,$A112,СВЦЭМ!$B$33:$B$776,M$83)+'СЕТ СН'!$H$9+СВЦЭМ!$D$10+'СЕТ СН'!$H$5-'СЕТ СН'!$H$17</f>
        <v>3788.6124495499998</v>
      </c>
      <c r="N112" s="36">
        <f>SUMIFS(СВЦЭМ!$C$33:$C$776,СВЦЭМ!$A$33:$A$776,$A112,СВЦЭМ!$B$33:$B$776,N$83)+'СЕТ СН'!$H$9+СВЦЭМ!$D$10+'СЕТ СН'!$H$5-'СЕТ СН'!$H$17</f>
        <v>3795.1525992400002</v>
      </c>
      <c r="O112" s="36">
        <f>SUMIFS(СВЦЭМ!$C$33:$C$776,СВЦЭМ!$A$33:$A$776,$A112,СВЦЭМ!$B$33:$B$776,O$83)+'СЕТ СН'!$H$9+СВЦЭМ!$D$10+'СЕТ СН'!$H$5-'СЕТ СН'!$H$17</f>
        <v>3801.64536782</v>
      </c>
      <c r="P112" s="36">
        <f>SUMIFS(СВЦЭМ!$C$33:$C$776,СВЦЭМ!$A$33:$A$776,$A112,СВЦЭМ!$B$33:$B$776,P$83)+'СЕТ СН'!$H$9+СВЦЭМ!$D$10+'СЕТ СН'!$H$5-'СЕТ СН'!$H$17</f>
        <v>3808.0644267299999</v>
      </c>
      <c r="Q112" s="36">
        <f>SUMIFS(СВЦЭМ!$C$33:$C$776,СВЦЭМ!$A$33:$A$776,$A112,СВЦЭМ!$B$33:$B$776,Q$83)+'СЕТ СН'!$H$9+СВЦЭМ!$D$10+'СЕТ СН'!$H$5-'СЕТ СН'!$H$17</f>
        <v>3802.30632659</v>
      </c>
      <c r="R112" s="36">
        <f>SUMIFS(СВЦЭМ!$C$33:$C$776,СВЦЭМ!$A$33:$A$776,$A112,СВЦЭМ!$B$33:$B$776,R$83)+'СЕТ СН'!$H$9+СВЦЭМ!$D$10+'СЕТ СН'!$H$5-'СЕТ СН'!$H$17</f>
        <v>3774.72362724</v>
      </c>
      <c r="S112" s="36">
        <f>SUMIFS(СВЦЭМ!$C$33:$C$776,СВЦЭМ!$A$33:$A$776,$A112,СВЦЭМ!$B$33:$B$776,S$83)+'СЕТ СН'!$H$9+СВЦЭМ!$D$10+'СЕТ СН'!$H$5-'СЕТ СН'!$H$17</f>
        <v>3786.5852926699999</v>
      </c>
      <c r="T112" s="36">
        <f>SUMIFS(СВЦЭМ!$C$33:$C$776,СВЦЭМ!$A$33:$A$776,$A112,СВЦЭМ!$B$33:$B$776,T$83)+'СЕТ СН'!$H$9+СВЦЭМ!$D$10+'СЕТ СН'!$H$5-'СЕТ СН'!$H$17</f>
        <v>3771.7268773699998</v>
      </c>
      <c r="U112" s="36">
        <f>SUMIFS(СВЦЭМ!$C$33:$C$776,СВЦЭМ!$A$33:$A$776,$A112,СВЦЭМ!$B$33:$B$776,U$83)+'СЕТ СН'!$H$9+СВЦЭМ!$D$10+'СЕТ СН'!$H$5-'СЕТ СН'!$H$17</f>
        <v>3772.5269227700001</v>
      </c>
      <c r="V112" s="36">
        <f>SUMIFS(СВЦЭМ!$C$33:$C$776,СВЦЭМ!$A$33:$A$776,$A112,СВЦЭМ!$B$33:$B$776,V$83)+'СЕТ СН'!$H$9+СВЦЭМ!$D$10+'СЕТ СН'!$H$5-'СЕТ СН'!$H$17</f>
        <v>3788.2686235599999</v>
      </c>
      <c r="W112" s="36">
        <f>SUMIFS(СВЦЭМ!$C$33:$C$776,СВЦЭМ!$A$33:$A$776,$A112,СВЦЭМ!$B$33:$B$776,W$83)+'СЕТ СН'!$H$9+СВЦЭМ!$D$10+'СЕТ СН'!$H$5-'СЕТ СН'!$H$17</f>
        <v>3801.4675879599999</v>
      </c>
      <c r="X112" s="36">
        <f>SUMIFS(СВЦЭМ!$C$33:$C$776,СВЦЭМ!$A$33:$A$776,$A112,СВЦЭМ!$B$33:$B$776,X$83)+'СЕТ СН'!$H$9+СВЦЭМ!$D$10+'СЕТ СН'!$H$5-'СЕТ СН'!$H$17</f>
        <v>3802.1330083799999</v>
      </c>
      <c r="Y112" s="36">
        <f>SUMIFS(СВЦЭМ!$C$33:$C$776,СВЦЭМ!$A$33:$A$776,$A112,СВЦЭМ!$B$33:$B$776,Y$83)+'СЕТ СН'!$H$9+СВЦЭМ!$D$10+'СЕТ СН'!$H$5-'СЕТ СН'!$H$17</f>
        <v>3806.4865490299999</v>
      </c>
    </row>
    <row r="113" spans="1:27" ht="15.75" x14ac:dyDescent="0.2">
      <c r="A113" s="35">
        <f t="shared" si="2"/>
        <v>44226</v>
      </c>
      <c r="B113" s="36">
        <f>SUMIFS(СВЦЭМ!$C$33:$C$776,СВЦЭМ!$A$33:$A$776,$A113,СВЦЭМ!$B$33:$B$776,B$83)+'СЕТ СН'!$H$9+СВЦЭМ!$D$10+'СЕТ СН'!$H$5-'СЕТ СН'!$H$17</f>
        <v>3798.1496954100003</v>
      </c>
      <c r="C113" s="36">
        <f>SUMIFS(СВЦЭМ!$C$33:$C$776,СВЦЭМ!$A$33:$A$776,$A113,СВЦЭМ!$B$33:$B$776,C$83)+'СЕТ СН'!$H$9+СВЦЭМ!$D$10+'СЕТ СН'!$H$5-'СЕТ СН'!$H$17</f>
        <v>3831.79593716</v>
      </c>
      <c r="D113" s="36">
        <f>SUMIFS(СВЦЭМ!$C$33:$C$776,СВЦЭМ!$A$33:$A$776,$A113,СВЦЭМ!$B$33:$B$776,D$83)+'СЕТ СН'!$H$9+СВЦЭМ!$D$10+'СЕТ СН'!$H$5-'СЕТ СН'!$H$17</f>
        <v>3852.7313522300001</v>
      </c>
      <c r="E113" s="36">
        <f>SUMIFS(СВЦЭМ!$C$33:$C$776,СВЦЭМ!$A$33:$A$776,$A113,СВЦЭМ!$B$33:$B$776,E$83)+'СЕТ СН'!$H$9+СВЦЭМ!$D$10+'СЕТ СН'!$H$5-'СЕТ СН'!$H$17</f>
        <v>3859.1917370599999</v>
      </c>
      <c r="F113" s="36">
        <f>SUMIFS(СВЦЭМ!$C$33:$C$776,СВЦЭМ!$A$33:$A$776,$A113,СВЦЭМ!$B$33:$B$776,F$83)+'СЕТ СН'!$H$9+СВЦЭМ!$D$10+'СЕТ СН'!$H$5-'СЕТ СН'!$H$17</f>
        <v>3873.7871727700003</v>
      </c>
      <c r="G113" s="36">
        <f>SUMIFS(СВЦЭМ!$C$33:$C$776,СВЦЭМ!$A$33:$A$776,$A113,СВЦЭМ!$B$33:$B$776,G$83)+'СЕТ СН'!$H$9+СВЦЭМ!$D$10+'СЕТ СН'!$H$5-'СЕТ СН'!$H$17</f>
        <v>3869.30658249</v>
      </c>
      <c r="H113" s="36">
        <f>SUMIFS(СВЦЭМ!$C$33:$C$776,СВЦЭМ!$A$33:$A$776,$A113,СВЦЭМ!$B$33:$B$776,H$83)+'СЕТ СН'!$H$9+СВЦЭМ!$D$10+'СЕТ СН'!$H$5-'СЕТ СН'!$H$17</f>
        <v>3857.8084196</v>
      </c>
      <c r="I113" s="36">
        <f>SUMIFS(СВЦЭМ!$C$33:$C$776,СВЦЭМ!$A$33:$A$776,$A113,СВЦЭМ!$B$33:$B$776,I$83)+'СЕТ СН'!$H$9+СВЦЭМ!$D$10+'СЕТ СН'!$H$5-'СЕТ СН'!$H$17</f>
        <v>3836.0641342500003</v>
      </c>
      <c r="J113" s="36">
        <f>SUMIFS(СВЦЭМ!$C$33:$C$776,СВЦЭМ!$A$33:$A$776,$A113,СВЦЭМ!$B$33:$B$776,J$83)+'СЕТ СН'!$H$9+СВЦЭМ!$D$10+'СЕТ СН'!$H$5-'СЕТ СН'!$H$17</f>
        <v>3818.5137596899999</v>
      </c>
      <c r="K113" s="36">
        <f>SUMIFS(СВЦЭМ!$C$33:$C$776,СВЦЭМ!$A$33:$A$776,$A113,СВЦЭМ!$B$33:$B$776,K$83)+'СЕТ СН'!$H$9+СВЦЭМ!$D$10+'СЕТ СН'!$H$5-'СЕТ СН'!$H$17</f>
        <v>3800.7302915199998</v>
      </c>
      <c r="L113" s="36">
        <f>SUMIFS(СВЦЭМ!$C$33:$C$776,СВЦЭМ!$A$33:$A$776,$A113,СВЦЭМ!$B$33:$B$776,L$83)+'СЕТ СН'!$H$9+СВЦЭМ!$D$10+'СЕТ СН'!$H$5-'СЕТ СН'!$H$17</f>
        <v>3785.46477697</v>
      </c>
      <c r="M113" s="36">
        <f>SUMIFS(СВЦЭМ!$C$33:$C$776,СВЦЭМ!$A$33:$A$776,$A113,СВЦЭМ!$B$33:$B$776,M$83)+'СЕТ СН'!$H$9+СВЦЭМ!$D$10+'СЕТ СН'!$H$5-'СЕТ СН'!$H$17</f>
        <v>3787.6786437700002</v>
      </c>
      <c r="N113" s="36">
        <f>SUMIFS(СВЦЭМ!$C$33:$C$776,СВЦЭМ!$A$33:$A$776,$A113,СВЦЭМ!$B$33:$B$776,N$83)+'СЕТ СН'!$H$9+СВЦЭМ!$D$10+'СЕТ СН'!$H$5-'СЕТ СН'!$H$17</f>
        <v>3785.6522594400003</v>
      </c>
      <c r="O113" s="36">
        <f>SUMIFS(СВЦЭМ!$C$33:$C$776,СВЦЭМ!$A$33:$A$776,$A113,СВЦЭМ!$B$33:$B$776,O$83)+'СЕТ СН'!$H$9+СВЦЭМ!$D$10+'СЕТ СН'!$H$5-'СЕТ СН'!$H$17</f>
        <v>3789.8716392699998</v>
      </c>
      <c r="P113" s="36">
        <f>SUMIFS(СВЦЭМ!$C$33:$C$776,СВЦЭМ!$A$33:$A$776,$A113,СВЦЭМ!$B$33:$B$776,P$83)+'СЕТ СН'!$H$9+СВЦЭМ!$D$10+'СЕТ СН'!$H$5-'СЕТ СН'!$H$17</f>
        <v>3808.6156200699997</v>
      </c>
      <c r="Q113" s="36">
        <f>SUMIFS(СВЦЭМ!$C$33:$C$776,СВЦЭМ!$A$33:$A$776,$A113,СВЦЭМ!$B$33:$B$776,Q$83)+'СЕТ СН'!$H$9+СВЦЭМ!$D$10+'СЕТ СН'!$H$5-'СЕТ СН'!$H$17</f>
        <v>3815.0433228700003</v>
      </c>
      <c r="R113" s="36">
        <f>SUMIFS(СВЦЭМ!$C$33:$C$776,СВЦЭМ!$A$33:$A$776,$A113,СВЦЭМ!$B$33:$B$776,R$83)+'СЕТ СН'!$H$9+СВЦЭМ!$D$10+'СЕТ СН'!$H$5-'СЕТ СН'!$H$17</f>
        <v>3798.0146990799999</v>
      </c>
      <c r="S113" s="36">
        <f>SUMIFS(СВЦЭМ!$C$33:$C$776,СВЦЭМ!$A$33:$A$776,$A113,СВЦЭМ!$B$33:$B$776,S$83)+'СЕТ СН'!$H$9+СВЦЭМ!$D$10+'СЕТ СН'!$H$5-'СЕТ СН'!$H$17</f>
        <v>3787.8122964700001</v>
      </c>
      <c r="T113" s="36">
        <f>SUMIFS(СВЦЭМ!$C$33:$C$776,СВЦЭМ!$A$33:$A$776,$A113,СВЦЭМ!$B$33:$B$776,T$83)+'СЕТ СН'!$H$9+СВЦЭМ!$D$10+'СЕТ СН'!$H$5-'СЕТ СН'!$H$17</f>
        <v>3777.6397364899999</v>
      </c>
      <c r="U113" s="36">
        <f>SUMIFS(СВЦЭМ!$C$33:$C$776,СВЦЭМ!$A$33:$A$776,$A113,СВЦЭМ!$B$33:$B$776,U$83)+'СЕТ СН'!$H$9+СВЦЭМ!$D$10+'СЕТ СН'!$H$5-'СЕТ СН'!$H$17</f>
        <v>3770.6068356800001</v>
      </c>
      <c r="V113" s="36">
        <f>SUMIFS(СВЦЭМ!$C$33:$C$776,СВЦЭМ!$A$33:$A$776,$A113,СВЦЭМ!$B$33:$B$776,V$83)+'СЕТ СН'!$H$9+СВЦЭМ!$D$10+'СЕТ СН'!$H$5-'СЕТ СН'!$H$17</f>
        <v>3784.50811849</v>
      </c>
      <c r="W113" s="36">
        <f>SUMIFS(СВЦЭМ!$C$33:$C$776,СВЦЭМ!$A$33:$A$776,$A113,СВЦЭМ!$B$33:$B$776,W$83)+'СЕТ СН'!$H$9+СВЦЭМ!$D$10+'СЕТ СН'!$H$5-'СЕТ СН'!$H$17</f>
        <v>3798.42022258</v>
      </c>
      <c r="X113" s="36">
        <f>SUMIFS(СВЦЭМ!$C$33:$C$776,СВЦЭМ!$A$33:$A$776,$A113,СВЦЭМ!$B$33:$B$776,X$83)+'СЕТ СН'!$H$9+СВЦЭМ!$D$10+'СЕТ СН'!$H$5-'СЕТ СН'!$H$17</f>
        <v>3814.0661955200003</v>
      </c>
      <c r="Y113" s="36">
        <f>SUMIFS(СВЦЭМ!$C$33:$C$776,СВЦЭМ!$A$33:$A$776,$A113,СВЦЭМ!$B$33:$B$776,Y$83)+'СЕТ СН'!$H$9+СВЦЭМ!$D$10+'СЕТ СН'!$H$5-'СЕТ СН'!$H$17</f>
        <v>3836.61186851</v>
      </c>
      <c r="AA113" s="37"/>
    </row>
    <row r="114" spans="1:27" ht="15.75" x14ac:dyDescent="0.2">
      <c r="A114" s="35">
        <f t="shared" si="2"/>
        <v>44227</v>
      </c>
      <c r="B114" s="36">
        <f>SUMIFS(СВЦЭМ!$C$33:$C$776,СВЦЭМ!$A$33:$A$776,$A114,СВЦЭМ!$B$33:$B$776,B$83)+'СЕТ СН'!$H$9+СВЦЭМ!$D$10+'СЕТ СН'!$H$5-'СЕТ СН'!$H$17</f>
        <v>3783.9592944999999</v>
      </c>
      <c r="C114" s="36">
        <f>SUMIFS(СВЦЭМ!$C$33:$C$776,СВЦЭМ!$A$33:$A$776,$A114,СВЦЭМ!$B$33:$B$776,C$83)+'СЕТ СН'!$H$9+СВЦЭМ!$D$10+'СЕТ СН'!$H$5-'СЕТ СН'!$H$17</f>
        <v>3825.4739239199998</v>
      </c>
      <c r="D114" s="36">
        <f>SUMIFS(СВЦЭМ!$C$33:$C$776,СВЦЭМ!$A$33:$A$776,$A114,СВЦЭМ!$B$33:$B$776,D$83)+'СЕТ СН'!$H$9+СВЦЭМ!$D$10+'СЕТ СН'!$H$5-'СЕТ СН'!$H$17</f>
        <v>3841.07558728</v>
      </c>
      <c r="E114" s="36">
        <f>SUMIFS(СВЦЭМ!$C$33:$C$776,СВЦЭМ!$A$33:$A$776,$A114,СВЦЭМ!$B$33:$B$776,E$83)+'СЕТ СН'!$H$9+СВЦЭМ!$D$10+'СЕТ СН'!$H$5-'СЕТ СН'!$H$17</f>
        <v>3849.0479625200001</v>
      </c>
      <c r="F114" s="36">
        <f>SUMIFS(СВЦЭМ!$C$33:$C$776,СВЦЭМ!$A$33:$A$776,$A114,СВЦЭМ!$B$33:$B$776,F$83)+'СЕТ СН'!$H$9+СВЦЭМ!$D$10+'СЕТ СН'!$H$5-'СЕТ СН'!$H$17</f>
        <v>3868.0002469900001</v>
      </c>
      <c r="G114" s="36">
        <f>SUMIFS(СВЦЭМ!$C$33:$C$776,СВЦЭМ!$A$33:$A$776,$A114,СВЦЭМ!$B$33:$B$776,G$83)+'СЕТ СН'!$H$9+СВЦЭМ!$D$10+'СЕТ СН'!$H$5-'СЕТ СН'!$H$17</f>
        <v>3857.42904163</v>
      </c>
      <c r="H114" s="36">
        <f>SUMIFS(СВЦЭМ!$C$33:$C$776,СВЦЭМ!$A$33:$A$776,$A114,СВЦЭМ!$B$33:$B$776,H$83)+'СЕТ СН'!$H$9+СВЦЭМ!$D$10+'СЕТ СН'!$H$5-'СЕТ СН'!$H$17</f>
        <v>3847.51624726</v>
      </c>
      <c r="I114" s="36">
        <f>SUMIFS(СВЦЭМ!$C$33:$C$776,СВЦЭМ!$A$33:$A$776,$A114,СВЦЭМ!$B$33:$B$776,I$83)+'СЕТ СН'!$H$9+СВЦЭМ!$D$10+'СЕТ СН'!$H$5-'СЕТ СН'!$H$17</f>
        <v>3840.0981540000002</v>
      </c>
      <c r="J114" s="36">
        <f>SUMIFS(СВЦЭМ!$C$33:$C$776,СВЦЭМ!$A$33:$A$776,$A114,СВЦЭМ!$B$33:$B$776,J$83)+'СЕТ СН'!$H$9+СВЦЭМ!$D$10+'СЕТ СН'!$H$5-'СЕТ СН'!$H$17</f>
        <v>3821.5726398199999</v>
      </c>
      <c r="K114" s="36">
        <f>SUMIFS(СВЦЭМ!$C$33:$C$776,СВЦЭМ!$A$33:$A$776,$A114,СВЦЭМ!$B$33:$B$776,K$83)+'СЕТ СН'!$H$9+СВЦЭМ!$D$10+'СЕТ СН'!$H$5-'СЕТ СН'!$H$17</f>
        <v>3801.0452718400002</v>
      </c>
      <c r="L114" s="36">
        <f>SUMIFS(СВЦЭМ!$C$33:$C$776,СВЦЭМ!$A$33:$A$776,$A114,СВЦЭМ!$B$33:$B$776,L$83)+'СЕТ СН'!$H$9+СВЦЭМ!$D$10+'СЕТ СН'!$H$5-'СЕТ СН'!$H$17</f>
        <v>3786.1643936</v>
      </c>
      <c r="M114" s="36">
        <f>SUMIFS(СВЦЭМ!$C$33:$C$776,СВЦЭМ!$A$33:$A$776,$A114,СВЦЭМ!$B$33:$B$776,M$83)+'СЕТ СН'!$H$9+СВЦЭМ!$D$10+'СЕТ СН'!$H$5-'СЕТ СН'!$H$17</f>
        <v>3790.4186745699999</v>
      </c>
      <c r="N114" s="36">
        <f>SUMIFS(СВЦЭМ!$C$33:$C$776,СВЦЭМ!$A$33:$A$776,$A114,СВЦЭМ!$B$33:$B$776,N$83)+'СЕТ СН'!$H$9+СВЦЭМ!$D$10+'СЕТ СН'!$H$5-'СЕТ СН'!$H$17</f>
        <v>3788.0642176000001</v>
      </c>
      <c r="O114" s="36">
        <f>SUMIFS(СВЦЭМ!$C$33:$C$776,СВЦЭМ!$A$33:$A$776,$A114,СВЦЭМ!$B$33:$B$776,O$83)+'СЕТ СН'!$H$9+СВЦЭМ!$D$10+'СЕТ СН'!$H$5-'СЕТ СН'!$H$17</f>
        <v>3790.3645439299999</v>
      </c>
      <c r="P114" s="36">
        <f>SUMIFS(СВЦЭМ!$C$33:$C$776,СВЦЭМ!$A$33:$A$776,$A114,СВЦЭМ!$B$33:$B$776,P$83)+'СЕТ СН'!$H$9+СВЦЭМ!$D$10+'СЕТ СН'!$H$5-'СЕТ СН'!$H$17</f>
        <v>3788.9189996300001</v>
      </c>
      <c r="Q114" s="36">
        <f>SUMIFS(СВЦЭМ!$C$33:$C$776,СВЦЭМ!$A$33:$A$776,$A114,СВЦЭМ!$B$33:$B$776,Q$83)+'СЕТ СН'!$H$9+СВЦЭМ!$D$10+'СЕТ СН'!$H$5-'СЕТ СН'!$H$17</f>
        <v>3793.0552668999999</v>
      </c>
      <c r="R114" s="36">
        <f>SUMIFS(СВЦЭМ!$C$33:$C$776,СВЦЭМ!$A$33:$A$776,$A114,СВЦЭМ!$B$33:$B$776,R$83)+'СЕТ СН'!$H$9+СВЦЭМ!$D$10+'СЕТ СН'!$H$5-'СЕТ СН'!$H$17</f>
        <v>3806.4853644300001</v>
      </c>
      <c r="S114" s="36">
        <f>SUMIFS(СВЦЭМ!$C$33:$C$776,СВЦЭМ!$A$33:$A$776,$A114,СВЦЭМ!$B$33:$B$776,S$83)+'СЕТ СН'!$H$9+СВЦЭМ!$D$10+'СЕТ СН'!$H$5-'СЕТ СН'!$H$17</f>
        <v>3826.43554124</v>
      </c>
      <c r="T114" s="36">
        <f>SUMIFS(СВЦЭМ!$C$33:$C$776,СВЦЭМ!$A$33:$A$776,$A114,СВЦЭМ!$B$33:$B$776,T$83)+'СЕТ СН'!$H$9+СВЦЭМ!$D$10+'СЕТ СН'!$H$5-'СЕТ СН'!$H$17</f>
        <v>3838.9658740899999</v>
      </c>
      <c r="U114" s="36">
        <f>SUMIFS(СВЦЭМ!$C$33:$C$776,СВЦЭМ!$A$33:$A$776,$A114,СВЦЭМ!$B$33:$B$776,U$83)+'СЕТ СН'!$H$9+СВЦЭМ!$D$10+'СЕТ СН'!$H$5-'СЕТ СН'!$H$17</f>
        <v>3840.0062666700001</v>
      </c>
      <c r="V114" s="36">
        <f>SUMIFS(СВЦЭМ!$C$33:$C$776,СВЦЭМ!$A$33:$A$776,$A114,СВЦЭМ!$B$33:$B$776,V$83)+'СЕТ СН'!$H$9+СВЦЭМ!$D$10+'СЕТ СН'!$H$5-'СЕТ СН'!$H$17</f>
        <v>3832.0705053800002</v>
      </c>
      <c r="W114" s="36">
        <f>SUMIFS(СВЦЭМ!$C$33:$C$776,СВЦЭМ!$A$33:$A$776,$A114,СВЦЭМ!$B$33:$B$776,W$83)+'СЕТ СН'!$H$9+СВЦЭМ!$D$10+'СЕТ СН'!$H$5-'СЕТ СН'!$H$17</f>
        <v>3826.5739289499998</v>
      </c>
      <c r="X114" s="36">
        <f>SUMIFS(СВЦЭМ!$C$33:$C$776,СВЦЭМ!$A$33:$A$776,$A114,СВЦЭМ!$B$33:$B$776,X$83)+'СЕТ СН'!$H$9+СВЦЭМ!$D$10+'СЕТ СН'!$H$5-'СЕТ СН'!$H$17</f>
        <v>3815.3742573899999</v>
      </c>
      <c r="Y114" s="36">
        <f>SUMIFS(СВЦЭМ!$C$33:$C$776,СВЦЭМ!$A$33:$A$776,$A114,СВЦЭМ!$B$33:$B$776,Y$83)+'СЕТ СН'!$H$9+СВЦЭМ!$D$10+'СЕТ СН'!$H$5-'СЕТ СН'!$H$17</f>
        <v>3811.45190994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СН'!$I$9+СВЦЭМ!$D$10+'СЕТ СН'!$I$5-'СЕТ СН'!$I$17</f>
        <v>3809.30234845</v>
      </c>
      <c r="C120" s="36">
        <f>SUMIFS(СВЦЭМ!$C$33:$C$776,СВЦЭМ!$A$33:$A$776,$A120,СВЦЭМ!$B$33:$B$776,C$119)+'СЕТ СН'!$I$9+СВЦЭМ!$D$10+'СЕТ СН'!$I$5-'СЕТ СН'!$I$17</f>
        <v>3834.22542342</v>
      </c>
      <c r="D120" s="36">
        <f>SUMIFS(СВЦЭМ!$C$33:$C$776,СВЦЭМ!$A$33:$A$776,$A120,СВЦЭМ!$B$33:$B$776,D$119)+'СЕТ СН'!$I$9+СВЦЭМ!$D$10+'СЕТ СН'!$I$5-'СЕТ СН'!$I$17</f>
        <v>3801.8191222800001</v>
      </c>
      <c r="E120" s="36">
        <f>SUMIFS(СВЦЭМ!$C$33:$C$776,СВЦЭМ!$A$33:$A$776,$A120,СВЦЭМ!$B$33:$B$776,E$119)+'СЕТ СН'!$I$9+СВЦЭМ!$D$10+'СЕТ СН'!$I$5-'СЕТ СН'!$I$17</f>
        <v>3806.3497028900001</v>
      </c>
      <c r="F120" s="36">
        <f>SUMIFS(СВЦЭМ!$C$33:$C$776,СВЦЭМ!$A$33:$A$776,$A120,СВЦЭМ!$B$33:$B$776,F$119)+'СЕТ СН'!$I$9+СВЦЭМ!$D$10+'СЕТ СН'!$I$5-'СЕТ СН'!$I$17</f>
        <v>3785.2634252600001</v>
      </c>
      <c r="G120" s="36">
        <f>SUMIFS(СВЦЭМ!$C$33:$C$776,СВЦЭМ!$A$33:$A$776,$A120,СВЦЭМ!$B$33:$B$776,G$119)+'СЕТ СН'!$I$9+СВЦЭМ!$D$10+'СЕТ СН'!$I$5-'СЕТ СН'!$I$17</f>
        <v>3789.1550729000001</v>
      </c>
      <c r="H120" s="36">
        <f>SUMIFS(СВЦЭМ!$C$33:$C$776,СВЦЭМ!$A$33:$A$776,$A120,СВЦЭМ!$B$33:$B$776,H$119)+'СЕТ СН'!$I$9+СВЦЭМ!$D$10+'СЕТ СН'!$I$5-'СЕТ СН'!$I$17</f>
        <v>3818.4632055399998</v>
      </c>
      <c r="I120" s="36">
        <f>SUMIFS(СВЦЭМ!$C$33:$C$776,СВЦЭМ!$A$33:$A$776,$A120,СВЦЭМ!$B$33:$B$776,I$119)+'СЕТ СН'!$I$9+СВЦЭМ!$D$10+'СЕТ СН'!$I$5-'СЕТ СН'!$I$17</f>
        <v>3808.3470494499998</v>
      </c>
      <c r="J120" s="36">
        <f>SUMIFS(СВЦЭМ!$C$33:$C$776,СВЦЭМ!$A$33:$A$776,$A120,СВЦЭМ!$B$33:$B$776,J$119)+'СЕТ СН'!$I$9+СВЦЭМ!$D$10+'СЕТ СН'!$I$5-'СЕТ СН'!$I$17</f>
        <v>3804.1940733400002</v>
      </c>
      <c r="K120" s="36">
        <f>SUMIFS(СВЦЭМ!$C$33:$C$776,СВЦЭМ!$A$33:$A$776,$A120,СВЦЭМ!$B$33:$B$776,K$119)+'СЕТ СН'!$I$9+СВЦЭМ!$D$10+'СЕТ СН'!$I$5-'СЕТ СН'!$I$17</f>
        <v>3792.3881261000001</v>
      </c>
      <c r="L120" s="36">
        <f>SUMIFS(СВЦЭМ!$C$33:$C$776,СВЦЭМ!$A$33:$A$776,$A120,СВЦЭМ!$B$33:$B$776,L$119)+'СЕТ СН'!$I$9+СВЦЭМ!$D$10+'СЕТ СН'!$I$5-'СЕТ СН'!$I$17</f>
        <v>3781.30273721</v>
      </c>
      <c r="M120" s="36">
        <f>SUMIFS(СВЦЭМ!$C$33:$C$776,СВЦЭМ!$A$33:$A$776,$A120,СВЦЭМ!$B$33:$B$776,M$119)+'СЕТ СН'!$I$9+СВЦЭМ!$D$10+'СЕТ СН'!$I$5-'СЕТ СН'!$I$17</f>
        <v>3772.9102656300001</v>
      </c>
      <c r="N120" s="36">
        <f>SUMIFS(СВЦЭМ!$C$33:$C$776,СВЦЭМ!$A$33:$A$776,$A120,СВЦЭМ!$B$33:$B$776,N$119)+'СЕТ СН'!$I$9+СВЦЭМ!$D$10+'СЕТ СН'!$I$5-'СЕТ СН'!$I$17</f>
        <v>3780.3323664999998</v>
      </c>
      <c r="O120" s="36">
        <f>SUMIFS(СВЦЭМ!$C$33:$C$776,СВЦЭМ!$A$33:$A$776,$A120,СВЦЭМ!$B$33:$B$776,O$119)+'СЕТ СН'!$I$9+СВЦЭМ!$D$10+'СЕТ СН'!$I$5-'СЕТ СН'!$I$17</f>
        <v>3777.7327725200003</v>
      </c>
      <c r="P120" s="36">
        <f>SUMIFS(СВЦЭМ!$C$33:$C$776,СВЦЭМ!$A$33:$A$776,$A120,СВЦЭМ!$B$33:$B$776,P$119)+'СЕТ СН'!$I$9+СВЦЭМ!$D$10+'СЕТ СН'!$I$5-'СЕТ СН'!$I$17</f>
        <v>3805.5815619300001</v>
      </c>
      <c r="Q120" s="36">
        <f>SUMIFS(СВЦЭМ!$C$33:$C$776,СВЦЭМ!$A$33:$A$776,$A120,СВЦЭМ!$B$33:$B$776,Q$119)+'СЕТ СН'!$I$9+СВЦЭМ!$D$10+'СЕТ СН'!$I$5-'СЕТ СН'!$I$17</f>
        <v>3804.2531137400001</v>
      </c>
      <c r="R120" s="36">
        <f>SUMIFS(СВЦЭМ!$C$33:$C$776,СВЦЭМ!$A$33:$A$776,$A120,СВЦЭМ!$B$33:$B$776,R$119)+'СЕТ СН'!$I$9+СВЦЭМ!$D$10+'СЕТ СН'!$I$5-'СЕТ СН'!$I$17</f>
        <v>3782.8881556199999</v>
      </c>
      <c r="S120" s="36">
        <f>SUMIFS(СВЦЭМ!$C$33:$C$776,СВЦЭМ!$A$33:$A$776,$A120,СВЦЭМ!$B$33:$B$776,S$119)+'СЕТ СН'!$I$9+СВЦЭМ!$D$10+'СЕТ СН'!$I$5-'СЕТ СН'!$I$17</f>
        <v>3762.80520007</v>
      </c>
      <c r="T120" s="36">
        <f>SUMIFS(СВЦЭМ!$C$33:$C$776,СВЦЭМ!$A$33:$A$776,$A120,СВЦЭМ!$B$33:$B$776,T$119)+'СЕТ СН'!$I$9+СВЦЭМ!$D$10+'СЕТ СН'!$I$5-'СЕТ СН'!$I$17</f>
        <v>3752.1219266600001</v>
      </c>
      <c r="U120" s="36">
        <f>SUMIFS(СВЦЭМ!$C$33:$C$776,СВЦЭМ!$A$33:$A$776,$A120,СВЦЭМ!$B$33:$B$776,U$119)+'СЕТ СН'!$I$9+СВЦЭМ!$D$10+'СЕТ СН'!$I$5-'СЕТ СН'!$I$17</f>
        <v>3746.88438348</v>
      </c>
      <c r="V120" s="36">
        <f>SUMIFS(СВЦЭМ!$C$33:$C$776,СВЦЭМ!$A$33:$A$776,$A120,СВЦЭМ!$B$33:$B$776,V$119)+'СЕТ СН'!$I$9+СВЦЭМ!$D$10+'СЕТ СН'!$I$5-'СЕТ СН'!$I$17</f>
        <v>3738.7869518900002</v>
      </c>
      <c r="W120" s="36">
        <f>SUMIFS(СВЦЭМ!$C$33:$C$776,СВЦЭМ!$A$33:$A$776,$A120,СВЦЭМ!$B$33:$B$776,W$119)+'СЕТ СН'!$I$9+СВЦЭМ!$D$10+'СЕТ СН'!$I$5-'СЕТ СН'!$I$17</f>
        <v>3744.7623314699999</v>
      </c>
      <c r="X120" s="36">
        <f>SUMIFS(СВЦЭМ!$C$33:$C$776,СВЦЭМ!$A$33:$A$776,$A120,СВЦЭМ!$B$33:$B$776,X$119)+'СЕТ СН'!$I$9+СВЦЭМ!$D$10+'СЕТ СН'!$I$5-'СЕТ СН'!$I$17</f>
        <v>3761.9947424299999</v>
      </c>
      <c r="Y120" s="36">
        <f>SUMIFS(СВЦЭМ!$C$33:$C$776,СВЦЭМ!$A$33:$A$776,$A120,СВЦЭМ!$B$33:$B$776,Y$119)+'СЕТ СН'!$I$9+СВЦЭМ!$D$10+'СЕТ СН'!$I$5-'СЕТ СН'!$I$17</f>
        <v>3764.5795409000002</v>
      </c>
    </row>
    <row r="121" spans="1:27" ht="15.75" x14ac:dyDescent="0.2">
      <c r="A121" s="35">
        <f>A120+1</f>
        <v>44198</v>
      </c>
      <c r="B121" s="36">
        <f>SUMIFS(СВЦЭМ!$C$33:$C$776,СВЦЭМ!$A$33:$A$776,$A121,СВЦЭМ!$B$33:$B$776,B$119)+'СЕТ СН'!$I$9+СВЦЭМ!$D$10+'СЕТ СН'!$I$5-'СЕТ СН'!$I$17</f>
        <v>3793.57392106</v>
      </c>
      <c r="C121" s="36">
        <f>SUMIFS(СВЦЭМ!$C$33:$C$776,СВЦЭМ!$A$33:$A$776,$A121,СВЦЭМ!$B$33:$B$776,C$119)+'СЕТ СН'!$I$9+СВЦЭМ!$D$10+'СЕТ СН'!$I$5-'СЕТ СН'!$I$17</f>
        <v>3819.2889007499998</v>
      </c>
      <c r="D121" s="36">
        <f>SUMIFS(СВЦЭМ!$C$33:$C$776,СВЦЭМ!$A$33:$A$776,$A121,СВЦЭМ!$B$33:$B$776,D$119)+'СЕТ СН'!$I$9+СВЦЭМ!$D$10+'СЕТ СН'!$I$5-'СЕТ СН'!$I$17</f>
        <v>3832.2248828000002</v>
      </c>
      <c r="E121" s="36">
        <f>SUMIFS(СВЦЭМ!$C$33:$C$776,СВЦЭМ!$A$33:$A$776,$A121,СВЦЭМ!$B$33:$B$776,E$119)+'СЕТ СН'!$I$9+СВЦЭМ!$D$10+'СЕТ СН'!$I$5-'СЕТ СН'!$I$17</f>
        <v>3858.5605919600002</v>
      </c>
      <c r="F121" s="36">
        <f>SUMIFS(СВЦЭМ!$C$33:$C$776,СВЦЭМ!$A$33:$A$776,$A121,СВЦЭМ!$B$33:$B$776,F$119)+'СЕТ СН'!$I$9+СВЦЭМ!$D$10+'СЕТ СН'!$I$5-'СЕТ СН'!$I$17</f>
        <v>3840.4214778099999</v>
      </c>
      <c r="G121" s="36">
        <f>SUMIFS(СВЦЭМ!$C$33:$C$776,СВЦЭМ!$A$33:$A$776,$A121,СВЦЭМ!$B$33:$B$776,G$119)+'СЕТ СН'!$I$9+СВЦЭМ!$D$10+'СЕТ СН'!$I$5-'СЕТ СН'!$I$17</f>
        <v>3839.0371885300001</v>
      </c>
      <c r="H121" s="36">
        <f>SUMIFS(СВЦЭМ!$C$33:$C$776,СВЦЭМ!$A$33:$A$776,$A121,СВЦЭМ!$B$33:$B$776,H$119)+'СЕТ СН'!$I$9+СВЦЭМ!$D$10+'СЕТ СН'!$I$5-'СЕТ СН'!$I$17</f>
        <v>3852.1779180600001</v>
      </c>
      <c r="I121" s="36">
        <f>SUMIFS(СВЦЭМ!$C$33:$C$776,СВЦЭМ!$A$33:$A$776,$A121,СВЦЭМ!$B$33:$B$776,I$119)+'СЕТ СН'!$I$9+СВЦЭМ!$D$10+'СЕТ СН'!$I$5-'СЕТ СН'!$I$17</f>
        <v>3843.15378556</v>
      </c>
      <c r="J121" s="36">
        <f>SUMIFS(СВЦЭМ!$C$33:$C$776,СВЦЭМ!$A$33:$A$776,$A121,СВЦЭМ!$B$33:$B$776,J$119)+'СЕТ СН'!$I$9+СВЦЭМ!$D$10+'СЕТ СН'!$I$5-'СЕТ СН'!$I$17</f>
        <v>3824.17350257</v>
      </c>
      <c r="K121" s="36">
        <f>SUMIFS(СВЦЭМ!$C$33:$C$776,СВЦЭМ!$A$33:$A$776,$A121,СВЦЭМ!$B$33:$B$776,K$119)+'СЕТ СН'!$I$9+СВЦЭМ!$D$10+'СЕТ СН'!$I$5-'СЕТ СН'!$I$17</f>
        <v>3797.0528367300003</v>
      </c>
      <c r="L121" s="36">
        <f>SUMIFS(СВЦЭМ!$C$33:$C$776,СВЦЭМ!$A$33:$A$776,$A121,СВЦЭМ!$B$33:$B$776,L$119)+'СЕТ СН'!$I$9+СВЦЭМ!$D$10+'СЕТ СН'!$I$5-'СЕТ СН'!$I$17</f>
        <v>3780.0118755900003</v>
      </c>
      <c r="M121" s="36">
        <f>SUMIFS(СВЦЭМ!$C$33:$C$776,СВЦЭМ!$A$33:$A$776,$A121,СВЦЭМ!$B$33:$B$776,M$119)+'СЕТ СН'!$I$9+СВЦЭМ!$D$10+'СЕТ СН'!$I$5-'СЕТ СН'!$I$17</f>
        <v>3740.0246830999999</v>
      </c>
      <c r="N121" s="36">
        <f>SUMIFS(СВЦЭМ!$C$33:$C$776,СВЦЭМ!$A$33:$A$776,$A121,СВЦЭМ!$B$33:$B$776,N$119)+'СЕТ СН'!$I$9+СВЦЭМ!$D$10+'СЕТ СН'!$I$5-'СЕТ СН'!$I$17</f>
        <v>3753.7163536600001</v>
      </c>
      <c r="O121" s="36">
        <f>SUMIFS(СВЦЭМ!$C$33:$C$776,СВЦЭМ!$A$33:$A$776,$A121,СВЦЭМ!$B$33:$B$776,O$119)+'СЕТ СН'!$I$9+СВЦЭМ!$D$10+'СЕТ СН'!$I$5-'СЕТ СН'!$I$17</f>
        <v>3770.3511304799999</v>
      </c>
      <c r="P121" s="36">
        <f>SUMIFS(СВЦЭМ!$C$33:$C$776,СВЦЭМ!$A$33:$A$776,$A121,СВЦЭМ!$B$33:$B$776,P$119)+'СЕТ СН'!$I$9+СВЦЭМ!$D$10+'СЕТ СН'!$I$5-'СЕТ СН'!$I$17</f>
        <v>3776.4764288400002</v>
      </c>
      <c r="Q121" s="36">
        <f>SUMIFS(СВЦЭМ!$C$33:$C$776,СВЦЭМ!$A$33:$A$776,$A121,СВЦЭМ!$B$33:$B$776,Q$119)+'СЕТ СН'!$I$9+СВЦЭМ!$D$10+'СЕТ СН'!$I$5-'СЕТ СН'!$I$17</f>
        <v>3769.8590480100002</v>
      </c>
      <c r="R121" s="36">
        <f>SUMIFS(СВЦЭМ!$C$33:$C$776,СВЦЭМ!$A$33:$A$776,$A121,СВЦЭМ!$B$33:$B$776,R$119)+'СЕТ СН'!$I$9+СВЦЭМ!$D$10+'СЕТ СН'!$I$5-'СЕТ СН'!$I$17</f>
        <v>3758.0873440699997</v>
      </c>
      <c r="S121" s="36">
        <f>SUMIFS(СВЦЭМ!$C$33:$C$776,СВЦЭМ!$A$33:$A$776,$A121,СВЦЭМ!$B$33:$B$776,S$119)+'СЕТ СН'!$I$9+СВЦЭМ!$D$10+'СЕТ СН'!$I$5-'СЕТ СН'!$I$17</f>
        <v>3768.9410494700001</v>
      </c>
      <c r="T121" s="36">
        <f>SUMIFS(СВЦЭМ!$C$33:$C$776,СВЦЭМ!$A$33:$A$776,$A121,СВЦЭМ!$B$33:$B$776,T$119)+'СЕТ СН'!$I$9+СВЦЭМ!$D$10+'СЕТ СН'!$I$5-'СЕТ СН'!$I$17</f>
        <v>3756.68168092</v>
      </c>
      <c r="U121" s="36">
        <f>SUMIFS(СВЦЭМ!$C$33:$C$776,СВЦЭМ!$A$33:$A$776,$A121,СВЦЭМ!$B$33:$B$776,U$119)+'СЕТ СН'!$I$9+СВЦЭМ!$D$10+'СЕТ СН'!$I$5-'СЕТ СН'!$I$17</f>
        <v>3750.0381063700002</v>
      </c>
      <c r="V121" s="36">
        <f>SUMIFS(СВЦЭМ!$C$33:$C$776,СВЦЭМ!$A$33:$A$776,$A121,СВЦЭМ!$B$33:$B$776,V$119)+'СЕТ СН'!$I$9+СВЦЭМ!$D$10+'СЕТ СН'!$I$5-'СЕТ СН'!$I$17</f>
        <v>3754.1344771499998</v>
      </c>
      <c r="W121" s="36">
        <f>SUMIFS(СВЦЭМ!$C$33:$C$776,СВЦЭМ!$A$33:$A$776,$A121,СВЦЭМ!$B$33:$B$776,W$119)+'СЕТ СН'!$I$9+СВЦЭМ!$D$10+'СЕТ СН'!$I$5-'СЕТ СН'!$I$17</f>
        <v>3765.2563472400002</v>
      </c>
      <c r="X121" s="36">
        <f>SUMIFS(СВЦЭМ!$C$33:$C$776,СВЦЭМ!$A$33:$A$776,$A121,СВЦЭМ!$B$33:$B$776,X$119)+'СЕТ СН'!$I$9+СВЦЭМ!$D$10+'СЕТ СН'!$I$5-'СЕТ СН'!$I$17</f>
        <v>3771.1313168300003</v>
      </c>
      <c r="Y121" s="36">
        <f>SUMIFS(СВЦЭМ!$C$33:$C$776,СВЦЭМ!$A$33:$A$776,$A121,СВЦЭМ!$B$33:$B$776,Y$119)+'СЕТ СН'!$I$9+СВЦЭМ!$D$10+'СЕТ СН'!$I$5-'СЕТ СН'!$I$17</f>
        <v>3780.61344998</v>
      </c>
    </row>
    <row r="122" spans="1:27" ht="15.75" x14ac:dyDescent="0.2">
      <c r="A122" s="35">
        <f t="shared" ref="A122:A150" si="3">A121+1</f>
        <v>44199</v>
      </c>
      <c r="B122" s="36">
        <f>SUMIFS(СВЦЭМ!$C$33:$C$776,СВЦЭМ!$A$33:$A$776,$A122,СВЦЭМ!$B$33:$B$776,B$119)+'СЕТ СН'!$I$9+СВЦЭМ!$D$10+'СЕТ СН'!$I$5-'СЕТ СН'!$I$17</f>
        <v>3772.6157363000002</v>
      </c>
      <c r="C122" s="36">
        <f>SUMIFS(СВЦЭМ!$C$33:$C$776,СВЦЭМ!$A$33:$A$776,$A122,СВЦЭМ!$B$33:$B$776,C$119)+'СЕТ СН'!$I$9+СВЦЭМ!$D$10+'СЕТ СН'!$I$5-'СЕТ СН'!$I$17</f>
        <v>3785.2273899500001</v>
      </c>
      <c r="D122" s="36">
        <f>SUMIFS(СВЦЭМ!$C$33:$C$776,СВЦЭМ!$A$33:$A$776,$A122,СВЦЭМ!$B$33:$B$776,D$119)+'СЕТ СН'!$I$9+СВЦЭМ!$D$10+'СЕТ СН'!$I$5-'СЕТ СН'!$I$17</f>
        <v>3794.9040441699999</v>
      </c>
      <c r="E122" s="36">
        <f>SUMIFS(СВЦЭМ!$C$33:$C$776,СВЦЭМ!$A$33:$A$776,$A122,СВЦЭМ!$B$33:$B$776,E$119)+'СЕТ СН'!$I$9+СВЦЭМ!$D$10+'СЕТ СН'!$I$5-'СЕТ СН'!$I$17</f>
        <v>3813.7077092899999</v>
      </c>
      <c r="F122" s="36">
        <f>SUMIFS(СВЦЭМ!$C$33:$C$776,СВЦЭМ!$A$33:$A$776,$A122,СВЦЭМ!$B$33:$B$776,F$119)+'СЕТ СН'!$I$9+СВЦЭМ!$D$10+'СЕТ СН'!$I$5-'СЕТ СН'!$I$17</f>
        <v>3789.8914556300001</v>
      </c>
      <c r="G122" s="36">
        <f>SUMIFS(СВЦЭМ!$C$33:$C$776,СВЦЭМ!$A$33:$A$776,$A122,СВЦЭМ!$B$33:$B$776,G$119)+'СЕТ СН'!$I$9+СВЦЭМ!$D$10+'СЕТ СН'!$I$5-'СЕТ СН'!$I$17</f>
        <v>3784.87751966</v>
      </c>
      <c r="H122" s="36">
        <f>SUMIFS(СВЦЭМ!$C$33:$C$776,СВЦЭМ!$A$33:$A$776,$A122,СВЦЭМ!$B$33:$B$776,H$119)+'СЕТ СН'!$I$9+СВЦЭМ!$D$10+'СЕТ СН'!$I$5-'СЕТ СН'!$I$17</f>
        <v>3809.2869331900001</v>
      </c>
      <c r="I122" s="36">
        <f>SUMIFS(СВЦЭМ!$C$33:$C$776,СВЦЭМ!$A$33:$A$776,$A122,СВЦЭМ!$B$33:$B$776,I$119)+'СЕТ СН'!$I$9+СВЦЭМ!$D$10+'СЕТ СН'!$I$5-'СЕТ СН'!$I$17</f>
        <v>3812.8179224300002</v>
      </c>
      <c r="J122" s="36">
        <f>SUMIFS(СВЦЭМ!$C$33:$C$776,СВЦЭМ!$A$33:$A$776,$A122,СВЦЭМ!$B$33:$B$776,J$119)+'СЕТ СН'!$I$9+СВЦЭМ!$D$10+'СЕТ СН'!$I$5-'СЕТ СН'!$I$17</f>
        <v>3815.3144594200003</v>
      </c>
      <c r="K122" s="36">
        <f>SUMIFS(СВЦЭМ!$C$33:$C$776,СВЦЭМ!$A$33:$A$776,$A122,СВЦЭМ!$B$33:$B$776,K$119)+'СЕТ СН'!$I$9+СВЦЭМ!$D$10+'СЕТ СН'!$I$5-'СЕТ СН'!$I$17</f>
        <v>3816.0749790899999</v>
      </c>
      <c r="L122" s="36">
        <f>SUMIFS(СВЦЭМ!$C$33:$C$776,СВЦЭМ!$A$33:$A$776,$A122,СВЦЭМ!$B$33:$B$776,L$119)+'СЕТ СН'!$I$9+СВЦЭМ!$D$10+'СЕТ СН'!$I$5-'СЕТ СН'!$I$17</f>
        <v>3804.5660351199999</v>
      </c>
      <c r="M122" s="36">
        <f>SUMIFS(СВЦЭМ!$C$33:$C$776,СВЦЭМ!$A$33:$A$776,$A122,СВЦЭМ!$B$33:$B$776,M$119)+'СЕТ СН'!$I$9+СВЦЭМ!$D$10+'СЕТ СН'!$I$5-'СЕТ СН'!$I$17</f>
        <v>3799.3370338499999</v>
      </c>
      <c r="N122" s="36">
        <f>SUMIFS(СВЦЭМ!$C$33:$C$776,СВЦЭМ!$A$33:$A$776,$A122,СВЦЭМ!$B$33:$B$776,N$119)+'СЕТ СН'!$I$9+СВЦЭМ!$D$10+'СЕТ СН'!$I$5-'СЕТ СН'!$I$17</f>
        <v>3808.75640505</v>
      </c>
      <c r="O122" s="36">
        <f>SUMIFS(СВЦЭМ!$C$33:$C$776,СВЦЭМ!$A$33:$A$776,$A122,СВЦЭМ!$B$33:$B$776,O$119)+'СЕТ СН'!$I$9+СВЦЭМ!$D$10+'СЕТ СН'!$I$5-'СЕТ СН'!$I$17</f>
        <v>3823.3506441999998</v>
      </c>
      <c r="P122" s="36">
        <f>SUMIFS(СВЦЭМ!$C$33:$C$776,СВЦЭМ!$A$33:$A$776,$A122,СВЦЭМ!$B$33:$B$776,P$119)+'СЕТ СН'!$I$9+СВЦЭМ!$D$10+'СЕТ СН'!$I$5-'СЕТ СН'!$I$17</f>
        <v>3831.45209707</v>
      </c>
      <c r="Q122" s="36">
        <f>SUMIFS(СВЦЭМ!$C$33:$C$776,СВЦЭМ!$A$33:$A$776,$A122,СВЦЭМ!$B$33:$B$776,Q$119)+'СЕТ СН'!$I$9+СВЦЭМ!$D$10+'СЕТ СН'!$I$5-'СЕТ СН'!$I$17</f>
        <v>3835.2134836200003</v>
      </c>
      <c r="R122" s="36">
        <f>SUMIFS(СВЦЭМ!$C$33:$C$776,СВЦЭМ!$A$33:$A$776,$A122,СВЦЭМ!$B$33:$B$776,R$119)+'СЕТ СН'!$I$9+СВЦЭМ!$D$10+'СЕТ СН'!$I$5-'СЕТ СН'!$I$17</f>
        <v>3833.2667372200003</v>
      </c>
      <c r="S122" s="36">
        <f>SUMIFS(СВЦЭМ!$C$33:$C$776,СВЦЭМ!$A$33:$A$776,$A122,СВЦЭМ!$B$33:$B$776,S$119)+'СЕТ СН'!$I$9+СВЦЭМ!$D$10+'СЕТ СН'!$I$5-'СЕТ СН'!$I$17</f>
        <v>3810.57587964</v>
      </c>
      <c r="T122" s="36">
        <f>SUMIFS(СВЦЭМ!$C$33:$C$776,СВЦЭМ!$A$33:$A$776,$A122,СВЦЭМ!$B$33:$B$776,T$119)+'СЕТ СН'!$I$9+СВЦЭМ!$D$10+'СЕТ СН'!$I$5-'СЕТ СН'!$I$17</f>
        <v>3790.3264967</v>
      </c>
      <c r="U122" s="36">
        <f>SUMIFS(СВЦЭМ!$C$33:$C$776,СВЦЭМ!$A$33:$A$776,$A122,СВЦЭМ!$B$33:$B$776,U$119)+'СЕТ СН'!$I$9+СВЦЭМ!$D$10+'СЕТ СН'!$I$5-'СЕТ СН'!$I$17</f>
        <v>3798.0036079500001</v>
      </c>
      <c r="V122" s="36">
        <f>SUMIFS(СВЦЭМ!$C$33:$C$776,СВЦЭМ!$A$33:$A$776,$A122,СВЦЭМ!$B$33:$B$776,V$119)+'СЕТ СН'!$I$9+СВЦЭМ!$D$10+'СЕТ СН'!$I$5-'СЕТ СН'!$I$17</f>
        <v>3793.05767367</v>
      </c>
      <c r="W122" s="36">
        <f>SUMIFS(СВЦЭМ!$C$33:$C$776,СВЦЭМ!$A$33:$A$776,$A122,СВЦЭМ!$B$33:$B$776,W$119)+'СЕТ СН'!$I$9+СВЦЭМ!$D$10+'СЕТ СН'!$I$5-'СЕТ СН'!$I$17</f>
        <v>3808.8047908799999</v>
      </c>
      <c r="X122" s="36">
        <f>SUMIFS(СВЦЭМ!$C$33:$C$776,СВЦЭМ!$A$33:$A$776,$A122,СВЦЭМ!$B$33:$B$776,X$119)+'СЕТ СН'!$I$9+СВЦЭМ!$D$10+'СЕТ СН'!$I$5-'СЕТ СН'!$I$17</f>
        <v>3818.3984143799998</v>
      </c>
      <c r="Y122" s="36">
        <f>SUMIFS(СВЦЭМ!$C$33:$C$776,СВЦЭМ!$A$33:$A$776,$A122,СВЦЭМ!$B$33:$B$776,Y$119)+'СЕТ СН'!$I$9+СВЦЭМ!$D$10+'СЕТ СН'!$I$5-'СЕТ СН'!$I$17</f>
        <v>3820.0106700000001</v>
      </c>
    </row>
    <row r="123" spans="1:27" ht="15.75" x14ac:dyDescent="0.2">
      <c r="A123" s="35">
        <f t="shared" si="3"/>
        <v>44200</v>
      </c>
      <c r="B123" s="36">
        <f>SUMIFS(СВЦЭМ!$C$33:$C$776,СВЦЭМ!$A$33:$A$776,$A123,СВЦЭМ!$B$33:$B$776,B$119)+'СЕТ СН'!$I$9+СВЦЭМ!$D$10+'СЕТ СН'!$I$5-'СЕТ СН'!$I$17</f>
        <v>3842.70421313</v>
      </c>
      <c r="C123" s="36">
        <f>SUMIFS(СВЦЭМ!$C$33:$C$776,СВЦЭМ!$A$33:$A$776,$A123,СВЦЭМ!$B$33:$B$776,C$119)+'СЕТ СН'!$I$9+СВЦЭМ!$D$10+'СЕТ СН'!$I$5-'СЕТ СН'!$I$17</f>
        <v>3853.0601591200002</v>
      </c>
      <c r="D123" s="36">
        <f>SUMIFS(СВЦЭМ!$C$33:$C$776,СВЦЭМ!$A$33:$A$776,$A123,СВЦЭМ!$B$33:$B$776,D$119)+'СЕТ СН'!$I$9+СВЦЭМ!$D$10+'СЕТ СН'!$I$5-'СЕТ СН'!$I$17</f>
        <v>3874.09028653</v>
      </c>
      <c r="E123" s="36">
        <f>SUMIFS(СВЦЭМ!$C$33:$C$776,СВЦЭМ!$A$33:$A$776,$A123,СВЦЭМ!$B$33:$B$776,E$119)+'СЕТ СН'!$I$9+СВЦЭМ!$D$10+'СЕТ СН'!$I$5-'СЕТ СН'!$I$17</f>
        <v>3897.3116127600001</v>
      </c>
      <c r="F123" s="36">
        <f>SUMIFS(СВЦЭМ!$C$33:$C$776,СВЦЭМ!$A$33:$A$776,$A123,СВЦЭМ!$B$33:$B$776,F$119)+'СЕТ СН'!$I$9+СВЦЭМ!$D$10+'СЕТ СН'!$I$5-'СЕТ СН'!$I$17</f>
        <v>3862.8471724199999</v>
      </c>
      <c r="G123" s="36">
        <f>SUMIFS(СВЦЭМ!$C$33:$C$776,СВЦЭМ!$A$33:$A$776,$A123,СВЦЭМ!$B$33:$B$776,G$119)+'СЕТ СН'!$I$9+СВЦЭМ!$D$10+'СЕТ СН'!$I$5-'СЕТ СН'!$I$17</f>
        <v>3858.1397851199999</v>
      </c>
      <c r="H123" s="36">
        <f>SUMIFS(СВЦЭМ!$C$33:$C$776,СВЦЭМ!$A$33:$A$776,$A123,СВЦЭМ!$B$33:$B$776,H$119)+'СЕТ СН'!$I$9+СВЦЭМ!$D$10+'СЕТ СН'!$I$5-'СЕТ СН'!$I$17</f>
        <v>3863.8096915599999</v>
      </c>
      <c r="I123" s="36">
        <f>SUMIFS(СВЦЭМ!$C$33:$C$776,СВЦЭМ!$A$33:$A$776,$A123,СВЦЭМ!$B$33:$B$776,I$119)+'СЕТ СН'!$I$9+СВЦЭМ!$D$10+'СЕТ СН'!$I$5-'СЕТ СН'!$I$17</f>
        <v>3848.60752512</v>
      </c>
      <c r="J123" s="36">
        <f>SUMIFS(СВЦЭМ!$C$33:$C$776,СВЦЭМ!$A$33:$A$776,$A123,СВЦЭМ!$B$33:$B$776,J$119)+'СЕТ СН'!$I$9+СВЦЭМ!$D$10+'СЕТ СН'!$I$5-'СЕТ СН'!$I$17</f>
        <v>3829.7711252700001</v>
      </c>
      <c r="K123" s="36">
        <f>SUMIFS(СВЦЭМ!$C$33:$C$776,СВЦЭМ!$A$33:$A$776,$A123,СВЦЭМ!$B$33:$B$776,K$119)+'СЕТ СН'!$I$9+СВЦЭМ!$D$10+'СЕТ СН'!$I$5-'СЕТ СН'!$I$17</f>
        <v>3801.4432373</v>
      </c>
      <c r="L123" s="36">
        <f>SUMIFS(СВЦЭМ!$C$33:$C$776,СВЦЭМ!$A$33:$A$776,$A123,СВЦЭМ!$B$33:$B$776,L$119)+'СЕТ СН'!$I$9+СВЦЭМ!$D$10+'СЕТ СН'!$I$5-'СЕТ СН'!$I$17</f>
        <v>3790.7448976300002</v>
      </c>
      <c r="M123" s="36">
        <f>SUMIFS(СВЦЭМ!$C$33:$C$776,СВЦЭМ!$A$33:$A$776,$A123,СВЦЭМ!$B$33:$B$776,M$119)+'СЕТ СН'!$I$9+СВЦЭМ!$D$10+'СЕТ СН'!$I$5-'СЕТ СН'!$I$17</f>
        <v>3784.4355371199999</v>
      </c>
      <c r="N123" s="36">
        <f>SUMIFS(СВЦЭМ!$C$33:$C$776,СВЦЭМ!$A$33:$A$776,$A123,СВЦЭМ!$B$33:$B$776,N$119)+'СЕТ СН'!$I$9+СВЦЭМ!$D$10+'СЕТ СН'!$I$5-'СЕТ СН'!$I$17</f>
        <v>3802.8318324399997</v>
      </c>
      <c r="O123" s="36">
        <f>SUMIFS(СВЦЭМ!$C$33:$C$776,СВЦЭМ!$A$33:$A$776,$A123,СВЦЭМ!$B$33:$B$776,O$119)+'СЕТ СН'!$I$9+СВЦЭМ!$D$10+'СЕТ СН'!$I$5-'СЕТ СН'!$I$17</f>
        <v>3812.7766536099998</v>
      </c>
      <c r="P123" s="36">
        <f>SUMIFS(СВЦЭМ!$C$33:$C$776,СВЦЭМ!$A$33:$A$776,$A123,СВЦЭМ!$B$33:$B$776,P$119)+'СЕТ СН'!$I$9+СВЦЭМ!$D$10+'СЕТ СН'!$I$5-'СЕТ СН'!$I$17</f>
        <v>3822.4454017500002</v>
      </c>
      <c r="Q123" s="36">
        <f>SUMIFS(СВЦЭМ!$C$33:$C$776,СВЦЭМ!$A$33:$A$776,$A123,СВЦЭМ!$B$33:$B$776,Q$119)+'СЕТ СН'!$I$9+СВЦЭМ!$D$10+'СЕТ СН'!$I$5-'СЕТ СН'!$I$17</f>
        <v>3827.6463255600002</v>
      </c>
      <c r="R123" s="36">
        <f>SUMIFS(СВЦЭМ!$C$33:$C$776,СВЦЭМ!$A$33:$A$776,$A123,СВЦЭМ!$B$33:$B$776,R$119)+'СЕТ СН'!$I$9+СВЦЭМ!$D$10+'СЕТ СН'!$I$5-'СЕТ СН'!$I$17</f>
        <v>3807.2048006499999</v>
      </c>
      <c r="S123" s="36">
        <f>SUMIFS(СВЦЭМ!$C$33:$C$776,СВЦЭМ!$A$33:$A$776,$A123,СВЦЭМ!$B$33:$B$776,S$119)+'СЕТ СН'!$I$9+СВЦЭМ!$D$10+'СЕТ СН'!$I$5-'СЕТ СН'!$I$17</f>
        <v>3802.2991766499999</v>
      </c>
      <c r="T123" s="36">
        <f>SUMIFS(СВЦЭМ!$C$33:$C$776,СВЦЭМ!$A$33:$A$776,$A123,СВЦЭМ!$B$33:$B$776,T$119)+'СЕТ СН'!$I$9+СВЦЭМ!$D$10+'СЕТ СН'!$I$5-'СЕТ СН'!$I$17</f>
        <v>3787.9869003499998</v>
      </c>
      <c r="U123" s="36">
        <f>SUMIFS(СВЦЭМ!$C$33:$C$776,СВЦЭМ!$A$33:$A$776,$A123,СВЦЭМ!$B$33:$B$776,U$119)+'СЕТ СН'!$I$9+СВЦЭМ!$D$10+'СЕТ СН'!$I$5-'СЕТ СН'!$I$17</f>
        <v>3792.9345196100003</v>
      </c>
      <c r="V123" s="36">
        <f>SUMIFS(СВЦЭМ!$C$33:$C$776,СВЦЭМ!$A$33:$A$776,$A123,СВЦЭМ!$B$33:$B$776,V$119)+'СЕТ СН'!$I$9+СВЦЭМ!$D$10+'СЕТ СН'!$I$5-'СЕТ СН'!$I$17</f>
        <v>3794.2357071699998</v>
      </c>
      <c r="W123" s="36">
        <f>SUMIFS(СВЦЭМ!$C$33:$C$776,СВЦЭМ!$A$33:$A$776,$A123,СВЦЭМ!$B$33:$B$776,W$119)+'СЕТ СН'!$I$9+СВЦЭМ!$D$10+'СЕТ СН'!$I$5-'СЕТ СН'!$I$17</f>
        <v>3804.3699992399997</v>
      </c>
      <c r="X123" s="36">
        <f>SUMIFS(СВЦЭМ!$C$33:$C$776,СВЦЭМ!$A$33:$A$776,$A123,СВЦЭМ!$B$33:$B$776,X$119)+'СЕТ СН'!$I$9+СВЦЭМ!$D$10+'СЕТ СН'!$I$5-'СЕТ СН'!$I$17</f>
        <v>3821.7064158499998</v>
      </c>
      <c r="Y123" s="36">
        <f>SUMIFS(СВЦЭМ!$C$33:$C$776,СВЦЭМ!$A$33:$A$776,$A123,СВЦЭМ!$B$33:$B$776,Y$119)+'СЕТ СН'!$I$9+СВЦЭМ!$D$10+'СЕТ СН'!$I$5-'СЕТ СН'!$I$17</f>
        <v>3835.8213150500001</v>
      </c>
    </row>
    <row r="124" spans="1:27" ht="15.75" x14ac:dyDescent="0.2">
      <c r="A124" s="35">
        <f t="shared" si="3"/>
        <v>44201</v>
      </c>
      <c r="B124" s="36">
        <f>SUMIFS(СВЦЭМ!$C$33:$C$776,СВЦЭМ!$A$33:$A$776,$A124,СВЦЭМ!$B$33:$B$776,B$119)+'СЕТ СН'!$I$9+СВЦЭМ!$D$10+'СЕТ СН'!$I$5-'СЕТ СН'!$I$17</f>
        <v>3800.86530322</v>
      </c>
      <c r="C124" s="36">
        <f>SUMIFS(СВЦЭМ!$C$33:$C$776,СВЦЭМ!$A$33:$A$776,$A124,СВЦЭМ!$B$33:$B$776,C$119)+'СЕТ СН'!$I$9+СВЦЭМ!$D$10+'СЕТ СН'!$I$5-'СЕТ СН'!$I$17</f>
        <v>3832.00121373</v>
      </c>
      <c r="D124" s="36">
        <f>SUMIFS(СВЦЭМ!$C$33:$C$776,СВЦЭМ!$A$33:$A$776,$A124,СВЦЭМ!$B$33:$B$776,D$119)+'СЕТ СН'!$I$9+СВЦЭМ!$D$10+'СЕТ СН'!$I$5-'СЕТ СН'!$I$17</f>
        <v>3847.9025081099999</v>
      </c>
      <c r="E124" s="36">
        <f>SUMIFS(СВЦЭМ!$C$33:$C$776,СВЦЭМ!$A$33:$A$776,$A124,СВЦЭМ!$B$33:$B$776,E$119)+'СЕТ СН'!$I$9+СВЦЭМ!$D$10+'СЕТ СН'!$I$5-'СЕТ СН'!$I$17</f>
        <v>3854.41932967</v>
      </c>
      <c r="F124" s="36">
        <f>SUMIFS(СВЦЭМ!$C$33:$C$776,СВЦЭМ!$A$33:$A$776,$A124,СВЦЭМ!$B$33:$B$776,F$119)+'СЕТ СН'!$I$9+СВЦЭМ!$D$10+'СЕТ СН'!$I$5-'СЕТ СН'!$I$17</f>
        <v>3856.6722403900003</v>
      </c>
      <c r="G124" s="36">
        <f>SUMIFS(СВЦЭМ!$C$33:$C$776,СВЦЭМ!$A$33:$A$776,$A124,СВЦЭМ!$B$33:$B$776,G$119)+'СЕТ СН'!$I$9+СВЦЭМ!$D$10+'СЕТ СН'!$I$5-'СЕТ СН'!$I$17</f>
        <v>3878.8786626999999</v>
      </c>
      <c r="H124" s="36">
        <f>SUMIFS(СВЦЭМ!$C$33:$C$776,СВЦЭМ!$A$33:$A$776,$A124,СВЦЭМ!$B$33:$B$776,H$119)+'СЕТ СН'!$I$9+СВЦЭМ!$D$10+'СЕТ СН'!$I$5-'СЕТ СН'!$I$17</f>
        <v>3857.3264370500001</v>
      </c>
      <c r="I124" s="36">
        <f>SUMIFS(СВЦЭМ!$C$33:$C$776,СВЦЭМ!$A$33:$A$776,$A124,СВЦЭМ!$B$33:$B$776,I$119)+'СЕТ СН'!$I$9+СВЦЭМ!$D$10+'СЕТ СН'!$I$5-'СЕТ СН'!$I$17</f>
        <v>3842.04767868</v>
      </c>
      <c r="J124" s="36">
        <f>SUMIFS(СВЦЭМ!$C$33:$C$776,СВЦЭМ!$A$33:$A$776,$A124,СВЦЭМ!$B$33:$B$776,J$119)+'СЕТ СН'!$I$9+СВЦЭМ!$D$10+'СЕТ СН'!$I$5-'СЕТ СН'!$I$17</f>
        <v>3819.52041904</v>
      </c>
      <c r="K124" s="36">
        <f>SUMIFS(СВЦЭМ!$C$33:$C$776,СВЦЭМ!$A$33:$A$776,$A124,СВЦЭМ!$B$33:$B$776,K$119)+'СЕТ СН'!$I$9+СВЦЭМ!$D$10+'СЕТ СН'!$I$5-'СЕТ СН'!$I$17</f>
        <v>3792.1382334499999</v>
      </c>
      <c r="L124" s="36">
        <f>SUMIFS(СВЦЭМ!$C$33:$C$776,СВЦЭМ!$A$33:$A$776,$A124,СВЦЭМ!$B$33:$B$776,L$119)+'СЕТ СН'!$I$9+СВЦЭМ!$D$10+'СЕТ СН'!$I$5-'СЕТ СН'!$I$17</f>
        <v>3771.8371365000003</v>
      </c>
      <c r="M124" s="36">
        <f>SUMIFS(СВЦЭМ!$C$33:$C$776,СВЦЭМ!$A$33:$A$776,$A124,СВЦЭМ!$B$33:$B$776,M$119)+'СЕТ СН'!$I$9+СВЦЭМ!$D$10+'СЕТ СН'!$I$5-'СЕТ СН'!$I$17</f>
        <v>3780.0225638100001</v>
      </c>
      <c r="N124" s="36">
        <f>SUMIFS(СВЦЭМ!$C$33:$C$776,СВЦЭМ!$A$33:$A$776,$A124,СВЦЭМ!$B$33:$B$776,N$119)+'СЕТ СН'!$I$9+СВЦЭМ!$D$10+'СЕТ СН'!$I$5-'СЕТ СН'!$I$17</f>
        <v>3814.14535566</v>
      </c>
      <c r="O124" s="36">
        <f>SUMIFS(СВЦЭМ!$C$33:$C$776,СВЦЭМ!$A$33:$A$776,$A124,СВЦЭМ!$B$33:$B$776,O$119)+'СЕТ СН'!$I$9+СВЦЭМ!$D$10+'СЕТ СН'!$I$5-'СЕТ СН'!$I$17</f>
        <v>3841.4039804499998</v>
      </c>
      <c r="P124" s="36">
        <f>SUMIFS(СВЦЭМ!$C$33:$C$776,СВЦЭМ!$A$33:$A$776,$A124,СВЦЭМ!$B$33:$B$776,P$119)+'СЕТ СН'!$I$9+СВЦЭМ!$D$10+'СЕТ СН'!$I$5-'СЕТ СН'!$I$17</f>
        <v>3858.1357735900001</v>
      </c>
      <c r="Q124" s="36">
        <f>SUMIFS(СВЦЭМ!$C$33:$C$776,СВЦЭМ!$A$33:$A$776,$A124,СВЦЭМ!$B$33:$B$776,Q$119)+'СЕТ СН'!$I$9+СВЦЭМ!$D$10+'СЕТ СН'!$I$5-'СЕТ СН'!$I$17</f>
        <v>3862.96638794</v>
      </c>
      <c r="R124" s="36">
        <f>SUMIFS(СВЦЭМ!$C$33:$C$776,СВЦЭМ!$A$33:$A$776,$A124,СВЦЭМ!$B$33:$B$776,R$119)+'СЕТ СН'!$I$9+СВЦЭМ!$D$10+'СЕТ СН'!$I$5-'СЕТ СН'!$I$17</f>
        <v>3849.8583897200001</v>
      </c>
      <c r="S124" s="36">
        <f>SUMIFS(СВЦЭМ!$C$33:$C$776,СВЦЭМ!$A$33:$A$776,$A124,СВЦЭМ!$B$33:$B$776,S$119)+'СЕТ СН'!$I$9+СВЦЭМ!$D$10+'СЕТ СН'!$I$5-'СЕТ СН'!$I$17</f>
        <v>3837.55525223</v>
      </c>
      <c r="T124" s="36">
        <f>SUMIFS(СВЦЭМ!$C$33:$C$776,СВЦЭМ!$A$33:$A$776,$A124,СВЦЭМ!$B$33:$B$776,T$119)+'СЕТ СН'!$I$9+СВЦЭМ!$D$10+'СЕТ СН'!$I$5-'СЕТ СН'!$I$17</f>
        <v>3805.3091050799999</v>
      </c>
      <c r="U124" s="36">
        <f>SUMIFS(СВЦЭМ!$C$33:$C$776,СВЦЭМ!$A$33:$A$776,$A124,СВЦЭМ!$B$33:$B$776,U$119)+'СЕТ СН'!$I$9+СВЦЭМ!$D$10+'СЕТ СН'!$I$5-'СЕТ СН'!$I$17</f>
        <v>3811.93939052</v>
      </c>
      <c r="V124" s="36">
        <f>SUMIFS(СВЦЭМ!$C$33:$C$776,СВЦЭМ!$A$33:$A$776,$A124,СВЦЭМ!$B$33:$B$776,V$119)+'СЕТ СН'!$I$9+СВЦЭМ!$D$10+'СЕТ СН'!$I$5-'СЕТ СН'!$I$17</f>
        <v>3810.14268928</v>
      </c>
      <c r="W124" s="36">
        <f>SUMIFS(СВЦЭМ!$C$33:$C$776,СВЦЭМ!$A$33:$A$776,$A124,СВЦЭМ!$B$33:$B$776,W$119)+'СЕТ СН'!$I$9+СВЦЭМ!$D$10+'СЕТ СН'!$I$5-'СЕТ СН'!$I$17</f>
        <v>3827.9042468899997</v>
      </c>
      <c r="X124" s="36">
        <f>SUMIFS(СВЦЭМ!$C$33:$C$776,СВЦЭМ!$A$33:$A$776,$A124,СВЦЭМ!$B$33:$B$776,X$119)+'СЕТ СН'!$I$9+СВЦЭМ!$D$10+'СЕТ СН'!$I$5-'СЕТ СН'!$I$17</f>
        <v>3845.55880828</v>
      </c>
      <c r="Y124" s="36">
        <f>SUMIFS(СВЦЭМ!$C$33:$C$776,СВЦЭМ!$A$33:$A$776,$A124,СВЦЭМ!$B$33:$B$776,Y$119)+'СЕТ СН'!$I$9+СВЦЭМ!$D$10+'СЕТ СН'!$I$5-'СЕТ СН'!$I$17</f>
        <v>3862.5860575300003</v>
      </c>
    </row>
    <row r="125" spans="1:27" ht="15.75" x14ac:dyDescent="0.2">
      <c r="A125" s="35">
        <f t="shared" si="3"/>
        <v>44202</v>
      </c>
      <c r="B125" s="36">
        <f>SUMIFS(СВЦЭМ!$C$33:$C$776,СВЦЭМ!$A$33:$A$776,$A125,СВЦЭМ!$B$33:$B$776,B$119)+'СЕТ СН'!$I$9+СВЦЭМ!$D$10+'СЕТ СН'!$I$5-'СЕТ СН'!$I$17</f>
        <v>3852.7432431500001</v>
      </c>
      <c r="C125" s="36">
        <f>SUMIFS(СВЦЭМ!$C$33:$C$776,СВЦЭМ!$A$33:$A$776,$A125,СВЦЭМ!$B$33:$B$776,C$119)+'СЕТ СН'!$I$9+СВЦЭМ!$D$10+'СЕТ СН'!$I$5-'СЕТ СН'!$I$17</f>
        <v>3883.6612173900003</v>
      </c>
      <c r="D125" s="36">
        <f>SUMIFS(СВЦЭМ!$C$33:$C$776,СВЦЭМ!$A$33:$A$776,$A125,СВЦЭМ!$B$33:$B$776,D$119)+'СЕТ СН'!$I$9+СВЦЭМ!$D$10+'СЕТ СН'!$I$5-'СЕТ СН'!$I$17</f>
        <v>3907.3899364899999</v>
      </c>
      <c r="E125" s="36">
        <f>SUMIFS(СВЦЭМ!$C$33:$C$776,СВЦЭМ!$A$33:$A$776,$A125,СВЦЭМ!$B$33:$B$776,E$119)+'СЕТ СН'!$I$9+СВЦЭМ!$D$10+'СЕТ СН'!$I$5-'СЕТ СН'!$I$17</f>
        <v>3916.5928687699998</v>
      </c>
      <c r="F125" s="36">
        <f>SUMIFS(СВЦЭМ!$C$33:$C$776,СВЦЭМ!$A$33:$A$776,$A125,СВЦЭМ!$B$33:$B$776,F$119)+'СЕТ СН'!$I$9+СВЦЭМ!$D$10+'СЕТ СН'!$I$5-'СЕТ СН'!$I$17</f>
        <v>3927.6854926300002</v>
      </c>
      <c r="G125" s="36">
        <f>SUMIFS(СВЦЭМ!$C$33:$C$776,СВЦЭМ!$A$33:$A$776,$A125,СВЦЭМ!$B$33:$B$776,G$119)+'СЕТ СН'!$I$9+СВЦЭМ!$D$10+'СЕТ СН'!$I$5-'СЕТ СН'!$I$17</f>
        <v>3924.474569</v>
      </c>
      <c r="H125" s="36">
        <f>SUMIFS(СВЦЭМ!$C$33:$C$776,СВЦЭМ!$A$33:$A$776,$A125,СВЦЭМ!$B$33:$B$776,H$119)+'СЕТ СН'!$I$9+СВЦЭМ!$D$10+'СЕТ СН'!$I$5-'СЕТ СН'!$I$17</f>
        <v>3908.38750295</v>
      </c>
      <c r="I125" s="36">
        <f>SUMIFS(СВЦЭМ!$C$33:$C$776,СВЦЭМ!$A$33:$A$776,$A125,СВЦЭМ!$B$33:$B$776,I$119)+'СЕТ СН'!$I$9+СВЦЭМ!$D$10+'СЕТ СН'!$I$5-'СЕТ СН'!$I$17</f>
        <v>3882.7707712900001</v>
      </c>
      <c r="J125" s="36">
        <f>SUMIFS(СВЦЭМ!$C$33:$C$776,СВЦЭМ!$A$33:$A$776,$A125,СВЦЭМ!$B$33:$B$776,J$119)+'СЕТ СН'!$I$9+СВЦЭМ!$D$10+'СЕТ СН'!$I$5-'СЕТ СН'!$I$17</f>
        <v>3839.3239523100001</v>
      </c>
      <c r="K125" s="36">
        <f>SUMIFS(СВЦЭМ!$C$33:$C$776,СВЦЭМ!$A$33:$A$776,$A125,СВЦЭМ!$B$33:$B$776,K$119)+'СЕТ СН'!$I$9+СВЦЭМ!$D$10+'СЕТ СН'!$I$5-'СЕТ СН'!$I$17</f>
        <v>3798.0348479499999</v>
      </c>
      <c r="L125" s="36">
        <f>SUMIFS(СВЦЭМ!$C$33:$C$776,СВЦЭМ!$A$33:$A$776,$A125,СВЦЭМ!$B$33:$B$776,L$119)+'СЕТ СН'!$I$9+СВЦЭМ!$D$10+'СЕТ СН'!$I$5-'СЕТ СН'!$I$17</f>
        <v>3785.5703137300002</v>
      </c>
      <c r="M125" s="36">
        <f>SUMIFS(СВЦЭМ!$C$33:$C$776,СВЦЭМ!$A$33:$A$776,$A125,СВЦЭМ!$B$33:$B$776,M$119)+'СЕТ СН'!$I$9+СВЦЭМ!$D$10+'СЕТ СН'!$I$5-'СЕТ СН'!$I$17</f>
        <v>3789.11839057</v>
      </c>
      <c r="N125" s="36">
        <f>SUMIFS(СВЦЭМ!$C$33:$C$776,СВЦЭМ!$A$33:$A$776,$A125,СВЦЭМ!$B$33:$B$776,N$119)+'СЕТ СН'!$I$9+СВЦЭМ!$D$10+'СЕТ СН'!$I$5-'СЕТ СН'!$I$17</f>
        <v>3817.4448799199999</v>
      </c>
      <c r="O125" s="36">
        <f>SUMIFS(СВЦЭМ!$C$33:$C$776,СВЦЭМ!$A$33:$A$776,$A125,СВЦЭМ!$B$33:$B$776,O$119)+'СЕТ СН'!$I$9+СВЦЭМ!$D$10+'СЕТ СН'!$I$5-'СЕТ СН'!$I$17</f>
        <v>3833.8853610699998</v>
      </c>
      <c r="P125" s="36">
        <f>SUMIFS(СВЦЭМ!$C$33:$C$776,СВЦЭМ!$A$33:$A$776,$A125,СВЦЭМ!$B$33:$B$776,P$119)+'СЕТ СН'!$I$9+СВЦЭМ!$D$10+'СЕТ СН'!$I$5-'СЕТ СН'!$I$17</f>
        <v>3845.1271986900001</v>
      </c>
      <c r="Q125" s="36">
        <f>SUMIFS(СВЦЭМ!$C$33:$C$776,СВЦЭМ!$A$33:$A$776,$A125,СВЦЭМ!$B$33:$B$776,Q$119)+'СЕТ СН'!$I$9+СВЦЭМ!$D$10+'СЕТ СН'!$I$5-'СЕТ СН'!$I$17</f>
        <v>3849.3434110400003</v>
      </c>
      <c r="R125" s="36">
        <f>SUMIFS(СВЦЭМ!$C$33:$C$776,СВЦЭМ!$A$33:$A$776,$A125,СВЦЭМ!$B$33:$B$776,R$119)+'СЕТ СН'!$I$9+СВЦЭМ!$D$10+'СЕТ СН'!$I$5-'СЕТ СН'!$I$17</f>
        <v>3834.8630313599997</v>
      </c>
      <c r="S125" s="36">
        <f>SUMIFS(СВЦЭМ!$C$33:$C$776,СВЦЭМ!$A$33:$A$776,$A125,СВЦЭМ!$B$33:$B$776,S$119)+'СЕТ СН'!$I$9+СВЦЭМ!$D$10+'СЕТ СН'!$I$5-'СЕТ СН'!$I$17</f>
        <v>3803.98941216</v>
      </c>
      <c r="T125" s="36">
        <f>SUMIFS(СВЦЭМ!$C$33:$C$776,СВЦЭМ!$A$33:$A$776,$A125,СВЦЭМ!$B$33:$B$776,T$119)+'СЕТ СН'!$I$9+СВЦЭМ!$D$10+'СЕТ СН'!$I$5-'СЕТ СН'!$I$17</f>
        <v>3778.5672407399998</v>
      </c>
      <c r="U125" s="36">
        <f>SUMIFS(СВЦЭМ!$C$33:$C$776,СВЦЭМ!$A$33:$A$776,$A125,СВЦЭМ!$B$33:$B$776,U$119)+'СЕТ СН'!$I$9+СВЦЭМ!$D$10+'СЕТ СН'!$I$5-'СЕТ СН'!$I$17</f>
        <v>3781.0150260199998</v>
      </c>
      <c r="V125" s="36">
        <f>SUMIFS(СВЦЭМ!$C$33:$C$776,СВЦЭМ!$A$33:$A$776,$A125,СВЦЭМ!$B$33:$B$776,V$119)+'СЕТ СН'!$I$9+СВЦЭМ!$D$10+'СЕТ СН'!$I$5-'СЕТ СН'!$I$17</f>
        <v>3793.2867272100002</v>
      </c>
      <c r="W125" s="36">
        <f>SUMIFS(СВЦЭМ!$C$33:$C$776,СВЦЭМ!$A$33:$A$776,$A125,СВЦЭМ!$B$33:$B$776,W$119)+'СЕТ СН'!$I$9+СВЦЭМ!$D$10+'СЕТ СН'!$I$5-'СЕТ СН'!$I$17</f>
        <v>3809.5402327900001</v>
      </c>
      <c r="X125" s="36">
        <f>SUMIFS(СВЦЭМ!$C$33:$C$776,СВЦЭМ!$A$33:$A$776,$A125,СВЦЭМ!$B$33:$B$776,X$119)+'СЕТ СН'!$I$9+СВЦЭМ!$D$10+'СЕТ СН'!$I$5-'СЕТ СН'!$I$17</f>
        <v>3827.1702364100001</v>
      </c>
      <c r="Y125" s="36">
        <f>SUMIFS(СВЦЭМ!$C$33:$C$776,СВЦЭМ!$A$33:$A$776,$A125,СВЦЭМ!$B$33:$B$776,Y$119)+'СЕТ СН'!$I$9+СВЦЭМ!$D$10+'СЕТ СН'!$I$5-'СЕТ СН'!$I$17</f>
        <v>3850.76579683</v>
      </c>
    </row>
    <row r="126" spans="1:27" ht="15.75" x14ac:dyDescent="0.2">
      <c r="A126" s="35">
        <f t="shared" si="3"/>
        <v>44203</v>
      </c>
      <c r="B126" s="36">
        <f>SUMIFS(СВЦЭМ!$C$33:$C$776,СВЦЭМ!$A$33:$A$776,$A126,СВЦЭМ!$B$33:$B$776,B$119)+'СЕТ СН'!$I$9+СВЦЭМ!$D$10+'СЕТ СН'!$I$5-'СЕТ СН'!$I$17</f>
        <v>3822.3890446099999</v>
      </c>
      <c r="C126" s="36">
        <f>SUMIFS(СВЦЭМ!$C$33:$C$776,СВЦЭМ!$A$33:$A$776,$A126,СВЦЭМ!$B$33:$B$776,C$119)+'СЕТ СН'!$I$9+СВЦЭМ!$D$10+'СЕТ СН'!$I$5-'СЕТ СН'!$I$17</f>
        <v>3851.8863700900001</v>
      </c>
      <c r="D126" s="36">
        <f>SUMIFS(СВЦЭМ!$C$33:$C$776,СВЦЭМ!$A$33:$A$776,$A126,СВЦЭМ!$B$33:$B$776,D$119)+'СЕТ СН'!$I$9+СВЦЭМ!$D$10+'СЕТ СН'!$I$5-'СЕТ СН'!$I$17</f>
        <v>3883.5149720600002</v>
      </c>
      <c r="E126" s="36">
        <f>SUMIFS(СВЦЭМ!$C$33:$C$776,СВЦЭМ!$A$33:$A$776,$A126,СВЦЭМ!$B$33:$B$776,E$119)+'СЕТ СН'!$I$9+СВЦЭМ!$D$10+'СЕТ СН'!$I$5-'СЕТ СН'!$I$17</f>
        <v>3894.37398338</v>
      </c>
      <c r="F126" s="36">
        <f>SUMIFS(СВЦЭМ!$C$33:$C$776,СВЦЭМ!$A$33:$A$776,$A126,СВЦЭМ!$B$33:$B$776,F$119)+'СЕТ СН'!$I$9+СВЦЭМ!$D$10+'СЕТ СН'!$I$5-'СЕТ СН'!$I$17</f>
        <v>3901.0601591599998</v>
      </c>
      <c r="G126" s="36">
        <f>SUMIFS(СВЦЭМ!$C$33:$C$776,СВЦЭМ!$A$33:$A$776,$A126,СВЦЭМ!$B$33:$B$776,G$119)+'СЕТ СН'!$I$9+СВЦЭМ!$D$10+'СЕТ СН'!$I$5-'СЕТ СН'!$I$17</f>
        <v>3888.7500180100001</v>
      </c>
      <c r="H126" s="36">
        <f>SUMIFS(СВЦЭМ!$C$33:$C$776,СВЦЭМ!$A$33:$A$776,$A126,СВЦЭМ!$B$33:$B$776,H$119)+'СЕТ СН'!$I$9+СВЦЭМ!$D$10+'СЕТ СН'!$I$5-'СЕТ СН'!$I$17</f>
        <v>3879.4742905900002</v>
      </c>
      <c r="I126" s="36">
        <f>SUMIFS(СВЦЭМ!$C$33:$C$776,СВЦЭМ!$A$33:$A$776,$A126,СВЦЭМ!$B$33:$B$776,I$119)+'СЕТ СН'!$I$9+СВЦЭМ!$D$10+'СЕТ СН'!$I$5-'СЕТ СН'!$I$17</f>
        <v>3845.8656778700001</v>
      </c>
      <c r="J126" s="36">
        <f>SUMIFS(СВЦЭМ!$C$33:$C$776,СВЦЭМ!$A$33:$A$776,$A126,СВЦЭМ!$B$33:$B$776,J$119)+'СЕТ СН'!$I$9+СВЦЭМ!$D$10+'СЕТ СН'!$I$5-'СЕТ СН'!$I$17</f>
        <v>3829.8558742300002</v>
      </c>
      <c r="K126" s="36">
        <f>SUMIFS(СВЦЭМ!$C$33:$C$776,СВЦЭМ!$A$33:$A$776,$A126,СВЦЭМ!$B$33:$B$776,K$119)+'СЕТ СН'!$I$9+СВЦЭМ!$D$10+'СЕТ СН'!$I$5-'СЕТ СН'!$I$17</f>
        <v>3803.9794041200003</v>
      </c>
      <c r="L126" s="36">
        <f>SUMIFS(СВЦЭМ!$C$33:$C$776,СВЦЭМ!$A$33:$A$776,$A126,СВЦЭМ!$B$33:$B$776,L$119)+'СЕТ СН'!$I$9+СВЦЭМ!$D$10+'СЕТ СН'!$I$5-'СЕТ СН'!$I$17</f>
        <v>3788.4722784200003</v>
      </c>
      <c r="M126" s="36">
        <f>SUMIFS(СВЦЭМ!$C$33:$C$776,СВЦЭМ!$A$33:$A$776,$A126,СВЦЭМ!$B$33:$B$776,M$119)+'СЕТ СН'!$I$9+СВЦЭМ!$D$10+'СЕТ СН'!$I$5-'СЕТ СН'!$I$17</f>
        <v>3803.8204141199999</v>
      </c>
      <c r="N126" s="36">
        <f>SUMIFS(СВЦЭМ!$C$33:$C$776,СВЦЭМ!$A$33:$A$776,$A126,СВЦЭМ!$B$33:$B$776,N$119)+'СЕТ СН'!$I$9+СВЦЭМ!$D$10+'СЕТ СН'!$I$5-'СЕТ СН'!$I$17</f>
        <v>3852.4068915500002</v>
      </c>
      <c r="O126" s="36">
        <f>SUMIFS(СВЦЭМ!$C$33:$C$776,СВЦЭМ!$A$33:$A$776,$A126,СВЦЭМ!$B$33:$B$776,O$119)+'СЕТ СН'!$I$9+СВЦЭМ!$D$10+'СЕТ СН'!$I$5-'СЕТ СН'!$I$17</f>
        <v>3859.6829258799999</v>
      </c>
      <c r="P126" s="36">
        <f>SUMIFS(СВЦЭМ!$C$33:$C$776,СВЦЭМ!$A$33:$A$776,$A126,СВЦЭМ!$B$33:$B$776,P$119)+'СЕТ СН'!$I$9+СВЦЭМ!$D$10+'СЕТ СН'!$I$5-'СЕТ СН'!$I$17</f>
        <v>3871.4875812099999</v>
      </c>
      <c r="Q126" s="36">
        <f>SUMIFS(СВЦЭМ!$C$33:$C$776,СВЦЭМ!$A$33:$A$776,$A126,СВЦЭМ!$B$33:$B$776,Q$119)+'СЕТ СН'!$I$9+СВЦЭМ!$D$10+'СЕТ СН'!$I$5-'СЕТ СН'!$I$17</f>
        <v>3881.95388465</v>
      </c>
      <c r="R126" s="36">
        <f>SUMIFS(СВЦЭМ!$C$33:$C$776,СВЦЭМ!$A$33:$A$776,$A126,СВЦЭМ!$B$33:$B$776,R$119)+'СЕТ СН'!$I$9+СВЦЭМ!$D$10+'СЕТ СН'!$I$5-'СЕТ СН'!$I$17</f>
        <v>3878.73308972</v>
      </c>
      <c r="S126" s="36">
        <f>SUMIFS(СВЦЭМ!$C$33:$C$776,СВЦЭМ!$A$33:$A$776,$A126,СВЦЭМ!$B$33:$B$776,S$119)+'СЕТ СН'!$I$9+СВЦЭМ!$D$10+'СЕТ СН'!$I$5-'СЕТ СН'!$I$17</f>
        <v>3854.1137960900001</v>
      </c>
      <c r="T126" s="36">
        <f>SUMIFS(СВЦЭМ!$C$33:$C$776,СВЦЭМ!$A$33:$A$776,$A126,СВЦЭМ!$B$33:$B$776,T$119)+'СЕТ СН'!$I$9+СВЦЭМ!$D$10+'СЕТ СН'!$I$5-'СЕТ СН'!$I$17</f>
        <v>3829.47367356</v>
      </c>
      <c r="U126" s="36">
        <f>SUMIFS(СВЦЭМ!$C$33:$C$776,СВЦЭМ!$A$33:$A$776,$A126,СВЦЭМ!$B$33:$B$776,U$119)+'СЕТ СН'!$I$9+СВЦЭМ!$D$10+'СЕТ СН'!$I$5-'СЕТ СН'!$I$17</f>
        <v>3839.0113043800002</v>
      </c>
      <c r="V126" s="36">
        <f>SUMIFS(СВЦЭМ!$C$33:$C$776,СВЦЭМ!$A$33:$A$776,$A126,СВЦЭМ!$B$33:$B$776,V$119)+'СЕТ СН'!$I$9+СВЦЭМ!$D$10+'СЕТ СН'!$I$5-'СЕТ СН'!$I$17</f>
        <v>3838.1329284499998</v>
      </c>
      <c r="W126" s="36">
        <f>SUMIFS(СВЦЭМ!$C$33:$C$776,СВЦЭМ!$A$33:$A$776,$A126,СВЦЭМ!$B$33:$B$776,W$119)+'СЕТ СН'!$I$9+СВЦЭМ!$D$10+'СЕТ СН'!$I$5-'СЕТ СН'!$I$17</f>
        <v>3857.0247896800001</v>
      </c>
      <c r="X126" s="36">
        <f>SUMIFS(СВЦЭМ!$C$33:$C$776,СВЦЭМ!$A$33:$A$776,$A126,СВЦЭМ!$B$33:$B$776,X$119)+'СЕТ СН'!$I$9+СВЦЭМ!$D$10+'СЕТ СН'!$I$5-'СЕТ СН'!$I$17</f>
        <v>3874.2257988900001</v>
      </c>
      <c r="Y126" s="36">
        <f>SUMIFS(СВЦЭМ!$C$33:$C$776,СВЦЭМ!$A$33:$A$776,$A126,СВЦЭМ!$B$33:$B$776,Y$119)+'СЕТ СН'!$I$9+СВЦЭМ!$D$10+'СЕТ СН'!$I$5-'СЕТ СН'!$I$17</f>
        <v>3896.3479483000001</v>
      </c>
    </row>
    <row r="127" spans="1:27" ht="15.75" x14ac:dyDescent="0.2">
      <c r="A127" s="35">
        <f t="shared" si="3"/>
        <v>44204</v>
      </c>
      <c r="B127" s="36">
        <f>SUMIFS(СВЦЭМ!$C$33:$C$776,СВЦЭМ!$A$33:$A$776,$A127,СВЦЭМ!$B$33:$B$776,B$119)+'СЕТ СН'!$I$9+СВЦЭМ!$D$10+'СЕТ СН'!$I$5-'СЕТ СН'!$I$17</f>
        <v>3827.51382711</v>
      </c>
      <c r="C127" s="36">
        <f>SUMIFS(СВЦЭМ!$C$33:$C$776,СВЦЭМ!$A$33:$A$776,$A127,СВЦЭМ!$B$33:$B$776,C$119)+'СЕТ СН'!$I$9+СВЦЭМ!$D$10+'СЕТ СН'!$I$5-'СЕТ СН'!$I$17</f>
        <v>3873.1609654499998</v>
      </c>
      <c r="D127" s="36">
        <f>SUMIFS(СВЦЭМ!$C$33:$C$776,СВЦЭМ!$A$33:$A$776,$A127,СВЦЭМ!$B$33:$B$776,D$119)+'СЕТ СН'!$I$9+СВЦЭМ!$D$10+'СЕТ СН'!$I$5-'СЕТ СН'!$I$17</f>
        <v>3897.6866868899997</v>
      </c>
      <c r="E127" s="36">
        <f>SUMIFS(СВЦЭМ!$C$33:$C$776,СВЦЭМ!$A$33:$A$776,$A127,СВЦЭМ!$B$33:$B$776,E$119)+'СЕТ СН'!$I$9+СВЦЭМ!$D$10+'СЕТ СН'!$I$5-'СЕТ СН'!$I$17</f>
        <v>3914.7290525899998</v>
      </c>
      <c r="F127" s="36">
        <f>SUMIFS(СВЦЭМ!$C$33:$C$776,СВЦЭМ!$A$33:$A$776,$A127,СВЦЭМ!$B$33:$B$776,F$119)+'СЕТ СН'!$I$9+СВЦЭМ!$D$10+'СЕТ СН'!$I$5-'СЕТ СН'!$I$17</f>
        <v>3921.4161744000003</v>
      </c>
      <c r="G127" s="36">
        <f>SUMIFS(СВЦЭМ!$C$33:$C$776,СВЦЭМ!$A$33:$A$776,$A127,СВЦЭМ!$B$33:$B$776,G$119)+'СЕТ СН'!$I$9+СВЦЭМ!$D$10+'СЕТ СН'!$I$5-'СЕТ СН'!$I$17</f>
        <v>3916.7124248199998</v>
      </c>
      <c r="H127" s="36">
        <f>SUMIFS(СВЦЭМ!$C$33:$C$776,СВЦЭМ!$A$33:$A$776,$A127,СВЦЭМ!$B$33:$B$776,H$119)+'СЕТ СН'!$I$9+СВЦЭМ!$D$10+'СЕТ СН'!$I$5-'СЕТ СН'!$I$17</f>
        <v>3898.5239397</v>
      </c>
      <c r="I127" s="36">
        <f>SUMIFS(СВЦЭМ!$C$33:$C$776,СВЦЭМ!$A$33:$A$776,$A127,СВЦЭМ!$B$33:$B$776,I$119)+'СЕТ СН'!$I$9+СВЦЭМ!$D$10+'СЕТ СН'!$I$5-'СЕТ СН'!$I$17</f>
        <v>3918.1739839100001</v>
      </c>
      <c r="J127" s="36">
        <f>SUMIFS(СВЦЭМ!$C$33:$C$776,СВЦЭМ!$A$33:$A$776,$A127,СВЦЭМ!$B$33:$B$776,J$119)+'СЕТ СН'!$I$9+СВЦЭМ!$D$10+'СЕТ СН'!$I$5-'СЕТ СН'!$I$17</f>
        <v>3890.0749430200003</v>
      </c>
      <c r="K127" s="36">
        <f>SUMIFS(СВЦЭМ!$C$33:$C$776,СВЦЭМ!$A$33:$A$776,$A127,СВЦЭМ!$B$33:$B$776,K$119)+'СЕТ СН'!$I$9+СВЦЭМ!$D$10+'СЕТ СН'!$I$5-'СЕТ СН'!$I$17</f>
        <v>3862.5483301700001</v>
      </c>
      <c r="L127" s="36">
        <f>SUMIFS(СВЦЭМ!$C$33:$C$776,СВЦЭМ!$A$33:$A$776,$A127,СВЦЭМ!$B$33:$B$776,L$119)+'СЕТ СН'!$I$9+СВЦЭМ!$D$10+'СЕТ СН'!$I$5-'СЕТ СН'!$I$17</f>
        <v>3841.5416919899999</v>
      </c>
      <c r="M127" s="36">
        <f>SUMIFS(СВЦЭМ!$C$33:$C$776,СВЦЭМ!$A$33:$A$776,$A127,СВЦЭМ!$B$33:$B$776,M$119)+'СЕТ СН'!$I$9+СВЦЭМ!$D$10+'СЕТ СН'!$I$5-'СЕТ СН'!$I$17</f>
        <v>3830.4124038600003</v>
      </c>
      <c r="N127" s="36">
        <f>SUMIFS(СВЦЭМ!$C$33:$C$776,СВЦЭМ!$A$33:$A$776,$A127,СВЦЭМ!$B$33:$B$776,N$119)+'СЕТ СН'!$I$9+СВЦЭМ!$D$10+'СЕТ СН'!$I$5-'СЕТ СН'!$I$17</f>
        <v>3853.5869965399997</v>
      </c>
      <c r="O127" s="36">
        <f>SUMIFS(СВЦЭМ!$C$33:$C$776,СВЦЭМ!$A$33:$A$776,$A127,СВЦЭМ!$B$33:$B$776,O$119)+'СЕТ СН'!$I$9+СВЦЭМ!$D$10+'СЕТ СН'!$I$5-'СЕТ СН'!$I$17</f>
        <v>3864.5581412700003</v>
      </c>
      <c r="P127" s="36">
        <f>SUMIFS(СВЦЭМ!$C$33:$C$776,СВЦЭМ!$A$33:$A$776,$A127,СВЦЭМ!$B$33:$B$776,P$119)+'СЕТ СН'!$I$9+СВЦЭМ!$D$10+'СЕТ СН'!$I$5-'СЕТ СН'!$I$17</f>
        <v>3879.6327433599999</v>
      </c>
      <c r="Q127" s="36">
        <f>SUMIFS(СВЦЭМ!$C$33:$C$776,СВЦЭМ!$A$33:$A$776,$A127,СВЦЭМ!$B$33:$B$776,Q$119)+'СЕТ СН'!$I$9+СВЦЭМ!$D$10+'СЕТ СН'!$I$5-'СЕТ СН'!$I$17</f>
        <v>3891.63313199</v>
      </c>
      <c r="R127" s="36">
        <f>SUMIFS(СВЦЭМ!$C$33:$C$776,СВЦЭМ!$A$33:$A$776,$A127,СВЦЭМ!$B$33:$B$776,R$119)+'СЕТ СН'!$I$9+СВЦЭМ!$D$10+'СЕТ СН'!$I$5-'СЕТ СН'!$I$17</f>
        <v>3881.8337118099998</v>
      </c>
      <c r="S127" s="36">
        <f>SUMIFS(СВЦЭМ!$C$33:$C$776,СВЦЭМ!$A$33:$A$776,$A127,СВЦЭМ!$B$33:$B$776,S$119)+'СЕТ СН'!$I$9+СВЦЭМ!$D$10+'СЕТ СН'!$I$5-'СЕТ СН'!$I$17</f>
        <v>3844.5178351100003</v>
      </c>
      <c r="T127" s="36">
        <f>SUMIFS(СВЦЭМ!$C$33:$C$776,СВЦЭМ!$A$33:$A$776,$A127,СВЦЭМ!$B$33:$B$776,T$119)+'СЕТ СН'!$I$9+СВЦЭМ!$D$10+'СЕТ СН'!$I$5-'СЕТ СН'!$I$17</f>
        <v>3828.3393122100001</v>
      </c>
      <c r="U127" s="36">
        <f>SUMIFS(СВЦЭМ!$C$33:$C$776,СВЦЭМ!$A$33:$A$776,$A127,СВЦЭМ!$B$33:$B$776,U$119)+'СЕТ СН'!$I$9+СВЦЭМ!$D$10+'СЕТ СН'!$I$5-'СЕТ СН'!$I$17</f>
        <v>3831.2251680300001</v>
      </c>
      <c r="V127" s="36">
        <f>SUMIFS(СВЦЭМ!$C$33:$C$776,СВЦЭМ!$A$33:$A$776,$A127,СВЦЭМ!$B$33:$B$776,V$119)+'СЕТ СН'!$I$9+СВЦЭМ!$D$10+'СЕТ СН'!$I$5-'СЕТ СН'!$I$17</f>
        <v>3830.62443355</v>
      </c>
      <c r="W127" s="36">
        <f>SUMIFS(СВЦЭМ!$C$33:$C$776,СВЦЭМ!$A$33:$A$776,$A127,СВЦЭМ!$B$33:$B$776,W$119)+'СЕТ СН'!$I$9+СВЦЭМ!$D$10+'СЕТ СН'!$I$5-'СЕТ СН'!$I$17</f>
        <v>3845.8789597499999</v>
      </c>
      <c r="X127" s="36">
        <f>SUMIFS(СВЦЭМ!$C$33:$C$776,СВЦЭМ!$A$33:$A$776,$A127,СВЦЭМ!$B$33:$B$776,X$119)+'СЕТ СН'!$I$9+СВЦЭМ!$D$10+'СЕТ СН'!$I$5-'СЕТ СН'!$I$17</f>
        <v>3856.4704892199998</v>
      </c>
      <c r="Y127" s="36">
        <f>SUMIFS(СВЦЭМ!$C$33:$C$776,СВЦЭМ!$A$33:$A$776,$A127,СВЦЭМ!$B$33:$B$776,Y$119)+'СЕТ СН'!$I$9+СВЦЭМ!$D$10+'СЕТ СН'!$I$5-'СЕТ СН'!$I$17</f>
        <v>3884.5066277599999</v>
      </c>
    </row>
    <row r="128" spans="1:27" ht="15.75" x14ac:dyDescent="0.2">
      <c r="A128" s="35">
        <f t="shared" si="3"/>
        <v>44205</v>
      </c>
      <c r="B128" s="36">
        <f>SUMIFS(СВЦЭМ!$C$33:$C$776,СВЦЭМ!$A$33:$A$776,$A128,СВЦЭМ!$B$33:$B$776,B$119)+'СЕТ СН'!$I$9+СВЦЭМ!$D$10+'СЕТ СН'!$I$5-'СЕТ СН'!$I$17</f>
        <v>3858.9189902600001</v>
      </c>
      <c r="C128" s="36">
        <f>SUMIFS(СВЦЭМ!$C$33:$C$776,СВЦЭМ!$A$33:$A$776,$A128,СВЦЭМ!$B$33:$B$776,C$119)+'СЕТ СН'!$I$9+СВЦЭМ!$D$10+'СЕТ СН'!$I$5-'СЕТ СН'!$I$17</f>
        <v>3888.0791962000003</v>
      </c>
      <c r="D128" s="36">
        <f>SUMIFS(СВЦЭМ!$C$33:$C$776,СВЦЭМ!$A$33:$A$776,$A128,СВЦЭМ!$B$33:$B$776,D$119)+'СЕТ СН'!$I$9+СВЦЭМ!$D$10+'СЕТ СН'!$I$5-'СЕТ СН'!$I$17</f>
        <v>3906.0312028899998</v>
      </c>
      <c r="E128" s="36">
        <f>SUMIFS(СВЦЭМ!$C$33:$C$776,СВЦЭМ!$A$33:$A$776,$A128,СВЦЭМ!$B$33:$B$776,E$119)+'СЕТ СН'!$I$9+СВЦЭМ!$D$10+'СЕТ СН'!$I$5-'СЕТ СН'!$I$17</f>
        <v>3913.7534478299999</v>
      </c>
      <c r="F128" s="36">
        <f>SUMIFS(СВЦЭМ!$C$33:$C$776,СВЦЭМ!$A$33:$A$776,$A128,СВЦЭМ!$B$33:$B$776,F$119)+'СЕТ СН'!$I$9+СВЦЭМ!$D$10+'СЕТ СН'!$I$5-'СЕТ СН'!$I$17</f>
        <v>3920.0905205899999</v>
      </c>
      <c r="G128" s="36">
        <f>SUMIFS(СВЦЭМ!$C$33:$C$776,СВЦЭМ!$A$33:$A$776,$A128,СВЦЭМ!$B$33:$B$776,G$119)+'СЕТ СН'!$I$9+СВЦЭМ!$D$10+'СЕТ СН'!$I$5-'СЕТ СН'!$I$17</f>
        <v>3911.9526359199999</v>
      </c>
      <c r="H128" s="36">
        <f>SUMIFS(СВЦЭМ!$C$33:$C$776,СВЦЭМ!$A$33:$A$776,$A128,СВЦЭМ!$B$33:$B$776,H$119)+'СЕТ СН'!$I$9+СВЦЭМ!$D$10+'СЕТ СН'!$I$5-'СЕТ СН'!$I$17</f>
        <v>3906.58114398</v>
      </c>
      <c r="I128" s="36">
        <f>SUMIFS(СВЦЭМ!$C$33:$C$776,СВЦЭМ!$A$33:$A$776,$A128,СВЦЭМ!$B$33:$B$776,I$119)+'СЕТ СН'!$I$9+СВЦЭМ!$D$10+'СЕТ СН'!$I$5-'СЕТ СН'!$I$17</f>
        <v>3879.1865942200002</v>
      </c>
      <c r="J128" s="36">
        <f>SUMIFS(СВЦЭМ!$C$33:$C$776,СВЦЭМ!$A$33:$A$776,$A128,СВЦЭМ!$B$33:$B$776,J$119)+'СЕТ СН'!$I$9+СВЦЭМ!$D$10+'СЕТ СН'!$I$5-'СЕТ СН'!$I$17</f>
        <v>3854.4980578700001</v>
      </c>
      <c r="K128" s="36">
        <f>SUMIFS(СВЦЭМ!$C$33:$C$776,СВЦЭМ!$A$33:$A$776,$A128,СВЦЭМ!$B$33:$B$776,K$119)+'СЕТ СН'!$I$9+СВЦЭМ!$D$10+'СЕТ СН'!$I$5-'СЕТ СН'!$I$17</f>
        <v>3833.6184914599999</v>
      </c>
      <c r="L128" s="36">
        <f>SUMIFS(СВЦЭМ!$C$33:$C$776,СВЦЭМ!$A$33:$A$776,$A128,СВЦЭМ!$B$33:$B$776,L$119)+'СЕТ СН'!$I$9+СВЦЭМ!$D$10+'СЕТ СН'!$I$5-'СЕТ СН'!$I$17</f>
        <v>3819.7733645999997</v>
      </c>
      <c r="M128" s="36">
        <f>SUMIFS(СВЦЭМ!$C$33:$C$776,СВЦЭМ!$A$33:$A$776,$A128,СВЦЭМ!$B$33:$B$776,M$119)+'СЕТ СН'!$I$9+СВЦЭМ!$D$10+'СЕТ СН'!$I$5-'СЕТ СН'!$I$17</f>
        <v>3815.01956561</v>
      </c>
      <c r="N128" s="36">
        <f>SUMIFS(СВЦЭМ!$C$33:$C$776,СВЦЭМ!$A$33:$A$776,$A128,СВЦЭМ!$B$33:$B$776,N$119)+'СЕТ СН'!$I$9+СВЦЭМ!$D$10+'СЕТ СН'!$I$5-'СЕТ СН'!$I$17</f>
        <v>3832.79645716</v>
      </c>
      <c r="O128" s="36">
        <f>SUMIFS(СВЦЭМ!$C$33:$C$776,СВЦЭМ!$A$33:$A$776,$A128,СВЦЭМ!$B$33:$B$776,O$119)+'СЕТ СН'!$I$9+СВЦЭМ!$D$10+'СЕТ СН'!$I$5-'СЕТ СН'!$I$17</f>
        <v>3844.8840283199997</v>
      </c>
      <c r="P128" s="36">
        <f>SUMIFS(СВЦЭМ!$C$33:$C$776,СВЦЭМ!$A$33:$A$776,$A128,СВЦЭМ!$B$33:$B$776,P$119)+'СЕТ СН'!$I$9+СВЦЭМ!$D$10+'СЕТ СН'!$I$5-'СЕТ СН'!$I$17</f>
        <v>3852.5847233900004</v>
      </c>
      <c r="Q128" s="36">
        <f>SUMIFS(СВЦЭМ!$C$33:$C$776,СВЦЭМ!$A$33:$A$776,$A128,СВЦЭМ!$B$33:$B$776,Q$119)+'СЕТ СН'!$I$9+СВЦЭМ!$D$10+'СЕТ СН'!$I$5-'СЕТ СН'!$I$17</f>
        <v>3855.3890031700003</v>
      </c>
      <c r="R128" s="36">
        <f>SUMIFS(СВЦЭМ!$C$33:$C$776,СВЦЭМ!$A$33:$A$776,$A128,СВЦЭМ!$B$33:$B$776,R$119)+'СЕТ СН'!$I$9+СВЦЭМ!$D$10+'СЕТ СН'!$I$5-'СЕТ СН'!$I$17</f>
        <v>3839.1879610300002</v>
      </c>
      <c r="S128" s="36">
        <f>SUMIFS(СВЦЭМ!$C$33:$C$776,СВЦЭМ!$A$33:$A$776,$A128,СВЦЭМ!$B$33:$B$776,S$119)+'СЕТ СН'!$I$9+СВЦЭМ!$D$10+'СЕТ СН'!$I$5-'СЕТ СН'!$I$17</f>
        <v>3824.9687649400003</v>
      </c>
      <c r="T128" s="36">
        <f>SUMIFS(СВЦЭМ!$C$33:$C$776,СВЦЭМ!$A$33:$A$776,$A128,СВЦЭМ!$B$33:$B$776,T$119)+'СЕТ СН'!$I$9+СВЦЭМ!$D$10+'СЕТ СН'!$I$5-'СЕТ СН'!$I$17</f>
        <v>3807.1975761900003</v>
      </c>
      <c r="U128" s="36">
        <f>SUMIFS(СВЦЭМ!$C$33:$C$776,СВЦЭМ!$A$33:$A$776,$A128,СВЦЭМ!$B$33:$B$776,U$119)+'СЕТ СН'!$I$9+СВЦЭМ!$D$10+'СЕТ СН'!$I$5-'СЕТ СН'!$I$17</f>
        <v>3807.4896096500001</v>
      </c>
      <c r="V128" s="36">
        <f>SUMIFS(СВЦЭМ!$C$33:$C$776,СВЦЭМ!$A$33:$A$776,$A128,СВЦЭМ!$B$33:$B$776,V$119)+'СЕТ СН'!$I$9+СВЦЭМ!$D$10+'СЕТ СН'!$I$5-'СЕТ СН'!$I$17</f>
        <v>3800.7937824999999</v>
      </c>
      <c r="W128" s="36">
        <f>SUMIFS(СВЦЭМ!$C$33:$C$776,СВЦЭМ!$A$33:$A$776,$A128,СВЦЭМ!$B$33:$B$776,W$119)+'СЕТ СН'!$I$9+СВЦЭМ!$D$10+'СЕТ СН'!$I$5-'СЕТ СН'!$I$17</f>
        <v>3819.8461279399999</v>
      </c>
      <c r="X128" s="36">
        <f>SUMIFS(СВЦЭМ!$C$33:$C$776,СВЦЭМ!$A$33:$A$776,$A128,СВЦЭМ!$B$33:$B$776,X$119)+'СЕТ СН'!$I$9+СВЦЭМ!$D$10+'СЕТ СН'!$I$5-'СЕТ СН'!$I$17</f>
        <v>3836.1589050000002</v>
      </c>
      <c r="Y128" s="36">
        <f>SUMIFS(СВЦЭМ!$C$33:$C$776,СВЦЭМ!$A$33:$A$776,$A128,СВЦЭМ!$B$33:$B$776,Y$119)+'СЕТ СН'!$I$9+СВЦЭМ!$D$10+'СЕТ СН'!$I$5-'СЕТ СН'!$I$17</f>
        <v>3851.6204058000003</v>
      </c>
    </row>
    <row r="129" spans="1:25" ht="15.75" x14ac:dyDescent="0.2">
      <c r="A129" s="35">
        <f t="shared" si="3"/>
        <v>44206</v>
      </c>
      <c r="B129" s="36">
        <f>SUMIFS(СВЦЭМ!$C$33:$C$776,СВЦЭМ!$A$33:$A$776,$A129,СВЦЭМ!$B$33:$B$776,B$119)+'СЕТ СН'!$I$9+СВЦЭМ!$D$10+'СЕТ СН'!$I$5-'СЕТ СН'!$I$17</f>
        <v>3849.3139794099998</v>
      </c>
      <c r="C129" s="36">
        <f>SUMIFS(СВЦЭМ!$C$33:$C$776,СВЦЭМ!$A$33:$A$776,$A129,СВЦЭМ!$B$33:$B$776,C$119)+'СЕТ СН'!$I$9+СВЦЭМ!$D$10+'СЕТ СН'!$I$5-'СЕТ СН'!$I$17</f>
        <v>3886.32263375</v>
      </c>
      <c r="D129" s="36">
        <f>SUMIFS(СВЦЭМ!$C$33:$C$776,СВЦЭМ!$A$33:$A$776,$A129,СВЦЭМ!$B$33:$B$776,D$119)+'СЕТ СН'!$I$9+СВЦЭМ!$D$10+'СЕТ СН'!$I$5-'СЕТ СН'!$I$17</f>
        <v>3910.0511032700001</v>
      </c>
      <c r="E129" s="36">
        <f>SUMIFS(СВЦЭМ!$C$33:$C$776,СВЦЭМ!$A$33:$A$776,$A129,СВЦЭМ!$B$33:$B$776,E$119)+'СЕТ СН'!$I$9+СВЦЭМ!$D$10+'СЕТ СН'!$I$5-'СЕТ СН'!$I$17</f>
        <v>3916.4601111299999</v>
      </c>
      <c r="F129" s="36">
        <f>SUMIFS(СВЦЭМ!$C$33:$C$776,СВЦЭМ!$A$33:$A$776,$A129,СВЦЭМ!$B$33:$B$776,F$119)+'СЕТ СН'!$I$9+СВЦЭМ!$D$10+'СЕТ СН'!$I$5-'СЕТ СН'!$I$17</f>
        <v>3927.9957113700002</v>
      </c>
      <c r="G129" s="36">
        <f>SUMIFS(СВЦЭМ!$C$33:$C$776,СВЦЭМ!$A$33:$A$776,$A129,СВЦЭМ!$B$33:$B$776,G$119)+'СЕТ СН'!$I$9+СВЦЭМ!$D$10+'СЕТ СН'!$I$5-'СЕТ СН'!$I$17</f>
        <v>3923.5432672100001</v>
      </c>
      <c r="H129" s="36">
        <f>SUMIFS(СВЦЭМ!$C$33:$C$776,СВЦЭМ!$A$33:$A$776,$A129,СВЦЭМ!$B$33:$B$776,H$119)+'СЕТ СН'!$I$9+СВЦЭМ!$D$10+'СЕТ СН'!$I$5-'СЕТ СН'!$I$17</f>
        <v>3909.6318464999999</v>
      </c>
      <c r="I129" s="36">
        <f>SUMIFS(СВЦЭМ!$C$33:$C$776,СВЦЭМ!$A$33:$A$776,$A129,СВЦЭМ!$B$33:$B$776,I$119)+'СЕТ СН'!$I$9+СВЦЭМ!$D$10+'СЕТ СН'!$I$5-'СЕТ СН'!$I$17</f>
        <v>3900.7249888900001</v>
      </c>
      <c r="J129" s="36">
        <f>SUMIFS(СВЦЭМ!$C$33:$C$776,СВЦЭМ!$A$33:$A$776,$A129,СВЦЭМ!$B$33:$B$776,J$119)+'СЕТ СН'!$I$9+СВЦЭМ!$D$10+'СЕТ СН'!$I$5-'СЕТ СН'!$I$17</f>
        <v>3892.4503876899998</v>
      </c>
      <c r="K129" s="36">
        <f>SUMIFS(СВЦЭМ!$C$33:$C$776,СВЦЭМ!$A$33:$A$776,$A129,СВЦЭМ!$B$33:$B$776,K$119)+'СЕТ СН'!$I$9+СВЦЭМ!$D$10+'СЕТ СН'!$I$5-'СЕТ СН'!$I$17</f>
        <v>3865.37221009</v>
      </c>
      <c r="L129" s="36">
        <f>SUMIFS(СВЦЭМ!$C$33:$C$776,СВЦЭМ!$A$33:$A$776,$A129,СВЦЭМ!$B$33:$B$776,L$119)+'СЕТ СН'!$I$9+СВЦЭМ!$D$10+'СЕТ СН'!$I$5-'СЕТ СН'!$I$17</f>
        <v>3836.3469924400001</v>
      </c>
      <c r="M129" s="36">
        <f>SUMIFS(СВЦЭМ!$C$33:$C$776,СВЦЭМ!$A$33:$A$776,$A129,СВЦЭМ!$B$33:$B$776,M$119)+'СЕТ СН'!$I$9+СВЦЭМ!$D$10+'СЕТ СН'!$I$5-'СЕТ СН'!$I$17</f>
        <v>3831.4869370599999</v>
      </c>
      <c r="N129" s="36">
        <f>SUMIFS(СВЦЭМ!$C$33:$C$776,СВЦЭМ!$A$33:$A$776,$A129,СВЦЭМ!$B$33:$B$776,N$119)+'СЕТ СН'!$I$9+СВЦЭМ!$D$10+'СЕТ СН'!$I$5-'СЕТ СН'!$I$17</f>
        <v>3850.3431572600002</v>
      </c>
      <c r="O129" s="36">
        <f>SUMIFS(СВЦЭМ!$C$33:$C$776,СВЦЭМ!$A$33:$A$776,$A129,СВЦЭМ!$B$33:$B$776,O$119)+'СЕТ СН'!$I$9+СВЦЭМ!$D$10+'СЕТ СН'!$I$5-'СЕТ СН'!$I$17</f>
        <v>3859.7899924399999</v>
      </c>
      <c r="P129" s="36">
        <f>SUMIFS(СВЦЭМ!$C$33:$C$776,СВЦЭМ!$A$33:$A$776,$A129,СВЦЭМ!$B$33:$B$776,P$119)+'СЕТ СН'!$I$9+СВЦЭМ!$D$10+'СЕТ СН'!$I$5-'СЕТ СН'!$I$17</f>
        <v>3870.5798599999998</v>
      </c>
      <c r="Q129" s="36">
        <f>SUMIFS(СВЦЭМ!$C$33:$C$776,СВЦЭМ!$A$33:$A$776,$A129,СВЦЭМ!$B$33:$B$776,Q$119)+'СЕТ СН'!$I$9+СВЦЭМ!$D$10+'СЕТ СН'!$I$5-'СЕТ СН'!$I$17</f>
        <v>3873.3241596299999</v>
      </c>
      <c r="R129" s="36">
        <f>SUMIFS(СВЦЭМ!$C$33:$C$776,СВЦЭМ!$A$33:$A$776,$A129,СВЦЭМ!$B$33:$B$776,R$119)+'СЕТ СН'!$I$9+СВЦЭМ!$D$10+'СЕТ СН'!$I$5-'СЕТ СН'!$I$17</f>
        <v>3857.5563046100001</v>
      </c>
      <c r="S129" s="36">
        <f>SUMIFS(СВЦЭМ!$C$33:$C$776,СВЦЭМ!$A$33:$A$776,$A129,СВЦЭМ!$B$33:$B$776,S$119)+'СЕТ СН'!$I$9+СВЦЭМ!$D$10+'СЕТ СН'!$I$5-'СЕТ СН'!$I$17</f>
        <v>3830.91416437</v>
      </c>
      <c r="T129" s="36">
        <f>SUMIFS(СВЦЭМ!$C$33:$C$776,СВЦЭМ!$A$33:$A$776,$A129,СВЦЭМ!$B$33:$B$776,T$119)+'СЕТ СН'!$I$9+СВЦЭМ!$D$10+'СЕТ СН'!$I$5-'СЕТ СН'!$I$17</f>
        <v>3800.42898522</v>
      </c>
      <c r="U129" s="36">
        <f>SUMIFS(СВЦЭМ!$C$33:$C$776,СВЦЭМ!$A$33:$A$776,$A129,СВЦЭМ!$B$33:$B$776,U$119)+'СЕТ СН'!$I$9+СВЦЭМ!$D$10+'СЕТ СН'!$I$5-'СЕТ СН'!$I$17</f>
        <v>3806.9983746299999</v>
      </c>
      <c r="V129" s="36">
        <f>SUMIFS(СВЦЭМ!$C$33:$C$776,СВЦЭМ!$A$33:$A$776,$A129,СВЦЭМ!$B$33:$B$776,V$119)+'СЕТ СН'!$I$9+СВЦЭМ!$D$10+'СЕТ СН'!$I$5-'СЕТ СН'!$I$17</f>
        <v>3805.2878801100001</v>
      </c>
      <c r="W129" s="36">
        <f>SUMIFS(СВЦЭМ!$C$33:$C$776,СВЦЭМ!$A$33:$A$776,$A129,СВЦЭМ!$B$33:$B$776,W$119)+'СЕТ СН'!$I$9+СВЦЭМ!$D$10+'СЕТ СН'!$I$5-'СЕТ СН'!$I$17</f>
        <v>3829.14177599</v>
      </c>
      <c r="X129" s="36">
        <f>SUMIFS(СВЦЭМ!$C$33:$C$776,СВЦЭМ!$A$33:$A$776,$A129,СВЦЭМ!$B$33:$B$776,X$119)+'СЕТ СН'!$I$9+СВЦЭМ!$D$10+'СЕТ СН'!$I$5-'СЕТ СН'!$I$17</f>
        <v>3849.1491749699999</v>
      </c>
      <c r="Y129" s="36">
        <f>SUMIFS(СВЦЭМ!$C$33:$C$776,СВЦЭМ!$A$33:$A$776,$A129,СВЦЭМ!$B$33:$B$776,Y$119)+'СЕТ СН'!$I$9+СВЦЭМ!$D$10+'СЕТ СН'!$I$5-'СЕТ СН'!$I$17</f>
        <v>3868.1395577499998</v>
      </c>
    </row>
    <row r="130" spans="1:25" ht="15.75" x14ac:dyDescent="0.2">
      <c r="A130" s="35">
        <f t="shared" si="3"/>
        <v>44207</v>
      </c>
      <c r="B130" s="36">
        <f>SUMIFS(СВЦЭМ!$C$33:$C$776,СВЦЭМ!$A$33:$A$776,$A130,СВЦЭМ!$B$33:$B$776,B$119)+'СЕТ СН'!$I$9+СВЦЭМ!$D$10+'СЕТ СН'!$I$5-'СЕТ СН'!$I$17</f>
        <v>3908.0118556100001</v>
      </c>
      <c r="C130" s="36">
        <f>SUMIFS(СВЦЭМ!$C$33:$C$776,СВЦЭМ!$A$33:$A$776,$A130,СВЦЭМ!$B$33:$B$776,C$119)+'СЕТ СН'!$I$9+СВЦЭМ!$D$10+'СЕТ СН'!$I$5-'СЕТ СН'!$I$17</f>
        <v>3948.1384634999999</v>
      </c>
      <c r="D130" s="36">
        <f>SUMIFS(СВЦЭМ!$C$33:$C$776,СВЦЭМ!$A$33:$A$776,$A130,СВЦЭМ!$B$33:$B$776,D$119)+'СЕТ СН'!$I$9+СВЦЭМ!$D$10+'СЕТ СН'!$I$5-'СЕТ СН'!$I$17</f>
        <v>3954.9561829300001</v>
      </c>
      <c r="E130" s="36">
        <f>SUMIFS(СВЦЭМ!$C$33:$C$776,СВЦЭМ!$A$33:$A$776,$A130,СВЦЭМ!$B$33:$B$776,E$119)+'СЕТ СН'!$I$9+СВЦЭМ!$D$10+'СЕТ СН'!$I$5-'СЕТ СН'!$I$17</f>
        <v>3946.8789917200002</v>
      </c>
      <c r="F130" s="36">
        <f>SUMIFS(СВЦЭМ!$C$33:$C$776,СВЦЭМ!$A$33:$A$776,$A130,СВЦЭМ!$B$33:$B$776,F$119)+'СЕТ СН'!$I$9+СВЦЭМ!$D$10+'СЕТ СН'!$I$5-'СЕТ СН'!$I$17</f>
        <v>3944.9819878899998</v>
      </c>
      <c r="G130" s="36">
        <f>SUMIFS(СВЦЭМ!$C$33:$C$776,СВЦЭМ!$A$33:$A$776,$A130,СВЦЭМ!$B$33:$B$776,G$119)+'СЕТ СН'!$I$9+СВЦЭМ!$D$10+'СЕТ СН'!$I$5-'СЕТ СН'!$I$17</f>
        <v>3952.49452974</v>
      </c>
      <c r="H130" s="36">
        <f>SUMIFS(СВЦЭМ!$C$33:$C$776,СВЦЭМ!$A$33:$A$776,$A130,СВЦЭМ!$B$33:$B$776,H$119)+'СЕТ СН'!$I$9+СВЦЭМ!$D$10+'СЕТ СН'!$I$5-'СЕТ СН'!$I$17</f>
        <v>3939.8340742299997</v>
      </c>
      <c r="I130" s="36">
        <f>SUMIFS(СВЦЭМ!$C$33:$C$776,СВЦЭМ!$A$33:$A$776,$A130,СВЦЭМ!$B$33:$B$776,I$119)+'СЕТ СН'!$I$9+СВЦЭМ!$D$10+'СЕТ СН'!$I$5-'СЕТ СН'!$I$17</f>
        <v>3903.80336042</v>
      </c>
      <c r="J130" s="36">
        <f>SUMIFS(СВЦЭМ!$C$33:$C$776,СВЦЭМ!$A$33:$A$776,$A130,СВЦЭМ!$B$33:$B$776,J$119)+'СЕТ СН'!$I$9+СВЦЭМ!$D$10+'СЕТ СН'!$I$5-'СЕТ СН'!$I$17</f>
        <v>3867.3611559999999</v>
      </c>
      <c r="K130" s="36">
        <f>SUMIFS(СВЦЭМ!$C$33:$C$776,СВЦЭМ!$A$33:$A$776,$A130,СВЦЭМ!$B$33:$B$776,K$119)+'СЕТ СН'!$I$9+СВЦЭМ!$D$10+'СЕТ СН'!$I$5-'СЕТ СН'!$I$17</f>
        <v>3850.6151519</v>
      </c>
      <c r="L130" s="36">
        <f>SUMIFS(СВЦЭМ!$C$33:$C$776,СВЦЭМ!$A$33:$A$776,$A130,СВЦЭМ!$B$33:$B$776,L$119)+'СЕТ СН'!$I$9+СВЦЭМ!$D$10+'СЕТ СН'!$I$5-'СЕТ СН'!$I$17</f>
        <v>3845.9442711000002</v>
      </c>
      <c r="M130" s="36">
        <f>SUMIFS(СВЦЭМ!$C$33:$C$776,СВЦЭМ!$A$33:$A$776,$A130,СВЦЭМ!$B$33:$B$776,M$119)+'СЕТ СН'!$I$9+СВЦЭМ!$D$10+'СЕТ СН'!$I$5-'СЕТ СН'!$I$17</f>
        <v>3854.7004881299999</v>
      </c>
      <c r="N130" s="36">
        <f>SUMIFS(СВЦЭМ!$C$33:$C$776,СВЦЭМ!$A$33:$A$776,$A130,СВЦЭМ!$B$33:$B$776,N$119)+'СЕТ СН'!$I$9+СВЦЭМ!$D$10+'СЕТ СН'!$I$5-'СЕТ СН'!$I$17</f>
        <v>3865.4415798099999</v>
      </c>
      <c r="O130" s="36">
        <f>SUMIFS(СВЦЭМ!$C$33:$C$776,СВЦЭМ!$A$33:$A$776,$A130,СВЦЭМ!$B$33:$B$776,O$119)+'СЕТ СН'!$I$9+СВЦЭМ!$D$10+'СЕТ СН'!$I$5-'СЕТ СН'!$I$17</f>
        <v>3875.6294012899998</v>
      </c>
      <c r="P130" s="36">
        <f>SUMIFS(СВЦЭМ!$C$33:$C$776,СВЦЭМ!$A$33:$A$776,$A130,СВЦЭМ!$B$33:$B$776,P$119)+'СЕТ СН'!$I$9+СВЦЭМ!$D$10+'СЕТ СН'!$I$5-'СЕТ СН'!$I$17</f>
        <v>3889.1862510600004</v>
      </c>
      <c r="Q130" s="36">
        <f>SUMIFS(СВЦЭМ!$C$33:$C$776,СВЦЭМ!$A$33:$A$776,$A130,СВЦЭМ!$B$33:$B$776,Q$119)+'СЕТ СН'!$I$9+СВЦЭМ!$D$10+'СЕТ СН'!$I$5-'СЕТ СН'!$I$17</f>
        <v>3895.2263693200002</v>
      </c>
      <c r="R130" s="36">
        <f>SUMIFS(СВЦЭМ!$C$33:$C$776,СВЦЭМ!$A$33:$A$776,$A130,СВЦЭМ!$B$33:$B$776,R$119)+'СЕТ СН'!$I$9+СВЦЭМ!$D$10+'СЕТ СН'!$I$5-'СЕТ СН'!$I$17</f>
        <v>3882.2231295700003</v>
      </c>
      <c r="S130" s="36">
        <f>SUMIFS(СВЦЭМ!$C$33:$C$776,СВЦЭМ!$A$33:$A$776,$A130,СВЦЭМ!$B$33:$B$776,S$119)+'СЕТ СН'!$I$9+СВЦЭМ!$D$10+'СЕТ СН'!$I$5-'СЕТ СН'!$I$17</f>
        <v>3857.0836472199999</v>
      </c>
      <c r="T130" s="36">
        <f>SUMIFS(СВЦЭМ!$C$33:$C$776,СВЦЭМ!$A$33:$A$776,$A130,СВЦЭМ!$B$33:$B$776,T$119)+'СЕТ СН'!$I$9+СВЦЭМ!$D$10+'СЕТ СН'!$I$5-'СЕТ СН'!$I$17</f>
        <v>3828.15077888</v>
      </c>
      <c r="U130" s="36">
        <f>SUMIFS(СВЦЭМ!$C$33:$C$776,СВЦЭМ!$A$33:$A$776,$A130,СВЦЭМ!$B$33:$B$776,U$119)+'СЕТ СН'!$I$9+СВЦЭМ!$D$10+'СЕТ СН'!$I$5-'СЕТ СН'!$I$17</f>
        <v>3827.6352796199999</v>
      </c>
      <c r="V130" s="36">
        <f>SUMIFS(СВЦЭМ!$C$33:$C$776,СВЦЭМ!$A$33:$A$776,$A130,СВЦЭМ!$B$33:$B$776,V$119)+'СЕТ СН'!$I$9+СВЦЭМ!$D$10+'СЕТ СН'!$I$5-'СЕТ СН'!$I$17</f>
        <v>3842.14148105</v>
      </c>
      <c r="W130" s="36">
        <f>SUMIFS(СВЦЭМ!$C$33:$C$776,СВЦЭМ!$A$33:$A$776,$A130,СВЦЭМ!$B$33:$B$776,W$119)+'СЕТ СН'!$I$9+СВЦЭМ!$D$10+'СЕТ СН'!$I$5-'СЕТ СН'!$I$17</f>
        <v>3858.02683295</v>
      </c>
      <c r="X130" s="36">
        <f>SUMIFS(СВЦЭМ!$C$33:$C$776,СВЦЭМ!$A$33:$A$776,$A130,СВЦЭМ!$B$33:$B$776,X$119)+'СЕТ СН'!$I$9+СВЦЭМ!$D$10+'СЕТ СН'!$I$5-'СЕТ СН'!$I$17</f>
        <v>3861.39436299</v>
      </c>
      <c r="Y130" s="36">
        <f>SUMIFS(СВЦЭМ!$C$33:$C$776,СВЦЭМ!$A$33:$A$776,$A130,СВЦЭМ!$B$33:$B$776,Y$119)+'СЕТ СН'!$I$9+СВЦЭМ!$D$10+'СЕТ СН'!$I$5-'СЕТ СН'!$I$17</f>
        <v>3879.0549778200002</v>
      </c>
    </row>
    <row r="131" spans="1:25" ht="15.75" x14ac:dyDescent="0.2">
      <c r="A131" s="35">
        <f t="shared" si="3"/>
        <v>44208</v>
      </c>
      <c r="B131" s="36">
        <f>SUMIFS(СВЦЭМ!$C$33:$C$776,СВЦЭМ!$A$33:$A$776,$A131,СВЦЭМ!$B$33:$B$776,B$119)+'СЕТ СН'!$I$9+СВЦЭМ!$D$10+'СЕТ СН'!$I$5-'СЕТ СН'!$I$17</f>
        <v>3850.1468150199998</v>
      </c>
      <c r="C131" s="36">
        <f>SUMIFS(СВЦЭМ!$C$33:$C$776,СВЦЭМ!$A$33:$A$776,$A131,СВЦЭМ!$B$33:$B$776,C$119)+'СЕТ СН'!$I$9+СВЦЭМ!$D$10+'СЕТ СН'!$I$5-'СЕТ СН'!$I$17</f>
        <v>3884.5211925900003</v>
      </c>
      <c r="D131" s="36">
        <f>SUMIFS(СВЦЭМ!$C$33:$C$776,СВЦЭМ!$A$33:$A$776,$A131,СВЦЭМ!$B$33:$B$776,D$119)+'СЕТ СН'!$I$9+СВЦЭМ!$D$10+'СЕТ СН'!$I$5-'СЕТ СН'!$I$17</f>
        <v>3901.93903632</v>
      </c>
      <c r="E131" s="36">
        <f>SUMIFS(СВЦЭМ!$C$33:$C$776,СВЦЭМ!$A$33:$A$776,$A131,СВЦЭМ!$B$33:$B$776,E$119)+'СЕТ СН'!$I$9+СВЦЭМ!$D$10+'СЕТ СН'!$I$5-'СЕТ СН'!$I$17</f>
        <v>3909.84368219</v>
      </c>
      <c r="F131" s="36">
        <f>SUMIFS(СВЦЭМ!$C$33:$C$776,СВЦЭМ!$A$33:$A$776,$A131,СВЦЭМ!$B$33:$B$776,F$119)+'СЕТ СН'!$I$9+СВЦЭМ!$D$10+'СЕТ СН'!$I$5-'СЕТ СН'!$I$17</f>
        <v>3918.5860274799998</v>
      </c>
      <c r="G131" s="36">
        <f>SUMIFS(СВЦЭМ!$C$33:$C$776,СВЦЭМ!$A$33:$A$776,$A131,СВЦЭМ!$B$33:$B$776,G$119)+'СЕТ СН'!$I$9+СВЦЭМ!$D$10+'СЕТ СН'!$I$5-'СЕТ СН'!$I$17</f>
        <v>3906.4627367900002</v>
      </c>
      <c r="H131" s="36">
        <f>SUMIFS(СВЦЭМ!$C$33:$C$776,СВЦЭМ!$A$33:$A$776,$A131,СВЦЭМ!$B$33:$B$776,H$119)+'СЕТ СН'!$I$9+СВЦЭМ!$D$10+'СЕТ СН'!$I$5-'СЕТ СН'!$I$17</f>
        <v>3898.4495528100001</v>
      </c>
      <c r="I131" s="36">
        <f>SUMIFS(СВЦЭМ!$C$33:$C$776,СВЦЭМ!$A$33:$A$776,$A131,СВЦЭМ!$B$33:$B$776,I$119)+'СЕТ СН'!$I$9+СВЦЭМ!$D$10+'СЕТ СН'!$I$5-'СЕТ СН'!$I$17</f>
        <v>3864.0028500099997</v>
      </c>
      <c r="J131" s="36">
        <f>SUMIFS(СВЦЭМ!$C$33:$C$776,СВЦЭМ!$A$33:$A$776,$A131,СВЦЭМ!$B$33:$B$776,J$119)+'СЕТ СН'!$I$9+СВЦЭМ!$D$10+'СЕТ СН'!$I$5-'СЕТ СН'!$I$17</f>
        <v>3828.7140730599999</v>
      </c>
      <c r="K131" s="36">
        <f>SUMIFS(СВЦЭМ!$C$33:$C$776,СВЦЭМ!$A$33:$A$776,$A131,СВЦЭМ!$B$33:$B$776,K$119)+'СЕТ СН'!$I$9+СВЦЭМ!$D$10+'СЕТ СН'!$I$5-'СЕТ СН'!$I$17</f>
        <v>3826.7089812200002</v>
      </c>
      <c r="L131" s="36">
        <f>SUMIFS(СВЦЭМ!$C$33:$C$776,СВЦЭМ!$A$33:$A$776,$A131,СВЦЭМ!$B$33:$B$776,L$119)+'СЕТ СН'!$I$9+СВЦЭМ!$D$10+'СЕТ СН'!$I$5-'СЕТ СН'!$I$17</f>
        <v>3820.7481067200001</v>
      </c>
      <c r="M131" s="36">
        <f>SUMIFS(СВЦЭМ!$C$33:$C$776,СВЦЭМ!$A$33:$A$776,$A131,СВЦЭМ!$B$33:$B$776,M$119)+'СЕТ СН'!$I$9+СВЦЭМ!$D$10+'СЕТ СН'!$I$5-'СЕТ СН'!$I$17</f>
        <v>3826.2303896900003</v>
      </c>
      <c r="N131" s="36">
        <f>SUMIFS(СВЦЭМ!$C$33:$C$776,СВЦЭМ!$A$33:$A$776,$A131,СВЦЭМ!$B$33:$B$776,N$119)+'СЕТ СН'!$I$9+СВЦЭМ!$D$10+'СЕТ СН'!$I$5-'СЕТ СН'!$I$17</f>
        <v>3833.0587560399999</v>
      </c>
      <c r="O131" s="36">
        <f>SUMIFS(СВЦЭМ!$C$33:$C$776,СВЦЭМ!$A$33:$A$776,$A131,СВЦЭМ!$B$33:$B$776,O$119)+'СЕТ СН'!$I$9+СВЦЭМ!$D$10+'СЕТ СН'!$I$5-'СЕТ СН'!$I$17</f>
        <v>3846.8435634899997</v>
      </c>
      <c r="P131" s="36">
        <f>SUMIFS(СВЦЭМ!$C$33:$C$776,СВЦЭМ!$A$33:$A$776,$A131,СВЦЭМ!$B$33:$B$776,P$119)+'СЕТ СН'!$I$9+СВЦЭМ!$D$10+'СЕТ СН'!$I$5-'СЕТ СН'!$I$17</f>
        <v>3856.6820551400001</v>
      </c>
      <c r="Q131" s="36">
        <f>SUMIFS(СВЦЭМ!$C$33:$C$776,СВЦЭМ!$A$33:$A$776,$A131,СВЦЭМ!$B$33:$B$776,Q$119)+'СЕТ СН'!$I$9+СВЦЭМ!$D$10+'СЕТ СН'!$I$5-'СЕТ СН'!$I$17</f>
        <v>3855.62411922</v>
      </c>
      <c r="R131" s="36">
        <f>SUMIFS(СВЦЭМ!$C$33:$C$776,СВЦЭМ!$A$33:$A$776,$A131,СВЦЭМ!$B$33:$B$776,R$119)+'СЕТ СН'!$I$9+СВЦЭМ!$D$10+'СЕТ СН'!$I$5-'СЕТ СН'!$I$17</f>
        <v>3843.27684727</v>
      </c>
      <c r="S131" s="36">
        <f>SUMIFS(СВЦЭМ!$C$33:$C$776,СВЦЭМ!$A$33:$A$776,$A131,СВЦЭМ!$B$33:$B$776,S$119)+'СЕТ СН'!$I$9+СВЦЭМ!$D$10+'СЕТ СН'!$I$5-'СЕТ СН'!$I$17</f>
        <v>3821.63603423</v>
      </c>
      <c r="T131" s="36">
        <f>SUMIFS(СВЦЭМ!$C$33:$C$776,СВЦЭМ!$A$33:$A$776,$A131,СВЦЭМ!$B$33:$B$776,T$119)+'СЕТ СН'!$I$9+СВЦЭМ!$D$10+'СЕТ СН'!$I$5-'СЕТ СН'!$I$17</f>
        <v>3803.5743418800002</v>
      </c>
      <c r="U131" s="36">
        <f>SUMIFS(СВЦЭМ!$C$33:$C$776,СВЦЭМ!$A$33:$A$776,$A131,СВЦЭМ!$B$33:$B$776,U$119)+'СЕТ СН'!$I$9+СВЦЭМ!$D$10+'СЕТ СН'!$I$5-'СЕТ СН'!$I$17</f>
        <v>3813.0139457800001</v>
      </c>
      <c r="V131" s="36">
        <f>SUMIFS(СВЦЭМ!$C$33:$C$776,СВЦЭМ!$A$33:$A$776,$A131,СВЦЭМ!$B$33:$B$776,V$119)+'СЕТ СН'!$I$9+СВЦЭМ!$D$10+'СЕТ СН'!$I$5-'СЕТ СН'!$I$17</f>
        <v>3828.84801608</v>
      </c>
      <c r="W131" s="36">
        <f>SUMIFS(СВЦЭМ!$C$33:$C$776,СВЦЭМ!$A$33:$A$776,$A131,СВЦЭМ!$B$33:$B$776,W$119)+'СЕТ СН'!$I$9+СВЦЭМ!$D$10+'СЕТ СН'!$I$5-'СЕТ СН'!$I$17</f>
        <v>3849.3243932200003</v>
      </c>
      <c r="X131" s="36">
        <f>SUMIFS(СВЦЭМ!$C$33:$C$776,СВЦЭМ!$A$33:$A$776,$A131,СВЦЭМ!$B$33:$B$776,X$119)+'СЕТ СН'!$I$9+СВЦЭМ!$D$10+'СЕТ СН'!$I$5-'СЕТ СН'!$I$17</f>
        <v>3856.6750664700003</v>
      </c>
      <c r="Y131" s="36">
        <f>SUMIFS(СВЦЭМ!$C$33:$C$776,СВЦЭМ!$A$33:$A$776,$A131,СВЦЭМ!$B$33:$B$776,Y$119)+'СЕТ СН'!$I$9+СВЦЭМ!$D$10+'СЕТ СН'!$I$5-'СЕТ СН'!$I$17</f>
        <v>3882.6059938600001</v>
      </c>
    </row>
    <row r="132" spans="1:25" ht="15.75" x14ac:dyDescent="0.2">
      <c r="A132" s="35">
        <f t="shared" si="3"/>
        <v>44209</v>
      </c>
      <c r="B132" s="36">
        <f>SUMIFS(СВЦЭМ!$C$33:$C$776,СВЦЭМ!$A$33:$A$776,$A132,СВЦЭМ!$B$33:$B$776,B$119)+'СЕТ СН'!$I$9+СВЦЭМ!$D$10+'СЕТ СН'!$I$5-'СЕТ СН'!$I$17</f>
        <v>3873.0601497899997</v>
      </c>
      <c r="C132" s="36">
        <f>SUMIFS(СВЦЭМ!$C$33:$C$776,СВЦЭМ!$A$33:$A$776,$A132,СВЦЭМ!$B$33:$B$776,C$119)+'СЕТ СН'!$I$9+СВЦЭМ!$D$10+'СЕТ СН'!$I$5-'СЕТ СН'!$I$17</f>
        <v>3912.6413032800001</v>
      </c>
      <c r="D132" s="36">
        <f>SUMIFS(СВЦЭМ!$C$33:$C$776,СВЦЭМ!$A$33:$A$776,$A132,СВЦЭМ!$B$33:$B$776,D$119)+'СЕТ СН'!$I$9+СВЦЭМ!$D$10+'СЕТ СН'!$I$5-'СЕТ СН'!$I$17</f>
        <v>3918.2824269600001</v>
      </c>
      <c r="E132" s="36">
        <f>SUMIFS(СВЦЭМ!$C$33:$C$776,СВЦЭМ!$A$33:$A$776,$A132,СВЦЭМ!$B$33:$B$776,E$119)+'СЕТ СН'!$I$9+СВЦЭМ!$D$10+'СЕТ СН'!$I$5-'СЕТ СН'!$I$17</f>
        <v>3938.2517566199999</v>
      </c>
      <c r="F132" s="36">
        <f>SUMIFS(СВЦЭМ!$C$33:$C$776,СВЦЭМ!$A$33:$A$776,$A132,СВЦЭМ!$B$33:$B$776,F$119)+'СЕТ СН'!$I$9+СВЦЭМ!$D$10+'СЕТ СН'!$I$5-'СЕТ СН'!$I$17</f>
        <v>3942.2140835</v>
      </c>
      <c r="G132" s="36">
        <f>SUMIFS(СВЦЭМ!$C$33:$C$776,СВЦЭМ!$A$33:$A$776,$A132,СВЦЭМ!$B$33:$B$776,G$119)+'СЕТ СН'!$I$9+СВЦЭМ!$D$10+'СЕТ СН'!$I$5-'СЕТ СН'!$I$17</f>
        <v>3925.2076988399999</v>
      </c>
      <c r="H132" s="36">
        <f>SUMIFS(СВЦЭМ!$C$33:$C$776,СВЦЭМ!$A$33:$A$776,$A132,СВЦЭМ!$B$33:$B$776,H$119)+'СЕТ СН'!$I$9+СВЦЭМ!$D$10+'СЕТ СН'!$I$5-'СЕТ СН'!$I$17</f>
        <v>3910.16702695</v>
      </c>
      <c r="I132" s="36">
        <f>SUMIFS(СВЦЭМ!$C$33:$C$776,СВЦЭМ!$A$33:$A$776,$A132,СВЦЭМ!$B$33:$B$776,I$119)+'СЕТ СН'!$I$9+СВЦЭМ!$D$10+'СЕТ СН'!$I$5-'СЕТ СН'!$I$17</f>
        <v>3884.1816002699998</v>
      </c>
      <c r="J132" s="36">
        <f>SUMIFS(СВЦЭМ!$C$33:$C$776,СВЦЭМ!$A$33:$A$776,$A132,СВЦЭМ!$B$33:$B$776,J$119)+'СЕТ СН'!$I$9+СВЦЭМ!$D$10+'СЕТ СН'!$I$5-'СЕТ СН'!$I$17</f>
        <v>3861.3800455400001</v>
      </c>
      <c r="K132" s="36">
        <f>SUMIFS(СВЦЭМ!$C$33:$C$776,СВЦЭМ!$A$33:$A$776,$A132,СВЦЭМ!$B$33:$B$776,K$119)+'СЕТ СН'!$I$9+СВЦЭМ!$D$10+'СЕТ СН'!$I$5-'СЕТ СН'!$I$17</f>
        <v>3854.2484440500002</v>
      </c>
      <c r="L132" s="36">
        <f>SUMIFS(СВЦЭМ!$C$33:$C$776,СВЦЭМ!$A$33:$A$776,$A132,СВЦЭМ!$B$33:$B$776,L$119)+'СЕТ СН'!$I$9+СВЦЭМ!$D$10+'СЕТ СН'!$I$5-'СЕТ СН'!$I$17</f>
        <v>3836.5674638299997</v>
      </c>
      <c r="M132" s="36">
        <f>SUMIFS(СВЦЭМ!$C$33:$C$776,СВЦЭМ!$A$33:$A$776,$A132,СВЦЭМ!$B$33:$B$776,M$119)+'СЕТ СН'!$I$9+СВЦЭМ!$D$10+'СЕТ СН'!$I$5-'СЕТ СН'!$I$17</f>
        <v>3835.29611901</v>
      </c>
      <c r="N132" s="36">
        <f>SUMIFS(СВЦЭМ!$C$33:$C$776,СВЦЭМ!$A$33:$A$776,$A132,СВЦЭМ!$B$33:$B$776,N$119)+'СЕТ СН'!$I$9+СВЦЭМ!$D$10+'СЕТ СН'!$I$5-'СЕТ СН'!$I$17</f>
        <v>3847.68887262</v>
      </c>
      <c r="O132" s="36">
        <f>SUMIFS(СВЦЭМ!$C$33:$C$776,СВЦЭМ!$A$33:$A$776,$A132,СВЦЭМ!$B$33:$B$776,O$119)+'СЕТ СН'!$I$9+СВЦЭМ!$D$10+'СЕТ СН'!$I$5-'СЕТ СН'!$I$17</f>
        <v>3853.0489789100002</v>
      </c>
      <c r="P132" s="36">
        <f>SUMIFS(СВЦЭМ!$C$33:$C$776,СВЦЭМ!$A$33:$A$776,$A132,СВЦЭМ!$B$33:$B$776,P$119)+'СЕТ СН'!$I$9+СВЦЭМ!$D$10+'СЕТ СН'!$I$5-'СЕТ СН'!$I$17</f>
        <v>3860.4930611099999</v>
      </c>
      <c r="Q132" s="36">
        <f>SUMIFS(СВЦЭМ!$C$33:$C$776,СВЦЭМ!$A$33:$A$776,$A132,СВЦЭМ!$B$33:$B$776,Q$119)+'СЕТ СН'!$I$9+СВЦЭМ!$D$10+'СЕТ СН'!$I$5-'СЕТ СН'!$I$17</f>
        <v>3857.1870198500001</v>
      </c>
      <c r="R132" s="36">
        <f>SUMIFS(СВЦЭМ!$C$33:$C$776,СВЦЭМ!$A$33:$A$776,$A132,СВЦЭМ!$B$33:$B$776,R$119)+'СЕТ СН'!$I$9+СВЦЭМ!$D$10+'СЕТ СН'!$I$5-'СЕТ СН'!$I$17</f>
        <v>3846.4688859799999</v>
      </c>
      <c r="S132" s="36">
        <f>SUMIFS(СВЦЭМ!$C$33:$C$776,СВЦЭМ!$A$33:$A$776,$A132,СВЦЭМ!$B$33:$B$776,S$119)+'СЕТ СН'!$I$9+СВЦЭМ!$D$10+'СЕТ СН'!$I$5-'СЕТ СН'!$I$17</f>
        <v>3829.69779844</v>
      </c>
      <c r="T132" s="36">
        <f>SUMIFS(СВЦЭМ!$C$33:$C$776,СВЦЭМ!$A$33:$A$776,$A132,СВЦЭМ!$B$33:$B$776,T$119)+'СЕТ СН'!$I$9+СВЦЭМ!$D$10+'СЕТ СН'!$I$5-'СЕТ СН'!$I$17</f>
        <v>3808.2554064699998</v>
      </c>
      <c r="U132" s="36">
        <f>SUMIFS(СВЦЭМ!$C$33:$C$776,СВЦЭМ!$A$33:$A$776,$A132,СВЦЭМ!$B$33:$B$776,U$119)+'СЕТ СН'!$I$9+СВЦЭМ!$D$10+'СЕТ СН'!$I$5-'СЕТ СН'!$I$17</f>
        <v>3807.84908077</v>
      </c>
      <c r="V132" s="36">
        <f>SUMIFS(СВЦЭМ!$C$33:$C$776,СВЦЭМ!$A$33:$A$776,$A132,СВЦЭМ!$B$33:$B$776,V$119)+'СЕТ СН'!$I$9+СВЦЭМ!$D$10+'СЕТ СН'!$I$5-'СЕТ СН'!$I$17</f>
        <v>3828.3764194800001</v>
      </c>
      <c r="W132" s="36">
        <f>SUMIFS(СВЦЭМ!$C$33:$C$776,СВЦЭМ!$A$33:$A$776,$A132,СВЦЭМ!$B$33:$B$776,W$119)+'СЕТ СН'!$I$9+СВЦЭМ!$D$10+'СЕТ СН'!$I$5-'СЕТ СН'!$I$17</f>
        <v>3839.6175103800001</v>
      </c>
      <c r="X132" s="36">
        <f>SUMIFS(СВЦЭМ!$C$33:$C$776,СВЦЭМ!$A$33:$A$776,$A132,СВЦЭМ!$B$33:$B$776,X$119)+'СЕТ СН'!$I$9+СВЦЭМ!$D$10+'СЕТ СН'!$I$5-'СЕТ СН'!$I$17</f>
        <v>3849.7324217599999</v>
      </c>
      <c r="Y132" s="36">
        <f>SUMIFS(СВЦЭМ!$C$33:$C$776,СВЦЭМ!$A$33:$A$776,$A132,СВЦЭМ!$B$33:$B$776,Y$119)+'СЕТ СН'!$I$9+СВЦЭМ!$D$10+'СЕТ СН'!$I$5-'СЕТ СН'!$I$17</f>
        <v>3867.2552451399997</v>
      </c>
    </row>
    <row r="133" spans="1:25" ht="15.75" x14ac:dyDescent="0.2">
      <c r="A133" s="35">
        <f t="shared" si="3"/>
        <v>44210</v>
      </c>
      <c r="B133" s="36">
        <f>SUMIFS(СВЦЭМ!$C$33:$C$776,СВЦЭМ!$A$33:$A$776,$A133,СВЦЭМ!$B$33:$B$776,B$119)+'СЕТ СН'!$I$9+СВЦЭМ!$D$10+'СЕТ СН'!$I$5-'СЕТ СН'!$I$17</f>
        <v>3879.57855548</v>
      </c>
      <c r="C133" s="36">
        <f>SUMIFS(СВЦЭМ!$C$33:$C$776,СВЦЭМ!$A$33:$A$776,$A133,СВЦЭМ!$B$33:$B$776,C$119)+'СЕТ СН'!$I$9+СВЦЭМ!$D$10+'СЕТ СН'!$I$5-'СЕТ СН'!$I$17</f>
        <v>3916.7722873399998</v>
      </c>
      <c r="D133" s="36">
        <f>SUMIFS(СВЦЭМ!$C$33:$C$776,СВЦЭМ!$A$33:$A$776,$A133,СВЦЭМ!$B$33:$B$776,D$119)+'СЕТ СН'!$I$9+СВЦЭМ!$D$10+'СЕТ СН'!$I$5-'СЕТ СН'!$I$17</f>
        <v>3939.2779406300001</v>
      </c>
      <c r="E133" s="36">
        <f>SUMIFS(СВЦЭМ!$C$33:$C$776,СВЦЭМ!$A$33:$A$776,$A133,СВЦЭМ!$B$33:$B$776,E$119)+'СЕТ СН'!$I$9+СВЦЭМ!$D$10+'СЕТ СН'!$I$5-'СЕТ СН'!$I$17</f>
        <v>3940.6663420200002</v>
      </c>
      <c r="F133" s="36">
        <f>SUMIFS(СВЦЭМ!$C$33:$C$776,СВЦЭМ!$A$33:$A$776,$A133,СВЦЭМ!$B$33:$B$776,F$119)+'СЕТ СН'!$I$9+СВЦЭМ!$D$10+'СЕТ СН'!$I$5-'СЕТ СН'!$I$17</f>
        <v>3951.76194437</v>
      </c>
      <c r="G133" s="36">
        <f>SUMIFS(СВЦЭМ!$C$33:$C$776,СВЦЭМ!$A$33:$A$776,$A133,СВЦЭМ!$B$33:$B$776,G$119)+'СЕТ СН'!$I$9+СВЦЭМ!$D$10+'СЕТ СН'!$I$5-'СЕТ СН'!$I$17</f>
        <v>3920.4382180600001</v>
      </c>
      <c r="H133" s="36">
        <f>SUMIFS(СВЦЭМ!$C$33:$C$776,СВЦЭМ!$A$33:$A$776,$A133,СВЦЭМ!$B$33:$B$776,H$119)+'СЕТ СН'!$I$9+СВЦЭМ!$D$10+'СЕТ СН'!$I$5-'СЕТ СН'!$I$17</f>
        <v>3885.1553389000001</v>
      </c>
      <c r="I133" s="36">
        <f>SUMIFS(СВЦЭМ!$C$33:$C$776,СВЦЭМ!$A$33:$A$776,$A133,СВЦЭМ!$B$33:$B$776,I$119)+'СЕТ СН'!$I$9+СВЦЭМ!$D$10+'СЕТ СН'!$I$5-'СЕТ СН'!$I$17</f>
        <v>3833.6803805</v>
      </c>
      <c r="J133" s="36">
        <f>SUMIFS(СВЦЭМ!$C$33:$C$776,СВЦЭМ!$A$33:$A$776,$A133,СВЦЭМ!$B$33:$B$776,J$119)+'СЕТ СН'!$I$9+СВЦЭМ!$D$10+'СЕТ СН'!$I$5-'СЕТ СН'!$I$17</f>
        <v>3815.27516135</v>
      </c>
      <c r="K133" s="36">
        <f>SUMIFS(СВЦЭМ!$C$33:$C$776,СВЦЭМ!$A$33:$A$776,$A133,СВЦЭМ!$B$33:$B$776,K$119)+'СЕТ СН'!$I$9+СВЦЭМ!$D$10+'СЕТ СН'!$I$5-'СЕТ СН'!$I$17</f>
        <v>3814.49101522</v>
      </c>
      <c r="L133" s="36">
        <f>SUMIFS(СВЦЭМ!$C$33:$C$776,СВЦЭМ!$A$33:$A$776,$A133,СВЦЭМ!$B$33:$B$776,L$119)+'СЕТ СН'!$I$9+СВЦЭМ!$D$10+'СЕТ СН'!$I$5-'СЕТ СН'!$I$17</f>
        <v>3811.6112061200001</v>
      </c>
      <c r="M133" s="36">
        <f>SUMIFS(СВЦЭМ!$C$33:$C$776,СВЦЭМ!$A$33:$A$776,$A133,СВЦЭМ!$B$33:$B$776,M$119)+'СЕТ СН'!$I$9+СВЦЭМ!$D$10+'СЕТ СН'!$I$5-'СЕТ СН'!$I$17</f>
        <v>3820.2926435899999</v>
      </c>
      <c r="N133" s="36">
        <f>SUMIFS(СВЦЭМ!$C$33:$C$776,СВЦЭМ!$A$33:$A$776,$A133,СВЦЭМ!$B$33:$B$776,N$119)+'СЕТ СН'!$I$9+СВЦЭМ!$D$10+'СЕТ СН'!$I$5-'СЕТ СН'!$I$17</f>
        <v>3830.15468977</v>
      </c>
      <c r="O133" s="36">
        <f>SUMIFS(СВЦЭМ!$C$33:$C$776,СВЦЭМ!$A$33:$A$776,$A133,СВЦЭМ!$B$33:$B$776,O$119)+'СЕТ СН'!$I$9+СВЦЭМ!$D$10+'СЕТ СН'!$I$5-'СЕТ СН'!$I$17</f>
        <v>3836.4563630000002</v>
      </c>
      <c r="P133" s="36">
        <f>SUMIFS(СВЦЭМ!$C$33:$C$776,СВЦЭМ!$A$33:$A$776,$A133,СВЦЭМ!$B$33:$B$776,P$119)+'СЕТ СН'!$I$9+СВЦЭМ!$D$10+'СЕТ СН'!$I$5-'СЕТ СН'!$I$17</f>
        <v>3839.7282408999999</v>
      </c>
      <c r="Q133" s="36">
        <f>SUMIFS(СВЦЭМ!$C$33:$C$776,СВЦЭМ!$A$33:$A$776,$A133,СВЦЭМ!$B$33:$B$776,Q$119)+'СЕТ СН'!$I$9+СВЦЭМ!$D$10+'СЕТ СН'!$I$5-'СЕТ СН'!$I$17</f>
        <v>3846.2617312800003</v>
      </c>
      <c r="R133" s="36">
        <f>SUMIFS(СВЦЭМ!$C$33:$C$776,СВЦЭМ!$A$33:$A$776,$A133,СВЦЭМ!$B$33:$B$776,R$119)+'СЕТ СН'!$I$9+СВЦЭМ!$D$10+'СЕТ СН'!$I$5-'СЕТ СН'!$I$17</f>
        <v>3837.3765476799999</v>
      </c>
      <c r="S133" s="36">
        <f>SUMIFS(СВЦЭМ!$C$33:$C$776,СВЦЭМ!$A$33:$A$776,$A133,СВЦЭМ!$B$33:$B$776,S$119)+'СЕТ СН'!$I$9+СВЦЭМ!$D$10+'СЕТ СН'!$I$5-'СЕТ СН'!$I$17</f>
        <v>3835.5880308000001</v>
      </c>
      <c r="T133" s="36">
        <f>SUMIFS(СВЦЭМ!$C$33:$C$776,СВЦЭМ!$A$33:$A$776,$A133,СВЦЭМ!$B$33:$B$776,T$119)+'СЕТ СН'!$I$9+СВЦЭМ!$D$10+'СЕТ СН'!$I$5-'СЕТ СН'!$I$17</f>
        <v>3820.6128266000001</v>
      </c>
      <c r="U133" s="36">
        <f>SUMIFS(СВЦЭМ!$C$33:$C$776,СВЦЭМ!$A$33:$A$776,$A133,СВЦЭМ!$B$33:$B$776,U$119)+'СЕТ СН'!$I$9+СВЦЭМ!$D$10+'СЕТ СН'!$I$5-'СЕТ СН'!$I$17</f>
        <v>3819.74475927</v>
      </c>
      <c r="V133" s="36">
        <f>SUMIFS(СВЦЭМ!$C$33:$C$776,СВЦЭМ!$A$33:$A$776,$A133,СВЦЭМ!$B$33:$B$776,V$119)+'СЕТ СН'!$I$9+СВЦЭМ!$D$10+'СЕТ СН'!$I$5-'СЕТ СН'!$I$17</f>
        <v>3825.2706345699999</v>
      </c>
      <c r="W133" s="36">
        <f>SUMIFS(СВЦЭМ!$C$33:$C$776,СВЦЭМ!$A$33:$A$776,$A133,СВЦЭМ!$B$33:$B$776,W$119)+'СЕТ СН'!$I$9+СВЦЭМ!$D$10+'СЕТ СН'!$I$5-'СЕТ СН'!$I$17</f>
        <v>3839.2049847600001</v>
      </c>
      <c r="X133" s="36">
        <f>SUMIFS(СВЦЭМ!$C$33:$C$776,СВЦЭМ!$A$33:$A$776,$A133,СВЦЭМ!$B$33:$B$776,X$119)+'СЕТ СН'!$I$9+СВЦЭМ!$D$10+'СЕТ СН'!$I$5-'СЕТ СН'!$I$17</f>
        <v>3852.4757104099999</v>
      </c>
      <c r="Y133" s="36">
        <f>SUMIFS(СВЦЭМ!$C$33:$C$776,СВЦЭМ!$A$33:$A$776,$A133,СВЦЭМ!$B$33:$B$776,Y$119)+'СЕТ СН'!$I$9+СВЦЭМ!$D$10+'СЕТ СН'!$I$5-'СЕТ СН'!$I$17</f>
        <v>3874.6356060200001</v>
      </c>
    </row>
    <row r="134" spans="1:25" ht="15.75" x14ac:dyDescent="0.2">
      <c r="A134" s="35">
        <f t="shared" si="3"/>
        <v>44211</v>
      </c>
      <c r="B134" s="36">
        <f>SUMIFS(СВЦЭМ!$C$33:$C$776,СВЦЭМ!$A$33:$A$776,$A134,СВЦЭМ!$B$33:$B$776,B$119)+'СЕТ СН'!$I$9+СВЦЭМ!$D$10+'СЕТ СН'!$I$5-'СЕТ СН'!$I$17</f>
        <v>3716.5090685999999</v>
      </c>
      <c r="C134" s="36">
        <f>SUMIFS(СВЦЭМ!$C$33:$C$776,СВЦЭМ!$A$33:$A$776,$A134,СВЦЭМ!$B$33:$B$776,C$119)+'СЕТ СН'!$I$9+СВЦЭМ!$D$10+'СЕТ СН'!$I$5-'СЕТ СН'!$I$17</f>
        <v>3746.4427548399999</v>
      </c>
      <c r="D134" s="36">
        <f>SUMIFS(СВЦЭМ!$C$33:$C$776,СВЦЭМ!$A$33:$A$776,$A134,СВЦЭМ!$B$33:$B$776,D$119)+'СЕТ СН'!$I$9+СВЦЭМ!$D$10+'СЕТ СН'!$I$5-'СЕТ СН'!$I$17</f>
        <v>3707.1803714299999</v>
      </c>
      <c r="E134" s="36">
        <f>SUMIFS(СВЦЭМ!$C$33:$C$776,СВЦЭМ!$A$33:$A$776,$A134,СВЦЭМ!$B$33:$B$776,E$119)+'СЕТ СН'!$I$9+СВЦЭМ!$D$10+'СЕТ СН'!$I$5-'СЕТ СН'!$I$17</f>
        <v>3712.59145743</v>
      </c>
      <c r="F134" s="36">
        <f>SUMIFS(СВЦЭМ!$C$33:$C$776,СВЦЭМ!$A$33:$A$776,$A134,СВЦЭМ!$B$33:$B$776,F$119)+'СЕТ СН'!$I$9+СВЦЭМ!$D$10+'СЕТ СН'!$I$5-'СЕТ СН'!$I$17</f>
        <v>3718.2381255499999</v>
      </c>
      <c r="G134" s="36">
        <f>SUMIFS(СВЦЭМ!$C$33:$C$776,СВЦЭМ!$A$33:$A$776,$A134,СВЦЭМ!$B$33:$B$776,G$119)+'СЕТ СН'!$I$9+СВЦЭМ!$D$10+'СЕТ СН'!$I$5-'СЕТ СН'!$I$17</f>
        <v>3705.4324141799998</v>
      </c>
      <c r="H134" s="36">
        <f>SUMIFS(СВЦЭМ!$C$33:$C$776,СВЦЭМ!$A$33:$A$776,$A134,СВЦЭМ!$B$33:$B$776,H$119)+'СЕТ СН'!$I$9+СВЦЭМ!$D$10+'СЕТ СН'!$I$5-'СЕТ СН'!$I$17</f>
        <v>3672.4710648700002</v>
      </c>
      <c r="I134" s="36">
        <f>SUMIFS(СВЦЭМ!$C$33:$C$776,СВЦЭМ!$A$33:$A$776,$A134,СВЦЭМ!$B$33:$B$776,I$119)+'СЕТ СН'!$I$9+СВЦЭМ!$D$10+'СЕТ СН'!$I$5-'СЕТ СН'!$I$17</f>
        <v>3678.7677697099998</v>
      </c>
      <c r="J134" s="36">
        <f>SUMIFS(СВЦЭМ!$C$33:$C$776,СВЦЭМ!$A$33:$A$776,$A134,СВЦЭМ!$B$33:$B$776,J$119)+'СЕТ СН'!$I$9+СВЦЭМ!$D$10+'СЕТ СН'!$I$5-'СЕТ СН'!$I$17</f>
        <v>3693.2644477700001</v>
      </c>
      <c r="K134" s="36">
        <f>SUMIFS(СВЦЭМ!$C$33:$C$776,СВЦЭМ!$A$33:$A$776,$A134,СВЦЭМ!$B$33:$B$776,K$119)+'СЕТ СН'!$I$9+СВЦЭМ!$D$10+'СЕТ СН'!$I$5-'СЕТ СН'!$I$17</f>
        <v>3694.4015164800003</v>
      </c>
      <c r="L134" s="36">
        <f>SUMIFS(СВЦЭМ!$C$33:$C$776,СВЦЭМ!$A$33:$A$776,$A134,СВЦЭМ!$B$33:$B$776,L$119)+'СЕТ СН'!$I$9+СВЦЭМ!$D$10+'СЕТ СН'!$I$5-'СЕТ СН'!$I$17</f>
        <v>3696.80010107</v>
      </c>
      <c r="M134" s="36">
        <f>SUMIFS(СВЦЭМ!$C$33:$C$776,СВЦЭМ!$A$33:$A$776,$A134,СВЦЭМ!$B$33:$B$776,M$119)+'СЕТ СН'!$I$9+СВЦЭМ!$D$10+'СЕТ СН'!$I$5-'СЕТ СН'!$I$17</f>
        <v>3689.7670261600001</v>
      </c>
      <c r="N134" s="36">
        <f>SUMIFS(СВЦЭМ!$C$33:$C$776,СВЦЭМ!$A$33:$A$776,$A134,СВЦЭМ!$B$33:$B$776,N$119)+'СЕТ СН'!$I$9+СВЦЭМ!$D$10+'СЕТ СН'!$I$5-'СЕТ СН'!$I$17</f>
        <v>3683.9098850800001</v>
      </c>
      <c r="O134" s="36">
        <f>SUMIFS(СВЦЭМ!$C$33:$C$776,СВЦЭМ!$A$33:$A$776,$A134,СВЦЭМ!$B$33:$B$776,O$119)+'СЕТ СН'!$I$9+СВЦЭМ!$D$10+'СЕТ СН'!$I$5-'СЕТ СН'!$I$17</f>
        <v>3688.5534801200001</v>
      </c>
      <c r="P134" s="36">
        <f>SUMIFS(СВЦЭМ!$C$33:$C$776,СВЦЭМ!$A$33:$A$776,$A134,СВЦЭМ!$B$33:$B$776,P$119)+'СЕТ СН'!$I$9+СВЦЭМ!$D$10+'СЕТ СН'!$I$5-'СЕТ СН'!$I$17</f>
        <v>3714.26228231</v>
      </c>
      <c r="Q134" s="36">
        <f>SUMIFS(СВЦЭМ!$C$33:$C$776,СВЦЭМ!$A$33:$A$776,$A134,СВЦЭМ!$B$33:$B$776,Q$119)+'СЕТ СН'!$I$9+СВЦЭМ!$D$10+'СЕТ СН'!$I$5-'СЕТ СН'!$I$17</f>
        <v>3706.5750594000001</v>
      </c>
      <c r="R134" s="36">
        <f>SUMIFS(СВЦЭМ!$C$33:$C$776,СВЦЭМ!$A$33:$A$776,$A134,СВЦЭМ!$B$33:$B$776,R$119)+'СЕТ СН'!$I$9+СВЦЭМ!$D$10+'СЕТ СН'!$I$5-'СЕТ СН'!$I$17</f>
        <v>3717.3569366500001</v>
      </c>
      <c r="S134" s="36">
        <f>SUMIFS(СВЦЭМ!$C$33:$C$776,СВЦЭМ!$A$33:$A$776,$A134,СВЦЭМ!$B$33:$B$776,S$119)+'СЕТ СН'!$I$9+СВЦЭМ!$D$10+'СЕТ СН'!$I$5-'СЕТ СН'!$I$17</f>
        <v>3716.3104209100002</v>
      </c>
      <c r="T134" s="36">
        <f>SUMIFS(СВЦЭМ!$C$33:$C$776,СВЦЭМ!$A$33:$A$776,$A134,СВЦЭМ!$B$33:$B$776,T$119)+'СЕТ СН'!$I$9+СВЦЭМ!$D$10+'СЕТ СН'!$I$5-'СЕТ СН'!$I$17</f>
        <v>3771.2419136600001</v>
      </c>
      <c r="U134" s="36">
        <f>SUMIFS(СВЦЭМ!$C$33:$C$776,СВЦЭМ!$A$33:$A$776,$A134,СВЦЭМ!$B$33:$B$776,U$119)+'СЕТ СН'!$I$9+СВЦЭМ!$D$10+'СЕТ СН'!$I$5-'СЕТ СН'!$I$17</f>
        <v>3765.2797431399999</v>
      </c>
      <c r="V134" s="36">
        <f>SUMIFS(СВЦЭМ!$C$33:$C$776,СВЦЭМ!$A$33:$A$776,$A134,СВЦЭМ!$B$33:$B$776,V$119)+'СЕТ СН'!$I$9+СВЦЭМ!$D$10+'СЕТ СН'!$I$5-'СЕТ СН'!$I$17</f>
        <v>3705.6809471199999</v>
      </c>
      <c r="W134" s="36">
        <f>SUMIFS(СВЦЭМ!$C$33:$C$776,СВЦЭМ!$A$33:$A$776,$A134,СВЦЭМ!$B$33:$B$776,W$119)+'СЕТ СН'!$I$9+СВЦЭМ!$D$10+'СЕТ СН'!$I$5-'СЕТ СН'!$I$17</f>
        <v>3717.7530730099998</v>
      </c>
      <c r="X134" s="36">
        <f>SUMIFS(СВЦЭМ!$C$33:$C$776,СВЦЭМ!$A$33:$A$776,$A134,СВЦЭМ!$B$33:$B$776,X$119)+'СЕТ СН'!$I$9+СВЦЭМ!$D$10+'СЕТ СН'!$I$5-'СЕТ СН'!$I$17</f>
        <v>3716.492084</v>
      </c>
      <c r="Y134" s="36">
        <f>SUMIFS(СВЦЭМ!$C$33:$C$776,СВЦЭМ!$A$33:$A$776,$A134,СВЦЭМ!$B$33:$B$776,Y$119)+'СЕТ СН'!$I$9+СВЦЭМ!$D$10+'СЕТ СН'!$I$5-'СЕТ СН'!$I$17</f>
        <v>3714.76563902</v>
      </c>
    </row>
    <row r="135" spans="1:25" ht="15.75" x14ac:dyDescent="0.2">
      <c r="A135" s="35">
        <f t="shared" si="3"/>
        <v>44212</v>
      </c>
      <c r="B135" s="36">
        <f>SUMIFS(СВЦЭМ!$C$33:$C$776,СВЦЭМ!$A$33:$A$776,$A135,СВЦЭМ!$B$33:$B$776,B$119)+'СЕТ СН'!$I$9+СВЦЭМ!$D$10+'СЕТ СН'!$I$5-'СЕТ СН'!$I$17</f>
        <v>3856.46167698</v>
      </c>
      <c r="C135" s="36">
        <f>SUMIFS(СВЦЭМ!$C$33:$C$776,СВЦЭМ!$A$33:$A$776,$A135,СВЦЭМ!$B$33:$B$776,C$119)+'СЕТ СН'!$I$9+СВЦЭМ!$D$10+'СЕТ СН'!$I$5-'СЕТ СН'!$I$17</f>
        <v>3884.57697517</v>
      </c>
      <c r="D135" s="36">
        <f>SUMIFS(СВЦЭМ!$C$33:$C$776,СВЦЭМ!$A$33:$A$776,$A135,СВЦЭМ!$B$33:$B$776,D$119)+'СЕТ СН'!$I$9+СВЦЭМ!$D$10+'СЕТ СН'!$I$5-'СЕТ СН'!$I$17</f>
        <v>3896.5116549499999</v>
      </c>
      <c r="E135" s="36">
        <f>SUMIFS(СВЦЭМ!$C$33:$C$776,СВЦЭМ!$A$33:$A$776,$A135,СВЦЭМ!$B$33:$B$776,E$119)+'СЕТ СН'!$I$9+СВЦЭМ!$D$10+'СЕТ СН'!$I$5-'СЕТ СН'!$I$17</f>
        <v>3900.4370330299998</v>
      </c>
      <c r="F135" s="36">
        <f>SUMIFS(СВЦЭМ!$C$33:$C$776,СВЦЭМ!$A$33:$A$776,$A135,СВЦЭМ!$B$33:$B$776,F$119)+'СЕТ СН'!$I$9+СВЦЭМ!$D$10+'СЕТ СН'!$I$5-'СЕТ СН'!$I$17</f>
        <v>3915.8227644500002</v>
      </c>
      <c r="G135" s="36">
        <f>SUMIFS(СВЦЭМ!$C$33:$C$776,СВЦЭМ!$A$33:$A$776,$A135,СВЦЭМ!$B$33:$B$776,G$119)+'СЕТ СН'!$I$9+СВЦЭМ!$D$10+'СЕТ СН'!$I$5-'СЕТ СН'!$I$17</f>
        <v>3906.5663390500004</v>
      </c>
      <c r="H135" s="36">
        <f>SUMIFS(СВЦЭМ!$C$33:$C$776,СВЦЭМ!$A$33:$A$776,$A135,СВЦЭМ!$B$33:$B$776,H$119)+'СЕТ СН'!$I$9+СВЦЭМ!$D$10+'СЕТ СН'!$I$5-'СЕТ СН'!$I$17</f>
        <v>3891.4013417799997</v>
      </c>
      <c r="I135" s="36">
        <f>SUMIFS(СВЦЭМ!$C$33:$C$776,СВЦЭМ!$A$33:$A$776,$A135,СВЦЭМ!$B$33:$B$776,I$119)+'СЕТ СН'!$I$9+СВЦЭМ!$D$10+'СЕТ СН'!$I$5-'СЕТ СН'!$I$17</f>
        <v>3864.43786426</v>
      </c>
      <c r="J135" s="36">
        <f>SUMIFS(СВЦЭМ!$C$33:$C$776,СВЦЭМ!$A$33:$A$776,$A135,СВЦЭМ!$B$33:$B$776,J$119)+'СЕТ СН'!$I$9+СВЦЭМ!$D$10+'СЕТ СН'!$I$5-'СЕТ СН'!$I$17</f>
        <v>3821.9806480799998</v>
      </c>
      <c r="K135" s="36">
        <f>SUMIFS(СВЦЭМ!$C$33:$C$776,СВЦЭМ!$A$33:$A$776,$A135,СВЦЭМ!$B$33:$B$776,K$119)+'СЕТ СН'!$I$9+СВЦЭМ!$D$10+'СЕТ СН'!$I$5-'СЕТ СН'!$I$17</f>
        <v>3804.5889026200002</v>
      </c>
      <c r="L135" s="36">
        <f>SUMIFS(СВЦЭМ!$C$33:$C$776,СВЦЭМ!$A$33:$A$776,$A135,СВЦЭМ!$B$33:$B$776,L$119)+'СЕТ СН'!$I$9+СВЦЭМ!$D$10+'СЕТ СН'!$I$5-'СЕТ СН'!$I$17</f>
        <v>3802.2268184200002</v>
      </c>
      <c r="M135" s="36">
        <f>SUMIFS(СВЦЭМ!$C$33:$C$776,СВЦЭМ!$A$33:$A$776,$A135,СВЦЭМ!$B$33:$B$776,M$119)+'СЕТ СН'!$I$9+СВЦЭМ!$D$10+'СЕТ СН'!$I$5-'СЕТ СН'!$I$17</f>
        <v>3812.3852412300002</v>
      </c>
      <c r="N135" s="36">
        <f>SUMIFS(СВЦЭМ!$C$33:$C$776,СВЦЭМ!$A$33:$A$776,$A135,СВЦЭМ!$B$33:$B$776,N$119)+'СЕТ СН'!$I$9+СВЦЭМ!$D$10+'СЕТ СН'!$I$5-'СЕТ СН'!$I$17</f>
        <v>3822.5285676799999</v>
      </c>
      <c r="O135" s="36">
        <f>SUMIFS(СВЦЭМ!$C$33:$C$776,СВЦЭМ!$A$33:$A$776,$A135,СВЦЭМ!$B$33:$B$776,O$119)+'СЕТ СН'!$I$9+СВЦЭМ!$D$10+'СЕТ СН'!$I$5-'СЕТ СН'!$I$17</f>
        <v>3832.0798698799999</v>
      </c>
      <c r="P135" s="36">
        <f>SUMIFS(СВЦЭМ!$C$33:$C$776,СВЦЭМ!$A$33:$A$776,$A135,СВЦЭМ!$B$33:$B$776,P$119)+'СЕТ СН'!$I$9+СВЦЭМ!$D$10+'СЕТ СН'!$I$5-'СЕТ СН'!$I$17</f>
        <v>3838.7845545299997</v>
      </c>
      <c r="Q135" s="36">
        <f>SUMIFS(СВЦЭМ!$C$33:$C$776,СВЦЭМ!$A$33:$A$776,$A135,СВЦЭМ!$B$33:$B$776,Q$119)+'СЕТ СН'!$I$9+СВЦЭМ!$D$10+'СЕТ СН'!$I$5-'СЕТ СН'!$I$17</f>
        <v>3842.6875975399998</v>
      </c>
      <c r="R135" s="36">
        <f>SUMIFS(СВЦЭМ!$C$33:$C$776,СВЦЭМ!$A$33:$A$776,$A135,СВЦЭМ!$B$33:$B$776,R$119)+'СЕТ СН'!$I$9+СВЦЭМ!$D$10+'СЕТ СН'!$I$5-'СЕТ СН'!$I$17</f>
        <v>3830.1951217999999</v>
      </c>
      <c r="S135" s="36">
        <f>SUMIFS(СВЦЭМ!$C$33:$C$776,СВЦЭМ!$A$33:$A$776,$A135,СВЦЭМ!$B$33:$B$776,S$119)+'СЕТ СН'!$I$9+СВЦЭМ!$D$10+'СЕТ СН'!$I$5-'СЕТ СН'!$I$17</f>
        <v>3809.0888588600001</v>
      </c>
      <c r="T135" s="36">
        <f>SUMIFS(СВЦЭМ!$C$33:$C$776,СВЦЭМ!$A$33:$A$776,$A135,СВЦЭМ!$B$33:$B$776,T$119)+'СЕТ СН'!$I$9+СВЦЭМ!$D$10+'СЕТ СН'!$I$5-'СЕТ СН'!$I$17</f>
        <v>3784.9733866400002</v>
      </c>
      <c r="U135" s="36">
        <f>SUMIFS(СВЦЭМ!$C$33:$C$776,СВЦЭМ!$A$33:$A$776,$A135,СВЦЭМ!$B$33:$B$776,U$119)+'СЕТ СН'!$I$9+СВЦЭМ!$D$10+'СЕТ СН'!$I$5-'СЕТ СН'!$I$17</f>
        <v>3791.3681275500003</v>
      </c>
      <c r="V135" s="36">
        <f>SUMIFS(СВЦЭМ!$C$33:$C$776,СВЦЭМ!$A$33:$A$776,$A135,СВЦЭМ!$B$33:$B$776,V$119)+'СЕТ СН'!$I$9+СВЦЭМ!$D$10+'СЕТ СН'!$I$5-'СЕТ СН'!$I$17</f>
        <v>3804.4465587300001</v>
      </c>
      <c r="W135" s="36">
        <f>SUMIFS(СВЦЭМ!$C$33:$C$776,СВЦЭМ!$A$33:$A$776,$A135,СВЦЭМ!$B$33:$B$776,W$119)+'СЕТ СН'!$I$9+СВЦЭМ!$D$10+'СЕТ СН'!$I$5-'СЕТ СН'!$I$17</f>
        <v>3827.4586332099998</v>
      </c>
      <c r="X135" s="36">
        <f>SUMIFS(СВЦЭМ!$C$33:$C$776,СВЦЭМ!$A$33:$A$776,$A135,СВЦЭМ!$B$33:$B$776,X$119)+'СЕТ СН'!$I$9+СВЦЭМ!$D$10+'СЕТ СН'!$I$5-'СЕТ СН'!$I$17</f>
        <v>3833.2953565899998</v>
      </c>
      <c r="Y135" s="36">
        <f>SUMIFS(СВЦЭМ!$C$33:$C$776,СВЦЭМ!$A$33:$A$776,$A135,СВЦЭМ!$B$33:$B$776,Y$119)+'СЕТ СН'!$I$9+СВЦЭМ!$D$10+'СЕТ СН'!$I$5-'СЕТ СН'!$I$17</f>
        <v>3862.2663552700001</v>
      </c>
    </row>
    <row r="136" spans="1:25" ht="15.75" x14ac:dyDescent="0.2">
      <c r="A136" s="35">
        <f t="shared" si="3"/>
        <v>44213</v>
      </c>
      <c r="B136" s="36">
        <f>SUMIFS(СВЦЭМ!$C$33:$C$776,СВЦЭМ!$A$33:$A$776,$A136,СВЦЭМ!$B$33:$B$776,B$119)+'СЕТ СН'!$I$9+СВЦЭМ!$D$10+'СЕТ СН'!$I$5-'СЕТ СН'!$I$17</f>
        <v>3832.5565315000003</v>
      </c>
      <c r="C136" s="36">
        <f>SUMIFS(СВЦЭМ!$C$33:$C$776,СВЦЭМ!$A$33:$A$776,$A136,СВЦЭМ!$B$33:$B$776,C$119)+'СЕТ СН'!$I$9+СВЦЭМ!$D$10+'СЕТ СН'!$I$5-'СЕТ СН'!$I$17</f>
        <v>3867.9614385300001</v>
      </c>
      <c r="D136" s="36">
        <f>SUMIFS(СВЦЭМ!$C$33:$C$776,СВЦЭМ!$A$33:$A$776,$A136,СВЦЭМ!$B$33:$B$776,D$119)+'СЕТ СН'!$I$9+СВЦЭМ!$D$10+'СЕТ СН'!$I$5-'СЕТ СН'!$I$17</f>
        <v>3890.37325323</v>
      </c>
      <c r="E136" s="36">
        <f>SUMIFS(СВЦЭМ!$C$33:$C$776,СВЦЭМ!$A$33:$A$776,$A136,СВЦЭМ!$B$33:$B$776,E$119)+'СЕТ СН'!$I$9+СВЦЭМ!$D$10+'СЕТ СН'!$I$5-'СЕТ СН'!$I$17</f>
        <v>3914.5421802700002</v>
      </c>
      <c r="F136" s="36">
        <f>SUMIFS(СВЦЭМ!$C$33:$C$776,СВЦЭМ!$A$33:$A$776,$A136,СВЦЭМ!$B$33:$B$776,F$119)+'СЕТ СН'!$I$9+СВЦЭМ!$D$10+'СЕТ СН'!$I$5-'СЕТ СН'!$I$17</f>
        <v>3926.6426468500003</v>
      </c>
      <c r="G136" s="36">
        <f>SUMIFS(СВЦЭМ!$C$33:$C$776,СВЦЭМ!$A$33:$A$776,$A136,СВЦЭМ!$B$33:$B$776,G$119)+'СЕТ СН'!$I$9+СВЦЭМ!$D$10+'СЕТ СН'!$I$5-'СЕТ СН'!$I$17</f>
        <v>3924.94852016</v>
      </c>
      <c r="H136" s="36">
        <f>SUMIFS(СВЦЭМ!$C$33:$C$776,СВЦЭМ!$A$33:$A$776,$A136,СВЦЭМ!$B$33:$B$776,H$119)+'СЕТ СН'!$I$9+СВЦЭМ!$D$10+'СЕТ СН'!$I$5-'СЕТ СН'!$I$17</f>
        <v>3905.2574723500002</v>
      </c>
      <c r="I136" s="36">
        <f>SUMIFS(СВЦЭМ!$C$33:$C$776,СВЦЭМ!$A$33:$A$776,$A136,СВЦЭМ!$B$33:$B$776,I$119)+'СЕТ СН'!$I$9+СВЦЭМ!$D$10+'СЕТ СН'!$I$5-'СЕТ СН'!$I$17</f>
        <v>3893.07073094</v>
      </c>
      <c r="J136" s="36">
        <f>SUMIFS(СВЦЭМ!$C$33:$C$776,СВЦЭМ!$A$33:$A$776,$A136,СВЦЭМ!$B$33:$B$776,J$119)+'СЕТ СН'!$I$9+СВЦЭМ!$D$10+'СЕТ СН'!$I$5-'СЕТ СН'!$I$17</f>
        <v>3851.3558495699999</v>
      </c>
      <c r="K136" s="36">
        <f>SUMIFS(СВЦЭМ!$C$33:$C$776,СВЦЭМ!$A$33:$A$776,$A136,СВЦЭМ!$B$33:$B$776,K$119)+'СЕТ СН'!$I$9+СВЦЭМ!$D$10+'СЕТ СН'!$I$5-'СЕТ СН'!$I$17</f>
        <v>3826.1783476800001</v>
      </c>
      <c r="L136" s="36">
        <f>SUMIFS(СВЦЭМ!$C$33:$C$776,СВЦЭМ!$A$33:$A$776,$A136,СВЦЭМ!$B$33:$B$776,L$119)+'СЕТ СН'!$I$9+СВЦЭМ!$D$10+'СЕТ СН'!$I$5-'СЕТ СН'!$I$17</f>
        <v>3812.0632064299998</v>
      </c>
      <c r="M136" s="36">
        <f>SUMIFS(СВЦЭМ!$C$33:$C$776,СВЦЭМ!$A$33:$A$776,$A136,СВЦЭМ!$B$33:$B$776,M$119)+'СЕТ СН'!$I$9+СВЦЭМ!$D$10+'СЕТ СН'!$I$5-'СЕТ СН'!$I$17</f>
        <v>3807.2207587299999</v>
      </c>
      <c r="N136" s="36">
        <f>SUMIFS(СВЦЭМ!$C$33:$C$776,СВЦЭМ!$A$33:$A$776,$A136,СВЦЭМ!$B$33:$B$776,N$119)+'СЕТ СН'!$I$9+СВЦЭМ!$D$10+'СЕТ СН'!$I$5-'СЕТ СН'!$I$17</f>
        <v>3818.9575856000001</v>
      </c>
      <c r="O136" s="36">
        <f>SUMIFS(СВЦЭМ!$C$33:$C$776,СВЦЭМ!$A$33:$A$776,$A136,СВЦЭМ!$B$33:$B$776,O$119)+'СЕТ СН'!$I$9+СВЦЭМ!$D$10+'СЕТ СН'!$I$5-'СЕТ СН'!$I$17</f>
        <v>3829.6926725499998</v>
      </c>
      <c r="P136" s="36">
        <f>SUMIFS(СВЦЭМ!$C$33:$C$776,СВЦЭМ!$A$33:$A$776,$A136,СВЦЭМ!$B$33:$B$776,P$119)+'СЕТ СН'!$I$9+СВЦЭМ!$D$10+'СЕТ СН'!$I$5-'СЕТ СН'!$I$17</f>
        <v>3846.0068314199998</v>
      </c>
      <c r="Q136" s="36">
        <f>SUMIFS(СВЦЭМ!$C$33:$C$776,СВЦЭМ!$A$33:$A$776,$A136,СВЦЭМ!$B$33:$B$776,Q$119)+'СЕТ СН'!$I$9+СВЦЭМ!$D$10+'СЕТ СН'!$I$5-'СЕТ СН'!$I$17</f>
        <v>3852.9939204100001</v>
      </c>
      <c r="R136" s="36">
        <f>SUMIFS(СВЦЭМ!$C$33:$C$776,СВЦЭМ!$A$33:$A$776,$A136,СВЦЭМ!$B$33:$B$776,R$119)+'СЕТ СН'!$I$9+СВЦЭМ!$D$10+'СЕТ СН'!$I$5-'СЕТ СН'!$I$17</f>
        <v>3841.51826807</v>
      </c>
      <c r="S136" s="36">
        <f>SUMIFS(СВЦЭМ!$C$33:$C$776,СВЦЭМ!$A$33:$A$776,$A136,СВЦЭМ!$B$33:$B$776,S$119)+'СЕТ СН'!$I$9+СВЦЭМ!$D$10+'СЕТ СН'!$I$5-'СЕТ СН'!$I$17</f>
        <v>3816.40468624</v>
      </c>
      <c r="T136" s="36">
        <f>SUMIFS(СВЦЭМ!$C$33:$C$776,СВЦЭМ!$A$33:$A$776,$A136,СВЦЭМ!$B$33:$B$776,T$119)+'СЕТ СН'!$I$9+СВЦЭМ!$D$10+'СЕТ СН'!$I$5-'СЕТ СН'!$I$17</f>
        <v>3793.0455871700001</v>
      </c>
      <c r="U136" s="36">
        <f>SUMIFS(СВЦЭМ!$C$33:$C$776,СВЦЭМ!$A$33:$A$776,$A136,СВЦЭМ!$B$33:$B$776,U$119)+'СЕТ СН'!$I$9+СВЦЭМ!$D$10+'СЕТ СН'!$I$5-'СЕТ СН'!$I$17</f>
        <v>3789.7261248700001</v>
      </c>
      <c r="V136" s="36">
        <f>SUMIFS(СВЦЭМ!$C$33:$C$776,СВЦЭМ!$A$33:$A$776,$A136,СВЦЭМ!$B$33:$B$776,V$119)+'СЕТ СН'!$I$9+СВЦЭМ!$D$10+'СЕТ СН'!$I$5-'СЕТ СН'!$I$17</f>
        <v>3799.7616717700002</v>
      </c>
      <c r="W136" s="36">
        <f>SUMIFS(СВЦЭМ!$C$33:$C$776,СВЦЭМ!$A$33:$A$776,$A136,СВЦЭМ!$B$33:$B$776,W$119)+'СЕТ СН'!$I$9+СВЦЭМ!$D$10+'СЕТ СН'!$I$5-'СЕТ СН'!$I$17</f>
        <v>3821.2428354499998</v>
      </c>
      <c r="X136" s="36">
        <f>SUMIFS(СВЦЭМ!$C$33:$C$776,СВЦЭМ!$A$33:$A$776,$A136,СВЦЭМ!$B$33:$B$776,X$119)+'СЕТ СН'!$I$9+СВЦЭМ!$D$10+'СЕТ СН'!$I$5-'СЕТ СН'!$I$17</f>
        <v>3828.4211124399999</v>
      </c>
      <c r="Y136" s="36">
        <f>SUMIFS(СВЦЭМ!$C$33:$C$776,СВЦЭМ!$A$33:$A$776,$A136,СВЦЭМ!$B$33:$B$776,Y$119)+'СЕТ СН'!$I$9+СВЦЭМ!$D$10+'СЕТ СН'!$I$5-'СЕТ СН'!$I$17</f>
        <v>3857.71876651</v>
      </c>
    </row>
    <row r="137" spans="1:25" ht="15.75" x14ac:dyDescent="0.2">
      <c r="A137" s="35">
        <f t="shared" si="3"/>
        <v>44214</v>
      </c>
      <c r="B137" s="36">
        <f>SUMIFS(СВЦЭМ!$C$33:$C$776,СВЦЭМ!$A$33:$A$776,$A137,СВЦЭМ!$B$33:$B$776,B$119)+'СЕТ СН'!$I$9+СВЦЭМ!$D$10+'СЕТ СН'!$I$5-'СЕТ СН'!$I$17</f>
        <v>3886.32140033</v>
      </c>
      <c r="C137" s="36">
        <f>SUMIFS(СВЦЭМ!$C$33:$C$776,СВЦЭМ!$A$33:$A$776,$A137,СВЦЭМ!$B$33:$B$776,C$119)+'СЕТ СН'!$I$9+СВЦЭМ!$D$10+'СЕТ СН'!$I$5-'СЕТ СН'!$I$17</f>
        <v>3922.1474391100001</v>
      </c>
      <c r="D137" s="36">
        <f>SUMIFS(СВЦЭМ!$C$33:$C$776,СВЦЭМ!$A$33:$A$776,$A137,СВЦЭМ!$B$33:$B$776,D$119)+'СЕТ СН'!$I$9+СВЦЭМ!$D$10+'СЕТ СН'!$I$5-'СЕТ СН'!$I$17</f>
        <v>3932.9071143400001</v>
      </c>
      <c r="E137" s="36">
        <f>SUMIFS(СВЦЭМ!$C$33:$C$776,СВЦЭМ!$A$33:$A$776,$A137,СВЦЭМ!$B$33:$B$776,E$119)+'СЕТ СН'!$I$9+СВЦЭМ!$D$10+'СЕТ СН'!$I$5-'СЕТ СН'!$I$17</f>
        <v>3938.9075409500001</v>
      </c>
      <c r="F137" s="36">
        <f>SUMIFS(СВЦЭМ!$C$33:$C$776,СВЦЭМ!$A$33:$A$776,$A137,СВЦЭМ!$B$33:$B$776,F$119)+'СЕТ СН'!$I$9+СВЦЭМ!$D$10+'СЕТ СН'!$I$5-'СЕТ СН'!$I$17</f>
        <v>3955.7897393499998</v>
      </c>
      <c r="G137" s="36">
        <f>SUMIFS(СВЦЭМ!$C$33:$C$776,СВЦЭМ!$A$33:$A$776,$A137,СВЦЭМ!$B$33:$B$776,G$119)+'СЕТ СН'!$I$9+СВЦЭМ!$D$10+'СЕТ СН'!$I$5-'СЕТ СН'!$I$17</f>
        <v>3940.0146490100001</v>
      </c>
      <c r="H137" s="36">
        <f>SUMIFS(СВЦЭМ!$C$33:$C$776,СВЦЭМ!$A$33:$A$776,$A137,СВЦЭМ!$B$33:$B$776,H$119)+'СЕТ СН'!$I$9+СВЦЭМ!$D$10+'СЕТ СН'!$I$5-'СЕТ СН'!$I$17</f>
        <v>3924.2283726000001</v>
      </c>
      <c r="I137" s="36">
        <f>SUMIFS(СВЦЭМ!$C$33:$C$776,СВЦЭМ!$A$33:$A$776,$A137,СВЦЭМ!$B$33:$B$776,I$119)+'СЕТ СН'!$I$9+СВЦЭМ!$D$10+'СЕТ СН'!$I$5-'СЕТ СН'!$I$17</f>
        <v>3895.72977812</v>
      </c>
      <c r="J137" s="36">
        <f>SUMIFS(СВЦЭМ!$C$33:$C$776,СВЦЭМ!$A$33:$A$776,$A137,СВЦЭМ!$B$33:$B$776,J$119)+'СЕТ СН'!$I$9+СВЦЭМ!$D$10+'СЕТ СН'!$I$5-'СЕТ СН'!$I$17</f>
        <v>3856.8132446</v>
      </c>
      <c r="K137" s="36">
        <f>SUMIFS(СВЦЭМ!$C$33:$C$776,СВЦЭМ!$A$33:$A$776,$A137,СВЦЭМ!$B$33:$B$776,K$119)+'СЕТ СН'!$I$9+СВЦЭМ!$D$10+'СЕТ СН'!$I$5-'СЕТ СН'!$I$17</f>
        <v>3838.8461907199999</v>
      </c>
      <c r="L137" s="36">
        <f>SUMIFS(СВЦЭМ!$C$33:$C$776,СВЦЭМ!$A$33:$A$776,$A137,СВЦЭМ!$B$33:$B$776,L$119)+'СЕТ СН'!$I$9+СВЦЭМ!$D$10+'СЕТ СН'!$I$5-'СЕТ СН'!$I$17</f>
        <v>3849.7946968799997</v>
      </c>
      <c r="M137" s="36">
        <f>SUMIFS(СВЦЭМ!$C$33:$C$776,СВЦЭМ!$A$33:$A$776,$A137,СВЦЭМ!$B$33:$B$776,M$119)+'СЕТ СН'!$I$9+СВЦЭМ!$D$10+'СЕТ СН'!$I$5-'СЕТ СН'!$I$17</f>
        <v>3851.2952859500001</v>
      </c>
      <c r="N137" s="36">
        <f>SUMIFS(СВЦЭМ!$C$33:$C$776,СВЦЭМ!$A$33:$A$776,$A137,СВЦЭМ!$B$33:$B$776,N$119)+'СЕТ СН'!$I$9+СВЦЭМ!$D$10+'СЕТ СН'!$I$5-'СЕТ СН'!$I$17</f>
        <v>3855.9939268600001</v>
      </c>
      <c r="O137" s="36">
        <f>SUMIFS(СВЦЭМ!$C$33:$C$776,СВЦЭМ!$A$33:$A$776,$A137,СВЦЭМ!$B$33:$B$776,O$119)+'СЕТ СН'!$I$9+СВЦЭМ!$D$10+'СЕТ СН'!$I$5-'СЕТ СН'!$I$17</f>
        <v>3876.7366021500002</v>
      </c>
      <c r="P137" s="36">
        <f>SUMIFS(СВЦЭМ!$C$33:$C$776,СВЦЭМ!$A$33:$A$776,$A137,СВЦЭМ!$B$33:$B$776,P$119)+'СЕТ СН'!$I$9+СВЦЭМ!$D$10+'СЕТ СН'!$I$5-'СЕТ СН'!$I$17</f>
        <v>3892.4977106300003</v>
      </c>
      <c r="Q137" s="36">
        <f>SUMIFS(СВЦЭМ!$C$33:$C$776,СВЦЭМ!$A$33:$A$776,$A137,СВЦЭМ!$B$33:$B$776,Q$119)+'СЕТ СН'!$I$9+СВЦЭМ!$D$10+'СЕТ СН'!$I$5-'СЕТ СН'!$I$17</f>
        <v>3877.4291326900002</v>
      </c>
      <c r="R137" s="36">
        <f>SUMIFS(СВЦЭМ!$C$33:$C$776,СВЦЭМ!$A$33:$A$776,$A137,СВЦЭМ!$B$33:$B$776,R$119)+'СЕТ СН'!$I$9+СВЦЭМ!$D$10+'СЕТ СН'!$I$5-'СЕТ СН'!$I$17</f>
        <v>3867.5999045200001</v>
      </c>
      <c r="S137" s="36">
        <f>SUMIFS(СВЦЭМ!$C$33:$C$776,СВЦЭМ!$A$33:$A$776,$A137,СВЦЭМ!$B$33:$B$776,S$119)+'СЕТ СН'!$I$9+СВЦЭМ!$D$10+'СЕТ СН'!$I$5-'СЕТ СН'!$I$17</f>
        <v>3855.9641813999997</v>
      </c>
      <c r="T137" s="36">
        <f>SUMIFS(СВЦЭМ!$C$33:$C$776,СВЦЭМ!$A$33:$A$776,$A137,СВЦЭМ!$B$33:$B$776,T$119)+'СЕТ СН'!$I$9+СВЦЭМ!$D$10+'СЕТ СН'!$I$5-'СЕТ СН'!$I$17</f>
        <v>3839.4583322999997</v>
      </c>
      <c r="U137" s="36">
        <f>SUMIFS(СВЦЭМ!$C$33:$C$776,СВЦЭМ!$A$33:$A$776,$A137,СВЦЭМ!$B$33:$B$776,U$119)+'СЕТ СН'!$I$9+СВЦЭМ!$D$10+'СЕТ СН'!$I$5-'СЕТ СН'!$I$17</f>
        <v>3841.1697072300003</v>
      </c>
      <c r="V137" s="36">
        <f>SUMIFS(СВЦЭМ!$C$33:$C$776,СВЦЭМ!$A$33:$A$776,$A137,СВЦЭМ!$B$33:$B$776,V$119)+'СЕТ СН'!$I$9+СВЦЭМ!$D$10+'СЕТ СН'!$I$5-'СЕТ СН'!$I$17</f>
        <v>3846.9340485399998</v>
      </c>
      <c r="W137" s="36">
        <f>SUMIFS(СВЦЭМ!$C$33:$C$776,СВЦЭМ!$A$33:$A$776,$A137,СВЦЭМ!$B$33:$B$776,W$119)+'СЕТ СН'!$I$9+СВЦЭМ!$D$10+'СЕТ СН'!$I$5-'СЕТ СН'!$I$17</f>
        <v>3865.45740355</v>
      </c>
      <c r="X137" s="36">
        <f>SUMIFS(СВЦЭМ!$C$33:$C$776,СВЦЭМ!$A$33:$A$776,$A137,СВЦЭМ!$B$33:$B$776,X$119)+'СЕТ СН'!$I$9+СВЦЭМ!$D$10+'СЕТ СН'!$I$5-'СЕТ СН'!$I$17</f>
        <v>3875.5371574299998</v>
      </c>
      <c r="Y137" s="36">
        <f>SUMIFS(СВЦЭМ!$C$33:$C$776,СВЦЭМ!$A$33:$A$776,$A137,СВЦЭМ!$B$33:$B$776,Y$119)+'СЕТ СН'!$I$9+СВЦЭМ!$D$10+'СЕТ СН'!$I$5-'СЕТ СН'!$I$17</f>
        <v>3898.76916123</v>
      </c>
    </row>
    <row r="138" spans="1:25" ht="15.75" x14ac:dyDescent="0.2">
      <c r="A138" s="35">
        <f t="shared" si="3"/>
        <v>44215</v>
      </c>
      <c r="B138" s="36">
        <f>SUMIFS(СВЦЭМ!$C$33:$C$776,СВЦЭМ!$A$33:$A$776,$A138,СВЦЭМ!$B$33:$B$776,B$119)+'СЕТ СН'!$I$9+СВЦЭМ!$D$10+'СЕТ СН'!$I$5-'СЕТ СН'!$I$17</f>
        <v>3896.2447146</v>
      </c>
      <c r="C138" s="36">
        <f>SUMIFS(СВЦЭМ!$C$33:$C$776,СВЦЭМ!$A$33:$A$776,$A138,СВЦЭМ!$B$33:$B$776,C$119)+'СЕТ СН'!$I$9+СВЦЭМ!$D$10+'СЕТ СН'!$I$5-'СЕТ СН'!$I$17</f>
        <v>3925.10461437</v>
      </c>
      <c r="D138" s="36">
        <f>SUMIFS(СВЦЭМ!$C$33:$C$776,СВЦЭМ!$A$33:$A$776,$A138,СВЦЭМ!$B$33:$B$776,D$119)+'СЕТ СН'!$I$9+СВЦЭМ!$D$10+'СЕТ СН'!$I$5-'СЕТ СН'!$I$17</f>
        <v>3946.7626071200002</v>
      </c>
      <c r="E138" s="36">
        <f>SUMIFS(СВЦЭМ!$C$33:$C$776,СВЦЭМ!$A$33:$A$776,$A138,СВЦЭМ!$B$33:$B$776,E$119)+'СЕТ СН'!$I$9+СВЦЭМ!$D$10+'СЕТ СН'!$I$5-'СЕТ СН'!$I$17</f>
        <v>3929.3516076999999</v>
      </c>
      <c r="F138" s="36">
        <f>SUMIFS(СВЦЭМ!$C$33:$C$776,СВЦЭМ!$A$33:$A$776,$A138,СВЦЭМ!$B$33:$B$776,F$119)+'СЕТ СН'!$I$9+СВЦЭМ!$D$10+'СЕТ СН'!$I$5-'СЕТ СН'!$I$17</f>
        <v>3929.4847449399999</v>
      </c>
      <c r="G138" s="36">
        <f>SUMIFS(СВЦЭМ!$C$33:$C$776,СВЦЭМ!$A$33:$A$776,$A138,СВЦЭМ!$B$33:$B$776,G$119)+'СЕТ СН'!$I$9+СВЦЭМ!$D$10+'СЕТ СН'!$I$5-'СЕТ СН'!$I$17</f>
        <v>3903.2852468199999</v>
      </c>
      <c r="H138" s="36">
        <f>SUMIFS(СВЦЭМ!$C$33:$C$776,СВЦЭМ!$A$33:$A$776,$A138,СВЦЭМ!$B$33:$B$776,H$119)+'СЕТ СН'!$I$9+СВЦЭМ!$D$10+'СЕТ СН'!$I$5-'СЕТ СН'!$I$17</f>
        <v>3858.2396952300001</v>
      </c>
      <c r="I138" s="36">
        <f>SUMIFS(СВЦЭМ!$C$33:$C$776,СВЦЭМ!$A$33:$A$776,$A138,СВЦЭМ!$B$33:$B$776,I$119)+'СЕТ СН'!$I$9+СВЦЭМ!$D$10+'СЕТ СН'!$I$5-'СЕТ СН'!$I$17</f>
        <v>3827.4392020400001</v>
      </c>
      <c r="J138" s="36">
        <f>SUMIFS(СВЦЭМ!$C$33:$C$776,СВЦЭМ!$A$33:$A$776,$A138,СВЦЭМ!$B$33:$B$776,J$119)+'СЕТ СН'!$I$9+СВЦЭМ!$D$10+'СЕТ СН'!$I$5-'СЕТ СН'!$I$17</f>
        <v>3803.5902119299999</v>
      </c>
      <c r="K138" s="36">
        <f>SUMIFS(СВЦЭМ!$C$33:$C$776,СВЦЭМ!$A$33:$A$776,$A138,СВЦЭМ!$B$33:$B$776,K$119)+'СЕТ СН'!$I$9+СВЦЭМ!$D$10+'СЕТ СН'!$I$5-'СЕТ СН'!$I$17</f>
        <v>3796.4114657099999</v>
      </c>
      <c r="L138" s="36">
        <f>SUMIFS(СВЦЭМ!$C$33:$C$776,СВЦЭМ!$A$33:$A$776,$A138,СВЦЭМ!$B$33:$B$776,L$119)+'СЕТ СН'!$I$9+СВЦЭМ!$D$10+'СЕТ СН'!$I$5-'СЕТ СН'!$I$17</f>
        <v>3787.4909600800001</v>
      </c>
      <c r="M138" s="36">
        <f>SUMIFS(СВЦЭМ!$C$33:$C$776,СВЦЭМ!$A$33:$A$776,$A138,СВЦЭМ!$B$33:$B$776,M$119)+'СЕТ СН'!$I$9+СВЦЭМ!$D$10+'СЕТ СН'!$I$5-'СЕТ СН'!$I$17</f>
        <v>3793.3506495400002</v>
      </c>
      <c r="N138" s="36">
        <f>SUMIFS(СВЦЭМ!$C$33:$C$776,СВЦЭМ!$A$33:$A$776,$A138,СВЦЭМ!$B$33:$B$776,N$119)+'СЕТ СН'!$I$9+СВЦЭМ!$D$10+'СЕТ СН'!$I$5-'СЕТ СН'!$I$17</f>
        <v>3798.6322554899998</v>
      </c>
      <c r="O138" s="36">
        <f>SUMIFS(СВЦЭМ!$C$33:$C$776,СВЦЭМ!$A$33:$A$776,$A138,СВЦЭМ!$B$33:$B$776,O$119)+'СЕТ СН'!$I$9+СВЦЭМ!$D$10+'СЕТ СН'!$I$5-'СЕТ СН'!$I$17</f>
        <v>3813.4166517900003</v>
      </c>
      <c r="P138" s="36">
        <f>SUMIFS(СВЦЭМ!$C$33:$C$776,СВЦЭМ!$A$33:$A$776,$A138,СВЦЭМ!$B$33:$B$776,P$119)+'СЕТ СН'!$I$9+СВЦЭМ!$D$10+'СЕТ СН'!$I$5-'СЕТ СН'!$I$17</f>
        <v>3825.3212374599998</v>
      </c>
      <c r="Q138" s="36">
        <f>SUMIFS(СВЦЭМ!$C$33:$C$776,СВЦЭМ!$A$33:$A$776,$A138,СВЦЭМ!$B$33:$B$776,Q$119)+'СЕТ СН'!$I$9+СВЦЭМ!$D$10+'СЕТ СН'!$I$5-'СЕТ СН'!$I$17</f>
        <v>3832.4430541500001</v>
      </c>
      <c r="R138" s="36">
        <f>SUMIFS(СВЦЭМ!$C$33:$C$776,СВЦЭМ!$A$33:$A$776,$A138,СВЦЭМ!$B$33:$B$776,R$119)+'СЕТ СН'!$I$9+СВЦЭМ!$D$10+'СЕТ СН'!$I$5-'СЕТ СН'!$I$17</f>
        <v>3825.15018758</v>
      </c>
      <c r="S138" s="36">
        <f>SUMIFS(СВЦЭМ!$C$33:$C$776,СВЦЭМ!$A$33:$A$776,$A138,СВЦЭМ!$B$33:$B$776,S$119)+'СЕТ СН'!$I$9+СВЦЭМ!$D$10+'СЕТ СН'!$I$5-'СЕТ СН'!$I$17</f>
        <v>3814.3079107200001</v>
      </c>
      <c r="T138" s="36">
        <f>SUMIFS(СВЦЭМ!$C$33:$C$776,СВЦЭМ!$A$33:$A$776,$A138,СВЦЭМ!$B$33:$B$776,T$119)+'СЕТ СН'!$I$9+СВЦЭМ!$D$10+'СЕТ СН'!$I$5-'СЕТ СН'!$I$17</f>
        <v>3794.0048131900003</v>
      </c>
      <c r="U138" s="36">
        <f>SUMIFS(СВЦЭМ!$C$33:$C$776,СВЦЭМ!$A$33:$A$776,$A138,СВЦЭМ!$B$33:$B$776,U$119)+'СЕТ СН'!$I$9+СВЦЭМ!$D$10+'СЕТ СН'!$I$5-'СЕТ СН'!$I$17</f>
        <v>3794.9937677500002</v>
      </c>
      <c r="V138" s="36">
        <f>SUMIFS(СВЦЭМ!$C$33:$C$776,СВЦЭМ!$A$33:$A$776,$A138,СВЦЭМ!$B$33:$B$776,V$119)+'СЕТ СН'!$I$9+СВЦЭМ!$D$10+'СЕТ СН'!$I$5-'СЕТ СН'!$I$17</f>
        <v>3806.7508694100002</v>
      </c>
      <c r="W138" s="36">
        <f>SUMIFS(СВЦЭМ!$C$33:$C$776,СВЦЭМ!$A$33:$A$776,$A138,СВЦЭМ!$B$33:$B$776,W$119)+'СЕТ СН'!$I$9+СВЦЭМ!$D$10+'СЕТ СН'!$I$5-'СЕТ СН'!$I$17</f>
        <v>3821.1369259399999</v>
      </c>
      <c r="X138" s="36">
        <f>SUMIFS(СВЦЭМ!$C$33:$C$776,СВЦЭМ!$A$33:$A$776,$A138,СВЦЭМ!$B$33:$B$776,X$119)+'СЕТ СН'!$I$9+СВЦЭМ!$D$10+'СЕТ СН'!$I$5-'СЕТ СН'!$I$17</f>
        <v>3825.5007882899999</v>
      </c>
      <c r="Y138" s="36">
        <f>SUMIFS(СВЦЭМ!$C$33:$C$776,СВЦЭМ!$A$33:$A$776,$A138,СВЦЭМ!$B$33:$B$776,Y$119)+'СЕТ СН'!$I$9+СВЦЭМ!$D$10+'СЕТ СН'!$I$5-'СЕТ СН'!$I$17</f>
        <v>3848.5865555400001</v>
      </c>
    </row>
    <row r="139" spans="1:25" ht="15.75" x14ac:dyDescent="0.2">
      <c r="A139" s="35">
        <f t="shared" si="3"/>
        <v>44216</v>
      </c>
      <c r="B139" s="36">
        <f>SUMIFS(СВЦЭМ!$C$33:$C$776,СВЦЭМ!$A$33:$A$776,$A139,СВЦЭМ!$B$33:$B$776,B$119)+'СЕТ СН'!$I$9+СВЦЭМ!$D$10+'СЕТ СН'!$I$5-'СЕТ СН'!$I$17</f>
        <v>3831.9131566599999</v>
      </c>
      <c r="C139" s="36">
        <f>SUMIFS(СВЦЭМ!$C$33:$C$776,СВЦЭМ!$A$33:$A$776,$A139,СВЦЭМ!$B$33:$B$776,C$119)+'СЕТ СН'!$I$9+СВЦЭМ!$D$10+'СЕТ СН'!$I$5-'СЕТ СН'!$I$17</f>
        <v>3872.54701914</v>
      </c>
      <c r="D139" s="36">
        <f>SUMIFS(СВЦЭМ!$C$33:$C$776,СВЦЭМ!$A$33:$A$776,$A139,СВЦЭМ!$B$33:$B$776,D$119)+'СЕТ СН'!$I$9+СВЦЭМ!$D$10+'СЕТ СН'!$I$5-'СЕТ СН'!$I$17</f>
        <v>3889.4380683700001</v>
      </c>
      <c r="E139" s="36">
        <f>SUMIFS(СВЦЭМ!$C$33:$C$776,СВЦЭМ!$A$33:$A$776,$A139,СВЦЭМ!$B$33:$B$776,E$119)+'СЕТ СН'!$I$9+СВЦЭМ!$D$10+'СЕТ СН'!$I$5-'СЕТ СН'!$I$17</f>
        <v>3891.6370992299999</v>
      </c>
      <c r="F139" s="36">
        <f>SUMIFS(СВЦЭМ!$C$33:$C$776,СВЦЭМ!$A$33:$A$776,$A139,СВЦЭМ!$B$33:$B$776,F$119)+'СЕТ СН'!$I$9+СВЦЭМ!$D$10+'СЕТ СН'!$I$5-'СЕТ СН'!$I$17</f>
        <v>3897.3619527600003</v>
      </c>
      <c r="G139" s="36">
        <f>SUMIFS(СВЦЭМ!$C$33:$C$776,СВЦЭМ!$A$33:$A$776,$A139,СВЦЭМ!$B$33:$B$776,G$119)+'СЕТ СН'!$I$9+СВЦЭМ!$D$10+'СЕТ СН'!$I$5-'СЕТ СН'!$I$17</f>
        <v>3880.6842491300004</v>
      </c>
      <c r="H139" s="36">
        <f>SUMIFS(СВЦЭМ!$C$33:$C$776,СВЦЭМ!$A$33:$A$776,$A139,СВЦЭМ!$B$33:$B$776,H$119)+'СЕТ СН'!$I$9+СВЦЭМ!$D$10+'СЕТ СН'!$I$5-'СЕТ СН'!$I$17</f>
        <v>3848.69242102</v>
      </c>
      <c r="I139" s="36">
        <f>SUMIFS(СВЦЭМ!$C$33:$C$776,СВЦЭМ!$A$33:$A$776,$A139,СВЦЭМ!$B$33:$B$776,I$119)+'СЕТ СН'!$I$9+СВЦЭМ!$D$10+'СЕТ СН'!$I$5-'СЕТ СН'!$I$17</f>
        <v>3825.9616615</v>
      </c>
      <c r="J139" s="36">
        <f>SUMIFS(СВЦЭМ!$C$33:$C$776,СВЦЭМ!$A$33:$A$776,$A139,СВЦЭМ!$B$33:$B$776,J$119)+'СЕТ СН'!$I$9+СВЦЭМ!$D$10+'СЕТ СН'!$I$5-'СЕТ СН'!$I$17</f>
        <v>3805.2595271999999</v>
      </c>
      <c r="K139" s="36">
        <f>SUMIFS(СВЦЭМ!$C$33:$C$776,СВЦЭМ!$A$33:$A$776,$A139,СВЦЭМ!$B$33:$B$776,K$119)+'СЕТ СН'!$I$9+СВЦЭМ!$D$10+'СЕТ СН'!$I$5-'СЕТ СН'!$I$17</f>
        <v>3794.16010207</v>
      </c>
      <c r="L139" s="36">
        <f>SUMIFS(СВЦЭМ!$C$33:$C$776,СВЦЭМ!$A$33:$A$776,$A139,СВЦЭМ!$B$33:$B$776,L$119)+'СЕТ СН'!$I$9+СВЦЭМ!$D$10+'СЕТ СН'!$I$5-'СЕТ СН'!$I$17</f>
        <v>3784.91473537</v>
      </c>
      <c r="M139" s="36">
        <f>SUMIFS(СВЦЭМ!$C$33:$C$776,СВЦЭМ!$A$33:$A$776,$A139,СВЦЭМ!$B$33:$B$776,M$119)+'СЕТ СН'!$I$9+СВЦЭМ!$D$10+'СЕТ СН'!$I$5-'СЕТ СН'!$I$17</f>
        <v>3795.10717565</v>
      </c>
      <c r="N139" s="36">
        <f>SUMIFS(СВЦЭМ!$C$33:$C$776,СВЦЭМ!$A$33:$A$776,$A139,СВЦЭМ!$B$33:$B$776,N$119)+'СЕТ СН'!$I$9+СВЦЭМ!$D$10+'СЕТ СН'!$I$5-'СЕТ СН'!$I$17</f>
        <v>3808.3298854200002</v>
      </c>
      <c r="O139" s="36">
        <f>SUMIFS(СВЦЭМ!$C$33:$C$776,СВЦЭМ!$A$33:$A$776,$A139,СВЦЭМ!$B$33:$B$776,O$119)+'СЕТ СН'!$I$9+СВЦЭМ!$D$10+'СЕТ СН'!$I$5-'СЕТ СН'!$I$17</f>
        <v>3822.7331124500001</v>
      </c>
      <c r="P139" s="36">
        <f>SUMIFS(СВЦЭМ!$C$33:$C$776,СВЦЭМ!$A$33:$A$776,$A139,СВЦЭМ!$B$33:$B$776,P$119)+'СЕТ СН'!$I$9+СВЦЭМ!$D$10+'СЕТ СН'!$I$5-'СЕТ СН'!$I$17</f>
        <v>3835.5505048200002</v>
      </c>
      <c r="Q139" s="36">
        <f>SUMIFS(СВЦЭМ!$C$33:$C$776,СВЦЭМ!$A$33:$A$776,$A139,СВЦЭМ!$B$33:$B$776,Q$119)+'СЕТ СН'!$I$9+СВЦЭМ!$D$10+'СЕТ СН'!$I$5-'СЕТ СН'!$I$17</f>
        <v>3845.6311121399999</v>
      </c>
      <c r="R139" s="36">
        <f>SUMIFS(СВЦЭМ!$C$33:$C$776,СВЦЭМ!$A$33:$A$776,$A139,СВЦЭМ!$B$33:$B$776,R$119)+'СЕТ СН'!$I$9+СВЦЭМ!$D$10+'СЕТ СН'!$I$5-'СЕТ СН'!$I$17</f>
        <v>3835.0794339100003</v>
      </c>
      <c r="S139" s="36">
        <f>SUMIFS(СВЦЭМ!$C$33:$C$776,СВЦЭМ!$A$33:$A$776,$A139,СВЦЭМ!$B$33:$B$776,S$119)+'СЕТ СН'!$I$9+СВЦЭМ!$D$10+'СЕТ СН'!$I$5-'СЕТ СН'!$I$17</f>
        <v>3820.91269543</v>
      </c>
      <c r="T139" s="36">
        <f>SUMIFS(СВЦЭМ!$C$33:$C$776,СВЦЭМ!$A$33:$A$776,$A139,СВЦЭМ!$B$33:$B$776,T$119)+'СЕТ СН'!$I$9+СВЦЭМ!$D$10+'СЕТ СН'!$I$5-'СЕТ СН'!$I$17</f>
        <v>3799.4063259899999</v>
      </c>
      <c r="U139" s="36">
        <f>SUMIFS(СВЦЭМ!$C$33:$C$776,СВЦЭМ!$A$33:$A$776,$A139,СВЦЭМ!$B$33:$B$776,U$119)+'СЕТ СН'!$I$9+СВЦЭМ!$D$10+'СЕТ СН'!$I$5-'СЕТ СН'!$I$17</f>
        <v>3795.7282753700001</v>
      </c>
      <c r="V139" s="36">
        <f>SUMIFS(СВЦЭМ!$C$33:$C$776,СВЦЭМ!$A$33:$A$776,$A139,СВЦЭМ!$B$33:$B$776,V$119)+'СЕТ СН'!$I$9+СВЦЭМ!$D$10+'СЕТ СН'!$I$5-'СЕТ СН'!$I$17</f>
        <v>3804.6381194599999</v>
      </c>
      <c r="W139" s="36">
        <f>SUMIFS(СВЦЭМ!$C$33:$C$776,СВЦЭМ!$A$33:$A$776,$A139,СВЦЭМ!$B$33:$B$776,W$119)+'СЕТ СН'!$I$9+СВЦЭМ!$D$10+'СЕТ СН'!$I$5-'СЕТ СН'!$I$17</f>
        <v>3817.8455587500002</v>
      </c>
      <c r="X139" s="36">
        <f>SUMIFS(СВЦЭМ!$C$33:$C$776,СВЦЭМ!$A$33:$A$776,$A139,СВЦЭМ!$B$33:$B$776,X$119)+'СЕТ СН'!$I$9+СВЦЭМ!$D$10+'СЕТ СН'!$I$5-'СЕТ СН'!$I$17</f>
        <v>3816.2378117899998</v>
      </c>
      <c r="Y139" s="36">
        <f>SUMIFS(СВЦЭМ!$C$33:$C$776,СВЦЭМ!$A$33:$A$776,$A139,СВЦЭМ!$B$33:$B$776,Y$119)+'СЕТ СН'!$I$9+СВЦЭМ!$D$10+'СЕТ СН'!$I$5-'СЕТ СН'!$I$17</f>
        <v>3840.0191314100002</v>
      </c>
    </row>
    <row r="140" spans="1:25" ht="15.75" x14ac:dyDescent="0.2">
      <c r="A140" s="35">
        <f t="shared" si="3"/>
        <v>44217</v>
      </c>
      <c r="B140" s="36">
        <f>SUMIFS(СВЦЭМ!$C$33:$C$776,СВЦЭМ!$A$33:$A$776,$A140,СВЦЭМ!$B$33:$B$776,B$119)+'СЕТ СН'!$I$9+СВЦЭМ!$D$10+'СЕТ СН'!$I$5-'СЕТ СН'!$I$17</f>
        <v>3818.6000761800001</v>
      </c>
      <c r="C140" s="36">
        <f>SUMIFS(СВЦЭМ!$C$33:$C$776,СВЦЭМ!$A$33:$A$776,$A140,СВЦЭМ!$B$33:$B$776,C$119)+'СЕТ СН'!$I$9+СВЦЭМ!$D$10+'СЕТ СН'!$I$5-'СЕТ СН'!$I$17</f>
        <v>3876.2401449700001</v>
      </c>
      <c r="D140" s="36">
        <f>SUMIFS(СВЦЭМ!$C$33:$C$776,СВЦЭМ!$A$33:$A$776,$A140,СВЦЭМ!$B$33:$B$776,D$119)+'СЕТ СН'!$I$9+СВЦЭМ!$D$10+'СЕТ СН'!$I$5-'СЕТ СН'!$I$17</f>
        <v>3905.43447496</v>
      </c>
      <c r="E140" s="36">
        <f>SUMIFS(СВЦЭМ!$C$33:$C$776,СВЦЭМ!$A$33:$A$776,$A140,СВЦЭМ!$B$33:$B$776,E$119)+'СЕТ СН'!$I$9+СВЦЭМ!$D$10+'СЕТ СН'!$I$5-'СЕТ СН'!$I$17</f>
        <v>3909.99063544</v>
      </c>
      <c r="F140" s="36">
        <f>SUMIFS(СВЦЭМ!$C$33:$C$776,СВЦЭМ!$A$33:$A$776,$A140,СВЦЭМ!$B$33:$B$776,F$119)+'СЕТ СН'!$I$9+СВЦЭМ!$D$10+'СЕТ СН'!$I$5-'СЕТ СН'!$I$17</f>
        <v>3908.4056152100002</v>
      </c>
      <c r="G140" s="36">
        <f>SUMIFS(СВЦЭМ!$C$33:$C$776,СВЦЭМ!$A$33:$A$776,$A140,СВЦЭМ!$B$33:$B$776,G$119)+'СЕТ СН'!$I$9+СВЦЭМ!$D$10+'СЕТ СН'!$I$5-'СЕТ СН'!$I$17</f>
        <v>3882.5415578000002</v>
      </c>
      <c r="H140" s="36">
        <f>SUMIFS(СВЦЭМ!$C$33:$C$776,СВЦЭМ!$A$33:$A$776,$A140,СВЦЭМ!$B$33:$B$776,H$119)+'СЕТ СН'!$I$9+СВЦЭМ!$D$10+'СЕТ СН'!$I$5-'СЕТ СН'!$I$17</f>
        <v>3842.1818565599997</v>
      </c>
      <c r="I140" s="36">
        <f>SUMIFS(СВЦЭМ!$C$33:$C$776,СВЦЭМ!$A$33:$A$776,$A140,СВЦЭМ!$B$33:$B$776,I$119)+'СЕТ СН'!$I$9+СВЦЭМ!$D$10+'СЕТ СН'!$I$5-'СЕТ СН'!$I$17</f>
        <v>3822.72268072</v>
      </c>
      <c r="J140" s="36">
        <f>SUMIFS(СВЦЭМ!$C$33:$C$776,СВЦЭМ!$A$33:$A$776,$A140,СВЦЭМ!$B$33:$B$776,J$119)+'СЕТ СН'!$I$9+СВЦЭМ!$D$10+'СЕТ СН'!$I$5-'СЕТ СН'!$I$17</f>
        <v>3796.2359515500002</v>
      </c>
      <c r="K140" s="36">
        <f>SUMIFS(СВЦЭМ!$C$33:$C$776,СВЦЭМ!$A$33:$A$776,$A140,СВЦЭМ!$B$33:$B$776,K$119)+'СЕТ СН'!$I$9+СВЦЭМ!$D$10+'СЕТ СН'!$I$5-'СЕТ СН'!$I$17</f>
        <v>3791.6289034700003</v>
      </c>
      <c r="L140" s="36">
        <f>SUMIFS(СВЦЭМ!$C$33:$C$776,СВЦЭМ!$A$33:$A$776,$A140,СВЦЭМ!$B$33:$B$776,L$119)+'СЕТ СН'!$I$9+СВЦЭМ!$D$10+'СЕТ СН'!$I$5-'СЕТ СН'!$I$17</f>
        <v>3787.8697969899999</v>
      </c>
      <c r="M140" s="36">
        <f>SUMIFS(СВЦЭМ!$C$33:$C$776,СВЦЭМ!$A$33:$A$776,$A140,СВЦЭМ!$B$33:$B$776,M$119)+'СЕТ СН'!$I$9+СВЦЭМ!$D$10+'СЕТ СН'!$I$5-'СЕТ СН'!$I$17</f>
        <v>3791.7442342300001</v>
      </c>
      <c r="N140" s="36">
        <f>SUMIFS(СВЦЭМ!$C$33:$C$776,СВЦЭМ!$A$33:$A$776,$A140,СВЦЭМ!$B$33:$B$776,N$119)+'СЕТ СН'!$I$9+СВЦЭМ!$D$10+'СЕТ СН'!$I$5-'СЕТ СН'!$I$17</f>
        <v>3801.5292365400001</v>
      </c>
      <c r="O140" s="36">
        <f>SUMIFS(СВЦЭМ!$C$33:$C$776,СВЦЭМ!$A$33:$A$776,$A140,СВЦЭМ!$B$33:$B$776,O$119)+'СЕТ СН'!$I$9+СВЦЭМ!$D$10+'СЕТ СН'!$I$5-'СЕТ СН'!$I$17</f>
        <v>3819.4247472500001</v>
      </c>
      <c r="P140" s="36">
        <f>SUMIFS(СВЦЭМ!$C$33:$C$776,СВЦЭМ!$A$33:$A$776,$A140,СВЦЭМ!$B$33:$B$776,P$119)+'СЕТ СН'!$I$9+СВЦЭМ!$D$10+'СЕТ СН'!$I$5-'СЕТ СН'!$I$17</f>
        <v>3834.75792503</v>
      </c>
      <c r="Q140" s="36">
        <f>SUMIFS(СВЦЭМ!$C$33:$C$776,СВЦЭМ!$A$33:$A$776,$A140,СВЦЭМ!$B$33:$B$776,Q$119)+'СЕТ СН'!$I$9+СВЦЭМ!$D$10+'СЕТ СН'!$I$5-'СЕТ СН'!$I$17</f>
        <v>3836.8565284799997</v>
      </c>
      <c r="R140" s="36">
        <f>SUMIFS(СВЦЭМ!$C$33:$C$776,СВЦЭМ!$A$33:$A$776,$A140,СВЦЭМ!$B$33:$B$776,R$119)+'СЕТ СН'!$I$9+СВЦЭМ!$D$10+'СЕТ СН'!$I$5-'СЕТ СН'!$I$17</f>
        <v>3823.3820666500001</v>
      </c>
      <c r="S140" s="36">
        <f>SUMIFS(СВЦЭМ!$C$33:$C$776,СВЦЭМ!$A$33:$A$776,$A140,СВЦЭМ!$B$33:$B$776,S$119)+'СЕТ СН'!$I$9+СВЦЭМ!$D$10+'СЕТ СН'!$I$5-'СЕТ СН'!$I$17</f>
        <v>3797.1005346800002</v>
      </c>
      <c r="T140" s="36">
        <f>SUMIFS(СВЦЭМ!$C$33:$C$776,СВЦЭМ!$A$33:$A$776,$A140,СВЦЭМ!$B$33:$B$776,T$119)+'СЕТ СН'!$I$9+СВЦЭМ!$D$10+'СЕТ СН'!$I$5-'СЕТ СН'!$I$17</f>
        <v>3791.3319386200001</v>
      </c>
      <c r="U140" s="36">
        <f>SUMIFS(СВЦЭМ!$C$33:$C$776,СВЦЭМ!$A$33:$A$776,$A140,СВЦЭМ!$B$33:$B$776,U$119)+'СЕТ СН'!$I$9+СВЦЭМ!$D$10+'СЕТ СН'!$I$5-'СЕТ СН'!$I$17</f>
        <v>3791.2510200799998</v>
      </c>
      <c r="V140" s="36">
        <f>SUMIFS(СВЦЭМ!$C$33:$C$776,СВЦЭМ!$A$33:$A$776,$A140,СВЦЭМ!$B$33:$B$776,V$119)+'СЕТ СН'!$I$9+СВЦЭМ!$D$10+'СЕТ СН'!$I$5-'СЕТ СН'!$I$17</f>
        <v>3796.6039174100001</v>
      </c>
      <c r="W140" s="36">
        <f>SUMIFS(СВЦЭМ!$C$33:$C$776,СВЦЭМ!$A$33:$A$776,$A140,СВЦЭМ!$B$33:$B$776,W$119)+'СЕТ СН'!$I$9+СВЦЭМ!$D$10+'СЕТ СН'!$I$5-'СЕТ СН'!$I$17</f>
        <v>3815.7474498800002</v>
      </c>
      <c r="X140" s="36">
        <f>SUMIFS(СВЦЭМ!$C$33:$C$776,СВЦЭМ!$A$33:$A$776,$A140,СВЦЭМ!$B$33:$B$776,X$119)+'СЕТ СН'!$I$9+СВЦЭМ!$D$10+'СЕТ СН'!$I$5-'СЕТ СН'!$I$17</f>
        <v>3823.6898230900001</v>
      </c>
      <c r="Y140" s="36">
        <f>SUMIFS(СВЦЭМ!$C$33:$C$776,СВЦЭМ!$A$33:$A$776,$A140,СВЦЭМ!$B$33:$B$776,Y$119)+'СЕТ СН'!$I$9+СВЦЭМ!$D$10+'СЕТ СН'!$I$5-'СЕТ СН'!$I$17</f>
        <v>3847.8812105799998</v>
      </c>
    </row>
    <row r="141" spans="1:25" ht="15.75" x14ac:dyDescent="0.2">
      <c r="A141" s="35">
        <f t="shared" si="3"/>
        <v>44218</v>
      </c>
      <c r="B141" s="36">
        <f>SUMIFS(СВЦЭМ!$C$33:$C$776,СВЦЭМ!$A$33:$A$776,$A141,СВЦЭМ!$B$33:$B$776,B$119)+'СЕТ СН'!$I$9+СВЦЭМ!$D$10+'СЕТ СН'!$I$5-'СЕТ СН'!$I$17</f>
        <v>3820.4431573000002</v>
      </c>
      <c r="C141" s="36">
        <f>SUMIFS(СВЦЭМ!$C$33:$C$776,СВЦЭМ!$A$33:$A$776,$A141,СВЦЭМ!$B$33:$B$776,C$119)+'СЕТ СН'!$I$9+СВЦЭМ!$D$10+'СЕТ СН'!$I$5-'СЕТ СН'!$I$17</f>
        <v>3856.4164449199998</v>
      </c>
      <c r="D141" s="36">
        <f>SUMIFS(СВЦЭМ!$C$33:$C$776,СВЦЭМ!$A$33:$A$776,$A141,СВЦЭМ!$B$33:$B$776,D$119)+'СЕТ СН'!$I$9+СВЦЭМ!$D$10+'СЕТ СН'!$I$5-'СЕТ СН'!$I$17</f>
        <v>3898.7784428499999</v>
      </c>
      <c r="E141" s="36">
        <f>SUMIFS(СВЦЭМ!$C$33:$C$776,СВЦЭМ!$A$33:$A$776,$A141,СВЦЭМ!$B$33:$B$776,E$119)+'СЕТ СН'!$I$9+СВЦЭМ!$D$10+'СЕТ СН'!$I$5-'СЕТ СН'!$I$17</f>
        <v>3916.7431062400001</v>
      </c>
      <c r="F141" s="36">
        <f>SUMIFS(СВЦЭМ!$C$33:$C$776,СВЦЭМ!$A$33:$A$776,$A141,СВЦЭМ!$B$33:$B$776,F$119)+'СЕТ СН'!$I$9+СВЦЭМ!$D$10+'СЕТ СН'!$I$5-'СЕТ СН'!$I$17</f>
        <v>3930.8463266500003</v>
      </c>
      <c r="G141" s="36">
        <f>SUMIFS(СВЦЭМ!$C$33:$C$776,СВЦЭМ!$A$33:$A$776,$A141,СВЦЭМ!$B$33:$B$776,G$119)+'СЕТ СН'!$I$9+СВЦЭМ!$D$10+'СЕТ СН'!$I$5-'СЕТ СН'!$I$17</f>
        <v>3912.2130272900004</v>
      </c>
      <c r="H141" s="36">
        <f>SUMIFS(СВЦЭМ!$C$33:$C$776,СВЦЭМ!$A$33:$A$776,$A141,СВЦЭМ!$B$33:$B$776,H$119)+'СЕТ СН'!$I$9+СВЦЭМ!$D$10+'СЕТ СН'!$I$5-'СЕТ СН'!$I$17</f>
        <v>3870.5546662400002</v>
      </c>
      <c r="I141" s="36">
        <f>SUMIFS(СВЦЭМ!$C$33:$C$776,СВЦЭМ!$A$33:$A$776,$A141,СВЦЭМ!$B$33:$B$776,I$119)+'СЕТ СН'!$I$9+СВЦЭМ!$D$10+'СЕТ СН'!$I$5-'СЕТ СН'!$I$17</f>
        <v>3838.1028896099997</v>
      </c>
      <c r="J141" s="36">
        <f>SUMIFS(СВЦЭМ!$C$33:$C$776,СВЦЭМ!$A$33:$A$776,$A141,СВЦЭМ!$B$33:$B$776,J$119)+'СЕТ СН'!$I$9+СВЦЭМ!$D$10+'СЕТ СН'!$I$5-'СЕТ СН'!$I$17</f>
        <v>3809.6530690999998</v>
      </c>
      <c r="K141" s="36">
        <f>SUMIFS(СВЦЭМ!$C$33:$C$776,СВЦЭМ!$A$33:$A$776,$A141,СВЦЭМ!$B$33:$B$776,K$119)+'СЕТ СН'!$I$9+СВЦЭМ!$D$10+'СЕТ СН'!$I$5-'СЕТ СН'!$I$17</f>
        <v>3798.8707204299999</v>
      </c>
      <c r="L141" s="36">
        <f>SUMIFS(СВЦЭМ!$C$33:$C$776,СВЦЭМ!$A$33:$A$776,$A141,СВЦЭМ!$B$33:$B$776,L$119)+'СЕТ СН'!$I$9+СВЦЭМ!$D$10+'СЕТ СН'!$I$5-'СЕТ СН'!$I$17</f>
        <v>3793.5697464</v>
      </c>
      <c r="M141" s="36">
        <f>SUMIFS(СВЦЭМ!$C$33:$C$776,СВЦЭМ!$A$33:$A$776,$A141,СВЦЭМ!$B$33:$B$776,M$119)+'СЕТ СН'!$I$9+СВЦЭМ!$D$10+'СЕТ СН'!$I$5-'СЕТ СН'!$I$17</f>
        <v>3798.4025716900001</v>
      </c>
      <c r="N141" s="36">
        <f>SUMIFS(СВЦЭМ!$C$33:$C$776,СВЦЭМ!$A$33:$A$776,$A141,СВЦЭМ!$B$33:$B$776,N$119)+'СЕТ СН'!$I$9+СВЦЭМ!$D$10+'СЕТ СН'!$I$5-'СЕТ СН'!$I$17</f>
        <v>3806.4508700599999</v>
      </c>
      <c r="O141" s="36">
        <f>SUMIFS(СВЦЭМ!$C$33:$C$776,СВЦЭМ!$A$33:$A$776,$A141,СВЦЭМ!$B$33:$B$776,O$119)+'СЕТ СН'!$I$9+СВЦЭМ!$D$10+'СЕТ СН'!$I$5-'СЕТ СН'!$I$17</f>
        <v>3835.7337827199999</v>
      </c>
      <c r="P141" s="36">
        <f>SUMIFS(СВЦЭМ!$C$33:$C$776,СВЦЭМ!$A$33:$A$776,$A141,СВЦЭМ!$B$33:$B$776,P$119)+'СЕТ СН'!$I$9+СВЦЭМ!$D$10+'СЕТ СН'!$I$5-'СЕТ СН'!$I$17</f>
        <v>3844.6164729500001</v>
      </c>
      <c r="Q141" s="36">
        <f>SUMIFS(СВЦЭМ!$C$33:$C$776,СВЦЭМ!$A$33:$A$776,$A141,СВЦЭМ!$B$33:$B$776,Q$119)+'СЕТ СН'!$I$9+СВЦЭМ!$D$10+'СЕТ СН'!$I$5-'СЕТ СН'!$I$17</f>
        <v>3851.0792104000002</v>
      </c>
      <c r="R141" s="36">
        <f>SUMIFS(СВЦЭМ!$C$33:$C$776,СВЦЭМ!$A$33:$A$776,$A141,СВЦЭМ!$B$33:$B$776,R$119)+'СЕТ СН'!$I$9+СВЦЭМ!$D$10+'СЕТ СН'!$I$5-'СЕТ СН'!$I$17</f>
        <v>3838.1615600800001</v>
      </c>
      <c r="S141" s="36">
        <f>SUMIFS(СВЦЭМ!$C$33:$C$776,СВЦЭМ!$A$33:$A$776,$A141,СВЦЭМ!$B$33:$B$776,S$119)+'СЕТ СН'!$I$9+СВЦЭМ!$D$10+'СЕТ СН'!$I$5-'СЕТ СН'!$I$17</f>
        <v>3821.8045622899999</v>
      </c>
      <c r="T141" s="36">
        <f>SUMIFS(СВЦЭМ!$C$33:$C$776,СВЦЭМ!$A$33:$A$776,$A141,СВЦЭМ!$B$33:$B$776,T$119)+'СЕТ СН'!$I$9+СВЦЭМ!$D$10+'СЕТ СН'!$I$5-'СЕТ СН'!$I$17</f>
        <v>3800.7619814099999</v>
      </c>
      <c r="U141" s="36">
        <f>SUMIFS(СВЦЭМ!$C$33:$C$776,СВЦЭМ!$A$33:$A$776,$A141,СВЦЭМ!$B$33:$B$776,U$119)+'СЕТ СН'!$I$9+СВЦЭМ!$D$10+'СЕТ СН'!$I$5-'СЕТ СН'!$I$17</f>
        <v>3799.6175203000003</v>
      </c>
      <c r="V141" s="36">
        <f>SUMIFS(СВЦЭМ!$C$33:$C$776,СВЦЭМ!$A$33:$A$776,$A141,СВЦЭМ!$B$33:$B$776,V$119)+'СЕТ СН'!$I$9+СВЦЭМ!$D$10+'СЕТ СН'!$I$5-'СЕТ СН'!$I$17</f>
        <v>3808.6553816300002</v>
      </c>
      <c r="W141" s="36">
        <f>SUMIFS(СВЦЭМ!$C$33:$C$776,СВЦЭМ!$A$33:$A$776,$A141,СВЦЭМ!$B$33:$B$776,W$119)+'СЕТ СН'!$I$9+СВЦЭМ!$D$10+'СЕТ СН'!$I$5-'СЕТ СН'!$I$17</f>
        <v>3827.3150233200004</v>
      </c>
      <c r="X141" s="36">
        <f>SUMIFS(СВЦЭМ!$C$33:$C$776,СВЦЭМ!$A$33:$A$776,$A141,СВЦЭМ!$B$33:$B$776,X$119)+'СЕТ СН'!$I$9+СВЦЭМ!$D$10+'СЕТ СН'!$I$5-'СЕТ СН'!$I$17</f>
        <v>3835.6499543899999</v>
      </c>
      <c r="Y141" s="36">
        <f>SUMIFS(СВЦЭМ!$C$33:$C$776,СВЦЭМ!$A$33:$A$776,$A141,СВЦЭМ!$B$33:$B$776,Y$119)+'СЕТ СН'!$I$9+СВЦЭМ!$D$10+'СЕТ СН'!$I$5-'СЕТ СН'!$I$17</f>
        <v>3851.9913357599999</v>
      </c>
    </row>
    <row r="142" spans="1:25" ht="15.75" x14ac:dyDescent="0.2">
      <c r="A142" s="35">
        <f t="shared" si="3"/>
        <v>44219</v>
      </c>
      <c r="B142" s="36">
        <f>SUMIFS(СВЦЭМ!$C$33:$C$776,СВЦЭМ!$A$33:$A$776,$A142,СВЦЭМ!$B$33:$B$776,B$119)+'СЕТ СН'!$I$9+СВЦЭМ!$D$10+'СЕТ СН'!$I$5-'СЕТ СН'!$I$17</f>
        <v>3868.8358762400003</v>
      </c>
      <c r="C142" s="36">
        <f>SUMIFS(СВЦЭМ!$C$33:$C$776,СВЦЭМ!$A$33:$A$776,$A142,СВЦЭМ!$B$33:$B$776,C$119)+'СЕТ СН'!$I$9+СВЦЭМ!$D$10+'СЕТ СН'!$I$5-'СЕТ СН'!$I$17</f>
        <v>3885.3040906300002</v>
      </c>
      <c r="D142" s="36">
        <f>SUMIFS(СВЦЭМ!$C$33:$C$776,СВЦЭМ!$A$33:$A$776,$A142,СВЦЭМ!$B$33:$B$776,D$119)+'СЕТ СН'!$I$9+СВЦЭМ!$D$10+'СЕТ СН'!$I$5-'СЕТ СН'!$I$17</f>
        <v>3907.3479320500001</v>
      </c>
      <c r="E142" s="36">
        <f>SUMIFS(СВЦЭМ!$C$33:$C$776,СВЦЭМ!$A$33:$A$776,$A142,СВЦЭМ!$B$33:$B$776,E$119)+'СЕТ СН'!$I$9+СВЦЭМ!$D$10+'СЕТ СН'!$I$5-'СЕТ СН'!$I$17</f>
        <v>3915.8589299400001</v>
      </c>
      <c r="F142" s="36">
        <f>SUMIFS(СВЦЭМ!$C$33:$C$776,СВЦЭМ!$A$33:$A$776,$A142,СВЦЭМ!$B$33:$B$776,F$119)+'СЕТ СН'!$I$9+СВЦЭМ!$D$10+'СЕТ СН'!$I$5-'СЕТ СН'!$I$17</f>
        <v>3922.9023821700002</v>
      </c>
      <c r="G142" s="36">
        <f>SUMIFS(СВЦЭМ!$C$33:$C$776,СВЦЭМ!$A$33:$A$776,$A142,СВЦЭМ!$B$33:$B$776,G$119)+'СЕТ СН'!$I$9+СВЦЭМ!$D$10+'СЕТ СН'!$I$5-'СЕТ СН'!$I$17</f>
        <v>3911.4924540500001</v>
      </c>
      <c r="H142" s="36">
        <f>SUMIFS(СВЦЭМ!$C$33:$C$776,СВЦЭМ!$A$33:$A$776,$A142,СВЦЭМ!$B$33:$B$776,H$119)+'СЕТ СН'!$I$9+СВЦЭМ!$D$10+'СЕТ СН'!$I$5-'СЕТ СН'!$I$17</f>
        <v>3890.0994299900003</v>
      </c>
      <c r="I142" s="36">
        <f>SUMIFS(СВЦЭМ!$C$33:$C$776,СВЦЭМ!$A$33:$A$776,$A142,СВЦЭМ!$B$33:$B$776,I$119)+'СЕТ СН'!$I$9+СВЦЭМ!$D$10+'СЕТ СН'!$I$5-'СЕТ СН'!$I$17</f>
        <v>3875.0716957200002</v>
      </c>
      <c r="J142" s="36">
        <f>SUMIFS(СВЦЭМ!$C$33:$C$776,СВЦЭМ!$A$33:$A$776,$A142,СВЦЭМ!$B$33:$B$776,J$119)+'СЕТ СН'!$I$9+СВЦЭМ!$D$10+'СЕТ СН'!$I$5-'СЕТ СН'!$I$17</f>
        <v>3832.2136762099999</v>
      </c>
      <c r="K142" s="36">
        <f>SUMIFS(СВЦЭМ!$C$33:$C$776,СВЦЭМ!$A$33:$A$776,$A142,СВЦЭМ!$B$33:$B$776,K$119)+'СЕТ СН'!$I$9+СВЦЭМ!$D$10+'СЕТ СН'!$I$5-'СЕТ СН'!$I$17</f>
        <v>3797.04269118</v>
      </c>
      <c r="L142" s="36">
        <f>SUMIFS(СВЦЭМ!$C$33:$C$776,СВЦЭМ!$A$33:$A$776,$A142,СВЦЭМ!$B$33:$B$776,L$119)+'СЕТ СН'!$I$9+СВЦЭМ!$D$10+'СЕТ СН'!$I$5-'СЕТ СН'!$I$17</f>
        <v>3783.5229505500001</v>
      </c>
      <c r="M142" s="36">
        <f>SUMIFS(СВЦЭМ!$C$33:$C$776,СВЦЭМ!$A$33:$A$776,$A142,СВЦЭМ!$B$33:$B$776,M$119)+'СЕТ СН'!$I$9+СВЦЭМ!$D$10+'СЕТ СН'!$I$5-'СЕТ СН'!$I$17</f>
        <v>3787.0658437399998</v>
      </c>
      <c r="N142" s="36">
        <f>SUMIFS(СВЦЭМ!$C$33:$C$776,СВЦЭМ!$A$33:$A$776,$A142,СВЦЭМ!$B$33:$B$776,N$119)+'СЕТ СН'!$I$9+СВЦЭМ!$D$10+'СЕТ СН'!$I$5-'СЕТ СН'!$I$17</f>
        <v>3796.5193861899998</v>
      </c>
      <c r="O142" s="36">
        <f>SUMIFS(СВЦЭМ!$C$33:$C$776,СВЦЭМ!$A$33:$A$776,$A142,СВЦЭМ!$B$33:$B$776,O$119)+'СЕТ СН'!$I$9+СВЦЭМ!$D$10+'СЕТ СН'!$I$5-'СЕТ СН'!$I$17</f>
        <v>3809.0616279699998</v>
      </c>
      <c r="P142" s="36">
        <f>SUMIFS(СВЦЭМ!$C$33:$C$776,СВЦЭМ!$A$33:$A$776,$A142,СВЦЭМ!$B$33:$B$776,P$119)+'СЕТ СН'!$I$9+СВЦЭМ!$D$10+'СЕТ СН'!$I$5-'СЕТ СН'!$I$17</f>
        <v>3840.1473347800002</v>
      </c>
      <c r="Q142" s="36">
        <f>SUMIFS(СВЦЭМ!$C$33:$C$776,СВЦЭМ!$A$33:$A$776,$A142,СВЦЭМ!$B$33:$B$776,Q$119)+'СЕТ СН'!$I$9+СВЦЭМ!$D$10+'СЕТ СН'!$I$5-'СЕТ СН'!$I$17</f>
        <v>3850.8770093600001</v>
      </c>
      <c r="R142" s="36">
        <f>SUMIFS(СВЦЭМ!$C$33:$C$776,СВЦЭМ!$A$33:$A$776,$A142,СВЦЭМ!$B$33:$B$776,R$119)+'СЕТ СН'!$I$9+СВЦЭМ!$D$10+'СЕТ СН'!$I$5-'СЕТ СН'!$I$17</f>
        <v>3841.4449890300002</v>
      </c>
      <c r="S142" s="36">
        <f>SUMIFS(СВЦЭМ!$C$33:$C$776,СВЦЭМ!$A$33:$A$776,$A142,СВЦЭМ!$B$33:$B$776,S$119)+'СЕТ СН'!$I$9+СВЦЭМ!$D$10+'СЕТ СН'!$I$5-'СЕТ СН'!$I$17</f>
        <v>3819.4843461600003</v>
      </c>
      <c r="T142" s="36">
        <f>SUMIFS(СВЦЭМ!$C$33:$C$776,СВЦЭМ!$A$33:$A$776,$A142,СВЦЭМ!$B$33:$B$776,T$119)+'СЕТ СН'!$I$9+СВЦЭМ!$D$10+'СЕТ СН'!$I$5-'СЕТ СН'!$I$17</f>
        <v>3789.5138411100002</v>
      </c>
      <c r="U142" s="36">
        <f>SUMIFS(СВЦЭМ!$C$33:$C$776,СВЦЭМ!$A$33:$A$776,$A142,СВЦЭМ!$B$33:$B$776,U$119)+'СЕТ СН'!$I$9+СВЦЭМ!$D$10+'СЕТ СН'!$I$5-'СЕТ СН'!$I$17</f>
        <v>3781.8111005700002</v>
      </c>
      <c r="V142" s="36">
        <f>SUMIFS(СВЦЭМ!$C$33:$C$776,СВЦЭМ!$A$33:$A$776,$A142,СВЦЭМ!$B$33:$B$776,V$119)+'СЕТ СН'!$I$9+СВЦЭМ!$D$10+'СЕТ СН'!$I$5-'СЕТ СН'!$I$17</f>
        <v>3797.3058283999999</v>
      </c>
      <c r="W142" s="36">
        <f>SUMIFS(СВЦЭМ!$C$33:$C$776,СВЦЭМ!$A$33:$A$776,$A142,СВЦЭМ!$B$33:$B$776,W$119)+'СЕТ СН'!$I$9+СВЦЭМ!$D$10+'СЕТ СН'!$I$5-'СЕТ СН'!$I$17</f>
        <v>3818.4107312400001</v>
      </c>
      <c r="X142" s="36">
        <f>SUMIFS(СВЦЭМ!$C$33:$C$776,СВЦЭМ!$A$33:$A$776,$A142,СВЦЭМ!$B$33:$B$776,X$119)+'СЕТ СН'!$I$9+СВЦЭМ!$D$10+'СЕТ СН'!$I$5-'СЕТ СН'!$I$17</f>
        <v>3824.7061733600003</v>
      </c>
      <c r="Y142" s="36">
        <f>SUMIFS(СВЦЭМ!$C$33:$C$776,СВЦЭМ!$A$33:$A$776,$A142,СВЦЭМ!$B$33:$B$776,Y$119)+'СЕТ СН'!$I$9+СВЦЭМ!$D$10+'СЕТ СН'!$I$5-'СЕТ СН'!$I$17</f>
        <v>3846.1483925499997</v>
      </c>
    </row>
    <row r="143" spans="1:25" ht="15.75" x14ac:dyDescent="0.2">
      <c r="A143" s="35">
        <f t="shared" si="3"/>
        <v>44220</v>
      </c>
      <c r="B143" s="36">
        <f>SUMIFS(СВЦЭМ!$C$33:$C$776,СВЦЭМ!$A$33:$A$776,$A143,СВЦЭМ!$B$33:$B$776,B$119)+'СЕТ СН'!$I$9+СВЦЭМ!$D$10+'СЕТ СН'!$I$5-'СЕТ СН'!$I$17</f>
        <v>3844.6189877900001</v>
      </c>
      <c r="C143" s="36">
        <f>SUMIFS(СВЦЭМ!$C$33:$C$776,СВЦЭМ!$A$33:$A$776,$A143,СВЦЭМ!$B$33:$B$776,C$119)+'СЕТ СН'!$I$9+СВЦЭМ!$D$10+'СЕТ СН'!$I$5-'СЕТ СН'!$I$17</f>
        <v>3869.84506096</v>
      </c>
      <c r="D143" s="36">
        <f>SUMIFS(СВЦЭМ!$C$33:$C$776,СВЦЭМ!$A$33:$A$776,$A143,СВЦЭМ!$B$33:$B$776,D$119)+'СЕТ СН'!$I$9+СВЦЭМ!$D$10+'СЕТ СН'!$I$5-'СЕТ СН'!$I$17</f>
        <v>3890.9811152900002</v>
      </c>
      <c r="E143" s="36">
        <f>SUMIFS(СВЦЭМ!$C$33:$C$776,СВЦЭМ!$A$33:$A$776,$A143,СВЦЭМ!$B$33:$B$776,E$119)+'СЕТ СН'!$I$9+СВЦЭМ!$D$10+'СЕТ СН'!$I$5-'СЕТ СН'!$I$17</f>
        <v>3903.06936812</v>
      </c>
      <c r="F143" s="36">
        <f>SUMIFS(СВЦЭМ!$C$33:$C$776,СВЦЭМ!$A$33:$A$776,$A143,СВЦЭМ!$B$33:$B$776,F$119)+'СЕТ СН'!$I$9+СВЦЭМ!$D$10+'СЕТ СН'!$I$5-'СЕТ СН'!$I$17</f>
        <v>3921.1787514899997</v>
      </c>
      <c r="G143" s="36">
        <f>SUMIFS(СВЦЭМ!$C$33:$C$776,СВЦЭМ!$A$33:$A$776,$A143,СВЦЭМ!$B$33:$B$776,G$119)+'СЕТ СН'!$I$9+СВЦЭМ!$D$10+'СЕТ СН'!$I$5-'СЕТ СН'!$I$17</f>
        <v>3909.5768907299998</v>
      </c>
      <c r="H143" s="36">
        <f>SUMIFS(СВЦЭМ!$C$33:$C$776,СВЦЭМ!$A$33:$A$776,$A143,СВЦЭМ!$B$33:$B$776,H$119)+'СЕТ СН'!$I$9+СВЦЭМ!$D$10+'СЕТ СН'!$I$5-'СЕТ СН'!$I$17</f>
        <v>3890.3775231300001</v>
      </c>
      <c r="I143" s="36">
        <f>SUMIFS(СВЦЭМ!$C$33:$C$776,СВЦЭМ!$A$33:$A$776,$A143,СВЦЭМ!$B$33:$B$776,I$119)+'СЕТ СН'!$I$9+СВЦЭМ!$D$10+'СЕТ СН'!$I$5-'СЕТ СН'!$I$17</f>
        <v>3876.21363746</v>
      </c>
      <c r="J143" s="36">
        <f>SUMIFS(СВЦЭМ!$C$33:$C$776,СВЦЭМ!$A$33:$A$776,$A143,СВЦЭМ!$B$33:$B$776,J$119)+'СЕТ СН'!$I$9+СВЦЭМ!$D$10+'СЕТ СН'!$I$5-'СЕТ СН'!$I$17</f>
        <v>3838.2169337200003</v>
      </c>
      <c r="K143" s="36">
        <f>SUMIFS(СВЦЭМ!$C$33:$C$776,СВЦЭМ!$A$33:$A$776,$A143,СВЦЭМ!$B$33:$B$776,K$119)+'СЕТ СН'!$I$9+СВЦЭМ!$D$10+'СЕТ СН'!$I$5-'СЕТ СН'!$I$17</f>
        <v>3802.2798391699998</v>
      </c>
      <c r="L143" s="36">
        <f>SUMIFS(СВЦЭМ!$C$33:$C$776,СВЦЭМ!$A$33:$A$776,$A143,СВЦЭМ!$B$33:$B$776,L$119)+'СЕТ СН'!$I$9+СВЦЭМ!$D$10+'СЕТ СН'!$I$5-'СЕТ СН'!$I$17</f>
        <v>3786.1539521099999</v>
      </c>
      <c r="M143" s="36">
        <f>SUMIFS(СВЦЭМ!$C$33:$C$776,СВЦЭМ!$A$33:$A$776,$A143,СВЦЭМ!$B$33:$B$776,M$119)+'СЕТ СН'!$I$9+СВЦЭМ!$D$10+'СЕТ СН'!$I$5-'СЕТ СН'!$I$17</f>
        <v>3792.0891512799999</v>
      </c>
      <c r="N143" s="36">
        <f>SUMIFS(СВЦЭМ!$C$33:$C$776,СВЦЭМ!$A$33:$A$776,$A143,СВЦЭМ!$B$33:$B$776,N$119)+'СЕТ СН'!$I$9+СВЦЭМ!$D$10+'СЕТ СН'!$I$5-'СЕТ СН'!$I$17</f>
        <v>3801.9359913799999</v>
      </c>
      <c r="O143" s="36">
        <f>SUMIFS(СВЦЭМ!$C$33:$C$776,СВЦЭМ!$A$33:$A$776,$A143,СВЦЭМ!$B$33:$B$776,O$119)+'СЕТ СН'!$I$9+СВЦЭМ!$D$10+'СЕТ СН'!$I$5-'СЕТ СН'!$I$17</f>
        <v>3820.9467700200003</v>
      </c>
      <c r="P143" s="36">
        <f>SUMIFS(СВЦЭМ!$C$33:$C$776,СВЦЭМ!$A$33:$A$776,$A143,СВЦЭМ!$B$33:$B$776,P$119)+'СЕТ СН'!$I$9+СВЦЭМ!$D$10+'СЕТ СН'!$I$5-'СЕТ СН'!$I$17</f>
        <v>3857.13072672</v>
      </c>
      <c r="Q143" s="36">
        <f>SUMIFS(СВЦЭМ!$C$33:$C$776,СВЦЭМ!$A$33:$A$776,$A143,СВЦЭМ!$B$33:$B$776,Q$119)+'СЕТ СН'!$I$9+СВЦЭМ!$D$10+'СЕТ СН'!$I$5-'СЕТ СН'!$I$17</f>
        <v>3856.73161157</v>
      </c>
      <c r="R143" s="36">
        <f>SUMIFS(СВЦЭМ!$C$33:$C$776,СВЦЭМ!$A$33:$A$776,$A143,СВЦЭМ!$B$33:$B$776,R$119)+'СЕТ СН'!$I$9+СВЦЭМ!$D$10+'СЕТ СН'!$I$5-'СЕТ СН'!$I$17</f>
        <v>3845.0371218700002</v>
      </c>
      <c r="S143" s="36">
        <f>SUMIFS(СВЦЭМ!$C$33:$C$776,СВЦЭМ!$A$33:$A$776,$A143,СВЦЭМ!$B$33:$B$776,S$119)+'СЕТ СН'!$I$9+СВЦЭМ!$D$10+'СЕТ СН'!$I$5-'СЕТ СН'!$I$17</f>
        <v>3826.9173955200004</v>
      </c>
      <c r="T143" s="36">
        <f>SUMIFS(СВЦЭМ!$C$33:$C$776,СВЦЭМ!$A$33:$A$776,$A143,СВЦЭМ!$B$33:$B$776,T$119)+'СЕТ СН'!$I$9+СВЦЭМ!$D$10+'СЕТ СН'!$I$5-'СЕТ СН'!$I$17</f>
        <v>3783.1695413799998</v>
      </c>
      <c r="U143" s="36">
        <f>SUMIFS(СВЦЭМ!$C$33:$C$776,СВЦЭМ!$A$33:$A$776,$A143,СВЦЭМ!$B$33:$B$776,U$119)+'СЕТ СН'!$I$9+СВЦЭМ!$D$10+'СЕТ СН'!$I$5-'СЕТ СН'!$I$17</f>
        <v>3777.3813696699999</v>
      </c>
      <c r="V143" s="36">
        <f>SUMIFS(СВЦЭМ!$C$33:$C$776,СВЦЭМ!$A$33:$A$776,$A143,СВЦЭМ!$B$33:$B$776,V$119)+'СЕТ СН'!$I$9+СВЦЭМ!$D$10+'СЕТ СН'!$I$5-'СЕТ СН'!$I$17</f>
        <v>3775.7627996000001</v>
      </c>
      <c r="W143" s="36">
        <f>SUMIFS(СВЦЭМ!$C$33:$C$776,СВЦЭМ!$A$33:$A$776,$A143,СВЦЭМ!$B$33:$B$776,W$119)+'СЕТ СН'!$I$9+СВЦЭМ!$D$10+'СЕТ СН'!$I$5-'СЕТ СН'!$I$17</f>
        <v>3794.1959121800001</v>
      </c>
      <c r="X143" s="36">
        <f>SUMIFS(СВЦЭМ!$C$33:$C$776,СВЦЭМ!$A$33:$A$776,$A143,СВЦЭМ!$B$33:$B$776,X$119)+'СЕТ СН'!$I$9+СВЦЭМ!$D$10+'СЕТ СН'!$I$5-'СЕТ СН'!$I$17</f>
        <v>3817.1251124600003</v>
      </c>
      <c r="Y143" s="36">
        <f>SUMIFS(СВЦЭМ!$C$33:$C$776,СВЦЭМ!$A$33:$A$776,$A143,СВЦЭМ!$B$33:$B$776,Y$119)+'СЕТ СН'!$I$9+СВЦЭМ!$D$10+'СЕТ СН'!$I$5-'СЕТ СН'!$I$17</f>
        <v>3838.6403772799999</v>
      </c>
    </row>
    <row r="144" spans="1:25" ht="15.75" x14ac:dyDescent="0.2">
      <c r="A144" s="35">
        <f t="shared" si="3"/>
        <v>44221</v>
      </c>
      <c r="B144" s="36">
        <f>SUMIFS(СВЦЭМ!$C$33:$C$776,СВЦЭМ!$A$33:$A$776,$A144,СВЦЭМ!$B$33:$B$776,B$119)+'СЕТ СН'!$I$9+СВЦЭМ!$D$10+'СЕТ СН'!$I$5-'СЕТ СН'!$I$17</f>
        <v>3853.1353329799999</v>
      </c>
      <c r="C144" s="36">
        <f>SUMIFS(СВЦЭМ!$C$33:$C$776,СВЦЭМ!$A$33:$A$776,$A144,СВЦЭМ!$B$33:$B$776,C$119)+'СЕТ СН'!$I$9+СВЦЭМ!$D$10+'СЕТ СН'!$I$5-'СЕТ СН'!$I$17</f>
        <v>3880.86059596</v>
      </c>
      <c r="D144" s="36">
        <f>SUMIFS(СВЦЭМ!$C$33:$C$776,СВЦЭМ!$A$33:$A$776,$A144,СВЦЭМ!$B$33:$B$776,D$119)+'СЕТ СН'!$I$9+СВЦЭМ!$D$10+'СЕТ СН'!$I$5-'СЕТ СН'!$I$17</f>
        <v>3897.1980735799998</v>
      </c>
      <c r="E144" s="36">
        <f>SUMIFS(СВЦЭМ!$C$33:$C$776,СВЦЭМ!$A$33:$A$776,$A144,СВЦЭМ!$B$33:$B$776,E$119)+'СЕТ СН'!$I$9+СВЦЭМ!$D$10+'СЕТ СН'!$I$5-'СЕТ СН'!$I$17</f>
        <v>3910.0309815600003</v>
      </c>
      <c r="F144" s="36">
        <f>SUMIFS(СВЦЭМ!$C$33:$C$776,СВЦЭМ!$A$33:$A$776,$A144,СВЦЭМ!$B$33:$B$776,F$119)+'СЕТ СН'!$I$9+СВЦЭМ!$D$10+'СЕТ СН'!$I$5-'СЕТ СН'!$I$17</f>
        <v>3926.94568192</v>
      </c>
      <c r="G144" s="36">
        <f>SUMIFS(СВЦЭМ!$C$33:$C$776,СВЦЭМ!$A$33:$A$776,$A144,СВЦЭМ!$B$33:$B$776,G$119)+'СЕТ СН'!$I$9+СВЦЭМ!$D$10+'СЕТ СН'!$I$5-'СЕТ СН'!$I$17</f>
        <v>3910.3940065199999</v>
      </c>
      <c r="H144" s="36">
        <f>SUMIFS(СВЦЭМ!$C$33:$C$776,СВЦЭМ!$A$33:$A$776,$A144,СВЦЭМ!$B$33:$B$776,H$119)+'СЕТ СН'!$I$9+СВЦЭМ!$D$10+'СЕТ СН'!$I$5-'СЕТ СН'!$I$17</f>
        <v>3873.5438693699998</v>
      </c>
      <c r="I144" s="36">
        <f>SUMIFS(СВЦЭМ!$C$33:$C$776,СВЦЭМ!$A$33:$A$776,$A144,СВЦЭМ!$B$33:$B$776,I$119)+'СЕТ СН'!$I$9+СВЦЭМ!$D$10+'СЕТ СН'!$I$5-'СЕТ СН'!$I$17</f>
        <v>3847.0799519100001</v>
      </c>
      <c r="J144" s="36">
        <f>SUMIFS(СВЦЭМ!$C$33:$C$776,СВЦЭМ!$A$33:$A$776,$A144,СВЦЭМ!$B$33:$B$776,J$119)+'СЕТ СН'!$I$9+СВЦЭМ!$D$10+'СЕТ СН'!$I$5-'СЕТ СН'!$I$17</f>
        <v>3817.4589910300001</v>
      </c>
      <c r="K144" s="36">
        <f>SUMIFS(СВЦЭМ!$C$33:$C$776,СВЦЭМ!$A$33:$A$776,$A144,СВЦЭМ!$B$33:$B$776,K$119)+'СЕТ СН'!$I$9+СВЦЭМ!$D$10+'СЕТ СН'!$I$5-'СЕТ СН'!$I$17</f>
        <v>3813.2226674499998</v>
      </c>
      <c r="L144" s="36">
        <f>SUMIFS(СВЦЭМ!$C$33:$C$776,СВЦЭМ!$A$33:$A$776,$A144,СВЦЭМ!$B$33:$B$776,L$119)+'СЕТ СН'!$I$9+СВЦЭМ!$D$10+'СЕТ СН'!$I$5-'СЕТ СН'!$I$17</f>
        <v>3800.9256792000001</v>
      </c>
      <c r="M144" s="36">
        <f>SUMIFS(СВЦЭМ!$C$33:$C$776,СВЦЭМ!$A$33:$A$776,$A144,СВЦЭМ!$B$33:$B$776,M$119)+'СЕТ СН'!$I$9+СВЦЭМ!$D$10+'СЕТ СН'!$I$5-'СЕТ СН'!$I$17</f>
        <v>3808.8132600600002</v>
      </c>
      <c r="N144" s="36">
        <f>SUMIFS(СВЦЭМ!$C$33:$C$776,СВЦЭМ!$A$33:$A$776,$A144,СВЦЭМ!$B$33:$B$776,N$119)+'СЕТ СН'!$I$9+СВЦЭМ!$D$10+'СЕТ СН'!$I$5-'СЕТ СН'!$I$17</f>
        <v>3815.8498611499999</v>
      </c>
      <c r="O144" s="36">
        <f>SUMIFS(СВЦЭМ!$C$33:$C$776,СВЦЭМ!$A$33:$A$776,$A144,СВЦЭМ!$B$33:$B$776,O$119)+'СЕТ СН'!$I$9+СВЦЭМ!$D$10+'СЕТ СН'!$I$5-'СЕТ СН'!$I$17</f>
        <v>3823.7122728599998</v>
      </c>
      <c r="P144" s="36">
        <f>SUMIFS(СВЦЭМ!$C$33:$C$776,СВЦЭМ!$A$33:$A$776,$A144,СВЦЭМ!$B$33:$B$776,P$119)+'СЕТ СН'!$I$9+СВЦЭМ!$D$10+'СЕТ СН'!$I$5-'СЕТ СН'!$I$17</f>
        <v>3825.6735967</v>
      </c>
      <c r="Q144" s="36">
        <f>SUMIFS(СВЦЭМ!$C$33:$C$776,СВЦЭМ!$A$33:$A$776,$A144,СВЦЭМ!$B$33:$B$776,Q$119)+'СЕТ СН'!$I$9+СВЦЭМ!$D$10+'СЕТ СН'!$I$5-'СЕТ СН'!$I$17</f>
        <v>3828.1629066800001</v>
      </c>
      <c r="R144" s="36">
        <f>SUMIFS(СВЦЭМ!$C$33:$C$776,СВЦЭМ!$A$33:$A$776,$A144,СВЦЭМ!$B$33:$B$776,R$119)+'СЕТ СН'!$I$9+СВЦЭМ!$D$10+'СЕТ СН'!$I$5-'СЕТ СН'!$I$17</f>
        <v>3826.2380085200002</v>
      </c>
      <c r="S144" s="36">
        <f>SUMIFS(СВЦЭМ!$C$33:$C$776,СВЦЭМ!$A$33:$A$776,$A144,СВЦЭМ!$B$33:$B$776,S$119)+'СЕТ СН'!$I$9+СВЦЭМ!$D$10+'СЕТ СН'!$I$5-'СЕТ СН'!$I$17</f>
        <v>3820.4025590800002</v>
      </c>
      <c r="T144" s="36">
        <f>SUMIFS(СВЦЭМ!$C$33:$C$776,СВЦЭМ!$A$33:$A$776,$A144,СВЦЭМ!$B$33:$B$776,T$119)+'СЕТ СН'!$I$9+СВЦЭМ!$D$10+'СЕТ СН'!$I$5-'СЕТ СН'!$I$17</f>
        <v>3795.1541265400001</v>
      </c>
      <c r="U144" s="36">
        <f>SUMIFS(СВЦЭМ!$C$33:$C$776,СВЦЭМ!$A$33:$A$776,$A144,СВЦЭМ!$B$33:$B$776,U$119)+'СЕТ СН'!$I$9+СВЦЭМ!$D$10+'СЕТ СН'!$I$5-'СЕТ СН'!$I$17</f>
        <v>3793.8509126200001</v>
      </c>
      <c r="V144" s="36">
        <f>SUMIFS(СВЦЭМ!$C$33:$C$776,СВЦЭМ!$A$33:$A$776,$A144,СВЦЭМ!$B$33:$B$776,V$119)+'СЕТ СН'!$I$9+СВЦЭМ!$D$10+'СЕТ СН'!$I$5-'СЕТ СН'!$I$17</f>
        <v>3804.68680614</v>
      </c>
      <c r="W144" s="36">
        <f>SUMIFS(СВЦЭМ!$C$33:$C$776,СВЦЭМ!$A$33:$A$776,$A144,СВЦЭМ!$B$33:$B$776,W$119)+'СЕТ СН'!$I$9+СВЦЭМ!$D$10+'СЕТ СН'!$I$5-'СЕТ СН'!$I$17</f>
        <v>3813.5938027500001</v>
      </c>
      <c r="X144" s="36">
        <f>SUMIFS(СВЦЭМ!$C$33:$C$776,СВЦЭМ!$A$33:$A$776,$A144,СВЦЭМ!$B$33:$B$776,X$119)+'СЕТ СН'!$I$9+СВЦЭМ!$D$10+'СЕТ СН'!$I$5-'СЕТ СН'!$I$17</f>
        <v>3818.48841296</v>
      </c>
      <c r="Y144" s="36">
        <f>SUMIFS(СВЦЭМ!$C$33:$C$776,СВЦЭМ!$A$33:$A$776,$A144,СВЦЭМ!$B$33:$B$776,Y$119)+'СЕТ СН'!$I$9+СВЦЭМ!$D$10+'СЕТ СН'!$I$5-'СЕТ СН'!$I$17</f>
        <v>3836.4185492400002</v>
      </c>
    </row>
    <row r="145" spans="1:26" ht="15.75" x14ac:dyDescent="0.2">
      <c r="A145" s="35">
        <f t="shared" si="3"/>
        <v>44222</v>
      </c>
      <c r="B145" s="36">
        <f>SUMIFS(СВЦЭМ!$C$33:$C$776,СВЦЭМ!$A$33:$A$776,$A145,СВЦЭМ!$B$33:$B$776,B$119)+'СЕТ СН'!$I$9+СВЦЭМ!$D$10+'СЕТ СН'!$I$5-'СЕТ СН'!$I$17</f>
        <v>3879.9577562499999</v>
      </c>
      <c r="C145" s="36">
        <f>SUMIFS(СВЦЭМ!$C$33:$C$776,СВЦЭМ!$A$33:$A$776,$A145,СВЦЭМ!$B$33:$B$776,C$119)+'СЕТ СН'!$I$9+СВЦЭМ!$D$10+'СЕТ СН'!$I$5-'СЕТ СН'!$I$17</f>
        <v>3904.29206075</v>
      </c>
      <c r="D145" s="36">
        <f>SUMIFS(СВЦЭМ!$C$33:$C$776,СВЦЭМ!$A$33:$A$776,$A145,СВЦЭМ!$B$33:$B$776,D$119)+'СЕТ СН'!$I$9+СВЦЭМ!$D$10+'СЕТ СН'!$I$5-'СЕТ СН'!$I$17</f>
        <v>3911.7703802400001</v>
      </c>
      <c r="E145" s="36">
        <f>SUMIFS(СВЦЭМ!$C$33:$C$776,СВЦЭМ!$A$33:$A$776,$A145,СВЦЭМ!$B$33:$B$776,E$119)+'СЕТ СН'!$I$9+СВЦЭМ!$D$10+'СЕТ СН'!$I$5-'СЕТ СН'!$I$17</f>
        <v>3915.3136654600003</v>
      </c>
      <c r="F145" s="36">
        <f>SUMIFS(СВЦЭМ!$C$33:$C$776,СВЦЭМ!$A$33:$A$776,$A145,СВЦЭМ!$B$33:$B$776,F$119)+'СЕТ СН'!$I$9+СВЦЭМ!$D$10+'СЕТ СН'!$I$5-'СЕТ СН'!$I$17</f>
        <v>3926.6170993699998</v>
      </c>
      <c r="G145" s="36">
        <f>SUMIFS(СВЦЭМ!$C$33:$C$776,СВЦЭМ!$A$33:$A$776,$A145,СВЦЭМ!$B$33:$B$776,G$119)+'СЕТ СН'!$I$9+СВЦЭМ!$D$10+'СЕТ СН'!$I$5-'СЕТ СН'!$I$17</f>
        <v>3910.5834582300004</v>
      </c>
      <c r="H145" s="36">
        <f>SUMIFS(СВЦЭМ!$C$33:$C$776,СВЦЭМ!$A$33:$A$776,$A145,СВЦЭМ!$B$33:$B$776,H$119)+'СЕТ СН'!$I$9+СВЦЭМ!$D$10+'СЕТ СН'!$I$5-'СЕТ СН'!$I$17</f>
        <v>3874.4818863800001</v>
      </c>
      <c r="I145" s="36">
        <f>SUMIFS(СВЦЭМ!$C$33:$C$776,СВЦЭМ!$A$33:$A$776,$A145,СВЦЭМ!$B$33:$B$776,I$119)+'СЕТ СН'!$I$9+СВЦЭМ!$D$10+'СЕТ СН'!$I$5-'СЕТ СН'!$I$17</f>
        <v>3829.0758213399999</v>
      </c>
      <c r="J145" s="36">
        <f>SUMIFS(СВЦЭМ!$C$33:$C$776,СВЦЭМ!$A$33:$A$776,$A145,СВЦЭМ!$B$33:$B$776,J$119)+'СЕТ СН'!$I$9+СВЦЭМ!$D$10+'СЕТ СН'!$I$5-'СЕТ СН'!$I$17</f>
        <v>3803.5162771700002</v>
      </c>
      <c r="K145" s="36">
        <f>SUMIFS(СВЦЭМ!$C$33:$C$776,СВЦЭМ!$A$33:$A$776,$A145,СВЦЭМ!$B$33:$B$776,K$119)+'СЕТ СН'!$I$9+СВЦЭМ!$D$10+'СЕТ СН'!$I$5-'СЕТ СН'!$I$17</f>
        <v>3803.5882057399999</v>
      </c>
      <c r="L145" s="36">
        <f>SUMIFS(СВЦЭМ!$C$33:$C$776,СВЦЭМ!$A$33:$A$776,$A145,СВЦЭМ!$B$33:$B$776,L$119)+'СЕТ СН'!$I$9+СВЦЭМ!$D$10+'СЕТ СН'!$I$5-'СЕТ СН'!$I$17</f>
        <v>3797.9696074600001</v>
      </c>
      <c r="M145" s="36">
        <f>SUMIFS(СВЦЭМ!$C$33:$C$776,СВЦЭМ!$A$33:$A$776,$A145,СВЦЭМ!$B$33:$B$776,M$119)+'СЕТ СН'!$I$9+СВЦЭМ!$D$10+'СЕТ СН'!$I$5-'СЕТ СН'!$I$17</f>
        <v>3806.63467808</v>
      </c>
      <c r="N145" s="36">
        <f>SUMIFS(СВЦЭМ!$C$33:$C$776,СВЦЭМ!$A$33:$A$776,$A145,СВЦЭМ!$B$33:$B$776,N$119)+'СЕТ СН'!$I$9+СВЦЭМ!$D$10+'СЕТ СН'!$I$5-'СЕТ СН'!$I$17</f>
        <v>3810.8133531499998</v>
      </c>
      <c r="O145" s="36">
        <f>SUMIFS(СВЦЭМ!$C$33:$C$776,СВЦЭМ!$A$33:$A$776,$A145,СВЦЭМ!$B$33:$B$776,O$119)+'СЕТ СН'!$I$9+СВЦЭМ!$D$10+'СЕТ СН'!$I$5-'СЕТ СН'!$I$17</f>
        <v>3819.9818742400003</v>
      </c>
      <c r="P145" s="36">
        <f>SUMIFS(СВЦЭМ!$C$33:$C$776,СВЦЭМ!$A$33:$A$776,$A145,СВЦЭМ!$B$33:$B$776,P$119)+'СЕТ СН'!$I$9+СВЦЭМ!$D$10+'СЕТ СН'!$I$5-'СЕТ СН'!$I$17</f>
        <v>3824.6629360799998</v>
      </c>
      <c r="Q145" s="36">
        <f>SUMIFS(СВЦЭМ!$C$33:$C$776,СВЦЭМ!$A$33:$A$776,$A145,СВЦЭМ!$B$33:$B$776,Q$119)+'СЕТ СН'!$I$9+СВЦЭМ!$D$10+'СЕТ СН'!$I$5-'СЕТ СН'!$I$17</f>
        <v>3823.5229695099997</v>
      </c>
      <c r="R145" s="36">
        <f>SUMIFS(СВЦЭМ!$C$33:$C$776,СВЦЭМ!$A$33:$A$776,$A145,СВЦЭМ!$B$33:$B$776,R$119)+'СЕТ СН'!$I$9+СВЦЭМ!$D$10+'СЕТ СН'!$I$5-'СЕТ СН'!$I$17</f>
        <v>3811.8623123899997</v>
      </c>
      <c r="S145" s="36">
        <f>SUMIFS(СВЦЭМ!$C$33:$C$776,СВЦЭМ!$A$33:$A$776,$A145,СВЦЭМ!$B$33:$B$776,S$119)+'СЕТ СН'!$I$9+СВЦЭМ!$D$10+'СЕТ СН'!$I$5-'СЕТ СН'!$I$17</f>
        <v>3807.0498300300001</v>
      </c>
      <c r="T145" s="36">
        <f>SUMIFS(СВЦЭМ!$C$33:$C$776,СВЦЭМ!$A$33:$A$776,$A145,СВЦЭМ!$B$33:$B$776,T$119)+'СЕТ СН'!$I$9+СВЦЭМ!$D$10+'СЕТ СН'!$I$5-'СЕТ СН'!$I$17</f>
        <v>3793.4826511000001</v>
      </c>
      <c r="U145" s="36">
        <f>SUMIFS(СВЦЭМ!$C$33:$C$776,СВЦЭМ!$A$33:$A$776,$A145,СВЦЭМ!$B$33:$B$776,U$119)+'СЕТ СН'!$I$9+СВЦЭМ!$D$10+'СЕТ СН'!$I$5-'СЕТ СН'!$I$17</f>
        <v>3792.6287575800002</v>
      </c>
      <c r="V145" s="36">
        <f>SUMIFS(СВЦЭМ!$C$33:$C$776,СВЦЭМ!$A$33:$A$776,$A145,СВЦЭМ!$B$33:$B$776,V$119)+'СЕТ СН'!$I$9+СВЦЭМ!$D$10+'СЕТ СН'!$I$5-'СЕТ СН'!$I$17</f>
        <v>3802.7604593699998</v>
      </c>
      <c r="W145" s="36">
        <f>SUMIFS(СВЦЭМ!$C$33:$C$776,СВЦЭМ!$A$33:$A$776,$A145,СВЦЭМ!$B$33:$B$776,W$119)+'СЕТ СН'!$I$9+СВЦЭМ!$D$10+'СЕТ СН'!$I$5-'СЕТ СН'!$I$17</f>
        <v>3827.0413186300002</v>
      </c>
      <c r="X145" s="36">
        <f>SUMIFS(СВЦЭМ!$C$33:$C$776,СВЦЭМ!$A$33:$A$776,$A145,СВЦЭМ!$B$33:$B$776,X$119)+'СЕТ СН'!$I$9+СВЦЭМ!$D$10+'СЕТ СН'!$I$5-'СЕТ СН'!$I$17</f>
        <v>3835.35699587</v>
      </c>
      <c r="Y145" s="36">
        <f>SUMIFS(СВЦЭМ!$C$33:$C$776,СВЦЭМ!$A$33:$A$776,$A145,СВЦЭМ!$B$33:$B$776,Y$119)+'СЕТ СН'!$I$9+СВЦЭМ!$D$10+'СЕТ СН'!$I$5-'СЕТ СН'!$I$17</f>
        <v>3853.25082213</v>
      </c>
    </row>
    <row r="146" spans="1:26" ht="15.75" x14ac:dyDescent="0.2">
      <c r="A146" s="35">
        <f t="shared" si="3"/>
        <v>44223</v>
      </c>
      <c r="B146" s="36">
        <f>SUMIFS(СВЦЭМ!$C$33:$C$776,СВЦЭМ!$A$33:$A$776,$A146,СВЦЭМ!$B$33:$B$776,B$119)+'СЕТ СН'!$I$9+СВЦЭМ!$D$10+'СЕТ СН'!$I$5-'СЕТ СН'!$I$17</f>
        <v>3866.052459</v>
      </c>
      <c r="C146" s="36">
        <f>SUMIFS(СВЦЭМ!$C$33:$C$776,СВЦЭМ!$A$33:$A$776,$A146,СВЦЭМ!$B$33:$B$776,C$119)+'СЕТ СН'!$I$9+СВЦЭМ!$D$10+'СЕТ СН'!$I$5-'СЕТ СН'!$I$17</f>
        <v>3889.2001492600002</v>
      </c>
      <c r="D146" s="36">
        <f>SUMIFS(СВЦЭМ!$C$33:$C$776,СВЦЭМ!$A$33:$A$776,$A146,СВЦЭМ!$B$33:$B$776,D$119)+'СЕТ СН'!$I$9+СВЦЭМ!$D$10+'СЕТ СН'!$I$5-'СЕТ СН'!$I$17</f>
        <v>3901.6343402000002</v>
      </c>
      <c r="E146" s="36">
        <f>SUMIFS(СВЦЭМ!$C$33:$C$776,СВЦЭМ!$A$33:$A$776,$A146,СВЦЭМ!$B$33:$B$776,E$119)+'СЕТ СН'!$I$9+СВЦЭМ!$D$10+'СЕТ СН'!$I$5-'СЕТ СН'!$I$17</f>
        <v>3909.68629242</v>
      </c>
      <c r="F146" s="36">
        <f>SUMIFS(СВЦЭМ!$C$33:$C$776,СВЦЭМ!$A$33:$A$776,$A146,СВЦЭМ!$B$33:$B$776,F$119)+'СЕТ СН'!$I$9+СВЦЭМ!$D$10+'СЕТ СН'!$I$5-'СЕТ СН'!$I$17</f>
        <v>3920.7962286000002</v>
      </c>
      <c r="G146" s="36">
        <f>SUMIFS(СВЦЭМ!$C$33:$C$776,СВЦЭМ!$A$33:$A$776,$A146,СВЦЭМ!$B$33:$B$776,G$119)+'СЕТ СН'!$I$9+СВЦЭМ!$D$10+'СЕТ СН'!$I$5-'СЕТ СН'!$I$17</f>
        <v>3903.1500980800001</v>
      </c>
      <c r="H146" s="36">
        <f>SUMIFS(СВЦЭМ!$C$33:$C$776,СВЦЭМ!$A$33:$A$776,$A146,СВЦЭМ!$B$33:$B$776,H$119)+'СЕТ СН'!$I$9+СВЦЭМ!$D$10+'СЕТ СН'!$I$5-'СЕТ СН'!$I$17</f>
        <v>3868.37471486</v>
      </c>
      <c r="I146" s="36">
        <f>SUMIFS(СВЦЭМ!$C$33:$C$776,СВЦЭМ!$A$33:$A$776,$A146,СВЦЭМ!$B$33:$B$776,I$119)+'СЕТ СН'!$I$9+СВЦЭМ!$D$10+'СЕТ СН'!$I$5-'СЕТ СН'!$I$17</f>
        <v>3840.4796366400001</v>
      </c>
      <c r="J146" s="36">
        <f>SUMIFS(СВЦЭМ!$C$33:$C$776,СВЦЭМ!$A$33:$A$776,$A146,СВЦЭМ!$B$33:$B$776,J$119)+'СЕТ СН'!$I$9+СВЦЭМ!$D$10+'СЕТ СН'!$I$5-'СЕТ СН'!$I$17</f>
        <v>3812.60476247</v>
      </c>
      <c r="K146" s="36">
        <f>SUMIFS(СВЦЭМ!$C$33:$C$776,СВЦЭМ!$A$33:$A$776,$A146,СВЦЭМ!$B$33:$B$776,K$119)+'СЕТ СН'!$I$9+СВЦЭМ!$D$10+'СЕТ СН'!$I$5-'СЕТ СН'!$I$17</f>
        <v>3802.0737104099999</v>
      </c>
      <c r="L146" s="36">
        <f>SUMIFS(СВЦЭМ!$C$33:$C$776,СВЦЭМ!$A$33:$A$776,$A146,СВЦЭМ!$B$33:$B$776,L$119)+'СЕТ СН'!$I$9+СВЦЭМ!$D$10+'СЕТ СН'!$I$5-'СЕТ СН'!$I$17</f>
        <v>3801.5297813100001</v>
      </c>
      <c r="M146" s="36">
        <f>SUMIFS(СВЦЭМ!$C$33:$C$776,СВЦЭМ!$A$33:$A$776,$A146,СВЦЭМ!$B$33:$B$776,M$119)+'СЕТ СН'!$I$9+СВЦЭМ!$D$10+'СЕТ СН'!$I$5-'СЕТ СН'!$I$17</f>
        <v>3813.5022025500002</v>
      </c>
      <c r="N146" s="36">
        <f>SUMIFS(СВЦЭМ!$C$33:$C$776,СВЦЭМ!$A$33:$A$776,$A146,СВЦЭМ!$B$33:$B$776,N$119)+'СЕТ СН'!$I$9+СВЦЭМ!$D$10+'СЕТ СН'!$I$5-'СЕТ СН'!$I$17</f>
        <v>3819.2897685299999</v>
      </c>
      <c r="O146" s="36">
        <f>SUMIFS(СВЦЭМ!$C$33:$C$776,СВЦЭМ!$A$33:$A$776,$A146,СВЦЭМ!$B$33:$B$776,O$119)+'СЕТ СН'!$I$9+СВЦЭМ!$D$10+'СЕТ СН'!$I$5-'СЕТ СН'!$I$17</f>
        <v>3833.1494720000001</v>
      </c>
      <c r="P146" s="36">
        <f>SUMIFS(СВЦЭМ!$C$33:$C$776,СВЦЭМ!$A$33:$A$776,$A146,СВЦЭМ!$B$33:$B$776,P$119)+'СЕТ СН'!$I$9+СВЦЭМ!$D$10+'СЕТ СН'!$I$5-'СЕТ СН'!$I$17</f>
        <v>3843.2236509599998</v>
      </c>
      <c r="Q146" s="36">
        <f>SUMIFS(СВЦЭМ!$C$33:$C$776,СВЦЭМ!$A$33:$A$776,$A146,СВЦЭМ!$B$33:$B$776,Q$119)+'СЕТ СН'!$I$9+СВЦЭМ!$D$10+'СЕТ СН'!$I$5-'СЕТ СН'!$I$17</f>
        <v>3850.2227456299997</v>
      </c>
      <c r="R146" s="36">
        <f>SUMIFS(СВЦЭМ!$C$33:$C$776,СВЦЭМ!$A$33:$A$776,$A146,СВЦЭМ!$B$33:$B$776,R$119)+'СЕТ СН'!$I$9+СВЦЭМ!$D$10+'СЕТ СН'!$I$5-'СЕТ СН'!$I$17</f>
        <v>3838.7644836500003</v>
      </c>
      <c r="S146" s="36">
        <f>SUMIFS(СВЦЭМ!$C$33:$C$776,СВЦЭМ!$A$33:$A$776,$A146,СВЦЭМ!$B$33:$B$776,S$119)+'СЕТ СН'!$I$9+СВЦЭМ!$D$10+'СЕТ СН'!$I$5-'СЕТ СН'!$I$17</f>
        <v>3821.2474667000001</v>
      </c>
      <c r="T146" s="36">
        <f>SUMIFS(СВЦЭМ!$C$33:$C$776,СВЦЭМ!$A$33:$A$776,$A146,СВЦЭМ!$B$33:$B$776,T$119)+'СЕТ СН'!$I$9+СВЦЭМ!$D$10+'СЕТ СН'!$I$5-'СЕТ СН'!$I$17</f>
        <v>3785.0001350800003</v>
      </c>
      <c r="U146" s="36">
        <f>SUMIFS(СВЦЭМ!$C$33:$C$776,СВЦЭМ!$A$33:$A$776,$A146,СВЦЭМ!$B$33:$B$776,U$119)+'СЕТ СН'!$I$9+СВЦЭМ!$D$10+'СЕТ СН'!$I$5-'СЕТ СН'!$I$17</f>
        <v>3785.3372201900002</v>
      </c>
      <c r="V146" s="36">
        <f>SUMIFS(СВЦЭМ!$C$33:$C$776,СВЦЭМ!$A$33:$A$776,$A146,СВЦЭМ!$B$33:$B$776,V$119)+'СЕТ СН'!$I$9+СВЦЭМ!$D$10+'СЕТ СН'!$I$5-'СЕТ СН'!$I$17</f>
        <v>3793.0749276900001</v>
      </c>
      <c r="W146" s="36">
        <f>SUMIFS(СВЦЭМ!$C$33:$C$776,СВЦЭМ!$A$33:$A$776,$A146,СВЦЭМ!$B$33:$B$776,W$119)+'СЕТ СН'!$I$9+СВЦЭМ!$D$10+'СЕТ СН'!$I$5-'СЕТ СН'!$I$17</f>
        <v>3816.10169344</v>
      </c>
      <c r="X146" s="36">
        <f>SUMIFS(СВЦЭМ!$C$33:$C$776,СВЦЭМ!$A$33:$A$776,$A146,СВЦЭМ!$B$33:$B$776,X$119)+'СЕТ СН'!$I$9+СВЦЭМ!$D$10+'СЕТ СН'!$I$5-'СЕТ СН'!$I$17</f>
        <v>3820.45581666</v>
      </c>
      <c r="Y146" s="36">
        <f>SUMIFS(СВЦЭМ!$C$33:$C$776,СВЦЭМ!$A$33:$A$776,$A146,СВЦЭМ!$B$33:$B$776,Y$119)+'СЕТ СН'!$I$9+СВЦЭМ!$D$10+'СЕТ СН'!$I$5-'СЕТ СН'!$I$17</f>
        <v>3847.01828277</v>
      </c>
    </row>
    <row r="147" spans="1:26" ht="15.75" x14ac:dyDescent="0.2">
      <c r="A147" s="35">
        <f t="shared" si="3"/>
        <v>44224</v>
      </c>
      <c r="B147" s="36">
        <f>SUMIFS(СВЦЭМ!$C$33:$C$776,СВЦЭМ!$A$33:$A$776,$A147,СВЦЭМ!$B$33:$B$776,B$119)+'СЕТ СН'!$I$9+СВЦЭМ!$D$10+'СЕТ СН'!$I$5-'СЕТ СН'!$I$17</f>
        <v>3828.20985251</v>
      </c>
      <c r="C147" s="36">
        <f>SUMIFS(СВЦЭМ!$C$33:$C$776,СВЦЭМ!$A$33:$A$776,$A147,СВЦЭМ!$B$33:$B$776,C$119)+'СЕТ СН'!$I$9+СВЦЭМ!$D$10+'СЕТ СН'!$I$5-'СЕТ СН'!$I$17</f>
        <v>3883.6779376200002</v>
      </c>
      <c r="D147" s="36">
        <f>SUMIFS(СВЦЭМ!$C$33:$C$776,СВЦЭМ!$A$33:$A$776,$A147,СВЦЭМ!$B$33:$B$776,D$119)+'СЕТ СН'!$I$9+СВЦЭМ!$D$10+'СЕТ СН'!$I$5-'СЕТ СН'!$I$17</f>
        <v>3916.0684321500003</v>
      </c>
      <c r="E147" s="36">
        <f>SUMIFS(СВЦЭМ!$C$33:$C$776,СВЦЭМ!$A$33:$A$776,$A147,СВЦЭМ!$B$33:$B$776,E$119)+'СЕТ СН'!$I$9+СВЦЭМ!$D$10+'СЕТ СН'!$I$5-'СЕТ СН'!$I$17</f>
        <v>3918.9292388599997</v>
      </c>
      <c r="F147" s="36">
        <f>SUMIFS(СВЦЭМ!$C$33:$C$776,СВЦЭМ!$A$33:$A$776,$A147,СВЦЭМ!$B$33:$B$776,F$119)+'СЕТ СН'!$I$9+СВЦЭМ!$D$10+'СЕТ СН'!$I$5-'СЕТ СН'!$I$17</f>
        <v>3930.4919789400001</v>
      </c>
      <c r="G147" s="36">
        <f>SUMIFS(СВЦЭМ!$C$33:$C$776,СВЦЭМ!$A$33:$A$776,$A147,СВЦЭМ!$B$33:$B$776,G$119)+'СЕТ СН'!$I$9+СВЦЭМ!$D$10+'СЕТ СН'!$I$5-'СЕТ СН'!$I$17</f>
        <v>3917.4485551600001</v>
      </c>
      <c r="H147" s="36">
        <f>SUMIFS(СВЦЭМ!$C$33:$C$776,СВЦЭМ!$A$33:$A$776,$A147,СВЦЭМ!$B$33:$B$776,H$119)+'СЕТ СН'!$I$9+СВЦЭМ!$D$10+'СЕТ СН'!$I$5-'СЕТ СН'!$I$17</f>
        <v>3880.1674492299999</v>
      </c>
      <c r="I147" s="36">
        <f>SUMIFS(СВЦЭМ!$C$33:$C$776,СВЦЭМ!$A$33:$A$776,$A147,СВЦЭМ!$B$33:$B$776,I$119)+'СЕТ СН'!$I$9+СВЦЭМ!$D$10+'СЕТ СН'!$I$5-'СЕТ СН'!$I$17</f>
        <v>3856.4138355699997</v>
      </c>
      <c r="J147" s="36">
        <f>SUMIFS(СВЦЭМ!$C$33:$C$776,СВЦЭМ!$A$33:$A$776,$A147,СВЦЭМ!$B$33:$B$776,J$119)+'СЕТ СН'!$I$9+СВЦЭМ!$D$10+'СЕТ СН'!$I$5-'СЕТ СН'!$I$17</f>
        <v>3837.8427461599999</v>
      </c>
      <c r="K147" s="36">
        <f>SUMIFS(СВЦЭМ!$C$33:$C$776,СВЦЭМ!$A$33:$A$776,$A147,СВЦЭМ!$B$33:$B$776,K$119)+'СЕТ СН'!$I$9+СВЦЭМ!$D$10+'СЕТ СН'!$I$5-'СЕТ СН'!$I$17</f>
        <v>3821.0229787500002</v>
      </c>
      <c r="L147" s="36">
        <f>SUMIFS(СВЦЭМ!$C$33:$C$776,СВЦЭМ!$A$33:$A$776,$A147,СВЦЭМ!$B$33:$B$776,L$119)+'СЕТ СН'!$I$9+СВЦЭМ!$D$10+'СЕТ СН'!$I$5-'СЕТ СН'!$I$17</f>
        <v>3813.8882841899999</v>
      </c>
      <c r="M147" s="36">
        <f>SUMIFS(СВЦЭМ!$C$33:$C$776,СВЦЭМ!$A$33:$A$776,$A147,СВЦЭМ!$B$33:$B$776,M$119)+'СЕТ СН'!$I$9+СВЦЭМ!$D$10+'СЕТ СН'!$I$5-'СЕТ СН'!$I$17</f>
        <v>3829.4594973800004</v>
      </c>
      <c r="N147" s="36">
        <f>SUMIFS(СВЦЭМ!$C$33:$C$776,СВЦЭМ!$A$33:$A$776,$A147,СВЦЭМ!$B$33:$B$776,N$119)+'СЕТ СН'!$I$9+СВЦЭМ!$D$10+'СЕТ СН'!$I$5-'СЕТ СН'!$I$17</f>
        <v>3835.94346395</v>
      </c>
      <c r="O147" s="36">
        <f>SUMIFS(СВЦЭМ!$C$33:$C$776,СВЦЭМ!$A$33:$A$776,$A147,СВЦЭМ!$B$33:$B$776,O$119)+'СЕТ СН'!$I$9+СВЦЭМ!$D$10+'СЕТ СН'!$I$5-'СЕТ СН'!$I$17</f>
        <v>3823.6002394500001</v>
      </c>
      <c r="P147" s="36">
        <f>SUMIFS(СВЦЭМ!$C$33:$C$776,СВЦЭМ!$A$33:$A$776,$A147,СВЦЭМ!$B$33:$B$776,P$119)+'СЕТ СН'!$I$9+СВЦЭМ!$D$10+'СЕТ СН'!$I$5-'СЕТ СН'!$I$17</f>
        <v>3830.3073502799998</v>
      </c>
      <c r="Q147" s="36">
        <f>SUMIFS(СВЦЭМ!$C$33:$C$776,СВЦЭМ!$A$33:$A$776,$A147,СВЦЭМ!$B$33:$B$776,Q$119)+'СЕТ СН'!$I$9+СВЦЭМ!$D$10+'СЕТ СН'!$I$5-'СЕТ СН'!$I$17</f>
        <v>3833.6748689599999</v>
      </c>
      <c r="R147" s="36">
        <f>SUMIFS(СВЦЭМ!$C$33:$C$776,СВЦЭМ!$A$33:$A$776,$A147,СВЦЭМ!$B$33:$B$776,R$119)+'СЕТ СН'!$I$9+СВЦЭМ!$D$10+'СЕТ СН'!$I$5-'СЕТ СН'!$I$17</f>
        <v>3825.1637960899998</v>
      </c>
      <c r="S147" s="36">
        <f>SUMIFS(СВЦЭМ!$C$33:$C$776,СВЦЭМ!$A$33:$A$776,$A147,СВЦЭМ!$B$33:$B$776,S$119)+'СЕТ СН'!$I$9+СВЦЭМ!$D$10+'СЕТ СН'!$I$5-'СЕТ СН'!$I$17</f>
        <v>3812.0308682899999</v>
      </c>
      <c r="T147" s="36">
        <f>SUMIFS(СВЦЭМ!$C$33:$C$776,СВЦЭМ!$A$33:$A$776,$A147,СВЦЭМ!$B$33:$B$776,T$119)+'СЕТ СН'!$I$9+СВЦЭМ!$D$10+'СЕТ СН'!$I$5-'СЕТ СН'!$I$17</f>
        <v>3789.92775226</v>
      </c>
      <c r="U147" s="36">
        <f>SUMIFS(СВЦЭМ!$C$33:$C$776,СВЦЭМ!$A$33:$A$776,$A147,СВЦЭМ!$B$33:$B$776,U$119)+'СЕТ СН'!$I$9+СВЦЭМ!$D$10+'СЕТ СН'!$I$5-'СЕТ СН'!$I$17</f>
        <v>3794.5690215</v>
      </c>
      <c r="V147" s="36">
        <f>SUMIFS(СВЦЭМ!$C$33:$C$776,СВЦЭМ!$A$33:$A$776,$A147,СВЦЭМ!$B$33:$B$776,V$119)+'СЕТ СН'!$I$9+СВЦЭМ!$D$10+'СЕТ СН'!$I$5-'СЕТ СН'!$I$17</f>
        <v>3804.26663469</v>
      </c>
      <c r="W147" s="36">
        <f>SUMIFS(СВЦЭМ!$C$33:$C$776,СВЦЭМ!$A$33:$A$776,$A147,СВЦЭМ!$B$33:$B$776,W$119)+'СЕТ СН'!$I$9+СВЦЭМ!$D$10+'СЕТ СН'!$I$5-'СЕТ СН'!$I$17</f>
        <v>3817.29244844</v>
      </c>
      <c r="X147" s="36">
        <f>SUMIFS(СВЦЭМ!$C$33:$C$776,СВЦЭМ!$A$33:$A$776,$A147,СВЦЭМ!$B$33:$B$776,X$119)+'СЕТ СН'!$I$9+СВЦЭМ!$D$10+'СЕТ СН'!$I$5-'СЕТ СН'!$I$17</f>
        <v>3816.1627978500001</v>
      </c>
      <c r="Y147" s="36">
        <f>SUMIFS(СВЦЭМ!$C$33:$C$776,СВЦЭМ!$A$33:$A$776,$A147,СВЦЭМ!$B$33:$B$776,Y$119)+'СЕТ СН'!$I$9+СВЦЭМ!$D$10+'СЕТ СН'!$I$5-'СЕТ СН'!$I$17</f>
        <v>3836.8034128700001</v>
      </c>
    </row>
    <row r="148" spans="1:26" ht="15.75" x14ac:dyDescent="0.2">
      <c r="A148" s="35">
        <f t="shared" si="3"/>
        <v>44225</v>
      </c>
      <c r="B148" s="36">
        <f>SUMIFS(СВЦЭМ!$C$33:$C$776,СВЦЭМ!$A$33:$A$776,$A148,СВЦЭМ!$B$33:$B$776,B$119)+'СЕТ СН'!$I$9+СВЦЭМ!$D$10+'СЕТ СН'!$I$5-'СЕТ СН'!$I$17</f>
        <v>3824.36073812</v>
      </c>
      <c r="C148" s="36">
        <f>SUMIFS(СВЦЭМ!$C$33:$C$776,СВЦЭМ!$A$33:$A$776,$A148,СВЦЭМ!$B$33:$B$776,C$119)+'СЕТ СН'!$I$9+СВЦЭМ!$D$10+'СЕТ СН'!$I$5-'СЕТ СН'!$I$17</f>
        <v>3852.8007250700002</v>
      </c>
      <c r="D148" s="36">
        <f>SUMIFS(СВЦЭМ!$C$33:$C$776,СВЦЭМ!$A$33:$A$776,$A148,СВЦЭМ!$B$33:$B$776,D$119)+'СЕТ СН'!$I$9+СВЦЭМ!$D$10+'СЕТ СН'!$I$5-'СЕТ СН'!$I$17</f>
        <v>3865.6322053399999</v>
      </c>
      <c r="E148" s="36">
        <f>SUMIFS(СВЦЭМ!$C$33:$C$776,СВЦЭМ!$A$33:$A$776,$A148,СВЦЭМ!$B$33:$B$776,E$119)+'СЕТ СН'!$I$9+СВЦЭМ!$D$10+'СЕТ СН'!$I$5-'СЕТ СН'!$I$17</f>
        <v>3849.1013958600001</v>
      </c>
      <c r="F148" s="36">
        <f>SUMIFS(СВЦЭМ!$C$33:$C$776,СВЦЭМ!$A$33:$A$776,$A148,СВЦЭМ!$B$33:$B$776,F$119)+'СЕТ СН'!$I$9+СВЦЭМ!$D$10+'СЕТ СН'!$I$5-'СЕТ СН'!$I$17</f>
        <v>3846.75309479</v>
      </c>
      <c r="G148" s="36">
        <f>SUMIFS(СВЦЭМ!$C$33:$C$776,СВЦЭМ!$A$33:$A$776,$A148,СВЦЭМ!$B$33:$B$776,G$119)+'СЕТ СН'!$I$9+СВЦЭМ!$D$10+'СЕТ СН'!$I$5-'СЕТ СН'!$I$17</f>
        <v>3834.0803399699998</v>
      </c>
      <c r="H148" s="36">
        <f>SUMIFS(СВЦЭМ!$C$33:$C$776,СВЦЭМ!$A$33:$A$776,$A148,СВЦЭМ!$B$33:$B$776,H$119)+'СЕТ СН'!$I$9+СВЦЭМ!$D$10+'СЕТ СН'!$I$5-'СЕТ СН'!$I$17</f>
        <v>3810.50207413</v>
      </c>
      <c r="I148" s="36">
        <f>SUMIFS(СВЦЭМ!$C$33:$C$776,СВЦЭМ!$A$33:$A$776,$A148,СВЦЭМ!$B$33:$B$776,I$119)+'СЕТ СН'!$I$9+СВЦЭМ!$D$10+'СЕТ СН'!$I$5-'СЕТ СН'!$I$17</f>
        <v>3766.9251126700001</v>
      </c>
      <c r="J148" s="36">
        <f>SUMIFS(СВЦЭМ!$C$33:$C$776,СВЦЭМ!$A$33:$A$776,$A148,СВЦЭМ!$B$33:$B$776,J$119)+'СЕТ СН'!$I$9+СВЦЭМ!$D$10+'СЕТ СН'!$I$5-'СЕТ СН'!$I$17</f>
        <v>3766.5412453200001</v>
      </c>
      <c r="K148" s="36">
        <f>SUMIFS(СВЦЭМ!$C$33:$C$776,СВЦЭМ!$A$33:$A$776,$A148,СВЦЭМ!$B$33:$B$776,K$119)+'СЕТ СН'!$I$9+СВЦЭМ!$D$10+'СЕТ СН'!$I$5-'СЕТ СН'!$I$17</f>
        <v>3753.04777659</v>
      </c>
      <c r="L148" s="36">
        <f>SUMIFS(СВЦЭМ!$C$33:$C$776,СВЦЭМ!$A$33:$A$776,$A148,СВЦЭМ!$B$33:$B$776,L$119)+'СЕТ СН'!$I$9+СВЦЭМ!$D$10+'СЕТ СН'!$I$5-'СЕТ СН'!$I$17</f>
        <v>3760.16822336</v>
      </c>
      <c r="M148" s="36">
        <f>SUMIFS(СВЦЭМ!$C$33:$C$776,СВЦЭМ!$A$33:$A$776,$A148,СВЦЭМ!$B$33:$B$776,M$119)+'СЕТ СН'!$I$9+СВЦЭМ!$D$10+'СЕТ СН'!$I$5-'СЕТ СН'!$I$17</f>
        <v>3788.6124495499998</v>
      </c>
      <c r="N148" s="36">
        <f>SUMIFS(СВЦЭМ!$C$33:$C$776,СВЦЭМ!$A$33:$A$776,$A148,СВЦЭМ!$B$33:$B$776,N$119)+'СЕТ СН'!$I$9+СВЦЭМ!$D$10+'СЕТ СН'!$I$5-'СЕТ СН'!$I$17</f>
        <v>3795.1525992400002</v>
      </c>
      <c r="O148" s="36">
        <f>SUMIFS(СВЦЭМ!$C$33:$C$776,СВЦЭМ!$A$33:$A$776,$A148,СВЦЭМ!$B$33:$B$776,O$119)+'СЕТ СН'!$I$9+СВЦЭМ!$D$10+'СЕТ СН'!$I$5-'СЕТ СН'!$I$17</f>
        <v>3801.64536782</v>
      </c>
      <c r="P148" s="36">
        <f>SUMIFS(СВЦЭМ!$C$33:$C$776,СВЦЭМ!$A$33:$A$776,$A148,СВЦЭМ!$B$33:$B$776,P$119)+'СЕТ СН'!$I$9+СВЦЭМ!$D$10+'СЕТ СН'!$I$5-'СЕТ СН'!$I$17</f>
        <v>3808.0644267299999</v>
      </c>
      <c r="Q148" s="36">
        <f>SUMIFS(СВЦЭМ!$C$33:$C$776,СВЦЭМ!$A$33:$A$776,$A148,СВЦЭМ!$B$33:$B$776,Q$119)+'СЕТ СН'!$I$9+СВЦЭМ!$D$10+'СЕТ СН'!$I$5-'СЕТ СН'!$I$17</f>
        <v>3802.30632659</v>
      </c>
      <c r="R148" s="36">
        <f>SUMIFS(СВЦЭМ!$C$33:$C$776,СВЦЭМ!$A$33:$A$776,$A148,СВЦЭМ!$B$33:$B$776,R$119)+'СЕТ СН'!$I$9+СВЦЭМ!$D$10+'СЕТ СН'!$I$5-'СЕТ СН'!$I$17</f>
        <v>3774.72362724</v>
      </c>
      <c r="S148" s="36">
        <f>SUMIFS(СВЦЭМ!$C$33:$C$776,СВЦЭМ!$A$33:$A$776,$A148,СВЦЭМ!$B$33:$B$776,S$119)+'СЕТ СН'!$I$9+СВЦЭМ!$D$10+'СЕТ СН'!$I$5-'СЕТ СН'!$I$17</f>
        <v>3786.5852926699999</v>
      </c>
      <c r="T148" s="36">
        <f>SUMIFS(СВЦЭМ!$C$33:$C$776,СВЦЭМ!$A$33:$A$776,$A148,СВЦЭМ!$B$33:$B$776,T$119)+'СЕТ СН'!$I$9+СВЦЭМ!$D$10+'СЕТ СН'!$I$5-'СЕТ СН'!$I$17</f>
        <v>3771.7268773699998</v>
      </c>
      <c r="U148" s="36">
        <f>SUMIFS(СВЦЭМ!$C$33:$C$776,СВЦЭМ!$A$33:$A$776,$A148,СВЦЭМ!$B$33:$B$776,U$119)+'СЕТ СН'!$I$9+СВЦЭМ!$D$10+'СЕТ СН'!$I$5-'СЕТ СН'!$I$17</f>
        <v>3772.5269227700001</v>
      </c>
      <c r="V148" s="36">
        <f>SUMIFS(СВЦЭМ!$C$33:$C$776,СВЦЭМ!$A$33:$A$776,$A148,СВЦЭМ!$B$33:$B$776,V$119)+'СЕТ СН'!$I$9+СВЦЭМ!$D$10+'СЕТ СН'!$I$5-'СЕТ СН'!$I$17</f>
        <v>3788.2686235599999</v>
      </c>
      <c r="W148" s="36">
        <f>SUMIFS(СВЦЭМ!$C$33:$C$776,СВЦЭМ!$A$33:$A$776,$A148,СВЦЭМ!$B$33:$B$776,W$119)+'СЕТ СН'!$I$9+СВЦЭМ!$D$10+'СЕТ СН'!$I$5-'СЕТ СН'!$I$17</f>
        <v>3801.4675879599999</v>
      </c>
      <c r="X148" s="36">
        <f>SUMIFS(СВЦЭМ!$C$33:$C$776,СВЦЭМ!$A$33:$A$776,$A148,СВЦЭМ!$B$33:$B$776,X$119)+'СЕТ СН'!$I$9+СВЦЭМ!$D$10+'СЕТ СН'!$I$5-'СЕТ СН'!$I$17</f>
        <v>3802.1330083799999</v>
      </c>
      <c r="Y148" s="36">
        <f>SUMIFS(СВЦЭМ!$C$33:$C$776,СВЦЭМ!$A$33:$A$776,$A148,СВЦЭМ!$B$33:$B$776,Y$119)+'СЕТ СН'!$I$9+СВЦЭМ!$D$10+'СЕТ СН'!$I$5-'СЕТ СН'!$I$17</f>
        <v>3806.4865490299999</v>
      </c>
    </row>
    <row r="149" spans="1:26" ht="15.75" x14ac:dyDescent="0.2">
      <c r="A149" s="35">
        <f t="shared" si="3"/>
        <v>44226</v>
      </c>
      <c r="B149" s="36">
        <f>SUMIFS(СВЦЭМ!$C$33:$C$776,СВЦЭМ!$A$33:$A$776,$A149,СВЦЭМ!$B$33:$B$776,B$119)+'СЕТ СН'!$I$9+СВЦЭМ!$D$10+'СЕТ СН'!$I$5-'СЕТ СН'!$I$17</f>
        <v>3798.1496954100003</v>
      </c>
      <c r="C149" s="36">
        <f>SUMIFS(СВЦЭМ!$C$33:$C$776,СВЦЭМ!$A$33:$A$776,$A149,СВЦЭМ!$B$33:$B$776,C$119)+'СЕТ СН'!$I$9+СВЦЭМ!$D$10+'СЕТ СН'!$I$5-'СЕТ СН'!$I$17</f>
        <v>3831.79593716</v>
      </c>
      <c r="D149" s="36">
        <f>SUMIFS(СВЦЭМ!$C$33:$C$776,СВЦЭМ!$A$33:$A$776,$A149,СВЦЭМ!$B$33:$B$776,D$119)+'СЕТ СН'!$I$9+СВЦЭМ!$D$10+'СЕТ СН'!$I$5-'СЕТ СН'!$I$17</f>
        <v>3852.7313522300001</v>
      </c>
      <c r="E149" s="36">
        <f>SUMIFS(СВЦЭМ!$C$33:$C$776,СВЦЭМ!$A$33:$A$776,$A149,СВЦЭМ!$B$33:$B$776,E$119)+'СЕТ СН'!$I$9+СВЦЭМ!$D$10+'СЕТ СН'!$I$5-'СЕТ СН'!$I$17</f>
        <v>3859.1917370599999</v>
      </c>
      <c r="F149" s="36">
        <f>SUMIFS(СВЦЭМ!$C$33:$C$776,СВЦЭМ!$A$33:$A$776,$A149,СВЦЭМ!$B$33:$B$776,F$119)+'СЕТ СН'!$I$9+СВЦЭМ!$D$10+'СЕТ СН'!$I$5-'СЕТ СН'!$I$17</f>
        <v>3873.7871727700003</v>
      </c>
      <c r="G149" s="36">
        <f>SUMIFS(СВЦЭМ!$C$33:$C$776,СВЦЭМ!$A$33:$A$776,$A149,СВЦЭМ!$B$33:$B$776,G$119)+'СЕТ СН'!$I$9+СВЦЭМ!$D$10+'СЕТ СН'!$I$5-'СЕТ СН'!$I$17</f>
        <v>3869.30658249</v>
      </c>
      <c r="H149" s="36">
        <f>SUMIFS(СВЦЭМ!$C$33:$C$776,СВЦЭМ!$A$33:$A$776,$A149,СВЦЭМ!$B$33:$B$776,H$119)+'СЕТ СН'!$I$9+СВЦЭМ!$D$10+'СЕТ СН'!$I$5-'СЕТ СН'!$I$17</f>
        <v>3857.8084196</v>
      </c>
      <c r="I149" s="36">
        <f>SUMIFS(СВЦЭМ!$C$33:$C$776,СВЦЭМ!$A$33:$A$776,$A149,СВЦЭМ!$B$33:$B$776,I$119)+'СЕТ СН'!$I$9+СВЦЭМ!$D$10+'СЕТ СН'!$I$5-'СЕТ СН'!$I$17</f>
        <v>3836.0641342500003</v>
      </c>
      <c r="J149" s="36">
        <f>SUMIFS(СВЦЭМ!$C$33:$C$776,СВЦЭМ!$A$33:$A$776,$A149,СВЦЭМ!$B$33:$B$776,J$119)+'СЕТ СН'!$I$9+СВЦЭМ!$D$10+'СЕТ СН'!$I$5-'СЕТ СН'!$I$17</f>
        <v>3818.5137596899999</v>
      </c>
      <c r="K149" s="36">
        <f>SUMIFS(СВЦЭМ!$C$33:$C$776,СВЦЭМ!$A$33:$A$776,$A149,СВЦЭМ!$B$33:$B$776,K$119)+'СЕТ СН'!$I$9+СВЦЭМ!$D$10+'СЕТ СН'!$I$5-'СЕТ СН'!$I$17</f>
        <v>3800.7302915199998</v>
      </c>
      <c r="L149" s="36">
        <f>SUMIFS(СВЦЭМ!$C$33:$C$776,СВЦЭМ!$A$33:$A$776,$A149,СВЦЭМ!$B$33:$B$776,L$119)+'СЕТ СН'!$I$9+СВЦЭМ!$D$10+'СЕТ СН'!$I$5-'СЕТ СН'!$I$17</f>
        <v>3785.46477697</v>
      </c>
      <c r="M149" s="36">
        <f>SUMIFS(СВЦЭМ!$C$33:$C$776,СВЦЭМ!$A$33:$A$776,$A149,СВЦЭМ!$B$33:$B$776,M$119)+'СЕТ СН'!$I$9+СВЦЭМ!$D$10+'СЕТ СН'!$I$5-'СЕТ СН'!$I$17</f>
        <v>3787.6786437700002</v>
      </c>
      <c r="N149" s="36">
        <f>SUMIFS(СВЦЭМ!$C$33:$C$776,СВЦЭМ!$A$33:$A$776,$A149,СВЦЭМ!$B$33:$B$776,N$119)+'СЕТ СН'!$I$9+СВЦЭМ!$D$10+'СЕТ СН'!$I$5-'СЕТ СН'!$I$17</f>
        <v>3785.6522594400003</v>
      </c>
      <c r="O149" s="36">
        <f>SUMIFS(СВЦЭМ!$C$33:$C$776,СВЦЭМ!$A$33:$A$776,$A149,СВЦЭМ!$B$33:$B$776,O$119)+'СЕТ СН'!$I$9+СВЦЭМ!$D$10+'СЕТ СН'!$I$5-'СЕТ СН'!$I$17</f>
        <v>3789.8716392699998</v>
      </c>
      <c r="P149" s="36">
        <f>SUMIFS(СВЦЭМ!$C$33:$C$776,СВЦЭМ!$A$33:$A$776,$A149,СВЦЭМ!$B$33:$B$776,P$119)+'СЕТ СН'!$I$9+СВЦЭМ!$D$10+'СЕТ СН'!$I$5-'СЕТ СН'!$I$17</f>
        <v>3808.6156200699997</v>
      </c>
      <c r="Q149" s="36">
        <f>SUMIFS(СВЦЭМ!$C$33:$C$776,СВЦЭМ!$A$33:$A$776,$A149,СВЦЭМ!$B$33:$B$776,Q$119)+'СЕТ СН'!$I$9+СВЦЭМ!$D$10+'СЕТ СН'!$I$5-'СЕТ СН'!$I$17</f>
        <v>3815.0433228700003</v>
      </c>
      <c r="R149" s="36">
        <f>SUMIFS(СВЦЭМ!$C$33:$C$776,СВЦЭМ!$A$33:$A$776,$A149,СВЦЭМ!$B$33:$B$776,R$119)+'СЕТ СН'!$I$9+СВЦЭМ!$D$10+'СЕТ СН'!$I$5-'СЕТ СН'!$I$17</f>
        <v>3798.0146990799999</v>
      </c>
      <c r="S149" s="36">
        <f>SUMIFS(СВЦЭМ!$C$33:$C$776,СВЦЭМ!$A$33:$A$776,$A149,СВЦЭМ!$B$33:$B$776,S$119)+'СЕТ СН'!$I$9+СВЦЭМ!$D$10+'СЕТ СН'!$I$5-'СЕТ СН'!$I$17</f>
        <v>3787.8122964700001</v>
      </c>
      <c r="T149" s="36">
        <f>SUMIFS(СВЦЭМ!$C$33:$C$776,СВЦЭМ!$A$33:$A$776,$A149,СВЦЭМ!$B$33:$B$776,T$119)+'СЕТ СН'!$I$9+СВЦЭМ!$D$10+'СЕТ СН'!$I$5-'СЕТ СН'!$I$17</f>
        <v>3777.6397364899999</v>
      </c>
      <c r="U149" s="36">
        <f>SUMIFS(СВЦЭМ!$C$33:$C$776,СВЦЭМ!$A$33:$A$776,$A149,СВЦЭМ!$B$33:$B$776,U$119)+'СЕТ СН'!$I$9+СВЦЭМ!$D$10+'СЕТ СН'!$I$5-'СЕТ СН'!$I$17</f>
        <v>3770.6068356800001</v>
      </c>
      <c r="V149" s="36">
        <f>SUMIFS(СВЦЭМ!$C$33:$C$776,СВЦЭМ!$A$33:$A$776,$A149,СВЦЭМ!$B$33:$B$776,V$119)+'СЕТ СН'!$I$9+СВЦЭМ!$D$10+'СЕТ СН'!$I$5-'СЕТ СН'!$I$17</f>
        <v>3784.50811849</v>
      </c>
      <c r="W149" s="36">
        <f>SUMIFS(СВЦЭМ!$C$33:$C$776,СВЦЭМ!$A$33:$A$776,$A149,СВЦЭМ!$B$33:$B$776,W$119)+'СЕТ СН'!$I$9+СВЦЭМ!$D$10+'СЕТ СН'!$I$5-'СЕТ СН'!$I$17</f>
        <v>3798.42022258</v>
      </c>
      <c r="X149" s="36">
        <f>SUMIFS(СВЦЭМ!$C$33:$C$776,СВЦЭМ!$A$33:$A$776,$A149,СВЦЭМ!$B$33:$B$776,X$119)+'СЕТ СН'!$I$9+СВЦЭМ!$D$10+'СЕТ СН'!$I$5-'СЕТ СН'!$I$17</f>
        <v>3814.0661955200003</v>
      </c>
      <c r="Y149" s="36">
        <f>SUMIFS(СВЦЭМ!$C$33:$C$776,СВЦЭМ!$A$33:$A$776,$A149,СВЦЭМ!$B$33:$B$776,Y$119)+'СЕТ СН'!$I$9+СВЦЭМ!$D$10+'СЕТ СН'!$I$5-'СЕТ СН'!$I$17</f>
        <v>3836.61186851</v>
      </c>
    </row>
    <row r="150" spans="1:26" ht="15.75" x14ac:dyDescent="0.2">
      <c r="A150" s="35">
        <f t="shared" si="3"/>
        <v>44227</v>
      </c>
      <c r="B150" s="36">
        <f>SUMIFS(СВЦЭМ!$C$33:$C$776,СВЦЭМ!$A$33:$A$776,$A150,СВЦЭМ!$B$33:$B$776,B$119)+'СЕТ СН'!$I$9+СВЦЭМ!$D$10+'СЕТ СН'!$I$5-'СЕТ СН'!$I$17</f>
        <v>3783.9592944999999</v>
      </c>
      <c r="C150" s="36">
        <f>SUMIFS(СВЦЭМ!$C$33:$C$776,СВЦЭМ!$A$33:$A$776,$A150,СВЦЭМ!$B$33:$B$776,C$119)+'СЕТ СН'!$I$9+СВЦЭМ!$D$10+'СЕТ СН'!$I$5-'СЕТ СН'!$I$17</f>
        <v>3825.4739239199998</v>
      </c>
      <c r="D150" s="36">
        <f>SUMIFS(СВЦЭМ!$C$33:$C$776,СВЦЭМ!$A$33:$A$776,$A150,СВЦЭМ!$B$33:$B$776,D$119)+'СЕТ СН'!$I$9+СВЦЭМ!$D$10+'СЕТ СН'!$I$5-'СЕТ СН'!$I$17</f>
        <v>3841.07558728</v>
      </c>
      <c r="E150" s="36">
        <f>SUMIFS(СВЦЭМ!$C$33:$C$776,СВЦЭМ!$A$33:$A$776,$A150,СВЦЭМ!$B$33:$B$776,E$119)+'СЕТ СН'!$I$9+СВЦЭМ!$D$10+'СЕТ СН'!$I$5-'СЕТ СН'!$I$17</f>
        <v>3849.0479625200001</v>
      </c>
      <c r="F150" s="36">
        <f>SUMIFS(СВЦЭМ!$C$33:$C$776,СВЦЭМ!$A$33:$A$776,$A150,СВЦЭМ!$B$33:$B$776,F$119)+'СЕТ СН'!$I$9+СВЦЭМ!$D$10+'СЕТ СН'!$I$5-'СЕТ СН'!$I$17</f>
        <v>3868.0002469900001</v>
      </c>
      <c r="G150" s="36">
        <f>SUMIFS(СВЦЭМ!$C$33:$C$776,СВЦЭМ!$A$33:$A$776,$A150,СВЦЭМ!$B$33:$B$776,G$119)+'СЕТ СН'!$I$9+СВЦЭМ!$D$10+'СЕТ СН'!$I$5-'СЕТ СН'!$I$17</f>
        <v>3857.42904163</v>
      </c>
      <c r="H150" s="36">
        <f>SUMIFS(СВЦЭМ!$C$33:$C$776,СВЦЭМ!$A$33:$A$776,$A150,СВЦЭМ!$B$33:$B$776,H$119)+'СЕТ СН'!$I$9+СВЦЭМ!$D$10+'СЕТ СН'!$I$5-'СЕТ СН'!$I$17</f>
        <v>3847.51624726</v>
      </c>
      <c r="I150" s="36">
        <f>SUMIFS(СВЦЭМ!$C$33:$C$776,СВЦЭМ!$A$33:$A$776,$A150,СВЦЭМ!$B$33:$B$776,I$119)+'СЕТ СН'!$I$9+СВЦЭМ!$D$10+'СЕТ СН'!$I$5-'СЕТ СН'!$I$17</f>
        <v>3840.0981540000002</v>
      </c>
      <c r="J150" s="36">
        <f>SUMIFS(СВЦЭМ!$C$33:$C$776,СВЦЭМ!$A$33:$A$776,$A150,СВЦЭМ!$B$33:$B$776,J$119)+'СЕТ СН'!$I$9+СВЦЭМ!$D$10+'СЕТ СН'!$I$5-'СЕТ СН'!$I$17</f>
        <v>3821.5726398199999</v>
      </c>
      <c r="K150" s="36">
        <f>SUMIFS(СВЦЭМ!$C$33:$C$776,СВЦЭМ!$A$33:$A$776,$A150,СВЦЭМ!$B$33:$B$776,K$119)+'СЕТ СН'!$I$9+СВЦЭМ!$D$10+'СЕТ СН'!$I$5-'СЕТ СН'!$I$17</f>
        <v>3801.0452718400002</v>
      </c>
      <c r="L150" s="36">
        <f>SUMIFS(СВЦЭМ!$C$33:$C$776,СВЦЭМ!$A$33:$A$776,$A150,СВЦЭМ!$B$33:$B$776,L$119)+'СЕТ СН'!$I$9+СВЦЭМ!$D$10+'СЕТ СН'!$I$5-'СЕТ СН'!$I$17</f>
        <v>3786.1643936</v>
      </c>
      <c r="M150" s="36">
        <f>SUMIFS(СВЦЭМ!$C$33:$C$776,СВЦЭМ!$A$33:$A$776,$A150,СВЦЭМ!$B$33:$B$776,M$119)+'СЕТ СН'!$I$9+СВЦЭМ!$D$10+'СЕТ СН'!$I$5-'СЕТ СН'!$I$17</f>
        <v>3790.4186745699999</v>
      </c>
      <c r="N150" s="36">
        <f>SUMIFS(СВЦЭМ!$C$33:$C$776,СВЦЭМ!$A$33:$A$776,$A150,СВЦЭМ!$B$33:$B$776,N$119)+'СЕТ СН'!$I$9+СВЦЭМ!$D$10+'СЕТ СН'!$I$5-'СЕТ СН'!$I$17</f>
        <v>3788.0642176000001</v>
      </c>
      <c r="O150" s="36">
        <f>SUMIFS(СВЦЭМ!$C$33:$C$776,СВЦЭМ!$A$33:$A$776,$A150,СВЦЭМ!$B$33:$B$776,O$119)+'СЕТ СН'!$I$9+СВЦЭМ!$D$10+'СЕТ СН'!$I$5-'СЕТ СН'!$I$17</f>
        <v>3790.3645439299999</v>
      </c>
      <c r="P150" s="36">
        <f>SUMIFS(СВЦЭМ!$C$33:$C$776,СВЦЭМ!$A$33:$A$776,$A150,СВЦЭМ!$B$33:$B$776,P$119)+'СЕТ СН'!$I$9+СВЦЭМ!$D$10+'СЕТ СН'!$I$5-'СЕТ СН'!$I$17</f>
        <v>3788.9189996300001</v>
      </c>
      <c r="Q150" s="36">
        <f>SUMIFS(СВЦЭМ!$C$33:$C$776,СВЦЭМ!$A$33:$A$776,$A150,СВЦЭМ!$B$33:$B$776,Q$119)+'СЕТ СН'!$I$9+СВЦЭМ!$D$10+'СЕТ СН'!$I$5-'СЕТ СН'!$I$17</f>
        <v>3793.0552668999999</v>
      </c>
      <c r="R150" s="36">
        <f>SUMIFS(СВЦЭМ!$C$33:$C$776,СВЦЭМ!$A$33:$A$776,$A150,СВЦЭМ!$B$33:$B$776,R$119)+'СЕТ СН'!$I$9+СВЦЭМ!$D$10+'СЕТ СН'!$I$5-'СЕТ СН'!$I$17</f>
        <v>3806.4853644300001</v>
      </c>
      <c r="S150" s="36">
        <f>SUMIFS(СВЦЭМ!$C$33:$C$776,СВЦЭМ!$A$33:$A$776,$A150,СВЦЭМ!$B$33:$B$776,S$119)+'СЕТ СН'!$I$9+СВЦЭМ!$D$10+'СЕТ СН'!$I$5-'СЕТ СН'!$I$17</f>
        <v>3826.43554124</v>
      </c>
      <c r="T150" s="36">
        <f>SUMIFS(СВЦЭМ!$C$33:$C$776,СВЦЭМ!$A$33:$A$776,$A150,СВЦЭМ!$B$33:$B$776,T$119)+'СЕТ СН'!$I$9+СВЦЭМ!$D$10+'СЕТ СН'!$I$5-'СЕТ СН'!$I$17</f>
        <v>3838.9658740899999</v>
      </c>
      <c r="U150" s="36">
        <f>SUMIFS(СВЦЭМ!$C$33:$C$776,СВЦЭМ!$A$33:$A$776,$A150,СВЦЭМ!$B$33:$B$776,U$119)+'СЕТ СН'!$I$9+СВЦЭМ!$D$10+'СЕТ СН'!$I$5-'СЕТ СН'!$I$17</f>
        <v>3840.0062666700001</v>
      </c>
      <c r="V150" s="36">
        <f>SUMIFS(СВЦЭМ!$C$33:$C$776,СВЦЭМ!$A$33:$A$776,$A150,СВЦЭМ!$B$33:$B$776,V$119)+'СЕТ СН'!$I$9+СВЦЭМ!$D$10+'СЕТ СН'!$I$5-'СЕТ СН'!$I$17</f>
        <v>3832.0705053800002</v>
      </c>
      <c r="W150" s="36">
        <f>SUMIFS(СВЦЭМ!$C$33:$C$776,СВЦЭМ!$A$33:$A$776,$A150,СВЦЭМ!$B$33:$B$776,W$119)+'СЕТ СН'!$I$9+СВЦЭМ!$D$10+'СЕТ СН'!$I$5-'СЕТ СН'!$I$17</f>
        <v>3826.5739289499998</v>
      </c>
      <c r="X150" s="36">
        <f>SUMIFS(СВЦЭМ!$C$33:$C$776,СВЦЭМ!$A$33:$A$776,$A150,СВЦЭМ!$B$33:$B$776,X$119)+'СЕТ СН'!$I$9+СВЦЭМ!$D$10+'СЕТ СН'!$I$5-'СЕТ СН'!$I$17</f>
        <v>3815.3742573899999</v>
      </c>
      <c r="Y150" s="36">
        <f>SUMIFS(СВЦЭМ!$C$33:$C$776,СВЦЭМ!$A$33:$A$776,$A150,СВЦЭМ!$B$33:$B$776,Y$119)+'СЕТ СН'!$I$9+СВЦЭМ!$D$10+'СЕТ СН'!$I$5-'СЕТ СН'!$I$17</f>
        <v>3811.45190994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515167.69450363878</v>
      </c>
      <c r="O155" s="123"/>
      <c r="P155" s="122">
        <f>СВЦЭМ!$D$12+'СЕТ СН'!$F$10-'СЕТ СН'!$G$18</f>
        <v>515167.69450363878</v>
      </c>
      <c r="Q155" s="123"/>
      <c r="R155" s="122">
        <f>СВЦЭМ!$D$12+'СЕТ СН'!$F$10-'СЕТ СН'!$H$18</f>
        <v>515167.69450363878</v>
      </c>
      <c r="S155" s="123"/>
      <c r="T155" s="122">
        <f>СВЦЭМ!$D$12+'СЕТ СН'!$F$10-'СЕТ СН'!$I$18</f>
        <v>515167.69450363878</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СН'!$F$9+СВЦЭМ!$D$10+'СЕТ СН'!$F$6-'СЕТ СН'!$F$19</f>
        <v>1152.53234845</v>
      </c>
      <c r="C12" s="36">
        <f>SUMIFS(СВЦЭМ!$C$33:$C$776,СВЦЭМ!$A$33:$A$776,$A12,СВЦЭМ!$B$33:$B$776,C$11)+'СЕТ СН'!$F$9+СВЦЭМ!$D$10+'СЕТ СН'!$F$6-'СЕТ СН'!$F$19</f>
        <v>1177.45542342</v>
      </c>
      <c r="D12" s="36">
        <f>SUMIFS(СВЦЭМ!$C$33:$C$776,СВЦЭМ!$A$33:$A$776,$A12,СВЦЭМ!$B$33:$B$776,D$11)+'СЕТ СН'!$F$9+СВЦЭМ!$D$10+'СЕТ СН'!$F$6-'СЕТ СН'!$F$19</f>
        <v>1145.0491222800001</v>
      </c>
      <c r="E12" s="36">
        <f>SUMIFS(СВЦЭМ!$C$33:$C$776,СВЦЭМ!$A$33:$A$776,$A12,СВЦЭМ!$B$33:$B$776,E$11)+'СЕТ СН'!$F$9+СВЦЭМ!$D$10+'СЕТ СН'!$F$6-'СЕТ СН'!$F$19</f>
        <v>1149.5797028900001</v>
      </c>
      <c r="F12" s="36">
        <f>SUMIFS(СВЦЭМ!$C$33:$C$776,СВЦЭМ!$A$33:$A$776,$A12,СВЦЭМ!$B$33:$B$776,F$11)+'СЕТ СН'!$F$9+СВЦЭМ!$D$10+'СЕТ СН'!$F$6-'СЕТ СН'!$F$19</f>
        <v>1128.4934252600001</v>
      </c>
      <c r="G12" s="36">
        <f>SUMIFS(СВЦЭМ!$C$33:$C$776,СВЦЭМ!$A$33:$A$776,$A12,СВЦЭМ!$B$33:$B$776,G$11)+'СЕТ СН'!$F$9+СВЦЭМ!$D$10+'СЕТ СН'!$F$6-'СЕТ СН'!$F$19</f>
        <v>1132.3850729000001</v>
      </c>
      <c r="H12" s="36">
        <f>SUMIFS(СВЦЭМ!$C$33:$C$776,СВЦЭМ!$A$33:$A$776,$A12,СВЦЭМ!$B$33:$B$776,H$11)+'СЕТ СН'!$F$9+СВЦЭМ!$D$10+'СЕТ СН'!$F$6-'СЕТ СН'!$F$19</f>
        <v>1161.69320554</v>
      </c>
      <c r="I12" s="36">
        <f>SUMIFS(СВЦЭМ!$C$33:$C$776,СВЦЭМ!$A$33:$A$776,$A12,СВЦЭМ!$B$33:$B$776,I$11)+'СЕТ СН'!$F$9+СВЦЭМ!$D$10+'СЕТ СН'!$F$6-'СЕТ СН'!$F$19</f>
        <v>1151.57704945</v>
      </c>
      <c r="J12" s="36">
        <f>SUMIFS(СВЦЭМ!$C$33:$C$776,СВЦЭМ!$A$33:$A$776,$A12,СВЦЭМ!$B$33:$B$776,J$11)+'СЕТ СН'!$F$9+СВЦЭМ!$D$10+'СЕТ СН'!$F$6-'СЕТ СН'!$F$19</f>
        <v>1147.4240733400002</v>
      </c>
      <c r="K12" s="36">
        <f>SUMIFS(СВЦЭМ!$C$33:$C$776,СВЦЭМ!$A$33:$A$776,$A12,СВЦЭМ!$B$33:$B$776,K$11)+'СЕТ СН'!$F$9+СВЦЭМ!$D$10+'СЕТ СН'!$F$6-'СЕТ СН'!$F$19</f>
        <v>1135.6181261000002</v>
      </c>
      <c r="L12" s="36">
        <f>SUMIFS(СВЦЭМ!$C$33:$C$776,СВЦЭМ!$A$33:$A$776,$A12,СВЦЭМ!$B$33:$B$776,L$11)+'СЕТ СН'!$F$9+СВЦЭМ!$D$10+'СЕТ СН'!$F$6-'СЕТ СН'!$F$19</f>
        <v>1124.5327372100001</v>
      </c>
      <c r="M12" s="36">
        <f>SUMIFS(СВЦЭМ!$C$33:$C$776,СВЦЭМ!$A$33:$A$776,$A12,СВЦЭМ!$B$33:$B$776,M$11)+'СЕТ СН'!$F$9+СВЦЭМ!$D$10+'СЕТ СН'!$F$6-'СЕТ СН'!$F$19</f>
        <v>1116.1402656300002</v>
      </c>
      <c r="N12" s="36">
        <f>SUMIFS(СВЦЭМ!$C$33:$C$776,СВЦЭМ!$A$33:$A$776,$A12,СВЦЭМ!$B$33:$B$776,N$11)+'СЕТ СН'!$F$9+СВЦЭМ!$D$10+'СЕТ СН'!$F$6-'СЕТ СН'!$F$19</f>
        <v>1123.5623665000001</v>
      </c>
      <c r="O12" s="36">
        <f>SUMIFS(СВЦЭМ!$C$33:$C$776,СВЦЭМ!$A$33:$A$776,$A12,СВЦЭМ!$B$33:$B$776,O$11)+'СЕТ СН'!$F$9+СВЦЭМ!$D$10+'СЕТ СН'!$F$6-'СЕТ СН'!$F$19</f>
        <v>1120.96277252</v>
      </c>
      <c r="P12" s="36">
        <f>SUMIFS(СВЦЭМ!$C$33:$C$776,СВЦЭМ!$A$33:$A$776,$A12,СВЦЭМ!$B$33:$B$776,P$11)+'СЕТ СН'!$F$9+СВЦЭМ!$D$10+'СЕТ СН'!$F$6-'СЕТ СН'!$F$19</f>
        <v>1148.8115619300002</v>
      </c>
      <c r="Q12" s="36">
        <f>SUMIFS(СВЦЭМ!$C$33:$C$776,СВЦЭМ!$A$33:$A$776,$A12,СВЦЭМ!$B$33:$B$776,Q$11)+'СЕТ СН'!$F$9+СВЦЭМ!$D$10+'СЕТ СН'!$F$6-'СЕТ СН'!$F$19</f>
        <v>1147.4831137400001</v>
      </c>
      <c r="R12" s="36">
        <f>SUMIFS(СВЦЭМ!$C$33:$C$776,СВЦЭМ!$A$33:$A$776,$A12,СВЦЭМ!$B$33:$B$776,R$11)+'СЕТ СН'!$F$9+СВЦЭМ!$D$10+'СЕТ СН'!$F$6-'СЕТ СН'!$F$19</f>
        <v>1126.1181556199999</v>
      </c>
      <c r="S12" s="36">
        <f>SUMIFS(СВЦЭМ!$C$33:$C$776,СВЦЭМ!$A$33:$A$776,$A12,СВЦЭМ!$B$33:$B$776,S$11)+'СЕТ СН'!$F$9+СВЦЭМ!$D$10+'СЕТ СН'!$F$6-'СЕТ СН'!$F$19</f>
        <v>1106.03520007</v>
      </c>
      <c r="T12" s="36">
        <f>SUMIFS(СВЦЭМ!$C$33:$C$776,СВЦЭМ!$A$33:$A$776,$A12,СВЦЭМ!$B$33:$B$776,T$11)+'СЕТ СН'!$F$9+СВЦЭМ!$D$10+'СЕТ СН'!$F$6-'СЕТ СН'!$F$19</f>
        <v>1095.3519266599999</v>
      </c>
      <c r="U12" s="36">
        <f>SUMIFS(СВЦЭМ!$C$33:$C$776,СВЦЭМ!$A$33:$A$776,$A12,СВЦЭМ!$B$33:$B$776,U$11)+'СЕТ СН'!$F$9+СВЦЭМ!$D$10+'СЕТ СН'!$F$6-'СЕТ СН'!$F$19</f>
        <v>1090.11438348</v>
      </c>
      <c r="V12" s="36">
        <f>SUMIFS(СВЦЭМ!$C$33:$C$776,СВЦЭМ!$A$33:$A$776,$A12,СВЦЭМ!$B$33:$B$776,V$11)+'СЕТ СН'!$F$9+СВЦЭМ!$D$10+'СЕТ СН'!$F$6-'СЕТ СН'!$F$19</f>
        <v>1082.01695189</v>
      </c>
      <c r="W12" s="36">
        <f>SUMIFS(СВЦЭМ!$C$33:$C$776,СВЦЭМ!$A$33:$A$776,$A12,СВЦЭМ!$B$33:$B$776,W$11)+'СЕТ СН'!$F$9+СВЦЭМ!$D$10+'СЕТ СН'!$F$6-'СЕТ СН'!$F$19</f>
        <v>1087.99233147</v>
      </c>
      <c r="X12" s="36">
        <f>SUMIFS(СВЦЭМ!$C$33:$C$776,СВЦЭМ!$A$33:$A$776,$A12,СВЦЭМ!$B$33:$B$776,X$11)+'СЕТ СН'!$F$9+СВЦЭМ!$D$10+'СЕТ СН'!$F$6-'СЕТ СН'!$F$19</f>
        <v>1105.2247424299999</v>
      </c>
      <c r="Y12" s="36">
        <f>SUMIFS(СВЦЭМ!$C$33:$C$776,СВЦЭМ!$A$33:$A$776,$A12,СВЦЭМ!$B$33:$B$776,Y$11)+'СЕТ СН'!$F$9+СВЦЭМ!$D$10+'СЕТ СН'!$F$6-'СЕТ СН'!$F$19</f>
        <v>1107.8095409</v>
      </c>
      <c r="AA12" s="37"/>
    </row>
    <row r="13" spans="1:27" ht="15.75" x14ac:dyDescent="0.2">
      <c r="A13" s="35">
        <f>A12+1</f>
        <v>44198</v>
      </c>
      <c r="B13" s="36">
        <f>SUMIFS(СВЦЭМ!$C$33:$C$776,СВЦЭМ!$A$33:$A$776,$A13,СВЦЭМ!$B$33:$B$776,B$11)+'СЕТ СН'!$F$9+СВЦЭМ!$D$10+'СЕТ СН'!$F$6-'СЕТ СН'!$F$19</f>
        <v>1136.80392106</v>
      </c>
      <c r="C13" s="36">
        <f>SUMIFS(СВЦЭМ!$C$33:$C$776,СВЦЭМ!$A$33:$A$776,$A13,СВЦЭМ!$B$33:$B$776,C$11)+'СЕТ СН'!$F$9+СВЦЭМ!$D$10+'СЕТ СН'!$F$6-'СЕТ СН'!$F$19</f>
        <v>1162.5189007500001</v>
      </c>
      <c r="D13" s="36">
        <f>SUMIFS(СВЦЭМ!$C$33:$C$776,СВЦЭМ!$A$33:$A$776,$A13,СВЦЭМ!$B$33:$B$776,D$11)+'СЕТ СН'!$F$9+СВЦЭМ!$D$10+'СЕТ СН'!$F$6-'СЕТ СН'!$F$19</f>
        <v>1175.4548828</v>
      </c>
      <c r="E13" s="36">
        <f>SUMIFS(СВЦЭМ!$C$33:$C$776,СВЦЭМ!$A$33:$A$776,$A13,СВЦЭМ!$B$33:$B$776,E$11)+'СЕТ СН'!$F$9+СВЦЭМ!$D$10+'СЕТ СН'!$F$6-'СЕТ СН'!$F$19</f>
        <v>1201.79059196</v>
      </c>
      <c r="F13" s="36">
        <f>SUMIFS(СВЦЭМ!$C$33:$C$776,СВЦЭМ!$A$33:$A$776,$A13,СВЦЭМ!$B$33:$B$776,F$11)+'СЕТ СН'!$F$9+СВЦЭМ!$D$10+'СЕТ СН'!$F$6-'СЕТ СН'!$F$19</f>
        <v>1183.65147781</v>
      </c>
      <c r="G13" s="36">
        <f>SUMIFS(СВЦЭМ!$C$33:$C$776,СВЦЭМ!$A$33:$A$776,$A13,СВЦЭМ!$B$33:$B$776,G$11)+'СЕТ СН'!$F$9+СВЦЭМ!$D$10+'СЕТ СН'!$F$6-'СЕТ СН'!$F$19</f>
        <v>1182.2671885300001</v>
      </c>
      <c r="H13" s="36">
        <f>SUMIFS(СВЦЭМ!$C$33:$C$776,СВЦЭМ!$A$33:$A$776,$A13,СВЦЭМ!$B$33:$B$776,H$11)+'СЕТ СН'!$F$9+СВЦЭМ!$D$10+'СЕТ СН'!$F$6-'СЕТ СН'!$F$19</f>
        <v>1195.4079180600002</v>
      </c>
      <c r="I13" s="36">
        <f>SUMIFS(СВЦЭМ!$C$33:$C$776,СВЦЭМ!$A$33:$A$776,$A13,СВЦЭМ!$B$33:$B$776,I$11)+'СЕТ СН'!$F$9+СВЦЭМ!$D$10+'СЕТ СН'!$F$6-'СЕТ СН'!$F$19</f>
        <v>1186.38378556</v>
      </c>
      <c r="J13" s="36">
        <f>SUMIFS(СВЦЭМ!$C$33:$C$776,СВЦЭМ!$A$33:$A$776,$A13,СВЦЭМ!$B$33:$B$776,J$11)+'СЕТ СН'!$F$9+СВЦЭМ!$D$10+'СЕТ СН'!$F$6-'СЕТ СН'!$F$19</f>
        <v>1167.40350257</v>
      </c>
      <c r="K13" s="36">
        <f>SUMIFS(СВЦЭМ!$C$33:$C$776,СВЦЭМ!$A$33:$A$776,$A13,СВЦЭМ!$B$33:$B$776,K$11)+'СЕТ СН'!$F$9+СВЦЭМ!$D$10+'СЕТ СН'!$F$6-'СЕТ СН'!$F$19</f>
        <v>1140.2828367300001</v>
      </c>
      <c r="L13" s="36">
        <f>SUMIFS(СВЦЭМ!$C$33:$C$776,СВЦЭМ!$A$33:$A$776,$A13,СВЦЭМ!$B$33:$B$776,L$11)+'СЕТ СН'!$F$9+СВЦЭМ!$D$10+'СЕТ СН'!$F$6-'СЕТ СН'!$F$19</f>
        <v>1123.2418755900001</v>
      </c>
      <c r="M13" s="36">
        <f>SUMIFS(СВЦЭМ!$C$33:$C$776,СВЦЭМ!$A$33:$A$776,$A13,СВЦЭМ!$B$33:$B$776,M$11)+'СЕТ СН'!$F$9+СВЦЭМ!$D$10+'СЕТ СН'!$F$6-'СЕТ СН'!$F$19</f>
        <v>1083.2546831</v>
      </c>
      <c r="N13" s="36">
        <f>SUMIFS(СВЦЭМ!$C$33:$C$776,СВЦЭМ!$A$33:$A$776,$A13,СВЦЭМ!$B$33:$B$776,N$11)+'СЕТ СН'!$F$9+СВЦЭМ!$D$10+'СЕТ СН'!$F$6-'СЕТ СН'!$F$19</f>
        <v>1096.9463536599999</v>
      </c>
      <c r="O13" s="36">
        <f>SUMIFS(СВЦЭМ!$C$33:$C$776,СВЦЭМ!$A$33:$A$776,$A13,СВЦЭМ!$B$33:$B$776,O$11)+'СЕТ СН'!$F$9+СВЦЭМ!$D$10+'СЕТ СН'!$F$6-'СЕТ СН'!$F$19</f>
        <v>1113.58113048</v>
      </c>
      <c r="P13" s="36">
        <f>SUMIFS(СВЦЭМ!$C$33:$C$776,СВЦЭМ!$A$33:$A$776,$A13,СВЦЭМ!$B$33:$B$776,P$11)+'СЕТ СН'!$F$9+СВЦЭМ!$D$10+'СЕТ СН'!$F$6-'СЕТ СН'!$F$19</f>
        <v>1119.7064288400002</v>
      </c>
      <c r="Q13" s="36">
        <f>SUMIFS(СВЦЭМ!$C$33:$C$776,СВЦЭМ!$A$33:$A$776,$A13,СВЦЭМ!$B$33:$B$776,Q$11)+'СЕТ СН'!$F$9+СВЦЭМ!$D$10+'СЕТ СН'!$F$6-'СЕТ СН'!$F$19</f>
        <v>1113.0890480100002</v>
      </c>
      <c r="R13" s="36">
        <f>SUMIFS(СВЦЭМ!$C$33:$C$776,СВЦЭМ!$A$33:$A$776,$A13,СВЦЭМ!$B$33:$B$776,R$11)+'СЕТ СН'!$F$9+СВЦЭМ!$D$10+'СЕТ СН'!$F$6-'СЕТ СН'!$F$19</f>
        <v>1101.31734407</v>
      </c>
      <c r="S13" s="36">
        <f>SUMIFS(СВЦЭМ!$C$33:$C$776,СВЦЭМ!$A$33:$A$776,$A13,СВЦЭМ!$B$33:$B$776,S$11)+'СЕТ СН'!$F$9+СВЦЭМ!$D$10+'СЕТ СН'!$F$6-'СЕТ СН'!$F$19</f>
        <v>1112.1710494700001</v>
      </c>
      <c r="T13" s="36">
        <f>SUMIFS(СВЦЭМ!$C$33:$C$776,СВЦЭМ!$A$33:$A$776,$A13,СВЦЭМ!$B$33:$B$776,T$11)+'СЕТ СН'!$F$9+СВЦЭМ!$D$10+'СЕТ СН'!$F$6-'СЕТ СН'!$F$19</f>
        <v>1099.91168092</v>
      </c>
      <c r="U13" s="36">
        <f>SUMIFS(СВЦЭМ!$C$33:$C$776,СВЦЭМ!$A$33:$A$776,$A13,СВЦЭМ!$B$33:$B$776,U$11)+'СЕТ СН'!$F$9+СВЦЭМ!$D$10+'СЕТ СН'!$F$6-'СЕТ СН'!$F$19</f>
        <v>1093.2681063699999</v>
      </c>
      <c r="V13" s="36">
        <f>SUMIFS(СВЦЭМ!$C$33:$C$776,СВЦЭМ!$A$33:$A$776,$A13,СВЦЭМ!$B$33:$B$776,V$11)+'СЕТ СН'!$F$9+СВЦЭМ!$D$10+'СЕТ СН'!$F$6-'СЕТ СН'!$F$19</f>
        <v>1097.3644771500001</v>
      </c>
      <c r="W13" s="36">
        <f>SUMIFS(СВЦЭМ!$C$33:$C$776,СВЦЭМ!$A$33:$A$776,$A13,СВЦЭМ!$B$33:$B$776,W$11)+'СЕТ СН'!$F$9+СВЦЭМ!$D$10+'СЕТ СН'!$F$6-'СЕТ СН'!$F$19</f>
        <v>1108.4863472400002</v>
      </c>
      <c r="X13" s="36">
        <f>SUMIFS(СВЦЭМ!$C$33:$C$776,СВЦЭМ!$A$33:$A$776,$A13,СВЦЭМ!$B$33:$B$776,X$11)+'СЕТ СН'!$F$9+СВЦЭМ!$D$10+'СЕТ СН'!$F$6-'СЕТ СН'!$F$19</f>
        <v>1114.3613168300001</v>
      </c>
      <c r="Y13" s="36">
        <f>SUMIFS(СВЦЭМ!$C$33:$C$776,СВЦЭМ!$A$33:$A$776,$A13,СВЦЭМ!$B$33:$B$776,Y$11)+'СЕТ СН'!$F$9+СВЦЭМ!$D$10+'СЕТ СН'!$F$6-'СЕТ СН'!$F$19</f>
        <v>1123.8434499800001</v>
      </c>
    </row>
    <row r="14" spans="1:27" ht="15.75" x14ac:dyDescent="0.2">
      <c r="A14" s="35">
        <f t="shared" ref="A14:A42" si="0">A13+1</f>
        <v>44199</v>
      </c>
      <c r="B14" s="36">
        <f>SUMIFS(СВЦЭМ!$C$33:$C$776,СВЦЭМ!$A$33:$A$776,$A14,СВЦЭМ!$B$33:$B$776,B$11)+'СЕТ СН'!$F$9+СВЦЭМ!$D$10+'СЕТ СН'!$F$6-'СЕТ СН'!$F$19</f>
        <v>1115.8457363</v>
      </c>
      <c r="C14" s="36">
        <f>SUMIFS(СВЦЭМ!$C$33:$C$776,СВЦЭМ!$A$33:$A$776,$A14,СВЦЭМ!$B$33:$B$776,C$11)+'СЕТ СН'!$F$9+СВЦЭМ!$D$10+'СЕТ СН'!$F$6-'СЕТ СН'!$F$19</f>
        <v>1128.4573899500001</v>
      </c>
      <c r="D14" s="36">
        <f>SUMIFS(СВЦЭМ!$C$33:$C$776,СВЦЭМ!$A$33:$A$776,$A14,СВЦЭМ!$B$33:$B$776,D$11)+'СЕТ СН'!$F$9+СВЦЭМ!$D$10+'СЕТ СН'!$F$6-'СЕТ СН'!$F$19</f>
        <v>1138.1340441699999</v>
      </c>
      <c r="E14" s="36">
        <f>SUMIFS(СВЦЭМ!$C$33:$C$776,СВЦЭМ!$A$33:$A$776,$A14,СВЦЭМ!$B$33:$B$776,E$11)+'СЕТ СН'!$F$9+СВЦЭМ!$D$10+'СЕТ СН'!$F$6-'СЕТ СН'!$F$19</f>
        <v>1156.9377092900002</v>
      </c>
      <c r="F14" s="36">
        <f>SUMIFS(СВЦЭМ!$C$33:$C$776,СВЦЭМ!$A$33:$A$776,$A14,СВЦЭМ!$B$33:$B$776,F$11)+'СЕТ СН'!$F$9+СВЦЭМ!$D$10+'СЕТ СН'!$F$6-'СЕТ СН'!$F$19</f>
        <v>1133.1214556300001</v>
      </c>
      <c r="G14" s="36">
        <f>SUMIFS(СВЦЭМ!$C$33:$C$776,СВЦЭМ!$A$33:$A$776,$A14,СВЦЭМ!$B$33:$B$776,G$11)+'СЕТ СН'!$F$9+СВЦЭМ!$D$10+'СЕТ СН'!$F$6-'СЕТ СН'!$F$19</f>
        <v>1128.10751966</v>
      </c>
      <c r="H14" s="36">
        <f>SUMIFS(СВЦЭМ!$C$33:$C$776,СВЦЭМ!$A$33:$A$776,$A14,СВЦЭМ!$B$33:$B$776,H$11)+'СЕТ СН'!$F$9+СВЦЭМ!$D$10+'СЕТ СН'!$F$6-'СЕТ СН'!$F$19</f>
        <v>1152.5169331900001</v>
      </c>
      <c r="I14" s="36">
        <f>SUMIFS(СВЦЭМ!$C$33:$C$776,СВЦЭМ!$A$33:$A$776,$A14,СВЦЭМ!$B$33:$B$776,I$11)+'СЕТ СН'!$F$9+СВЦЭМ!$D$10+'СЕТ СН'!$F$6-'СЕТ СН'!$F$19</f>
        <v>1156.04792243</v>
      </c>
      <c r="J14" s="36">
        <f>SUMIFS(СВЦЭМ!$C$33:$C$776,СВЦЭМ!$A$33:$A$776,$A14,СВЦЭМ!$B$33:$B$776,J$11)+'СЕТ СН'!$F$9+СВЦЭМ!$D$10+'СЕТ СН'!$F$6-'СЕТ СН'!$F$19</f>
        <v>1158.5444594200001</v>
      </c>
      <c r="K14" s="36">
        <f>SUMIFS(СВЦЭМ!$C$33:$C$776,СВЦЭМ!$A$33:$A$776,$A14,СВЦЭМ!$B$33:$B$776,K$11)+'СЕТ СН'!$F$9+СВЦЭМ!$D$10+'СЕТ СН'!$F$6-'СЕТ СН'!$F$19</f>
        <v>1159.30497909</v>
      </c>
      <c r="L14" s="36">
        <f>SUMIFS(СВЦЭМ!$C$33:$C$776,СВЦЭМ!$A$33:$A$776,$A14,СВЦЭМ!$B$33:$B$776,L$11)+'СЕТ СН'!$F$9+СВЦЭМ!$D$10+'СЕТ СН'!$F$6-'СЕТ СН'!$F$19</f>
        <v>1147.7960351199999</v>
      </c>
      <c r="M14" s="36">
        <f>SUMIFS(СВЦЭМ!$C$33:$C$776,СВЦЭМ!$A$33:$A$776,$A14,СВЦЭМ!$B$33:$B$776,M$11)+'СЕТ СН'!$F$9+СВЦЭМ!$D$10+'СЕТ СН'!$F$6-'СЕТ СН'!$F$19</f>
        <v>1142.5670338499999</v>
      </c>
      <c r="N14" s="36">
        <f>SUMIFS(СВЦЭМ!$C$33:$C$776,СВЦЭМ!$A$33:$A$776,$A14,СВЦЭМ!$B$33:$B$776,N$11)+'СЕТ СН'!$F$9+СВЦЭМ!$D$10+'СЕТ СН'!$F$6-'СЕТ СН'!$F$19</f>
        <v>1151.98640505</v>
      </c>
      <c r="O14" s="36">
        <f>SUMIFS(СВЦЭМ!$C$33:$C$776,СВЦЭМ!$A$33:$A$776,$A14,СВЦЭМ!$B$33:$B$776,O$11)+'СЕТ СН'!$F$9+СВЦЭМ!$D$10+'СЕТ СН'!$F$6-'СЕТ СН'!$F$19</f>
        <v>1166.5806442000001</v>
      </c>
      <c r="P14" s="36">
        <f>SUMIFS(СВЦЭМ!$C$33:$C$776,СВЦЭМ!$A$33:$A$776,$A14,СВЦЭМ!$B$33:$B$776,P$11)+'СЕТ СН'!$F$9+СВЦЭМ!$D$10+'СЕТ СН'!$F$6-'СЕТ СН'!$F$19</f>
        <v>1174.6820970700001</v>
      </c>
      <c r="Q14" s="36">
        <f>SUMIFS(СВЦЭМ!$C$33:$C$776,СВЦЭМ!$A$33:$A$776,$A14,СВЦЭМ!$B$33:$B$776,Q$11)+'СЕТ СН'!$F$9+СВЦЭМ!$D$10+'СЕТ СН'!$F$6-'СЕТ СН'!$F$19</f>
        <v>1178.4434836200001</v>
      </c>
      <c r="R14" s="36">
        <f>SUMIFS(СВЦЭМ!$C$33:$C$776,СВЦЭМ!$A$33:$A$776,$A14,СВЦЭМ!$B$33:$B$776,R$11)+'СЕТ СН'!$F$9+СВЦЭМ!$D$10+'СЕТ СН'!$F$6-'СЕТ СН'!$F$19</f>
        <v>1176.4967372200001</v>
      </c>
      <c r="S14" s="36">
        <f>SUMIFS(СВЦЭМ!$C$33:$C$776,СВЦЭМ!$A$33:$A$776,$A14,СВЦЭМ!$B$33:$B$776,S$11)+'СЕТ СН'!$F$9+СВЦЭМ!$D$10+'СЕТ СН'!$F$6-'СЕТ СН'!$F$19</f>
        <v>1153.8058796400001</v>
      </c>
      <c r="T14" s="36">
        <f>SUMIFS(СВЦЭМ!$C$33:$C$776,СВЦЭМ!$A$33:$A$776,$A14,СВЦЭМ!$B$33:$B$776,T$11)+'СЕТ СН'!$F$9+СВЦЭМ!$D$10+'СЕТ СН'!$F$6-'СЕТ СН'!$F$19</f>
        <v>1133.5564967</v>
      </c>
      <c r="U14" s="36">
        <f>SUMIFS(СВЦЭМ!$C$33:$C$776,СВЦЭМ!$A$33:$A$776,$A14,СВЦЭМ!$B$33:$B$776,U$11)+'СЕТ СН'!$F$9+СВЦЭМ!$D$10+'СЕТ СН'!$F$6-'СЕТ СН'!$F$19</f>
        <v>1141.2336079500001</v>
      </c>
      <c r="V14" s="36">
        <f>SUMIFS(СВЦЭМ!$C$33:$C$776,СВЦЭМ!$A$33:$A$776,$A14,СВЦЭМ!$B$33:$B$776,V$11)+'СЕТ СН'!$F$9+СВЦЭМ!$D$10+'СЕТ СН'!$F$6-'СЕТ СН'!$F$19</f>
        <v>1136.28767367</v>
      </c>
      <c r="W14" s="36">
        <f>SUMIFS(СВЦЭМ!$C$33:$C$776,СВЦЭМ!$A$33:$A$776,$A14,СВЦЭМ!$B$33:$B$776,W$11)+'СЕТ СН'!$F$9+СВЦЭМ!$D$10+'СЕТ СН'!$F$6-'СЕТ СН'!$F$19</f>
        <v>1152.0347908799999</v>
      </c>
      <c r="X14" s="36">
        <f>SUMIFS(СВЦЭМ!$C$33:$C$776,СВЦЭМ!$A$33:$A$776,$A14,СВЦЭМ!$B$33:$B$776,X$11)+'СЕТ СН'!$F$9+СВЦЭМ!$D$10+'СЕТ СН'!$F$6-'СЕТ СН'!$F$19</f>
        <v>1161.6284143800001</v>
      </c>
      <c r="Y14" s="36">
        <f>SUMIFS(СВЦЭМ!$C$33:$C$776,СВЦЭМ!$A$33:$A$776,$A14,СВЦЭМ!$B$33:$B$776,Y$11)+'СЕТ СН'!$F$9+СВЦЭМ!$D$10+'СЕТ СН'!$F$6-'СЕТ СН'!$F$19</f>
        <v>1163.2406700000001</v>
      </c>
    </row>
    <row r="15" spans="1:27" ht="15.75" x14ac:dyDescent="0.2">
      <c r="A15" s="35">
        <f t="shared" si="0"/>
        <v>44200</v>
      </c>
      <c r="B15" s="36">
        <f>SUMIFS(СВЦЭМ!$C$33:$C$776,СВЦЭМ!$A$33:$A$776,$A15,СВЦЭМ!$B$33:$B$776,B$11)+'СЕТ СН'!$F$9+СВЦЭМ!$D$10+'СЕТ СН'!$F$6-'СЕТ СН'!$F$19</f>
        <v>1185.93421313</v>
      </c>
      <c r="C15" s="36">
        <f>SUMIFS(СВЦЭМ!$C$33:$C$776,СВЦЭМ!$A$33:$A$776,$A15,СВЦЭМ!$B$33:$B$776,C$11)+'СЕТ СН'!$F$9+СВЦЭМ!$D$10+'СЕТ СН'!$F$6-'СЕТ СН'!$F$19</f>
        <v>1196.29015912</v>
      </c>
      <c r="D15" s="36">
        <f>SUMIFS(СВЦЭМ!$C$33:$C$776,СВЦЭМ!$A$33:$A$776,$A15,СВЦЭМ!$B$33:$B$776,D$11)+'СЕТ СН'!$F$9+СВЦЭМ!$D$10+'СЕТ СН'!$F$6-'СЕТ СН'!$F$19</f>
        <v>1217.32028653</v>
      </c>
      <c r="E15" s="36">
        <f>SUMIFS(СВЦЭМ!$C$33:$C$776,СВЦЭМ!$A$33:$A$776,$A15,СВЦЭМ!$B$33:$B$776,E$11)+'СЕТ СН'!$F$9+СВЦЭМ!$D$10+'СЕТ СН'!$F$6-'СЕТ СН'!$F$19</f>
        <v>1240.5416127600001</v>
      </c>
      <c r="F15" s="36">
        <f>SUMIFS(СВЦЭМ!$C$33:$C$776,СВЦЭМ!$A$33:$A$776,$A15,СВЦЭМ!$B$33:$B$776,F$11)+'СЕТ СН'!$F$9+СВЦЭМ!$D$10+'СЕТ СН'!$F$6-'СЕТ СН'!$F$19</f>
        <v>1206.0771724200001</v>
      </c>
      <c r="G15" s="36">
        <f>SUMIFS(СВЦЭМ!$C$33:$C$776,СВЦЭМ!$A$33:$A$776,$A15,СВЦЭМ!$B$33:$B$776,G$11)+'СЕТ СН'!$F$9+СВЦЭМ!$D$10+'СЕТ СН'!$F$6-'СЕТ СН'!$F$19</f>
        <v>1201.36978512</v>
      </c>
      <c r="H15" s="36">
        <f>SUMIFS(СВЦЭМ!$C$33:$C$776,СВЦЭМ!$A$33:$A$776,$A15,СВЦЭМ!$B$33:$B$776,H$11)+'СЕТ СН'!$F$9+СВЦЭМ!$D$10+'СЕТ СН'!$F$6-'СЕТ СН'!$F$19</f>
        <v>1207.0396915599999</v>
      </c>
      <c r="I15" s="36">
        <f>SUMIFS(СВЦЭМ!$C$33:$C$776,СВЦЭМ!$A$33:$A$776,$A15,СВЦЭМ!$B$33:$B$776,I$11)+'СЕТ СН'!$F$9+СВЦЭМ!$D$10+'СЕТ СН'!$F$6-'СЕТ СН'!$F$19</f>
        <v>1191.83752512</v>
      </c>
      <c r="J15" s="36">
        <f>SUMIFS(СВЦЭМ!$C$33:$C$776,СВЦЭМ!$A$33:$A$776,$A15,СВЦЭМ!$B$33:$B$776,J$11)+'СЕТ СН'!$F$9+СВЦЭМ!$D$10+'СЕТ СН'!$F$6-'СЕТ СН'!$F$19</f>
        <v>1173.0011252700001</v>
      </c>
      <c r="K15" s="36">
        <f>SUMIFS(СВЦЭМ!$C$33:$C$776,СВЦЭМ!$A$33:$A$776,$A15,СВЦЭМ!$B$33:$B$776,K$11)+'СЕТ СН'!$F$9+СВЦЭМ!$D$10+'СЕТ СН'!$F$6-'СЕТ СН'!$F$19</f>
        <v>1144.6732373</v>
      </c>
      <c r="L15" s="36">
        <f>SUMIFS(СВЦЭМ!$C$33:$C$776,СВЦЭМ!$A$33:$A$776,$A15,СВЦЭМ!$B$33:$B$776,L$11)+'СЕТ СН'!$F$9+СВЦЭМ!$D$10+'СЕТ СН'!$F$6-'СЕТ СН'!$F$19</f>
        <v>1133.9748976300002</v>
      </c>
      <c r="M15" s="36">
        <f>SUMIFS(СВЦЭМ!$C$33:$C$776,СВЦЭМ!$A$33:$A$776,$A15,СВЦЭМ!$B$33:$B$776,M$11)+'СЕТ СН'!$F$9+СВЦЭМ!$D$10+'СЕТ СН'!$F$6-'СЕТ СН'!$F$19</f>
        <v>1127.66553712</v>
      </c>
      <c r="N15" s="36">
        <f>SUMIFS(СВЦЭМ!$C$33:$C$776,СВЦЭМ!$A$33:$A$776,$A15,СВЦЭМ!$B$33:$B$776,N$11)+'СЕТ СН'!$F$9+СВЦЭМ!$D$10+'СЕТ СН'!$F$6-'СЕТ СН'!$F$19</f>
        <v>1146.06183244</v>
      </c>
      <c r="O15" s="36">
        <f>SUMIFS(СВЦЭМ!$C$33:$C$776,СВЦЭМ!$A$33:$A$776,$A15,СВЦЭМ!$B$33:$B$776,O$11)+'СЕТ СН'!$F$9+СВЦЭМ!$D$10+'СЕТ СН'!$F$6-'СЕТ СН'!$F$19</f>
        <v>1156.0066536100001</v>
      </c>
      <c r="P15" s="36">
        <f>SUMIFS(СВЦЭМ!$C$33:$C$776,СВЦЭМ!$A$33:$A$776,$A15,СВЦЭМ!$B$33:$B$776,P$11)+'СЕТ СН'!$F$9+СВЦЭМ!$D$10+'СЕТ СН'!$F$6-'СЕТ СН'!$F$19</f>
        <v>1165.67540175</v>
      </c>
      <c r="Q15" s="36">
        <f>SUMIFS(СВЦЭМ!$C$33:$C$776,СВЦЭМ!$A$33:$A$776,$A15,СВЦЭМ!$B$33:$B$776,Q$11)+'СЕТ СН'!$F$9+СВЦЭМ!$D$10+'СЕТ СН'!$F$6-'СЕТ СН'!$F$19</f>
        <v>1170.8763255599999</v>
      </c>
      <c r="R15" s="36">
        <f>SUMIFS(СВЦЭМ!$C$33:$C$776,СВЦЭМ!$A$33:$A$776,$A15,СВЦЭМ!$B$33:$B$776,R$11)+'СЕТ СН'!$F$9+СВЦЭМ!$D$10+'СЕТ СН'!$F$6-'СЕТ СН'!$F$19</f>
        <v>1150.4348006499999</v>
      </c>
      <c r="S15" s="36">
        <f>SUMIFS(СВЦЭМ!$C$33:$C$776,СВЦЭМ!$A$33:$A$776,$A15,СВЦЭМ!$B$33:$B$776,S$11)+'СЕТ СН'!$F$9+СВЦЭМ!$D$10+'СЕТ СН'!$F$6-'СЕТ СН'!$F$19</f>
        <v>1145.52917665</v>
      </c>
      <c r="T15" s="36">
        <f>SUMIFS(СВЦЭМ!$C$33:$C$776,СВЦЭМ!$A$33:$A$776,$A15,СВЦЭМ!$B$33:$B$776,T$11)+'СЕТ СН'!$F$9+СВЦЭМ!$D$10+'СЕТ СН'!$F$6-'СЕТ СН'!$F$19</f>
        <v>1131.2169003500001</v>
      </c>
      <c r="U15" s="36">
        <f>SUMIFS(СВЦЭМ!$C$33:$C$776,СВЦЭМ!$A$33:$A$776,$A15,СВЦЭМ!$B$33:$B$776,U$11)+'СЕТ СН'!$F$9+СВЦЭМ!$D$10+'СЕТ СН'!$F$6-'СЕТ СН'!$F$19</f>
        <v>1136.1645196100001</v>
      </c>
      <c r="V15" s="36">
        <f>SUMIFS(СВЦЭМ!$C$33:$C$776,СВЦЭМ!$A$33:$A$776,$A15,СВЦЭМ!$B$33:$B$776,V$11)+'СЕТ СН'!$F$9+СВЦЭМ!$D$10+'СЕТ СН'!$F$6-'СЕТ СН'!$F$19</f>
        <v>1137.4657071700001</v>
      </c>
      <c r="W15" s="36">
        <f>SUMIFS(СВЦЭМ!$C$33:$C$776,СВЦЭМ!$A$33:$A$776,$A15,СВЦЭМ!$B$33:$B$776,W$11)+'СЕТ СН'!$F$9+СВЦЭМ!$D$10+'СЕТ СН'!$F$6-'СЕТ СН'!$F$19</f>
        <v>1147.59999924</v>
      </c>
      <c r="X15" s="36">
        <f>SUMIFS(СВЦЭМ!$C$33:$C$776,СВЦЭМ!$A$33:$A$776,$A15,СВЦЭМ!$B$33:$B$776,X$11)+'СЕТ СН'!$F$9+СВЦЭМ!$D$10+'СЕТ СН'!$F$6-'СЕТ СН'!$F$19</f>
        <v>1164.93641585</v>
      </c>
      <c r="Y15" s="36">
        <f>SUMIFS(СВЦЭМ!$C$33:$C$776,СВЦЭМ!$A$33:$A$776,$A15,СВЦЭМ!$B$33:$B$776,Y$11)+'СЕТ СН'!$F$9+СВЦЭМ!$D$10+'СЕТ СН'!$F$6-'СЕТ СН'!$F$19</f>
        <v>1179.0513150500001</v>
      </c>
    </row>
    <row r="16" spans="1:27" ht="15.75" x14ac:dyDescent="0.2">
      <c r="A16" s="35">
        <f t="shared" si="0"/>
        <v>44201</v>
      </c>
      <c r="B16" s="36">
        <f>SUMIFS(СВЦЭМ!$C$33:$C$776,СВЦЭМ!$A$33:$A$776,$A16,СВЦЭМ!$B$33:$B$776,B$11)+'СЕТ СН'!$F$9+СВЦЭМ!$D$10+'СЕТ СН'!$F$6-'СЕТ СН'!$F$19</f>
        <v>1144.09530322</v>
      </c>
      <c r="C16" s="36">
        <f>SUMIFS(СВЦЭМ!$C$33:$C$776,СВЦЭМ!$A$33:$A$776,$A16,СВЦЭМ!$B$33:$B$776,C$11)+'СЕТ СН'!$F$9+СВЦЭМ!$D$10+'СЕТ СН'!$F$6-'СЕТ СН'!$F$19</f>
        <v>1175.23121373</v>
      </c>
      <c r="D16" s="36">
        <f>SUMIFS(СВЦЭМ!$C$33:$C$776,СВЦЭМ!$A$33:$A$776,$A16,СВЦЭМ!$B$33:$B$776,D$11)+'СЕТ СН'!$F$9+СВЦЭМ!$D$10+'СЕТ СН'!$F$6-'СЕТ СН'!$F$19</f>
        <v>1191.1325081100001</v>
      </c>
      <c r="E16" s="36">
        <f>SUMIFS(СВЦЭМ!$C$33:$C$776,СВЦЭМ!$A$33:$A$776,$A16,СВЦЭМ!$B$33:$B$776,E$11)+'СЕТ СН'!$F$9+СВЦЭМ!$D$10+'СЕТ СН'!$F$6-'СЕТ СН'!$F$19</f>
        <v>1197.64932967</v>
      </c>
      <c r="F16" s="36">
        <f>SUMIFS(СВЦЭМ!$C$33:$C$776,СВЦЭМ!$A$33:$A$776,$A16,СВЦЭМ!$B$33:$B$776,F$11)+'СЕТ СН'!$F$9+СВЦЭМ!$D$10+'СЕТ СН'!$F$6-'СЕТ СН'!$F$19</f>
        <v>1199.9022403900001</v>
      </c>
      <c r="G16" s="36">
        <f>SUMIFS(СВЦЭМ!$C$33:$C$776,СВЦЭМ!$A$33:$A$776,$A16,СВЦЭМ!$B$33:$B$776,G$11)+'СЕТ СН'!$F$9+СВЦЭМ!$D$10+'СЕТ СН'!$F$6-'СЕТ СН'!$F$19</f>
        <v>1222.1086627</v>
      </c>
      <c r="H16" s="36">
        <f>SUMIFS(СВЦЭМ!$C$33:$C$776,СВЦЭМ!$A$33:$A$776,$A16,СВЦЭМ!$B$33:$B$776,H$11)+'СЕТ СН'!$F$9+СВЦЭМ!$D$10+'СЕТ СН'!$F$6-'СЕТ СН'!$F$19</f>
        <v>1200.5564370500001</v>
      </c>
      <c r="I16" s="36">
        <f>SUMIFS(СВЦЭМ!$C$33:$C$776,СВЦЭМ!$A$33:$A$776,$A16,СВЦЭМ!$B$33:$B$776,I$11)+'СЕТ СН'!$F$9+СВЦЭМ!$D$10+'СЕТ СН'!$F$6-'СЕТ СН'!$F$19</f>
        <v>1185.27767868</v>
      </c>
      <c r="J16" s="36">
        <f>SUMIFS(СВЦЭМ!$C$33:$C$776,СВЦЭМ!$A$33:$A$776,$A16,СВЦЭМ!$B$33:$B$776,J$11)+'СЕТ СН'!$F$9+СВЦЭМ!$D$10+'СЕТ СН'!$F$6-'СЕТ СН'!$F$19</f>
        <v>1162.75041904</v>
      </c>
      <c r="K16" s="36">
        <f>SUMIFS(СВЦЭМ!$C$33:$C$776,СВЦЭМ!$A$33:$A$776,$A16,СВЦЭМ!$B$33:$B$776,K$11)+'СЕТ СН'!$F$9+СВЦЭМ!$D$10+'СЕТ СН'!$F$6-'СЕТ СН'!$F$19</f>
        <v>1135.3682334499999</v>
      </c>
      <c r="L16" s="36">
        <f>SUMIFS(СВЦЭМ!$C$33:$C$776,СВЦЭМ!$A$33:$A$776,$A16,СВЦЭМ!$B$33:$B$776,L$11)+'СЕТ СН'!$F$9+СВЦЭМ!$D$10+'СЕТ СН'!$F$6-'СЕТ СН'!$F$19</f>
        <v>1115.0671365000001</v>
      </c>
      <c r="M16" s="36">
        <f>SUMIFS(СВЦЭМ!$C$33:$C$776,СВЦЭМ!$A$33:$A$776,$A16,СВЦЭМ!$B$33:$B$776,M$11)+'СЕТ СН'!$F$9+СВЦЭМ!$D$10+'СЕТ СН'!$F$6-'СЕТ СН'!$F$19</f>
        <v>1123.2525638100001</v>
      </c>
      <c r="N16" s="36">
        <f>SUMIFS(СВЦЭМ!$C$33:$C$776,СВЦЭМ!$A$33:$A$776,$A16,СВЦЭМ!$B$33:$B$776,N$11)+'СЕТ СН'!$F$9+СВЦЭМ!$D$10+'СЕТ СН'!$F$6-'СЕТ СН'!$F$19</f>
        <v>1157.37535566</v>
      </c>
      <c r="O16" s="36">
        <f>SUMIFS(СВЦЭМ!$C$33:$C$776,СВЦЭМ!$A$33:$A$776,$A16,СВЦЭМ!$B$33:$B$776,O$11)+'СЕТ СН'!$F$9+СВЦЭМ!$D$10+'СЕТ СН'!$F$6-'СЕТ СН'!$F$19</f>
        <v>1184.6339804500001</v>
      </c>
      <c r="P16" s="36">
        <f>SUMIFS(СВЦЭМ!$C$33:$C$776,СВЦЭМ!$A$33:$A$776,$A16,СВЦЭМ!$B$33:$B$776,P$11)+'СЕТ СН'!$F$9+СВЦЭМ!$D$10+'СЕТ СН'!$F$6-'СЕТ СН'!$F$19</f>
        <v>1201.3657735900001</v>
      </c>
      <c r="Q16" s="36">
        <f>SUMIFS(СВЦЭМ!$C$33:$C$776,СВЦЭМ!$A$33:$A$776,$A16,СВЦЭМ!$B$33:$B$776,Q$11)+'СЕТ СН'!$F$9+СВЦЭМ!$D$10+'СЕТ СН'!$F$6-'СЕТ СН'!$F$19</f>
        <v>1206.19638794</v>
      </c>
      <c r="R16" s="36">
        <f>SUMIFS(СВЦЭМ!$C$33:$C$776,СВЦЭМ!$A$33:$A$776,$A16,СВЦЭМ!$B$33:$B$776,R$11)+'СЕТ СН'!$F$9+СВЦЭМ!$D$10+'СЕТ СН'!$F$6-'СЕТ СН'!$F$19</f>
        <v>1193.0883897200001</v>
      </c>
      <c r="S16" s="36">
        <f>SUMIFS(СВЦЭМ!$C$33:$C$776,СВЦЭМ!$A$33:$A$776,$A16,СВЦЭМ!$B$33:$B$776,S$11)+'СЕТ СН'!$F$9+СВЦЭМ!$D$10+'СЕТ СН'!$F$6-'СЕТ СН'!$F$19</f>
        <v>1180.78525223</v>
      </c>
      <c r="T16" s="36">
        <f>SUMIFS(СВЦЭМ!$C$33:$C$776,СВЦЭМ!$A$33:$A$776,$A16,СВЦЭМ!$B$33:$B$776,T$11)+'СЕТ СН'!$F$9+СВЦЭМ!$D$10+'СЕТ СН'!$F$6-'СЕТ СН'!$F$19</f>
        <v>1148.5391050799999</v>
      </c>
      <c r="U16" s="36">
        <f>SUMIFS(СВЦЭМ!$C$33:$C$776,СВЦЭМ!$A$33:$A$776,$A16,СВЦЭМ!$B$33:$B$776,U$11)+'СЕТ СН'!$F$9+СВЦЭМ!$D$10+'СЕТ СН'!$F$6-'СЕТ СН'!$F$19</f>
        <v>1155.16939052</v>
      </c>
      <c r="V16" s="36">
        <f>SUMIFS(СВЦЭМ!$C$33:$C$776,СВЦЭМ!$A$33:$A$776,$A16,СВЦЭМ!$B$33:$B$776,V$11)+'СЕТ СН'!$F$9+СВЦЭМ!$D$10+'СЕТ СН'!$F$6-'СЕТ СН'!$F$19</f>
        <v>1153.37268928</v>
      </c>
      <c r="W16" s="36">
        <f>SUMIFS(СВЦЭМ!$C$33:$C$776,СВЦЭМ!$A$33:$A$776,$A16,СВЦЭМ!$B$33:$B$776,W$11)+'СЕТ СН'!$F$9+СВЦЭМ!$D$10+'СЕТ СН'!$F$6-'СЕТ СН'!$F$19</f>
        <v>1171.13424689</v>
      </c>
      <c r="X16" s="36">
        <f>SUMIFS(СВЦЭМ!$C$33:$C$776,СВЦЭМ!$A$33:$A$776,$A16,СВЦЭМ!$B$33:$B$776,X$11)+'СЕТ СН'!$F$9+СВЦЭМ!$D$10+'СЕТ СН'!$F$6-'СЕТ СН'!$F$19</f>
        <v>1188.78880828</v>
      </c>
      <c r="Y16" s="36">
        <f>SUMIFS(СВЦЭМ!$C$33:$C$776,СВЦЭМ!$A$33:$A$776,$A16,СВЦЭМ!$B$33:$B$776,Y$11)+'СЕТ СН'!$F$9+СВЦЭМ!$D$10+'СЕТ СН'!$F$6-'СЕТ СН'!$F$19</f>
        <v>1205.8160575300001</v>
      </c>
    </row>
    <row r="17" spans="1:25" ht="15.75" x14ac:dyDescent="0.2">
      <c r="A17" s="35">
        <f t="shared" si="0"/>
        <v>44202</v>
      </c>
      <c r="B17" s="36">
        <f>SUMIFS(СВЦЭМ!$C$33:$C$776,СВЦЭМ!$A$33:$A$776,$A17,СВЦЭМ!$B$33:$B$776,B$11)+'СЕТ СН'!$F$9+СВЦЭМ!$D$10+'СЕТ СН'!$F$6-'СЕТ СН'!$F$19</f>
        <v>1195.9732431500001</v>
      </c>
      <c r="C17" s="36">
        <f>SUMIFS(СВЦЭМ!$C$33:$C$776,СВЦЭМ!$A$33:$A$776,$A17,СВЦЭМ!$B$33:$B$776,C$11)+'СЕТ СН'!$F$9+СВЦЭМ!$D$10+'СЕТ СН'!$F$6-'СЕТ СН'!$F$19</f>
        <v>1226.8912173900001</v>
      </c>
      <c r="D17" s="36">
        <f>SUMIFS(СВЦЭМ!$C$33:$C$776,СВЦЭМ!$A$33:$A$776,$A17,СВЦЭМ!$B$33:$B$776,D$11)+'СЕТ СН'!$F$9+СВЦЭМ!$D$10+'СЕТ СН'!$F$6-'СЕТ СН'!$F$19</f>
        <v>1250.6199364900001</v>
      </c>
      <c r="E17" s="36">
        <f>SUMIFS(СВЦЭМ!$C$33:$C$776,СВЦЭМ!$A$33:$A$776,$A17,СВЦЭМ!$B$33:$B$776,E$11)+'СЕТ СН'!$F$9+СВЦЭМ!$D$10+'СЕТ СН'!$F$6-'СЕТ СН'!$F$19</f>
        <v>1259.82286877</v>
      </c>
      <c r="F17" s="36">
        <f>SUMIFS(СВЦЭМ!$C$33:$C$776,СВЦЭМ!$A$33:$A$776,$A17,СВЦЭМ!$B$33:$B$776,F$11)+'СЕТ СН'!$F$9+СВЦЭМ!$D$10+'СЕТ СН'!$F$6-'СЕТ СН'!$F$19</f>
        <v>1270.91549263</v>
      </c>
      <c r="G17" s="36">
        <f>SUMIFS(СВЦЭМ!$C$33:$C$776,СВЦЭМ!$A$33:$A$776,$A17,СВЦЭМ!$B$33:$B$776,G$11)+'СЕТ СН'!$F$9+СВЦЭМ!$D$10+'СЕТ СН'!$F$6-'СЕТ СН'!$F$19</f>
        <v>1267.704569</v>
      </c>
      <c r="H17" s="36">
        <f>SUMIFS(СВЦЭМ!$C$33:$C$776,СВЦЭМ!$A$33:$A$776,$A17,СВЦЭМ!$B$33:$B$776,H$11)+'СЕТ СН'!$F$9+СВЦЭМ!$D$10+'СЕТ СН'!$F$6-'СЕТ СН'!$F$19</f>
        <v>1251.61750295</v>
      </c>
      <c r="I17" s="36">
        <f>SUMIFS(СВЦЭМ!$C$33:$C$776,СВЦЭМ!$A$33:$A$776,$A17,СВЦЭМ!$B$33:$B$776,I$11)+'СЕТ СН'!$F$9+СВЦЭМ!$D$10+'СЕТ СН'!$F$6-'СЕТ СН'!$F$19</f>
        <v>1226.0007712900001</v>
      </c>
      <c r="J17" s="36">
        <f>SUMIFS(СВЦЭМ!$C$33:$C$776,СВЦЭМ!$A$33:$A$776,$A17,СВЦЭМ!$B$33:$B$776,J$11)+'СЕТ СН'!$F$9+СВЦЭМ!$D$10+'СЕТ СН'!$F$6-'СЕТ СН'!$F$19</f>
        <v>1182.5539523100001</v>
      </c>
      <c r="K17" s="36">
        <f>SUMIFS(СВЦЭМ!$C$33:$C$776,СВЦЭМ!$A$33:$A$776,$A17,СВЦЭМ!$B$33:$B$776,K$11)+'СЕТ СН'!$F$9+СВЦЭМ!$D$10+'СЕТ СН'!$F$6-'СЕТ СН'!$F$19</f>
        <v>1141.2648479499999</v>
      </c>
      <c r="L17" s="36">
        <f>SUMIFS(СВЦЭМ!$C$33:$C$776,СВЦЭМ!$A$33:$A$776,$A17,СВЦЭМ!$B$33:$B$776,L$11)+'СЕТ СН'!$F$9+СВЦЭМ!$D$10+'СЕТ СН'!$F$6-'СЕТ СН'!$F$19</f>
        <v>1128.8003137300002</v>
      </c>
      <c r="M17" s="36">
        <f>SUMIFS(СВЦЭМ!$C$33:$C$776,СВЦЭМ!$A$33:$A$776,$A17,СВЦЭМ!$B$33:$B$776,M$11)+'СЕТ СН'!$F$9+СВЦЭМ!$D$10+'СЕТ СН'!$F$6-'СЕТ СН'!$F$19</f>
        <v>1132.34839057</v>
      </c>
      <c r="N17" s="36">
        <f>SUMIFS(СВЦЭМ!$C$33:$C$776,СВЦЭМ!$A$33:$A$776,$A17,СВЦЭМ!$B$33:$B$776,N$11)+'СЕТ СН'!$F$9+СВЦЭМ!$D$10+'СЕТ СН'!$F$6-'СЕТ СН'!$F$19</f>
        <v>1160.67487992</v>
      </c>
      <c r="O17" s="36">
        <f>SUMIFS(СВЦЭМ!$C$33:$C$776,СВЦЭМ!$A$33:$A$776,$A17,СВЦЭМ!$B$33:$B$776,O$11)+'СЕТ СН'!$F$9+СВЦЭМ!$D$10+'СЕТ СН'!$F$6-'СЕТ СН'!$F$19</f>
        <v>1177.1153610700001</v>
      </c>
      <c r="P17" s="36">
        <f>SUMIFS(СВЦЭМ!$C$33:$C$776,СВЦЭМ!$A$33:$A$776,$A17,СВЦЭМ!$B$33:$B$776,P$11)+'СЕТ СН'!$F$9+СВЦЭМ!$D$10+'СЕТ СН'!$F$6-'СЕТ СН'!$F$19</f>
        <v>1188.3571986900001</v>
      </c>
      <c r="Q17" s="36">
        <f>SUMIFS(СВЦЭМ!$C$33:$C$776,СВЦЭМ!$A$33:$A$776,$A17,СВЦЭМ!$B$33:$B$776,Q$11)+'СЕТ СН'!$F$9+СВЦЭМ!$D$10+'СЕТ СН'!$F$6-'СЕТ СН'!$F$19</f>
        <v>1192.5734110400001</v>
      </c>
      <c r="R17" s="36">
        <f>SUMIFS(СВЦЭМ!$C$33:$C$776,СВЦЭМ!$A$33:$A$776,$A17,СВЦЭМ!$B$33:$B$776,R$11)+'СЕТ СН'!$F$9+СВЦЭМ!$D$10+'СЕТ СН'!$F$6-'СЕТ СН'!$F$19</f>
        <v>1178.0930313599999</v>
      </c>
      <c r="S17" s="36">
        <f>SUMIFS(СВЦЭМ!$C$33:$C$776,СВЦЭМ!$A$33:$A$776,$A17,СВЦЭМ!$B$33:$B$776,S$11)+'СЕТ СН'!$F$9+СВЦЭМ!$D$10+'СЕТ СН'!$F$6-'СЕТ СН'!$F$19</f>
        <v>1147.21941216</v>
      </c>
      <c r="T17" s="36">
        <f>SUMIFS(СВЦЭМ!$C$33:$C$776,СВЦЭМ!$A$33:$A$776,$A17,СВЦЭМ!$B$33:$B$776,T$11)+'СЕТ СН'!$F$9+СВЦЭМ!$D$10+'СЕТ СН'!$F$6-'СЕТ СН'!$F$19</f>
        <v>1121.79724074</v>
      </c>
      <c r="U17" s="36">
        <f>SUMIFS(СВЦЭМ!$C$33:$C$776,СВЦЭМ!$A$33:$A$776,$A17,СВЦЭМ!$B$33:$B$776,U$11)+'СЕТ СН'!$F$9+СВЦЭМ!$D$10+'СЕТ СН'!$F$6-'СЕТ СН'!$F$19</f>
        <v>1124.2450260200001</v>
      </c>
      <c r="V17" s="36">
        <f>SUMIFS(СВЦЭМ!$C$33:$C$776,СВЦЭМ!$A$33:$A$776,$A17,СВЦЭМ!$B$33:$B$776,V$11)+'СЕТ СН'!$F$9+СВЦЭМ!$D$10+'СЕТ СН'!$F$6-'СЕТ СН'!$F$19</f>
        <v>1136.51672721</v>
      </c>
      <c r="W17" s="36">
        <f>SUMIFS(СВЦЭМ!$C$33:$C$776,СВЦЭМ!$A$33:$A$776,$A17,СВЦЭМ!$B$33:$B$776,W$11)+'СЕТ СН'!$F$9+СВЦЭМ!$D$10+'СЕТ СН'!$F$6-'СЕТ СН'!$F$19</f>
        <v>1152.7702327900001</v>
      </c>
      <c r="X17" s="36">
        <f>SUMIFS(СВЦЭМ!$C$33:$C$776,СВЦЭМ!$A$33:$A$776,$A17,СВЦЭМ!$B$33:$B$776,X$11)+'СЕТ СН'!$F$9+СВЦЭМ!$D$10+'СЕТ СН'!$F$6-'СЕТ СН'!$F$19</f>
        <v>1170.4002364099999</v>
      </c>
      <c r="Y17" s="36">
        <f>SUMIFS(СВЦЭМ!$C$33:$C$776,СВЦЭМ!$A$33:$A$776,$A17,СВЦЭМ!$B$33:$B$776,Y$11)+'СЕТ СН'!$F$9+СВЦЭМ!$D$10+'СЕТ СН'!$F$6-'СЕТ СН'!$F$19</f>
        <v>1193.99579683</v>
      </c>
    </row>
    <row r="18" spans="1:25" ht="15.75" x14ac:dyDescent="0.2">
      <c r="A18" s="35">
        <f t="shared" si="0"/>
        <v>44203</v>
      </c>
      <c r="B18" s="36">
        <f>SUMIFS(СВЦЭМ!$C$33:$C$776,СВЦЭМ!$A$33:$A$776,$A18,СВЦЭМ!$B$33:$B$776,B$11)+'СЕТ СН'!$F$9+СВЦЭМ!$D$10+'СЕТ СН'!$F$6-'СЕТ СН'!$F$19</f>
        <v>1165.6190446099999</v>
      </c>
      <c r="C18" s="36">
        <f>SUMIFS(СВЦЭМ!$C$33:$C$776,СВЦЭМ!$A$33:$A$776,$A18,СВЦЭМ!$B$33:$B$776,C$11)+'СЕТ СН'!$F$9+СВЦЭМ!$D$10+'СЕТ СН'!$F$6-'СЕТ СН'!$F$19</f>
        <v>1195.1163700900001</v>
      </c>
      <c r="D18" s="36">
        <f>SUMIFS(СВЦЭМ!$C$33:$C$776,СВЦЭМ!$A$33:$A$776,$A18,СВЦЭМ!$B$33:$B$776,D$11)+'СЕТ СН'!$F$9+СВЦЭМ!$D$10+'СЕТ СН'!$F$6-'СЕТ СН'!$F$19</f>
        <v>1226.74497206</v>
      </c>
      <c r="E18" s="36">
        <f>SUMIFS(СВЦЭМ!$C$33:$C$776,СВЦЭМ!$A$33:$A$776,$A18,СВЦЭМ!$B$33:$B$776,E$11)+'СЕТ СН'!$F$9+СВЦЭМ!$D$10+'СЕТ СН'!$F$6-'СЕТ СН'!$F$19</f>
        <v>1237.60398338</v>
      </c>
      <c r="F18" s="36">
        <f>SUMIFS(СВЦЭМ!$C$33:$C$776,СВЦЭМ!$A$33:$A$776,$A18,СВЦЭМ!$B$33:$B$776,F$11)+'СЕТ СН'!$F$9+СВЦЭМ!$D$10+'СЕТ СН'!$F$6-'СЕТ СН'!$F$19</f>
        <v>1244.29015916</v>
      </c>
      <c r="G18" s="36">
        <f>SUMIFS(СВЦЭМ!$C$33:$C$776,СВЦЭМ!$A$33:$A$776,$A18,СВЦЭМ!$B$33:$B$776,G$11)+'СЕТ СН'!$F$9+СВЦЭМ!$D$10+'СЕТ СН'!$F$6-'СЕТ СН'!$F$19</f>
        <v>1231.9800180100001</v>
      </c>
      <c r="H18" s="36">
        <f>SUMIFS(СВЦЭМ!$C$33:$C$776,СВЦЭМ!$A$33:$A$776,$A18,СВЦЭМ!$B$33:$B$776,H$11)+'СЕТ СН'!$F$9+СВЦЭМ!$D$10+'СЕТ СН'!$F$6-'СЕТ СН'!$F$19</f>
        <v>1222.70429059</v>
      </c>
      <c r="I18" s="36">
        <f>SUMIFS(СВЦЭМ!$C$33:$C$776,СВЦЭМ!$A$33:$A$776,$A18,СВЦЭМ!$B$33:$B$776,I$11)+'СЕТ СН'!$F$9+СВЦЭМ!$D$10+'СЕТ СН'!$F$6-'СЕТ СН'!$F$19</f>
        <v>1189.0956778700001</v>
      </c>
      <c r="J18" s="36">
        <f>SUMIFS(СВЦЭМ!$C$33:$C$776,СВЦЭМ!$A$33:$A$776,$A18,СВЦЭМ!$B$33:$B$776,J$11)+'СЕТ СН'!$F$9+СВЦЭМ!$D$10+'СЕТ СН'!$F$6-'СЕТ СН'!$F$19</f>
        <v>1173.0858742299999</v>
      </c>
      <c r="K18" s="36">
        <f>SUMIFS(СВЦЭМ!$C$33:$C$776,СВЦЭМ!$A$33:$A$776,$A18,СВЦЭМ!$B$33:$B$776,K$11)+'СЕТ СН'!$F$9+СВЦЭМ!$D$10+'СЕТ СН'!$F$6-'СЕТ СН'!$F$19</f>
        <v>1147.20940412</v>
      </c>
      <c r="L18" s="36">
        <f>SUMIFS(СВЦЭМ!$C$33:$C$776,СВЦЭМ!$A$33:$A$776,$A18,СВЦЭМ!$B$33:$B$776,L$11)+'СЕТ СН'!$F$9+СВЦЭМ!$D$10+'СЕТ СН'!$F$6-'СЕТ СН'!$F$19</f>
        <v>1131.7022784200001</v>
      </c>
      <c r="M18" s="36">
        <f>SUMIFS(СВЦЭМ!$C$33:$C$776,СВЦЭМ!$A$33:$A$776,$A18,СВЦЭМ!$B$33:$B$776,M$11)+'СЕТ СН'!$F$9+СВЦЭМ!$D$10+'СЕТ СН'!$F$6-'СЕТ СН'!$F$19</f>
        <v>1147.0504141199999</v>
      </c>
      <c r="N18" s="36">
        <f>SUMIFS(СВЦЭМ!$C$33:$C$776,СВЦЭМ!$A$33:$A$776,$A18,СВЦЭМ!$B$33:$B$776,N$11)+'СЕТ СН'!$F$9+СВЦЭМ!$D$10+'СЕТ СН'!$F$6-'СЕТ СН'!$F$19</f>
        <v>1195.63689155</v>
      </c>
      <c r="O18" s="36">
        <f>SUMIFS(СВЦЭМ!$C$33:$C$776,СВЦЭМ!$A$33:$A$776,$A18,СВЦЭМ!$B$33:$B$776,O$11)+'СЕТ СН'!$F$9+СВЦЭМ!$D$10+'СЕТ СН'!$F$6-'СЕТ СН'!$F$19</f>
        <v>1202.9129258800001</v>
      </c>
      <c r="P18" s="36">
        <f>SUMIFS(СВЦЭМ!$C$33:$C$776,СВЦЭМ!$A$33:$A$776,$A18,СВЦЭМ!$B$33:$B$776,P$11)+'СЕТ СН'!$F$9+СВЦЭМ!$D$10+'СЕТ СН'!$F$6-'СЕТ СН'!$F$19</f>
        <v>1214.7175812099999</v>
      </c>
      <c r="Q18" s="36">
        <f>SUMIFS(СВЦЭМ!$C$33:$C$776,СВЦЭМ!$A$33:$A$776,$A18,СВЦЭМ!$B$33:$B$776,Q$11)+'СЕТ СН'!$F$9+СВЦЭМ!$D$10+'СЕТ СН'!$F$6-'СЕТ СН'!$F$19</f>
        <v>1225.18388465</v>
      </c>
      <c r="R18" s="36">
        <f>SUMIFS(СВЦЭМ!$C$33:$C$776,СВЦЭМ!$A$33:$A$776,$A18,СВЦЭМ!$B$33:$B$776,R$11)+'СЕТ СН'!$F$9+СВЦЭМ!$D$10+'СЕТ СН'!$F$6-'СЕТ СН'!$F$19</f>
        <v>1221.96308972</v>
      </c>
      <c r="S18" s="36">
        <f>SUMIFS(СВЦЭМ!$C$33:$C$776,СВЦЭМ!$A$33:$A$776,$A18,СВЦЭМ!$B$33:$B$776,S$11)+'СЕТ СН'!$F$9+СВЦЭМ!$D$10+'СЕТ СН'!$F$6-'СЕТ СН'!$F$19</f>
        <v>1197.3437960900001</v>
      </c>
      <c r="T18" s="36">
        <f>SUMIFS(СВЦЭМ!$C$33:$C$776,СВЦЭМ!$A$33:$A$776,$A18,СВЦЭМ!$B$33:$B$776,T$11)+'СЕТ СН'!$F$9+СВЦЭМ!$D$10+'СЕТ СН'!$F$6-'СЕТ СН'!$F$19</f>
        <v>1172.70367356</v>
      </c>
      <c r="U18" s="36">
        <f>SUMIFS(СВЦЭМ!$C$33:$C$776,СВЦЭМ!$A$33:$A$776,$A18,СВЦЭМ!$B$33:$B$776,U$11)+'СЕТ СН'!$F$9+СВЦЭМ!$D$10+'СЕТ СН'!$F$6-'СЕТ СН'!$F$19</f>
        <v>1182.24130438</v>
      </c>
      <c r="V18" s="36">
        <f>SUMIFS(СВЦЭМ!$C$33:$C$776,СВЦЭМ!$A$33:$A$776,$A18,СВЦЭМ!$B$33:$B$776,V$11)+'СЕТ СН'!$F$9+СВЦЭМ!$D$10+'СЕТ СН'!$F$6-'СЕТ СН'!$F$19</f>
        <v>1181.36292845</v>
      </c>
      <c r="W18" s="36">
        <f>SUMIFS(СВЦЭМ!$C$33:$C$776,СВЦЭМ!$A$33:$A$776,$A18,СВЦЭМ!$B$33:$B$776,W$11)+'СЕТ СН'!$F$9+СВЦЭМ!$D$10+'СЕТ СН'!$F$6-'СЕТ СН'!$F$19</f>
        <v>1200.2547896800002</v>
      </c>
      <c r="X18" s="36">
        <f>SUMIFS(СВЦЭМ!$C$33:$C$776,СВЦЭМ!$A$33:$A$776,$A18,СВЦЭМ!$B$33:$B$776,X$11)+'СЕТ СН'!$F$9+СВЦЭМ!$D$10+'СЕТ СН'!$F$6-'СЕТ СН'!$F$19</f>
        <v>1217.4557988900001</v>
      </c>
      <c r="Y18" s="36">
        <f>SUMIFS(СВЦЭМ!$C$33:$C$776,СВЦЭМ!$A$33:$A$776,$A18,СВЦЭМ!$B$33:$B$776,Y$11)+'СЕТ СН'!$F$9+СВЦЭМ!$D$10+'СЕТ СН'!$F$6-'СЕТ СН'!$F$19</f>
        <v>1239.5779483000001</v>
      </c>
    </row>
    <row r="19" spans="1:25" ht="15.75" x14ac:dyDescent="0.2">
      <c r="A19" s="35">
        <f t="shared" si="0"/>
        <v>44204</v>
      </c>
      <c r="B19" s="36">
        <f>SUMIFS(СВЦЭМ!$C$33:$C$776,СВЦЭМ!$A$33:$A$776,$A19,СВЦЭМ!$B$33:$B$776,B$11)+'СЕТ СН'!$F$9+СВЦЭМ!$D$10+'СЕТ СН'!$F$6-'СЕТ СН'!$F$19</f>
        <v>1170.74382711</v>
      </c>
      <c r="C19" s="36">
        <f>SUMIFS(СВЦЭМ!$C$33:$C$776,СВЦЭМ!$A$33:$A$776,$A19,СВЦЭМ!$B$33:$B$776,C$11)+'СЕТ СН'!$F$9+СВЦЭМ!$D$10+'СЕТ СН'!$F$6-'СЕТ СН'!$F$19</f>
        <v>1216.3909654500001</v>
      </c>
      <c r="D19" s="36">
        <f>SUMIFS(СВЦЭМ!$C$33:$C$776,СВЦЭМ!$A$33:$A$776,$A19,СВЦЭМ!$B$33:$B$776,D$11)+'СЕТ СН'!$F$9+СВЦЭМ!$D$10+'СЕТ СН'!$F$6-'СЕТ СН'!$F$19</f>
        <v>1240.9166868899999</v>
      </c>
      <c r="E19" s="36">
        <f>SUMIFS(СВЦЭМ!$C$33:$C$776,СВЦЭМ!$A$33:$A$776,$A19,СВЦЭМ!$B$33:$B$776,E$11)+'СЕТ СН'!$F$9+СВЦЭМ!$D$10+'СЕТ СН'!$F$6-'СЕТ СН'!$F$19</f>
        <v>1257.9590525900001</v>
      </c>
      <c r="F19" s="36">
        <f>SUMIFS(СВЦЭМ!$C$33:$C$776,СВЦЭМ!$A$33:$A$776,$A19,СВЦЭМ!$B$33:$B$776,F$11)+'СЕТ СН'!$F$9+СВЦЭМ!$D$10+'СЕТ СН'!$F$6-'СЕТ СН'!$F$19</f>
        <v>1264.6461744000001</v>
      </c>
      <c r="G19" s="36">
        <f>SUMIFS(СВЦЭМ!$C$33:$C$776,СВЦЭМ!$A$33:$A$776,$A19,СВЦЭМ!$B$33:$B$776,G$11)+'СЕТ СН'!$F$9+СВЦЭМ!$D$10+'СЕТ СН'!$F$6-'СЕТ СН'!$F$19</f>
        <v>1259.94242482</v>
      </c>
      <c r="H19" s="36">
        <f>SUMIFS(СВЦЭМ!$C$33:$C$776,СВЦЭМ!$A$33:$A$776,$A19,СВЦЭМ!$B$33:$B$776,H$11)+'СЕТ СН'!$F$9+СВЦЭМ!$D$10+'СЕТ СН'!$F$6-'СЕТ СН'!$F$19</f>
        <v>1241.7539397</v>
      </c>
      <c r="I19" s="36">
        <f>SUMIFS(СВЦЭМ!$C$33:$C$776,СВЦЭМ!$A$33:$A$776,$A19,СВЦЭМ!$B$33:$B$776,I$11)+'СЕТ СН'!$F$9+СВЦЭМ!$D$10+'СЕТ СН'!$F$6-'СЕТ СН'!$F$19</f>
        <v>1261.4039839100001</v>
      </c>
      <c r="J19" s="36">
        <f>SUMIFS(СВЦЭМ!$C$33:$C$776,СВЦЭМ!$A$33:$A$776,$A19,СВЦЭМ!$B$33:$B$776,J$11)+'СЕТ СН'!$F$9+СВЦЭМ!$D$10+'СЕТ СН'!$F$6-'СЕТ СН'!$F$19</f>
        <v>1233.3049430200001</v>
      </c>
      <c r="K19" s="36">
        <f>SUMIFS(СВЦЭМ!$C$33:$C$776,СВЦЭМ!$A$33:$A$776,$A19,СВЦЭМ!$B$33:$B$776,K$11)+'СЕТ СН'!$F$9+СВЦЭМ!$D$10+'СЕТ СН'!$F$6-'СЕТ СН'!$F$19</f>
        <v>1205.7783301700001</v>
      </c>
      <c r="L19" s="36">
        <f>SUMIFS(СВЦЭМ!$C$33:$C$776,СВЦЭМ!$A$33:$A$776,$A19,СВЦЭМ!$B$33:$B$776,L$11)+'СЕТ СН'!$F$9+СВЦЭМ!$D$10+'СЕТ СН'!$F$6-'СЕТ СН'!$F$19</f>
        <v>1184.7716919900001</v>
      </c>
      <c r="M19" s="36">
        <f>SUMIFS(СВЦЭМ!$C$33:$C$776,СВЦЭМ!$A$33:$A$776,$A19,СВЦЭМ!$B$33:$B$776,M$11)+'СЕТ СН'!$F$9+СВЦЭМ!$D$10+'СЕТ СН'!$F$6-'СЕТ СН'!$F$19</f>
        <v>1173.6424038600001</v>
      </c>
      <c r="N19" s="36">
        <f>SUMIFS(СВЦЭМ!$C$33:$C$776,СВЦЭМ!$A$33:$A$776,$A19,СВЦЭМ!$B$33:$B$776,N$11)+'СЕТ СН'!$F$9+СВЦЭМ!$D$10+'СЕТ СН'!$F$6-'СЕТ СН'!$F$19</f>
        <v>1196.81699654</v>
      </c>
      <c r="O19" s="36">
        <f>SUMIFS(СВЦЭМ!$C$33:$C$776,СВЦЭМ!$A$33:$A$776,$A19,СВЦЭМ!$B$33:$B$776,O$11)+'СЕТ СН'!$F$9+СВЦЭМ!$D$10+'СЕТ СН'!$F$6-'СЕТ СН'!$F$19</f>
        <v>1207.7881412700001</v>
      </c>
      <c r="P19" s="36">
        <f>SUMIFS(СВЦЭМ!$C$33:$C$776,СВЦЭМ!$A$33:$A$776,$A19,СВЦЭМ!$B$33:$B$776,P$11)+'СЕТ СН'!$F$9+СВЦЭМ!$D$10+'СЕТ СН'!$F$6-'СЕТ СН'!$F$19</f>
        <v>1222.86274336</v>
      </c>
      <c r="Q19" s="36">
        <f>SUMIFS(СВЦЭМ!$C$33:$C$776,СВЦЭМ!$A$33:$A$776,$A19,СВЦЭМ!$B$33:$B$776,Q$11)+'СЕТ СН'!$F$9+СВЦЭМ!$D$10+'СЕТ СН'!$F$6-'СЕТ СН'!$F$19</f>
        <v>1234.8631319900001</v>
      </c>
      <c r="R19" s="36">
        <f>SUMIFS(СВЦЭМ!$C$33:$C$776,СВЦЭМ!$A$33:$A$776,$A19,СВЦЭМ!$B$33:$B$776,R$11)+'СЕТ СН'!$F$9+СВЦЭМ!$D$10+'СЕТ СН'!$F$6-'СЕТ СН'!$F$19</f>
        <v>1225.0637118100001</v>
      </c>
      <c r="S19" s="36">
        <f>SUMIFS(СВЦЭМ!$C$33:$C$776,СВЦЭМ!$A$33:$A$776,$A19,СВЦЭМ!$B$33:$B$776,S$11)+'СЕТ СН'!$F$9+СВЦЭМ!$D$10+'СЕТ СН'!$F$6-'СЕТ СН'!$F$19</f>
        <v>1187.7478351100001</v>
      </c>
      <c r="T19" s="36">
        <f>SUMIFS(СВЦЭМ!$C$33:$C$776,СВЦЭМ!$A$33:$A$776,$A19,СВЦЭМ!$B$33:$B$776,T$11)+'СЕТ СН'!$F$9+СВЦЭМ!$D$10+'СЕТ СН'!$F$6-'СЕТ СН'!$F$19</f>
        <v>1171.5693122100001</v>
      </c>
      <c r="U19" s="36">
        <f>SUMIFS(СВЦЭМ!$C$33:$C$776,СВЦЭМ!$A$33:$A$776,$A19,СВЦЭМ!$B$33:$B$776,U$11)+'СЕТ СН'!$F$9+СВЦЭМ!$D$10+'СЕТ СН'!$F$6-'СЕТ СН'!$F$19</f>
        <v>1174.4551680300001</v>
      </c>
      <c r="V19" s="36">
        <f>SUMIFS(СВЦЭМ!$C$33:$C$776,СВЦЭМ!$A$33:$A$776,$A19,СВЦЭМ!$B$33:$B$776,V$11)+'СЕТ СН'!$F$9+СВЦЭМ!$D$10+'СЕТ СН'!$F$6-'СЕТ СН'!$F$19</f>
        <v>1173.8544335500001</v>
      </c>
      <c r="W19" s="36">
        <f>SUMIFS(СВЦЭМ!$C$33:$C$776,СВЦЭМ!$A$33:$A$776,$A19,СВЦЭМ!$B$33:$B$776,W$11)+'СЕТ СН'!$F$9+СВЦЭМ!$D$10+'СЕТ СН'!$F$6-'СЕТ СН'!$F$19</f>
        <v>1189.1089597499999</v>
      </c>
      <c r="X19" s="36">
        <f>SUMIFS(СВЦЭМ!$C$33:$C$776,СВЦЭМ!$A$33:$A$776,$A19,СВЦЭМ!$B$33:$B$776,X$11)+'СЕТ СН'!$F$9+СВЦЭМ!$D$10+'СЕТ СН'!$F$6-'СЕТ СН'!$F$19</f>
        <v>1199.70048922</v>
      </c>
      <c r="Y19" s="36">
        <f>SUMIFS(СВЦЭМ!$C$33:$C$776,СВЦЭМ!$A$33:$A$776,$A19,СВЦЭМ!$B$33:$B$776,Y$11)+'СЕТ СН'!$F$9+СВЦЭМ!$D$10+'СЕТ СН'!$F$6-'СЕТ СН'!$F$19</f>
        <v>1227.7366277600001</v>
      </c>
    </row>
    <row r="20" spans="1:25" ht="15.75" x14ac:dyDescent="0.2">
      <c r="A20" s="35">
        <f t="shared" si="0"/>
        <v>44205</v>
      </c>
      <c r="B20" s="36">
        <f>SUMIFS(СВЦЭМ!$C$33:$C$776,СВЦЭМ!$A$33:$A$776,$A20,СВЦЭМ!$B$33:$B$776,B$11)+'СЕТ СН'!$F$9+СВЦЭМ!$D$10+'СЕТ СН'!$F$6-'СЕТ СН'!$F$19</f>
        <v>1202.1489902600001</v>
      </c>
      <c r="C20" s="36">
        <f>SUMIFS(СВЦЭМ!$C$33:$C$776,СВЦЭМ!$A$33:$A$776,$A20,СВЦЭМ!$B$33:$B$776,C$11)+'СЕТ СН'!$F$9+СВЦЭМ!$D$10+'СЕТ СН'!$F$6-'СЕТ СН'!$F$19</f>
        <v>1231.3091962000001</v>
      </c>
      <c r="D20" s="36">
        <f>SUMIFS(СВЦЭМ!$C$33:$C$776,СВЦЭМ!$A$33:$A$776,$A20,СВЦЭМ!$B$33:$B$776,D$11)+'СЕТ СН'!$F$9+СВЦЭМ!$D$10+'СЕТ СН'!$F$6-'СЕТ СН'!$F$19</f>
        <v>1249.26120289</v>
      </c>
      <c r="E20" s="36">
        <f>SUMIFS(СВЦЭМ!$C$33:$C$776,СВЦЭМ!$A$33:$A$776,$A20,СВЦЭМ!$B$33:$B$776,E$11)+'СЕТ СН'!$F$9+СВЦЭМ!$D$10+'СЕТ СН'!$F$6-'СЕТ СН'!$F$19</f>
        <v>1256.9834478299999</v>
      </c>
      <c r="F20" s="36">
        <f>SUMIFS(СВЦЭМ!$C$33:$C$776,СВЦЭМ!$A$33:$A$776,$A20,СВЦЭМ!$B$33:$B$776,F$11)+'СЕТ СН'!$F$9+СВЦЭМ!$D$10+'СЕТ СН'!$F$6-'СЕТ СН'!$F$19</f>
        <v>1263.3205205900001</v>
      </c>
      <c r="G20" s="36">
        <f>SUMIFS(СВЦЭМ!$C$33:$C$776,СВЦЭМ!$A$33:$A$776,$A20,СВЦЭМ!$B$33:$B$776,G$11)+'СЕТ СН'!$F$9+СВЦЭМ!$D$10+'СЕТ СН'!$F$6-'СЕТ СН'!$F$19</f>
        <v>1255.1826359199999</v>
      </c>
      <c r="H20" s="36">
        <f>SUMIFS(СВЦЭМ!$C$33:$C$776,СВЦЭМ!$A$33:$A$776,$A20,СВЦЭМ!$B$33:$B$776,H$11)+'СЕТ СН'!$F$9+СВЦЭМ!$D$10+'СЕТ СН'!$F$6-'СЕТ СН'!$F$19</f>
        <v>1249.81114398</v>
      </c>
      <c r="I20" s="36">
        <f>SUMIFS(СВЦЭМ!$C$33:$C$776,СВЦЭМ!$A$33:$A$776,$A20,СВЦЭМ!$B$33:$B$776,I$11)+'СЕТ СН'!$F$9+СВЦЭМ!$D$10+'СЕТ СН'!$F$6-'СЕТ СН'!$F$19</f>
        <v>1222.41659422</v>
      </c>
      <c r="J20" s="36">
        <f>SUMIFS(СВЦЭМ!$C$33:$C$776,СВЦЭМ!$A$33:$A$776,$A20,СВЦЭМ!$B$33:$B$776,J$11)+'СЕТ СН'!$F$9+СВЦЭМ!$D$10+'СЕТ СН'!$F$6-'СЕТ СН'!$F$19</f>
        <v>1197.7280578700002</v>
      </c>
      <c r="K20" s="36">
        <f>SUMIFS(СВЦЭМ!$C$33:$C$776,СВЦЭМ!$A$33:$A$776,$A20,СВЦЭМ!$B$33:$B$776,K$11)+'СЕТ СН'!$F$9+СВЦЭМ!$D$10+'СЕТ СН'!$F$6-'СЕТ СН'!$F$19</f>
        <v>1176.8484914600001</v>
      </c>
      <c r="L20" s="36">
        <f>SUMIFS(СВЦЭМ!$C$33:$C$776,СВЦЭМ!$A$33:$A$776,$A20,СВЦЭМ!$B$33:$B$776,L$11)+'СЕТ СН'!$F$9+СВЦЭМ!$D$10+'СЕТ СН'!$F$6-'СЕТ СН'!$F$19</f>
        <v>1163.0033645999999</v>
      </c>
      <c r="M20" s="36">
        <f>SUMIFS(СВЦЭМ!$C$33:$C$776,СВЦЭМ!$A$33:$A$776,$A20,СВЦЭМ!$B$33:$B$776,M$11)+'СЕТ СН'!$F$9+СВЦЭМ!$D$10+'СЕТ СН'!$F$6-'СЕТ СН'!$F$19</f>
        <v>1158.24956561</v>
      </c>
      <c r="N20" s="36">
        <f>SUMIFS(СВЦЭМ!$C$33:$C$776,СВЦЭМ!$A$33:$A$776,$A20,СВЦЭМ!$B$33:$B$776,N$11)+'СЕТ СН'!$F$9+СВЦЭМ!$D$10+'СЕТ СН'!$F$6-'СЕТ СН'!$F$19</f>
        <v>1176.0264571600001</v>
      </c>
      <c r="O20" s="36">
        <f>SUMIFS(СВЦЭМ!$C$33:$C$776,СВЦЭМ!$A$33:$A$776,$A20,СВЦЭМ!$B$33:$B$776,O$11)+'СЕТ СН'!$F$9+СВЦЭМ!$D$10+'СЕТ СН'!$F$6-'СЕТ СН'!$F$19</f>
        <v>1188.11402832</v>
      </c>
      <c r="P20" s="36">
        <f>SUMIFS(СВЦЭМ!$C$33:$C$776,СВЦЭМ!$A$33:$A$776,$A20,СВЦЭМ!$B$33:$B$776,P$11)+'СЕТ СН'!$F$9+СВЦЭМ!$D$10+'СЕТ СН'!$F$6-'СЕТ СН'!$F$19</f>
        <v>1195.8147233900002</v>
      </c>
      <c r="Q20" s="36">
        <f>SUMIFS(СВЦЭМ!$C$33:$C$776,СВЦЭМ!$A$33:$A$776,$A20,СВЦЭМ!$B$33:$B$776,Q$11)+'СЕТ СН'!$F$9+СВЦЭМ!$D$10+'СЕТ СН'!$F$6-'СЕТ СН'!$F$19</f>
        <v>1198.61900317</v>
      </c>
      <c r="R20" s="36">
        <f>SUMIFS(СВЦЭМ!$C$33:$C$776,СВЦЭМ!$A$33:$A$776,$A20,СВЦЭМ!$B$33:$B$776,R$11)+'СЕТ СН'!$F$9+СВЦЭМ!$D$10+'СЕТ СН'!$F$6-'СЕТ СН'!$F$19</f>
        <v>1182.41796103</v>
      </c>
      <c r="S20" s="36">
        <f>SUMIFS(СВЦЭМ!$C$33:$C$776,СВЦЭМ!$A$33:$A$776,$A20,СВЦЭМ!$B$33:$B$776,S$11)+'СЕТ СН'!$F$9+СВЦЭМ!$D$10+'СЕТ СН'!$F$6-'СЕТ СН'!$F$19</f>
        <v>1168.19876494</v>
      </c>
      <c r="T20" s="36">
        <f>SUMIFS(СВЦЭМ!$C$33:$C$776,СВЦЭМ!$A$33:$A$776,$A20,СВЦЭМ!$B$33:$B$776,T$11)+'СЕТ СН'!$F$9+СВЦЭМ!$D$10+'СЕТ СН'!$F$6-'СЕТ СН'!$F$19</f>
        <v>1150.4275761900001</v>
      </c>
      <c r="U20" s="36">
        <f>SUMIFS(СВЦЭМ!$C$33:$C$776,СВЦЭМ!$A$33:$A$776,$A20,СВЦЭМ!$B$33:$B$776,U$11)+'СЕТ СН'!$F$9+СВЦЭМ!$D$10+'СЕТ СН'!$F$6-'СЕТ СН'!$F$19</f>
        <v>1150.7196096500002</v>
      </c>
      <c r="V20" s="36">
        <f>SUMIFS(СВЦЭМ!$C$33:$C$776,СВЦЭМ!$A$33:$A$776,$A20,СВЦЭМ!$B$33:$B$776,V$11)+'СЕТ СН'!$F$9+СВЦЭМ!$D$10+'СЕТ СН'!$F$6-'СЕТ СН'!$F$19</f>
        <v>1144.0237824999999</v>
      </c>
      <c r="W20" s="36">
        <f>SUMIFS(СВЦЭМ!$C$33:$C$776,СВЦЭМ!$A$33:$A$776,$A20,СВЦЭМ!$B$33:$B$776,W$11)+'СЕТ СН'!$F$9+СВЦЭМ!$D$10+'СЕТ СН'!$F$6-'СЕТ СН'!$F$19</f>
        <v>1163.0761279400001</v>
      </c>
      <c r="X20" s="36">
        <f>SUMIFS(СВЦЭМ!$C$33:$C$776,СВЦЭМ!$A$33:$A$776,$A20,СВЦЭМ!$B$33:$B$776,X$11)+'СЕТ СН'!$F$9+СВЦЭМ!$D$10+'СЕТ СН'!$F$6-'СЕТ СН'!$F$19</f>
        <v>1179.388905</v>
      </c>
      <c r="Y20" s="36">
        <f>SUMIFS(СВЦЭМ!$C$33:$C$776,СВЦЭМ!$A$33:$A$776,$A20,СВЦЭМ!$B$33:$B$776,Y$11)+'СЕТ СН'!$F$9+СВЦЭМ!$D$10+'СЕТ СН'!$F$6-'СЕТ СН'!$F$19</f>
        <v>1194.8504058000001</v>
      </c>
    </row>
    <row r="21" spans="1:25" ht="15.75" x14ac:dyDescent="0.2">
      <c r="A21" s="35">
        <f t="shared" si="0"/>
        <v>44206</v>
      </c>
      <c r="B21" s="36">
        <f>SUMIFS(СВЦЭМ!$C$33:$C$776,СВЦЭМ!$A$33:$A$776,$A21,СВЦЭМ!$B$33:$B$776,B$11)+'СЕТ СН'!$F$9+СВЦЭМ!$D$10+'СЕТ СН'!$F$6-'СЕТ СН'!$F$19</f>
        <v>1192.54397941</v>
      </c>
      <c r="C21" s="36">
        <f>SUMIFS(СВЦЭМ!$C$33:$C$776,СВЦЭМ!$A$33:$A$776,$A21,СВЦЭМ!$B$33:$B$776,C$11)+'СЕТ СН'!$F$9+СВЦЭМ!$D$10+'СЕТ СН'!$F$6-'СЕТ СН'!$F$19</f>
        <v>1229.55263375</v>
      </c>
      <c r="D21" s="36">
        <f>SUMIFS(СВЦЭМ!$C$33:$C$776,СВЦЭМ!$A$33:$A$776,$A21,СВЦЭМ!$B$33:$B$776,D$11)+'СЕТ СН'!$F$9+СВЦЭМ!$D$10+'СЕТ СН'!$F$6-'СЕТ СН'!$F$19</f>
        <v>1253.2811032700001</v>
      </c>
      <c r="E21" s="36">
        <f>SUMIFS(СВЦЭМ!$C$33:$C$776,СВЦЭМ!$A$33:$A$776,$A21,СВЦЭМ!$B$33:$B$776,E$11)+'СЕТ СН'!$F$9+СВЦЭМ!$D$10+'СЕТ СН'!$F$6-'СЕТ СН'!$F$19</f>
        <v>1259.6901111300001</v>
      </c>
      <c r="F21" s="36">
        <f>SUMIFS(СВЦЭМ!$C$33:$C$776,СВЦЭМ!$A$33:$A$776,$A21,СВЦЭМ!$B$33:$B$776,F$11)+'СЕТ СН'!$F$9+СВЦЭМ!$D$10+'СЕТ СН'!$F$6-'СЕТ СН'!$F$19</f>
        <v>1271.22571137</v>
      </c>
      <c r="G21" s="36">
        <f>SUMIFS(СВЦЭМ!$C$33:$C$776,СВЦЭМ!$A$33:$A$776,$A21,СВЦЭМ!$B$33:$B$776,G$11)+'СЕТ СН'!$F$9+СВЦЭМ!$D$10+'СЕТ СН'!$F$6-'СЕТ СН'!$F$19</f>
        <v>1266.7732672100001</v>
      </c>
      <c r="H21" s="36">
        <f>SUMIFS(СВЦЭМ!$C$33:$C$776,СВЦЭМ!$A$33:$A$776,$A21,СВЦЭМ!$B$33:$B$776,H$11)+'СЕТ СН'!$F$9+СВЦЭМ!$D$10+'СЕТ СН'!$F$6-'СЕТ СН'!$F$19</f>
        <v>1252.8618465</v>
      </c>
      <c r="I21" s="36">
        <f>SUMIFS(СВЦЭМ!$C$33:$C$776,СВЦЭМ!$A$33:$A$776,$A21,СВЦЭМ!$B$33:$B$776,I$11)+'СЕТ СН'!$F$9+СВЦЭМ!$D$10+'СЕТ СН'!$F$6-'СЕТ СН'!$F$19</f>
        <v>1243.9549888900001</v>
      </c>
      <c r="J21" s="36">
        <f>SUMIFS(СВЦЭМ!$C$33:$C$776,СВЦЭМ!$A$33:$A$776,$A21,СВЦЭМ!$B$33:$B$776,J$11)+'СЕТ СН'!$F$9+СВЦЭМ!$D$10+'СЕТ СН'!$F$6-'СЕТ СН'!$F$19</f>
        <v>1235.6803876900001</v>
      </c>
      <c r="K21" s="36">
        <f>SUMIFS(СВЦЭМ!$C$33:$C$776,СВЦЭМ!$A$33:$A$776,$A21,СВЦЭМ!$B$33:$B$776,K$11)+'СЕТ СН'!$F$9+СВЦЭМ!$D$10+'СЕТ СН'!$F$6-'СЕТ СН'!$F$19</f>
        <v>1208.60221009</v>
      </c>
      <c r="L21" s="36">
        <f>SUMIFS(СВЦЭМ!$C$33:$C$776,СВЦЭМ!$A$33:$A$776,$A21,СВЦЭМ!$B$33:$B$776,L$11)+'СЕТ СН'!$F$9+СВЦЭМ!$D$10+'СЕТ СН'!$F$6-'СЕТ СН'!$F$19</f>
        <v>1179.5769924400001</v>
      </c>
      <c r="M21" s="36">
        <f>SUMIFS(СВЦЭМ!$C$33:$C$776,СВЦЭМ!$A$33:$A$776,$A21,СВЦЭМ!$B$33:$B$776,M$11)+'СЕТ СН'!$F$9+СВЦЭМ!$D$10+'СЕТ СН'!$F$6-'СЕТ СН'!$F$19</f>
        <v>1174.71693706</v>
      </c>
      <c r="N21" s="36">
        <f>SUMIFS(СВЦЭМ!$C$33:$C$776,СВЦЭМ!$A$33:$A$776,$A21,СВЦЭМ!$B$33:$B$776,N$11)+'СЕТ СН'!$F$9+СВЦЭМ!$D$10+'СЕТ СН'!$F$6-'СЕТ СН'!$F$19</f>
        <v>1193.57315726</v>
      </c>
      <c r="O21" s="36">
        <f>SUMIFS(СВЦЭМ!$C$33:$C$776,СВЦЭМ!$A$33:$A$776,$A21,СВЦЭМ!$B$33:$B$776,O$11)+'СЕТ СН'!$F$9+СВЦЭМ!$D$10+'СЕТ СН'!$F$6-'СЕТ СН'!$F$19</f>
        <v>1203.0199924400001</v>
      </c>
      <c r="P21" s="36">
        <f>SUMIFS(СВЦЭМ!$C$33:$C$776,СВЦЭМ!$A$33:$A$776,$A21,СВЦЭМ!$B$33:$B$776,P$11)+'СЕТ СН'!$F$9+СВЦЭМ!$D$10+'СЕТ СН'!$F$6-'СЕТ СН'!$F$19</f>
        <v>1213.8098600000001</v>
      </c>
      <c r="Q21" s="36">
        <f>SUMIFS(СВЦЭМ!$C$33:$C$776,СВЦЭМ!$A$33:$A$776,$A21,СВЦЭМ!$B$33:$B$776,Q$11)+'СЕТ СН'!$F$9+СВЦЭМ!$D$10+'СЕТ СН'!$F$6-'СЕТ СН'!$F$19</f>
        <v>1216.55415963</v>
      </c>
      <c r="R21" s="36">
        <f>SUMIFS(СВЦЭМ!$C$33:$C$776,СВЦЭМ!$A$33:$A$776,$A21,СВЦЭМ!$B$33:$B$776,R$11)+'СЕТ СН'!$F$9+СВЦЭМ!$D$10+'СЕТ СН'!$F$6-'СЕТ СН'!$F$19</f>
        <v>1200.7863046100001</v>
      </c>
      <c r="S21" s="36">
        <f>SUMIFS(СВЦЭМ!$C$33:$C$776,СВЦЭМ!$A$33:$A$776,$A21,СВЦЭМ!$B$33:$B$776,S$11)+'СЕТ СН'!$F$9+СВЦЭМ!$D$10+'СЕТ СН'!$F$6-'СЕТ СН'!$F$19</f>
        <v>1174.14416437</v>
      </c>
      <c r="T21" s="36">
        <f>SUMIFS(СВЦЭМ!$C$33:$C$776,СВЦЭМ!$A$33:$A$776,$A21,СВЦЭМ!$B$33:$B$776,T$11)+'СЕТ СН'!$F$9+СВЦЭМ!$D$10+'СЕТ СН'!$F$6-'СЕТ СН'!$F$19</f>
        <v>1143.65898522</v>
      </c>
      <c r="U21" s="36">
        <f>SUMIFS(СВЦЭМ!$C$33:$C$776,СВЦЭМ!$A$33:$A$776,$A21,СВЦЭМ!$B$33:$B$776,U$11)+'СЕТ СН'!$F$9+СВЦЭМ!$D$10+'СЕТ СН'!$F$6-'СЕТ СН'!$F$19</f>
        <v>1150.22837463</v>
      </c>
      <c r="V21" s="36">
        <f>SUMIFS(СВЦЭМ!$C$33:$C$776,СВЦЭМ!$A$33:$A$776,$A21,СВЦЭМ!$B$33:$B$776,V$11)+'СЕТ СН'!$F$9+СВЦЭМ!$D$10+'СЕТ СН'!$F$6-'СЕТ СН'!$F$19</f>
        <v>1148.5178801100001</v>
      </c>
      <c r="W21" s="36">
        <f>SUMIFS(СВЦЭМ!$C$33:$C$776,СВЦЭМ!$A$33:$A$776,$A21,СВЦЭМ!$B$33:$B$776,W$11)+'СЕТ СН'!$F$9+СВЦЭМ!$D$10+'СЕТ СН'!$F$6-'СЕТ СН'!$F$19</f>
        <v>1172.3717759900001</v>
      </c>
      <c r="X21" s="36">
        <f>SUMIFS(СВЦЭМ!$C$33:$C$776,СВЦЭМ!$A$33:$A$776,$A21,СВЦЭМ!$B$33:$B$776,X$11)+'СЕТ СН'!$F$9+СВЦЭМ!$D$10+'СЕТ СН'!$F$6-'СЕТ СН'!$F$19</f>
        <v>1192.3791749700001</v>
      </c>
      <c r="Y21" s="36">
        <f>SUMIFS(СВЦЭМ!$C$33:$C$776,СВЦЭМ!$A$33:$A$776,$A21,СВЦЭМ!$B$33:$B$776,Y$11)+'СЕТ СН'!$F$9+СВЦЭМ!$D$10+'СЕТ СН'!$F$6-'СЕТ СН'!$F$19</f>
        <v>1211.36955775</v>
      </c>
    </row>
    <row r="22" spans="1:25" ht="15.75" x14ac:dyDescent="0.2">
      <c r="A22" s="35">
        <f t="shared" si="0"/>
        <v>44207</v>
      </c>
      <c r="B22" s="36">
        <f>SUMIFS(СВЦЭМ!$C$33:$C$776,СВЦЭМ!$A$33:$A$776,$A22,СВЦЭМ!$B$33:$B$776,B$11)+'СЕТ СН'!$F$9+СВЦЭМ!$D$10+'СЕТ СН'!$F$6-'СЕТ СН'!$F$19</f>
        <v>1251.2418556100001</v>
      </c>
      <c r="C22" s="36">
        <f>SUMIFS(СВЦЭМ!$C$33:$C$776,СВЦЭМ!$A$33:$A$776,$A22,СВЦЭМ!$B$33:$B$776,C$11)+'СЕТ СН'!$F$9+СВЦЭМ!$D$10+'СЕТ СН'!$F$6-'СЕТ СН'!$F$19</f>
        <v>1291.3684635</v>
      </c>
      <c r="D22" s="36">
        <f>SUMIFS(СВЦЭМ!$C$33:$C$776,СВЦЭМ!$A$33:$A$776,$A22,СВЦЭМ!$B$33:$B$776,D$11)+'СЕТ СН'!$F$9+СВЦЭМ!$D$10+'СЕТ СН'!$F$6-'СЕТ СН'!$F$19</f>
        <v>1298.1861829300001</v>
      </c>
      <c r="E22" s="36">
        <f>SUMIFS(СВЦЭМ!$C$33:$C$776,СВЦЭМ!$A$33:$A$776,$A22,СВЦЭМ!$B$33:$B$776,E$11)+'СЕТ СН'!$F$9+СВЦЭМ!$D$10+'СЕТ СН'!$F$6-'СЕТ СН'!$F$19</f>
        <v>1290.1089917199999</v>
      </c>
      <c r="F22" s="36">
        <f>SUMIFS(СВЦЭМ!$C$33:$C$776,СВЦЭМ!$A$33:$A$776,$A22,СВЦЭМ!$B$33:$B$776,F$11)+'СЕТ СН'!$F$9+СВЦЭМ!$D$10+'СЕТ СН'!$F$6-'СЕТ СН'!$F$19</f>
        <v>1288.21198789</v>
      </c>
      <c r="G22" s="36">
        <f>SUMIFS(СВЦЭМ!$C$33:$C$776,СВЦЭМ!$A$33:$A$776,$A22,СВЦЭМ!$B$33:$B$776,G$11)+'СЕТ СН'!$F$9+СВЦЭМ!$D$10+'СЕТ СН'!$F$6-'СЕТ СН'!$F$19</f>
        <v>1295.72452974</v>
      </c>
      <c r="H22" s="36">
        <f>SUMIFS(СВЦЭМ!$C$33:$C$776,СВЦЭМ!$A$33:$A$776,$A22,СВЦЭМ!$B$33:$B$776,H$11)+'СЕТ СН'!$F$9+СВЦЭМ!$D$10+'СЕТ СН'!$F$6-'СЕТ СН'!$F$19</f>
        <v>1283.06407423</v>
      </c>
      <c r="I22" s="36">
        <f>SUMIFS(СВЦЭМ!$C$33:$C$776,СВЦЭМ!$A$33:$A$776,$A22,СВЦЭМ!$B$33:$B$776,I$11)+'СЕТ СН'!$F$9+СВЦЭМ!$D$10+'СЕТ СН'!$F$6-'СЕТ СН'!$F$19</f>
        <v>1247.03336042</v>
      </c>
      <c r="J22" s="36">
        <f>SUMIFS(СВЦЭМ!$C$33:$C$776,СВЦЭМ!$A$33:$A$776,$A22,СВЦЭМ!$B$33:$B$776,J$11)+'СЕТ СН'!$F$9+СВЦЭМ!$D$10+'СЕТ СН'!$F$6-'СЕТ СН'!$F$19</f>
        <v>1210.591156</v>
      </c>
      <c r="K22" s="36">
        <f>SUMIFS(СВЦЭМ!$C$33:$C$776,СВЦЭМ!$A$33:$A$776,$A22,СВЦЭМ!$B$33:$B$776,K$11)+'СЕТ СН'!$F$9+СВЦЭМ!$D$10+'СЕТ СН'!$F$6-'СЕТ СН'!$F$19</f>
        <v>1193.8451519</v>
      </c>
      <c r="L22" s="36">
        <f>SUMIFS(СВЦЭМ!$C$33:$C$776,СВЦЭМ!$A$33:$A$776,$A22,СВЦЭМ!$B$33:$B$776,L$11)+'СЕТ СН'!$F$9+СВЦЭМ!$D$10+'СЕТ СН'!$F$6-'СЕТ СН'!$F$19</f>
        <v>1189.1742710999999</v>
      </c>
      <c r="M22" s="36">
        <f>SUMIFS(СВЦЭМ!$C$33:$C$776,СВЦЭМ!$A$33:$A$776,$A22,СВЦЭМ!$B$33:$B$776,M$11)+'СЕТ СН'!$F$9+СВЦЭМ!$D$10+'СЕТ СН'!$F$6-'СЕТ СН'!$F$19</f>
        <v>1197.93048813</v>
      </c>
      <c r="N22" s="36">
        <f>SUMIFS(СВЦЭМ!$C$33:$C$776,СВЦЭМ!$A$33:$A$776,$A22,СВЦЭМ!$B$33:$B$776,N$11)+'СЕТ СН'!$F$9+СВЦЭМ!$D$10+'СЕТ СН'!$F$6-'СЕТ СН'!$F$19</f>
        <v>1208.6715798100001</v>
      </c>
      <c r="O22" s="36">
        <f>SUMIFS(СВЦЭМ!$C$33:$C$776,СВЦЭМ!$A$33:$A$776,$A22,СВЦЭМ!$B$33:$B$776,O$11)+'СЕТ СН'!$F$9+СВЦЭМ!$D$10+'СЕТ СН'!$F$6-'СЕТ СН'!$F$19</f>
        <v>1218.8594012900001</v>
      </c>
      <c r="P22" s="36">
        <f>SUMIFS(СВЦЭМ!$C$33:$C$776,СВЦЭМ!$A$33:$A$776,$A22,СВЦЭМ!$B$33:$B$776,P$11)+'СЕТ СН'!$F$9+СВЦЭМ!$D$10+'СЕТ СН'!$F$6-'СЕТ СН'!$F$19</f>
        <v>1232.4162510600001</v>
      </c>
      <c r="Q22" s="36">
        <f>SUMIFS(СВЦЭМ!$C$33:$C$776,СВЦЭМ!$A$33:$A$776,$A22,СВЦЭМ!$B$33:$B$776,Q$11)+'СЕТ СН'!$F$9+СВЦЭМ!$D$10+'СЕТ СН'!$F$6-'СЕТ СН'!$F$19</f>
        <v>1238.45636932</v>
      </c>
      <c r="R22" s="36">
        <f>SUMIFS(СВЦЭМ!$C$33:$C$776,СВЦЭМ!$A$33:$A$776,$A22,СВЦЭМ!$B$33:$B$776,R$11)+'СЕТ СН'!$F$9+СВЦЭМ!$D$10+'СЕТ СН'!$F$6-'СЕТ СН'!$F$19</f>
        <v>1225.4531295700001</v>
      </c>
      <c r="S22" s="36">
        <f>SUMIFS(СВЦЭМ!$C$33:$C$776,СВЦЭМ!$A$33:$A$776,$A22,СВЦЭМ!$B$33:$B$776,S$11)+'СЕТ СН'!$F$9+СВЦЭМ!$D$10+'СЕТ СН'!$F$6-'СЕТ СН'!$F$19</f>
        <v>1200.3136472200001</v>
      </c>
      <c r="T22" s="36">
        <f>SUMIFS(СВЦЭМ!$C$33:$C$776,СВЦЭМ!$A$33:$A$776,$A22,СВЦЭМ!$B$33:$B$776,T$11)+'СЕТ СН'!$F$9+СВЦЭМ!$D$10+'СЕТ СН'!$F$6-'СЕТ СН'!$F$19</f>
        <v>1171.38077888</v>
      </c>
      <c r="U22" s="36">
        <f>SUMIFS(СВЦЭМ!$C$33:$C$776,СВЦЭМ!$A$33:$A$776,$A22,СВЦЭМ!$B$33:$B$776,U$11)+'СЕТ СН'!$F$9+СВЦЭМ!$D$10+'СЕТ СН'!$F$6-'СЕТ СН'!$F$19</f>
        <v>1170.8652796200001</v>
      </c>
      <c r="V22" s="36">
        <f>SUMIFS(СВЦЭМ!$C$33:$C$776,СВЦЭМ!$A$33:$A$776,$A22,СВЦЭМ!$B$33:$B$776,V$11)+'СЕТ СН'!$F$9+СВЦЭМ!$D$10+'СЕТ СН'!$F$6-'СЕТ СН'!$F$19</f>
        <v>1185.3714810500001</v>
      </c>
      <c r="W22" s="36">
        <f>SUMIFS(СВЦЭМ!$C$33:$C$776,СВЦЭМ!$A$33:$A$776,$A22,СВЦЭМ!$B$33:$B$776,W$11)+'СЕТ СН'!$F$9+СВЦЭМ!$D$10+'СЕТ СН'!$F$6-'СЕТ СН'!$F$19</f>
        <v>1201.25683295</v>
      </c>
      <c r="X22" s="36">
        <f>SUMIFS(СВЦЭМ!$C$33:$C$776,СВЦЭМ!$A$33:$A$776,$A22,СВЦЭМ!$B$33:$B$776,X$11)+'СЕТ СН'!$F$9+СВЦЭМ!$D$10+'СЕТ СН'!$F$6-'СЕТ СН'!$F$19</f>
        <v>1204.62436299</v>
      </c>
      <c r="Y22" s="36">
        <f>SUMIFS(СВЦЭМ!$C$33:$C$776,СВЦЭМ!$A$33:$A$776,$A22,СВЦЭМ!$B$33:$B$776,Y$11)+'СЕТ СН'!$F$9+СВЦЭМ!$D$10+'СЕТ СН'!$F$6-'СЕТ СН'!$F$19</f>
        <v>1222.28497782</v>
      </c>
    </row>
    <row r="23" spans="1:25" ht="15.75" x14ac:dyDescent="0.2">
      <c r="A23" s="35">
        <f t="shared" si="0"/>
        <v>44208</v>
      </c>
      <c r="B23" s="36">
        <f>SUMIFS(СВЦЭМ!$C$33:$C$776,СВЦЭМ!$A$33:$A$776,$A23,СВЦЭМ!$B$33:$B$776,B$11)+'СЕТ СН'!$F$9+СВЦЭМ!$D$10+'СЕТ СН'!$F$6-'СЕТ СН'!$F$19</f>
        <v>1193.3768150200001</v>
      </c>
      <c r="C23" s="36">
        <f>SUMIFS(СВЦЭМ!$C$33:$C$776,СВЦЭМ!$A$33:$A$776,$A23,СВЦЭМ!$B$33:$B$776,C$11)+'СЕТ СН'!$F$9+СВЦЭМ!$D$10+'СЕТ СН'!$F$6-'СЕТ СН'!$F$19</f>
        <v>1227.7511925900001</v>
      </c>
      <c r="D23" s="36">
        <f>SUMIFS(СВЦЭМ!$C$33:$C$776,СВЦЭМ!$A$33:$A$776,$A23,СВЦЭМ!$B$33:$B$776,D$11)+'СЕТ СН'!$F$9+СВЦЭМ!$D$10+'СЕТ СН'!$F$6-'СЕТ СН'!$F$19</f>
        <v>1245.16903632</v>
      </c>
      <c r="E23" s="36">
        <f>SUMIFS(СВЦЭМ!$C$33:$C$776,СВЦЭМ!$A$33:$A$776,$A23,СВЦЭМ!$B$33:$B$776,E$11)+'СЕТ СН'!$F$9+СВЦЭМ!$D$10+'СЕТ СН'!$F$6-'СЕТ СН'!$F$19</f>
        <v>1253.07368219</v>
      </c>
      <c r="F23" s="36">
        <f>SUMIFS(СВЦЭМ!$C$33:$C$776,СВЦЭМ!$A$33:$A$776,$A23,СВЦЭМ!$B$33:$B$776,F$11)+'СЕТ СН'!$F$9+СВЦЭМ!$D$10+'СЕТ СН'!$F$6-'СЕТ СН'!$F$19</f>
        <v>1261.81602748</v>
      </c>
      <c r="G23" s="36">
        <f>SUMIFS(СВЦЭМ!$C$33:$C$776,СВЦЭМ!$A$33:$A$776,$A23,СВЦЭМ!$B$33:$B$776,G$11)+'СЕТ СН'!$F$9+СВЦЭМ!$D$10+'СЕТ СН'!$F$6-'СЕТ СН'!$F$19</f>
        <v>1249.69273679</v>
      </c>
      <c r="H23" s="36">
        <f>SUMIFS(СВЦЭМ!$C$33:$C$776,СВЦЭМ!$A$33:$A$776,$A23,СВЦЭМ!$B$33:$B$776,H$11)+'СЕТ СН'!$F$9+СВЦЭМ!$D$10+'СЕТ СН'!$F$6-'СЕТ СН'!$F$19</f>
        <v>1241.6795528100001</v>
      </c>
      <c r="I23" s="36">
        <f>SUMIFS(СВЦЭМ!$C$33:$C$776,СВЦЭМ!$A$33:$A$776,$A23,СВЦЭМ!$B$33:$B$776,I$11)+'СЕТ СН'!$F$9+СВЦЭМ!$D$10+'СЕТ СН'!$F$6-'СЕТ СН'!$F$19</f>
        <v>1207.23285001</v>
      </c>
      <c r="J23" s="36">
        <f>SUMIFS(СВЦЭМ!$C$33:$C$776,СВЦЭМ!$A$33:$A$776,$A23,СВЦЭМ!$B$33:$B$776,J$11)+'СЕТ СН'!$F$9+СВЦЭМ!$D$10+'СЕТ СН'!$F$6-'СЕТ СН'!$F$19</f>
        <v>1171.9440730599999</v>
      </c>
      <c r="K23" s="36">
        <f>SUMIFS(СВЦЭМ!$C$33:$C$776,СВЦЭМ!$A$33:$A$776,$A23,СВЦЭМ!$B$33:$B$776,K$11)+'СЕТ СН'!$F$9+СВЦЭМ!$D$10+'СЕТ СН'!$F$6-'СЕТ СН'!$F$19</f>
        <v>1169.93898122</v>
      </c>
      <c r="L23" s="36">
        <f>SUMIFS(СВЦЭМ!$C$33:$C$776,СВЦЭМ!$A$33:$A$776,$A23,СВЦЭМ!$B$33:$B$776,L$11)+'СЕТ СН'!$F$9+СВЦЭМ!$D$10+'СЕТ СН'!$F$6-'СЕТ СН'!$F$19</f>
        <v>1163.9781067200001</v>
      </c>
      <c r="M23" s="36">
        <f>SUMIFS(СВЦЭМ!$C$33:$C$776,СВЦЭМ!$A$33:$A$776,$A23,СВЦЭМ!$B$33:$B$776,M$11)+'СЕТ СН'!$F$9+СВЦЭМ!$D$10+'СЕТ СН'!$F$6-'СЕТ СН'!$F$19</f>
        <v>1169.4603896900001</v>
      </c>
      <c r="N23" s="36">
        <f>SUMIFS(СВЦЭМ!$C$33:$C$776,СВЦЭМ!$A$33:$A$776,$A23,СВЦЭМ!$B$33:$B$776,N$11)+'СЕТ СН'!$F$9+СВЦЭМ!$D$10+'СЕТ СН'!$F$6-'СЕТ СН'!$F$19</f>
        <v>1176.28875604</v>
      </c>
      <c r="O23" s="36">
        <f>SUMIFS(СВЦЭМ!$C$33:$C$776,СВЦЭМ!$A$33:$A$776,$A23,СВЦЭМ!$B$33:$B$776,O$11)+'СЕТ СН'!$F$9+СВЦЭМ!$D$10+'СЕТ СН'!$F$6-'СЕТ СН'!$F$19</f>
        <v>1190.07356349</v>
      </c>
      <c r="P23" s="36">
        <f>SUMIFS(СВЦЭМ!$C$33:$C$776,СВЦЭМ!$A$33:$A$776,$A23,СВЦЭМ!$B$33:$B$776,P$11)+'СЕТ СН'!$F$9+СВЦЭМ!$D$10+'СЕТ СН'!$F$6-'СЕТ СН'!$F$19</f>
        <v>1199.9120551400001</v>
      </c>
      <c r="Q23" s="36">
        <f>SUMIFS(СВЦЭМ!$C$33:$C$776,СВЦЭМ!$A$33:$A$776,$A23,СВЦЭМ!$B$33:$B$776,Q$11)+'СЕТ СН'!$F$9+СВЦЭМ!$D$10+'СЕТ СН'!$F$6-'СЕТ СН'!$F$19</f>
        <v>1198.85411922</v>
      </c>
      <c r="R23" s="36">
        <f>SUMIFS(СВЦЭМ!$C$33:$C$776,СВЦЭМ!$A$33:$A$776,$A23,СВЦЭМ!$B$33:$B$776,R$11)+'СЕТ СН'!$F$9+СВЦЭМ!$D$10+'СЕТ СН'!$F$6-'СЕТ СН'!$F$19</f>
        <v>1186.50684727</v>
      </c>
      <c r="S23" s="36">
        <f>SUMIFS(СВЦЭМ!$C$33:$C$776,СВЦЭМ!$A$33:$A$776,$A23,СВЦЭМ!$B$33:$B$776,S$11)+'СЕТ СН'!$F$9+СВЦЭМ!$D$10+'СЕТ СН'!$F$6-'СЕТ СН'!$F$19</f>
        <v>1164.86603423</v>
      </c>
      <c r="T23" s="36">
        <f>SUMIFS(СВЦЭМ!$C$33:$C$776,СВЦЭМ!$A$33:$A$776,$A23,СВЦЭМ!$B$33:$B$776,T$11)+'СЕТ СН'!$F$9+СВЦЭМ!$D$10+'СЕТ СН'!$F$6-'СЕТ СН'!$F$19</f>
        <v>1146.80434188</v>
      </c>
      <c r="U23" s="36">
        <f>SUMIFS(СВЦЭМ!$C$33:$C$776,СВЦЭМ!$A$33:$A$776,$A23,СВЦЭМ!$B$33:$B$776,U$11)+'СЕТ СН'!$F$9+СВЦЭМ!$D$10+'СЕТ СН'!$F$6-'СЕТ СН'!$F$19</f>
        <v>1156.2439457800001</v>
      </c>
      <c r="V23" s="36">
        <f>SUMIFS(СВЦЭМ!$C$33:$C$776,СВЦЭМ!$A$33:$A$776,$A23,СВЦЭМ!$B$33:$B$776,V$11)+'СЕТ СН'!$F$9+СВЦЭМ!$D$10+'СЕТ СН'!$F$6-'СЕТ СН'!$F$19</f>
        <v>1172.07801608</v>
      </c>
      <c r="W23" s="36">
        <f>SUMIFS(СВЦЭМ!$C$33:$C$776,СВЦЭМ!$A$33:$A$776,$A23,СВЦЭМ!$B$33:$B$776,W$11)+'СЕТ СН'!$F$9+СВЦЭМ!$D$10+'СЕТ СН'!$F$6-'СЕТ СН'!$F$19</f>
        <v>1192.5543932200001</v>
      </c>
      <c r="X23" s="36">
        <f>SUMIFS(СВЦЭМ!$C$33:$C$776,СВЦЭМ!$A$33:$A$776,$A23,СВЦЭМ!$B$33:$B$776,X$11)+'СЕТ СН'!$F$9+СВЦЭМ!$D$10+'СЕТ СН'!$F$6-'СЕТ СН'!$F$19</f>
        <v>1199.9050664700001</v>
      </c>
      <c r="Y23" s="36">
        <f>SUMIFS(СВЦЭМ!$C$33:$C$776,СВЦЭМ!$A$33:$A$776,$A23,СВЦЭМ!$B$33:$B$776,Y$11)+'СЕТ СН'!$F$9+СВЦЭМ!$D$10+'СЕТ СН'!$F$6-'СЕТ СН'!$F$19</f>
        <v>1225.8359938600001</v>
      </c>
    </row>
    <row r="24" spans="1:25" ht="15.75" x14ac:dyDescent="0.2">
      <c r="A24" s="35">
        <f t="shared" si="0"/>
        <v>44209</v>
      </c>
      <c r="B24" s="36">
        <f>SUMIFS(СВЦЭМ!$C$33:$C$776,СВЦЭМ!$A$33:$A$776,$A24,СВЦЭМ!$B$33:$B$776,B$11)+'СЕТ СН'!$F$9+СВЦЭМ!$D$10+'СЕТ СН'!$F$6-'СЕТ СН'!$F$19</f>
        <v>1216.29014979</v>
      </c>
      <c r="C24" s="36">
        <f>SUMIFS(СВЦЭМ!$C$33:$C$776,СВЦЭМ!$A$33:$A$776,$A24,СВЦЭМ!$B$33:$B$776,C$11)+'СЕТ СН'!$F$9+СВЦЭМ!$D$10+'СЕТ СН'!$F$6-'СЕТ СН'!$F$19</f>
        <v>1255.8713032800001</v>
      </c>
      <c r="D24" s="36">
        <f>SUMIFS(СВЦЭМ!$C$33:$C$776,СВЦЭМ!$A$33:$A$776,$A24,СВЦЭМ!$B$33:$B$776,D$11)+'СЕТ СН'!$F$9+СВЦЭМ!$D$10+'СЕТ СН'!$F$6-'СЕТ СН'!$F$19</f>
        <v>1261.5124269600001</v>
      </c>
      <c r="E24" s="36">
        <f>SUMIFS(СВЦЭМ!$C$33:$C$776,СВЦЭМ!$A$33:$A$776,$A24,СВЦЭМ!$B$33:$B$776,E$11)+'СЕТ СН'!$F$9+СВЦЭМ!$D$10+'СЕТ СН'!$F$6-'СЕТ СН'!$F$19</f>
        <v>1281.4817566199999</v>
      </c>
      <c r="F24" s="36">
        <f>SUMIFS(СВЦЭМ!$C$33:$C$776,СВЦЭМ!$A$33:$A$776,$A24,СВЦЭМ!$B$33:$B$776,F$11)+'СЕТ СН'!$F$9+СВЦЭМ!$D$10+'СЕТ СН'!$F$6-'СЕТ СН'!$F$19</f>
        <v>1285.4440835</v>
      </c>
      <c r="G24" s="36">
        <f>SUMIFS(СВЦЭМ!$C$33:$C$776,СВЦЭМ!$A$33:$A$776,$A24,СВЦЭМ!$B$33:$B$776,G$11)+'СЕТ СН'!$F$9+СВЦЭМ!$D$10+'СЕТ СН'!$F$6-'СЕТ СН'!$F$19</f>
        <v>1268.4376988399999</v>
      </c>
      <c r="H24" s="36">
        <f>SUMIFS(СВЦЭМ!$C$33:$C$776,СВЦЭМ!$A$33:$A$776,$A24,СВЦЭМ!$B$33:$B$776,H$11)+'СЕТ СН'!$F$9+СВЦЭМ!$D$10+'СЕТ СН'!$F$6-'СЕТ СН'!$F$19</f>
        <v>1253.3970269500001</v>
      </c>
      <c r="I24" s="36">
        <f>SUMIFS(СВЦЭМ!$C$33:$C$776,СВЦЭМ!$A$33:$A$776,$A24,СВЦЭМ!$B$33:$B$776,I$11)+'СЕТ СН'!$F$9+СВЦЭМ!$D$10+'СЕТ СН'!$F$6-'СЕТ СН'!$F$19</f>
        <v>1227.41160027</v>
      </c>
      <c r="J24" s="36">
        <f>SUMIFS(СВЦЭМ!$C$33:$C$776,СВЦЭМ!$A$33:$A$776,$A24,СВЦЭМ!$B$33:$B$776,J$11)+'СЕТ СН'!$F$9+СВЦЭМ!$D$10+'СЕТ СН'!$F$6-'СЕТ СН'!$F$19</f>
        <v>1204.6100455400001</v>
      </c>
      <c r="K24" s="36">
        <f>SUMIFS(СВЦЭМ!$C$33:$C$776,СВЦЭМ!$A$33:$A$776,$A24,СВЦЭМ!$B$33:$B$776,K$11)+'СЕТ СН'!$F$9+СВЦЭМ!$D$10+'СЕТ СН'!$F$6-'СЕТ СН'!$F$19</f>
        <v>1197.47844405</v>
      </c>
      <c r="L24" s="36">
        <f>SUMIFS(СВЦЭМ!$C$33:$C$776,СВЦЭМ!$A$33:$A$776,$A24,СВЦЭМ!$B$33:$B$776,L$11)+'СЕТ СН'!$F$9+СВЦЭМ!$D$10+'СЕТ СН'!$F$6-'СЕТ СН'!$F$19</f>
        <v>1179.79746383</v>
      </c>
      <c r="M24" s="36">
        <f>SUMIFS(СВЦЭМ!$C$33:$C$776,СВЦЭМ!$A$33:$A$776,$A24,СВЦЭМ!$B$33:$B$776,M$11)+'СЕТ СН'!$F$9+СВЦЭМ!$D$10+'СЕТ СН'!$F$6-'СЕТ СН'!$F$19</f>
        <v>1178.52611901</v>
      </c>
      <c r="N24" s="36">
        <f>SUMIFS(СВЦЭМ!$C$33:$C$776,СВЦЭМ!$A$33:$A$776,$A24,СВЦЭМ!$B$33:$B$776,N$11)+'СЕТ СН'!$F$9+СВЦЭМ!$D$10+'СЕТ СН'!$F$6-'СЕТ СН'!$F$19</f>
        <v>1190.91887262</v>
      </c>
      <c r="O24" s="36">
        <f>SUMIFS(СВЦЭМ!$C$33:$C$776,СВЦЭМ!$A$33:$A$776,$A24,СВЦЭМ!$B$33:$B$776,O$11)+'СЕТ СН'!$F$9+СВЦЭМ!$D$10+'СЕТ СН'!$F$6-'СЕТ СН'!$F$19</f>
        <v>1196.27897891</v>
      </c>
      <c r="P24" s="36">
        <f>SUMIFS(СВЦЭМ!$C$33:$C$776,СВЦЭМ!$A$33:$A$776,$A24,СВЦЭМ!$B$33:$B$776,P$11)+'СЕТ СН'!$F$9+СВЦЭМ!$D$10+'СЕТ СН'!$F$6-'СЕТ СН'!$F$19</f>
        <v>1203.7230611100001</v>
      </c>
      <c r="Q24" s="36">
        <f>SUMIFS(СВЦЭМ!$C$33:$C$776,СВЦЭМ!$A$33:$A$776,$A24,СВЦЭМ!$B$33:$B$776,Q$11)+'СЕТ СН'!$F$9+СВЦЭМ!$D$10+'СЕТ СН'!$F$6-'СЕТ СН'!$F$19</f>
        <v>1200.4170198500001</v>
      </c>
      <c r="R24" s="36">
        <f>SUMIFS(СВЦЭМ!$C$33:$C$776,СВЦЭМ!$A$33:$A$776,$A24,СВЦЭМ!$B$33:$B$776,R$11)+'СЕТ СН'!$F$9+СВЦЭМ!$D$10+'СЕТ СН'!$F$6-'СЕТ СН'!$F$19</f>
        <v>1189.6988859800001</v>
      </c>
      <c r="S24" s="36">
        <f>SUMIFS(СВЦЭМ!$C$33:$C$776,СВЦЭМ!$A$33:$A$776,$A24,СВЦЭМ!$B$33:$B$776,S$11)+'СЕТ СН'!$F$9+СВЦЭМ!$D$10+'СЕТ СН'!$F$6-'СЕТ СН'!$F$19</f>
        <v>1172.9277984400001</v>
      </c>
      <c r="T24" s="36">
        <f>SUMIFS(СВЦЭМ!$C$33:$C$776,СВЦЭМ!$A$33:$A$776,$A24,СВЦЭМ!$B$33:$B$776,T$11)+'СЕТ СН'!$F$9+СВЦЭМ!$D$10+'СЕТ СН'!$F$6-'СЕТ СН'!$F$19</f>
        <v>1151.48540647</v>
      </c>
      <c r="U24" s="36">
        <f>SUMIFS(СВЦЭМ!$C$33:$C$776,СВЦЭМ!$A$33:$A$776,$A24,СВЦЭМ!$B$33:$B$776,U$11)+'СЕТ СН'!$F$9+СВЦЭМ!$D$10+'СЕТ СН'!$F$6-'СЕТ СН'!$F$19</f>
        <v>1151.07908077</v>
      </c>
      <c r="V24" s="36">
        <f>SUMIFS(СВЦЭМ!$C$33:$C$776,СВЦЭМ!$A$33:$A$776,$A24,СВЦЭМ!$B$33:$B$776,V$11)+'СЕТ СН'!$F$9+СВЦЭМ!$D$10+'СЕТ СН'!$F$6-'СЕТ СН'!$F$19</f>
        <v>1171.6064194800001</v>
      </c>
      <c r="W24" s="36">
        <f>SUMIFS(СВЦЭМ!$C$33:$C$776,СВЦЭМ!$A$33:$A$776,$A24,СВЦЭМ!$B$33:$B$776,W$11)+'СЕТ СН'!$F$9+СВЦЭМ!$D$10+'СЕТ СН'!$F$6-'СЕТ СН'!$F$19</f>
        <v>1182.8475103800001</v>
      </c>
      <c r="X24" s="36">
        <f>SUMIFS(СВЦЭМ!$C$33:$C$776,СВЦЭМ!$A$33:$A$776,$A24,СВЦЭМ!$B$33:$B$776,X$11)+'СЕТ СН'!$F$9+СВЦЭМ!$D$10+'СЕТ СН'!$F$6-'СЕТ СН'!$F$19</f>
        <v>1192.9624217600001</v>
      </c>
      <c r="Y24" s="36">
        <f>SUMIFS(СВЦЭМ!$C$33:$C$776,СВЦЭМ!$A$33:$A$776,$A24,СВЦЭМ!$B$33:$B$776,Y$11)+'СЕТ СН'!$F$9+СВЦЭМ!$D$10+'СЕТ СН'!$F$6-'СЕТ СН'!$F$19</f>
        <v>1210.48524514</v>
      </c>
    </row>
    <row r="25" spans="1:25" ht="15.75" x14ac:dyDescent="0.2">
      <c r="A25" s="35">
        <f t="shared" si="0"/>
        <v>44210</v>
      </c>
      <c r="B25" s="36">
        <f>SUMIFS(СВЦЭМ!$C$33:$C$776,СВЦЭМ!$A$33:$A$776,$A25,СВЦЭМ!$B$33:$B$776,B$11)+'СЕТ СН'!$F$9+СВЦЭМ!$D$10+'СЕТ СН'!$F$6-'СЕТ СН'!$F$19</f>
        <v>1222.80855548</v>
      </c>
      <c r="C25" s="36">
        <f>SUMIFS(СВЦЭМ!$C$33:$C$776,СВЦЭМ!$A$33:$A$776,$A25,СВЦЭМ!$B$33:$B$776,C$11)+'СЕТ СН'!$F$9+СВЦЭМ!$D$10+'СЕТ СН'!$F$6-'СЕТ СН'!$F$19</f>
        <v>1260.0022873400001</v>
      </c>
      <c r="D25" s="36">
        <f>SUMIFS(СВЦЭМ!$C$33:$C$776,СВЦЭМ!$A$33:$A$776,$A25,СВЦЭМ!$B$33:$B$776,D$11)+'СЕТ СН'!$F$9+СВЦЭМ!$D$10+'СЕТ СН'!$F$6-'СЕТ СН'!$F$19</f>
        <v>1282.5079406300001</v>
      </c>
      <c r="E25" s="36">
        <f>SUMIFS(СВЦЭМ!$C$33:$C$776,СВЦЭМ!$A$33:$A$776,$A25,СВЦЭМ!$B$33:$B$776,E$11)+'СЕТ СН'!$F$9+СВЦЭМ!$D$10+'СЕТ СН'!$F$6-'СЕТ СН'!$F$19</f>
        <v>1283.89634202</v>
      </c>
      <c r="F25" s="36">
        <f>SUMIFS(СВЦЭМ!$C$33:$C$776,СВЦЭМ!$A$33:$A$776,$A25,СВЦЭМ!$B$33:$B$776,F$11)+'СЕТ СН'!$F$9+СВЦЭМ!$D$10+'СЕТ СН'!$F$6-'СЕТ СН'!$F$19</f>
        <v>1294.9919443700001</v>
      </c>
      <c r="G25" s="36">
        <f>SUMIFS(СВЦЭМ!$C$33:$C$776,СВЦЭМ!$A$33:$A$776,$A25,СВЦЭМ!$B$33:$B$776,G$11)+'СЕТ СН'!$F$9+СВЦЭМ!$D$10+'СЕТ СН'!$F$6-'СЕТ СН'!$F$19</f>
        <v>1263.6682180600001</v>
      </c>
      <c r="H25" s="36">
        <f>SUMIFS(СВЦЭМ!$C$33:$C$776,СВЦЭМ!$A$33:$A$776,$A25,СВЦЭМ!$B$33:$B$776,H$11)+'СЕТ СН'!$F$9+СВЦЭМ!$D$10+'СЕТ СН'!$F$6-'СЕТ СН'!$F$19</f>
        <v>1228.3853389000001</v>
      </c>
      <c r="I25" s="36">
        <f>SUMIFS(СВЦЭМ!$C$33:$C$776,СВЦЭМ!$A$33:$A$776,$A25,СВЦЭМ!$B$33:$B$776,I$11)+'СЕТ СН'!$F$9+СВЦЭМ!$D$10+'СЕТ СН'!$F$6-'СЕТ СН'!$F$19</f>
        <v>1176.9103805</v>
      </c>
      <c r="J25" s="36">
        <f>SUMIFS(СВЦЭМ!$C$33:$C$776,СВЦЭМ!$A$33:$A$776,$A25,СВЦЭМ!$B$33:$B$776,J$11)+'СЕТ СН'!$F$9+СВЦЭМ!$D$10+'СЕТ СН'!$F$6-'СЕТ СН'!$F$19</f>
        <v>1158.50516135</v>
      </c>
      <c r="K25" s="36">
        <f>SUMIFS(СВЦЭМ!$C$33:$C$776,СВЦЭМ!$A$33:$A$776,$A25,СВЦЭМ!$B$33:$B$776,K$11)+'СЕТ СН'!$F$9+СВЦЭМ!$D$10+'СЕТ СН'!$F$6-'СЕТ СН'!$F$19</f>
        <v>1157.72101522</v>
      </c>
      <c r="L25" s="36">
        <f>SUMIFS(СВЦЭМ!$C$33:$C$776,СВЦЭМ!$A$33:$A$776,$A25,СВЦЭМ!$B$33:$B$776,L$11)+'СЕТ СН'!$F$9+СВЦЭМ!$D$10+'СЕТ СН'!$F$6-'СЕТ СН'!$F$19</f>
        <v>1154.8412061200002</v>
      </c>
      <c r="M25" s="36">
        <f>SUMIFS(СВЦЭМ!$C$33:$C$776,СВЦЭМ!$A$33:$A$776,$A25,СВЦЭМ!$B$33:$B$776,M$11)+'СЕТ СН'!$F$9+СВЦЭМ!$D$10+'СЕТ СН'!$F$6-'СЕТ СН'!$F$19</f>
        <v>1163.5226435900001</v>
      </c>
      <c r="N25" s="36">
        <f>SUMIFS(СВЦЭМ!$C$33:$C$776,СВЦЭМ!$A$33:$A$776,$A25,СВЦЭМ!$B$33:$B$776,N$11)+'СЕТ СН'!$F$9+СВЦЭМ!$D$10+'СЕТ СН'!$F$6-'СЕТ СН'!$F$19</f>
        <v>1173.38468977</v>
      </c>
      <c r="O25" s="36">
        <f>SUMIFS(СВЦЭМ!$C$33:$C$776,СВЦЭМ!$A$33:$A$776,$A25,СВЦЭМ!$B$33:$B$776,O$11)+'СЕТ СН'!$F$9+СВЦЭМ!$D$10+'СЕТ СН'!$F$6-'СЕТ СН'!$F$19</f>
        <v>1179.686363</v>
      </c>
      <c r="P25" s="36">
        <f>SUMIFS(СВЦЭМ!$C$33:$C$776,СВЦЭМ!$A$33:$A$776,$A25,СВЦЭМ!$B$33:$B$776,P$11)+'СЕТ СН'!$F$9+СВЦЭМ!$D$10+'СЕТ СН'!$F$6-'СЕТ СН'!$F$19</f>
        <v>1182.9582409</v>
      </c>
      <c r="Q25" s="36">
        <f>SUMIFS(СВЦЭМ!$C$33:$C$776,СВЦЭМ!$A$33:$A$776,$A25,СВЦЭМ!$B$33:$B$776,Q$11)+'СЕТ СН'!$F$9+СВЦЭМ!$D$10+'СЕТ СН'!$F$6-'СЕТ СН'!$F$19</f>
        <v>1189.4917312800001</v>
      </c>
      <c r="R25" s="36">
        <f>SUMIFS(СВЦЭМ!$C$33:$C$776,СВЦЭМ!$A$33:$A$776,$A25,СВЦЭМ!$B$33:$B$776,R$11)+'СЕТ СН'!$F$9+СВЦЭМ!$D$10+'СЕТ СН'!$F$6-'СЕТ СН'!$F$19</f>
        <v>1180.6065476799999</v>
      </c>
      <c r="S25" s="36">
        <f>SUMIFS(СВЦЭМ!$C$33:$C$776,СВЦЭМ!$A$33:$A$776,$A25,СВЦЭМ!$B$33:$B$776,S$11)+'СЕТ СН'!$F$9+СВЦЭМ!$D$10+'СЕТ СН'!$F$6-'СЕТ СН'!$F$19</f>
        <v>1178.8180308000001</v>
      </c>
      <c r="T25" s="36">
        <f>SUMIFS(СВЦЭМ!$C$33:$C$776,СВЦЭМ!$A$33:$A$776,$A25,СВЦЭМ!$B$33:$B$776,T$11)+'СЕТ СН'!$F$9+СВЦЭМ!$D$10+'СЕТ СН'!$F$6-'СЕТ СН'!$F$19</f>
        <v>1163.8428266000001</v>
      </c>
      <c r="U25" s="36">
        <f>SUMIFS(СВЦЭМ!$C$33:$C$776,СВЦЭМ!$A$33:$A$776,$A25,СВЦЭМ!$B$33:$B$776,U$11)+'СЕТ СН'!$F$9+СВЦЭМ!$D$10+'СЕТ СН'!$F$6-'СЕТ СН'!$F$19</f>
        <v>1162.97475927</v>
      </c>
      <c r="V25" s="36">
        <f>SUMIFS(СВЦЭМ!$C$33:$C$776,СВЦЭМ!$A$33:$A$776,$A25,СВЦЭМ!$B$33:$B$776,V$11)+'СЕТ СН'!$F$9+СВЦЭМ!$D$10+'СЕТ СН'!$F$6-'СЕТ СН'!$F$19</f>
        <v>1168.5006345700001</v>
      </c>
      <c r="W25" s="36">
        <f>SUMIFS(СВЦЭМ!$C$33:$C$776,СВЦЭМ!$A$33:$A$776,$A25,СВЦЭМ!$B$33:$B$776,W$11)+'СЕТ СН'!$F$9+СВЦЭМ!$D$10+'СЕТ СН'!$F$6-'СЕТ СН'!$F$19</f>
        <v>1182.4349847600001</v>
      </c>
      <c r="X25" s="36">
        <f>SUMIFS(СВЦЭМ!$C$33:$C$776,СВЦЭМ!$A$33:$A$776,$A25,СВЦЭМ!$B$33:$B$776,X$11)+'СЕТ СН'!$F$9+СВЦЭМ!$D$10+'СЕТ СН'!$F$6-'СЕТ СН'!$F$19</f>
        <v>1195.7057104099999</v>
      </c>
      <c r="Y25" s="36">
        <f>SUMIFS(СВЦЭМ!$C$33:$C$776,СВЦЭМ!$A$33:$A$776,$A25,СВЦЭМ!$B$33:$B$776,Y$11)+'СЕТ СН'!$F$9+СВЦЭМ!$D$10+'СЕТ СН'!$F$6-'СЕТ СН'!$F$19</f>
        <v>1217.8656060200001</v>
      </c>
    </row>
    <row r="26" spans="1:25" ht="15.75" x14ac:dyDescent="0.2">
      <c r="A26" s="35">
        <f t="shared" si="0"/>
        <v>44211</v>
      </c>
      <c r="B26" s="36">
        <f>SUMIFS(СВЦЭМ!$C$33:$C$776,СВЦЭМ!$A$33:$A$776,$A26,СВЦЭМ!$B$33:$B$776,B$11)+'СЕТ СН'!$F$9+СВЦЭМ!$D$10+'СЕТ СН'!$F$6-'СЕТ СН'!$F$19</f>
        <v>1059.7390685999999</v>
      </c>
      <c r="C26" s="36">
        <f>SUMIFS(СВЦЭМ!$C$33:$C$776,СВЦЭМ!$A$33:$A$776,$A26,СВЦЭМ!$B$33:$B$776,C$11)+'СЕТ СН'!$F$9+СВЦЭМ!$D$10+'СЕТ СН'!$F$6-'СЕТ СН'!$F$19</f>
        <v>1089.6727548399999</v>
      </c>
      <c r="D26" s="36">
        <f>SUMIFS(СВЦЭМ!$C$33:$C$776,СВЦЭМ!$A$33:$A$776,$A26,СВЦЭМ!$B$33:$B$776,D$11)+'СЕТ СН'!$F$9+СВЦЭМ!$D$10+'СЕТ СН'!$F$6-'СЕТ СН'!$F$19</f>
        <v>1050.4103714299999</v>
      </c>
      <c r="E26" s="36">
        <f>SUMIFS(СВЦЭМ!$C$33:$C$776,СВЦЭМ!$A$33:$A$776,$A26,СВЦЭМ!$B$33:$B$776,E$11)+'СЕТ СН'!$F$9+СВЦЭМ!$D$10+'СЕТ СН'!$F$6-'СЕТ СН'!$F$19</f>
        <v>1055.82145743</v>
      </c>
      <c r="F26" s="36">
        <f>SUMIFS(СВЦЭМ!$C$33:$C$776,СВЦЭМ!$A$33:$A$776,$A26,СВЦЭМ!$B$33:$B$776,F$11)+'СЕТ СН'!$F$9+СВЦЭМ!$D$10+'СЕТ СН'!$F$6-'СЕТ СН'!$F$19</f>
        <v>1061.46812555</v>
      </c>
      <c r="G26" s="36">
        <f>SUMIFS(СВЦЭМ!$C$33:$C$776,СВЦЭМ!$A$33:$A$776,$A26,СВЦЭМ!$B$33:$B$776,G$11)+'СЕТ СН'!$F$9+СВЦЭМ!$D$10+'СЕТ СН'!$F$6-'СЕТ СН'!$F$19</f>
        <v>1048.66241418</v>
      </c>
      <c r="H26" s="36">
        <f>SUMIFS(СВЦЭМ!$C$33:$C$776,СВЦЭМ!$A$33:$A$776,$A26,СВЦЭМ!$B$33:$B$776,H$11)+'СЕТ СН'!$F$9+СВЦЭМ!$D$10+'СЕТ СН'!$F$6-'СЕТ СН'!$F$19</f>
        <v>1015.7010648700001</v>
      </c>
      <c r="I26" s="36">
        <f>SUMIFS(СВЦЭМ!$C$33:$C$776,СВЦЭМ!$A$33:$A$776,$A26,СВЦЭМ!$B$33:$B$776,I$11)+'СЕТ СН'!$F$9+СВЦЭМ!$D$10+'СЕТ СН'!$F$6-'СЕТ СН'!$F$19</f>
        <v>1021.9977697100001</v>
      </c>
      <c r="J26" s="36">
        <f>SUMIFS(СВЦЭМ!$C$33:$C$776,СВЦЭМ!$A$33:$A$776,$A26,СВЦЭМ!$B$33:$B$776,J$11)+'СЕТ СН'!$F$9+СВЦЭМ!$D$10+'СЕТ СН'!$F$6-'СЕТ СН'!$F$19</f>
        <v>1036.4944477700001</v>
      </c>
      <c r="K26" s="36">
        <f>SUMIFS(СВЦЭМ!$C$33:$C$776,СВЦЭМ!$A$33:$A$776,$A26,СВЦЭМ!$B$33:$B$776,K$11)+'СЕТ СН'!$F$9+СВЦЭМ!$D$10+'СЕТ СН'!$F$6-'СЕТ СН'!$F$19</f>
        <v>1037.6315164800001</v>
      </c>
      <c r="L26" s="36">
        <f>SUMIFS(СВЦЭМ!$C$33:$C$776,СВЦЭМ!$A$33:$A$776,$A26,СВЦЭМ!$B$33:$B$776,L$11)+'СЕТ СН'!$F$9+СВЦЭМ!$D$10+'СЕТ СН'!$F$6-'СЕТ СН'!$F$19</f>
        <v>1040.03010107</v>
      </c>
      <c r="M26" s="36">
        <f>SUMIFS(СВЦЭМ!$C$33:$C$776,СВЦЭМ!$A$33:$A$776,$A26,СВЦЭМ!$B$33:$B$776,M$11)+'СЕТ СН'!$F$9+СВЦЭМ!$D$10+'СЕТ СН'!$F$6-'СЕТ СН'!$F$19</f>
        <v>1032.9970261599999</v>
      </c>
      <c r="N26" s="36">
        <f>SUMIFS(СВЦЭМ!$C$33:$C$776,СВЦЭМ!$A$33:$A$776,$A26,СВЦЭМ!$B$33:$B$776,N$11)+'СЕТ СН'!$F$9+СВЦЭМ!$D$10+'СЕТ СН'!$F$6-'СЕТ СН'!$F$19</f>
        <v>1027.1398850799999</v>
      </c>
      <c r="O26" s="36">
        <f>SUMIFS(СВЦЭМ!$C$33:$C$776,СВЦЭМ!$A$33:$A$776,$A26,СВЦЭМ!$B$33:$B$776,O$11)+'СЕТ СН'!$F$9+СВЦЭМ!$D$10+'СЕТ СН'!$F$6-'СЕТ СН'!$F$19</f>
        <v>1031.7834801199999</v>
      </c>
      <c r="P26" s="36">
        <f>SUMIFS(СВЦЭМ!$C$33:$C$776,СВЦЭМ!$A$33:$A$776,$A26,СВЦЭМ!$B$33:$B$776,P$11)+'СЕТ СН'!$F$9+СВЦЭМ!$D$10+'СЕТ СН'!$F$6-'СЕТ СН'!$F$19</f>
        <v>1057.4922823100001</v>
      </c>
      <c r="Q26" s="36">
        <f>SUMIFS(СВЦЭМ!$C$33:$C$776,СВЦЭМ!$A$33:$A$776,$A26,СВЦЭМ!$B$33:$B$776,Q$11)+'СЕТ СН'!$F$9+СВЦЭМ!$D$10+'СЕТ СН'!$F$6-'СЕТ СН'!$F$19</f>
        <v>1049.8050593999999</v>
      </c>
      <c r="R26" s="36">
        <f>SUMIFS(СВЦЭМ!$C$33:$C$776,СВЦЭМ!$A$33:$A$776,$A26,СВЦЭМ!$B$33:$B$776,R$11)+'СЕТ СН'!$F$9+СВЦЭМ!$D$10+'СЕТ СН'!$F$6-'СЕТ СН'!$F$19</f>
        <v>1060.5869366500001</v>
      </c>
      <c r="S26" s="36">
        <f>SUMIFS(СВЦЭМ!$C$33:$C$776,СВЦЭМ!$A$33:$A$776,$A26,СВЦЭМ!$B$33:$B$776,S$11)+'СЕТ СН'!$F$9+СВЦЭМ!$D$10+'СЕТ СН'!$F$6-'СЕТ СН'!$F$19</f>
        <v>1059.54042091</v>
      </c>
      <c r="T26" s="36">
        <f>SUMIFS(СВЦЭМ!$C$33:$C$776,СВЦЭМ!$A$33:$A$776,$A26,СВЦЭМ!$B$33:$B$776,T$11)+'СЕТ СН'!$F$9+СВЦЭМ!$D$10+'СЕТ СН'!$F$6-'СЕТ СН'!$F$19</f>
        <v>1114.4719136600002</v>
      </c>
      <c r="U26" s="36">
        <f>SUMIFS(СВЦЭМ!$C$33:$C$776,СВЦЭМ!$A$33:$A$776,$A26,СВЦЭМ!$B$33:$B$776,U$11)+'СЕТ СН'!$F$9+СВЦЭМ!$D$10+'СЕТ СН'!$F$6-'СЕТ СН'!$F$19</f>
        <v>1108.50974314</v>
      </c>
      <c r="V26" s="36">
        <f>SUMIFS(СВЦЭМ!$C$33:$C$776,СВЦЭМ!$A$33:$A$776,$A26,СВЦЭМ!$B$33:$B$776,V$11)+'СЕТ СН'!$F$9+СВЦЭМ!$D$10+'СЕТ СН'!$F$6-'СЕТ СН'!$F$19</f>
        <v>1048.9109471199999</v>
      </c>
      <c r="W26" s="36">
        <f>SUMIFS(СВЦЭМ!$C$33:$C$776,СВЦЭМ!$A$33:$A$776,$A26,СВЦЭМ!$B$33:$B$776,W$11)+'СЕТ СН'!$F$9+СВЦЭМ!$D$10+'СЕТ СН'!$F$6-'СЕТ СН'!$F$19</f>
        <v>1060.98307301</v>
      </c>
      <c r="X26" s="36">
        <f>SUMIFS(СВЦЭМ!$C$33:$C$776,СВЦЭМ!$A$33:$A$776,$A26,СВЦЭМ!$B$33:$B$776,X$11)+'СЕТ СН'!$F$9+СВЦЭМ!$D$10+'СЕТ СН'!$F$6-'СЕТ СН'!$F$19</f>
        <v>1059.722084</v>
      </c>
      <c r="Y26" s="36">
        <f>SUMIFS(СВЦЭМ!$C$33:$C$776,СВЦЭМ!$A$33:$A$776,$A26,СВЦЭМ!$B$33:$B$776,Y$11)+'СЕТ СН'!$F$9+СВЦЭМ!$D$10+'СЕТ СН'!$F$6-'СЕТ СН'!$F$19</f>
        <v>1057.99563902</v>
      </c>
    </row>
    <row r="27" spans="1:25" ht="15.75" x14ac:dyDescent="0.2">
      <c r="A27" s="35">
        <f t="shared" si="0"/>
        <v>44212</v>
      </c>
      <c r="B27" s="36">
        <f>SUMIFS(СВЦЭМ!$C$33:$C$776,СВЦЭМ!$A$33:$A$776,$A27,СВЦЭМ!$B$33:$B$776,B$11)+'СЕТ СН'!$F$9+СВЦЭМ!$D$10+'СЕТ СН'!$F$6-'СЕТ СН'!$F$19</f>
        <v>1199.69167698</v>
      </c>
      <c r="C27" s="36">
        <f>SUMIFS(СВЦЭМ!$C$33:$C$776,СВЦЭМ!$A$33:$A$776,$A27,СВЦЭМ!$B$33:$B$776,C$11)+'СЕТ СН'!$F$9+СВЦЭМ!$D$10+'СЕТ СН'!$F$6-'СЕТ СН'!$F$19</f>
        <v>1227.80697517</v>
      </c>
      <c r="D27" s="36">
        <f>SUMIFS(СВЦЭМ!$C$33:$C$776,СВЦЭМ!$A$33:$A$776,$A27,СВЦЭМ!$B$33:$B$776,D$11)+'СЕТ СН'!$F$9+СВЦЭМ!$D$10+'СЕТ СН'!$F$6-'СЕТ СН'!$F$19</f>
        <v>1239.7416549500001</v>
      </c>
      <c r="E27" s="36">
        <f>SUMIFS(СВЦЭМ!$C$33:$C$776,СВЦЭМ!$A$33:$A$776,$A27,СВЦЭМ!$B$33:$B$776,E$11)+'СЕТ СН'!$F$9+СВЦЭМ!$D$10+'СЕТ СН'!$F$6-'СЕТ СН'!$F$19</f>
        <v>1243.6670330300001</v>
      </c>
      <c r="F27" s="36">
        <f>SUMIFS(СВЦЭМ!$C$33:$C$776,СВЦЭМ!$A$33:$A$776,$A27,СВЦЭМ!$B$33:$B$776,F$11)+'СЕТ СН'!$F$9+СВЦЭМ!$D$10+'СЕТ СН'!$F$6-'СЕТ СН'!$F$19</f>
        <v>1259.05276445</v>
      </c>
      <c r="G27" s="36">
        <f>SUMIFS(СВЦЭМ!$C$33:$C$776,СВЦЭМ!$A$33:$A$776,$A27,СВЦЭМ!$B$33:$B$776,G$11)+'СЕТ СН'!$F$9+СВЦЭМ!$D$10+'СЕТ СН'!$F$6-'СЕТ СН'!$F$19</f>
        <v>1249.7963390500001</v>
      </c>
      <c r="H27" s="36">
        <f>SUMIFS(СВЦЭМ!$C$33:$C$776,СВЦЭМ!$A$33:$A$776,$A27,СВЦЭМ!$B$33:$B$776,H$11)+'СЕТ СН'!$F$9+СВЦЭМ!$D$10+'СЕТ СН'!$F$6-'СЕТ СН'!$F$19</f>
        <v>1234.63134178</v>
      </c>
      <c r="I27" s="36">
        <f>SUMIFS(СВЦЭМ!$C$33:$C$776,СВЦЭМ!$A$33:$A$776,$A27,СВЦЭМ!$B$33:$B$776,I$11)+'СЕТ СН'!$F$9+СВЦЭМ!$D$10+'СЕТ СН'!$F$6-'СЕТ СН'!$F$19</f>
        <v>1207.66786426</v>
      </c>
      <c r="J27" s="36">
        <f>SUMIFS(СВЦЭМ!$C$33:$C$776,СВЦЭМ!$A$33:$A$776,$A27,СВЦЭМ!$B$33:$B$776,J$11)+'СЕТ СН'!$F$9+СВЦЭМ!$D$10+'СЕТ СН'!$F$6-'СЕТ СН'!$F$19</f>
        <v>1165.2106480800001</v>
      </c>
      <c r="K27" s="36">
        <f>SUMIFS(СВЦЭМ!$C$33:$C$776,СВЦЭМ!$A$33:$A$776,$A27,СВЦЭМ!$B$33:$B$776,K$11)+'СЕТ СН'!$F$9+СВЦЭМ!$D$10+'СЕТ СН'!$F$6-'СЕТ СН'!$F$19</f>
        <v>1147.81890262</v>
      </c>
      <c r="L27" s="36">
        <f>SUMIFS(СВЦЭМ!$C$33:$C$776,СВЦЭМ!$A$33:$A$776,$A27,СВЦЭМ!$B$33:$B$776,L$11)+'СЕТ СН'!$F$9+СВЦЭМ!$D$10+'СЕТ СН'!$F$6-'СЕТ СН'!$F$19</f>
        <v>1145.45681842</v>
      </c>
      <c r="M27" s="36">
        <f>SUMIFS(СВЦЭМ!$C$33:$C$776,СВЦЭМ!$A$33:$A$776,$A27,СВЦЭМ!$B$33:$B$776,M$11)+'СЕТ СН'!$F$9+СВЦЭМ!$D$10+'СЕТ СН'!$F$6-'СЕТ СН'!$F$19</f>
        <v>1155.61524123</v>
      </c>
      <c r="N27" s="36">
        <f>SUMIFS(СВЦЭМ!$C$33:$C$776,СВЦЭМ!$A$33:$A$776,$A27,СВЦЭМ!$B$33:$B$776,N$11)+'СЕТ СН'!$F$9+СВЦЭМ!$D$10+'СЕТ СН'!$F$6-'СЕТ СН'!$F$19</f>
        <v>1165.7585676799999</v>
      </c>
      <c r="O27" s="36">
        <f>SUMIFS(СВЦЭМ!$C$33:$C$776,СВЦЭМ!$A$33:$A$776,$A27,СВЦЭМ!$B$33:$B$776,O$11)+'СЕТ СН'!$F$9+СВЦЭМ!$D$10+'СЕТ СН'!$F$6-'СЕТ СН'!$F$19</f>
        <v>1175.30986988</v>
      </c>
      <c r="P27" s="36">
        <f>SUMIFS(СВЦЭМ!$C$33:$C$776,СВЦЭМ!$A$33:$A$776,$A27,СВЦЭМ!$B$33:$B$776,P$11)+'СЕТ СН'!$F$9+СВЦЭМ!$D$10+'СЕТ СН'!$F$6-'СЕТ СН'!$F$19</f>
        <v>1182.0145545299999</v>
      </c>
      <c r="Q27" s="36">
        <f>SUMIFS(СВЦЭМ!$C$33:$C$776,СВЦЭМ!$A$33:$A$776,$A27,СВЦЭМ!$B$33:$B$776,Q$11)+'СЕТ СН'!$F$9+СВЦЭМ!$D$10+'СЕТ СН'!$F$6-'СЕТ СН'!$F$19</f>
        <v>1185.9175975400001</v>
      </c>
      <c r="R27" s="36">
        <f>SUMIFS(СВЦЭМ!$C$33:$C$776,СВЦЭМ!$A$33:$A$776,$A27,СВЦЭМ!$B$33:$B$776,R$11)+'СЕТ СН'!$F$9+СВЦЭМ!$D$10+'СЕТ СН'!$F$6-'СЕТ СН'!$F$19</f>
        <v>1173.4251217999999</v>
      </c>
      <c r="S27" s="36">
        <f>SUMIFS(СВЦЭМ!$C$33:$C$776,СВЦЭМ!$A$33:$A$776,$A27,СВЦЭМ!$B$33:$B$776,S$11)+'СЕТ СН'!$F$9+СВЦЭМ!$D$10+'СЕТ СН'!$F$6-'СЕТ СН'!$F$19</f>
        <v>1152.3188588600001</v>
      </c>
      <c r="T27" s="36">
        <f>SUMIFS(СВЦЭМ!$C$33:$C$776,СВЦЭМ!$A$33:$A$776,$A27,СВЦЭМ!$B$33:$B$776,T$11)+'СЕТ СН'!$F$9+СВЦЭМ!$D$10+'СЕТ СН'!$F$6-'СЕТ СН'!$F$19</f>
        <v>1128.2033866400002</v>
      </c>
      <c r="U27" s="36">
        <f>SUMIFS(СВЦЭМ!$C$33:$C$776,СВЦЭМ!$A$33:$A$776,$A27,СВЦЭМ!$B$33:$B$776,U$11)+'СЕТ СН'!$F$9+СВЦЭМ!$D$10+'СЕТ СН'!$F$6-'СЕТ СН'!$F$19</f>
        <v>1134.5981275500001</v>
      </c>
      <c r="V27" s="36">
        <f>SUMIFS(СВЦЭМ!$C$33:$C$776,СВЦЭМ!$A$33:$A$776,$A27,СВЦЭМ!$B$33:$B$776,V$11)+'СЕТ СН'!$F$9+СВЦЭМ!$D$10+'СЕТ СН'!$F$6-'СЕТ СН'!$F$19</f>
        <v>1147.6765587300001</v>
      </c>
      <c r="W27" s="36">
        <f>SUMIFS(СВЦЭМ!$C$33:$C$776,СВЦЭМ!$A$33:$A$776,$A27,СВЦЭМ!$B$33:$B$776,W$11)+'СЕТ СН'!$F$9+СВЦЭМ!$D$10+'СЕТ СН'!$F$6-'СЕТ СН'!$F$19</f>
        <v>1170.68863321</v>
      </c>
      <c r="X27" s="36">
        <f>SUMIFS(СВЦЭМ!$C$33:$C$776,СВЦЭМ!$A$33:$A$776,$A27,СВЦЭМ!$B$33:$B$776,X$11)+'СЕТ СН'!$F$9+СВЦЭМ!$D$10+'СЕТ СН'!$F$6-'СЕТ СН'!$F$19</f>
        <v>1176.52535659</v>
      </c>
      <c r="Y27" s="36">
        <f>SUMIFS(СВЦЭМ!$C$33:$C$776,СВЦЭМ!$A$33:$A$776,$A27,СВЦЭМ!$B$33:$B$776,Y$11)+'СЕТ СН'!$F$9+СВЦЭМ!$D$10+'СЕТ СН'!$F$6-'СЕТ СН'!$F$19</f>
        <v>1205.4963552700001</v>
      </c>
    </row>
    <row r="28" spans="1:25" ht="15.75" x14ac:dyDescent="0.2">
      <c r="A28" s="35">
        <f t="shared" si="0"/>
        <v>44213</v>
      </c>
      <c r="B28" s="36">
        <f>SUMIFS(СВЦЭМ!$C$33:$C$776,СВЦЭМ!$A$33:$A$776,$A28,СВЦЭМ!$B$33:$B$776,B$11)+'СЕТ СН'!$F$9+СВЦЭМ!$D$10+'СЕТ СН'!$F$6-'СЕТ СН'!$F$19</f>
        <v>1175.7865315000001</v>
      </c>
      <c r="C28" s="36">
        <f>SUMIFS(СВЦЭМ!$C$33:$C$776,СВЦЭМ!$A$33:$A$776,$A28,СВЦЭМ!$B$33:$B$776,C$11)+'СЕТ СН'!$F$9+СВЦЭМ!$D$10+'СЕТ СН'!$F$6-'СЕТ СН'!$F$19</f>
        <v>1211.1914385300001</v>
      </c>
      <c r="D28" s="36">
        <f>SUMIFS(СВЦЭМ!$C$33:$C$776,СВЦЭМ!$A$33:$A$776,$A28,СВЦЭМ!$B$33:$B$776,D$11)+'СЕТ СН'!$F$9+СВЦЭМ!$D$10+'СЕТ СН'!$F$6-'СЕТ СН'!$F$19</f>
        <v>1233.6032532300001</v>
      </c>
      <c r="E28" s="36">
        <f>SUMIFS(СВЦЭМ!$C$33:$C$776,СВЦЭМ!$A$33:$A$776,$A28,СВЦЭМ!$B$33:$B$776,E$11)+'СЕТ СН'!$F$9+СВЦЭМ!$D$10+'СЕТ СН'!$F$6-'СЕТ СН'!$F$19</f>
        <v>1257.77218027</v>
      </c>
      <c r="F28" s="36">
        <f>SUMIFS(СВЦЭМ!$C$33:$C$776,СВЦЭМ!$A$33:$A$776,$A28,СВЦЭМ!$B$33:$B$776,F$11)+'СЕТ СН'!$F$9+СВЦЭМ!$D$10+'СЕТ СН'!$F$6-'СЕТ СН'!$F$19</f>
        <v>1269.8726468500001</v>
      </c>
      <c r="G28" s="36">
        <f>SUMIFS(СВЦЭМ!$C$33:$C$776,СВЦЭМ!$A$33:$A$776,$A28,СВЦЭМ!$B$33:$B$776,G$11)+'СЕТ СН'!$F$9+СВЦЭМ!$D$10+'СЕТ СН'!$F$6-'СЕТ СН'!$F$19</f>
        <v>1268.1785201600001</v>
      </c>
      <c r="H28" s="36">
        <f>SUMIFS(СВЦЭМ!$C$33:$C$776,СВЦЭМ!$A$33:$A$776,$A28,СВЦЭМ!$B$33:$B$776,H$11)+'СЕТ СН'!$F$9+СВЦЭМ!$D$10+'СЕТ СН'!$F$6-'СЕТ СН'!$F$19</f>
        <v>1248.48747235</v>
      </c>
      <c r="I28" s="36">
        <f>SUMIFS(СВЦЭМ!$C$33:$C$776,СВЦЭМ!$A$33:$A$776,$A28,СВЦЭМ!$B$33:$B$776,I$11)+'СЕТ СН'!$F$9+СВЦЭМ!$D$10+'СЕТ СН'!$F$6-'СЕТ СН'!$F$19</f>
        <v>1236.30073094</v>
      </c>
      <c r="J28" s="36">
        <f>SUMIFS(СВЦЭМ!$C$33:$C$776,СВЦЭМ!$A$33:$A$776,$A28,СВЦЭМ!$B$33:$B$776,J$11)+'СЕТ СН'!$F$9+СВЦЭМ!$D$10+'СЕТ СН'!$F$6-'СЕТ СН'!$F$19</f>
        <v>1194.5858495699999</v>
      </c>
      <c r="K28" s="36">
        <f>SUMIFS(СВЦЭМ!$C$33:$C$776,СВЦЭМ!$A$33:$A$776,$A28,СВЦЭМ!$B$33:$B$776,K$11)+'СЕТ СН'!$F$9+СВЦЭМ!$D$10+'СЕТ СН'!$F$6-'СЕТ СН'!$F$19</f>
        <v>1169.4083476800001</v>
      </c>
      <c r="L28" s="36">
        <f>SUMIFS(СВЦЭМ!$C$33:$C$776,СВЦЭМ!$A$33:$A$776,$A28,СВЦЭМ!$B$33:$B$776,L$11)+'СЕТ СН'!$F$9+СВЦЭМ!$D$10+'СЕТ СН'!$F$6-'СЕТ СН'!$F$19</f>
        <v>1155.2932064300001</v>
      </c>
      <c r="M28" s="36">
        <f>SUMIFS(СВЦЭМ!$C$33:$C$776,СВЦЭМ!$A$33:$A$776,$A28,СВЦЭМ!$B$33:$B$776,M$11)+'СЕТ СН'!$F$9+СВЦЭМ!$D$10+'СЕТ СН'!$F$6-'СЕТ СН'!$F$19</f>
        <v>1150.45075873</v>
      </c>
      <c r="N28" s="36">
        <f>SUMIFS(СВЦЭМ!$C$33:$C$776,СВЦЭМ!$A$33:$A$776,$A28,СВЦЭМ!$B$33:$B$776,N$11)+'СЕТ СН'!$F$9+СВЦЭМ!$D$10+'СЕТ СН'!$F$6-'СЕТ СН'!$F$19</f>
        <v>1162.1875856000001</v>
      </c>
      <c r="O28" s="36">
        <f>SUMIFS(СВЦЭМ!$C$33:$C$776,СВЦЭМ!$A$33:$A$776,$A28,СВЦЭМ!$B$33:$B$776,O$11)+'СЕТ СН'!$F$9+СВЦЭМ!$D$10+'СЕТ СН'!$F$6-'СЕТ СН'!$F$19</f>
        <v>1172.92267255</v>
      </c>
      <c r="P28" s="36">
        <f>SUMIFS(СВЦЭМ!$C$33:$C$776,СВЦЭМ!$A$33:$A$776,$A28,СВЦЭМ!$B$33:$B$776,P$11)+'СЕТ СН'!$F$9+СВЦЭМ!$D$10+'СЕТ СН'!$F$6-'СЕТ СН'!$F$19</f>
        <v>1189.23683142</v>
      </c>
      <c r="Q28" s="36">
        <f>SUMIFS(СВЦЭМ!$C$33:$C$776,СВЦЭМ!$A$33:$A$776,$A28,СВЦЭМ!$B$33:$B$776,Q$11)+'СЕТ СН'!$F$9+СВЦЭМ!$D$10+'СЕТ СН'!$F$6-'СЕТ СН'!$F$19</f>
        <v>1196.2239204100001</v>
      </c>
      <c r="R28" s="36">
        <f>SUMIFS(СВЦЭМ!$C$33:$C$776,СВЦЭМ!$A$33:$A$776,$A28,СВЦЭМ!$B$33:$B$776,R$11)+'СЕТ СН'!$F$9+СВЦЭМ!$D$10+'СЕТ СН'!$F$6-'СЕТ СН'!$F$19</f>
        <v>1184.74826807</v>
      </c>
      <c r="S28" s="36">
        <f>SUMIFS(СВЦЭМ!$C$33:$C$776,СВЦЭМ!$A$33:$A$776,$A28,СВЦЭМ!$B$33:$B$776,S$11)+'СЕТ СН'!$F$9+СВЦЭМ!$D$10+'СЕТ СН'!$F$6-'СЕТ СН'!$F$19</f>
        <v>1159.6346862400001</v>
      </c>
      <c r="T28" s="36">
        <f>SUMIFS(СВЦЭМ!$C$33:$C$776,СВЦЭМ!$A$33:$A$776,$A28,СВЦЭМ!$B$33:$B$776,T$11)+'СЕТ СН'!$F$9+СВЦЭМ!$D$10+'СЕТ СН'!$F$6-'СЕТ СН'!$F$19</f>
        <v>1136.2755871700001</v>
      </c>
      <c r="U28" s="36">
        <f>SUMIFS(СВЦЭМ!$C$33:$C$776,СВЦЭМ!$A$33:$A$776,$A28,СВЦЭМ!$B$33:$B$776,U$11)+'СЕТ СН'!$F$9+СВЦЭМ!$D$10+'СЕТ СН'!$F$6-'СЕТ СН'!$F$19</f>
        <v>1132.9561248700002</v>
      </c>
      <c r="V28" s="36">
        <f>SUMIFS(СВЦЭМ!$C$33:$C$776,СВЦЭМ!$A$33:$A$776,$A28,СВЦЭМ!$B$33:$B$776,V$11)+'СЕТ СН'!$F$9+СВЦЭМ!$D$10+'СЕТ СН'!$F$6-'СЕТ СН'!$F$19</f>
        <v>1142.99167177</v>
      </c>
      <c r="W28" s="36">
        <f>SUMIFS(СВЦЭМ!$C$33:$C$776,СВЦЭМ!$A$33:$A$776,$A28,СВЦЭМ!$B$33:$B$776,W$11)+'СЕТ СН'!$F$9+СВЦЭМ!$D$10+'СЕТ СН'!$F$6-'СЕТ СН'!$F$19</f>
        <v>1164.47283545</v>
      </c>
      <c r="X28" s="36">
        <f>SUMIFS(СВЦЭМ!$C$33:$C$776,СВЦЭМ!$A$33:$A$776,$A28,СВЦЭМ!$B$33:$B$776,X$11)+'СЕТ СН'!$F$9+СВЦЭМ!$D$10+'СЕТ СН'!$F$6-'СЕТ СН'!$F$19</f>
        <v>1171.6511124400001</v>
      </c>
      <c r="Y28" s="36">
        <f>SUMIFS(СВЦЭМ!$C$33:$C$776,СВЦЭМ!$A$33:$A$776,$A28,СВЦЭМ!$B$33:$B$776,Y$11)+'СЕТ СН'!$F$9+СВЦЭМ!$D$10+'СЕТ СН'!$F$6-'СЕТ СН'!$F$19</f>
        <v>1200.94876651</v>
      </c>
    </row>
    <row r="29" spans="1:25" ht="15.75" x14ac:dyDescent="0.2">
      <c r="A29" s="35">
        <f t="shared" si="0"/>
        <v>44214</v>
      </c>
      <c r="B29" s="36">
        <f>SUMIFS(СВЦЭМ!$C$33:$C$776,СВЦЭМ!$A$33:$A$776,$A29,СВЦЭМ!$B$33:$B$776,B$11)+'СЕТ СН'!$F$9+СВЦЭМ!$D$10+'СЕТ СН'!$F$6-'СЕТ СН'!$F$19</f>
        <v>1229.55140033</v>
      </c>
      <c r="C29" s="36">
        <f>SUMIFS(СВЦЭМ!$C$33:$C$776,СВЦЭМ!$A$33:$A$776,$A29,СВЦЭМ!$B$33:$B$776,C$11)+'СЕТ СН'!$F$9+СВЦЭМ!$D$10+'СЕТ СН'!$F$6-'СЕТ СН'!$F$19</f>
        <v>1265.3774391100001</v>
      </c>
      <c r="D29" s="36">
        <f>SUMIFS(СВЦЭМ!$C$33:$C$776,СВЦЭМ!$A$33:$A$776,$A29,СВЦЭМ!$B$33:$B$776,D$11)+'СЕТ СН'!$F$9+СВЦЭМ!$D$10+'СЕТ СН'!$F$6-'СЕТ СН'!$F$19</f>
        <v>1276.1371143400002</v>
      </c>
      <c r="E29" s="36">
        <f>SUMIFS(СВЦЭМ!$C$33:$C$776,СВЦЭМ!$A$33:$A$776,$A29,СВЦЭМ!$B$33:$B$776,E$11)+'СЕТ СН'!$F$9+СВЦЭМ!$D$10+'СЕТ СН'!$F$6-'СЕТ СН'!$F$19</f>
        <v>1282.1375409500001</v>
      </c>
      <c r="F29" s="36">
        <f>SUMIFS(СВЦЭМ!$C$33:$C$776,СВЦЭМ!$A$33:$A$776,$A29,СВЦЭМ!$B$33:$B$776,F$11)+'СЕТ СН'!$F$9+СВЦЭМ!$D$10+'СЕТ СН'!$F$6-'СЕТ СН'!$F$19</f>
        <v>1299.01973935</v>
      </c>
      <c r="G29" s="36">
        <f>SUMIFS(СВЦЭМ!$C$33:$C$776,СВЦЭМ!$A$33:$A$776,$A29,СВЦЭМ!$B$33:$B$776,G$11)+'СЕТ СН'!$F$9+СВЦЭМ!$D$10+'СЕТ СН'!$F$6-'СЕТ СН'!$F$19</f>
        <v>1283.2446490100001</v>
      </c>
      <c r="H29" s="36">
        <f>SUMIFS(СВЦЭМ!$C$33:$C$776,СВЦЭМ!$A$33:$A$776,$A29,СВЦЭМ!$B$33:$B$776,H$11)+'СЕТ СН'!$F$9+СВЦЭМ!$D$10+'СЕТ СН'!$F$6-'СЕТ СН'!$F$19</f>
        <v>1267.4583726000001</v>
      </c>
      <c r="I29" s="36">
        <f>SUMIFS(СВЦЭМ!$C$33:$C$776,СВЦЭМ!$A$33:$A$776,$A29,СВЦЭМ!$B$33:$B$776,I$11)+'СЕТ СН'!$F$9+СВЦЭМ!$D$10+'СЕТ СН'!$F$6-'СЕТ СН'!$F$19</f>
        <v>1238.95977812</v>
      </c>
      <c r="J29" s="36">
        <f>SUMIFS(СВЦЭМ!$C$33:$C$776,СВЦЭМ!$A$33:$A$776,$A29,СВЦЭМ!$B$33:$B$776,J$11)+'СЕТ СН'!$F$9+СВЦЭМ!$D$10+'СЕТ СН'!$F$6-'СЕТ СН'!$F$19</f>
        <v>1200.0432446</v>
      </c>
      <c r="K29" s="36">
        <f>SUMIFS(СВЦЭМ!$C$33:$C$776,СВЦЭМ!$A$33:$A$776,$A29,СВЦЭМ!$B$33:$B$776,K$11)+'СЕТ СН'!$F$9+СВЦЭМ!$D$10+'СЕТ СН'!$F$6-'СЕТ СН'!$F$19</f>
        <v>1182.0761907200001</v>
      </c>
      <c r="L29" s="36">
        <f>SUMIFS(СВЦЭМ!$C$33:$C$776,СВЦЭМ!$A$33:$A$776,$A29,СВЦЭМ!$B$33:$B$776,L$11)+'СЕТ СН'!$F$9+СВЦЭМ!$D$10+'СЕТ СН'!$F$6-'СЕТ СН'!$F$19</f>
        <v>1193.02469688</v>
      </c>
      <c r="M29" s="36">
        <f>SUMIFS(СВЦЭМ!$C$33:$C$776,СВЦЭМ!$A$33:$A$776,$A29,СВЦЭМ!$B$33:$B$776,M$11)+'СЕТ СН'!$F$9+СВЦЭМ!$D$10+'СЕТ СН'!$F$6-'СЕТ СН'!$F$19</f>
        <v>1194.5252859500001</v>
      </c>
      <c r="N29" s="36">
        <f>SUMIFS(СВЦЭМ!$C$33:$C$776,СВЦЭМ!$A$33:$A$776,$A29,СВЦЭМ!$B$33:$B$776,N$11)+'СЕТ СН'!$F$9+СВЦЭМ!$D$10+'СЕТ СН'!$F$6-'СЕТ СН'!$F$19</f>
        <v>1199.2239268600001</v>
      </c>
      <c r="O29" s="36">
        <f>SUMIFS(СВЦЭМ!$C$33:$C$776,СВЦЭМ!$A$33:$A$776,$A29,СВЦЭМ!$B$33:$B$776,O$11)+'СЕТ СН'!$F$9+СВЦЭМ!$D$10+'СЕТ СН'!$F$6-'СЕТ СН'!$F$19</f>
        <v>1219.96660215</v>
      </c>
      <c r="P29" s="36">
        <f>SUMIFS(СВЦЭМ!$C$33:$C$776,СВЦЭМ!$A$33:$A$776,$A29,СВЦЭМ!$B$33:$B$776,P$11)+'СЕТ СН'!$F$9+СВЦЭМ!$D$10+'СЕТ СН'!$F$6-'СЕТ СН'!$F$19</f>
        <v>1235.72771063</v>
      </c>
      <c r="Q29" s="36">
        <f>SUMIFS(СВЦЭМ!$C$33:$C$776,СВЦЭМ!$A$33:$A$776,$A29,СВЦЭМ!$B$33:$B$776,Q$11)+'СЕТ СН'!$F$9+СВЦЭМ!$D$10+'СЕТ СН'!$F$6-'СЕТ СН'!$F$19</f>
        <v>1220.65913269</v>
      </c>
      <c r="R29" s="36">
        <f>SUMIFS(СВЦЭМ!$C$33:$C$776,СВЦЭМ!$A$33:$A$776,$A29,СВЦЭМ!$B$33:$B$776,R$11)+'СЕТ СН'!$F$9+СВЦЭМ!$D$10+'СЕТ СН'!$F$6-'СЕТ СН'!$F$19</f>
        <v>1210.8299045200001</v>
      </c>
      <c r="S29" s="36">
        <f>SUMIFS(СВЦЭМ!$C$33:$C$776,СВЦЭМ!$A$33:$A$776,$A29,СВЦЭМ!$B$33:$B$776,S$11)+'СЕТ СН'!$F$9+СВЦЭМ!$D$10+'СЕТ СН'!$F$6-'СЕТ СН'!$F$19</f>
        <v>1199.1941813999999</v>
      </c>
      <c r="T29" s="36">
        <f>SUMIFS(СВЦЭМ!$C$33:$C$776,СВЦЭМ!$A$33:$A$776,$A29,СВЦЭМ!$B$33:$B$776,T$11)+'СЕТ СН'!$F$9+СВЦЭМ!$D$10+'СЕТ СН'!$F$6-'СЕТ СН'!$F$19</f>
        <v>1182.6883323</v>
      </c>
      <c r="U29" s="36">
        <f>SUMIFS(СВЦЭМ!$C$33:$C$776,СВЦЭМ!$A$33:$A$776,$A29,СВЦЭМ!$B$33:$B$776,U$11)+'СЕТ СН'!$F$9+СВЦЭМ!$D$10+'СЕТ СН'!$F$6-'СЕТ СН'!$F$19</f>
        <v>1184.3997072300001</v>
      </c>
      <c r="V29" s="36">
        <f>SUMIFS(СВЦЭМ!$C$33:$C$776,СВЦЭМ!$A$33:$A$776,$A29,СВЦЭМ!$B$33:$B$776,V$11)+'СЕТ СН'!$F$9+СВЦЭМ!$D$10+'СЕТ СН'!$F$6-'СЕТ СН'!$F$19</f>
        <v>1190.1640485400001</v>
      </c>
      <c r="W29" s="36">
        <f>SUMIFS(СВЦЭМ!$C$33:$C$776,СВЦЭМ!$A$33:$A$776,$A29,СВЦЭМ!$B$33:$B$776,W$11)+'СЕТ СН'!$F$9+СВЦЭМ!$D$10+'СЕТ СН'!$F$6-'СЕТ СН'!$F$19</f>
        <v>1208.68740355</v>
      </c>
      <c r="X29" s="36">
        <f>SUMIFS(СВЦЭМ!$C$33:$C$776,СВЦЭМ!$A$33:$A$776,$A29,СВЦЭМ!$B$33:$B$776,X$11)+'СЕТ СН'!$F$9+СВЦЭМ!$D$10+'СЕТ СН'!$F$6-'СЕТ СН'!$F$19</f>
        <v>1218.76715743</v>
      </c>
      <c r="Y29" s="36">
        <f>SUMIFS(СВЦЭМ!$C$33:$C$776,СВЦЭМ!$A$33:$A$776,$A29,СВЦЭМ!$B$33:$B$776,Y$11)+'СЕТ СН'!$F$9+СВЦЭМ!$D$10+'СЕТ СН'!$F$6-'СЕТ СН'!$F$19</f>
        <v>1241.99916123</v>
      </c>
    </row>
    <row r="30" spans="1:25" ht="15.75" x14ac:dyDescent="0.2">
      <c r="A30" s="35">
        <f t="shared" si="0"/>
        <v>44215</v>
      </c>
      <c r="B30" s="36">
        <f>SUMIFS(СВЦЭМ!$C$33:$C$776,СВЦЭМ!$A$33:$A$776,$A30,СВЦЭМ!$B$33:$B$776,B$11)+'СЕТ СН'!$F$9+СВЦЭМ!$D$10+'СЕТ СН'!$F$6-'СЕТ СН'!$F$19</f>
        <v>1239.4747146</v>
      </c>
      <c r="C30" s="36">
        <f>SUMIFS(СВЦЭМ!$C$33:$C$776,СВЦЭМ!$A$33:$A$776,$A30,СВЦЭМ!$B$33:$B$776,C$11)+'СЕТ СН'!$F$9+СВЦЭМ!$D$10+'СЕТ СН'!$F$6-'СЕТ СН'!$F$19</f>
        <v>1268.3346143700001</v>
      </c>
      <c r="D30" s="36">
        <f>SUMIFS(СВЦЭМ!$C$33:$C$776,СВЦЭМ!$A$33:$A$776,$A30,СВЦЭМ!$B$33:$B$776,D$11)+'СЕТ СН'!$F$9+СВЦЭМ!$D$10+'СЕТ СН'!$F$6-'СЕТ СН'!$F$19</f>
        <v>1289.99260712</v>
      </c>
      <c r="E30" s="36">
        <f>SUMIFS(СВЦЭМ!$C$33:$C$776,СВЦЭМ!$A$33:$A$776,$A30,СВЦЭМ!$B$33:$B$776,E$11)+'СЕТ СН'!$F$9+СВЦЭМ!$D$10+'СЕТ СН'!$F$6-'СЕТ СН'!$F$19</f>
        <v>1272.5816076999999</v>
      </c>
      <c r="F30" s="36">
        <f>SUMIFS(СВЦЭМ!$C$33:$C$776,СВЦЭМ!$A$33:$A$776,$A30,СВЦЭМ!$B$33:$B$776,F$11)+'СЕТ СН'!$F$9+СВЦЭМ!$D$10+'СЕТ СН'!$F$6-'СЕТ СН'!$F$19</f>
        <v>1272.7147449399999</v>
      </c>
      <c r="G30" s="36">
        <f>SUMIFS(СВЦЭМ!$C$33:$C$776,СВЦЭМ!$A$33:$A$776,$A30,СВЦЭМ!$B$33:$B$776,G$11)+'СЕТ СН'!$F$9+СВЦЭМ!$D$10+'СЕТ СН'!$F$6-'СЕТ СН'!$F$19</f>
        <v>1246.5152468200001</v>
      </c>
      <c r="H30" s="36">
        <f>SUMIFS(СВЦЭМ!$C$33:$C$776,СВЦЭМ!$A$33:$A$776,$A30,СВЦЭМ!$B$33:$B$776,H$11)+'СЕТ СН'!$F$9+СВЦЭМ!$D$10+'СЕТ СН'!$F$6-'СЕТ СН'!$F$19</f>
        <v>1201.4696952300001</v>
      </c>
      <c r="I30" s="36">
        <f>SUMIFS(СВЦЭМ!$C$33:$C$776,СВЦЭМ!$A$33:$A$776,$A30,СВЦЭМ!$B$33:$B$776,I$11)+'СЕТ СН'!$F$9+СВЦЭМ!$D$10+'СЕТ СН'!$F$6-'СЕТ СН'!$F$19</f>
        <v>1170.6692020400001</v>
      </c>
      <c r="J30" s="36">
        <f>SUMIFS(СВЦЭМ!$C$33:$C$776,СВЦЭМ!$A$33:$A$776,$A30,СВЦЭМ!$B$33:$B$776,J$11)+'СЕТ СН'!$F$9+СВЦЭМ!$D$10+'СЕТ СН'!$F$6-'СЕТ СН'!$F$19</f>
        <v>1146.8202119299999</v>
      </c>
      <c r="K30" s="36">
        <f>SUMIFS(СВЦЭМ!$C$33:$C$776,СВЦЭМ!$A$33:$A$776,$A30,СВЦЭМ!$B$33:$B$776,K$11)+'СЕТ СН'!$F$9+СВЦЭМ!$D$10+'СЕТ СН'!$F$6-'СЕТ СН'!$F$19</f>
        <v>1139.6414657099999</v>
      </c>
      <c r="L30" s="36">
        <f>SUMIFS(СВЦЭМ!$C$33:$C$776,СВЦЭМ!$A$33:$A$776,$A30,СВЦЭМ!$B$33:$B$776,L$11)+'СЕТ СН'!$F$9+СВЦЭМ!$D$10+'СЕТ СН'!$F$6-'СЕТ СН'!$F$19</f>
        <v>1130.7209600800002</v>
      </c>
      <c r="M30" s="36">
        <f>SUMIFS(СВЦЭМ!$C$33:$C$776,СВЦЭМ!$A$33:$A$776,$A30,СВЦЭМ!$B$33:$B$776,M$11)+'СЕТ СН'!$F$9+СВЦЭМ!$D$10+'СЕТ СН'!$F$6-'СЕТ СН'!$F$19</f>
        <v>1136.5806495400002</v>
      </c>
      <c r="N30" s="36">
        <f>SUMIFS(СВЦЭМ!$C$33:$C$776,СВЦЭМ!$A$33:$A$776,$A30,СВЦЭМ!$B$33:$B$776,N$11)+'СЕТ СН'!$F$9+СВЦЭМ!$D$10+'СЕТ СН'!$F$6-'СЕТ СН'!$F$19</f>
        <v>1141.8622554900001</v>
      </c>
      <c r="O30" s="36">
        <f>SUMIFS(СВЦЭМ!$C$33:$C$776,СВЦЭМ!$A$33:$A$776,$A30,СВЦЭМ!$B$33:$B$776,O$11)+'СЕТ СН'!$F$9+СВЦЭМ!$D$10+'СЕТ СН'!$F$6-'СЕТ СН'!$F$19</f>
        <v>1156.6466517900001</v>
      </c>
      <c r="P30" s="36">
        <f>SUMIFS(СВЦЭМ!$C$33:$C$776,СВЦЭМ!$A$33:$A$776,$A30,СВЦЭМ!$B$33:$B$776,P$11)+'СЕТ СН'!$F$9+СВЦЭМ!$D$10+'СЕТ СН'!$F$6-'СЕТ СН'!$F$19</f>
        <v>1168.55123746</v>
      </c>
      <c r="Q30" s="36">
        <f>SUMIFS(СВЦЭМ!$C$33:$C$776,СВЦЭМ!$A$33:$A$776,$A30,СВЦЭМ!$B$33:$B$776,Q$11)+'СЕТ СН'!$F$9+СВЦЭМ!$D$10+'СЕТ СН'!$F$6-'СЕТ СН'!$F$19</f>
        <v>1175.6730541500001</v>
      </c>
      <c r="R30" s="36">
        <f>SUMIFS(СВЦЭМ!$C$33:$C$776,СВЦЭМ!$A$33:$A$776,$A30,СВЦЭМ!$B$33:$B$776,R$11)+'СЕТ СН'!$F$9+СВЦЭМ!$D$10+'СЕТ СН'!$F$6-'СЕТ СН'!$F$19</f>
        <v>1168.38018758</v>
      </c>
      <c r="S30" s="36">
        <f>SUMIFS(СВЦЭМ!$C$33:$C$776,СВЦЭМ!$A$33:$A$776,$A30,СВЦЭМ!$B$33:$B$776,S$11)+'СЕТ СН'!$F$9+СВЦЭМ!$D$10+'СЕТ СН'!$F$6-'СЕТ СН'!$F$19</f>
        <v>1157.5379107200001</v>
      </c>
      <c r="T30" s="36">
        <f>SUMIFS(СВЦЭМ!$C$33:$C$776,СВЦЭМ!$A$33:$A$776,$A30,СВЦЭМ!$B$33:$B$776,T$11)+'СЕТ СН'!$F$9+СВЦЭМ!$D$10+'СЕТ СН'!$F$6-'СЕТ СН'!$F$19</f>
        <v>1137.2348131900001</v>
      </c>
      <c r="U30" s="36">
        <f>SUMIFS(СВЦЭМ!$C$33:$C$776,СВЦЭМ!$A$33:$A$776,$A30,СВЦЭМ!$B$33:$B$776,U$11)+'СЕТ СН'!$F$9+СВЦЭМ!$D$10+'СЕТ СН'!$F$6-'СЕТ СН'!$F$19</f>
        <v>1138.2237677500002</v>
      </c>
      <c r="V30" s="36">
        <f>SUMIFS(СВЦЭМ!$C$33:$C$776,СВЦЭМ!$A$33:$A$776,$A30,СВЦЭМ!$B$33:$B$776,V$11)+'СЕТ СН'!$F$9+СВЦЭМ!$D$10+'СЕТ СН'!$F$6-'СЕТ СН'!$F$19</f>
        <v>1149.9808694100002</v>
      </c>
      <c r="W30" s="36">
        <f>SUMIFS(СВЦЭМ!$C$33:$C$776,СВЦЭМ!$A$33:$A$776,$A30,СВЦЭМ!$B$33:$B$776,W$11)+'СЕТ СН'!$F$9+СВЦЭМ!$D$10+'СЕТ СН'!$F$6-'СЕТ СН'!$F$19</f>
        <v>1164.3669259400001</v>
      </c>
      <c r="X30" s="36">
        <f>SUMIFS(СВЦЭМ!$C$33:$C$776,СВЦЭМ!$A$33:$A$776,$A30,СВЦЭМ!$B$33:$B$776,X$11)+'СЕТ СН'!$F$9+СВЦЭМ!$D$10+'СЕТ СН'!$F$6-'СЕТ СН'!$F$19</f>
        <v>1168.73078829</v>
      </c>
      <c r="Y30" s="36">
        <f>SUMIFS(СВЦЭМ!$C$33:$C$776,СВЦЭМ!$A$33:$A$776,$A30,СВЦЭМ!$B$33:$B$776,Y$11)+'СЕТ СН'!$F$9+СВЦЭМ!$D$10+'СЕТ СН'!$F$6-'СЕТ СН'!$F$19</f>
        <v>1191.8165555400001</v>
      </c>
    </row>
    <row r="31" spans="1:25" ht="15.75" x14ac:dyDescent="0.2">
      <c r="A31" s="35">
        <f t="shared" si="0"/>
        <v>44216</v>
      </c>
      <c r="B31" s="36">
        <f>SUMIFS(СВЦЭМ!$C$33:$C$776,СВЦЭМ!$A$33:$A$776,$A31,СВЦЭМ!$B$33:$B$776,B$11)+'СЕТ СН'!$F$9+СВЦЭМ!$D$10+'СЕТ СН'!$F$6-'СЕТ СН'!$F$19</f>
        <v>1175.1431566599999</v>
      </c>
      <c r="C31" s="36">
        <f>SUMIFS(СВЦЭМ!$C$33:$C$776,СВЦЭМ!$A$33:$A$776,$A31,СВЦЭМ!$B$33:$B$776,C$11)+'СЕТ СН'!$F$9+СВЦЭМ!$D$10+'СЕТ СН'!$F$6-'СЕТ СН'!$F$19</f>
        <v>1215.77701914</v>
      </c>
      <c r="D31" s="36">
        <f>SUMIFS(СВЦЭМ!$C$33:$C$776,СВЦЭМ!$A$33:$A$776,$A31,СВЦЭМ!$B$33:$B$776,D$11)+'СЕТ СН'!$F$9+СВЦЭМ!$D$10+'СЕТ СН'!$F$6-'СЕТ СН'!$F$19</f>
        <v>1232.6680683700001</v>
      </c>
      <c r="E31" s="36">
        <f>SUMIFS(СВЦЭМ!$C$33:$C$776,СВЦЭМ!$A$33:$A$776,$A31,СВЦЭМ!$B$33:$B$776,E$11)+'СЕТ СН'!$F$9+СВЦЭМ!$D$10+'СЕТ СН'!$F$6-'СЕТ СН'!$F$19</f>
        <v>1234.8670992300001</v>
      </c>
      <c r="F31" s="36">
        <f>SUMIFS(СВЦЭМ!$C$33:$C$776,СВЦЭМ!$A$33:$A$776,$A31,СВЦЭМ!$B$33:$B$776,F$11)+'СЕТ СН'!$F$9+СВЦЭМ!$D$10+'СЕТ СН'!$F$6-'СЕТ СН'!$F$19</f>
        <v>1240.5919527600001</v>
      </c>
      <c r="G31" s="36">
        <f>SUMIFS(СВЦЭМ!$C$33:$C$776,СВЦЭМ!$A$33:$A$776,$A31,СВЦЭМ!$B$33:$B$776,G$11)+'СЕТ СН'!$F$9+СВЦЭМ!$D$10+'СЕТ СН'!$F$6-'СЕТ СН'!$F$19</f>
        <v>1223.9142491300001</v>
      </c>
      <c r="H31" s="36">
        <f>SUMIFS(СВЦЭМ!$C$33:$C$776,СВЦЭМ!$A$33:$A$776,$A31,СВЦЭМ!$B$33:$B$776,H$11)+'СЕТ СН'!$F$9+СВЦЭМ!$D$10+'СЕТ СН'!$F$6-'СЕТ СН'!$F$19</f>
        <v>1191.92242102</v>
      </c>
      <c r="I31" s="36">
        <f>SUMIFS(СВЦЭМ!$C$33:$C$776,СВЦЭМ!$A$33:$A$776,$A31,СВЦЭМ!$B$33:$B$776,I$11)+'СЕТ СН'!$F$9+СВЦЭМ!$D$10+'СЕТ СН'!$F$6-'СЕТ СН'!$F$19</f>
        <v>1169.1916615</v>
      </c>
      <c r="J31" s="36">
        <f>SUMIFS(СВЦЭМ!$C$33:$C$776,СВЦЭМ!$A$33:$A$776,$A31,СВЦЭМ!$B$33:$B$776,J$11)+'СЕТ СН'!$F$9+СВЦЭМ!$D$10+'СЕТ СН'!$F$6-'СЕТ СН'!$F$19</f>
        <v>1148.4895271999999</v>
      </c>
      <c r="K31" s="36">
        <f>SUMIFS(СВЦЭМ!$C$33:$C$776,СВЦЭМ!$A$33:$A$776,$A31,СВЦЭМ!$B$33:$B$776,K$11)+'СЕТ СН'!$F$9+СВЦЭМ!$D$10+'СЕТ СН'!$F$6-'СЕТ СН'!$F$19</f>
        <v>1137.39010207</v>
      </c>
      <c r="L31" s="36">
        <f>SUMIFS(СВЦЭМ!$C$33:$C$776,СВЦЭМ!$A$33:$A$776,$A31,СВЦЭМ!$B$33:$B$776,L$11)+'СЕТ СН'!$F$9+СВЦЭМ!$D$10+'СЕТ СН'!$F$6-'СЕТ СН'!$F$19</f>
        <v>1128.14473537</v>
      </c>
      <c r="M31" s="36">
        <f>SUMIFS(СВЦЭМ!$C$33:$C$776,СВЦЭМ!$A$33:$A$776,$A31,СВЦЭМ!$B$33:$B$776,M$11)+'СЕТ СН'!$F$9+СВЦЭМ!$D$10+'СЕТ СН'!$F$6-'СЕТ СН'!$F$19</f>
        <v>1138.3371756500001</v>
      </c>
      <c r="N31" s="36">
        <f>SUMIFS(СВЦЭМ!$C$33:$C$776,СВЦЭМ!$A$33:$A$776,$A31,СВЦЭМ!$B$33:$B$776,N$11)+'СЕТ СН'!$F$9+СВЦЭМ!$D$10+'СЕТ СН'!$F$6-'СЕТ СН'!$F$19</f>
        <v>1151.55988542</v>
      </c>
      <c r="O31" s="36">
        <f>SUMIFS(СВЦЭМ!$C$33:$C$776,СВЦЭМ!$A$33:$A$776,$A31,СВЦЭМ!$B$33:$B$776,O$11)+'СЕТ СН'!$F$9+СВЦЭМ!$D$10+'СЕТ СН'!$F$6-'СЕТ СН'!$F$19</f>
        <v>1165.9631124500002</v>
      </c>
      <c r="P31" s="36">
        <f>SUMIFS(СВЦЭМ!$C$33:$C$776,СВЦЭМ!$A$33:$A$776,$A31,СВЦЭМ!$B$33:$B$776,P$11)+'СЕТ СН'!$F$9+СВЦЭМ!$D$10+'СЕТ СН'!$F$6-'СЕТ СН'!$F$19</f>
        <v>1178.78050482</v>
      </c>
      <c r="Q31" s="36">
        <f>SUMIFS(СВЦЭМ!$C$33:$C$776,СВЦЭМ!$A$33:$A$776,$A31,СВЦЭМ!$B$33:$B$776,Q$11)+'СЕТ СН'!$F$9+СВЦЭМ!$D$10+'СЕТ СН'!$F$6-'СЕТ СН'!$F$19</f>
        <v>1188.8611121399999</v>
      </c>
      <c r="R31" s="36">
        <f>SUMIFS(СВЦЭМ!$C$33:$C$776,СВЦЭМ!$A$33:$A$776,$A31,СВЦЭМ!$B$33:$B$776,R$11)+'СЕТ СН'!$F$9+СВЦЭМ!$D$10+'СЕТ СН'!$F$6-'СЕТ СН'!$F$19</f>
        <v>1178.3094339100001</v>
      </c>
      <c r="S31" s="36">
        <f>SUMIFS(СВЦЭМ!$C$33:$C$776,СВЦЭМ!$A$33:$A$776,$A31,СВЦЭМ!$B$33:$B$776,S$11)+'СЕТ СН'!$F$9+СВЦЭМ!$D$10+'СЕТ СН'!$F$6-'СЕТ СН'!$F$19</f>
        <v>1164.14269543</v>
      </c>
      <c r="T31" s="36">
        <f>SUMIFS(СВЦЭМ!$C$33:$C$776,СВЦЭМ!$A$33:$A$776,$A31,СВЦЭМ!$B$33:$B$776,T$11)+'СЕТ СН'!$F$9+СВЦЭМ!$D$10+'СЕТ СН'!$F$6-'СЕТ СН'!$F$19</f>
        <v>1142.6363259899999</v>
      </c>
      <c r="U31" s="36">
        <f>SUMIFS(СВЦЭМ!$C$33:$C$776,СВЦЭМ!$A$33:$A$776,$A31,СВЦЭМ!$B$33:$B$776,U$11)+'СЕТ СН'!$F$9+СВЦЭМ!$D$10+'СЕТ СН'!$F$6-'СЕТ СН'!$F$19</f>
        <v>1138.9582753700001</v>
      </c>
      <c r="V31" s="36">
        <f>SUMIFS(СВЦЭМ!$C$33:$C$776,СВЦЭМ!$A$33:$A$776,$A31,СВЦЭМ!$B$33:$B$776,V$11)+'СЕТ СН'!$F$9+СВЦЭМ!$D$10+'СЕТ СН'!$F$6-'СЕТ СН'!$F$19</f>
        <v>1147.8681194599999</v>
      </c>
      <c r="W31" s="36">
        <f>SUMIFS(СВЦЭМ!$C$33:$C$776,СВЦЭМ!$A$33:$A$776,$A31,СВЦЭМ!$B$33:$B$776,W$11)+'СЕТ СН'!$F$9+СВЦЭМ!$D$10+'СЕТ СН'!$F$6-'СЕТ СН'!$F$19</f>
        <v>1161.07555875</v>
      </c>
      <c r="X31" s="36">
        <f>SUMIFS(СВЦЭМ!$C$33:$C$776,СВЦЭМ!$A$33:$A$776,$A31,СВЦЭМ!$B$33:$B$776,X$11)+'СЕТ СН'!$F$9+СВЦЭМ!$D$10+'СЕТ СН'!$F$6-'СЕТ СН'!$F$19</f>
        <v>1159.46781179</v>
      </c>
      <c r="Y31" s="36">
        <f>SUMIFS(СВЦЭМ!$C$33:$C$776,СВЦЭМ!$A$33:$A$776,$A31,СВЦЭМ!$B$33:$B$776,Y$11)+'СЕТ СН'!$F$9+СВЦЭМ!$D$10+'СЕТ СН'!$F$6-'СЕТ СН'!$F$19</f>
        <v>1183.24913141</v>
      </c>
    </row>
    <row r="32" spans="1:25" ht="15.75" x14ac:dyDescent="0.2">
      <c r="A32" s="35">
        <f t="shared" si="0"/>
        <v>44217</v>
      </c>
      <c r="B32" s="36">
        <f>SUMIFS(СВЦЭМ!$C$33:$C$776,СВЦЭМ!$A$33:$A$776,$A32,СВЦЭМ!$B$33:$B$776,B$11)+'СЕТ СН'!$F$9+СВЦЭМ!$D$10+'СЕТ СН'!$F$6-'СЕТ СН'!$F$19</f>
        <v>1161.8300761800001</v>
      </c>
      <c r="C32" s="36">
        <f>SUMIFS(СВЦЭМ!$C$33:$C$776,СВЦЭМ!$A$33:$A$776,$A32,СВЦЭМ!$B$33:$B$776,C$11)+'СЕТ СН'!$F$9+СВЦЭМ!$D$10+'СЕТ СН'!$F$6-'СЕТ СН'!$F$19</f>
        <v>1219.4701449700001</v>
      </c>
      <c r="D32" s="36">
        <f>SUMIFS(СВЦЭМ!$C$33:$C$776,СВЦЭМ!$A$33:$A$776,$A32,СВЦЭМ!$B$33:$B$776,D$11)+'СЕТ СН'!$F$9+СВЦЭМ!$D$10+'СЕТ СН'!$F$6-'СЕТ СН'!$F$19</f>
        <v>1248.66447496</v>
      </c>
      <c r="E32" s="36">
        <f>SUMIFS(СВЦЭМ!$C$33:$C$776,СВЦЭМ!$A$33:$A$776,$A32,СВЦЭМ!$B$33:$B$776,E$11)+'СЕТ СН'!$F$9+СВЦЭМ!$D$10+'СЕТ СН'!$F$6-'СЕТ СН'!$F$19</f>
        <v>1253.22063544</v>
      </c>
      <c r="F32" s="36">
        <f>SUMIFS(СВЦЭМ!$C$33:$C$776,СВЦЭМ!$A$33:$A$776,$A32,СВЦЭМ!$B$33:$B$776,F$11)+'СЕТ СН'!$F$9+СВЦЭМ!$D$10+'СЕТ СН'!$F$6-'СЕТ СН'!$F$19</f>
        <v>1251.63561521</v>
      </c>
      <c r="G32" s="36">
        <f>SUMIFS(СВЦЭМ!$C$33:$C$776,СВЦЭМ!$A$33:$A$776,$A32,СВЦЭМ!$B$33:$B$776,G$11)+'СЕТ СН'!$F$9+СВЦЭМ!$D$10+'СЕТ СН'!$F$6-'СЕТ СН'!$F$19</f>
        <v>1225.7715578</v>
      </c>
      <c r="H32" s="36">
        <f>SUMIFS(СВЦЭМ!$C$33:$C$776,СВЦЭМ!$A$33:$A$776,$A32,СВЦЭМ!$B$33:$B$776,H$11)+'СЕТ СН'!$F$9+СВЦЭМ!$D$10+'СЕТ СН'!$F$6-'СЕТ СН'!$F$19</f>
        <v>1185.4118565599999</v>
      </c>
      <c r="I32" s="36">
        <f>SUMIFS(СВЦЭМ!$C$33:$C$776,СВЦЭМ!$A$33:$A$776,$A32,СВЦЭМ!$B$33:$B$776,I$11)+'СЕТ СН'!$F$9+СВЦЭМ!$D$10+'СЕТ СН'!$F$6-'СЕТ СН'!$F$19</f>
        <v>1165.95268072</v>
      </c>
      <c r="J32" s="36">
        <f>SUMIFS(СВЦЭМ!$C$33:$C$776,СВЦЭМ!$A$33:$A$776,$A32,СВЦЭМ!$B$33:$B$776,J$11)+'СЕТ СН'!$F$9+СВЦЭМ!$D$10+'СЕТ СН'!$F$6-'СЕТ СН'!$F$19</f>
        <v>1139.46595155</v>
      </c>
      <c r="K32" s="36">
        <f>SUMIFS(СВЦЭМ!$C$33:$C$776,СВЦЭМ!$A$33:$A$776,$A32,СВЦЭМ!$B$33:$B$776,K$11)+'СЕТ СН'!$F$9+СВЦЭМ!$D$10+'СЕТ СН'!$F$6-'СЕТ СН'!$F$19</f>
        <v>1134.8589034700001</v>
      </c>
      <c r="L32" s="36">
        <f>SUMIFS(СВЦЭМ!$C$33:$C$776,СВЦЭМ!$A$33:$A$776,$A32,СВЦЭМ!$B$33:$B$776,L$11)+'СЕТ СН'!$F$9+СВЦЭМ!$D$10+'СЕТ СН'!$F$6-'СЕТ СН'!$F$19</f>
        <v>1131.09979699</v>
      </c>
      <c r="M32" s="36">
        <f>SUMIFS(СВЦЭМ!$C$33:$C$776,СВЦЭМ!$A$33:$A$776,$A32,СВЦЭМ!$B$33:$B$776,M$11)+'СЕТ СН'!$F$9+СВЦЭМ!$D$10+'СЕТ СН'!$F$6-'СЕТ СН'!$F$19</f>
        <v>1134.9742342300001</v>
      </c>
      <c r="N32" s="36">
        <f>SUMIFS(СВЦЭМ!$C$33:$C$776,СВЦЭМ!$A$33:$A$776,$A32,СВЦЭМ!$B$33:$B$776,N$11)+'СЕТ СН'!$F$9+СВЦЭМ!$D$10+'СЕТ СН'!$F$6-'СЕТ СН'!$F$19</f>
        <v>1144.7592365400001</v>
      </c>
      <c r="O32" s="36">
        <f>SUMIFS(СВЦЭМ!$C$33:$C$776,СВЦЭМ!$A$33:$A$776,$A32,СВЦЭМ!$B$33:$B$776,O$11)+'СЕТ СН'!$F$9+СВЦЭМ!$D$10+'СЕТ СН'!$F$6-'СЕТ СН'!$F$19</f>
        <v>1162.6547472500001</v>
      </c>
      <c r="P32" s="36">
        <f>SUMIFS(СВЦЭМ!$C$33:$C$776,СВЦЭМ!$A$33:$A$776,$A32,СВЦЭМ!$B$33:$B$776,P$11)+'СЕТ СН'!$F$9+СВЦЭМ!$D$10+'СЕТ СН'!$F$6-'СЕТ СН'!$F$19</f>
        <v>1177.98792503</v>
      </c>
      <c r="Q32" s="36">
        <f>SUMIFS(СВЦЭМ!$C$33:$C$776,СВЦЭМ!$A$33:$A$776,$A32,СВЦЭМ!$B$33:$B$776,Q$11)+'СЕТ СН'!$F$9+СВЦЭМ!$D$10+'СЕТ СН'!$F$6-'СЕТ СН'!$F$19</f>
        <v>1180.08652848</v>
      </c>
      <c r="R32" s="36">
        <f>SUMIFS(СВЦЭМ!$C$33:$C$776,СВЦЭМ!$A$33:$A$776,$A32,СВЦЭМ!$B$33:$B$776,R$11)+'СЕТ СН'!$F$9+СВЦЭМ!$D$10+'СЕТ СН'!$F$6-'СЕТ СН'!$F$19</f>
        <v>1166.6120666500001</v>
      </c>
      <c r="S32" s="36">
        <f>SUMIFS(СВЦЭМ!$C$33:$C$776,СВЦЭМ!$A$33:$A$776,$A32,СВЦЭМ!$B$33:$B$776,S$11)+'СЕТ СН'!$F$9+СВЦЭМ!$D$10+'СЕТ СН'!$F$6-'СЕТ СН'!$F$19</f>
        <v>1140.33053468</v>
      </c>
      <c r="T32" s="36">
        <f>SUMIFS(СВЦЭМ!$C$33:$C$776,СВЦЭМ!$A$33:$A$776,$A32,СВЦЭМ!$B$33:$B$776,T$11)+'СЕТ СН'!$F$9+СВЦЭМ!$D$10+'СЕТ СН'!$F$6-'СЕТ СН'!$F$19</f>
        <v>1134.5619386200001</v>
      </c>
      <c r="U32" s="36">
        <f>SUMIFS(СВЦЭМ!$C$33:$C$776,СВЦЭМ!$A$33:$A$776,$A32,СВЦЭМ!$B$33:$B$776,U$11)+'СЕТ СН'!$F$9+СВЦЭМ!$D$10+'СЕТ СН'!$F$6-'СЕТ СН'!$F$19</f>
        <v>1134.48102008</v>
      </c>
      <c r="V32" s="36">
        <f>SUMIFS(СВЦЭМ!$C$33:$C$776,СВЦЭМ!$A$33:$A$776,$A32,СВЦЭМ!$B$33:$B$776,V$11)+'СЕТ СН'!$F$9+СВЦЭМ!$D$10+'СЕТ СН'!$F$6-'СЕТ СН'!$F$19</f>
        <v>1139.8339174100001</v>
      </c>
      <c r="W32" s="36">
        <f>SUMIFS(СВЦЭМ!$C$33:$C$776,СВЦЭМ!$A$33:$A$776,$A32,СВЦЭМ!$B$33:$B$776,W$11)+'СЕТ СН'!$F$9+СВЦЭМ!$D$10+'СЕТ СН'!$F$6-'СЕТ СН'!$F$19</f>
        <v>1158.97744988</v>
      </c>
      <c r="X32" s="36">
        <f>SUMIFS(СВЦЭМ!$C$33:$C$776,СВЦЭМ!$A$33:$A$776,$A32,СВЦЭМ!$B$33:$B$776,X$11)+'СЕТ СН'!$F$9+СВЦЭМ!$D$10+'СЕТ СН'!$F$6-'СЕТ СН'!$F$19</f>
        <v>1166.9198230900001</v>
      </c>
      <c r="Y32" s="36">
        <f>SUMIFS(СВЦЭМ!$C$33:$C$776,СВЦЭМ!$A$33:$A$776,$A32,СВЦЭМ!$B$33:$B$776,Y$11)+'СЕТ СН'!$F$9+СВЦЭМ!$D$10+'СЕТ СН'!$F$6-'СЕТ СН'!$F$19</f>
        <v>1191.11121058</v>
      </c>
    </row>
    <row r="33" spans="1:25" ht="15.75" x14ac:dyDescent="0.2">
      <c r="A33" s="35">
        <f t="shared" si="0"/>
        <v>44218</v>
      </c>
      <c r="B33" s="36">
        <f>SUMIFS(СВЦЭМ!$C$33:$C$776,СВЦЭМ!$A$33:$A$776,$A33,СВЦЭМ!$B$33:$B$776,B$11)+'СЕТ СН'!$F$9+СВЦЭМ!$D$10+'СЕТ СН'!$F$6-'СЕТ СН'!$F$19</f>
        <v>1163.6731573</v>
      </c>
      <c r="C33" s="36">
        <f>SUMIFS(СВЦЭМ!$C$33:$C$776,СВЦЭМ!$A$33:$A$776,$A33,СВЦЭМ!$B$33:$B$776,C$11)+'СЕТ СН'!$F$9+СВЦЭМ!$D$10+'СЕТ СН'!$F$6-'СЕТ СН'!$F$19</f>
        <v>1199.64644492</v>
      </c>
      <c r="D33" s="36">
        <f>SUMIFS(СВЦЭМ!$C$33:$C$776,СВЦЭМ!$A$33:$A$776,$A33,СВЦЭМ!$B$33:$B$776,D$11)+'СЕТ СН'!$F$9+СВЦЭМ!$D$10+'СЕТ СН'!$F$6-'СЕТ СН'!$F$19</f>
        <v>1242.0084428499999</v>
      </c>
      <c r="E33" s="36">
        <f>SUMIFS(СВЦЭМ!$C$33:$C$776,СВЦЭМ!$A$33:$A$776,$A33,СВЦЭМ!$B$33:$B$776,E$11)+'СЕТ СН'!$F$9+СВЦЭМ!$D$10+'СЕТ СН'!$F$6-'СЕТ СН'!$F$19</f>
        <v>1259.9731062400001</v>
      </c>
      <c r="F33" s="36">
        <f>SUMIFS(СВЦЭМ!$C$33:$C$776,СВЦЭМ!$A$33:$A$776,$A33,СВЦЭМ!$B$33:$B$776,F$11)+'СЕТ СН'!$F$9+СВЦЭМ!$D$10+'СЕТ СН'!$F$6-'СЕТ СН'!$F$19</f>
        <v>1274.0763266500001</v>
      </c>
      <c r="G33" s="36">
        <f>SUMIFS(СВЦЭМ!$C$33:$C$776,СВЦЭМ!$A$33:$A$776,$A33,СВЦЭМ!$B$33:$B$776,G$11)+'СЕТ СН'!$F$9+СВЦЭМ!$D$10+'СЕТ СН'!$F$6-'СЕТ СН'!$F$19</f>
        <v>1255.4430272900001</v>
      </c>
      <c r="H33" s="36">
        <f>SUMIFS(СВЦЭМ!$C$33:$C$776,СВЦЭМ!$A$33:$A$776,$A33,СВЦЭМ!$B$33:$B$776,H$11)+'СЕТ СН'!$F$9+СВЦЭМ!$D$10+'СЕТ СН'!$F$6-'СЕТ СН'!$F$19</f>
        <v>1213.78466624</v>
      </c>
      <c r="I33" s="36">
        <f>SUMIFS(СВЦЭМ!$C$33:$C$776,СВЦЭМ!$A$33:$A$776,$A33,СВЦЭМ!$B$33:$B$776,I$11)+'СЕТ СН'!$F$9+СВЦЭМ!$D$10+'СЕТ СН'!$F$6-'СЕТ СН'!$F$19</f>
        <v>1181.3328896099999</v>
      </c>
      <c r="J33" s="36">
        <f>SUMIFS(СВЦЭМ!$C$33:$C$776,СВЦЭМ!$A$33:$A$776,$A33,СВЦЭМ!$B$33:$B$776,J$11)+'СЕТ СН'!$F$9+СВЦЭМ!$D$10+'СЕТ СН'!$F$6-'СЕТ СН'!$F$19</f>
        <v>1152.8830691000001</v>
      </c>
      <c r="K33" s="36">
        <f>SUMIFS(СВЦЭМ!$C$33:$C$776,СВЦЭМ!$A$33:$A$776,$A33,СВЦЭМ!$B$33:$B$776,K$11)+'СЕТ СН'!$F$9+СВЦЭМ!$D$10+'СЕТ СН'!$F$6-'СЕТ СН'!$F$19</f>
        <v>1142.1007204299999</v>
      </c>
      <c r="L33" s="36">
        <f>SUMIFS(СВЦЭМ!$C$33:$C$776,СВЦЭМ!$A$33:$A$776,$A33,СВЦЭМ!$B$33:$B$776,L$11)+'СЕТ СН'!$F$9+СВЦЭМ!$D$10+'СЕТ СН'!$F$6-'СЕТ СН'!$F$19</f>
        <v>1136.7997464</v>
      </c>
      <c r="M33" s="36">
        <f>SUMIFS(СВЦЭМ!$C$33:$C$776,СВЦЭМ!$A$33:$A$776,$A33,СВЦЭМ!$B$33:$B$776,M$11)+'СЕТ СН'!$F$9+СВЦЭМ!$D$10+'СЕТ СН'!$F$6-'СЕТ СН'!$F$19</f>
        <v>1141.6325716900001</v>
      </c>
      <c r="N33" s="36">
        <f>SUMIFS(СВЦЭМ!$C$33:$C$776,СВЦЭМ!$A$33:$A$776,$A33,СВЦЭМ!$B$33:$B$776,N$11)+'СЕТ СН'!$F$9+СВЦЭМ!$D$10+'СЕТ СН'!$F$6-'СЕТ СН'!$F$19</f>
        <v>1149.68087006</v>
      </c>
      <c r="O33" s="36">
        <f>SUMIFS(СВЦЭМ!$C$33:$C$776,СВЦЭМ!$A$33:$A$776,$A33,СВЦЭМ!$B$33:$B$776,O$11)+'СЕТ СН'!$F$9+СВЦЭМ!$D$10+'СЕТ СН'!$F$6-'СЕТ СН'!$F$19</f>
        <v>1178.9637827200002</v>
      </c>
      <c r="P33" s="36">
        <f>SUMIFS(СВЦЭМ!$C$33:$C$776,СВЦЭМ!$A$33:$A$776,$A33,СВЦЭМ!$B$33:$B$776,P$11)+'СЕТ СН'!$F$9+СВЦЭМ!$D$10+'СЕТ СН'!$F$6-'СЕТ СН'!$F$19</f>
        <v>1187.8464729500001</v>
      </c>
      <c r="Q33" s="36">
        <f>SUMIFS(СВЦЭМ!$C$33:$C$776,СВЦЭМ!$A$33:$A$776,$A33,СВЦЭМ!$B$33:$B$776,Q$11)+'СЕТ СН'!$F$9+СВЦЭМ!$D$10+'СЕТ СН'!$F$6-'СЕТ СН'!$F$19</f>
        <v>1194.3092104</v>
      </c>
      <c r="R33" s="36">
        <f>SUMIFS(СВЦЭМ!$C$33:$C$776,СВЦЭМ!$A$33:$A$776,$A33,СВЦЭМ!$B$33:$B$776,R$11)+'СЕТ СН'!$F$9+СВЦЭМ!$D$10+'СЕТ СН'!$F$6-'СЕТ СН'!$F$19</f>
        <v>1181.3915600800001</v>
      </c>
      <c r="S33" s="36">
        <f>SUMIFS(СВЦЭМ!$C$33:$C$776,СВЦЭМ!$A$33:$A$776,$A33,СВЦЭМ!$B$33:$B$776,S$11)+'СЕТ СН'!$F$9+СВЦЭМ!$D$10+'СЕТ СН'!$F$6-'СЕТ СН'!$F$19</f>
        <v>1165.0345622899999</v>
      </c>
      <c r="T33" s="36">
        <f>SUMIFS(СВЦЭМ!$C$33:$C$776,СВЦЭМ!$A$33:$A$776,$A33,СВЦЭМ!$B$33:$B$776,T$11)+'СЕТ СН'!$F$9+СВЦЭМ!$D$10+'СЕТ СН'!$F$6-'СЕТ СН'!$F$19</f>
        <v>1143.9919814099999</v>
      </c>
      <c r="U33" s="36">
        <f>SUMIFS(СВЦЭМ!$C$33:$C$776,СВЦЭМ!$A$33:$A$776,$A33,СВЦЭМ!$B$33:$B$776,U$11)+'СЕТ СН'!$F$9+СВЦЭМ!$D$10+'СЕТ СН'!$F$6-'СЕТ СН'!$F$19</f>
        <v>1142.8475203</v>
      </c>
      <c r="V33" s="36">
        <f>SUMIFS(СВЦЭМ!$C$33:$C$776,СВЦЭМ!$A$33:$A$776,$A33,СВЦЭМ!$B$33:$B$776,V$11)+'СЕТ СН'!$F$9+СВЦЭМ!$D$10+'СЕТ СН'!$F$6-'СЕТ СН'!$F$19</f>
        <v>1151.8853816300002</v>
      </c>
      <c r="W33" s="36">
        <f>SUMIFS(СВЦЭМ!$C$33:$C$776,СВЦЭМ!$A$33:$A$776,$A33,СВЦЭМ!$B$33:$B$776,W$11)+'СЕТ СН'!$F$9+СВЦЭМ!$D$10+'СЕТ СН'!$F$6-'СЕТ СН'!$F$19</f>
        <v>1170.5450233200002</v>
      </c>
      <c r="X33" s="36">
        <f>SUMIFS(СВЦЭМ!$C$33:$C$776,СВЦЭМ!$A$33:$A$776,$A33,СВЦЭМ!$B$33:$B$776,X$11)+'СЕТ СН'!$F$9+СВЦЭМ!$D$10+'СЕТ СН'!$F$6-'СЕТ СН'!$F$19</f>
        <v>1178.87995439</v>
      </c>
      <c r="Y33" s="36">
        <f>SUMIFS(СВЦЭМ!$C$33:$C$776,СВЦЭМ!$A$33:$A$776,$A33,СВЦЭМ!$B$33:$B$776,Y$11)+'СЕТ СН'!$F$9+СВЦЭМ!$D$10+'СЕТ СН'!$F$6-'СЕТ СН'!$F$19</f>
        <v>1195.2213357600001</v>
      </c>
    </row>
    <row r="34" spans="1:25" ht="15.75" x14ac:dyDescent="0.2">
      <c r="A34" s="35">
        <f t="shared" si="0"/>
        <v>44219</v>
      </c>
      <c r="B34" s="36">
        <f>SUMIFS(СВЦЭМ!$C$33:$C$776,СВЦЭМ!$A$33:$A$776,$A34,СВЦЭМ!$B$33:$B$776,B$11)+'СЕТ СН'!$F$9+СВЦЭМ!$D$10+'СЕТ СН'!$F$6-'СЕТ СН'!$F$19</f>
        <v>1212.0658762400001</v>
      </c>
      <c r="C34" s="36">
        <f>SUMIFS(СВЦЭМ!$C$33:$C$776,СВЦЭМ!$A$33:$A$776,$A34,СВЦЭМ!$B$33:$B$776,C$11)+'СЕТ СН'!$F$9+СВЦЭМ!$D$10+'СЕТ СН'!$F$6-'СЕТ СН'!$F$19</f>
        <v>1228.53409063</v>
      </c>
      <c r="D34" s="36">
        <f>SUMIFS(СВЦЭМ!$C$33:$C$776,СВЦЭМ!$A$33:$A$776,$A34,СВЦЭМ!$B$33:$B$776,D$11)+'СЕТ СН'!$F$9+СВЦЭМ!$D$10+'СЕТ СН'!$F$6-'СЕТ СН'!$F$19</f>
        <v>1250.5779320500001</v>
      </c>
      <c r="E34" s="36">
        <f>SUMIFS(СВЦЭМ!$C$33:$C$776,СВЦЭМ!$A$33:$A$776,$A34,СВЦЭМ!$B$33:$B$776,E$11)+'СЕТ СН'!$F$9+СВЦЭМ!$D$10+'СЕТ СН'!$F$6-'СЕТ СН'!$F$19</f>
        <v>1259.0889299400001</v>
      </c>
      <c r="F34" s="36">
        <f>SUMIFS(СВЦЭМ!$C$33:$C$776,СВЦЭМ!$A$33:$A$776,$A34,СВЦЭМ!$B$33:$B$776,F$11)+'СЕТ СН'!$F$9+СВЦЭМ!$D$10+'СЕТ СН'!$F$6-'СЕТ СН'!$F$19</f>
        <v>1266.13238217</v>
      </c>
      <c r="G34" s="36">
        <f>SUMIFS(СВЦЭМ!$C$33:$C$776,СВЦЭМ!$A$33:$A$776,$A34,СВЦЭМ!$B$33:$B$776,G$11)+'СЕТ СН'!$F$9+СВЦЭМ!$D$10+'СЕТ СН'!$F$6-'СЕТ СН'!$F$19</f>
        <v>1254.7224540500001</v>
      </c>
      <c r="H34" s="36">
        <f>SUMIFS(СВЦЭМ!$C$33:$C$776,СВЦЭМ!$A$33:$A$776,$A34,СВЦЭМ!$B$33:$B$776,H$11)+'СЕТ СН'!$F$9+СВЦЭМ!$D$10+'СЕТ СН'!$F$6-'СЕТ СН'!$F$19</f>
        <v>1233.3294299900001</v>
      </c>
      <c r="I34" s="36">
        <f>SUMIFS(СВЦЭМ!$C$33:$C$776,СВЦЭМ!$A$33:$A$776,$A34,СВЦЭМ!$B$33:$B$776,I$11)+'СЕТ СН'!$F$9+СВЦЭМ!$D$10+'СЕТ СН'!$F$6-'СЕТ СН'!$F$19</f>
        <v>1218.30169572</v>
      </c>
      <c r="J34" s="36">
        <f>SUMIFS(СВЦЭМ!$C$33:$C$776,СВЦЭМ!$A$33:$A$776,$A34,СВЦЭМ!$B$33:$B$776,J$11)+'СЕТ СН'!$F$9+СВЦЭМ!$D$10+'СЕТ СН'!$F$6-'СЕТ СН'!$F$19</f>
        <v>1175.4436762100001</v>
      </c>
      <c r="K34" s="36">
        <f>SUMIFS(СВЦЭМ!$C$33:$C$776,СВЦЭМ!$A$33:$A$776,$A34,СВЦЭМ!$B$33:$B$776,K$11)+'СЕТ СН'!$F$9+СВЦЭМ!$D$10+'СЕТ СН'!$F$6-'СЕТ СН'!$F$19</f>
        <v>1140.27269118</v>
      </c>
      <c r="L34" s="36">
        <f>SUMIFS(СВЦЭМ!$C$33:$C$776,СВЦЭМ!$A$33:$A$776,$A34,СВЦЭМ!$B$33:$B$776,L$11)+'СЕТ СН'!$F$9+СВЦЭМ!$D$10+'СЕТ СН'!$F$6-'СЕТ СН'!$F$19</f>
        <v>1126.7529505500002</v>
      </c>
      <c r="M34" s="36">
        <f>SUMIFS(СВЦЭМ!$C$33:$C$776,СВЦЭМ!$A$33:$A$776,$A34,СВЦЭМ!$B$33:$B$776,M$11)+'СЕТ СН'!$F$9+СВЦЭМ!$D$10+'СЕТ СН'!$F$6-'СЕТ СН'!$F$19</f>
        <v>1130.29584374</v>
      </c>
      <c r="N34" s="36">
        <f>SUMIFS(СВЦЭМ!$C$33:$C$776,СВЦЭМ!$A$33:$A$776,$A34,СВЦЭМ!$B$33:$B$776,N$11)+'СЕТ СН'!$F$9+СВЦЭМ!$D$10+'СЕТ СН'!$F$6-'СЕТ СН'!$F$19</f>
        <v>1139.74938619</v>
      </c>
      <c r="O34" s="36">
        <f>SUMIFS(СВЦЭМ!$C$33:$C$776,СВЦЭМ!$A$33:$A$776,$A34,СВЦЭМ!$B$33:$B$776,O$11)+'СЕТ СН'!$F$9+СВЦЭМ!$D$10+'СЕТ СН'!$F$6-'СЕТ СН'!$F$19</f>
        <v>1152.29162797</v>
      </c>
      <c r="P34" s="36">
        <f>SUMIFS(СВЦЭМ!$C$33:$C$776,СВЦЭМ!$A$33:$A$776,$A34,СВЦЭМ!$B$33:$B$776,P$11)+'СЕТ СН'!$F$9+СВЦЭМ!$D$10+'СЕТ СН'!$F$6-'СЕТ СН'!$F$19</f>
        <v>1183.37733478</v>
      </c>
      <c r="Q34" s="36">
        <f>SUMIFS(СВЦЭМ!$C$33:$C$776,СВЦЭМ!$A$33:$A$776,$A34,СВЦЭМ!$B$33:$B$776,Q$11)+'СЕТ СН'!$F$9+СВЦЭМ!$D$10+'СЕТ СН'!$F$6-'СЕТ СН'!$F$19</f>
        <v>1194.1070093600001</v>
      </c>
      <c r="R34" s="36">
        <f>SUMIFS(СВЦЭМ!$C$33:$C$776,СВЦЭМ!$A$33:$A$776,$A34,СВЦЭМ!$B$33:$B$776,R$11)+'СЕТ СН'!$F$9+СВЦЭМ!$D$10+'СЕТ СН'!$F$6-'СЕТ СН'!$F$19</f>
        <v>1184.67498903</v>
      </c>
      <c r="S34" s="36">
        <f>SUMIFS(СВЦЭМ!$C$33:$C$776,СВЦЭМ!$A$33:$A$776,$A34,СВЦЭМ!$B$33:$B$776,S$11)+'СЕТ СН'!$F$9+СВЦЭМ!$D$10+'СЕТ СН'!$F$6-'СЕТ СН'!$F$19</f>
        <v>1162.7143461600001</v>
      </c>
      <c r="T34" s="36">
        <f>SUMIFS(СВЦЭМ!$C$33:$C$776,СВЦЭМ!$A$33:$A$776,$A34,СВЦЭМ!$B$33:$B$776,T$11)+'СЕТ СН'!$F$9+СВЦЭМ!$D$10+'СЕТ СН'!$F$6-'СЕТ СН'!$F$19</f>
        <v>1132.7438411100002</v>
      </c>
      <c r="U34" s="36">
        <f>SUMIFS(СВЦЭМ!$C$33:$C$776,СВЦЭМ!$A$33:$A$776,$A34,СВЦЭМ!$B$33:$B$776,U$11)+'СЕТ СН'!$F$9+СВЦЭМ!$D$10+'СЕТ СН'!$F$6-'СЕТ СН'!$F$19</f>
        <v>1125.04110057</v>
      </c>
      <c r="V34" s="36">
        <f>SUMIFS(СВЦЭМ!$C$33:$C$776,СВЦЭМ!$A$33:$A$776,$A34,СВЦЭМ!$B$33:$B$776,V$11)+'СЕТ СН'!$F$9+СВЦЭМ!$D$10+'СЕТ СН'!$F$6-'СЕТ СН'!$F$19</f>
        <v>1140.5358283999999</v>
      </c>
      <c r="W34" s="36">
        <f>SUMIFS(СВЦЭМ!$C$33:$C$776,СВЦЭМ!$A$33:$A$776,$A34,СВЦЭМ!$B$33:$B$776,W$11)+'СЕТ СН'!$F$9+СВЦЭМ!$D$10+'СЕТ СН'!$F$6-'СЕТ СН'!$F$19</f>
        <v>1161.6407312400002</v>
      </c>
      <c r="X34" s="36">
        <f>SUMIFS(СВЦЭМ!$C$33:$C$776,СВЦЭМ!$A$33:$A$776,$A34,СВЦЭМ!$B$33:$B$776,X$11)+'СЕТ СН'!$F$9+СВЦЭМ!$D$10+'СЕТ СН'!$F$6-'СЕТ СН'!$F$19</f>
        <v>1167.9361733600001</v>
      </c>
      <c r="Y34" s="36">
        <f>SUMIFS(СВЦЭМ!$C$33:$C$776,СВЦЭМ!$A$33:$A$776,$A34,СВЦЭМ!$B$33:$B$776,Y$11)+'СЕТ СН'!$F$9+СВЦЭМ!$D$10+'СЕТ СН'!$F$6-'СЕТ СН'!$F$19</f>
        <v>1189.3783925499999</v>
      </c>
    </row>
    <row r="35" spans="1:25" ht="15.75" x14ac:dyDescent="0.2">
      <c r="A35" s="35">
        <f t="shared" si="0"/>
        <v>44220</v>
      </c>
      <c r="B35" s="36">
        <f>SUMIFS(СВЦЭМ!$C$33:$C$776,СВЦЭМ!$A$33:$A$776,$A35,СВЦЭМ!$B$33:$B$776,B$11)+'СЕТ СН'!$F$9+СВЦЭМ!$D$10+'СЕТ СН'!$F$6-'СЕТ СН'!$F$19</f>
        <v>1187.8489877900001</v>
      </c>
      <c r="C35" s="36">
        <f>SUMIFS(СВЦЭМ!$C$33:$C$776,СВЦЭМ!$A$33:$A$776,$A35,СВЦЭМ!$B$33:$B$776,C$11)+'СЕТ СН'!$F$9+СВЦЭМ!$D$10+'СЕТ СН'!$F$6-'СЕТ СН'!$F$19</f>
        <v>1213.07506096</v>
      </c>
      <c r="D35" s="36">
        <f>SUMIFS(СВЦЭМ!$C$33:$C$776,СВЦЭМ!$A$33:$A$776,$A35,СВЦЭМ!$B$33:$B$776,D$11)+'СЕТ СН'!$F$9+СВЦЭМ!$D$10+'СЕТ СН'!$F$6-'СЕТ СН'!$F$19</f>
        <v>1234.21111529</v>
      </c>
      <c r="E35" s="36">
        <f>SUMIFS(СВЦЭМ!$C$33:$C$776,СВЦЭМ!$A$33:$A$776,$A35,СВЦЭМ!$B$33:$B$776,E$11)+'СЕТ СН'!$F$9+СВЦЭМ!$D$10+'СЕТ СН'!$F$6-'СЕТ СН'!$F$19</f>
        <v>1246.2993681200001</v>
      </c>
      <c r="F35" s="36">
        <f>SUMIFS(СВЦЭМ!$C$33:$C$776,СВЦЭМ!$A$33:$A$776,$A35,СВЦЭМ!$B$33:$B$776,F$11)+'СЕТ СН'!$F$9+СВЦЭМ!$D$10+'СЕТ СН'!$F$6-'СЕТ СН'!$F$19</f>
        <v>1264.40875149</v>
      </c>
      <c r="G35" s="36">
        <f>SUMIFS(СВЦЭМ!$C$33:$C$776,СВЦЭМ!$A$33:$A$776,$A35,СВЦЭМ!$B$33:$B$776,G$11)+'СЕТ СН'!$F$9+СВЦЭМ!$D$10+'СЕТ СН'!$F$6-'СЕТ СН'!$F$19</f>
        <v>1252.8068907300001</v>
      </c>
      <c r="H35" s="36">
        <f>SUMIFS(СВЦЭМ!$C$33:$C$776,СВЦЭМ!$A$33:$A$776,$A35,СВЦЭМ!$B$33:$B$776,H$11)+'СЕТ СН'!$F$9+СВЦЭМ!$D$10+'СЕТ СН'!$F$6-'СЕТ СН'!$F$19</f>
        <v>1233.6075231300001</v>
      </c>
      <c r="I35" s="36">
        <f>SUMIFS(СВЦЭМ!$C$33:$C$776,СВЦЭМ!$A$33:$A$776,$A35,СВЦЭМ!$B$33:$B$776,I$11)+'СЕТ СН'!$F$9+СВЦЭМ!$D$10+'СЕТ СН'!$F$6-'СЕТ СН'!$F$19</f>
        <v>1219.44363746</v>
      </c>
      <c r="J35" s="36">
        <f>SUMIFS(СВЦЭМ!$C$33:$C$776,СВЦЭМ!$A$33:$A$776,$A35,СВЦЭМ!$B$33:$B$776,J$11)+'СЕТ СН'!$F$9+СВЦЭМ!$D$10+'СЕТ СН'!$F$6-'СЕТ СН'!$F$19</f>
        <v>1181.4469337200001</v>
      </c>
      <c r="K35" s="36">
        <f>SUMIFS(СВЦЭМ!$C$33:$C$776,СВЦЭМ!$A$33:$A$776,$A35,СВЦЭМ!$B$33:$B$776,K$11)+'СЕТ СН'!$F$9+СВЦЭМ!$D$10+'СЕТ СН'!$F$6-'СЕТ СН'!$F$19</f>
        <v>1145.5098391700001</v>
      </c>
      <c r="L35" s="36">
        <f>SUMIFS(СВЦЭМ!$C$33:$C$776,СВЦЭМ!$A$33:$A$776,$A35,СВЦЭМ!$B$33:$B$776,L$11)+'СЕТ СН'!$F$9+СВЦЭМ!$D$10+'СЕТ СН'!$F$6-'СЕТ СН'!$F$19</f>
        <v>1129.3839521099999</v>
      </c>
      <c r="M35" s="36">
        <f>SUMIFS(СВЦЭМ!$C$33:$C$776,СВЦЭМ!$A$33:$A$776,$A35,СВЦЭМ!$B$33:$B$776,M$11)+'СЕТ СН'!$F$9+СВЦЭМ!$D$10+'СЕТ СН'!$F$6-'СЕТ СН'!$F$19</f>
        <v>1135.3191512799999</v>
      </c>
      <c r="N35" s="36">
        <f>SUMIFS(СВЦЭМ!$C$33:$C$776,СВЦЭМ!$A$33:$A$776,$A35,СВЦЭМ!$B$33:$B$776,N$11)+'СЕТ СН'!$F$9+СВЦЭМ!$D$10+'СЕТ СН'!$F$6-'СЕТ СН'!$F$19</f>
        <v>1145.1659913799999</v>
      </c>
      <c r="O35" s="36">
        <f>SUMIFS(СВЦЭМ!$C$33:$C$776,СВЦЭМ!$A$33:$A$776,$A35,СВЦЭМ!$B$33:$B$776,O$11)+'СЕТ СН'!$F$9+СВЦЭМ!$D$10+'СЕТ СН'!$F$6-'СЕТ СН'!$F$19</f>
        <v>1164.17677002</v>
      </c>
      <c r="P35" s="36">
        <f>SUMIFS(СВЦЭМ!$C$33:$C$776,СВЦЭМ!$A$33:$A$776,$A35,СВЦЭМ!$B$33:$B$776,P$11)+'СЕТ СН'!$F$9+СВЦЭМ!$D$10+'СЕТ СН'!$F$6-'СЕТ СН'!$F$19</f>
        <v>1200.36072672</v>
      </c>
      <c r="Q35" s="36">
        <f>SUMIFS(СВЦЭМ!$C$33:$C$776,СВЦЭМ!$A$33:$A$776,$A35,СВЦЭМ!$B$33:$B$776,Q$11)+'СЕТ СН'!$F$9+СВЦЭМ!$D$10+'СЕТ СН'!$F$6-'СЕТ СН'!$F$19</f>
        <v>1199.9616115700001</v>
      </c>
      <c r="R35" s="36">
        <f>SUMIFS(СВЦЭМ!$C$33:$C$776,СВЦЭМ!$A$33:$A$776,$A35,СВЦЭМ!$B$33:$B$776,R$11)+'СЕТ СН'!$F$9+СВЦЭМ!$D$10+'СЕТ СН'!$F$6-'СЕТ СН'!$F$19</f>
        <v>1188.26712187</v>
      </c>
      <c r="S35" s="36">
        <f>SUMIFS(СВЦЭМ!$C$33:$C$776,СВЦЭМ!$A$33:$A$776,$A35,СВЦЭМ!$B$33:$B$776,S$11)+'СЕТ СН'!$F$9+СВЦЭМ!$D$10+'СЕТ СН'!$F$6-'СЕТ СН'!$F$19</f>
        <v>1170.1473955200001</v>
      </c>
      <c r="T35" s="36">
        <f>SUMIFS(СВЦЭМ!$C$33:$C$776,СВЦЭМ!$A$33:$A$776,$A35,СВЦЭМ!$B$33:$B$776,T$11)+'СЕТ СН'!$F$9+СВЦЭМ!$D$10+'СЕТ СН'!$F$6-'СЕТ СН'!$F$19</f>
        <v>1126.3995413800001</v>
      </c>
      <c r="U35" s="36">
        <f>SUMIFS(СВЦЭМ!$C$33:$C$776,СВЦЭМ!$A$33:$A$776,$A35,СВЦЭМ!$B$33:$B$776,U$11)+'СЕТ СН'!$F$9+СВЦЭМ!$D$10+'СЕТ СН'!$F$6-'СЕТ СН'!$F$19</f>
        <v>1120.6113696699999</v>
      </c>
      <c r="V35" s="36">
        <f>SUMIFS(СВЦЭМ!$C$33:$C$776,СВЦЭМ!$A$33:$A$776,$A35,СВЦЭМ!$B$33:$B$776,V$11)+'СЕТ СН'!$F$9+СВЦЭМ!$D$10+'СЕТ СН'!$F$6-'СЕТ СН'!$F$19</f>
        <v>1118.9927996000001</v>
      </c>
      <c r="W35" s="36">
        <f>SUMIFS(СВЦЭМ!$C$33:$C$776,СВЦЭМ!$A$33:$A$776,$A35,СВЦЭМ!$B$33:$B$776,W$11)+'СЕТ СН'!$F$9+СВЦЭМ!$D$10+'СЕТ СН'!$F$6-'СЕТ СН'!$F$19</f>
        <v>1137.4259121800001</v>
      </c>
      <c r="X35" s="36">
        <f>SUMIFS(СВЦЭМ!$C$33:$C$776,СВЦЭМ!$A$33:$A$776,$A35,СВЦЭМ!$B$33:$B$776,X$11)+'СЕТ СН'!$F$9+СВЦЭМ!$D$10+'СЕТ СН'!$F$6-'СЕТ СН'!$F$19</f>
        <v>1160.3551124600001</v>
      </c>
      <c r="Y35" s="36">
        <f>SUMIFS(СВЦЭМ!$C$33:$C$776,СВЦЭМ!$A$33:$A$776,$A35,СВЦЭМ!$B$33:$B$776,Y$11)+'СЕТ СН'!$F$9+СВЦЭМ!$D$10+'СЕТ СН'!$F$6-'СЕТ СН'!$F$19</f>
        <v>1181.87037728</v>
      </c>
    </row>
    <row r="36" spans="1:25" ht="15.75" x14ac:dyDescent="0.2">
      <c r="A36" s="35">
        <f t="shared" si="0"/>
        <v>44221</v>
      </c>
      <c r="B36" s="36">
        <f>SUMIFS(СВЦЭМ!$C$33:$C$776,СВЦЭМ!$A$33:$A$776,$A36,СВЦЭМ!$B$33:$B$776,B$11)+'СЕТ СН'!$F$9+СВЦЭМ!$D$10+'СЕТ СН'!$F$6-'СЕТ СН'!$F$19</f>
        <v>1196.3653329799999</v>
      </c>
      <c r="C36" s="36">
        <f>SUMIFS(СВЦЭМ!$C$33:$C$776,СВЦЭМ!$A$33:$A$776,$A36,СВЦЭМ!$B$33:$B$776,C$11)+'СЕТ СН'!$F$9+СВЦЭМ!$D$10+'СЕТ СН'!$F$6-'СЕТ СН'!$F$19</f>
        <v>1224.09059596</v>
      </c>
      <c r="D36" s="36">
        <f>SUMIFS(СВЦЭМ!$C$33:$C$776,СВЦЭМ!$A$33:$A$776,$A36,СВЦЭМ!$B$33:$B$776,D$11)+'СЕТ СН'!$F$9+СВЦЭМ!$D$10+'СЕТ СН'!$F$6-'СЕТ СН'!$F$19</f>
        <v>1240.42807358</v>
      </c>
      <c r="E36" s="36">
        <f>SUMIFS(СВЦЭМ!$C$33:$C$776,СВЦЭМ!$A$33:$A$776,$A36,СВЦЭМ!$B$33:$B$776,E$11)+'СЕТ СН'!$F$9+СВЦЭМ!$D$10+'СЕТ СН'!$F$6-'СЕТ СН'!$F$19</f>
        <v>1253.2609815600001</v>
      </c>
      <c r="F36" s="36">
        <f>SUMIFS(СВЦЭМ!$C$33:$C$776,СВЦЭМ!$A$33:$A$776,$A36,СВЦЭМ!$B$33:$B$776,F$11)+'СЕТ СН'!$F$9+СВЦЭМ!$D$10+'СЕТ СН'!$F$6-'СЕТ СН'!$F$19</f>
        <v>1270.17568192</v>
      </c>
      <c r="G36" s="36">
        <f>SUMIFS(СВЦЭМ!$C$33:$C$776,СВЦЭМ!$A$33:$A$776,$A36,СВЦЭМ!$B$33:$B$776,G$11)+'СЕТ СН'!$F$9+СВЦЭМ!$D$10+'СЕТ СН'!$F$6-'СЕТ СН'!$F$19</f>
        <v>1253.62400652</v>
      </c>
      <c r="H36" s="36">
        <f>SUMIFS(СВЦЭМ!$C$33:$C$776,СВЦЭМ!$A$33:$A$776,$A36,СВЦЭМ!$B$33:$B$776,H$11)+'СЕТ СН'!$F$9+СВЦЭМ!$D$10+'СЕТ СН'!$F$6-'СЕТ СН'!$F$19</f>
        <v>1216.7738693700001</v>
      </c>
      <c r="I36" s="36">
        <f>SUMIFS(СВЦЭМ!$C$33:$C$776,СВЦЭМ!$A$33:$A$776,$A36,СВЦЭМ!$B$33:$B$776,I$11)+'СЕТ СН'!$F$9+СВЦЭМ!$D$10+'СЕТ СН'!$F$6-'СЕТ СН'!$F$19</f>
        <v>1190.3099519100001</v>
      </c>
      <c r="J36" s="36">
        <f>SUMIFS(СВЦЭМ!$C$33:$C$776,СВЦЭМ!$A$33:$A$776,$A36,СВЦЭМ!$B$33:$B$776,J$11)+'СЕТ СН'!$F$9+СВЦЭМ!$D$10+'СЕТ СН'!$F$6-'СЕТ СН'!$F$19</f>
        <v>1160.6889910300001</v>
      </c>
      <c r="K36" s="36">
        <f>SUMIFS(СВЦЭМ!$C$33:$C$776,СВЦЭМ!$A$33:$A$776,$A36,СВЦЭМ!$B$33:$B$776,K$11)+'СЕТ СН'!$F$9+СВЦЭМ!$D$10+'СЕТ СН'!$F$6-'СЕТ СН'!$F$19</f>
        <v>1156.45266745</v>
      </c>
      <c r="L36" s="36">
        <f>SUMIFS(СВЦЭМ!$C$33:$C$776,СВЦЭМ!$A$33:$A$776,$A36,СВЦЭМ!$B$33:$B$776,L$11)+'СЕТ СН'!$F$9+СВЦЭМ!$D$10+'СЕТ СН'!$F$6-'СЕТ СН'!$F$19</f>
        <v>1144.1556792000001</v>
      </c>
      <c r="M36" s="36">
        <f>SUMIFS(СВЦЭМ!$C$33:$C$776,СВЦЭМ!$A$33:$A$776,$A36,СВЦЭМ!$B$33:$B$776,M$11)+'СЕТ СН'!$F$9+СВЦЭМ!$D$10+'СЕТ СН'!$F$6-'СЕТ СН'!$F$19</f>
        <v>1152.0432600600002</v>
      </c>
      <c r="N36" s="36">
        <f>SUMIFS(СВЦЭМ!$C$33:$C$776,СВЦЭМ!$A$33:$A$776,$A36,СВЦЭМ!$B$33:$B$776,N$11)+'СЕТ СН'!$F$9+СВЦЭМ!$D$10+'СЕТ СН'!$F$6-'СЕТ СН'!$F$19</f>
        <v>1159.0798611499999</v>
      </c>
      <c r="O36" s="36">
        <f>SUMIFS(СВЦЭМ!$C$33:$C$776,СВЦЭМ!$A$33:$A$776,$A36,СВЦЭМ!$B$33:$B$776,O$11)+'СЕТ СН'!$F$9+СВЦЭМ!$D$10+'СЕТ СН'!$F$6-'СЕТ СН'!$F$19</f>
        <v>1166.94227286</v>
      </c>
      <c r="P36" s="36">
        <f>SUMIFS(СВЦЭМ!$C$33:$C$776,СВЦЭМ!$A$33:$A$776,$A36,СВЦЭМ!$B$33:$B$776,P$11)+'СЕТ СН'!$F$9+СВЦЭМ!$D$10+'СЕТ СН'!$F$6-'СЕТ СН'!$F$19</f>
        <v>1168.9035967</v>
      </c>
      <c r="Q36" s="36">
        <f>SUMIFS(СВЦЭМ!$C$33:$C$776,СВЦЭМ!$A$33:$A$776,$A36,СВЦЭМ!$B$33:$B$776,Q$11)+'СЕТ СН'!$F$9+СВЦЭМ!$D$10+'СЕТ СН'!$F$6-'СЕТ СН'!$F$19</f>
        <v>1171.3929066800001</v>
      </c>
      <c r="R36" s="36">
        <f>SUMIFS(СВЦЭМ!$C$33:$C$776,СВЦЭМ!$A$33:$A$776,$A36,СВЦЭМ!$B$33:$B$776,R$11)+'СЕТ СН'!$F$9+СВЦЭМ!$D$10+'СЕТ СН'!$F$6-'СЕТ СН'!$F$19</f>
        <v>1169.46800852</v>
      </c>
      <c r="S36" s="36">
        <f>SUMIFS(СВЦЭМ!$C$33:$C$776,СВЦЭМ!$A$33:$A$776,$A36,СВЦЭМ!$B$33:$B$776,S$11)+'СЕТ СН'!$F$9+СВЦЭМ!$D$10+'СЕТ СН'!$F$6-'СЕТ СН'!$F$19</f>
        <v>1163.63255908</v>
      </c>
      <c r="T36" s="36">
        <f>SUMIFS(СВЦЭМ!$C$33:$C$776,СВЦЭМ!$A$33:$A$776,$A36,СВЦЭМ!$B$33:$B$776,T$11)+'СЕТ СН'!$F$9+СВЦЭМ!$D$10+'СЕТ СН'!$F$6-'СЕТ СН'!$F$19</f>
        <v>1138.3841265400001</v>
      </c>
      <c r="U36" s="36">
        <f>SUMIFS(СВЦЭМ!$C$33:$C$776,СВЦЭМ!$A$33:$A$776,$A36,СВЦЭМ!$B$33:$B$776,U$11)+'СЕТ СН'!$F$9+СВЦЭМ!$D$10+'СЕТ СН'!$F$6-'СЕТ СН'!$F$19</f>
        <v>1137.0809126200002</v>
      </c>
      <c r="V36" s="36">
        <f>SUMIFS(СВЦЭМ!$C$33:$C$776,СВЦЭМ!$A$33:$A$776,$A36,СВЦЭМ!$B$33:$B$776,V$11)+'СЕТ СН'!$F$9+СВЦЭМ!$D$10+'СЕТ СН'!$F$6-'СЕТ СН'!$F$19</f>
        <v>1147.9168061400001</v>
      </c>
      <c r="W36" s="36">
        <f>SUMIFS(СВЦЭМ!$C$33:$C$776,СВЦЭМ!$A$33:$A$776,$A36,СВЦЭМ!$B$33:$B$776,W$11)+'СЕТ СН'!$F$9+СВЦЭМ!$D$10+'СЕТ СН'!$F$6-'СЕТ СН'!$F$19</f>
        <v>1156.8238027500001</v>
      </c>
      <c r="X36" s="36">
        <f>SUMIFS(СВЦЭМ!$C$33:$C$776,СВЦЭМ!$A$33:$A$776,$A36,СВЦЭМ!$B$33:$B$776,X$11)+'СЕТ СН'!$F$9+СВЦЭМ!$D$10+'СЕТ СН'!$F$6-'СЕТ СН'!$F$19</f>
        <v>1161.71841296</v>
      </c>
      <c r="Y36" s="36">
        <f>SUMIFS(СВЦЭМ!$C$33:$C$776,СВЦЭМ!$A$33:$A$776,$A36,СВЦЭМ!$B$33:$B$776,Y$11)+'СЕТ СН'!$F$9+СВЦЭМ!$D$10+'СЕТ СН'!$F$6-'СЕТ СН'!$F$19</f>
        <v>1179.64854924</v>
      </c>
    </row>
    <row r="37" spans="1:25" ht="15.75" x14ac:dyDescent="0.2">
      <c r="A37" s="35">
        <f t="shared" si="0"/>
        <v>44222</v>
      </c>
      <c r="B37" s="36">
        <f>SUMIFS(СВЦЭМ!$C$33:$C$776,СВЦЭМ!$A$33:$A$776,$A37,СВЦЭМ!$B$33:$B$776,B$11)+'СЕТ СН'!$F$9+СВЦЭМ!$D$10+'СЕТ СН'!$F$6-'СЕТ СН'!$F$19</f>
        <v>1223.1877562500001</v>
      </c>
      <c r="C37" s="36">
        <f>SUMIFS(СВЦЭМ!$C$33:$C$776,СВЦЭМ!$A$33:$A$776,$A37,СВЦЭМ!$B$33:$B$776,C$11)+'СЕТ СН'!$F$9+СВЦЭМ!$D$10+'СЕТ СН'!$F$6-'СЕТ СН'!$F$19</f>
        <v>1247.52206075</v>
      </c>
      <c r="D37" s="36">
        <f>SUMIFS(СВЦЭМ!$C$33:$C$776,СВЦЭМ!$A$33:$A$776,$A37,СВЦЭМ!$B$33:$B$776,D$11)+'СЕТ СН'!$F$9+СВЦЭМ!$D$10+'СЕТ СН'!$F$6-'СЕТ СН'!$F$19</f>
        <v>1255.0003802400001</v>
      </c>
      <c r="E37" s="36">
        <f>SUMIFS(СВЦЭМ!$C$33:$C$776,СВЦЭМ!$A$33:$A$776,$A37,СВЦЭМ!$B$33:$B$776,E$11)+'СЕТ СН'!$F$9+СВЦЭМ!$D$10+'СЕТ СН'!$F$6-'СЕТ СН'!$F$19</f>
        <v>1258.5436654600001</v>
      </c>
      <c r="F37" s="36">
        <f>SUMIFS(СВЦЭМ!$C$33:$C$776,СВЦЭМ!$A$33:$A$776,$A37,СВЦЭМ!$B$33:$B$776,F$11)+'СЕТ СН'!$F$9+СВЦЭМ!$D$10+'СЕТ СН'!$F$6-'СЕТ СН'!$F$19</f>
        <v>1269.84709937</v>
      </c>
      <c r="G37" s="36">
        <f>SUMIFS(СВЦЭМ!$C$33:$C$776,СВЦЭМ!$A$33:$A$776,$A37,СВЦЭМ!$B$33:$B$776,G$11)+'СЕТ СН'!$F$9+СВЦЭМ!$D$10+'СЕТ СН'!$F$6-'СЕТ СН'!$F$19</f>
        <v>1253.8134582300002</v>
      </c>
      <c r="H37" s="36">
        <f>SUMIFS(СВЦЭМ!$C$33:$C$776,СВЦЭМ!$A$33:$A$776,$A37,СВЦЭМ!$B$33:$B$776,H$11)+'СЕТ СН'!$F$9+СВЦЭМ!$D$10+'СЕТ СН'!$F$6-'СЕТ СН'!$F$19</f>
        <v>1217.7118863800001</v>
      </c>
      <c r="I37" s="36">
        <f>SUMIFS(СВЦЭМ!$C$33:$C$776,СВЦЭМ!$A$33:$A$776,$A37,СВЦЭМ!$B$33:$B$776,I$11)+'СЕТ СН'!$F$9+СВЦЭМ!$D$10+'СЕТ СН'!$F$6-'СЕТ СН'!$F$19</f>
        <v>1172.30582134</v>
      </c>
      <c r="J37" s="36">
        <f>SUMIFS(СВЦЭМ!$C$33:$C$776,СВЦЭМ!$A$33:$A$776,$A37,СВЦЭМ!$B$33:$B$776,J$11)+'СЕТ СН'!$F$9+СВЦЭМ!$D$10+'СЕТ СН'!$F$6-'СЕТ СН'!$F$19</f>
        <v>1146.7462771700002</v>
      </c>
      <c r="K37" s="36">
        <f>SUMIFS(СВЦЭМ!$C$33:$C$776,СВЦЭМ!$A$33:$A$776,$A37,СВЦЭМ!$B$33:$B$776,K$11)+'СЕТ СН'!$F$9+СВЦЭМ!$D$10+'СЕТ СН'!$F$6-'СЕТ СН'!$F$19</f>
        <v>1146.8182057399999</v>
      </c>
      <c r="L37" s="36">
        <f>SUMIFS(СВЦЭМ!$C$33:$C$776,СВЦЭМ!$A$33:$A$776,$A37,СВЦЭМ!$B$33:$B$776,L$11)+'СЕТ СН'!$F$9+СВЦЭМ!$D$10+'СЕТ СН'!$F$6-'СЕТ СН'!$F$19</f>
        <v>1141.1996074600002</v>
      </c>
      <c r="M37" s="36">
        <f>SUMIFS(СВЦЭМ!$C$33:$C$776,СВЦЭМ!$A$33:$A$776,$A37,СВЦЭМ!$B$33:$B$776,M$11)+'СЕТ СН'!$F$9+СВЦЭМ!$D$10+'СЕТ СН'!$F$6-'СЕТ СН'!$F$19</f>
        <v>1149.86467808</v>
      </c>
      <c r="N37" s="36">
        <f>SUMIFS(СВЦЭМ!$C$33:$C$776,СВЦЭМ!$A$33:$A$776,$A37,СВЦЭМ!$B$33:$B$776,N$11)+'СЕТ СН'!$F$9+СВЦЭМ!$D$10+'СЕТ СН'!$F$6-'СЕТ СН'!$F$19</f>
        <v>1154.04335315</v>
      </c>
      <c r="O37" s="36">
        <f>SUMIFS(СВЦЭМ!$C$33:$C$776,СВЦЭМ!$A$33:$A$776,$A37,СВЦЭМ!$B$33:$B$776,O$11)+'СЕТ СН'!$F$9+СВЦЭМ!$D$10+'СЕТ СН'!$F$6-'СЕТ СН'!$F$19</f>
        <v>1163.21187424</v>
      </c>
      <c r="P37" s="36">
        <f>SUMIFS(СВЦЭМ!$C$33:$C$776,СВЦЭМ!$A$33:$A$776,$A37,СВЦЭМ!$B$33:$B$776,P$11)+'СЕТ СН'!$F$9+СВЦЭМ!$D$10+'СЕТ СН'!$F$6-'СЕТ СН'!$F$19</f>
        <v>1167.89293608</v>
      </c>
      <c r="Q37" s="36">
        <f>SUMIFS(СВЦЭМ!$C$33:$C$776,СВЦЭМ!$A$33:$A$776,$A37,СВЦЭМ!$B$33:$B$776,Q$11)+'СЕТ СН'!$F$9+СВЦЭМ!$D$10+'СЕТ СН'!$F$6-'СЕТ СН'!$F$19</f>
        <v>1166.75296951</v>
      </c>
      <c r="R37" s="36">
        <f>SUMIFS(СВЦЭМ!$C$33:$C$776,СВЦЭМ!$A$33:$A$776,$A37,СВЦЭМ!$B$33:$B$776,R$11)+'СЕТ СН'!$F$9+СВЦЭМ!$D$10+'СЕТ СН'!$F$6-'СЕТ СН'!$F$19</f>
        <v>1155.09231239</v>
      </c>
      <c r="S37" s="36">
        <f>SUMIFS(СВЦЭМ!$C$33:$C$776,СВЦЭМ!$A$33:$A$776,$A37,СВЦЭМ!$B$33:$B$776,S$11)+'СЕТ СН'!$F$9+СВЦЭМ!$D$10+'СЕТ СН'!$F$6-'СЕТ СН'!$F$19</f>
        <v>1150.2798300300001</v>
      </c>
      <c r="T37" s="36">
        <f>SUMIFS(СВЦЭМ!$C$33:$C$776,СВЦЭМ!$A$33:$A$776,$A37,СВЦЭМ!$B$33:$B$776,T$11)+'СЕТ СН'!$F$9+СВЦЭМ!$D$10+'СЕТ СН'!$F$6-'СЕТ СН'!$F$19</f>
        <v>1136.7126511000001</v>
      </c>
      <c r="U37" s="36">
        <f>SUMIFS(СВЦЭМ!$C$33:$C$776,СВЦЭМ!$A$33:$A$776,$A37,СВЦЭМ!$B$33:$B$776,U$11)+'СЕТ СН'!$F$9+СВЦЭМ!$D$10+'СЕТ СН'!$F$6-'СЕТ СН'!$F$19</f>
        <v>1135.8587575800002</v>
      </c>
      <c r="V37" s="36">
        <f>SUMIFS(СВЦЭМ!$C$33:$C$776,СВЦЭМ!$A$33:$A$776,$A37,СВЦЭМ!$B$33:$B$776,V$11)+'СЕТ СН'!$F$9+СВЦЭМ!$D$10+'СЕТ СН'!$F$6-'СЕТ СН'!$F$19</f>
        <v>1145.9904593700001</v>
      </c>
      <c r="W37" s="36">
        <f>SUMIFS(СВЦЭМ!$C$33:$C$776,СВЦЭМ!$A$33:$A$776,$A37,СВЦЭМ!$B$33:$B$776,W$11)+'СЕТ СН'!$F$9+СВЦЭМ!$D$10+'СЕТ СН'!$F$6-'СЕТ СН'!$F$19</f>
        <v>1170.27131863</v>
      </c>
      <c r="X37" s="36">
        <f>SUMIFS(СВЦЭМ!$C$33:$C$776,СВЦЭМ!$A$33:$A$776,$A37,СВЦЭМ!$B$33:$B$776,X$11)+'СЕТ СН'!$F$9+СВЦЭМ!$D$10+'СЕТ СН'!$F$6-'СЕТ СН'!$F$19</f>
        <v>1178.58699587</v>
      </c>
      <c r="Y37" s="36">
        <f>SUMIFS(СВЦЭМ!$C$33:$C$776,СВЦЭМ!$A$33:$A$776,$A37,СВЦЭМ!$B$33:$B$776,Y$11)+'СЕТ СН'!$F$9+СВЦЭМ!$D$10+'СЕТ СН'!$F$6-'СЕТ СН'!$F$19</f>
        <v>1196.48082213</v>
      </c>
    </row>
    <row r="38" spans="1:25" ht="15.75" x14ac:dyDescent="0.2">
      <c r="A38" s="35">
        <f t="shared" si="0"/>
        <v>44223</v>
      </c>
      <c r="B38" s="36">
        <f>SUMIFS(СВЦЭМ!$C$33:$C$776,СВЦЭМ!$A$33:$A$776,$A38,СВЦЭМ!$B$33:$B$776,B$11)+'СЕТ СН'!$F$9+СВЦЭМ!$D$10+'СЕТ СН'!$F$6-'СЕТ СН'!$F$19</f>
        <v>1209.282459</v>
      </c>
      <c r="C38" s="36">
        <f>SUMIFS(СВЦЭМ!$C$33:$C$776,СВЦЭМ!$A$33:$A$776,$A38,СВЦЭМ!$B$33:$B$776,C$11)+'СЕТ СН'!$F$9+СВЦЭМ!$D$10+'СЕТ СН'!$F$6-'СЕТ СН'!$F$19</f>
        <v>1232.43014926</v>
      </c>
      <c r="D38" s="36">
        <f>SUMIFS(СВЦЭМ!$C$33:$C$776,СВЦЭМ!$A$33:$A$776,$A38,СВЦЭМ!$B$33:$B$776,D$11)+'СЕТ СН'!$F$9+СВЦЭМ!$D$10+'СЕТ СН'!$F$6-'СЕТ СН'!$F$19</f>
        <v>1244.8643402</v>
      </c>
      <c r="E38" s="36">
        <f>SUMIFS(СВЦЭМ!$C$33:$C$776,СВЦЭМ!$A$33:$A$776,$A38,СВЦЭМ!$B$33:$B$776,E$11)+'СЕТ СН'!$F$9+СВЦЭМ!$D$10+'СЕТ СН'!$F$6-'СЕТ СН'!$F$19</f>
        <v>1252.91629242</v>
      </c>
      <c r="F38" s="36">
        <f>SUMIFS(СВЦЭМ!$C$33:$C$776,СВЦЭМ!$A$33:$A$776,$A38,СВЦЭМ!$B$33:$B$776,F$11)+'СЕТ СН'!$F$9+СВЦЭМ!$D$10+'СЕТ СН'!$F$6-'СЕТ СН'!$F$19</f>
        <v>1264.0262286</v>
      </c>
      <c r="G38" s="36">
        <f>SUMIFS(СВЦЭМ!$C$33:$C$776,СВЦЭМ!$A$33:$A$776,$A38,СВЦЭМ!$B$33:$B$776,G$11)+'СЕТ СН'!$F$9+СВЦЭМ!$D$10+'СЕТ СН'!$F$6-'СЕТ СН'!$F$19</f>
        <v>1246.3800980800002</v>
      </c>
      <c r="H38" s="36">
        <f>SUMIFS(СВЦЭМ!$C$33:$C$776,СВЦЭМ!$A$33:$A$776,$A38,СВЦЭМ!$B$33:$B$776,H$11)+'СЕТ СН'!$F$9+СВЦЭМ!$D$10+'СЕТ СН'!$F$6-'СЕТ СН'!$F$19</f>
        <v>1211.6047148600001</v>
      </c>
      <c r="I38" s="36">
        <f>SUMIFS(СВЦЭМ!$C$33:$C$776,СВЦЭМ!$A$33:$A$776,$A38,СВЦЭМ!$B$33:$B$776,I$11)+'СЕТ СН'!$F$9+СВЦЭМ!$D$10+'СЕТ СН'!$F$6-'СЕТ СН'!$F$19</f>
        <v>1183.7096366400001</v>
      </c>
      <c r="J38" s="36">
        <f>SUMIFS(СВЦЭМ!$C$33:$C$776,СВЦЭМ!$A$33:$A$776,$A38,СВЦЭМ!$B$33:$B$776,J$11)+'СЕТ СН'!$F$9+СВЦЭМ!$D$10+'СЕТ СН'!$F$6-'СЕТ СН'!$F$19</f>
        <v>1155.83476247</v>
      </c>
      <c r="K38" s="36">
        <f>SUMIFS(СВЦЭМ!$C$33:$C$776,СВЦЭМ!$A$33:$A$776,$A38,СВЦЭМ!$B$33:$B$776,K$11)+'СЕТ СН'!$F$9+СВЦЭМ!$D$10+'СЕТ СН'!$F$6-'СЕТ СН'!$F$19</f>
        <v>1145.3037104099999</v>
      </c>
      <c r="L38" s="36">
        <f>SUMIFS(СВЦЭМ!$C$33:$C$776,СВЦЭМ!$A$33:$A$776,$A38,СВЦЭМ!$B$33:$B$776,L$11)+'СЕТ СН'!$F$9+СВЦЭМ!$D$10+'СЕТ СН'!$F$6-'СЕТ СН'!$F$19</f>
        <v>1144.7597813100001</v>
      </c>
      <c r="M38" s="36">
        <f>SUMIFS(СВЦЭМ!$C$33:$C$776,СВЦЭМ!$A$33:$A$776,$A38,СВЦЭМ!$B$33:$B$776,M$11)+'СЕТ СН'!$F$9+СВЦЭМ!$D$10+'СЕТ СН'!$F$6-'СЕТ СН'!$F$19</f>
        <v>1156.73220255</v>
      </c>
      <c r="N38" s="36">
        <f>SUMIFS(СВЦЭМ!$C$33:$C$776,СВЦЭМ!$A$33:$A$776,$A38,СВЦЭМ!$B$33:$B$776,N$11)+'СЕТ СН'!$F$9+СВЦЭМ!$D$10+'СЕТ СН'!$F$6-'СЕТ СН'!$F$19</f>
        <v>1162.51976853</v>
      </c>
      <c r="O38" s="36">
        <f>SUMIFS(СВЦЭМ!$C$33:$C$776,СВЦЭМ!$A$33:$A$776,$A38,СВЦЭМ!$B$33:$B$776,O$11)+'СЕТ СН'!$F$9+СВЦЭМ!$D$10+'СЕТ СН'!$F$6-'СЕТ СН'!$F$19</f>
        <v>1176.3794720000001</v>
      </c>
      <c r="P38" s="36">
        <f>SUMIFS(СВЦЭМ!$C$33:$C$776,СВЦЭМ!$A$33:$A$776,$A38,СВЦЭМ!$B$33:$B$776,P$11)+'СЕТ СН'!$F$9+СВЦЭМ!$D$10+'СЕТ СН'!$F$6-'СЕТ СН'!$F$19</f>
        <v>1186.45365096</v>
      </c>
      <c r="Q38" s="36">
        <f>SUMIFS(СВЦЭМ!$C$33:$C$776,СВЦЭМ!$A$33:$A$776,$A38,СВЦЭМ!$B$33:$B$776,Q$11)+'СЕТ СН'!$F$9+СВЦЭМ!$D$10+'СЕТ СН'!$F$6-'СЕТ СН'!$F$19</f>
        <v>1193.45274563</v>
      </c>
      <c r="R38" s="36">
        <f>SUMIFS(СВЦЭМ!$C$33:$C$776,СВЦЭМ!$A$33:$A$776,$A38,СВЦЭМ!$B$33:$B$776,R$11)+'СЕТ СН'!$F$9+СВЦЭМ!$D$10+'СЕТ СН'!$F$6-'СЕТ СН'!$F$19</f>
        <v>1181.9944836500001</v>
      </c>
      <c r="S38" s="36">
        <f>SUMIFS(СВЦЭМ!$C$33:$C$776,СВЦЭМ!$A$33:$A$776,$A38,СВЦЭМ!$B$33:$B$776,S$11)+'СЕТ СН'!$F$9+СВЦЭМ!$D$10+'СЕТ СН'!$F$6-'СЕТ СН'!$F$19</f>
        <v>1164.4774667000002</v>
      </c>
      <c r="T38" s="36">
        <f>SUMIFS(СВЦЭМ!$C$33:$C$776,СВЦЭМ!$A$33:$A$776,$A38,СВЦЭМ!$B$33:$B$776,T$11)+'СЕТ СН'!$F$9+СВЦЭМ!$D$10+'СЕТ СН'!$F$6-'СЕТ СН'!$F$19</f>
        <v>1128.2301350800001</v>
      </c>
      <c r="U38" s="36">
        <f>SUMIFS(СВЦЭМ!$C$33:$C$776,СВЦЭМ!$A$33:$A$776,$A38,СВЦЭМ!$B$33:$B$776,U$11)+'СЕТ СН'!$F$9+СВЦЭМ!$D$10+'СЕТ СН'!$F$6-'СЕТ СН'!$F$19</f>
        <v>1128.5672201900002</v>
      </c>
      <c r="V38" s="36">
        <f>SUMIFS(СВЦЭМ!$C$33:$C$776,СВЦЭМ!$A$33:$A$776,$A38,СВЦЭМ!$B$33:$B$776,V$11)+'СЕТ СН'!$F$9+СВЦЭМ!$D$10+'СЕТ СН'!$F$6-'СЕТ СН'!$F$19</f>
        <v>1136.3049276900001</v>
      </c>
      <c r="W38" s="36">
        <f>SUMIFS(СВЦЭМ!$C$33:$C$776,СВЦЭМ!$A$33:$A$776,$A38,СВЦЭМ!$B$33:$B$776,W$11)+'СЕТ СН'!$F$9+СВЦЭМ!$D$10+'СЕТ СН'!$F$6-'СЕТ СН'!$F$19</f>
        <v>1159.33169344</v>
      </c>
      <c r="X38" s="36">
        <f>SUMIFS(СВЦЭМ!$C$33:$C$776,СВЦЭМ!$A$33:$A$776,$A38,СВЦЭМ!$B$33:$B$776,X$11)+'СЕТ СН'!$F$9+СВЦЭМ!$D$10+'СЕТ СН'!$F$6-'СЕТ СН'!$F$19</f>
        <v>1163.68581666</v>
      </c>
      <c r="Y38" s="36">
        <f>SUMIFS(СВЦЭМ!$C$33:$C$776,СВЦЭМ!$A$33:$A$776,$A38,СВЦЭМ!$B$33:$B$776,Y$11)+'СЕТ СН'!$F$9+СВЦЭМ!$D$10+'СЕТ СН'!$F$6-'СЕТ СН'!$F$19</f>
        <v>1190.2482827700001</v>
      </c>
    </row>
    <row r="39" spans="1:25" ht="15.75" x14ac:dyDescent="0.2">
      <c r="A39" s="35">
        <f t="shared" si="0"/>
        <v>44224</v>
      </c>
      <c r="B39" s="36">
        <f>SUMIFS(СВЦЭМ!$C$33:$C$776,СВЦЭМ!$A$33:$A$776,$A39,СВЦЭМ!$B$33:$B$776,B$11)+'СЕТ СН'!$F$9+СВЦЭМ!$D$10+'СЕТ СН'!$F$6-'СЕТ СН'!$F$19</f>
        <v>1171.43985251</v>
      </c>
      <c r="C39" s="36">
        <f>SUMIFS(СВЦЭМ!$C$33:$C$776,СВЦЭМ!$A$33:$A$776,$A39,СВЦЭМ!$B$33:$B$776,C$11)+'СЕТ СН'!$F$9+СВЦЭМ!$D$10+'СЕТ СН'!$F$6-'СЕТ СН'!$F$19</f>
        <v>1226.90793762</v>
      </c>
      <c r="D39" s="36">
        <f>SUMIFS(СВЦЭМ!$C$33:$C$776,СВЦЭМ!$A$33:$A$776,$A39,СВЦЭМ!$B$33:$B$776,D$11)+'СЕТ СН'!$F$9+СВЦЭМ!$D$10+'СЕТ СН'!$F$6-'СЕТ СН'!$F$19</f>
        <v>1259.2984321500001</v>
      </c>
      <c r="E39" s="36">
        <f>SUMIFS(СВЦЭМ!$C$33:$C$776,СВЦЭМ!$A$33:$A$776,$A39,СВЦЭМ!$B$33:$B$776,E$11)+'СЕТ СН'!$F$9+СВЦЭМ!$D$10+'СЕТ СН'!$F$6-'СЕТ СН'!$F$19</f>
        <v>1262.15923886</v>
      </c>
      <c r="F39" s="36">
        <f>SUMIFS(СВЦЭМ!$C$33:$C$776,СВЦЭМ!$A$33:$A$776,$A39,СВЦЭМ!$B$33:$B$776,F$11)+'СЕТ СН'!$F$9+СВЦЭМ!$D$10+'СЕТ СН'!$F$6-'СЕТ СН'!$F$19</f>
        <v>1273.7219789400001</v>
      </c>
      <c r="G39" s="36">
        <f>SUMIFS(СВЦЭМ!$C$33:$C$776,СВЦЭМ!$A$33:$A$776,$A39,СВЦЭМ!$B$33:$B$776,G$11)+'СЕТ СН'!$F$9+СВЦЭМ!$D$10+'СЕТ СН'!$F$6-'СЕТ СН'!$F$19</f>
        <v>1260.6785551600001</v>
      </c>
      <c r="H39" s="36">
        <f>SUMIFS(СВЦЭМ!$C$33:$C$776,СВЦЭМ!$A$33:$A$776,$A39,СВЦЭМ!$B$33:$B$776,H$11)+'СЕТ СН'!$F$9+СВЦЭМ!$D$10+'СЕТ СН'!$F$6-'СЕТ СН'!$F$19</f>
        <v>1223.3974492300001</v>
      </c>
      <c r="I39" s="36">
        <f>SUMIFS(СВЦЭМ!$C$33:$C$776,СВЦЭМ!$A$33:$A$776,$A39,СВЦЭМ!$B$33:$B$776,I$11)+'СЕТ СН'!$F$9+СВЦЭМ!$D$10+'СЕТ СН'!$F$6-'СЕТ СН'!$F$19</f>
        <v>1199.64383557</v>
      </c>
      <c r="J39" s="36">
        <f>SUMIFS(СВЦЭМ!$C$33:$C$776,СВЦЭМ!$A$33:$A$776,$A39,СВЦЭМ!$B$33:$B$776,J$11)+'СЕТ СН'!$F$9+СВЦЭМ!$D$10+'СЕТ СН'!$F$6-'СЕТ СН'!$F$19</f>
        <v>1181.07274616</v>
      </c>
      <c r="K39" s="36">
        <f>SUMIFS(СВЦЭМ!$C$33:$C$776,СВЦЭМ!$A$33:$A$776,$A39,СВЦЭМ!$B$33:$B$776,K$11)+'СЕТ СН'!$F$9+СВЦЭМ!$D$10+'СЕТ СН'!$F$6-'СЕТ СН'!$F$19</f>
        <v>1164.25297875</v>
      </c>
      <c r="L39" s="36">
        <f>SUMIFS(СВЦЭМ!$C$33:$C$776,СВЦЭМ!$A$33:$A$776,$A39,СВЦЭМ!$B$33:$B$776,L$11)+'СЕТ СН'!$F$9+СВЦЭМ!$D$10+'СЕТ СН'!$F$6-'СЕТ СН'!$F$19</f>
        <v>1157.1182841899999</v>
      </c>
      <c r="M39" s="36">
        <f>SUMIFS(СВЦЭМ!$C$33:$C$776,СВЦЭМ!$A$33:$A$776,$A39,СВЦЭМ!$B$33:$B$776,M$11)+'СЕТ СН'!$F$9+СВЦЭМ!$D$10+'СЕТ СН'!$F$6-'СЕТ СН'!$F$19</f>
        <v>1172.6894973800001</v>
      </c>
      <c r="N39" s="36">
        <f>SUMIFS(СВЦЭМ!$C$33:$C$776,СВЦЭМ!$A$33:$A$776,$A39,СВЦЭМ!$B$33:$B$776,N$11)+'СЕТ СН'!$F$9+СВЦЭМ!$D$10+'СЕТ СН'!$F$6-'СЕТ СН'!$F$19</f>
        <v>1179.17346395</v>
      </c>
      <c r="O39" s="36">
        <f>SUMIFS(СВЦЭМ!$C$33:$C$776,СВЦЭМ!$A$33:$A$776,$A39,СВЦЭМ!$B$33:$B$776,O$11)+'СЕТ СН'!$F$9+СВЦЭМ!$D$10+'СЕТ СН'!$F$6-'СЕТ СН'!$F$19</f>
        <v>1166.8302394500001</v>
      </c>
      <c r="P39" s="36">
        <f>SUMIFS(СВЦЭМ!$C$33:$C$776,СВЦЭМ!$A$33:$A$776,$A39,СВЦЭМ!$B$33:$B$776,P$11)+'СЕТ СН'!$F$9+СВЦЭМ!$D$10+'СЕТ СН'!$F$6-'СЕТ СН'!$F$19</f>
        <v>1173.5373502800001</v>
      </c>
      <c r="Q39" s="36">
        <f>SUMIFS(СВЦЭМ!$C$33:$C$776,СВЦЭМ!$A$33:$A$776,$A39,СВЦЭМ!$B$33:$B$776,Q$11)+'СЕТ СН'!$F$9+СВЦЭМ!$D$10+'СЕТ СН'!$F$6-'СЕТ СН'!$F$19</f>
        <v>1176.9048689600002</v>
      </c>
      <c r="R39" s="36">
        <f>SUMIFS(СВЦЭМ!$C$33:$C$776,СВЦЭМ!$A$33:$A$776,$A39,СВЦЭМ!$B$33:$B$776,R$11)+'СЕТ СН'!$F$9+СВЦЭМ!$D$10+'СЕТ СН'!$F$6-'СЕТ СН'!$F$19</f>
        <v>1168.39379609</v>
      </c>
      <c r="S39" s="36">
        <f>SUMIFS(СВЦЭМ!$C$33:$C$776,СВЦЭМ!$A$33:$A$776,$A39,СВЦЭМ!$B$33:$B$776,S$11)+'СЕТ СН'!$F$9+СВЦЭМ!$D$10+'СЕТ СН'!$F$6-'СЕТ СН'!$F$19</f>
        <v>1155.26086829</v>
      </c>
      <c r="T39" s="36">
        <f>SUMIFS(СВЦЭМ!$C$33:$C$776,СВЦЭМ!$A$33:$A$776,$A39,СВЦЭМ!$B$33:$B$776,T$11)+'СЕТ СН'!$F$9+СВЦЭМ!$D$10+'СЕТ СН'!$F$6-'СЕТ СН'!$F$19</f>
        <v>1133.1577522600001</v>
      </c>
      <c r="U39" s="36">
        <f>SUMIFS(СВЦЭМ!$C$33:$C$776,СВЦЭМ!$A$33:$A$776,$A39,СВЦЭМ!$B$33:$B$776,U$11)+'СЕТ СН'!$F$9+СВЦЭМ!$D$10+'СЕТ СН'!$F$6-'СЕТ СН'!$F$19</f>
        <v>1137.7990215</v>
      </c>
      <c r="V39" s="36">
        <f>SUMIFS(СВЦЭМ!$C$33:$C$776,СВЦЭМ!$A$33:$A$776,$A39,СВЦЭМ!$B$33:$B$776,V$11)+'СЕТ СН'!$F$9+СВЦЭМ!$D$10+'СЕТ СН'!$F$6-'СЕТ СН'!$F$19</f>
        <v>1147.4966346900001</v>
      </c>
      <c r="W39" s="36">
        <f>SUMIFS(СВЦЭМ!$C$33:$C$776,СВЦЭМ!$A$33:$A$776,$A39,СВЦЭМ!$B$33:$B$776,W$11)+'СЕТ СН'!$F$9+СВЦЭМ!$D$10+'СЕТ СН'!$F$6-'СЕТ СН'!$F$19</f>
        <v>1160.5224484400001</v>
      </c>
      <c r="X39" s="36">
        <f>SUMIFS(СВЦЭМ!$C$33:$C$776,СВЦЭМ!$A$33:$A$776,$A39,СВЦЭМ!$B$33:$B$776,X$11)+'СЕТ СН'!$F$9+СВЦЭМ!$D$10+'СЕТ СН'!$F$6-'СЕТ СН'!$F$19</f>
        <v>1159.3927978500001</v>
      </c>
      <c r="Y39" s="36">
        <f>SUMIFS(СВЦЭМ!$C$33:$C$776,СВЦЭМ!$A$33:$A$776,$A39,СВЦЭМ!$B$33:$B$776,Y$11)+'СЕТ СН'!$F$9+СВЦЭМ!$D$10+'СЕТ СН'!$F$6-'СЕТ СН'!$F$19</f>
        <v>1180.0334128700001</v>
      </c>
    </row>
    <row r="40" spans="1:25" ht="15.75" x14ac:dyDescent="0.2">
      <c r="A40" s="35">
        <f t="shared" si="0"/>
        <v>44225</v>
      </c>
      <c r="B40" s="36">
        <f>SUMIFS(СВЦЭМ!$C$33:$C$776,СВЦЭМ!$A$33:$A$776,$A40,СВЦЭМ!$B$33:$B$776,B$11)+'СЕТ СН'!$F$9+СВЦЭМ!$D$10+'СЕТ СН'!$F$6-'СЕТ СН'!$F$19</f>
        <v>1167.59073812</v>
      </c>
      <c r="C40" s="36">
        <f>SUMIFS(СВЦЭМ!$C$33:$C$776,СВЦЭМ!$A$33:$A$776,$A40,СВЦЭМ!$B$33:$B$776,C$11)+'СЕТ СН'!$F$9+СВЦЭМ!$D$10+'СЕТ СН'!$F$6-'СЕТ СН'!$F$19</f>
        <v>1196.03072507</v>
      </c>
      <c r="D40" s="36">
        <f>SUMIFS(СВЦЭМ!$C$33:$C$776,СВЦЭМ!$A$33:$A$776,$A40,СВЦЭМ!$B$33:$B$776,D$11)+'СЕТ СН'!$F$9+СВЦЭМ!$D$10+'СЕТ СН'!$F$6-'СЕТ СН'!$F$19</f>
        <v>1208.8622053399999</v>
      </c>
      <c r="E40" s="36">
        <f>SUMIFS(СВЦЭМ!$C$33:$C$776,СВЦЭМ!$A$33:$A$776,$A40,СВЦЭМ!$B$33:$B$776,E$11)+'СЕТ СН'!$F$9+СВЦЭМ!$D$10+'СЕТ СН'!$F$6-'СЕТ СН'!$F$19</f>
        <v>1192.3313958600002</v>
      </c>
      <c r="F40" s="36">
        <f>SUMIFS(СВЦЭМ!$C$33:$C$776,СВЦЭМ!$A$33:$A$776,$A40,СВЦЭМ!$B$33:$B$776,F$11)+'СЕТ СН'!$F$9+СВЦЭМ!$D$10+'СЕТ СН'!$F$6-'СЕТ СН'!$F$19</f>
        <v>1189.98309479</v>
      </c>
      <c r="G40" s="36">
        <f>SUMIFS(СВЦЭМ!$C$33:$C$776,СВЦЭМ!$A$33:$A$776,$A40,СВЦЭМ!$B$33:$B$776,G$11)+'СЕТ СН'!$F$9+СВЦЭМ!$D$10+'СЕТ СН'!$F$6-'СЕТ СН'!$F$19</f>
        <v>1177.3103399700001</v>
      </c>
      <c r="H40" s="36">
        <f>SUMIFS(СВЦЭМ!$C$33:$C$776,СВЦЭМ!$A$33:$A$776,$A40,СВЦЭМ!$B$33:$B$776,H$11)+'СЕТ СН'!$F$9+СВЦЭМ!$D$10+'СЕТ СН'!$F$6-'СЕТ СН'!$F$19</f>
        <v>1153.73207413</v>
      </c>
      <c r="I40" s="36">
        <f>SUMIFS(СВЦЭМ!$C$33:$C$776,СВЦЭМ!$A$33:$A$776,$A40,СВЦЭМ!$B$33:$B$776,I$11)+'СЕТ СН'!$F$9+СВЦЭМ!$D$10+'СЕТ СН'!$F$6-'СЕТ СН'!$F$19</f>
        <v>1110.1551126700001</v>
      </c>
      <c r="J40" s="36">
        <f>SUMIFS(СВЦЭМ!$C$33:$C$776,СВЦЭМ!$A$33:$A$776,$A40,СВЦЭМ!$B$33:$B$776,J$11)+'СЕТ СН'!$F$9+СВЦЭМ!$D$10+'СЕТ СН'!$F$6-'СЕТ СН'!$F$19</f>
        <v>1109.7712453200002</v>
      </c>
      <c r="K40" s="36">
        <f>SUMIFS(СВЦЭМ!$C$33:$C$776,СВЦЭМ!$A$33:$A$776,$A40,СВЦЭМ!$B$33:$B$776,K$11)+'СЕТ СН'!$F$9+СВЦЭМ!$D$10+'СЕТ СН'!$F$6-'СЕТ СН'!$F$19</f>
        <v>1096.27777659</v>
      </c>
      <c r="L40" s="36">
        <f>SUMIFS(СВЦЭМ!$C$33:$C$776,СВЦЭМ!$A$33:$A$776,$A40,СВЦЭМ!$B$33:$B$776,L$11)+'СЕТ СН'!$F$9+СВЦЭМ!$D$10+'СЕТ СН'!$F$6-'СЕТ СН'!$F$19</f>
        <v>1103.39822336</v>
      </c>
      <c r="M40" s="36">
        <f>SUMIFS(СВЦЭМ!$C$33:$C$776,СВЦЭМ!$A$33:$A$776,$A40,СВЦЭМ!$B$33:$B$776,M$11)+'СЕТ СН'!$F$9+СВЦЭМ!$D$10+'СЕТ СН'!$F$6-'СЕТ СН'!$F$19</f>
        <v>1131.8424495500001</v>
      </c>
      <c r="N40" s="36">
        <f>SUMIFS(СВЦЭМ!$C$33:$C$776,СВЦЭМ!$A$33:$A$776,$A40,СВЦЭМ!$B$33:$B$776,N$11)+'СЕТ СН'!$F$9+СВЦЭМ!$D$10+'СЕТ СН'!$F$6-'СЕТ СН'!$F$19</f>
        <v>1138.38259924</v>
      </c>
      <c r="O40" s="36">
        <f>SUMIFS(СВЦЭМ!$C$33:$C$776,СВЦЭМ!$A$33:$A$776,$A40,СВЦЭМ!$B$33:$B$776,O$11)+'СЕТ СН'!$F$9+СВЦЭМ!$D$10+'СЕТ СН'!$F$6-'СЕТ СН'!$F$19</f>
        <v>1144.8753678200001</v>
      </c>
      <c r="P40" s="36">
        <f>SUMIFS(СВЦЭМ!$C$33:$C$776,СВЦЭМ!$A$33:$A$776,$A40,СВЦЭМ!$B$33:$B$776,P$11)+'СЕТ СН'!$F$9+СВЦЭМ!$D$10+'СЕТ СН'!$F$6-'СЕТ СН'!$F$19</f>
        <v>1151.2944267299999</v>
      </c>
      <c r="Q40" s="36">
        <f>SUMIFS(СВЦЭМ!$C$33:$C$776,СВЦЭМ!$A$33:$A$776,$A40,СВЦЭМ!$B$33:$B$776,Q$11)+'СЕТ СН'!$F$9+СВЦЭМ!$D$10+'СЕТ СН'!$F$6-'СЕТ СН'!$F$19</f>
        <v>1145.53632659</v>
      </c>
      <c r="R40" s="36">
        <f>SUMIFS(СВЦЭМ!$C$33:$C$776,СВЦЭМ!$A$33:$A$776,$A40,СВЦЭМ!$B$33:$B$776,R$11)+'СЕТ СН'!$F$9+СВЦЭМ!$D$10+'СЕТ СН'!$F$6-'СЕТ СН'!$F$19</f>
        <v>1117.9536272400001</v>
      </c>
      <c r="S40" s="36">
        <f>SUMIFS(СВЦЭМ!$C$33:$C$776,СВЦЭМ!$A$33:$A$776,$A40,СВЦЭМ!$B$33:$B$776,S$11)+'СЕТ СН'!$F$9+СВЦЭМ!$D$10+'СЕТ СН'!$F$6-'СЕТ СН'!$F$19</f>
        <v>1129.81529267</v>
      </c>
      <c r="T40" s="36">
        <f>SUMIFS(СВЦЭМ!$C$33:$C$776,СВЦЭМ!$A$33:$A$776,$A40,СВЦЭМ!$B$33:$B$776,T$11)+'СЕТ СН'!$F$9+СВЦЭМ!$D$10+'СЕТ СН'!$F$6-'СЕТ СН'!$F$19</f>
        <v>1114.95687737</v>
      </c>
      <c r="U40" s="36">
        <f>SUMIFS(СВЦЭМ!$C$33:$C$776,СВЦЭМ!$A$33:$A$776,$A40,СВЦЭМ!$B$33:$B$776,U$11)+'СЕТ СН'!$F$9+СВЦЭМ!$D$10+'СЕТ СН'!$F$6-'СЕТ СН'!$F$19</f>
        <v>1115.7569227700001</v>
      </c>
      <c r="V40" s="36">
        <f>SUMIFS(СВЦЭМ!$C$33:$C$776,СВЦЭМ!$A$33:$A$776,$A40,СВЦЭМ!$B$33:$B$776,V$11)+'СЕТ СН'!$F$9+СВЦЭМ!$D$10+'СЕТ СН'!$F$6-'СЕТ СН'!$F$19</f>
        <v>1131.4986235599999</v>
      </c>
      <c r="W40" s="36">
        <f>SUMIFS(СВЦЭМ!$C$33:$C$776,СВЦЭМ!$A$33:$A$776,$A40,СВЦЭМ!$B$33:$B$776,W$11)+'СЕТ СН'!$F$9+СВЦЭМ!$D$10+'СЕТ СН'!$F$6-'СЕТ СН'!$F$19</f>
        <v>1144.69758796</v>
      </c>
      <c r="X40" s="36">
        <f>SUMIFS(СВЦЭМ!$C$33:$C$776,СВЦЭМ!$A$33:$A$776,$A40,СВЦЭМ!$B$33:$B$776,X$11)+'СЕТ СН'!$F$9+СВЦЭМ!$D$10+'СЕТ СН'!$F$6-'СЕТ СН'!$F$19</f>
        <v>1145.3630083799999</v>
      </c>
      <c r="Y40" s="36">
        <f>SUMIFS(СВЦЭМ!$C$33:$C$776,СВЦЭМ!$A$33:$A$776,$A40,СВЦЭМ!$B$33:$B$776,Y$11)+'СЕТ СН'!$F$9+СВЦЭМ!$D$10+'СЕТ СН'!$F$6-'СЕТ СН'!$F$19</f>
        <v>1149.7165490299999</v>
      </c>
    </row>
    <row r="41" spans="1:25" ht="15.75" x14ac:dyDescent="0.2">
      <c r="A41" s="35">
        <f t="shared" si="0"/>
        <v>44226</v>
      </c>
      <c r="B41" s="36">
        <f>SUMIFS(СВЦЭМ!$C$33:$C$776,СВЦЭМ!$A$33:$A$776,$A41,СВЦЭМ!$B$33:$B$776,B$11)+'СЕТ СН'!$F$9+СВЦЭМ!$D$10+'СЕТ СН'!$F$6-'СЕТ СН'!$F$19</f>
        <v>1141.3796954100001</v>
      </c>
      <c r="C41" s="36">
        <f>SUMIFS(СВЦЭМ!$C$33:$C$776,СВЦЭМ!$A$33:$A$776,$A41,СВЦЭМ!$B$33:$B$776,C$11)+'СЕТ СН'!$F$9+СВЦЭМ!$D$10+'СЕТ СН'!$F$6-'СЕТ СН'!$F$19</f>
        <v>1175.02593716</v>
      </c>
      <c r="D41" s="36">
        <f>SUMIFS(СВЦЭМ!$C$33:$C$776,СВЦЭМ!$A$33:$A$776,$A41,СВЦЭМ!$B$33:$B$776,D$11)+'СЕТ СН'!$F$9+СВЦЭМ!$D$10+'СЕТ СН'!$F$6-'СЕТ СН'!$F$19</f>
        <v>1195.9613522300001</v>
      </c>
      <c r="E41" s="36">
        <f>SUMIFS(СВЦЭМ!$C$33:$C$776,СВЦЭМ!$A$33:$A$776,$A41,СВЦЭМ!$B$33:$B$776,E$11)+'СЕТ СН'!$F$9+СВЦЭМ!$D$10+'СЕТ СН'!$F$6-'СЕТ СН'!$F$19</f>
        <v>1202.4217370599999</v>
      </c>
      <c r="F41" s="36">
        <f>SUMIFS(СВЦЭМ!$C$33:$C$776,СВЦЭМ!$A$33:$A$776,$A41,СВЦЭМ!$B$33:$B$776,F$11)+'СЕТ СН'!$F$9+СВЦЭМ!$D$10+'СЕТ СН'!$F$6-'СЕТ СН'!$F$19</f>
        <v>1217.0171727700001</v>
      </c>
      <c r="G41" s="36">
        <f>SUMIFS(СВЦЭМ!$C$33:$C$776,СВЦЭМ!$A$33:$A$776,$A41,СВЦЭМ!$B$33:$B$776,G$11)+'СЕТ СН'!$F$9+СВЦЭМ!$D$10+'СЕТ СН'!$F$6-'СЕТ СН'!$F$19</f>
        <v>1212.53658249</v>
      </c>
      <c r="H41" s="36">
        <f>SUMIFS(СВЦЭМ!$C$33:$C$776,СВЦЭМ!$A$33:$A$776,$A41,СВЦЭМ!$B$33:$B$776,H$11)+'СЕТ СН'!$F$9+СВЦЭМ!$D$10+'СЕТ СН'!$F$6-'СЕТ СН'!$F$19</f>
        <v>1201.0384196</v>
      </c>
      <c r="I41" s="36">
        <f>SUMIFS(СВЦЭМ!$C$33:$C$776,СВЦЭМ!$A$33:$A$776,$A41,СВЦЭМ!$B$33:$B$776,I$11)+'СЕТ СН'!$F$9+СВЦЭМ!$D$10+'СЕТ СН'!$F$6-'СЕТ СН'!$F$19</f>
        <v>1179.2941342500001</v>
      </c>
      <c r="J41" s="36">
        <f>SUMIFS(СВЦЭМ!$C$33:$C$776,СВЦЭМ!$A$33:$A$776,$A41,СВЦЭМ!$B$33:$B$776,J$11)+'СЕТ СН'!$F$9+СВЦЭМ!$D$10+'СЕТ СН'!$F$6-'СЕТ СН'!$F$19</f>
        <v>1161.7437596899999</v>
      </c>
      <c r="K41" s="36">
        <f>SUMIFS(СВЦЭМ!$C$33:$C$776,СВЦЭМ!$A$33:$A$776,$A41,СВЦЭМ!$B$33:$B$776,K$11)+'СЕТ СН'!$F$9+СВЦЭМ!$D$10+'СЕТ СН'!$F$6-'СЕТ СН'!$F$19</f>
        <v>1143.9602915200001</v>
      </c>
      <c r="L41" s="36">
        <f>SUMIFS(СВЦЭМ!$C$33:$C$776,СВЦЭМ!$A$33:$A$776,$A41,СВЦЭМ!$B$33:$B$776,L$11)+'СЕТ СН'!$F$9+СВЦЭМ!$D$10+'СЕТ СН'!$F$6-'СЕТ СН'!$F$19</f>
        <v>1128.69477697</v>
      </c>
      <c r="M41" s="36">
        <f>SUMIFS(СВЦЭМ!$C$33:$C$776,СВЦЭМ!$A$33:$A$776,$A41,СВЦЭМ!$B$33:$B$776,M$11)+'СЕТ СН'!$F$9+СВЦЭМ!$D$10+'СЕТ СН'!$F$6-'СЕТ СН'!$F$19</f>
        <v>1130.90864377</v>
      </c>
      <c r="N41" s="36">
        <f>SUMIFS(СВЦЭМ!$C$33:$C$776,СВЦЭМ!$A$33:$A$776,$A41,СВЦЭМ!$B$33:$B$776,N$11)+'СЕТ СН'!$F$9+СВЦЭМ!$D$10+'СЕТ СН'!$F$6-'СЕТ СН'!$F$19</f>
        <v>1128.8822594400001</v>
      </c>
      <c r="O41" s="36">
        <f>SUMIFS(СВЦЭМ!$C$33:$C$776,СВЦЭМ!$A$33:$A$776,$A41,СВЦЭМ!$B$33:$B$776,O$11)+'СЕТ СН'!$F$9+СВЦЭМ!$D$10+'СЕТ СН'!$F$6-'СЕТ СН'!$F$19</f>
        <v>1133.1016392700001</v>
      </c>
      <c r="P41" s="36">
        <f>SUMIFS(СВЦЭМ!$C$33:$C$776,СВЦЭМ!$A$33:$A$776,$A41,СВЦЭМ!$B$33:$B$776,P$11)+'СЕТ СН'!$F$9+СВЦЭМ!$D$10+'СЕТ СН'!$F$6-'СЕТ СН'!$F$19</f>
        <v>1151.84562007</v>
      </c>
      <c r="Q41" s="36">
        <f>SUMIFS(СВЦЭМ!$C$33:$C$776,СВЦЭМ!$A$33:$A$776,$A41,СВЦЭМ!$B$33:$B$776,Q$11)+'СЕТ СН'!$F$9+СВЦЭМ!$D$10+'СЕТ СН'!$F$6-'СЕТ СН'!$F$19</f>
        <v>1158.2733228700001</v>
      </c>
      <c r="R41" s="36">
        <f>SUMIFS(СВЦЭМ!$C$33:$C$776,СВЦЭМ!$A$33:$A$776,$A41,СВЦЭМ!$B$33:$B$776,R$11)+'СЕТ СН'!$F$9+СВЦЭМ!$D$10+'СЕТ СН'!$F$6-'СЕТ СН'!$F$19</f>
        <v>1141.2446990799999</v>
      </c>
      <c r="S41" s="36">
        <f>SUMIFS(СВЦЭМ!$C$33:$C$776,СВЦЭМ!$A$33:$A$776,$A41,СВЦЭМ!$B$33:$B$776,S$11)+'СЕТ СН'!$F$9+СВЦЭМ!$D$10+'СЕТ СН'!$F$6-'СЕТ СН'!$F$19</f>
        <v>1131.0422964700001</v>
      </c>
      <c r="T41" s="36">
        <f>SUMIFS(СВЦЭМ!$C$33:$C$776,СВЦЭМ!$A$33:$A$776,$A41,СВЦЭМ!$B$33:$B$776,T$11)+'СЕТ СН'!$F$9+СВЦЭМ!$D$10+'СЕТ СН'!$F$6-'СЕТ СН'!$F$19</f>
        <v>1120.8697364899999</v>
      </c>
      <c r="U41" s="36">
        <f>SUMIFS(СВЦЭМ!$C$33:$C$776,СВЦЭМ!$A$33:$A$776,$A41,СВЦЭМ!$B$33:$B$776,U$11)+'СЕТ СН'!$F$9+СВЦЭМ!$D$10+'СЕТ СН'!$F$6-'СЕТ СН'!$F$19</f>
        <v>1113.8368356800001</v>
      </c>
      <c r="V41" s="36">
        <f>SUMIFS(СВЦЭМ!$C$33:$C$776,СВЦЭМ!$A$33:$A$776,$A41,СВЦЭМ!$B$33:$B$776,V$11)+'СЕТ СН'!$F$9+СВЦЭМ!$D$10+'СЕТ СН'!$F$6-'СЕТ СН'!$F$19</f>
        <v>1127.73811849</v>
      </c>
      <c r="W41" s="36">
        <f>SUMIFS(СВЦЭМ!$C$33:$C$776,СВЦЭМ!$A$33:$A$776,$A41,СВЦЭМ!$B$33:$B$776,W$11)+'СЕТ СН'!$F$9+СВЦЭМ!$D$10+'СЕТ СН'!$F$6-'СЕТ СН'!$F$19</f>
        <v>1141.65022258</v>
      </c>
      <c r="X41" s="36">
        <f>SUMIFS(СВЦЭМ!$C$33:$C$776,СВЦЭМ!$A$33:$A$776,$A41,СВЦЭМ!$B$33:$B$776,X$11)+'СЕТ СН'!$F$9+СВЦЭМ!$D$10+'СЕТ СН'!$F$6-'СЕТ СН'!$F$19</f>
        <v>1157.2961955200001</v>
      </c>
      <c r="Y41" s="36">
        <f>SUMIFS(СВЦЭМ!$C$33:$C$776,СВЦЭМ!$A$33:$A$776,$A41,СВЦЭМ!$B$33:$B$776,Y$11)+'СЕТ СН'!$F$9+СВЦЭМ!$D$10+'СЕТ СН'!$F$6-'СЕТ СН'!$F$19</f>
        <v>1179.84186851</v>
      </c>
    </row>
    <row r="42" spans="1:25" ht="15.75" x14ac:dyDescent="0.2">
      <c r="A42" s="35">
        <f t="shared" si="0"/>
        <v>44227</v>
      </c>
      <c r="B42" s="36">
        <f>SUMIFS(СВЦЭМ!$C$33:$C$776,СВЦЭМ!$A$33:$A$776,$A42,СВЦЭМ!$B$33:$B$776,B$11)+'СЕТ СН'!$F$9+СВЦЭМ!$D$10+'СЕТ СН'!$F$6-'СЕТ СН'!$F$19</f>
        <v>1127.1892945</v>
      </c>
      <c r="C42" s="36">
        <f>SUMIFS(СВЦЭМ!$C$33:$C$776,СВЦЭМ!$A$33:$A$776,$A42,СВЦЭМ!$B$33:$B$776,C$11)+'СЕТ СН'!$F$9+СВЦЭМ!$D$10+'СЕТ СН'!$F$6-'СЕТ СН'!$F$19</f>
        <v>1168.7039239200001</v>
      </c>
      <c r="D42" s="36">
        <f>SUMIFS(СВЦЭМ!$C$33:$C$776,СВЦЭМ!$A$33:$A$776,$A42,СВЦЭМ!$B$33:$B$776,D$11)+'СЕТ СН'!$F$9+СВЦЭМ!$D$10+'СЕТ СН'!$F$6-'СЕТ СН'!$F$19</f>
        <v>1184.3055872800001</v>
      </c>
      <c r="E42" s="36">
        <f>SUMIFS(СВЦЭМ!$C$33:$C$776,СВЦЭМ!$A$33:$A$776,$A42,СВЦЭМ!$B$33:$B$776,E$11)+'СЕТ СН'!$F$9+СВЦЭМ!$D$10+'СЕТ СН'!$F$6-'СЕТ СН'!$F$19</f>
        <v>1192.2779625200001</v>
      </c>
      <c r="F42" s="36">
        <f>SUMIFS(СВЦЭМ!$C$33:$C$776,СВЦЭМ!$A$33:$A$776,$A42,СВЦЭМ!$B$33:$B$776,F$11)+'СЕТ СН'!$F$9+СВЦЭМ!$D$10+'СЕТ СН'!$F$6-'СЕТ СН'!$F$19</f>
        <v>1211.2302469900001</v>
      </c>
      <c r="G42" s="36">
        <f>SUMIFS(СВЦЭМ!$C$33:$C$776,СВЦЭМ!$A$33:$A$776,$A42,СВЦЭМ!$B$33:$B$776,G$11)+'СЕТ СН'!$F$9+СВЦЭМ!$D$10+'СЕТ СН'!$F$6-'СЕТ СН'!$F$19</f>
        <v>1200.65904163</v>
      </c>
      <c r="H42" s="36">
        <f>SUMIFS(СВЦЭМ!$C$33:$C$776,СВЦЭМ!$A$33:$A$776,$A42,СВЦЭМ!$B$33:$B$776,H$11)+'СЕТ СН'!$F$9+СВЦЭМ!$D$10+'СЕТ СН'!$F$6-'СЕТ СН'!$F$19</f>
        <v>1190.74624726</v>
      </c>
      <c r="I42" s="36">
        <f>SUMIFS(СВЦЭМ!$C$33:$C$776,СВЦЭМ!$A$33:$A$776,$A42,СВЦЭМ!$B$33:$B$776,I$11)+'СЕТ СН'!$F$9+СВЦЭМ!$D$10+'СЕТ СН'!$F$6-'СЕТ СН'!$F$19</f>
        <v>1183.328154</v>
      </c>
      <c r="J42" s="36">
        <f>SUMIFS(СВЦЭМ!$C$33:$C$776,СВЦЭМ!$A$33:$A$776,$A42,СВЦЭМ!$B$33:$B$776,J$11)+'СЕТ СН'!$F$9+СВЦЭМ!$D$10+'СЕТ СН'!$F$6-'СЕТ СН'!$F$19</f>
        <v>1164.80263982</v>
      </c>
      <c r="K42" s="36">
        <f>SUMIFS(СВЦЭМ!$C$33:$C$776,СВЦЭМ!$A$33:$A$776,$A42,СВЦЭМ!$B$33:$B$776,K$11)+'СЕТ СН'!$F$9+СВЦЭМ!$D$10+'СЕТ СН'!$F$6-'СЕТ СН'!$F$19</f>
        <v>1144.2752718400002</v>
      </c>
      <c r="L42" s="36">
        <f>SUMIFS(СВЦЭМ!$C$33:$C$776,СВЦЭМ!$A$33:$A$776,$A42,СВЦЭМ!$B$33:$B$776,L$11)+'СЕТ СН'!$F$9+СВЦЭМ!$D$10+'СЕТ СН'!$F$6-'СЕТ СН'!$F$19</f>
        <v>1129.3943936000001</v>
      </c>
      <c r="M42" s="36">
        <f>SUMIFS(СВЦЭМ!$C$33:$C$776,СВЦЭМ!$A$33:$A$776,$A42,СВЦЭМ!$B$33:$B$776,M$11)+'СЕТ СН'!$F$9+СВЦЭМ!$D$10+'СЕТ СН'!$F$6-'СЕТ СН'!$F$19</f>
        <v>1133.6486745699999</v>
      </c>
      <c r="N42" s="36">
        <f>SUMIFS(СВЦЭМ!$C$33:$C$776,СВЦЭМ!$A$33:$A$776,$A42,СВЦЭМ!$B$33:$B$776,N$11)+'СЕТ СН'!$F$9+СВЦЭМ!$D$10+'СЕТ СН'!$F$6-'СЕТ СН'!$F$19</f>
        <v>1131.2942176000001</v>
      </c>
      <c r="O42" s="36">
        <f>SUMIFS(СВЦЭМ!$C$33:$C$776,СВЦЭМ!$A$33:$A$776,$A42,СВЦЭМ!$B$33:$B$776,O$11)+'СЕТ СН'!$F$9+СВЦЭМ!$D$10+'СЕТ СН'!$F$6-'СЕТ СН'!$F$19</f>
        <v>1133.5945439300001</v>
      </c>
      <c r="P42" s="36">
        <f>SUMIFS(СВЦЭМ!$C$33:$C$776,СВЦЭМ!$A$33:$A$776,$A42,СВЦЭМ!$B$33:$B$776,P$11)+'СЕТ СН'!$F$9+СВЦЭМ!$D$10+'СЕТ СН'!$F$6-'СЕТ СН'!$F$19</f>
        <v>1132.1489996300002</v>
      </c>
      <c r="Q42" s="36">
        <f>SUMIFS(СВЦЭМ!$C$33:$C$776,СВЦЭМ!$A$33:$A$776,$A42,СВЦЭМ!$B$33:$B$776,Q$11)+'СЕТ СН'!$F$9+СВЦЭМ!$D$10+'СЕТ СН'!$F$6-'СЕТ СН'!$F$19</f>
        <v>1136.2852668999999</v>
      </c>
      <c r="R42" s="36">
        <f>SUMIFS(СВЦЭМ!$C$33:$C$776,СВЦЭМ!$A$33:$A$776,$A42,СВЦЭМ!$B$33:$B$776,R$11)+'СЕТ СН'!$F$9+СВЦЭМ!$D$10+'СЕТ СН'!$F$6-'СЕТ СН'!$F$19</f>
        <v>1149.7153644300001</v>
      </c>
      <c r="S42" s="36">
        <f>SUMIFS(СВЦЭМ!$C$33:$C$776,СВЦЭМ!$A$33:$A$776,$A42,СВЦЭМ!$B$33:$B$776,S$11)+'СЕТ СН'!$F$9+СВЦЭМ!$D$10+'СЕТ СН'!$F$6-'СЕТ СН'!$F$19</f>
        <v>1169.66554124</v>
      </c>
      <c r="T42" s="36">
        <f>SUMIFS(СВЦЭМ!$C$33:$C$776,СВЦЭМ!$A$33:$A$776,$A42,СВЦЭМ!$B$33:$B$776,T$11)+'СЕТ СН'!$F$9+СВЦЭМ!$D$10+'СЕТ СН'!$F$6-'СЕТ СН'!$F$19</f>
        <v>1182.19587409</v>
      </c>
      <c r="U42" s="36">
        <f>SUMIFS(СВЦЭМ!$C$33:$C$776,СВЦЭМ!$A$33:$A$776,$A42,СВЦЭМ!$B$33:$B$776,U$11)+'СЕТ СН'!$F$9+СВЦЭМ!$D$10+'СЕТ СН'!$F$6-'СЕТ СН'!$F$19</f>
        <v>1183.2362666700001</v>
      </c>
      <c r="V42" s="36">
        <f>SUMIFS(СВЦЭМ!$C$33:$C$776,СВЦЭМ!$A$33:$A$776,$A42,СВЦЭМ!$B$33:$B$776,V$11)+'СЕТ СН'!$F$9+СВЦЭМ!$D$10+'СЕТ СН'!$F$6-'СЕТ СН'!$F$19</f>
        <v>1175.30050538</v>
      </c>
      <c r="W42" s="36">
        <f>SUMIFS(СВЦЭМ!$C$33:$C$776,СВЦЭМ!$A$33:$A$776,$A42,СВЦЭМ!$B$33:$B$776,W$11)+'СЕТ СН'!$F$9+СВЦЭМ!$D$10+'СЕТ СН'!$F$6-'СЕТ СН'!$F$19</f>
        <v>1169.80392895</v>
      </c>
      <c r="X42" s="36">
        <f>SUMIFS(СВЦЭМ!$C$33:$C$776,СВЦЭМ!$A$33:$A$776,$A42,СВЦЭМ!$B$33:$B$776,X$11)+'СЕТ СН'!$F$9+СВЦЭМ!$D$10+'СЕТ СН'!$F$6-'СЕТ СН'!$F$19</f>
        <v>1158.6042573900002</v>
      </c>
      <c r="Y42" s="36">
        <f>SUMIFS(СВЦЭМ!$C$33:$C$776,СВЦЭМ!$A$33:$A$776,$A42,СВЦЭМ!$B$33:$B$776,Y$11)+'СЕТ СН'!$F$9+СВЦЭМ!$D$10+'СЕТ СН'!$F$6-'СЕТ СН'!$F$19</f>
        <v>1154.68190994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СН'!$G$9+СВЦЭМ!$D$10+'СЕТ СН'!$G$6-'СЕТ СН'!$G$19</f>
        <v>1674.4223484499998</v>
      </c>
      <c r="C48" s="36">
        <f>SUMIFS(СВЦЭМ!$C$33:$C$776,СВЦЭМ!$A$33:$A$776,$A48,СВЦЭМ!$B$33:$B$776,C$47)+'СЕТ СН'!$G$9+СВЦЭМ!$D$10+'СЕТ СН'!$G$6-'СЕТ СН'!$G$19</f>
        <v>1699.3454234199999</v>
      </c>
      <c r="D48" s="36">
        <f>SUMIFS(СВЦЭМ!$C$33:$C$776,СВЦЭМ!$A$33:$A$776,$A48,СВЦЭМ!$B$33:$B$776,D$47)+'СЕТ СН'!$G$9+СВЦЭМ!$D$10+'СЕТ СН'!$G$6-'СЕТ СН'!$G$19</f>
        <v>1666.93912228</v>
      </c>
      <c r="E48" s="36">
        <f>SUMIFS(СВЦЭМ!$C$33:$C$776,СВЦЭМ!$A$33:$A$776,$A48,СВЦЭМ!$B$33:$B$776,E$47)+'СЕТ СН'!$G$9+СВЦЭМ!$D$10+'СЕТ СН'!$G$6-'СЕТ СН'!$G$19</f>
        <v>1671.46970289</v>
      </c>
      <c r="F48" s="36">
        <f>SUMIFS(СВЦЭМ!$C$33:$C$776,СВЦЭМ!$A$33:$A$776,$A48,СВЦЭМ!$B$33:$B$776,F$47)+'СЕТ СН'!$G$9+СВЦЭМ!$D$10+'СЕТ СН'!$G$6-'СЕТ СН'!$G$19</f>
        <v>1650.38342526</v>
      </c>
      <c r="G48" s="36">
        <f>SUMIFS(СВЦЭМ!$C$33:$C$776,СВЦЭМ!$A$33:$A$776,$A48,СВЦЭМ!$B$33:$B$776,G$47)+'СЕТ СН'!$G$9+СВЦЭМ!$D$10+'СЕТ СН'!$G$6-'СЕТ СН'!$G$19</f>
        <v>1654.2750728999999</v>
      </c>
      <c r="H48" s="36">
        <f>SUMIFS(СВЦЭМ!$C$33:$C$776,СВЦЭМ!$A$33:$A$776,$A48,СВЦЭМ!$B$33:$B$776,H$47)+'СЕТ СН'!$G$9+СВЦЭМ!$D$10+'СЕТ СН'!$G$6-'СЕТ СН'!$G$19</f>
        <v>1683.5832055400001</v>
      </c>
      <c r="I48" s="36">
        <f>SUMIFS(СВЦЭМ!$C$33:$C$776,СВЦЭМ!$A$33:$A$776,$A48,СВЦЭМ!$B$33:$B$776,I$47)+'СЕТ СН'!$G$9+СВЦЭМ!$D$10+'СЕТ СН'!$G$6-'СЕТ СН'!$G$19</f>
        <v>1673.4670494500001</v>
      </c>
      <c r="J48" s="36">
        <f>SUMIFS(СВЦЭМ!$C$33:$C$776,СВЦЭМ!$A$33:$A$776,$A48,СВЦЭМ!$B$33:$B$776,J$47)+'СЕТ СН'!$G$9+СВЦЭМ!$D$10+'СЕТ СН'!$G$6-'СЕТ СН'!$G$19</f>
        <v>1669.31407334</v>
      </c>
      <c r="K48" s="36">
        <f>SUMIFS(СВЦЭМ!$C$33:$C$776,СВЦЭМ!$A$33:$A$776,$A48,СВЦЭМ!$B$33:$B$776,K$47)+'СЕТ СН'!$G$9+СВЦЭМ!$D$10+'СЕТ СН'!$G$6-'СЕТ СН'!$G$19</f>
        <v>1657.5081261</v>
      </c>
      <c r="L48" s="36">
        <f>SUMIFS(СВЦЭМ!$C$33:$C$776,СВЦЭМ!$A$33:$A$776,$A48,СВЦЭМ!$B$33:$B$776,L$47)+'СЕТ СН'!$G$9+СВЦЭМ!$D$10+'СЕТ СН'!$G$6-'СЕТ СН'!$G$19</f>
        <v>1646.4227372099999</v>
      </c>
      <c r="M48" s="36">
        <f>SUMIFS(СВЦЭМ!$C$33:$C$776,СВЦЭМ!$A$33:$A$776,$A48,СВЦЭМ!$B$33:$B$776,M$47)+'СЕТ СН'!$G$9+СВЦЭМ!$D$10+'СЕТ СН'!$G$6-'СЕТ СН'!$G$19</f>
        <v>1638.03026563</v>
      </c>
      <c r="N48" s="36">
        <f>SUMIFS(СВЦЭМ!$C$33:$C$776,СВЦЭМ!$A$33:$A$776,$A48,СВЦЭМ!$B$33:$B$776,N$47)+'СЕТ СН'!$G$9+СВЦЭМ!$D$10+'СЕТ СН'!$G$6-'СЕТ СН'!$G$19</f>
        <v>1645.4523665000002</v>
      </c>
      <c r="O48" s="36">
        <f>SUMIFS(СВЦЭМ!$C$33:$C$776,СВЦЭМ!$A$33:$A$776,$A48,СВЦЭМ!$B$33:$B$776,O$47)+'СЕТ СН'!$G$9+СВЦЭМ!$D$10+'СЕТ СН'!$G$6-'СЕТ СН'!$G$19</f>
        <v>1642.8527725200001</v>
      </c>
      <c r="P48" s="36">
        <f>SUMIFS(СВЦЭМ!$C$33:$C$776,СВЦЭМ!$A$33:$A$776,$A48,СВЦЭМ!$B$33:$B$776,P$47)+'СЕТ СН'!$G$9+СВЦЭМ!$D$10+'СЕТ СН'!$G$6-'СЕТ СН'!$G$19</f>
        <v>1670.70156193</v>
      </c>
      <c r="Q48" s="36">
        <f>SUMIFS(СВЦЭМ!$C$33:$C$776,СВЦЭМ!$A$33:$A$776,$A48,СВЦЭМ!$B$33:$B$776,Q$47)+'СЕТ СН'!$G$9+СВЦЭМ!$D$10+'СЕТ СН'!$G$6-'СЕТ СН'!$G$19</f>
        <v>1669.37311374</v>
      </c>
      <c r="R48" s="36">
        <f>SUMIFS(СВЦЭМ!$C$33:$C$776,СВЦЭМ!$A$33:$A$776,$A48,СВЦЭМ!$B$33:$B$776,R$47)+'СЕТ СН'!$G$9+СВЦЭМ!$D$10+'СЕТ СН'!$G$6-'СЕТ СН'!$G$19</f>
        <v>1648.0081556199998</v>
      </c>
      <c r="S48" s="36">
        <f>SUMIFS(СВЦЭМ!$C$33:$C$776,СВЦЭМ!$A$33:$A$776,$A48,СВЦЭМ!$B$33:$B$776,S$47)+'СЕТ СН'!$G$9+СВЦЭМ!$D$10+'СЕТ СН'!$G$6-'СЕТ СН'!$G$19</f>
        <v>1627.9252000699998</v>
      </c>
      <c r="T48" s="36">
        <f>SUMIFS(СВЦЭМ!$C$33:$C$776,СВЦЭМ!$A$33:$A$776,$A48,СВЦЭМ!$B$33:$B$776,T$47)+'СЕТ СН'!$G$9+СВЦЭМ!$D$10+'СЕТ СН'!$G$6-'СЕТ СН'!$G$19</f>
        <v>1617.24192666</v>
      </c>
      <c r="U48" s="36">
        <f>SUMIFS(СВЦЭМ!$C$33:$C$776,СВЦЭМ!$A$33:$A$776,$A48,СВЦЭМ!$B$33:$B$776,U$47)+'СЕТ СН'!$G$9+СВЦЭМ!$D$10+'СЕТ СН'!$G$6-'СЕТ СН'!$G$19</f>
        <v>1612.0043834799999</v>
      </c>
      <c r="V48" s="36">
        <f>SUMIFS(СВЦЭМ!$C$33:$C$776,СВЦЭМ!$A$33:$A$776,$A48,СВЦЭМ!$B$33:$B$776,V$47)+'СЕТ СН'!$G$9+СВЦЭМ!$D$10+'СЕТ СН'!$G$6-'СЕТ СН'!$G$19</f>
        <v>1603.9069518900001</v>
      </c>
      <c r="W48" s="36">
        <f>SUMIFS(СВЦЭМ!$C$33:$C$776,СВЦЭМ!$A$33:$A$776,$A48,СВЦЭМ!$B$33:$B$776,W$47)+'СЕТ СН'!$G$9+СВЦЭМ!$D$10+'СЕТ СН'!$G$6-'СЕТ СН'!$G$19</f>
        <v>1609.8823314700001</v>
      </c>
      <c r="X48" s="36">
        <f>SUMIFS(СВЦЭМ!$C$33:$C$776,СВЦЭМ!$A$33:$A$776,$A48,СВЦЭМ!$B$33:$B$776,X$47)+'СЕТ СН'!$G$9+СВЦЭМ!$D$10+'СЕТ СН'!$G$6-'СЕТ СН'!$G$19</f>
        <v>1627.1147424299998</v>
      </c>
      <c r="Y48" s="36">
        <f>SUMIFS(СВЦЭМ!$C$33:$C$776,СВЦЭМ!$A$33:$A$776,$A48,СВЦЭМ!$B$33:$B$776,Y$47)+'СЕТ СН'!$G$9+СВЦЭМ!$D$10+'СЕТ СН'!$G$6-'СЕТ СН'!$G$19</f>
        <v>1629.6995409000001</v>
      </c>
    </row>
    <row r="49" spans="1:25" ht="15.75" x14ac:dyDescent="0.2">
      <c r="A49" s="35">
        <f>A48+1</f>
        <v>44198</v>
      </c>
      <c r="B49" s="36">
        <f>SUMIFS(СВЦЭМ!$C$33:$C$776,СВЦЭМ!$A$33:$A$776,$A49,СВЦЭМ!$B$33:$B$776,B$47)+'СЕТ СН'!$G$9+СВЦЭМ!$D$10+'СЕТ СН'!$G$6-'СЕТ СН'!$G$19</f>
        <v>1658.6939210599999</v>
      </c>
      <c r="C49" s="36">
        <f>SUMIFS(СВЦЭМ!$C$33:$C$776,СВЦЭМ!$A$33:$A$776,$A49,СВЦЭМ!$B$33:$B$776,C$47)+'СЕТ СН'!$G$9+СВЦЭМ!$D$10+'СЕТ СН'!$G$6-'СЕТ СН'!$G$19</f>
        <v>1684.4089007500002</v>
      </c>
      <c r="D49" s="36">
        <f>SUMIFS(СВЦЭМ!$C$33:$C$776,СВЦЭМ!$A$33:$A$776,$A49,СВЦЭМ!$B$33:$B$776,D$47)+'СЕТ СН'!$G$9+СВЦЭМ!$D$10+'СЕТ СН'!$G$6-'СЕТ СН'!$G$19</f>
        <v>1697.3448828000001</v>
      </c>
      <c r="E49" s="36">
        <f>SUMIFS(СВЦЭМ!$C$33:$C$776,СВЦЭМ!$A$33:$A$776,$A49,СВЦЭМ!$B$33:$B$776,E$47)+'СЕТ СН'!$G$9+СВЦЭМ!$D$10+'СЕТ СН'!$G$6-'СЕТ СН'!$G$19</f>
        <v>1723.6805919600001</v>
      </c>
      <c r="F49" s="36">
        <f>SUMIFS(СВЦЭМ!$C$33:$C$776,СВЦЭМ!$A$33:$A$776,$A49,СВЦЭМ!$B$33:$B$776,F$47)+'СЕТ СН'!$G$9+СВЦЭМ!$D$10+'СЕТ СН'!$G$6-'СЕТ СН'!$G$19</f>
        <v>1705.5414778099998</v>
      </c>
      <c r="G49" s="36">
        <f>SUMIFS(СВЦЭМ!$C$33:$C$776,СВЦЭМ!$A$33:$A$776,$A49,СВЦЭМ!$B$33:$B$776,G$47)+'СЕТ СН'!$G$9+СВЦЭМ!$D$10+'СЕТ СН'!$G$6-'СЕТ СН'!$G$19</f>
        <v>1704.15718853</v>
      </c>
      <c r="H49" s="36">
        <f>SUMIFS(СВЦЭМ!$C$33:$C$776,СВЦЭМ!$A$33:$A$776,$A49,СВЦЭМ!$B$33:$B$776,H$47)+'СЕТ СН'!$G$9+СВЦЭМ!$D$10+'СЕТ СН'!$G$6-'СЕТ СН'!$G$19</f>
        <v>1717.29791806</v>
      </c>
      <c r="I49" s="36">
        <f>SUMIFS(СВЦЭМ!$C$33:$C$776,СВЦЭМ!$A$33:$A$776,$A49,СВЦЭМ!$B$33:$B$776,I$47)+'СЕТ СН'!$G$9+СВЦЭМ!$D$10+'СЕТ СН'!$G$6-'СЕТ СН'!$G$19</f>
        <v>1708.2737855599999</v>
      </c>
      <c r="J49" s="36">
        <f>SUMIFS(СВЦЭМ!$C$33:$C$776,СВЦЭМ!$A$33:$A$776,$A49,СВЦЭМ!$B$33:$B$776,J$47)+'СЕТ СН'!$G$9+СВЦЭМ!$D$10+'СЕТ СН'!$G$6-'СЕТ СН'!$G$19</f>
        <v>1689.2935025699999</v>
      </c>
      <c r="K49" s="36">
        <f>SUMIFS(СВЦЭМ!$C$33:$C$776,СВЦЭМ!$A$33:$A$776,$A49,СВЦЭМ!$B$33:$B$776,K$47)+'СЕТ СН'!$G$9+СВЦЭМ!$D$10+'СЕТ СН'!$G$6-'СЕТ СН'!$G$19</f>
        <v>1662.1728367300002</v>
      </c>
      <c r="L49" s="36">
        <f>SUMIFS(СВЦЭМ!$C$33:$C$776,СВЦЭМ!$A$33:$A$776,$A49,СВЦЭМ!$B$33:$B$776,L$47)+'СЕТ СН'!$G$9+СВЦЭМ!$D$10+'СЕТ СН'!$G$6-'СЕТ СН'!$G$19</f>
        <v>1645.1318755900002</v>
      </c>
      <c r="M49" s="36">
        <f>SUMIFS(СВЦЭМ!$C$33:$C$776,СВЦЭМ!$A$33:$A$776,$A49,СВЦЭМ!$B$33:$B$776,M$47)+'СЕТ СН'!$G$9+СВЦЭМ!$D$10+'СЕТ СН'!$G$6-'СЕТ СН'!$G$19</f>
        <v>1605.1446831000001</v>
      </c>
      <c r="N49" s="36">
        <f>SUMIFS(СВЦЭМ!$C$33:$C$776,СВЦЭМ!$A$33:$A$776,$A49,СВЦЭМ!$B$33:$B$776,N$47)+'СЕТ СН'!$G$9+СВЦЭМ!$D$10+'СЕТ СН'!$G$6-'СЕТ СН'!$G$19</f>
        <v>1618.83635366</v>
      </c>
      <c r="O49" s="36">
        <f>SUMIFS(СВЦЭМ!$C$33:$C$776,СВЦЭМ!$A$33:$A$776,$A49,СВЦЭМ!$B$33:$B$776,O$47)+'СЕТ СН'!$G$9+СВЦЭМ!$D$10+'СЕТ СН'!$G$6-'СЕТ СН'!$G$19</f>
        <v>1635.4711304799998</v>
      </c>
      <c r="P49" s="36">
        <f>SUMIFS(СВЦЭМ!$C$33:$C$776,СВЦЭМ!$A$33:$A$776,$A49,СВЦЭМ!$B$33:$B$776,P$47)+'СЕТ СН'!$G$9+СВЦЭМ!$D$10+'СЕТ СН'!$G$6-'СЕТ СН'!$G$19</f>
        <v>1641.59642884</v>
      </c>
      <c r="Q49" s="36">
        <f>SUMIFS(СВЦЭМ!$C$33:$C$776,СВЦЭМ!$A$33:$A$776,$A49,СВЦЭМ!$B$33:$B$776,Q$47)+'СЕТ СН'!$G$9+СВЦЭМ!$D$10+'СЕТ СН'!$G$6-'СЕТ СН'!$G$19</f>
        <v>1634.97904801</v>
      </c>
      <c r="R49" s="36">
        <f>SUMIFS(СВЦЭМ!$C$33:$C$776,СВЦЭМ!$A$33:$A$776,$A49,СВЦЭМ!$B$33:$B$776,R$47)+'СЕТ СН'!$G$9+СВЦЭМ!$D$10+'СЕТ СН'!$G$6-'СЕТ СН'!$G$19</f>
        <v>1623.2073440700001</v>
      </c>
      <c r="S49" s="36">
        <f>SUMIFS(СВЦЭМ!$C$33:$C$776,СВЦЭМ!$A$33:$A$776,$A49,СВЦЭМ!$B$33:$B$776,S$47)+'СЕТ СН'!$G$9+СВЦЭМ!$D$10+'СЕТ СН'!$G$6-'СЕТ СН'!$G$19</f>
        <v>1634.0610494699999</v>
      </c>
      <c r="T49" s="36">
        <f>SUMIFS(СВЦЭМ!$C$33:$C$776,СВЦЭМ!$A$33:$A$776,$A49,СВЦЭМ!$B$33:$B$776,T$47)+'СЕТ СН'!$G$9+СВЦЭМ!$D$10+'СЕТ СН'!$G$6-'СЕТ СН'!$G$19</f>
        <v>1621.8016809199999</v>
      </c>
      <c r="U49" s="36">
        <f>SUMIFS(СВЦЭМ!$C$33:$C$776,СВЦЭМ!$A$33:$A$776,$A49,СВЦЭМ!$B$33:$B$776,U$47)+'СЕТ СН'!$G$9+СВЦЭМ!$D$10+'СЕТ СН'!$G$6-'СЕТ СН'!$G$19</f>
        <v>1615.15810637</v>
      </c>
      <c r="V49" s="36">
        <f>SUMIFS(СВЦЭМ!$C$33:$C$776,СВЦЭМ!$A$33:$A$776,$A49,СВЦЭМ!$B$33:$B$776,V$47)+'СЕТ СН'!$G$9+СВЦЭМ!$D$10+'СЕТ СН'!$G$6-'СЕТ СН'!$G$19</f>
        <v>1619.2544771500002</v>
      </c>
      <c r="W49" s="36">
        <f>SUMIFS(СВЦЭМ!$C$33:$C$776,СВЦЭМ!$A$33:$A$776,$A49,СВЦЭМ!$B$33:$B$776,W$47)+'СЕТ СН'!$G$9+СВЦЭМ!$D$10+'СЕТ СН'!$G$6-'СЕТ СН'!$G$19</f>
        <v>1630.3763472400001</v>
      </c>
      <c r="X49" s="36">
        <f>SUMIFS(СВЦЭМ!$C$33:$C$776,СВЦЭМ!$A$33:$A$776,$A49,СВЦЭМ!$B$33:$B$776,X$47)+'СЕТ СН'!$G$9+СВЦЭМ!$D$10+'СЕТ СН'!$G$6-'СЕТ СН'!$G$19</f>
        <v>1636.2513168300002</v>
      </c>
      <c r="Y49" s="36">
        <f>SUMIFS(СВЦЭМ!$C$33:$C$776,СВЦЭМ!$A$33:$A$776,$A49,СВЦЭМ!$B$33:$B$776,Y$47)+'СЕТ СН'!$G$9+СВЦЭМ!$D$10+'СЕТ СН'!$G$6-'СЕТ СН'!$G$19</f>
        <v>1645.7334499799999</v>
      </c>
    </row>
    <row r="50" spans="1:25" ht="15.75" x14ac:dyDescent="0.2">
      <c r="A50" s="35">
        <f t="shared" ref="A50:A78" si="1">A49+1</f>
        <v>44199</v>
      </c>
      <c r="B50" s="36">
        <f>SUMIFS(СВЦЭМ!$C$33:$C$776,СВЦЭМ!$A$33:$A$776,$A50,СВЦЭМ!$B$33:$B$776,B$47)+'СЕТ СН'!$G$9+СВЦЭМ!$D$10+'СЕТ СН'!$G$6-'СЕТ СН'!$G$19</f>
        <v>1637.7357363000001</v>
      </c>
      <c r="C50" s="36">
        <f>SUMIFS(СВЦЭМ!$C$33:$C$776,СВЦЭМ!$A$33:$A$776,$A50,СВЦЭМ!$B$33:$B$776,C$47)+'СЕТ СН'!$G$9+СВЦЭМ!$D$10+'СЕТ СН'!$G$6-'СЕТ СН'!$G$19</f>
        <v>1650.34738995</v>
      </c>
      <c r="D50" s="36">
        <f>SUMIFS(СВЦЭМ!$C$33:$C$776,СВЦЭМ!$A$33:$A$776,$A50,СВЦЭМ!$B$33:$B$776,D$47)+'СЕТ СН'!$G$9+СВЦЭМ!$D$10+'СЕТ СН'!$G$6-'СЕТ СН'!$G$19</f>
        <v>1660.0240441699998</v>
      </c>
      <c r="E50" s="36">
        <f>SUMIFS(СВЦЭМ!$C$33:$C$776,СВЦЭМ!$A$33:$A$776,$A50,СВЦЭМ!$B$33:$B$776,E$47)+'СЕТ СН'!$G$9+СВЦЭМ!$D$10+'СЕТ СН'!$G$6-'СЕТ СН'!$G$19</f>
        <v>1678.8277092900003</v>
      </c>
      <c r="F50" s="36">
        <f>SUMIFS(СВЦЭМ!$C$33:$C$776,СВЦЭМ!$A$33:$A$776,$A50,СВЦЭМ!$B$33:$B$776,F$47)+'СЕТ СН'!$G$9+СВЦЭМ!$D$10+'СЕТ СН'!$G$6-'СЕТ СН'!$G$19</f>
        <v>1655.01145563</v>
      </c>
      <c r="G50" s="36">
        <f>SUMIFS(СВЦЭМ!$C$33:$C$776,СВЦЭМ!$A$33:$A$776,$A50,СВЦЭМ!$B$33:$B$776,G$47)+'СЕТ СН'!$G$9+СВЦЭМ!$D$10+'СЕТ СН'!$G$6-'СЕТ СН'!$G$19</f>
        <v>1649.9975196599999</v>
      </c>
      <c r="H50" s="36">
        <f>SUMIFS(СВЦЭМ!$C$33:$C$776,СВЦЭМ!$A$33:$A$776,$A50,СВЦЭМ!$B$33:$B$776,H$47)+'СЕТ СН'!$G$9+СВЦЭМ!$D$10+'СЕТ СН'!$G$6-'СЕТ СН'!$G$19</f>
        <v>1674.40693319</v>
      </c>
      <c r="I50" s="36">
        <f>SUMIFS(СВЦЭМ!$C$33:$C$776,СВЦЭМ!$A$33:$A$776,$A50,СВЦЭМ!$B$33:$B$776,I$47)+'СЕТ СН'!$G$9+СВЦЭМ!$D$10+'СЕТ СН'!$G$6-'СЕТ СН'!$G$19</f>
        <v>1677.9379224300001</v>
      </c>
      <c r="J50" s="36">
        <f>SUMIFS(СВЦЭМ!$C$33:$C$776,СВЦЭМ!$A$33:$A$776,$A50,СВЦЭМ!$B$33:$B$776,J$47)+'СЕТ СН'!$G$9+СВЦЭМ!$D$10+'СЕТ СН'!$G$6-'СЕТ СН'!$G$19</f>
        <v>1680.4344594200002</v>
      </c>
      <c r="K50" s="36">
        <f>SUMIFS(СВЦЭМ!$C$33:$C$776,СВЦЭМ!$A$33:$A$776,$A50,СВЦЭМ!$B$33:$B$776,K$47)+'СЕТ СН'!$G$9+СВЦЭМ!$D$10+'СЕТ СН'!$G$6-'СЕТ СН'!$G$19</f>
        <v>1681.1949790899998</v>
      </c>
      <c r="L50" s="36">
        <f>SUMIFS(СВЦЭМ!$C$33:$C$776,СВЦЭМ!$A$33:$A$776,$A50,СВЦЭМ!$B$33:$B$776,L$47)+'СЕТ СН'!$G$9+СВЦЭМ!$D$10+'СЕТ СН'!$G$6-'СЕТ СН'!$G$19</f>
        <v>1669.6860351199998</v>
      </c>
      <c r="M50" s="36">
        <f>SUMIFS(СВЦЭМ!$C$33:$C$776,СВЦЭМ!$A$33:$A$776,$A50,СВЦЭМ!$B$33:$B$776,M$47)+'СЕТ СН'!$G$9+СВЦЭМ!$D$10+'СЕТ СН'!$G$6-'СЕТ СН'!$G$19</f>
        <v>1664.4570338499998</v>
      </c>
      <c r="N50" s="36">
        <f>SUMIFS(СВЦЭМ!$C$33:$C$776,СВЦЭМ!$A$33:$A$776,$A50,СВЦЭМ!$B$33:$B$776,N$47)+'СЕТ СН'!$G$9+СВЦЭМ!$D$10+'СЕТ СН'!$G$6-'СЕТ СН'!$G$19</f>
        <v>1673.8764050499999</v>
      </c>
      <c r="O50" s="36">
        <f>SUMIFS(СВЦЭМ!$C$33:$C$776,СВЦЭМ!$A$33:$A$776,$A50,СВЦЭМ!$B$33:$B$776,O$47)+'СЕТ СН'!$G$9+СВЦЭМ!$D$10+'СЕТ СН'!$G$6-'СЕТ СН'!$G$19</f>
        <v>1688.4706442000002</v>
      </c>
      <c r="P50" s="36">
        <f>SUMIFS(СВЦЭМ!$C$33:$C$776,СВЦЭМ!$A$33:$A$776,$A50,СВЦЭМ!$B$33:$B$776,P$47)+'СЕТ СН'!$G$9+СВЦЭМ!$D$10+'СЕТ СН'!$G$6-'СЕТ СН'!$G$19</f>
        <v>1696.5720970699999</v>
      </c>
      <c r="Q50" s="36">
        <f>SUMIFS(СВЦЭМ!$C$33:$C$776,СВЦЭМ!$A$33:$A$776,$A50,СВЦЭМ!$B$33:$B$776,Q$47)+'СЕТ СН'!$G$9+СВЦЭМ!$D$10+'СЕТ СН'!$G$6-'СЕТ СН'!$G$19</f>
        <v>1700.3334836200002</v>
      </c>
      <c r="R50" s="36">
        <f>SUMIFS(СВЦЭМ!$C$33:$C$776,СВЦЭМ!$A$33:$A$776,$A50,СВЦЭМ!$B$33:$B$776,R$47)+'СЕТ СН'!$G$9+СВЦЭМ!$D$10+'СЕТ СН'!$G$6-'СЕТ СН'!$G$19</f>
        <v>1698.3867372200002</v>
      </c>
      <c r="S50" s="36">
        <f>SUMIFS(СВЦЭМ!$C$33:$C$776,СВЦЭМ!$A$33:$A$776,$A50,СВЦЭМ!$B$33:$B$776,S$47)+'СЕТ СН'!$G$9+СВЦЭМ!$D$10+'СЕТ СН'!$G$6-'СЕТ СН'!$G$19</f>
        <v>1675.6958796399999</v>
      </c>
      <c r="T50" s="36">
        <f>SUMIFS(СВЦЭМ!$C$33:$C$776,СВЦЭМ!$A$33:$A$776,$A50,СВЦЭМ!$B$33:$B$776,T$47)+'СЕТ СН'!$G$9+СВЦЭМ!$D$10+'СЕТ СН'!$G$6-'СЕТ СН'!$G$19</f>
        <v>1655.4464966999999</v>
      </c>
      <c r="U50" s="36">
        <f>SUMIFS(СВЦЭМ!$C$33:$C$776,СВЦЭМ!$A$33:$A$776,$A50,СВЦЭМ!$B$33:$B$776,U$47)+'СЕТ СН'!$G$9+СВЦЭМ!$D$10+'СЕТ СН'!$G$6-'СЕТ СН'!$G$19</f>
        <v>1663.12360795</v>
      </c>
      <c r="V50" s="36">
        <f>SUMIFS(СВЦЭМ!$C$33:$C$776,СВЦЭМ!$A$33:$A$776,$A50,СВЦЭМ!$B$33:$B$776,V$47)+'СЕТ СН'!$G$9+СВЦЭМ!$D$10+'СЕТ СН'!$G$6-'СЕТ СН'!$G$19</f>
        <v>1658.1776736699999</v>
      </c>
      <c r="W50" s="36">
        <f>SUMIFS(СВЦЭМ!$C$33:$C$776,СВЦЭМ!$A$33:$A$776,$A50,СВЦЭМ!$B$33:$B$776,W$47)+'СЕТ СН'!$G$9+СВЦЭМ!$D$10+'СЕТ СН'!$G$6-'СЕТ СН'!$G$19</f>
        <v>1673.9247908799998</v>
      </c>
      <c r="X50" s="36">
        <f>SUMIFS(СВЦЭМ!$C$33:$C$776,СВЦЭМ!$A$33:$A$776,$A50,СВЦЭМ!$B$33:$B$776,X$47)+'СЕТ СН'!$G$9+СВЦЭМ!$D$10+'СЕТ СН'!$G$6-'СЕТ СН'!$G$19</f>
        <v>1683.5184143800002</v>
      </c>
      <c r="Y50" s="36">
        <f>SUMIFS(СВЦЭМ!$C$33:$C$776,СВЦЭМ!$A$33:$A$776,$A50,СВЦЭМ!$B$33:$B$776,Y$47)+'СЕТ СН'!$G$9+СВЦЭМ!$D$10+'СЕТ СН'!$G$6-'СЕТ СН'!$G$19</f>
        <v>1685.13067</v>
      </c>
    </row>
    <row r="51" spans="1:25" ht="15.75" x14ac:dyDescent="0.2">
      <c r="A51" s="35">
        <f t="shared" si="1"/>
        <v>44200</v>
      </c>
      <c r="B51" s="36">
        <f>SUMIFS(СВЦЭМ!$C$33:$C$776,СВЦЭМ!$A$33:$A$776,$A51,СВЦЭМ!$B$33:$B$776,B$47)+'СЕТ СН'!$G$9+СВЦЭМ!$D$10+'СЕТ СН'!$G$6-'СЕТ СН'!$G$19</f>
        <v>1707.8242131299999</v>
      </c>
      <c r="C51" s="36">
        <f>SUMIFS(СВЦЭМ!$C$33:$C$776,СВЦЭМ!$A$33:$A$776,$A51,СВЦЭМ!$B$33:$B$776,C$47)+'СЕТ СН'!$G$9+СВЦЭМ!$D$10+'СЕТ СН'!$G$6-'СЕТ СН'!$G$19</f>
        <v>1718.1801591200001</v>
      </c>
      <c r="D51" s="36">
        <f>SUMIFS(СВЦЭМ!$C$33:$C$776,СВЦЭМ!$A$33:$A$776,$A51,СВЦЭМ!$B$33:$B$776,D$47)+'СЕТ СН'!$G$9+СВЦЭМ!$D$10+'СЕТ СН'!$G$6-'СЕТ СН'!$G$19</f>
        <v>1739.2102865299998</v>
      </c>
      <c r="E51" s="36">
        <f>SUMIFS(СВЦЭМ!$C$33:$C$776,СВЦЭМ!$A$33:$A$776,$A51,СВЦЭМ!$B$33:$B$776,E$47)+'СЕТ СН'!$G$9+СВЦЭМ!$D$10+'СЕТ СН'!$G$6-'СЕТ СН'!$G$19</f>
        <v>1762.43161276</v>
      </c>
      <c r="F51" s="36">
        <f>SUMIFS(СВЦЭМ!$C$33:$C$776,СВЦЭМ!$A$33:$A$776,$A51,СВЦЭМ!$B$33:$B$776,F$47)+'СЕТ СН'!$G$9+СВЦЭМ!$D$10+'СЕТ СН'!$G$6-'СЕТ СН'!$G$19</f>
        <v>1727.9671724200002</v>
      </c>
      <c r="G51" s="36">
        <f>SUMIFS(СВЦЭМ!$C$33:$C$776,СВЦЭМ!$A$33:$A$776,$A51,СВЦЭМ!$B$33:$B$776,G$47)+'СЕТ СН'!$G$9+СВЦЭМ!$D$10+'СЕТ СН'!$G$6-'СЕТ СН'!$G$19</f>
        <v>1723.2597851199998</v>
      </c>
      <c r="H51" s="36">
        <f>SUMIFS(СВЦЭМ!$C$33:$C$776,СВЦЭМ!$A$33:$A$776,$A51,СВЦЭМ!$B$33:$B$776,H$47)+'СЕТ СН'!$G$9+СВЦЭМ!$D$10+'СЕТ СН'!$G$6-'СЕТ СН'!$G$19</f>
        <v>1728.9296915599998</v>
      </c>
      <c r="I51" s="36">
        <f>SUMIFS(СВЦЭМ!$C$33:$C$776,СВЦЭМ!$A$33:$A$776,$A51,СВЦЭМ!$B$33:$B$776,I$47)+'СЕТ СН'!$G$9+СВЦЭМ!$D$10+'СЕТ СН'!$G$6-'СЕТ СН'!$G$19</f>
        <v>1713.7275251199999</v>
      </c>
      <c r="J51" s="36">
        <f>SUMIFS(СВЦЭМ!$C$33:$C$776,СВЦЭМ!$A$33:$A$776,$A51,СВЦЭМ!$B$33:$B$776,J$47)+'СЕТ СН'!$G$9+СВЦЭМ!$D$10+'СЕТ СН'!$G$6-'СЕТ СН'!$G$19</f>
        <v>1694.89112527</v>
      </c>
      <c r="K51" s="36">
        <f>SUMIFS(СВЦЭМ!$C$33:$C$776,СВЦЭМ!$A$33:$A$776,$A51,СВЦЭМ!$B$33:$B$776,K$47)+'СЕТ СН'!$G$9+СВЦЭМ!$D$10+'СЕТ СН'!$G$6-'СЕТ СН'!$G$19</f>
        <v>1666.5632372999999</v>
      </c>
      <c r="L51" s="36">
        <f>SUMIFS(СВЦЭМ!$C$33:$C$776,СВЦЭМ!$A$33:$A$776,$A51,СВЦЭМ!$B$33:$B$776,L$47)+'СЕТ СН'!$G$9+СВЦЭМ!$D$10+'СЕТ СН'!$G$6-'СЕТ СН'!$G$19</f>
        <v>1655.8648976300001</v>
      </c>
      <c r="M51" s="36">
        <f>SUMIFS(СВЦЭМ!$C$33:$C$776,СВЦЭМ!$A$33:$A$776,$A51,СВЦЭМ!$B$33:$B$776,M$47)+'СЕТ СН'!$G$9+СВЦЭМ!$D$10+'СЕТ СН'!$G$6-'СЕТ СН'!$G$19</f>
        <v>1649.5555371199998</v>
      </c>
      <c r="N51" s="36">
        <f>SUMIFS(СВЦЭМ!$C$33:$C$776,СВЦЭМ!$A$33:$A$776,$A51,СВЦЭМ!$B$33:$B$776,N$47)+'СЕТ СН'!$G$9+СВЦЭМ!$D$10+'СЕТ СН'!$G$6-'СЕТ СН'!$G$19</f>
        <v>1667.9518324400001</v>
      </c>
      <c r="O51" s="36">
        <f>SUMIFS(СВЦЭМ!$C$33:$C$776,СВЦЭМ!$A$33:$A$776,$A51,СВЦЭМ!$B$33:$B$776,O$47)+'СЕТ СН'!$G$9+СВЦЭМ!$D$10+'СЕТ СН'!$G$6-'СЕТ СН'!$G$19</f>
        <v>1677.8966536100002</v>
      </c>
      <c r="P51" s="36">
        <f>SUMIFS(СВЦЭМ!$C$33:$C$776,СВЦЭМ!$A$33:$A$776,$A51,СВЦЭМ!$B$33:$B$776,P$47)+'СЕТ СН'!$G$9+СВЦЭМ!$D$10+'СЕТ СН'!$G$6-'СЕТ СН'!$G$19</f>
        <v>1687.5654017500001</v>
      </c>
      <c r="Q51" s="36">
        <f>SUMIFS(СВЦЭМ!$C$33:$C$776,СВЦЭМ!$A$33:$A$776,$A51,СВЦЭМ!$B$33:$B$776,Q$47)+'СЕТ СН'!$G$9+СВЦЭМ!$D$10+'СЕТ СН'!$G$6-'СЕТ СН'!$G$19</f>
        <v>1692.76632556</v>
      </c>
      <c r="R51" s="36">
        <f>SUMIFS(СВЦЭМ!$C$33:$C$776,СВЦЭМ!$A$33:$A$776,$A51,СВЦЭМ!$B$33:$B$776,R$47)+'СЕТ СН'!$G$9+СВЦЭМ!$D$10+'СЕТ СН'!$G$6-'СЕТ СН'!$G$19</f>
        <v>1672.3248006499998</v>
      </c>
      <c r="S51" s="36">
        <f>SUMIFS(СВЦЭМ!$C$33:$C$776,СВЦЭМ!$A$33:$A$776,$A51,СВЦЭМ!$B$33:$B$776,S$47)+'СЕТ СН'!$G$9+СВЦЭМ!$D$10+'СЕТ СН'!$G$6-'СЕТ СН'!$G$19</f>
        <v>1667.4191766499998</v>
      </c>
      <c r="T51" s="36">
        <f>SUMIFS(СВЦЭМ!$C$33:$C$776,СВЦЭМ!$A$33:$A$776,$A51,СВЦЭМ!$B$33:$B$776,T$47)+'СЕТ СН'!$G$9+СВЦЭМ!$D$10+'СЕТ СН'!$G$6-'СЕТ СН'!$G$19</f>
        <v>1653.1069003500002</v>
      </c>
      <c r="U51" s="36">
        <f>SUMIFS(СВЦЭМ!$C$33:$C$776,СВЦЭМ!$A$33:$A$776,$A51,СВЦЭМ!$B$33:$B$776,U$47)+'СЕТ СН'!$G$9+СВЦЭМ!$D$10+'СЕТ СН'!$G$6-'СЕТ СН'!$G$19</f>
        <v>1658.0545196100002</v>
      </c>
      <c r="V51" s="36">
        <f>SUMIFS(СВЦЭМ!$C$33:$C$776,СВЦЭМ!$A$33:$A$776,$A51,СВЦЭМ!$B$33:$B$776,V$47)+'СЕТ СН'!$G$9+СВЦЭМ!$D$10+'СЕТ СН'!$G$6-'СЕТ СН'!$G$19</f>
        <v>1659.3557071700002</v>
      </c>
      <c r="W51" s="36">
        <f>SUMIFS(СВЦЭМ!$C$33:$C$776,СВЦЭМ!$A$33:$A$776,$A51,СВЦЭМ!$B$33:$B$776,W$47)+'СЕТ СН'!$G$9+СВЦЭМ!$D$10+'СЕТ СН'!$G$6-'СЕТ СН'!$G$19</f>
        <v>1669.4899992400001</v>
      </c>
      <c r="X51" s="36">
        <f>SUMIFS(СВЦЭМ!$C$33:$C$776,СВЦЭМ!$A$33:$A$776,$A51,СВЦЭМ!$B$33:$B$776,X$47)+'СЕТ СН'!$G$9+СВЦЭМ!$D$10+'СЕТ СН'!$G$6-'СЕТ СН'!$G$19</f>
        <v>1686.8264158500001</v>
      </c>
      <c r="Y51" s="36">
        <f>SUMIFS(СВЦЭМ!$C$33:$C$776,СВЦЭМ!$A$33:$A$776,$A51,СВЦЭМ!$B$33:$B$776,Y$47)+'СЕТ СН'!$G$9+СВЦЭМ!$D$10+'СЕТ СН'!$G$6-'СЕТ СН'!$G$19</f>
        <v>1700.94131505</v>
      </c>
    </row>
    <row r="52" spans="1:25" ht="15.75" x14ac:dyDescent="0.2">
      <c r="A52" s="35">
        <f t="shared" si="1"/>
        <v>44201</v>
      </c>
      <c r="B52" s="36">
        <f>SUMIFS(СВЦЭМ!$C$33:$C$776,СВЦЭМ!$A$33:$A$776,$A52,СВЦЭМ!$B$33:$B$776,B$47)+'СЕТ СН'!$G$9+СВЦЭМ!$D$10+'СЕТ СН'!$G$6-'СЕТ СН'!$G$19</f>
        <v>1665.9853032199999</v>
      </c>
      <c r="C52" s="36">
        <f>SUMIFS(СВЦЭМ!$C$33:$C$776,СВЦЭМ!$A$33:$A$776,$A52,СВЦЭМ!$B$33:$B$776,C$47)+'СЕТ СН'!$G$9+СВЦЭМ!$D$10+'СЕТ СН'!$G$6-'СЕТ СН'!$G$19</f>
        <v>1697.1212137299999</v>
      </c>
      <c r="D52" s="36">
        <f>SUMIFS(СВЦЭМ!$C$33:$C$776,СВЦЭМ!$A$33:$A$776,$A52,СВЦЭМ!$B$33:$B$776,D$47)+'СЕТ СН'!$G$9+СВЦЭМ!$D$10+'СЕТ СН'!$G$6-'СЕТ СН'!$G$19</f>
        <v>1713.0225081100002</v>
      </c>
      <c r="E52" s="36">
        <f>SUMIFS(СВЦЭМ!$C$33:$C$776,СВЦЭМ!$A$33:$A$776,$A52,СВЦЭМ!$B$33:$B$776,E$47)+'СЕТ СН'!$G$9+СВЦЭМ!$D$10+'СЕТ СН'!$G$6-'СЕТ СН'!$G$19</f>
        <v>1719.5393296699999</v>
      </c>
      <c r="F52" s="36">
        <f>SUMIFS(СВЦЭМ!$C$33:$C$776,СВЦЭМ!$A$33:$A$776,$A52,СВЦЭМ!$B$33:$B$776,F$47)+'СЕТ СН'!$G$9+СВЦЭМ!$D$10+'СЕТ СН'!$G$6-'СЕТ СН'!$G$19</f>
        <v>1721.7922403900002</v>
      </c>
      <c r="G52" s="36">
        <f>SUMIFS(СВЦЭМ!$C$33:$C$776,СВЦЭМ!$A$33:$A$776,$A52,СВЦЭМ!$B$33:$B$776,G$47)+'СЕТ СН'!$G$9+СВЦЭМ!$D$10+'СЕТ СН'!$G$6-'СЕТ СН'!$G$19</f>
        <v>1743.9986626999998</v>
      </c>
      <c r="H52" s="36">
        <f>SUMIFS(СВЦЭМ!$C$33:$C$776,СВЦЭМ!$A$33:$A$776,$A52,СВЦЭМ!$B$33:$B$776,H$47)+'СЕТ СН'!$G$9+СВЦЭМ!$D$10+'СЕТ СН'!$G$6-'СЕТ СН'!$G$19</f>
        <v>1722.44643705</v>
      </c>
      <c r="I52" s="36">
        <f>SUMIFS(СВЦЭМ!$C$33:$C$776,СВЦЭМ!$A$33:$A$776,$A52,СВЦЭМ!$B$33:$B$776,I$47)+'СЕТ СН'!$G$9+СВЦЭМ!$D$10+'СЕТ СН'!$G$6-'СЕТ СН'!$G$19</f>
        <v>1707.1676786799999</v>
      </c>
      <c r="J52" s="36">
        <f>SUMIFS(СВЦЭМ!$C$33:$C$776,СВЦЭМ!$A$33:$A$776,$A52,СВЦЭМ!$B$33:$B$776,J$47)+'СЕТ СН'!$G$9+СВЦЭМ!$D$10+'СЕТ СН'!$G$6-'СЕТ СН'!$G$19</f>
        <v>1684.6404190399999</v>
      </c>
      <c r="K52" s="36">
        <f>SUMIFS(СВЦЭМ!$C$33:$C$776,СВЦЭМ!$A$33:$A$776,$A52,СВЦЭМ!$B$33:$B$776,K$47)+'СЕТ СН'!$G$9+СВЦЭМ!$D$10+'СЕТ СН'!$G$6-'СЕТ СН'!$G$19</f>
        <v>1657.2582334499998</v>
      </c>
      <c r="L52" s="36">
        <f>SUMIFS(СВЦЭМ!$C$33:$C$776,СВЦЭМ!$A$33:$A$776,$A52,СВЦЭМ!$B$33:$B$776,L$47)+'СЕТ СН'!$G$9+СВЦЭМ!$D$10+'СЕТ СН'!$G$6-'СЕТ СН'!$G$19</f>
        <v>1636.9571365000002</v>
      </c>
      <c r="M52" s="36">
        <f>SUMIFS(СВЦЭМ!$C$33:$C$776,СВЦЭМ!$A$33:$A$776,$A52,СВЦЭМ!$B$33:$B$776,M$47)+'СЕТ СН'!$G$9+СВЦЭМ!$D$10+'СЕТ СН'!$G$6-'СЕТ СН'!$G$19</f>
        <v>1645.14256381</v>
      </c>
      <c r="N52" s="36">
        <f>SUMIFS(СВЦЭМ!$C$33:$C$776,СВЦЭМ!$A$33:$A$776,$A52,СВЦЭМ!$B$33:$B$776,N$47)+'СЕТ СН'!$G$9+СВЦЭМ!$D$10+'СЕТ СН'!$G$6-'СЕТ СН'!$G$19</f>
        <v>1679.2653556599998</v>
      </c>
      <c r="O52" s="36">
        <f>SUMIFS(СВЦЭМ!$C$33:$C$776,СВЦЭМ!$A$33:$A$776,$A52,СВЦЭМ!$B$33:$B$776,O$47)+'СЕТ СН'!$G$9+СВЦЭМ!$D$10+'СЕТ СН'!$G$6-'СЕТ СН'!$G$19</f>
        <v>1706.5239804500002</v>
      </c>
      <c r="P52" s="36">
        <f>SUMIFS(СВЦЭМ!$C$33:$C$776,СВЦЭМ!$A$33:$A$776,$A52,СВЦЭМ!$B$33:$B$776,P$47)+'СЕТ СН'!$G$9+СВЦЭМ!$D$10+'СЕТ СН'!$G$6-'СЕТ СН'!$G$19</f>
        <v>1723.25577359</v>
      </c>
      <c r="Q52" s="36">
        <f>SUMIFS(СВЦЭМ!$C$33:$C$776,СВЦЭМ!$A$33:$A$776,$A52,СВЦЭМ!$B$33:$B$776,Q$47)+'СЕТ СН'!$G$9+СВЦЭМ!$D$10+'СЕТ СН'!$G$6-'СЕТ СН'!$G$19</f>
        <v>1728.0863879399999</v>
      </c>
      <c r="R52" s="36">
        <f>SUMIFS(СВЦЭМ!$C$33:$C$776,СВЦЭМ!$A$33:$A$776,$A52,СВЦЭМ!$B$33:$B$776,R$47)+'СЕТ СН'!$G$9+СВЦЭМ!$D$10+'СЕТ СН'!$G$6-'СЕТ СН'!$G$19</f>
        <v>1714.97838972</v>
      </c>
      <c r="S52" s="36">
        <f>SUMIFS(СВЦЭМ!$C$33:$C$776,СВЦЭМ!$A$33:$A$776,$A52,СВЦЭМ!$B$33:$B$776,S$47)+'СЕТ СН'!$G$9+СВЦЭМ!$D$10+'СЕТ СН'!$G$6-'СЕТ СН'!$G$19</f>
        <v>1702.6752522299998</v>
      </c>
      <c r="T52" s="36">
        <f>SUMIFS(СВЦЭМ!$C$33:$C$776,СВЦЭМ!$A$33:$A$776,$A52,СВЦЭМ!$B$33:$B$776,T$47)+'СЕТ СН'!$G$9+СВЦЭМ!$D$10+'СЕТ СН'!$G$6-'СЕТ СН'!$G$19</f>
        <v>1670.4291050799998</v>
      </c>
      <c r="U52" s="36">
        <f>SUMIFS(СВЦЭМ!$C$33:$C$776,СВЦЭМ!$A$33:$A$776,$A52,СВЦЭМ!$B$33:$B$776,U$47)+'СЕТ СН'!$G$9+СВЦЭМ!$D$10+'СЕТ СН'!$G$6-'СЕТ СН'!$G$19</f>
        <v>1677.0593905199999</v>
      </c>
      <c r="V52" s="36">
        <f>SUMIFS(СВЦЭМ!$C$33:$C$776,СВЦЭМ!$A$33:$A$776,$A52,СВЦЭМ!$B$33:$B$776,V$47)+'СЕТ СН'!$G$9+СВЦЭМ!$D$10+'СЕТ СН'!$G$6-'СЕТ СН'!$G$19</f>
        <v>1675.2626892799999</v>
      </c>
      <c r="W52" s="36">
        <f>SUMIFS(СВЦЭМ!$C$33:$C$776,СВЦЭМ!$A$33:$A$776,$A52,СВЦЭМ!$B$33:$B$776,W$47)+'СЕТ СН'!$G$9+СВЦЭМ!$D$10+'СЕТ СН'!$G$6-'СЕТ СН'!$G$19</f>
        <v>1693.0242468900001</v>
      </c>
      <c r="X52" s="36">
        <f>SUMIFS(СВЦЭМ!$C$33:$C$776,СВЦЭМ!$A$33:$A$776,$A52,СВЦЭМ!$B$33:$B$776,X$47)+'СЕТ СН'!$G$9+СВЦЭМ!$D$10+'СЕТ СН'!$G$6-'СЕТ СН'!$G$19</f>
        <v>1710.6788082799999</v>
      </c>
      <c r="Y52" s="36">
        <f>SUMIFS(СВЦЭМ!$C$33:$C$776,СВЦЭМ!$A$33:$A$776,$A52,СВЦЭМ!$B$33:$B$776,Y$47)+'СЕТ СН'!$G$9+СВЦЭМ!$D$10+'СЕТ СН'!$G$6-'СЕТ СН'!$G$19</f>
        <v>1727.7060575300002</v>
      </c>
    </row>
    <row r="53" spans="1:25" ht="15.75" x14ac:dyDescent="0.2">
      <c r="A53" s="35">
        <f t="shared" si="1"/>
        <v>44202</v>
      </c>
      <c r="B53" s="36">
        <f>SUMIFS(СВЦЭМ!$C$33:$C$776,СВЦЭМ!$A$33:$A$776,$A53,СВЦЭМ!$B$33:$B$776,B$47)+'СЕТ СН'!$G$9+СВЦЭМ!$D$10+'СЕТ СН'!$G$6-'СЕТ СН'!$G$19</f>
        <v>1717.86324315</v>
      </c>
      <c r="C53" s="36">
        <f>SUMIFS(СВЦЭМ!$C$33:$C$776,СВЦЭМ!$A$33:$A$776,$A53,СВЦЭМ!$B$33:$B$776,C$47)+'СЕТ СН'!$G$9+СВЦЭМ!$D$10+'СЕТ СН'!$G$6-'СЕТ СН'!$G$19</f>
        <v>1748.7812173900002</v>
      </c>
      <c r="D53" s="36">
        <f>SUMIFS(СВЦЭМ!$C$33:$C$776,СВЦЭМ!$A$33:$A$776,$A53,СВЦЭМ!$B$33:$B$776,D$47)+'СЕТ СН'!$G$9+СВЦЭМ!$D$10+'СЕТ СН'!$G$6-'СЕТ СН'!$G$19</f>
        <v>1772.5099364900002</v>
      </c>
      <c r="E53" s="36">
        <f>SUMIFS(СВЦЭМ!$C$33:$C$776,СВЦЭМ!$A$33:$A$776,$A53,СВЦЭМ!$B$33:$B$776,E$47)+'СЕТ СН'!$G$9+СВЦЭМ!$D$10+'СЕТ СН'!$G$6-'СЕТ СН'!$G$19</f>
        <v>1781.7128687700001</v>
      </c>
      <c r="F53" s="36">
        <f>SUMIFS(СВЦЭМ!$C$33:$C$776,СВЦЭМ!$A$33:$A$776,$A53,СВЦЭМ!$B$33:$B$776,F$47)+'СЕТ СН'!$G$9+СВЦЭМ!$D$10+'СЕТ СН'!$G$6-'СЕТ СН'!$G$19</f>
        <v>1792.8054926300001</v>
      </c>
      <c r="G53" s="36">
        <f>SUMIFS(СВЦЭМ!$C$33:$C$776,СВЦЭМ!$A$33:$A$776,$A53,СВЦЭМ!$B$33:$B$776,G$47)+'СЕТ СН'!$G$9+СВЦЭМ!$D$10+'СЕТ СН'!$G$6-'СЕТ СН'!$G$19</f>
        <v>1789.5945689999999</v>
      </c>
      <c r="H53" s="36">
        <f>SUMIFS(СВЦЭМ!$C$33:$C$776,СВЦЭМ!$A$33:$A$776,$A53,СВЦЭМ!$B$33:$B$776,H$47)+'СЕТ СН'!$G$9+СВЦЭМ!$D$10+'СЕТ СН'!$G$6-'СЕТ СН'!$G$19</f>
        <v>1773.5075029499999</v>
      </c>
      <c r="I53" s="36">
        <f>SUMIFS(СВЦЭМ!$C$33:$C$776,СВЦЭМ!$A$33:$A$776,$A53,СВЦЭМ!$B$33:$B$776,I$47)+'СЕТ СН'!$G$9+СВЦЭМ!$D$10+'СЕТ СН'!$G$6-'СЕТ СН'!$G$19</f>
        <v>1747.89077129</v>
      </c>
      <c r="J53" s="36">
        <f>SUMIFS(СВЦЭМ!$C$33:$C$776,СВЦЭМ!$A$33:$A$776,$A53,СВЦЭМ!$B$33:$B$776,J$47)+'СЕТ СН'!$G$9+СВЦЭМ!$D$10+'СЕТ СН'!$G$6-'СЕТ СН'!$G$19</f>
        <v>1704.44395231</v>
      </c>
      <c r="K53" s="36">
        <f>SUMIFS(СВЦЭМ!$C$33:$C$776,СВЦЭМ!$A$33:$A$776,$A53,СВЦЭМ!$B$33:$B$776,K$47)+'СЕТ СН'!$G$9+СВЦЭМ!$D$10+'СЕТ СН'!$G$6-'СЕТ СН'!$G$19</f>
        <v>1663.1548479499997</v>
      </c>
      <c r="L53" s="36">
        <f>SUMIFS(СВЦЭМ!$C$33:$C$776,СВЦЭМ!$A$33:$A$776,$A53,СВЦЭМ!$B$33:$B$776,L$47)+'СЕТ СН'!$G$9+СВЦЭМ!$D$10+'СЕТ СН'!$G$6-'СЕТ СН'!$G$19</f>
        <v>1650.6903137300001</v>
      </c>
      <c r="M53" s="36">
        <f>SUMIFS(СВЦЭМ!$C$33:$C$776,СВЦЭМ!$A$33:$A$776,$A53,СВЦЭМ!$B$33:$B$776,M$47)+'СЕТ СН'!$G$9+СВЦЭМ!$D$10+'СЕТ СН'!$G$6-'СЕТ СН'!$G$19</f>
        <v>1654.2383905699999</v>
      </c>
      <c r="N53" s="36">
        <f>SUMIFS(СВЦЭМ!$C$33:$C$776,СВЦЭМ!$A$33:$A$776,$A53,СВЦЭМ!$B$33:$B$776,N$47)+'СЕТ СН'!$G$9+СВЦЭМ!$D$10+'СЕТ СН'!$G$6-'СЕТ СН'!$G$19</f>
        <v>1682.5648799199998</v>
      </c>
      <c r="O53" s="36">
        <f>SUMIFS(СВЦЭМ!$C$33:$C$776,СВЦЭМ!$A$33:$A$776,$A53,СВЦЭМ!$B$33:$B$776,O$47)+'СЕТ СН'!$G$9+СВЦЭМ!$D$10+'СЕТ СН'!$G$6-'СЕТ СН'!$G$19</f>
        <v>1699.0053610700002</v>
      </c>
      <c r="P53" s="36">
        <f>SUMIFS(СВЦЭМ!$C$33:$C$776,СВЦЭМ!$A$33:$A$776,$A53,СВЦЭМ!$B$33:$B$776,P$47)+'СЕТ СН'!$G$9+СВЦЭМ!$D$10+'СЕТ СН'!$G$6-'СЕТ СН'!$G$19</f>
        <v>1710.24719869</v>
      </c>
      <c r="Q53" s="36">
        <f>SUMIFS(СВЦЭМ!$C$33:$C$776,СВЦЭМ!$A$33:$A$776,$A53,СВЦЭМ!$B$33:$B$776,Q$47)+'СЕТ СН'!$G$9+СВЦЭМ!$D$10+'СЕТ СН'!$G$6-'СЕТ СН'!$G$19</f>
        <v>1714.4634110400002</v>
      </c>
      <c r="R53" s="36">
        <f>SUMIFS(СВЦЭМ!$C$33:$C$776,СВЦЭМ!$A$33:$A$776,$A53,СВЦЭМ!$B$33:$B$776,R$47)+'СЕТ СН'!$G$9+СВЦЭМ!$D$10+'СЕТ СН'!$G$6-'СЕТ СН'!$G$19</f>
        <v>1699.98303136</v>
      </c>
      <c r="S53" s="36">
        <f>SUMIFS(СВЦЭМ!$C$33:$C$776,СВЦЭМ!$A$33:$A$776,$A53,СВЦЭМ!$B$33:$B$776,S$47)+'СЕТ СН'!$G$9+СВЦЭМ!$D$10+'СЕТ СН'!$G$6-'СЕТ СН'!$G$19</f>
        <v>1669.1094121599999</v>
      </c>
      <c r="T53" s="36">
        <f>SUMIFS(СВЦЭМ!$C$33:$C$776,СВЦЭМ!$A$33:$A$776,$A53,СВЦЭМ!$B$33:$B$776,T$47)+'СЕТ СН'!$G$9+СВЦЭМ!$D$10+'СЕТ СН'!$G$6-'СЕТ СН'!$G$19</f>
        <v>1643.6872407400001</v>
      </c>
      <c r="U53" s="36">
        <f>SUMIFS(СВЦЭМ!$C$33:$C$776,СВЦЭМ!$A$33:$A$776,$A53,СВЦЭМ!$B$33:$B$776,U$47)+'СЕТ СН'!$G$9+СВЦЭМ!$D$10+'СЕТ СН'!$G$6-'СЕТ СН'!$G$19</f>
        <v>1646.1350260200002</v>
      </c>
      <c r="V53" s="36">
        <f>SUMIFS(СВЦЭМ!$C$33:$C$776,СВЦЭМ!$A$33:$A$776,$A53,СВЦЭМ!$B$33:$B$776,V$47)+'СЕТ СН'!$G$9+СВЦЭМ!$D$10+'СЕТ СН'!$G$6-'СЕТ СН'!$G$19</f>
        <v>1658.4067272100001</v>
      </c>
      <c r="W53" s="36">
        <f>SUMIFS(СВЦЭМ!$C$33:$C$776,СВЦЭМ!$A$33:$A$776,$A53,СВЦЭМ!$B$33:$B$776,W$47)+'СЕТ СН'!$G$9+СВЦЭМ!$D$10+'СЕТ СН'!$G$6-'СЕТ СН'!$G$19</f>
        <v>1674.66023279</v>
      </c>
      <c r="X53" s="36">
        <f>SUMIFS(СВЦЭМ!$C$33:$C$776,СВЦЭМ!$A$33:$A$776,$A53,СВЦЭМ!$B$33:$B$776,X$47)+'СЕТ СН'!$G$9+СВЦЭМ!$D$10+'СЕТ СН'!$G$6-'СЕТ СН'!$G$19</f>
        <v>1692.29023641</v>
      </c>
      <c r="Y53" s="36">
        <f>SUMIFS(СВЦЭМ!$C$33:$C$776,СВЦЭМ!$A$33:$A$776,$A53,СВЦЭМ!$B$33:$B$776,Y$47)+'СЕТ СН'!$G$9+СВЦЭМ!$D$10+'СЕТ СН'!$G$6-'СЕТ СН'!$G$19</f>
        <v>1715.8857968299999</v>
      </c>
    </row>
    <row r="54" spans="1:25" ht="15.75" x14ac:dyDescent="0.2">
      <c r="A54" s="35">
        <f t="shared" si="1"/>
        <v>44203</v>
      </c>
      <c r="B54" s="36">
        <f>SUMIFS(СВЦЭМ!$C$33:$C$776,СВЦЭМ!$A$33:$A$776,$A54,СВЦЭМ!$B$33:$B$776,B$47)+'СЕТ СН'!$G$9+СВЦЭМ!$D$10+'СЕТ СН'!$G$6-'СЕТ СН'!$G$19</f>
        <v>1687.5090446099998</v>
      </c>
      <c r="C54" s="36">
        <f>SUMIFS(СВЦЭМ!$C$33:$C$776,СВЦЭМ!$A$33:$A$776,$A54,СВЦЭМ!$B$33:$B$776,C$47)+'СЕТ СН'!$G$9+СВЦЭМ!$D$10+'СЕТ СН'!$G$6-'СЕТ СН'!$G$19</f>
        <v>1717.00637009</v>
      </c>
      <c r="D54" s="36">
        <f>SUMIFS(СВЦЭМ!$C$33:$C$776,СВЦЭМ!$A$33:$A$776,$A54,СВЦЭМ!$B$33:$B$776,D$47)+'СЕТ СН'!$G$9+СВЦЭМ!$D$10+'СЕТ СН'!$G$6-'СЕТ СН'!$G$19</f>
        <v>1748.6349720600001</v>
      </c>
      <c r="E54" s="36">
        <f>SUMIFS(СВЦЭМ!$C$33:$C$776,СВЦЭМ!$A$33:$A$776,$A54,СВЦЭМ!$B$33:$B$776,E$47)+'СЕТ СН'!$G$9+СВЦЭМ!$D$10+'СЕТ СН'!$G$6-'СЕТ СН'!$G$19</f>
        <v>1759.4939833799999</v>
      </c>
      <c r="F54" s="36">
        <f>SUMIFS(СВЦЭМ!$C$33:$C$776,СВЦЭМ!$A$33:$A$776,$A54,СВЦЭМ!$B$33:$B$776,F$47)+'СЕТ СН'!$G$9+СВЦЭМ!$D$10+'СЕТ СН'!$G$6-'СЕТ СН'!$G$19</f>
        <v>1766.1801591600001</v>
      </c>
      <c r="G54" s="36">
        <f>SUMIFS(СВЦЭМ!$C$33:$C$776,СВЦЭМ!$A$33:$A$776,$A54,СВЦЭМ!$B$33:$B$776,G$47)+'СЕТ СН'!$G$9+СВЦЭМ!$D$10+'СЕТ СН'!$G$6-'СЕТ СН'!$G$19</f>
        <v>1753.87001801</v>
      </c>
      <c r="H54" s="36">
        <f>SUMIFS(СВЦЭМ!$C$33:$C$776,СВЦЭМ!$A$33:$A$776,$A54,СВЦЭМ!$B$33:$B$776,H$47)+'СЕТ СН'!$G$9+СВЦЭМ!$D$10+'СЕТ СН'!$G$6-'СЕТ СН'!$G$19</f>
        <v>1744.5942905900001</v>
      </c>
      <c r="I54" s="36">
        <f>SUMIFS(СВЦЭМ!$C$33:$C$776,СВЦЭМ!$A$33:$A$776,$A54,СВЦЭМ!$B$33:$B$776,I$47)+'СЕТ СН'!$G$9+СВЦЭМ!$D$10+'СЕТ СН'!$G$6-'СЕТ СН'!$G$19</f>
        <v>1710.98567787</v>
      </c>
      <c r="J54" s="36">
        <f>SUMIFS(СВЦЭМ!$C$33:$C$776,СВЦЭМ!$A$33:$A$776,$A54,СВЦЭМ!$B$33:$B$776,J$47)+'СЕТ СН'!$G$9+СВЦЭМ!$D$10+'СЕТ СН'!$G$6-'СЕТ СН'!$G$19</f>
        <v>1694.97587423</v>
      </c>
      <c r="K54" s="36">
        <f>SUMIFS(СВЦЭМ!$C$33:$C$776,СВЦЭМ!$A$33:$A$776,$A54,СВЦЭМ!$B$33:$B$776,K$47)+'СЕТ СН'!$G$9+СВЦЭМ!$D$10+'СЕТ СН'!$G$6-'СЕТ СН'!$G$19</f>
        <v>1669.0994041200001</v>
      </c>
      <c r="L54" s="36">
        <f>SUMIFS(СВЦЭМ!$C$33:$C$776,СВЦЭМ!$A$33:$A$776,$A54,СВЦЭМ!$B$33:$B$776,L$47)+'СЕТ СН'!$G$9+СВЦЭМ!$D$10+'СЕТ СН'!$G$6-'СЕТ СН'!$G$19</f>
        <v>1653.5922784200002</v>
      </c>
      <c r="M54" s="36">
        <f>SUMIFS(СВЦЭМ!$C$33:$C$776,СВЦЭМ!$A$33:$A$776,$A54,СВЦЭМ!$B$33:$B$776,M$47)+'СЕТ СН'!$G$9+СВЦЭМ!$D$10+'СЕТ СН'!$G$6-'СЕТ СН'!$G$19</f>
        <v>1668.9404141199998</v>
      </c>
      <c r="N54" s="36">
        <f>SUMIFS(СВЦЭМ!$C$33:$C$776,СВЦЭМ!$A$33:$A$776,$A54,СВЦЭМ!$B$33:$B$776,N$47)+'СЕТ СН'!$G$9+СВЦЭМ!$D$10+'СЕТ СН'!$G$6-'СЕТ СН'!$G$19</f>
        <v>1717.5268915500001</v>
      </c>
      <c r="O54" s="36">
        <f>SUMIFS(СВЦЭМ!$C$33:$C$776,СВЦЭМ!$A$33:$A$776,$A54,СВЦЭМ!$B$33:$B$776,O$47)+'СЕТ СН'!$G$9+СВЦЭМ!$D$10+'СЕТ СН'!$G$6-'СЕТ СН'!$G$19</f>
        <v>1724.8029258800002</v>
      </c>
      <c r="P54" s="36">
        <f>SUMIFS(СВЦЭМ!$C$33:$C$776,СВЦЭМ!$A$33:$A$776,$A54,СВЦЭМ!$B$33:$B$776,P$47)+'СЕТ СН'!$G$9+СВЦЭМ!$D$10+'СЕТ СН'!$G$6-'СЕТ СН'!$G$19</f>
        <v>1736.6075812099998</v>
      </c>
      <c r="Q54" s="36">
        <f>SUMIFS(СВЦЭМ!$C$33:$C$776,СВЦЭМ!$A$33:$A$776,$A54,СВЦЭМ!$B$33:$B$776,Q$47)+'СЕТ СН'!$G$9+СВЦЭМ!$D$10+'СЕТ СН'!$G$6-'СЕТ СН'!$G$19</f>
        <v>1747.0738846499999</v>
      </c>
      <c r="R54" s="36">
        <f>SUMIFS(СВЦЭМ!$C$33:$C$776,СВЦЭМ!$A$33:$A$776,$A54,СВЦЭМ!$B$33:$B$776,R$47)+'СЕТ СН'!$G$9+СВЦЭМ!$D$10+'СЕТ СН'!$G$6-'СЕТ СН'!$G$19</f>
        <v>1743.8530897199998</v>
      </c>
      <c r="S54" s="36">
        <f>SUMIFS(СВЦЭМ!$C$33:$C$776,СВЦЭМ!$A$33:$A$776,$A54,СВЦЭМ!$B$33:$B$776,S$47)+'СЕТ СН'!$G$9+СВЦЭМ!$D$10+'СЕТ СН'!$G$6-'СЕТ СН'!$G$19</f>
        <v>1719.2337960899999</v>
      </c>
      <c r="T54" s="36">
        <f>SUMIFS(СВЦЭМ!$C$33:$C$776,СВЦЭМ!$A$33:$A$776,$A54,СВЦЭМ!$B$33:$B$776,T$47)+'СЕТ СН'!$G$9+СВЦЭМ!$D$10+'СЕТ СН'!$G$6-'СЕТ СН'!$G$19</f>
        <v>1694.5936735599998</v>
      </c>
      <c r="U54" s="36">
        <f>SUMIFS(СВЦЭМ!$C$33:$C$776,СВЦЭМ!$A$33:$A$776,$A54,СВЦЭМ!$B$33:$B$776,U$47)+'СЕТ СН'!$G$9+СВЦЭМ!$D$10+'СЕТ СН'!$G$6-'СЕТ СН'!$G$19</f>
        <v>1704.1313043800001</v>
      </c>
      <c r="V54" s="36">
        <f>SUMIFS(СВЦЭМ!$C$33:$C$776,СВЦЭМ!$A$33:$A$776,$A54,СВЦЭМ!$B$33:$B$776,V$47)+'СЕТ СН'!$G$9+СВЦЭМ!$D$10+'СЕТ СН'!$G$6-'СЕТ СН'!$G$19</f>
        <v>1703.2529284500001</v>
      </c>
      <c r="W54" s="36">
        <f>SUMIFS(СВЦЭМ!$C$33:$C$776,СВЦЭМ!$A$33:$A$776,$A54,СВЦЭМ!$B$33:$B$776,W$47)+'СЕТ СН'!$G$9+СВЦЭМ!$D$10+'СЕТ СН'!$G$6-'СЕТ СН'!$G$19</f>
        <v>1722.14478968</v>
      </c>
      <c r="X54" s="36">
        <f>SUMIFS(СВЦЭМ!$C$33:$C$776,СВЦЭМ!$A$33:$A$776,$A54,СВЦЭМ!$B$33:$B$776,X$47)+'СЕТ СН'!$G$9+СВЦЭМ!$D$10+'СЕТ СН'!$G$6-'СЕТ СН'!$G$19</f>
        <v>1739.34579889</v>
      </c>
      <c r="Y54" s="36">
        <f>SUMIFS(СВЦЭМ!$C$33:$C$776,СВЦЭМ!$A$33:$A$776,$A54,СВЦЭМ!$B$33:$B$776,Y$47)+'СЕТ СН'!$G$9+СВЦЭМ!$D$10+'СЕТ СН'!$G$6-'СЕТ СН'!$G$19</f>
        <v>1761.4679483</v>
      </c>
    </row>
    <row r="55" spans="1:25" ht="15.75" x14ac:dyDescent="0.2">
      <c r="A55" s="35">
        <f t="shared" si="1"/>
        <v>44204</v>
      </c>
      <c r="B55" s="36">
        <f>SUMIFS(СВЦЭМ!$C$33:$C$776,СВЦЭМ!$A$33:$A$776,$A55,СВЦЭМ!$B$33:$B$776,B$47)+'СЕТ СН'!$G$9+СВЦЭМ!$D$10+'СЕТ СН'!$G$6-'СЕТ СН'!$G$19</f>
        <v>1692.6338271099999</v>
      </c>
      <c r="C55" s="36">
        <f>SUMIFS(СВЦЭМ!$C$33:$C$776,СВЦЭМ!$A$33:$A$776,$A55,СВЦЭМ!$B$33:$B$776,C$47)+'СЕТ СН'!$G$9+СВЦЭМ!$D$10+'СЕТ СН'!$G$6-'СЕТ СН'!$G$19</f>
        <v>1738.2809654500002</v>
      </c>
      <c r="D55" s="36">
        <f>SUMIFS(СВЦЭМ!$C$33:$C$776,СВЦЭМ!$A$33:$A$776,$A55,СВЦЭМ!$B$33:$B$776,D$47)+'СЕТ СН'!$G$9+СВЦЭМ!$D$10+'СЕТ СН'!$G$6-'СЕТ СН'!$G$19</f>
        <v>1762.80668689</v>
      </c>
      <c r="E55" s="36">
        <f>SUMIFS(СВЦЭМ!$C$33:$C$776,СВЦЭМ!$A$33:$A$776,$A55,СВЦЭМ!$B$33:$B$776,E$47)+'СЕТ СН'!$G$9+СВЦЭМ!$D$10+'СЕТ СН'!$G$6-'СЕТ СН'!$G$19</f>
        <v>1779.8490525900002</v>
      </c>
      <c r="F55" s="36">
        <f>SUMIFS(СВЦЭМ!$C$33:$C$776,СВЦЭМ!$A$33:$A$776,$A55,СВЦЭМ!$B$33:$B$776,F$47)+'СЕТ СН'!$G$9+СВЦЭМ!$D$10+'СЕТ СН'!$G$6-'СЕТ СН'!$G$19</f>
        <v>1786.5361744000002</v>
      </c>
      <c r="G55" s="36">
        <f>SUMIFS(СВЦЭМ!$C$33:$C$776,СВЦЭМ!$A$33:$A$776,$A55,СВЦЭМ!$B$33:$B$776,G$47)+'СЕТ СН'!$G$9+СВЦЭМ!$D$10+'СЕТ СН'!$G$6-'СЕТ СН'!$G$19</f>
        <v>1781.8324248200001</v>
      </c>
      <c r="H55" s="36">
        <f>SUMIFS(СВЦЭМ!$C$33:$C$776,СВЦЭМ!$A$33:$A$776,$A55,СВЦЭМ!$B$33:$B$776,H$47)+'СЕТ СН'!$G$9+СВЦЭМ!$D$10+'СЕТ СН'!$G$6-'СЕТ СН'!$G$19</f>
        <v>1763.6439396999999</v>
      </c>
      <c r="I55" s="36">
        <f>SUMIFS(СВЦЭМ!$C$33:$C$776,СВЦЭМ!$A$33:$A$776,$A55,СВЦЭМ!$B$33:$B$776,I$47)+'СЕТ СН'!$G$9+СВЦЭМ!$D$10+'СЕТ СН'!$G$6-'СЕТ СН'!$G$19</f>
        <v>1783.29398391</v>
      </c>
      <c r="J55" s="36">
        <f>SUMIFS(СВЦЭМ!$C$33:$C$776,СВЦЭМ!$A$33:$A$776,$A55,СВЦЭМ!$B$33:$B$776,J$47)+'СЕТ СН'!$G$9+СВЦЭМ!$D$10+'СЕТ СН'!$G$6-'СЕТ СН'!$G$19</f>
        <v>1755.1949430200002</v>
      </c>
      <c r="K55" s="36">
        <f>SUMIFS(СВЦЭМ!$C$33:$C$776,СВЦЭМ!$A$33:$A$776,$A55,СВЦЭМ!$B$33:$B$776,K$47)+'СЕТ СН'!$G$9+СВЦЭМ!$D$10+'СЕТ СН'!$G$6-'СЕТ СН'!$G$19</f>
        <v>1727.66833017</v>
      </c>
      <c r="L55" s="36">
        <f>SUMIFS(СВЦЭМ!$C$33:$C$776,СВЦЭМ!$A$33:$A$776,$A55,СВЦЭМ!$B$33:$B$776,L$47)+'СЕТ СН'!$G$9+СВЦЭМ!$D$10+'СЕТ СН'!$G$6-'СЕТ СН'!$G$19</f>
        <v>1706.6616919900002</v>
      </c>
      <c r="M55" s="36">
        <f>SUMIFS(СВЦЭМ!$C$33:$C$776,СВЦЭМ!$A$33:$A$776,$A55,СВЦЭМ!$B$33:$B$776,M$47)+'СЕТ СН'!$G$9+СВЦЭМ!$D$10+'СЕТ СН'!$G$6-'СЕТ СН'!$G$19</f>
        <v>1695.5324038600002</v>
      </c>
      <c r="N55" s="36">
        <f>SUMIFS(СВЦЭМ!$C$33:$C$776,СВЦЭМ!$A$33:$A$776,$A55,СВЦЭМ!$B$33:$B$776,N$47)+'СЕТ СН'!$G$9+СВЦЭМ!$D$10+'СЕТ СН'!$G$6-'СЕТ СН'!$G$19</f>
        <v>1718.7069965400001</v>
      </c>
      <c r="O55" s="36">
        <f>SUMIFS(СВЦЭМ!$C$33:$C$776,СВЦЭМ!$A$33:$A$776,$A55,СВЦЭМ!$B$33:$B$776,O$47)+'СЕТ СН'!$G$9+СВЦЭМ!$D$10+'СЕТ СН'!$G$6-'СЕТ СН'!$G$19</f>
        <v>1729.6781412700002</v>
      </c>
      <c r="P55" s="36">
        <f>SUMIFS(СВЦЭМ!$C$33:$C$776,СВЦЭМ!$A$33:$A$776,$A55,СВЦЭМ!$B$33:$B$776,P$47)+'СЕТ СН'!$G$9+СВЦЭМ!$D$10+'СЕТ СН'!$G$6-'СЕТ СН'!$G$19</f>
        <v>1744.7527433599998</v>
      </c>
      <c r="Q55" s="36">
        <f>SUMIFS(СВЦЭМ!$C$33:$C$776,СВЦЭМ!$A$33:$A$776,$A55,СВЦЭМ!$B$33:$B$776,Q$47)+'СЕТ СН'!$G$9+СВЦЭМ!$D$10+'СЕТ СН'!$G$6-'СЕТ СН'!$G$19</f>
        <v>1756.7531319899999</v>
      </c>
      <c r="R55" s="36">
        <f>SUMIFS(СВЦЭМ!$C$33:$C$776,СВЦЭМ!$A$33:$A$776,$A55,СВЦЭМ!$B$33:$B$776,R$47)+'СЕТ СН'!$G$9+СВЦЭМ!$D$10+'СЕТ СН'!$G$6-'СЕТ СН'!$G$19</f>
        <v>1746.9537118100002</v>
      </c>
      <c r="S55" s="36">
        <f>SUMIFS(СВЦЭМ!$C$33:$C$776,СВЦЭМ!$A$33:$A$776,$A55,СВЦЭМ!$B$33:$B$776,S$47)+'СЕТ СН'!$G$9+СВЦЭМ!$D$10+'СЕТ СН'!$G$6-'СЕТ СН'!$G$19</f>
        <v>1709.6378351100002</v>
      </c>
      <c r="T55" s="36">
        <f>SUMIFS(СВЦЭМ!$C$33:$C$776,СВЦЭМ!$A$33:$A$776,$A55,СВЦЭМ!$B$33:$B$776,T$47)+'СЕТ СН'!$G$9+СВЦЭМ!$D$10+'СЕТ СН'!$G$6-'СЕТ СН'!$G$19</f>
        <v>1693.45931221</v>
      </c>
      <c r="U55" s="36">
        <f>SUMIFS(СВЦЭМ!$C$33:$C$776,СВЦЭМ!$A$33:$A$776,$A55,СВЦЭМ!$B$33:$B$776,U$47)+'СЕТ СН'!$G$9+СВЦЭМ!$D$10+'СЕТ СН'!$G$6-'СЕТ СН'!$G$19</f>
        <v>1696.34516803</v>
      </c>
      <c r="V55" s="36">
        <f>SUMIFS(СВЦЭМ!$C$33:$C$776,СВЦЭМ!$A$33:$A$776,$A55,СВЦЭМ!$B$33:$B$776,V$47)+'СЕТ СН'!$G$9+СВЦЭМ!$D$10+'СЕТ СН'!$G$6-'СЕТ СН'!$G$19</f>
        <v>1695.7444335499999</v>
      </c>
      <c r="W55" s="36">
        <f>SUMIFS(СВЦЭМ!$C$33:$C$776,СВЦЭМ!$A$33:$A$776,$A55,СВЦЭМ!$B$33:$B$776,W$47)+'СЕТ СН'!$G$9+СВЦЭМ!$D$10+'СЕТ СН'!$G$6-'СЕТ СН'!$G$19</f>
        <v>1710.9989597499998</v>
      </c>
      <c r="X55" s="36">
        <f>SUMIFS(СВЦЭМ!$C$33:$C$776,СВЦЭМ!$A$33:$A$776,$A55,СВЦЭМ!$B$33:$B$776,X$47)+'СЕТ СН'!$G$9+СВЦЭМ!$D$10+'СЕТ СН'!$G$6-'СЕТ СН'!$G$19</f>
        <v>1721.5904892200001</v>
      </c>
      <c r="Y55" s="36">
        <f>SUMIFS(СВЦЭМ!$C$33:$C$776,СВЦЭМ!$A$33:$A$776,$A55,СВЦЭМ!$B$33:$B$776,Y$47)+'СЕТ СН'!$G$9+СВЦЭМ!$D$10+'СЕТ СН'!$G$6-'СЕТ СН'!$G$19</f>
        <v>1749.6266277600002</v>
      </c>
    </row>
    <row r="56" spans="1:25" ht="15.75" x14ac:dyDescent="0.2">
      <c r="A56" s="35">
        <f t="shared" si="1"/>
        <v>44205</v>
      </c>
      <c r="B56" s="36">
        <f>SUMIFS(СВЦЭМ!$C$33:$C$776,СВЦЭМ!$A$33:$A$776,$A56,СВЦЭМ!$B$33:$B$776,B$47)+'СЕТ СН'!$G$9+СВЦЭМ!$D$10+'СЕТ СН'!$G$6-'СЕТ СН'!$G$19</f>
        <v>1724.03899026</v>
      </c>
      <c r="C56" s="36">
        <f>SUMIFS(СВЦЭМ!$C$33:$C$776,СВЦЭМ!$A$33:$A$776,$A56,СВЦЭМ!$B$33:$B$776,C$47)+'СЕТ СН'!$G$9+СВЦЭМ!$D$10+'СЕТ СН'!$G$6-'СЕТ СН'!$G$19</f>
        <v>1753.1991962000002</v>
      </c>
      <c r="D56" s="36">
        <f>SUMIFS(СВЦЭМ!$C$33:$C$776,СВЦЭМ!$A$33:$A$776,$A56,СВЦЭМ!$B$33:$B$776,D$47)+'СЕТ СН'!$G$9+СВЦЭМ!$D$10+'СЕТ СН'!$G$6-'СЕТ СН'!$G$19</f>
        <v>1771.1512028900001</v>
      </c>
      <c r="E56" s="36">
        <f>SUMIFS(СВЦЭМ!$C$33:$C$776,СВЦЭМ!$A$33:$A$776,$A56,СВЦЭМ!$B$33:$B$776,E$47)+'СЕТ СН'!$G$9+СВЦЭМ!$D$10+'СЕТ СН'!$G$6-'СЕТ СН'!$G$19</f>
        <v>1778.8734478299998</v>
      </c>
      <c r="F56" s="36">
        <f>SUMIFS(СВЦЭМ!$C$33:$C$776,СВЦЭМ!$A$33:$A$776,$A56,СВЦЭМ!$B$33:$B$776,F$47)+'СЕТ СН'!$G$9+СВЦЭМ!$D$10+'СЕТ СН'!$G$6-'СЕТ СН'!$G$19</f>
        <v>1785.2105205900002</v>
      </c>
      <c r="G56" s="36">
        <f>SUMIFS(СВЦЭМ!$C$33:$C$776,СВЦЭМ!$A$33:$A$776,$A56,СВЦЭМ!$B$33:$B$776,G$47)+'СЕТ СН'!$G$9+СВЦЭМ!$D$10+'СЕТ СН'!$G$6-'СЕТ СН'!$G$19</f>
        <v>1777.0726359199998</v>
      </c>
      <c r="H56" s="36">
        <f>SUMIFS(СВЦЭМ!$C$33:$C$776,СВЦЭМ!$A$33:$A$776,$A56,СВЦЭМ!$B$33:$B$776,H$47)+'СЕТ СН'!$G$9+СВЦЭМ!$D$10+'СЕТ СН'!$G$6-'СЕТ СН'!$G$19</f>
        <v>1771.7011439799999</v>
      </c>
      <c r="I56" s="36">
        <f>SUMIFS(СВЦЭМ!$C$33:$C$776,СВЦЭМ!$A$33:$A$776,$A56,СВЦЭМ!$B$33:$B$776,I$47)+'СЕТ СН'!$G$9+СВЦЭМ!$D$10+'СЕТ СН'!$G$6-'СЕТ СН'!$G$19</f>
        <v>1744.3065942200001</v>
      </c>
      <c r="J56" s="36">
        <f>SUMIFS(СВЦЭМ!$C$33:$C$776,СВЦЭМ!$A$33:$A$776,$A56,СВЦЭМ!$B$33:$B$776,J$47)+'СЕТ СН'!$G$9+СВЦЭМ!$D$10+'СЕТ СН'!$G$6-'СЕТ СН'!$G$19</f>
        <v>1719.61805787</v>
      </c>
      <c r="K56" s="36">
        <f>SUMIFS(СВЦЭМ!$C$33:$C$776,СВЦЭМ!$A$33:$A$776,$A56,СВЦЭМ!$B$33:$B$776,K$47)+'СЕТ СН'!$G$9+СВЦЭМ!$D$10+'СЕТ СН'!$G$6-'СЕТ СН'!$G$19</f>
        <v>1698.7384914600002</v>
      </c>
      <c r="L56" s="36">
        <f>SUMIFS(СВЦЭМ!$C$33:$C$776,СВЦЭМ!$A$33:$A$776,$A56,СВЦЭМ!$B$33:$B$776,L$47)+'СЕТ СН'!$G$9+СВЦЭМ!$D$10+'СЕТ СН'!$G$6-'СЕТ СН'!$G$19</f>
        <v>1684.8933646</v>
      </c>
      <c r="M56" s="36">
        <f>SUMIFS(СВЦЭМ!$C$33:$C$776,СВЦЭМ!$A$33:$A$776,$A56,СВЦЭМ!$B$33:$B$776,M$47)+'СЕТ СН'!$G$9+СВЦЭМ!$D$10+'СЕТ СН'!$G$6-'СЕТ СН'!$G$19</f>
        <v>1680.1395656099999</v>
      </c>
      <c r="N56" s="36">
        <f>SUMIFS(СВЦЭМ!$C$33:$C$776,СВЦЭМ!$A$33:$A$776,$A56,СВЦЭМ!$B$33:$B$776,N$47)+'СЕТ СН'!$G$9+СВЦЭМ!$D$10+'СЕТ СН'!$G$6-'СЕТ СН'!$G$19</f>
        <v>1697.9164571599999</v>
      </c>
      <c r="O56" s="36">
        <f>SUMIFS(СВЦЭМ!$C$33:$C$776,СВЦЭМ!$A$33:$A$776,$A56,СВЦЭМ!$B$33:$B$776,O$47)+'СЕТ СН'!$G$9+СВЦЭМ!$D$10+'СЕТ СН'!$G$6-'СЕТ СН'!$G$19</f>
        <v>1710.0040283200001</v>
      </c>
      <c r="P56" s="36">
        <f>SUMIFS(СВЦЭМ!$C$33:$C$776,СВЦЭМ!$A$33:$A$776,$A56,СВЦЭМ!$B$33:$B$776,P$47)+'СЕТ СН'!$G$9+СВЦЭМ!$D$10+'СЕТ СН'!$G$6-'СЕТ СН'!$G$19</f>
        <v>1717.7047233900003</v>
      </c>
      <c r="Q56" s="36">
        <f>SUMIFS(СВЦЭМ!$C$33:$C$776,СВЦЭМ!$A$33:$A$776,$A56,СВЦЭМ!$B$33:$B$776,Q$47)+'СЕТ СН'!$G$9+СВЦЭМ!$D$10+'СЕТ СН'!$G$6-'СЕТ СН'!$G$19</f>
        <v>1720.5090031700001</v>
      </c>
      <c r="R56" s="36">
        <f>SUMIFS(СВЦЭМ!$C$33:$C$776,СВЦЭМ!$A$33:$A$776,$A56,СВЦЭМ!$B$33:$B$776,R$47)+'СЕТ СН'!$G$9+СВЦЭМ!$D$10+'СЕТ СН'!$G$6-'СЕТ СН'!$G$19</f>
        <v>1704.3079610300001</v>
      </c>
      <c r="S56" s="36">
        <f>SUMIFS(СВЦЭМ!$C$33:$C$776,СВЦЭМ!$A$33:$A$776,$A56,СВЦЭМ!$B$33:$B$776,S$47)+'СЕТ СН'!$G$9+СВЦЭМ!$D$10+'СЕТ СН'!$G$6-'СЕТ СН'!$G$19</f>
        <v>1690.0887649400001</v>
      </c>
      <c r="T56" s="36">
        <f>SUMIFS(СВЦЭМ!$C$33:$C$776,СВЦЭМ!$A$33:$A$776,$A56,СВЦЭМ!$B$33:$B$776,T$47)+'СЕТ СН'!$G$9+СВЦЭМ!$D$10+'СЕТ СН'!$G$6-'СЕТ СН'!$G$19</f>
        <v>1672.3175761900002</v>
      </c>
      <c r="U56" s="36">
        <f>SUMIFS(СВЦЭМ!$C$33:$C$776,СВЦЭМ!$A$33:$A$776,$A56,СВЦЭМ!$B$33:$B$776,U$47)+'СЕТ СН'!$G$9+СВЦЭМ!$D$10+'СЕТ СН'!$G$6-'СЕТ СН'!$G$19</f>
        <v>1672.60960965</v>
      </c>
      <c r="V56" s="36">
        <f>SUMIFS(СВЦЭМ!$C$33:$C$776,СВЦЭМ!$A$33:$A$776,$A56,СВЦЭМ!$B$33:$B$776,V$47)+'СЕТ СН'!$G$9+СВЦЭМ!$D$10+'СЕТ СН'!$G$6-'СЕТ СН'!$G$19</f>
        <v>1665.9137824999998</v>
      </c>
      <c r="W56" s="36">
        <f>SUMIFS(СВЦЭМ!$C$33:$C$776,СВЦЭМ!$A$33:$A$776,$A56,СВЦЭМ!$B$33:$B$776,W$47)+'СЕТ СН'!$G$9+СВЦЭМ!$D$10+'СЕТ СН'!$G$6-'СЕТ СН'!$G$19</f>
        <v>1684.9661279400002</v>
      </c>
      <c r="X56" s="36">
        <f>SUMIFS(СВЦЭМ!$C$33:$C$776,СВЦЭМ!$A$33:$A$776,$A56,СВЦЭМ!$B$33:$B$776,X$47)+'СЕТ СН'!$G$9+СВЦЭМ!$D$10+'СЕТ СН'!$G$6-'СЕТ СН'!$G$19</f>
        <v>1701.2789050000001</v>
      </c>
      <c r="Y56" s="36">
        <f>SUMIFS(СВЦЭМ!$C$33:$C$776,СВЦЭМ!$A$33:$A$776,$A56,СВЦЭМ!$B$33:$B$776,Y$47)+'СЕТ СН'!$G$9+СВЦЭМ!$D$10+'СЕТ СН'!$G$6-'СЕТ СН'!$G$19</f>
        <v>1716.7404058000002</v>
      </c>
    </row>
    <row r="57" spans="1:25" ht="15.75" x14ac:dyDescent="0.2">
      <c r="A57" s="35">
        <f t="shared" si="1"/>
        <v>44206</v>
      </c>
      <c r="B57" s="36">
        <f>SUMIFS(СВЦЭМ!$C$33:$C$776,СВЦЭМ!$A$33:$A$776,$A57,СВЦЭМ!$B$33:$B$776,B$47)+'СЕТ СН'!$G$9+СВЦЭМ!$D$10+'СЕТ СН'!$G$6-'СЕТ СН'!$G$19</f>
        <v>1714.4339794100001</v>
      </c>
      <c r="C57" s="36">
        <f>SUMIFS(СВЦЭМ!$C$33:$C$776,СВЦЭМ!$A$33:$A$776,$A57,СВЦЭМ!$B$33:$B$776,C$47)+'СЕТ СН'!$G$9+СВЦЭМ!$D$10+'СЕТ СН'!$G$6-'СЕТ СН'!$G$19</f>
        <v>1751.4426337499999</v>
      </c>
      <c r="D57" s="36">
        <f>SUMIFS(СВЦЭМ!$C$33:$C$776,СВЦЭМ!$A$33:$A$776,$A57,СВЦЭМ!$B$33:$B$776,D$47)+'СЕТ СН'!$G$9+СВЦЭМ!$D$10+'СЕТ СН'!$G$6-'СЕТ СН'!$G$19</f>
        <v>1775.17110327</v>
      </c>
      <c r="E57" s="36">
        <f>SUMIFS(СВЦЭМ!$C$33:$C$776,СВЦЭМ!$A$33:$A$776,$A57,СВЦЭМ!$B$33:$B$776,E$47)+'СЕТ СН'!$G$9+СВЦЭМ!$D$10+'СЕТ СН'!$G$6-'СЕТ СН'!$G$19</f>
        <v>1781.5801111300002</v>
      </c>
      <c r="F57" s="36">
        <f>SUMIFS(СВЦЭМ!$C$33:$C$776,СВЦЭМ!$A$33:$A$776,$A57,СВЦЭМ!$B$33:$B$776,F$47)+'СЕТ СН'!$G$9+СВЦЭМ!$D$10+'СЕТ СН'!$G$6-'СЕТ СН'!$G$19</f>
        <v>1793.1157113700001</v>
      </c>
      <c r="G57" s="36">
        <f>SUMIFS(СВЦЭМ!$C$33:$C$776,СВЦЭМ!$A$33:$A$776,$A57,СВЦЭМ!$B$33:$B$776,G$47)+'СЕТ СН'!$G$9+СВЦЭМ!$D$10+'СЕТ СН'!$G$6-'СЕТ СН'!$G$19</f>
        <v>1788.66326721</v>
      </c>
      <c r="H57" s="36">
        <f>SUMIFS(СВЦЭМ!$C$33:$C$776,СВЦЭМ!$A$33:$A$776,$A57,СВЦЭМ!$B$33:$B$776,H$47)+'СЕТ СН'!$G$9+СВЦЭМ!$D$10+'СЕТ СН'!$G$6-'СЕТ СН'!$G$19</f>
        <v>1774.7518464999998</v>
      </c>
      <c r="I57" s="36">
        <f>SUMIFS(СВЦЭМ!$C$33:$C$776,СВЦЭМ!$A$33:$A$776,$A57,СВЦЭМ!$B$33:$B$776,I$47)+'СЕТ СН'!$G$9+СВЦЭМ!$D$10+'СЕТ СН'!$G$6-'СЕТ СН'!$G$19</f>
        <v>1765.84498889</v>
      </c>
      <c r="J57" s="36">
        <f>SUMIFS(СВЦЭМ!$C$33:$C$776,СВЦЭМ!$A$33:$A$776,$A57,СВЦЭМ!$B$33:$B$776,J$47)+'СЕТ СН'!$G$9+СВЦЭМ!$D$10+'СЕТ СН'!$G$6-'СЕТ СН'!$G$19</f>
        <v>1757.5703876900002</v>
      </c>
      <c r="K57" s="36">
        <f>SUMIFS(СВЦЭМ!$C$33:$C$776,СВЦЭМ!$A$33:$A$776,$A57,СВЦЭМ!$B$33:$B$776,K$47)+'СЕТ СН'!$G$9+СВЦЭМ!$D$10+'СЕТ СН'!$G$6-'СЕТ СН'!$G$19</f>
        <v>1730.4922100899998</v>
      </c>
      <c r="L57" s="36">
        <f>SUMIFS(СВЦЭМ!$C$33:$C$776,СВЦЭМ!$A$33:$A$776,$A57,СВЦЭМ!$B$33:$B$776,L$47)+'СЕТ СН'!$G$9+СВЦЭМ!$D$10+'СЕТ СН'!$G$6-'СЕТ СН'!$G$19</f>
        <v>1701.46699244</v>
      </c>
      <c r="M57" s="36">
        <f>SUMIFS(СВЦЭМ!$C$33:$C$776,СВЦЭМ!$A$33:$A$776,$A57,СВЦЭМ!$B$33:$B$776,M$47)+'СЕТ СН'!$G$9+СВЦЭМ!$D$10+'СЕТ СН'!$G$6-'СЕТ СН'!$G$19</f>
        <v>1696.6069370599998</v>
      </c>
      <c r="N57" s="36">
        <f>SUMIFS(СВЦЭМ!$C$33:$C$776,СВЦЭМ!$A$33:$A$776,$A57,СВЦЭМ!$B$33:$B$776,N$47)+'СЕТ СН'!$G$9+СВЦЭМ!$D$10+'СЕТ СН'!$G$6-'СЕТ СН'!$G$19</f>
        <v>1715.4631572600001</v>
      </c>
      <c r="O57" s="36">
        <f>SUMIFS(СВЦЭМ!$C$33:$C$776,СВЦЭМ!$A$33:$A$776,$A57,СВЦЭМ!$B$33:$B$776,O$47)+'СЕТ СН'!$G$9+СВЦЭМ!$D$10+'СЕТ СН'!$G$6-'СЕТ СН'!$G$19</f>
        <v>1724.9099924400002</v>
      </c>
      <c r="P57" s="36">
        <f>SUMIFS(СВЦЭМ!$C$33:$C$776,СВЦЭМ!$A$33:$A$776,$A57,СВЦЭМ!$B$33:$B$776,P$47)+'СЕТ СН'!$G$9+СВЦЭМ!$D$10+'СЕТ СН'!$G$6-'СЕТ СН'!$G$19</f>
        <v>1735.6998600000002</v>
      </c>
      <c r="Q57" s="36">
        <f>SUMIFS(СВЦЭМ!$C$33:$C$776,СВЦЭМ!$A$33:$A$776,$A57,СВЦЭМ!$B$33:$B$776,Q$47)+'СЕТ СН'!$G$9+СВЦЭМ!$D$10+'СЕТ СН'!$G$6-'СЕТ СН'!$G$19</f>
        <v>1738.4441596299998</v>
      </c>
      <c r="R57" s="36">
        <f>SUMIFS(СВЦЭМ!$C$33:$C$776,СВЦЭМ!$A$33:$A$776,$A57,СВЦЭМ!$B$33:$B$776,R$47)+'СЕТ СН'!$G$9+СВЦЭМ!$D$10+'СЕТ СН'!$G$6-'СЕТ СН'!$G$19</f>
        <v>1722.67630461</v>
      </c>
      <c r="S57" s="36">
        <f>SUMIFS(СВЦЭМ!$C$33:$C$776,СВЦЭМ!$A$33:$A$776,$A57,СВЦЭМ!$B$33:$B$776,S$47)+'СЕТ СН'!$G$9+СВЦЭМ!$D$10+'СЕТ СН'!$G$6-'СЕТ СН'!$G$19</f>
        <v>1696.0341643699999</v>
      </c>
      <c r="T57" s="36">
        <f>SUMIFS(СВЦЭМ!$C$33:$C$776,СВЦЭМ!$A$33:$A$776,$A57,СВЦЭМ!$B$33:$B$776,T$47)+'СЕТ СН'!$G$9+СВЦЭМ!$D$10+'СЕТ СН'!$G$6-'СЕТ СН'!$G$19</f>
        <v>1665.5489852199998</v>
      </c>
      <c r="U57" s="36">
        <f>SUMIFS(СВЦЭМ!$C$33:$C$776,СВЦЭМ!$A$33:$A$776,$A57,СВЦЭМ!$B$33:$B$776,U$47)+'СЕТ СН'!$G$9+СВЦЭМ!$D$10+'СЕТ СН'!$G$6-'СЕТ СН'!$G$19</f>
        <v>1672.1183746299998</v>
      </c>
      <c r="V57" s="36">
        <f>SUMIFS(СВЦЭМ!$C$33:$C$776,СВЦЭМ!$A$33:$A$776,$A57,СВЦЭМ!$B$33:$B$776,V$47)+'СЕТ СН'!$G$9+СВЦЭМ!$D$10+'СЕТ СН'!$G$6-'СЕТ СН'!$G$19</f>
        <v>1670.40788011</v>
      </c>
      <c r="W57" s="36">
        <f>SUMIFS(СВЦЭМ!$C$33:$C$776,СВЦЭМ!$A$33:$A$776,$A57,СВЦЭМ!$B$33:$B$776,W$47)+'СЕТ СН'!$G$9+СВЦЭМ!$D$10+'СЕТ СН'!$G$6-'СЕТ СН'!$G$19</f>
        <v>1694.2617759899999</v>
      </c>
      <c r="X57" s="36">
        <f>SUMIFS(СВЦЭМ!$C$33:$C$776,СВЦЭМ!$A$33:$A$776,$A57,СВЦЭМ!$B$33:$B$776,X$47)+'СЕТ СН'!$G$9+СВЦЭМ!$D$10+'СЕТ СН'!$G$6-'СЕТ СН'!$G$19</f>
        <v>1714.2691749700002</v>
      </c>
      <c r="Y57" s="36">
        <f>SUMIFS(СВЦЭМ!$C$33:$C$776,СВЦЭМ!$A$33:$A$776,$A57,СВЦЭМ!$B$33:$B$776,Y$47)+'СЕТ СН'!$G$9+СВЦЭМ!$D$10+'СЕТ СН'!$G$6-'СЕТ СН'!$G$19</f>
        <v>1733.2595577500001</v>
      </c>
    </row>
    <row r="58" spans="1:25" ht="15.75" x14ac:dyDescent="0.2">
      <c r="A58" s="35">
        <f t="shared" si="1"/>
        <v>44207</v>
      </c>
      <c r="B58" s="36">
        <f>SUMIFS(СВЦЭМ!$C$33:$C$776,СВЦЭМ!$A$33:$A$776,$A58,СВЦЭМ!$B$33:$B$776,B$47)+'СЕТ СН'!$G$9+СВЦЭМ!$D$10+'СЕТ СН'!$G$6-'СЕТ СН'!$G$19</f>
        <v>1773.13185561</v>
      </c>
      <c r="C58" s="36">
        <f>SUMIFS(СВЦЭМ!$C$33:$C$776,СВЦЭМ!$A$33:$A$776,$A58,СВЦЭМ!$B$33:$B$776,C$47)+'СЕТ СН'!$G$9+СВЦЭМ!$D$10+'СЕТ СН'!$G$6-'СЕТ СН'!$G$19</f>
        <v>1813.2584634999998</v>
      </c>
      <c r="D58" s="36">
        <f>SUMIFS(СВЦЭМ!$C$33:$C$776,СВЦЭМ!$A$33:$A$776,$A58,СВЦЭМ!$B$33:$B$776,D$47)+'СЕТ СН'!$G$9+СВЦЭМ!$D$10+'СЕТ СН'!$G$6-'СЕТ СН'!$G$19</f>
        <v>1820.07618293</v>
      </c>
      <c r="E58" s="36">
        <f>SUMIFS(СВЦЭМ!$C$33:$C$776,СВЦЭМ!$A$33:$A$776,$A58,СВЦЭМ!$B$33:$B$776,E$47)+'СЕТ СН'!$G$9+СВЦЭМ!$D$10+'СЕТ СН'!$G$6-'СЕТ СН'!$G$19</f>
        <v>1811.99899172</v>
      </c>
      <c r="F58" s="36">
        <f>SUMIFS(СВЦЭМ!$C$33:$C$776,СВЦЭМ!$A$33:$A$776,$A58,СВЦЭМ!$B$33:$B$776,F$47)+'СЕТ СН'!$G$9+СВЦЭМ!$D$10+'СЕТ СН'!$G$6-'СЕТ СН'!$G$19</f>
        <v>1810.1019878900001</v>
      </c>
      <c r="G58" s="36">
        <f>SUMIFS(СВЦЭМ!$C$33:$C$776,СВЦЭМ!$A$33:$A$776,$A58,СВЦЭМ!$B$33:$B$776,G$47)+'СЕТ СН'!$G$9+СВЦЭМ!$D$10+'СЕТ СН'!$G$6-'СЕТ СН'!$G$19</f>
        <v>1817.6145297399999</v>
      </c>
      <c r="H58" s="36">
        <f>SUMIFS(СВЦЭМ!$C$33:$C$776,СВЦЭМ!$A$33:$A$776,$A58,СВЦЭМ!$B$33:$B$776,H$47)+'СЕТ СН'!$G$9+СВЦЭМ!$D$10+'СЕТ СН'!$G$6-'СЕТ СН'!$G$19</f>
        <v>1804.9540742300001</v>
      </c>
      <c r="I58" s="36">
        <f>SUMIFS(СВЦЭМ!$C$33:$C$776,СВЦЭМ!$A$33:$A$776,$A58,СВЦЭМ!$B$33:$B$776,I$47)+'СЕТ СН'!$G$9+СВЦЭМ!$D$10+'СЕТ СН'!$G$6-'СЕТ СН'!$G$19</f>
        <v>1768.9233604199999</v>
      </c>
      <c r="J58" s="36">
        <f>SUMIFS(СВЦЭМ!$C$33:$C$776,СВЦЭМ!$A$33:$A$776,$A58,СВЦЭМ!$B$33:$B$776,J$47)+'СЕТ СН'!$G$9+СВЦЭМ!$D$10+'СЕТ СН'!$G$6-'СЕТ СН'!$G$19</f>
        <v>1732.4811559999998</v>
      </c>
      <c r="K58" s="36">
        <f>SUMIFS(СВЦЭМ!$C$33:$C$776,СВЦЭМ!$A$33:$A$776,$A58,СВЦЭМ!$B$33:$B$776,K$47)+'СЕТ СН'!$G$9+СВЦЭМ!$D$10+'СЕТ СН'!$G$6-'СЕТ СН'!$G$19</f>
        <v>1715.7351518999999</v>
      </c>
      <c r="L58" s="36">
        <f>SUMIFS(СВЦЭМ!$C$33:$C$776,СВЦЭМ!$A$33:$A$776,$A58,СВЦЭМ!$B$33:$B$776,L$47)+'СЕТ СН'!$G$9+СВЦЭМ!$D$10+'СЕТ СН'!$G$6-'СЕТ СН'!$G$19</f>
        <v>1711.0642711</v>
      </c>
      <c r="M58" s="36">
        <f>SUMIFS(СВЦЭМ!$C$33:$C$776,СВЦЭМ!$A$33:$A$776,$A58,СВЦЭМ!$B$33:$B$776,M$47)+'СЕТ СН'!$G$9+СВЦЭМ!$D$10+'СЕТ СН'!$G$6-'СЕТ СН'!$G$19</f>
        <v>1719.8204881299998</v>
      </c>
      <c r="N58" s="36">
        <f>SUMIFS(СВЦЭМ!$C$33:$C$776,СВЦЭМ!$A$33:$A$776,$A58,СВЦЭМ!$B$33:$B$776,N$47)+'СЕТ СН'!$G$9+СВЦЭМ!$D$10+'СЕТ СН'!$G$6-'СЕТ СН'!$G$19</f>
        <v>1730.5615798100002</v>
      </c>
      <c r="O58" s="36">
        <f>SUMIFS(СВЦЭМ!$C$33:$C$776,СВЦЭМ!$A$33:$A$776,$A58,СВЦЭМ!$B$33:$B$776,O$47)+'СЕТ СН'!$G$9+СВЦЭМ!$D$10+'СЕТ СН'!$G$6-'СЕТ СН'!$G$19</f>
        <v>1740.7494012900002</v>
      </c>
      <c r="P58" s="36">
        <f>SUMIFS(СВЦЭМ!$C$33:$C$776,СВЦЭМ!$A$33:$A$776,$A58,СВЦЭМ!$B$33:$B$776,P$47)+'СЕТ СН'!$G$9+СВЦЭМ!$D$10+'СЕТ СН'!$G$6-'СЕТ СН'!$G$19</f>
        <v>1754.3062510600002</v>
      </c>
      <c r="Q58" s="36">
        <f>SUMIFS(СВЦЭМ!$C$33:$C$776,СВЦЭМ!$A$33:$A$776,$A58,СВЦЭМ!$B$33:$B$776,Q$47)+'СЕТ СН'!$G$9+СВЦЭМ!$D$10+'СЕТ СН'!$G$6-'СЕТ СН'!$G$19</f>
        <v>1760.3463693200001</v>
      </c>
      <c r="R58" s="36">
        <f>SUMIFS(СВЦЭМ!$C$33:$C$776,СВЦЭМ!$A$33:$A$776,$A58,СВЦЭМ!$B$33:$B$776,R$47)+'СЕТ СН'!$G$9+СВЦЭМ!$D$10+'СЕТ СН'!$G$6-'СЕТ СН'!$G$19</f>
        <v>1747.3431295700002</v>
      </c>
      <c r="S58" s="36">
        <f>SUMIFS(СВЦЭМ!$C$33:$C$776,СВЦЭМ!$A$33:$A$776,$A58,СВЦЭМ!$B$33:$B$776,S$47)+'СЕТ СН'!$G$9+СВЦЭМ!$D$10+'СЕТ СН'!$G$6-'СЕТ СН'!$G$19</f>
        <v>1722.2036472200002</v>
      </c>
      <c r="T58" s="36">
        <f>SUMIFS(СВЦЭМ!$C$33:$C$776,СВЦЭМ!$A$33:$A$776,$A58,СВЦЭМ!$B$33:$B$776,T$47)+'СЕТ СН'!$G$9+СВЦЭМ!$D$10+'СЕТ СН'!$G$6-'СЕТ СН'!$G$19</f>
        <v>1693.2707788799999</v>
      </c>
      <c r="U58" s="36">
        <f>SUMIFS(СВЦЭМ!$C$33:$C$776,СВЦЭМ!$A$33:$A$776,$A58,СВЦЭМ!$B$33:$B$776,U$47)+'СЕТ СН'!$G$9+СВЦЭМ!$D$10+'СЕТ СН'!$G$6-'СЕТ СН'!$G$19</f>
        <v>1692.7552796200002</v>
      </c>
      <c r="V58" s="36">
        <f>SUMIFS(СВЦЭМ!$C$33:$C$776,СВЦЭМ!$A$33:$A$776,$A58,СВЦЭМ!$B$33:$B$776,V$47)+'СЕТ СН'!$G$9+СВЦЭМ!$D$10+'СЕТ СН'!$G$6-'СЕТ СН'!$G$19</f>
        <v>1707.2614810499999</v>
      </c>
      <c r="W58" s="36">
        <f>SUMIFS(СВЦЭМ!$C$33:$C$776,СВЦЭМ!$A$33:$A$776,$A58,СВЦЭМ!$B$33:$B$776,W$47)+'СЕТ СН'!$G$9+СВЦЭМ!$D$10+'СЕТ СН'!$G$6-'СЕТ СН'!$G$19</f>
        <v>1723.1468329499999</v>
      </c>
      <c r="X58" s="36">
        <f>SUMIFS(СВЦЭМ!$C$33:$C$776,СВЦЭМ!$A$33:$A$776,$A58,СВЦЭМ!$B$33:$B$776,X$47)+'СЕТ СН'!$G$9+СВЦЭМ!$D$10+'СЕТ СН'!$G$6-'СЕТ СН'!$G$19</f>
        <v>1726.5143629899999</v>
      </c>
      <c r="Y58" s="36">
        <f>SUMIFS(СВЦЭМ!$C$33:$C$776,СВЦЭМ!$A$33:$A$776,$A58,СВЦЭМ!$B$33:$B$776,Y$47)+'СЕТ СН'!$G$9+СВЦЭМ!$D$10+'СЕТ СН'!$G$6-'СЕТ СН'!$G$19</f>
        <v>1744.1749778200001</v>
      </c>
    </row>
    <row r="59" spans="1:25" ht="15.75" x14ac:dyDescent="0.2">
      <c r="A59" s="35">
        <f t="shared" si="1"/>
        <v>44208</v>
      </c>
      <c r="B59" s="36">
        <f>SUMIFS(СВЦЭМ!$C$33:$C$776,СВЦЭМ!$A$33:$A$776,$A59,СВЦЭМ!$B$33:$B$776,B$47)+'СЕТ СН'!$G$9+СВЦЭМ!$D$10+'СЕТ СН'!$G$6-'СЕТ СН'!$G$19</f>
        <v>1715.2668150200002</v>
      </c>
      <c r="C59" s="36">
        <f>SUMIFS(СВЦЭМ!$C$33:$C$776,СВЦЭМ!$A$33:$A$776,$A59,СВЦЭМ!$B$33:$B$776,C$47)+'СЕТ СН'!$G$9+СВЦЭМ!$D$10+'СЕТ СН'!$G$6-'СЕТ СН'!$G$19</f>
        <v>1749.6411925900002</v>
      </c>
      <c r="D59" s="36">
        <f>SUMIFS(СВЦЭМ!$C$33:$C$776,СВЦЭМ!$A$33:$A$776,$A59,СВЦЭМ!$B$33:$B$776,D$47)+'СЕТ СН'!$G$9+СВЦЭМ!$D$10+'СЕТ СН'!$G$6-'СЕТ СН'!$G$19</f>
        <v>1767.0590363199999</v>
      </c>
      <c r="E59" s="36">
        <f>SUMIFS(СВЦЭМ!$C$33:$C$776,СВЦЭМ!$A$33:$A$776,$A59,СВЦЭМ!$B$33:$B$776,E$47)+'СЕТ СН'!$G$9+СВЦЭМ!$D$10+'СЕТ СН'!$G$6-'СЕТ СН'!$G$19</f>
        <v>1774.9636821899999</v>
      </c>
      <c r="F59" s="36">
        <f>SUMIFS(СВЦЭМ!$C$33:$C$776,СВЦЭМ!$A$33:$A$776,$A59,СВЦЭМ!$B$33:$B$776,F$47)+'СЕТ СН'!$G$9+СВЦЭМ!$D$10+'СЕТ СН'!$G$6-'СЕТ СН'!$G$19</f>
        <v>1783.7060274800001</v>
      </c>
      <c r="G59" s="36">
        <f>SUMIFS(СВЦЭМ!$C$33:$C$776,СВЦЭМ!$A$33:$A$776,$A59,СВЦЭМ!$B$33:$B$776,G$47)+'СЕТ СН'!$G$9+СВЦЭМ!$D$10+'СЕТ СН'!$G$6-'СЕТ СН'!$G$19</f>
        <v>1771.5827367900001</v>
      </c>
      <c r="H59" s="36">
        <f>SUMIFS(СВЦЭМ!$C$33:$C$776,СВЦЭМ!$A$33:$A$776,$A59,СВЦЭМ!$B$33:$B$776,H$47)+'СЕТ СН'!$G$9+СВЦЭМ!$D$10+'СЕТ СН'!$G$6-'СЕТ СН'!$G$19</f>
        <v>1763.56955281</v>
      </c>
      <c r="I59" s="36">
        <f>SUMIFS(СВЦЭМ!$C$33:$C$776,СВЦЭМ!$A$33:$A$776,$A59,СВЦЭМ!$B$33:$B$776,I$47)+'СЕТ СН'!$G$9+СВЦЭМ!$D$10+'СЕТ СН'!$G$6-'СЕТ СН'!$G$19</f>
        <v>1729.1228500100001</v>
      </c>
      <c r="J59" s="36">
        <f>SUMIFS(СВЦЭМ!$C$33:$C$776,СВЦЭМ!$A$33:$A$776,$A59,СВЦЭМ!$B$33:$B$776,J$47)+'СЕТ СН'!$G$9+СВЦЭМ!$D$10+'СЕТ СН'!$G$6-'СЕТ СН'!$G$19</f>
        <v>1693.8340730599998</v>
      </c>
      <c r="K59" s="36">
        <f>SUMIFS(СВЦЭМ!$C$33:$C$776,СВЦЭМ!$A$33:$A$776,$A59,СВЦЭМ!$B$33:$B$776,K$47)+'СЕТ СН'!$G$9+СВЦЭМ!$D$10+'СЕТ СН'!$G$6-'СЕТ СН'!$G$19</f>
        <v>1691.8289812200001</v>
      </c>
      <c r="L59" s="36">
        <f>SUMIFS(СВЦЭМ!$C$33:$C$776,СВЦЭМ!$A$33:$A$776,$A59,СВЦЭМ!$B$33:$B$776,L$47)+'СЕТ СН'!$G$9+СВЦЭМ!$D$10+'СЕТ СН'!$G$6-'СЕТ СН'!$G$19</f>
        <v>1685.86810672</v>
      </c>
      <c r="M59" s="36">
        <f>SUMIFS(СВЦЭМ!$C$33:$C$776,СВЦЭМ!$A$33:$A$776,$A59,СВЦЭМ!$B$33:$B$776,M$47)+'СЕТ СН'!$G$9+СВЦЭМ!$D$10+'СЕТ СН'!$G$6-'СЕТ СН'!$G$19</f>
        <v>1691.3503896900002</v>
      </c>
      <c r="N59" s="36">
        <f>SUMIFS(СВЦЭМ!$C$33:$C$776,СВЦЭМ!$A$33:$A$776,$A59,СВЦЭМ!$B$33:$B$776,N$47)+'СЕТ СН'!$G$9+СВЦЭМ!$D$10+'СЕТ СН'!$G$6-'СЕТ СН'!$G$19</f>
        <v>1698.1787560399998</v>
      </c>
      <c r="O59" s="36">
        <f>SUMIFS(СВЦЭМ!$C$33:$C$776,СВЦЭМ!$A$33:$A$776,$A59,СВЦЭМ!$B$33:$B$776,O$47)+'СЕТ СН'!$G$9+СВЦЭМ!$D$10+'СЕТ СН'!$G$6-'СЕТ СН'!$G$19</f>
        <v>1711.9635634900001</v>
      </c>
      <c r="P59" s="36">
        <f>SUMIFS(СВЦЭМ!$C$33:$C$776,СВЦЭМ!$A$33:$A$776,$A59,СВЦЭМ!$B$33:$B$776,P$47)+'СЕТ СН'!$G$9+СВЦЭМ!$D$10+'СЕТ СН'!$G$6-'СЕТ СН'!$G$19</f>
        <v>1721.80205514</v>
      </c>
      <c r="Q59" s="36">
        <f>SUMIFS(СВЦЭМ!$C$33:$C$776,СВЦЭМ!$A$33:$A$776,$A59,СВЦЭМ!$B$33:$B$776,Q$47)+'СЕТ СН'!$G$9+СВЦЭМ!$D$10+'СЕТ СН'!$G$6-'СЕТ СН'!$G$19</f>
        <v>1720.7441192199999</v>
      </c>
      <c r="R59" s="36">
        <f>SUMIFS(СВЦЭМ!$C$33:$C$776,СВЦЭМ!$A$33:$A$776,$A59,СВЦЭМ!$B$33:$B$776,R$47)+'СЕТ СН'!$G$9+СВЦЭМ!$D$10+'СЕТ СН'!$G$6-'СЕТ СН'!$G$19</f>
        <v>1708.3968472699999</v>
      </c>
      <c r="S59" s="36">
        <f>SUMIFS(СВЦЭМ!$C$33:$C$776,СВЦЭМ!$A$33:$A$776,$A59,СВЦЭМ!$B$33:$B$776,S$47)+'СЕТ СН'!$G$9+СВЦЭМ!$D$10+'СЕТ СН'!$G$6-'СЕТ СН'!$G$19</f>
        <v>1686.7560342299998</v>
      </c>
      <c r="T59" s="36">
        <f>SUMIFS(СВЦЭМ!$C$33:$C$776,СВЦЭМ!$A$33:$A$776,$A59,СВЦЭМ!$B$33:$B$776,T$47)+'СЕТ СН'!$G$9+СВЦЭМ!$D$10+'СЕТ СН'!$G$6-'СЕТ СН'!$G$19</f>
        <v>1668.6943418800001</v>
      </c>
      <c r="U59" s="36">
        <f>SUMIFS(СВЦЭМ!$C$33:$C$776,СВЦЭМ!$A$33:$A$776,$A59,СВЦЭМ!$B$33:$B$776,U$47)+'СЕТ СН'!$G$9+СВЦЭМ!$D$10+'СЕТ СН'!$G$6-'СЕТ СН'!$G$19</f>
        <v>1678.13394578</v>
      </c>
      <c r="V59" s="36">
        <f>SUMIFS(СВЦЭМ!$C$33:$C$776,СВЦЭМ!$A$33:$A$776,$A59,СВЦЭМ!$B$33:$B$776,V$47)+'СЕТ СН'!$G$9+СВЦЭМ!$D$10+'СЕТ СН'!$G$6-'СЕТ СН'!$G$19</f>
        <v>1693.9680160799999</v>
      </c>
      <c r="W59" s="36">
        <f>SUMIFS(СВЦЭМ!$C$33:$C$776,СВЦЭМ!$A$33:$A$776,$A59,СВЦЭМ!$B$33:$B$776,W$47)+'СЕТ СН'!$G$9+СВЦЭМ!$D$10+'СЕТ СН'!$G$6-'СЕТ СН'!$G$19</f>
        <v>1714.4443932200002</v>
      </c>
      <c r="X59" s="36">
        <f>SUMIFS(СВЦЭМ!$C$33:$C$776,СВЦЭМ!$A$33:$A$776,$A59,СВЦЭМ!$B$33:$B$776,X$47)+'СЕТ СН'!$G$9+СВЦЭМ!$D$10+'СЕТ СН'!$G$6-'СЕТ СН'!$G$19</f>
        <v>1721.7950664700002</v>
      </c>
      <c r="Y59" s="36">
        <f>SUMIFS(СВЦЭМ!$C$33:$C$776,СВЦЭМ!$A$33:$A$776,$A59,СВЦЭМ!$B$33:$B$776,Y$47)+'СЕТ СН'!$G$9+СВЦЭМ!$D$10+'СЕТ СН'!$G$6-'СЕТ СН'!$G$19</f>
        <v>1747.72599386</v>
      </c>
    </row>
    <row r="60" spans="1:25" ht="15.75" x14ac:dyDescent="0.2">
      <c r="A60" s="35">
        <f t="shared" si="1"/>
        <v>44209</v>
      </c>
      <c r="B60" s="36">
        <f>SUMIFS(СВЦЭМ!$C$33:$C$776,СВЦЭМ!$A$33:$A$776,$A60,СВЦЭМ!$B$33:$B$776,B$47)+'СЕТ СН'!$G$9+СВЦЭМ!$D$10+'СЕТ СН'!$G$6-'СЕТ СН'!$G$19</f>
        <v>1738.1801497900001</v>
      </c>
      <c r="C60" s="36">
        <f>SUMIFS(СВЦЭМ!$C$33:$C$776,СВЦЭМ!$A$33:$A$776,$A60,СВЦЭМ!$B$33:$B$776,C$47)+'СЕТ СН'!$G$9+СВЦЭМ!$D$10+'СЕТ СН'!$G$6-'СЕТ СН'!$G$19</f>
        <v>1777.76130328</v>
      </c>
      <c r="D60" s="36">
        <f>SUMIFS(СВЦЭМ!$C$33:$C$776,СВЦЭМ!$A$33:$A$776,$A60,СВЦЭМ!$B$33:$B$776,D$47)+'СЕТ СН'!$G$9+СВЦЭМ!$D$10+'СЕТ СН'!$G$6-'СЕТ СН'!$G$19</f>
        <v>1783.40242696</v>
      </c>
      <c r="E60" s="36">
        <f>SUMIFS(СВЦЭМ!$C$33:$C$776,СВЦЭМ!$A$33:$A$776,$A60,СВЦЭМ!$B$33:$B$776,E$47)+'СЕТ СН'!$G$9+СВЦЭМ!$D$10+'СЕТ СН'!$G$6-'СЕТ СН'!$G$19</f>
        <v>1803.3717566199998</v>
      </c>
      <c r="F60" s="36">
        <f>SUMIFS(СВЦЭМ!$C$33:$C$776,СВЦЭМ!$A$33:$A$776,$A60,СВЦЭМ!$B$33:$B$776,F$47)+'СЕТ СН'!$G$9+СВЦЭМ!$D$10+'СЕТ СН'!$G$6-'СЕТ СН'!$G$19</f>
        <v>1807.3340834999999</v>
      </c>
      <c r="G60" s="36">
        <f>SUMIFS(СВЦЭМ!$C$33:$C$776,СВЦЭМ!$A$33:$A$776,$A60,СВЦЭМ!$B$33:$B$776,G$47)+'СЕТ СН'!$G$9+СВЦЭМ!$D$10+'СЕТ СН'!$G$6-'СЕТ СН'!$G$19</f>
        <v>1790.3276988399998</v>
      </c>
      <c r="H60" s="36">
        <f>SUMIFS(СВЦЭМ!$C$33:$C$776,СВЦЭМ!$A$33:$A$776,$A60,СВЦЭМ!$B$33:$B$776,H$47)+'СЕТ СН'!$G$9+СВЦЭМ!$D$10+'СЕТ СН'!$G$6-'СЕТ СН'!$G$19</f>
        <v>1775.2870269499999</v>
      </c>
      <c r="I60" s="36">
        <f>SUMIFS(СВЦЭМ!$C$33:$C$776,СВЦЭМ!$A$33:$A$776,$A60,СВЦЭМ!$B$33:$B$776,I$47)+'СЕТ СН'!$G$9+СВЦЭМ!$D$10+'СЕТ СН'!$G$6-'СЕТ СН'!$G$19</f>
        <v>1749.3016002700001</v>
      </c>
      <c r="J60" s="36">
        <f>SUMIFS(СВЦЭМ!$C$33:$C$776,СВЦЭМ!$A$33:$A$776,$A60,СВЦЭМ!$B$33:$B$776,J$47)+'СЕТ СН'!$G$9+СВЦЭМ!$D$10+'СЕТ СН'!$G$6-'СЕТ СН'!$G$19</f>
        <v>1726.50004554</v>
      </c>
      <c r="K60" s="36">
        <f>SUMIFS(СВЦЭМ!$C$33:$C$776,СВЦЭМ!$A$33:$A$776,$A60,СВЦЭМ!$B$33:$B$776,K$47)+'СЕТ СН'!$G$9+СВЦЭМ!$D$10+'СЕТ СН'!$G$6-'СЕТ СН'!$G$19</f>
        <v>1719.3684440500001</v>
      </c>
      <c r="L60" s="36">
        <f>SUMIFS(СВЦЭМ!$C$33:$C$776,СВЦЭМ!$A$33:$A$776,$A60,СВЦЭМ!$B$33:$B$776,L$47)+'СЕТ СН'!$G$9+СВЦЭМ!$D$10+'СЕТ СН'!$G$6-'СЕТ СН'!$G$19</f>
        <v>1701.6874638300001</v>
      </c>
      <c r="M60" s="36">
        <f>SUMIFS(СВЦЭМ!$C$33:$C$776,СВЦЭМ!$A$33:$A$776,$A60,СВЦЭМ!$B$33:$B$776,M$47)+'СЕТ СН'!$G$9+СВЦЭМ!$D$10+'СЕТ СН'!$G$6-'СЕТ СН'!$G$19</f>
        <v>1700.4161190099999</v>
      </c>
      <c r="N60" s="36">
        <f>SUMIFS(СВЦЭМ!$C$33:$C$776,СВЦЭМ!$A$33:$A$776,$A60,СВЦЭМ!$B$33:$B$776,N$47)+'СЕТ СН'!$G$9+СВЦЭМ!$D$10+'СЕТ СН'!$G$6-'СЕТ СН'!$G$19</f>
        <v>1712.8088726199999</v>
      </c>
      <c r="O60" s="36">
        <f>SUMIFS(СВЦЭМ!$C$33:$C$776,СВЦЭМ!$A$33:$A$776,$A60,СВЦЭМ!$B$33:$B$776,O$47)+'СЕТ СН'!$G$9+СВЦЭМ!$D$10+'СЕТ СН'!$G$6-'СЕТ СН'!$G$19</f>
        <v>1718.1689789100001</v>
      </c>
      <c r="P60" s="36">
        <f>SUMIFS(СВЦЭМ!$C$33:$C$776,СВЦЭМ!$A$33:$A$776,$A60,СВЦЭМ!$B$33:$B$776,P$47)+'СЕТ СН'!$G$9+СВЦЭМ!$D$10+'СЕТ СН'!$G$6-'СЕТ СН'!$G$19</f>
        <v>1725.6130611100002</v>
      </c>
      <c r="Q60" s="36">
        <f>SUMIFS(СВЦЭМ!$C$33:$C$776,СВЦЭМ!$A$33:$A$776,$A60,СВЦЭМ!$B$33:$B$776,Q$47)+'СЕТ СН'!$G$9+СВЦЭМ!$D$10+'СЕТ СН'!$G$6-'СЕТ СН'!$G$19</f>
        <v>1722.30701985</v>
      </c>
      <c r="R60" s="36">
        <f>SUMIFS(СВЦЭМ!$C$33:$C$776,СВЦЭМ!$A$33:$A$776,$A60,СВЦЭМ!$B$33:$B$776,R$47)+'СЕТ СН'!$G$9+СВЦЭМ!$D$10+'СЕТ СН'!$G$6-'СЕТ СН'!$G$19</f>
        <v>1711.5888859800002</v>
      </c>
      <c r="S60" s="36">
        <f>SUMIFS(СВЦЭМ!$C$33:$C$776,СВЦЭМ!$A$33:$A$776,$A60,СВЦЭМ!$B$33:$B$776,S$47)+'СЕТ СН'!$G$9+СВЦЭМ!$D$10+'СЕТ СН'!$G$6-'СЕТ СН'!$G$19</f>
        <v>1694.8177984399999</v>
      </c>
      <c r="T60" s="36">
        <f>SUMIFS(СВЦЭМ!$C$33:$C$776,СВЦЭМ!$A$33:$A$776,$A60,СВЦЭМ!$B$33:$B$776,T$47)+'СЕТ СН'!$G$9+СВЦЭМ!$D$10+'СЕТ СН'!$G$6-'СЕТ СН'!$G$19</f>
        <v>1673.3754064700001</v>
      </c>
      <c r="U60" s="36">
        <f>SUMIFS(СВЦЭМ!$C$33:$C$776,СВЦЭМ!$A$33:$A$776,$A60,СВЦЭМ!$B$33:$B$776,U$47)+'СЕТ СН'!$G$9+СВЦЭМ!$D$10+'СЕТ СН'!$G$6-'СЕТ СН'!$G$19</f>
        <v>1672.9690807699999</v>
      </c>
      <c r="V60" s="36">
        <f>SUMIFS(СВЦЭМ!$C$33:$C$776,СВЦЭМ!$A$33:$A$776,$A60,СВЦЭМ!$B$33:$B$776,V$47)+'СЕТ СН'!$G$9+СВЦЭМ!$D$10+'СЕТ СН'!$G$6-'СЕТ СН'!$G$19</f>
        <v>1693.49641948</v>
      </c>
      <c r="W60" s="36">
        <f>SUMIFS(СВЦЭМ!$C$33:$C$776,СВЦЭМ!$A$33:$A$776,$A60,СВЦЭМ!$B$33:$B$776,W$47)+'СЕТ СН'!$G$9+СВЦЭМ!$D$10+'СЕТ СН'!$G$6-'СЕТ СН'!$G$19</f>
        <v>1704.73751038</v>
      </c>
      <c r="X60" s="36">
        <f>SUMIFS(СВЦЭМ!$C$33:$C$776,СВЦЭМ!$A$33:$A$776,$A60,СВЦЭМ!$B$33:$B$776,X$47)+'СЕТ СН'!$G$9+СВЦЭМ!$D$10+'СЕТ СН'!$G$6-'СЕТ СН'!$G$19</f>
        <v>1714.8524217600002</v>
      </c>
      <c r="Y60" s="36">
        <f>SUMIFS(СВЦЭМ!$C$33:$C$776,СВЦЭМ!$A$33:$A$776,$A60,СВЦЭМ!$B$33:$B$776,Y$47)+'СЕТ СН'!$G$9+СВЦЭМ!$D$10+'СЕТ СН'!$G$6-'СЕТ СН'!$G$19</f>
        <v>1732.3752451400001</v>
      </c>
    </row>
    <row r="61" spans="1:25" ht="15.75" x14ac:dyDescent="0.2">
      <c r="A61" s="35">
        <f t="shared" si="1"/>
        <v>44210</v>
      </c>
      <c r="B61" s="36">
        <f>SUMIFS(СВЦЭМ!$C$33:$C$776,СВЦЭМ!$A$33:$A$776,$A61,СВЦЭМ!$B$33:$B$776,B$47)+'СЕТ СН'!$G$9+СВЦЭМ!$D$10+'СЕТ СН'!$G$6-'СЕТ СН'!$G$19</f>
        <v>1744.6985554799999</v>
      </c>
      <c r="C61" s="36">
        <f>SUMIFS(СВЦЭМ!$C$33:$C$776,СВЦЭМ!$A$33:$A$776,$A61,СВЦЭМ!$B$33:$B$776,C$47)+'СЕТ СН'!$G$9+СВЦЭМ!$D$10+'СЕТ СН'!$G$6-'СЕТ СН'!$G$19</f>
        <v>1781.8922873400002</v>
      </c>
      <c r="D61" s="36">
        <f>SUMIFS(СВЦЭМ!$C$33:$C$776,СВЦЭМ!$A$33:$A$776,$A61,СВЦЭМ!$B$33:$B$776,D$47)+'СЕТ СН'!$G$9+СВЦЭМ!$D$10+'СЕТ СН'!$G$6-'СЕТ СН'!$G$19</f>
        <v>1804.39794063</v>
      </c>
      <c r="E61" s="36">
        <f>SUMIFS(СВЦЭМ!$C$33:$C$776,СВЦЭМ!$A$33:$A$776,$A61,СВЦЭМ!$B$33:$B$776,E$47)+'СЕТ СН'!$G$9+СВЦЭМ!$D$10+'СЕТ СН'!$G$6-'СЕТ СН'!$G$19</f>
        <v>1805.7863420200001</v>
      </c>
      <c r="F61" s="36">
        <f>SUMIFS(СВЦЭМ!$C$33:$C$776,СВЦЭМ!$A$33:$A$776,$A61,СВЦЭМ!$B$33:$B$776,F$47)+'СЕТ СН'!$G$9+СВЦЭМ!$D$10+'СЕТ СН'!$G$6-'СЕТ СН'!$G$19</f>
        <v>1816.8819443699999</v>
      </c>
      <c r="G61" s="36">
        <f>SUMIFS(СВЦЭМ!$C$33:$C$776,СВЦЭМ!$A$33:$A$776,$A61,СВЦЭМ!$B$33:$B$776,G$47)+'СЕТ СН'!$G$9+СВЦЭМ!$D$10+'СЕТ СН'!$G$6-'СЕТ СН'!$G$19</f>
        <v>1785.5582180599999</v>
      </c>
      <c r="H61" s="36">
        <f>SUMIFS(СВЦЭМ!$C$33:$C$776,СВЦЭМ!$A$33:$A$776,$A61,СВЦЭМ!$B$33:$B$776,H$47)+'СЕТ СН'!$G$9+СВЦЭМ!$D$10+'СЕТ СН'!$G$6-'СЕТ СН'!$G$19</f>
        <v>1750.2753389</v>
      </c>
      <c r="I61" s="36">
        <f>SUMIFS(СВЦЭМ!$C$33:$C$776,СВЦЭМ!$A$33:$A$776,$A61,СВЦЭМ!$B$33:$B$776,I$47)+'СЕТ СН'!$G$9+СВЦЭМ!$D$10+'СЕТ СН'!$G$6-'СЕТ СН'!$G$19</f>
        <v>1698.8003804999998</v>
      </c>
      <c r="J61" s="36">
        <f>SUMIFS(СВЦЭМ!$C$33:$C$776,СВЦЭМ!$A$33:$A$776,$A61,СВЦЭМ!$B$33:$B$776,J$47)+'СЕТ СН'!$G$9+СВЦЭМ!$D$10+'СЕТ СН'!$G$6-'СЕТ СН'!$G$19</f>
        <v>1680.3951613499999</v>
      </c>
      <c r="K61" s="36">
        <f>SUMIFS(СВЦЭМ!$C$33:$C$776,СВЦЭМ!$A$33:$A$776,$A61,СВЦЭМ!$B$33:$B$776,K$47)+'СЕТ СН'!$G$9+СВЦЭМ!$D$10+'СЕТ СН'!$G$6-'СЕТ СН'!$G$19</f>
        <v>1679.6110152199999</v>
      </c>
      <c r="L61" s="36">
        <f>SUMIFS(СВЦЭМ!$C$33:$C$776,СВЦЭМ!$A$33:$A$776,$A61,СВЦЭМ!$B$33:$B$776,L$47)+'СЕТ СН'!$G$9+СВЦЭМ!$D$10+'СЕТ СН'!$G$6-'СЕТ СН'!$G$19</f>
        <v>1676.73120612</v>
      </c>
      <c r="M61" s="36">
        <f>SUMIFS(СВЦЭМ!$C$33:$C$776,СВЦЭМ!$A$33:$A$776,$A61,СВЦЭМ!$B$33:$B$776,M$47)+'СЕТ СН'!$G$9+СВЦЭМ!$D$10+'СЕТ СН'!$G$6-'СЕТ СН'!$G$19</f>
        <v>1685.4126435900002</v>
      </c>
      <c r="N61" s="36">
        <f>SUMIFS(СВЦЭМ!$C$33:$C$776,СВЦЭМ!$A$33:$A$776,$A61,СВЦЭМ!$B$33:$B$776,N$47)+'СЕТ СН'!$G$9+СВЦЭМ!$D$10+'СЕТ СН'!$G$6-'СЕТ СН'!$G$19</f>
        <v>1695.2746897699999</v>
      </c>
      <c r="O61" s="36">
        <f>SUMIFS(СВЦЭМ!$C$33:$C$776,СВЦЭМ!$A$33:$A$776,$A61,СВЦЭМ!$B$33:$B$776,O$47)+'СЕТ СН'!$G$9+СВЦЭМ!$D$10+'СЕТ СН'!$G$6-'СЕТ СН'!$G$19</f>
        <v>1701.5763630000001</v>
      </c>
      <c r="P61" s="36">
        <f>SUMIFS(СВЦЭМ!$C$33:$C$776,СВЦЭМ!$A$33:$A$776,$A61,СВЦЭМ!$B$33:$B$776,P$47)+'СЕТ СН'!$G$9+СВЦЭМ!$D$10+'СЕТ СН'!$G$6-'СЕТ СН'!$G$19</f>
        <v>1704.8482408999998</v>
      </c>
      <c r="Q61" s="36">
        <f>SUMIFS(СВЦЭМ!$C$33:$C$776,СВЦЭМ!$A$33:$A$776,$A61,СВЦЭМ!$B$33:$B$776,Q$47)+'СЕТ СН'!$G$9+СВЦЭМ!$D$10+'СЕТ СН'!$G$6-'СЕТ СН'!$G$19</f>
        <v>1711.3817312800002</v>
      </c>
      <c r="R61" s="36">
        <f>SUMIFS(СВЦЭМ!$C$33:$C$776,СВЦЭМ!$A$33:$A$776,$A61,СВЦЭМ!$B$33:$B$776,R$47)+'СЕТ СН'!$G$9+СВЦЭМ!$D$10+'СЕТ СН'!$G$6-'СЕТ СН'!$G$19</f>
        <v>1702.4965476799998</v>
      </c>
      <c r="S61" s="36">
        <f>SUMIFS(СВЦЭМ!$C$33:$C$776,СВЦЭМ!$A$33:$A$776,$A61,СВЦЭМ!$B$33:$B$776,S$47)+'СЕТ СН'!$G$9+СВЦЭМ!$D$10+'СЕТ СН'!$G$6-'СЕТ СН'!$G$19</f>
        <v>1700.7080308</v>
      </c>
      <c r="T61" s="36">
        <f>SUMIFS(СВЦЭМ!$C$33:$C$776,СВЦЭМ!$A$33:$A$776,$A61,СВЦЭМ!$B$33:$B$776,T$47)+'СЕТ СН'!$G$9+СВЦЭМ!$D$10+'СЕТ СН'!$G$6-'СЕТ СН'!$G$19</f>
        <v>1685.7328266</v>
      </c>
      <c r="U61" s="36">
        <f>SUMIFS(СВЦЭМ!$C$33:$C$776,СВЦЭМ!$A$33:$A$776,$A61,СВЦЭМ!$B$33:$B$776,U$47)+'СЕТ СН'!$G$9+СВЦЭМ!$D$10+'СЕТ СН'!$G$6-'СЕТ СН'!$G$19</f>
        <v>1684.8647592699999</v>
      </c>
      <c r="V61" s="36">
        <f>SUMIFS(СВЦЭМ!$C$33:$C$776,СВЦЭМ!$A$33:$A$776,$A61,СВЦЭМ!$B$33:$B$776,V$47)+'СЕТ СН'!$G$9+СВЦЭМ!$D$10+'СЕТ СН'!$G$6-'СЕТ СН'!$G$19</f>
        <v>1690.3906345700002</v>
      </c>
      <c r="W61" s="36">
        <f>SUMIFS(СВЦЭМ!$C$33:$C$776,СВЦЭМ!$A$33:$A$776,$A61,СВЦЭМ!$B$33:$B$776,W$47)+'СЕТ СН'!$G$9+СВЦЭМ!$D$10+'СЕТ СН'!$G$6-'СЕТ СН'!$G$19</f>
        <v>1704.32498476</v>
      </c>
      <c r="X61" s="36">
        <f>SUMIFS(СВЦЭМ!$C$33:$C$776,СВЦЭМ!$A$33:$A$776,$A61,СВЦЭМ!$B$33:$B$776,X$47)+'СЕТ СН'!$G$9+СВЦЭМ!$D$10+'СЕТ СН'!$G$6-'СЕТ СН'!$G$19</f>
        <v>1717.5957104099998</v>
      </c>
      <c r="Y61" s="36">
        <f>SUMIFS(СВЦЭМ!$C$33:$C$776,СВЦЭМ!$A$33:$A$776,$A61,СВЦЭМ!$B$33:$B$776,Y$47)+'СЕТ СН'!$G$9+СВЦЭМ!$D$10+'СЕТ СН'!$G$6-'СЕТ СН'!$G$19</f>
        <v>1739.75560602</v>
      </c>
    </row>
    <row r="62" spans="1:25" ht="15.75" x14ac:dyDescent="0.2">
      <c r="A62" s="35">
        <f t="shared" si="1"/>
        <v>44211</v>
      </c>
      <c r="B62" s="36">
        <f>SUMIFS(СВЦЭМ!$C$33:$C$776,СВЦЭМ!$A$33:$A$776,$A62,СВЦЭМ!$B$33:$B$776,B$47)+'СЕТ СН'!$G$9+СВЦЭМ!$D$10+'СЕТ СН'!$G$6-'СЕТ СН'!$G$19</f>
        <v>1581.6290686</v>
      </c>
      <c r="C62" s="36">
        <f>SUMIFS(СВЦЭМ!$C$33:$C$776,СВЦЭМ!$A$33:$A$776,$A62,СВЦЭМ!$B$33:$B$776,C$47)+'СЕТ СН'!$G$9+СВЦЭМ!$D$10+'СЕТ СН'!$G$6-'СЕТ СН'!$G$19</f>
        <v>1611.56275484</v>
      </c>
      <c r="D62" s="36">
        <f>SUMIFS(СВЦЭМ!$C$33:$C$776,СВЦЭМ!$A$33:$A$776,$A62,СВЦЭМ!$B$33:$B$776,D$47)+'СЕТ СН'!$G$9+СВЦЭМ!$D$10+'СЕТ СН'!$G$6-'СЕТ СН'!$G$19</f>
        <v>1572.30037143</v>
      </c>
      <c r="E62" s="36">
        <f>SUMIFS(СВЦЭМ!$C$33:$C$776,СВЦЭМ!$A$33:$A$776,$A62,СВЦЭМ!$B$33:$B$776,E$47)+'СЕТ СН'!$G$9+СВЦЭМ!$D$10+'СЕТ СН'!$G$6-'СЕТ СН'!$G$19</f>
        <v>1577.7114574299999</v>
      </c>
      <c r="F62" s="36">
        <f>SUMIFS(СВЦЭМ!$C$33:$C$776,СВЦЭМ!$A$33:$A$776,$A62,СВЦЭМ!$B$33:$B$776,F$47)+'СЕТ СН'!$G$9+СВЦЭМ!$D$10+'СЕТ СН'!$G$6-'СЕТ СН'!$G$19</f>
        <v>1583.3581255500001</v>
      </c>
      <c r="G62" s="36">
        <f>SUMIFS(СВЦЭМ!$C$33:$C$776,СВЦЭМ!$A$33:$A$776,$A62,СВЦЭМ!$B$33:$B$776,G$47)+'СЕТ СН'!$G$9+СВЦЭМ!$D$10+'СЕТ СН'!$G$6-'СЕТ СН'!$G$19</f>
        <v>1570.5524141800001</v>
      </c>
      <c r="H62" s="36">
        <f>SUMIFS(СВЦЭМ!$C$33:$C$776,СВЦЭМ!$A$33:$A$776,$A62,СВЦЭМ!$B$33:$B$776,H$47)+'СЕТ СН'!$G$9+СВЦЭМ!$D$10+'СЕТ СН'!$G$6-'СЕТ СН'!$G$19</f>
        <v>1537.5910648700001</v>
      </c>
      <c r="I62" s="36">
        <f>SUMIFS(СВЦЭМ!$C$33:$C$776,СВЦЭМ!$A$33:$A$776,$A62,СВЦЭМ!$B$33:$B$776,I$47)+'СЕТ СН'!$G$9+СВЦЭМ!$D$10+'СЕТ СН'!$G$6-'СЕТ СН'!$G$19</f>
        <v>1543.8877697100002</v>
      </c>
      <c r="J62" s="36">
        <f>SUMIFS(СВЦЭМ!$C$33:$C$776,СВЦЭМ!$A$33:$A$776,$A62,СВЦЭМ!$B$33:$B$776,J$47)+'СЕТ СН'!$G$9+СВЦЭМ!$D$10+'СЕТ СН'!$G$6-'СЕТ СН'!$G$19</f>
        <v>1558.38444777</v>
      </c>
      <c r="K62" s="36">
        <f>SUMIFS(СВЦЭМ!$C$33:$C$776,СВЦЭМ!$A$33:$A$776,$A62,СВЦЭМ!$B$33:$B$776,K$47)+'СЕТ СН'!$G$9+СВЦЭМ!$D$10+'СЕТ СН'!$G$6-'СЕТ СН'!$G$19</f>
        <v>1559.5215164800002</v>
      </c>
      <c r="L62" s="36">
        <f>SUMIFS(СВЦЭМ!$C$33:$C$776,СВЦЭМ!$A$33:$A$776,$A62,СВЦЭМ!$B$33:$B$776,L$47)+'СЕТ СН'!$G$9+СВЦЭМ!$D$10+'СЕТ СН'!$G$6-'СЕТ СН'!$G$19</f>
        <v>1561.9201010699999</v>
      </c>
      <c r="M62" s="36">
        <f>SUMIFS(СВЦЭМ!$C$33:$C$776,СВЦЭМ!$A$33:$A$776,$A62,СВЦЭМ!$B$33:$B$776,M$47)+'СЕТ СН'!$G$9+СВЦЭМ!$D$10+'СЕТ СН'!$G$6-'СЕТ СН'!$G$19</f>
        <v>1554.88702616</v>
      </c>
      <c r="N62" s="36">
        <f>SUMIFS(СВЦЭМ!$C$33:$C$776,СВЦЭМ!$A$33:$A$776,$A62,СВЦЭМ!$B$33:$B$776,N$47)+'СЕТ СН'!$G$9+СВЦЭМ!$D$10+'СЕТ СН'!$G$6-'СЕТ СН'!$G$19</f>
        <v>1549.02988508</v>
      </c>
      <c r="O62" s="36">
        <f>SUMIFS(СВЦЭМ!$C$33:$C$776,СВЦЭМ!$A$33:$A$776,$A62,СВЦЭМ!$B$33:$B$776,O$47)+'СЕТ СН'!$G$9+СВЦЭМ!$D$10+'СЕТ СН'!$G$6-'СЕТ СН'!$G$19</f>
        <v>1553.67348012</v>
      </c>
      <c r="P62" s="36">
        <f>SUMIFS(СВЦЭМ!$C$33:$C$776,СВЦЭМ!$A$33:$A$776,$A62,СВЦЭМ!$B$33:$B$776,P$47)+'СЕТ СН'!$G$9+СВЦЭМ!$D$10+'СЕТ СН'!$G$6-'СЕТ СН'!$G$19</f>
        <v>1579.3822823099999</v>
      </c>
      <c r="Q62" s="36">
        <f>SUMIFS(СВЦЭМ!$C$33:$C$776,СВЦЭМ!$A$33:$A$776,$A62,СВЦЭМ!$B$33:$B$776,Q$47)+'СЕТ СН'!$G$9+СВЦЭМ!$D$10+'СЕТ СН'!$G$6-'СЕТ СН'!$G$19</f>
        <v>1571.6950594</v>
      </c>
      <c r="R62" s="36">
        <f>SUMIFS(СВЦЭМ!$C$33:$C$776,СВЦЭМ!$A$33:$A$776,$A62,СВЦЭМ!$B$33:$B$776,R$47)+'СЕТ СН'!$G$9+СВЦЭМ!$D$10+'СЕТ СН'!$G$6-'СЕТ СН'!$G$19</f>
        <v>1582.47693665</v>
      </c>
      <c r="S62" s="36">
        <f>SUMIFS(СВЦЭМ!$C$33:$C$776,СВЦЭМ!$A$33:$A$776,$A62,СВЦЭМ!$B$33:$B$776,S$47)+'СЕТ СН'!$G$9+СВЦЭМ!$D$10+'СЕТ СН'!$G$6-'СЕТ СН'!$G$19</f>
        <v>1581.4304209100001</v>
      </c>
      <c r="T62" s="36">
        <f>SUMIFS(СВЦЭМ!$C$33:$C$776,СВЦЭМ!$A$33:$A$776,$A62,СВЦЭМ!$B$33:$B$776,T$47)+'СЕТ СН'!$G$9+СВЦЭМ!$D$10+'СЕТ СН'!$G$6-'СЕТ СН'!$G$19</f>
        <v>1636.36191366</v>
      </c>
      <c r="U62" s="36">
        <f>SUMIFS(СВЦЭМ!$C$33:$C$776,СВЦЭМ!$A$33:$A$776,$A62,СВЦЭМ!$B$33:$B$776,U$47)+'СЕТ СН'!$G$9+СВЦЭМ!$D$10+'СЕТ СН'!$G$6-'СЕТ СН'!$G$19</f>
        <v>1630.3997431399998</v>
      </c>
      <c r="V62" s="36">
        <f>SUMIFS(СВЦЭМ!$C$33:$C$776,СВЦЭМ!$A$33:$A$776,$A62,СВЦЭМ!$B$33:$B$776,V$47)+'СЕТ СН'!$G$9+СВЦЭМ!$D$10+'СЕТ СН'!$G$6-'СЕТ СН'!$G$19</f>
        <v>1570.80094712</v>
      </c>
      <c r="W62" s="36">
        <f>SUMIFS(СВЦЭМ!$C$33:$C$776,СВЦЭМ!$A$33:$A$776,$A62,СВЦЭМ!$B$33:$B$776,W$47)+'СЕТ СН'!$G$9+СВЦЭМ!$D$10+'СЕТ СН'!$G$6-'СЕТ СН'!$G$19</f>
        <v>1582.8730730100001</v>
      </c>
      <c r="X62" s="36">
        <f>SUMIFS(СВЦЭМ!$C$33:$C$776,СВЦЭМ!$A$33:$A$776,$A62,СВЦЭМ!$B$33:$B$776,X$47)+'СЕТ СН'!$G$9+СВЦЭМ!$D$10+'СЕТ СН'!$G$6-'СЕТ СН'!$G$19</f>
        <v>1581.6120839999999</v>
      </c>
      <c r="Y62" s="36">
        <f>SUMIFS(СВЦЭМ!$C$33:$C$776,СВЦЭМ!$A$33:$A$776,$A62,СВЦЭМ!$B$33:$B$776,Y$47)+'СЕТ СН'!$G$9+СВЦЭМ!$D$10+'СЕТ СН'!$G$6-'СЕТ СН'!$G$19</f>
        <v>1579.8856390199999</v>
      </c>
    </row>
    <row r="63" spans="1:25" ht="15.75" x14ac:dyDescent="0.2">
      <c r="A63" s="35">
        <f t="shared" si="1"/>
        <v>44212</v>
      </c>
      <c r="B63" s="36">
        <f>SUMIFS(СВЦЭМ!$C$33:$C$776,СВЦЭМ!$A$33:$A$776,$A63,СВЦЭМ!$B$33:$B$776,B$47)+'СЕТ СН'!$G$9+СВЦЭМ!$D$10+'СЕТ СН'!$G$6-'СЕТ СН'!$G$19</f>
        <v>1721.5816769799999</v>
      </c>
      <c r="C63" s="36">
        <f>SUMIFS(СВЦЭМ!$C$33:$C$776,СВЦЭМ!$A$33:$A$776,$A63,СВЦЭМ!$B$33:$B$776,C$47)+'СЕТ СН'!$G$9+СВЦЭМ!$D$10+'СЕТ СН'!$G$6-'СЕТ СН'!$G$19</f>
        <v>1749.6969751699999</v>
      </c>
      <c r="D63" s="36">
        <f>SUMIFS(СВЦЭМ!$C$33:$C$776,СВЦЭМ!$A$33:$A$776,$A63,СВЦЭМ!$B$33:$B$776,D$47)+'СЕТ СН'!$G$9+СВЦЭМ!$D$10+'СЕТ СН'!$G$6-'СЕТ СН'!$G$19</f>
        <v>1761.6316549500002</v>
      </c>
      <c r="E63" s="36">
        <f>SUMIFS(СВЦЭМ!$C$33:$C$776,СВЦЭМ!$A$33:$A$776,$A63,СВЦЭМ!$B$33:$B$776,E$47)+'СЕТ СН'!$G$9+СВЦЭМ!$D$10+'СЕТ СН'!$G$6-'СЕТ СН'!$G$19</f>
        <v>1765.5570330300002</v>
      </c>
      <c r="F63" s="36">
        <f>SUMIFS(СВЦЭМ!$C$33:$C$776,СВЦЭМ!$A$33:$A$776,$A63,СВЦЭМ!$B$33:$B$776,F$47)+'СЕТ СН'!$G$9+СВЦЭМ!$D$10+'СЕТ СН'!$G$6-'СЕТ СН'!$G$19</f>
        <v>1780.9427644500001</v>
      </c>
      <c r="G63" s="36">
        <f>SUMIFS(СВЦЭМ!$C$33:$C$776,СВЦЭМ!$A$33:$A$776,$A63,СВЦЭМ!$B$33:$B$776,G$47)+'СЕТ СН'!$G$9+СВЦЭМ!$D$10+'СЕТ СН'!$G$6-'СЕТ СН'!$G$19</f>
        <v>1771.6863390500002</v>
      </c>
      <c r="H63" s="36">
        <f>SUMIFS(СВЦЭМ!$C$33:$C$776,СВЦЭМ!$A$33:$A$776,$A63,СВЦЭМ!$B$33:$B$776,H$47)+'СЕТ СН'!$G$9+СВЦЭМ!$D$10+'СЕТ СН'!$G$6-'СЕТ СН'!$G$19</f>
        <v>1756.5213417800001</v>
      </c>
      <c r="I63" s="36">
        <f>SUMIFS(СВЦЭМ!$C$33:$C$776,СВЦЭМ!$A$33:$A$776,$A63,СВЦЭМ!$B$33:$B$776,I$47)+'СЕТ СН'!$G$9+СВЦЭМ!$D$10+'СЕТ СН'!$G$6-'СЕТ СН'!$G$19</f>
        <v>1729.5578642599999</v>
      </c>
      <c r="J63" s="36">
        <f>SUMIFS(СВЦЭМ!$C$33:$C$776,СВЦЭМ!$A$33:$A$776,$A63,СВЦЭМ!$B$33:$B$776,J$47)+'СЕТ СН'!$G$9+СВЦЭМ!$D$10+'СЕТ СН'!$G$6-'СЕТ СН'!$G$19</f>
        <v>1687.1006480800002</v>
      </c>
      <c r="K63" s="36">
        <f>SUMIFS(СВЦЭМ!$C$33:$C$776,СВЦЭМ!$A$33:$A$776,$A63,СВЦЭМ!$B$33:$B$776,K$47)+'СЕТ СН'!$G$9+СВЦЭМ!$D$10+'СЕТ СН'!$G$6-'СЕТ СН'!$G$19</f>
        <v>1669.7089026200001</v>
      </c>
      <c r="L63" s="36">
        <f>SUMIFS(СВЦЭМ!$C$33:$C$776,СВЦЭМ!$A$33:$A$776,$A63,СВЦЭМ!$B$33:$B$776,L$47)+'СЕТ СН'!$G$9+СВЦЭМ!$D$10+'СЕТ СН'!$G$6-'СЕТ СН'!$G$19</f>
        <v>1667.3468184200001</v>
      </c>
      <c r="M63" s="36">
        <f>SUMIFS(СВЦЭМ!$C$33:$C$776,СВЦЭМ!$A$33:$A$776,$A63,СВЦЭМ!$B$33:$B$776,M$47)+'СЕТ СН'!$G$9+СВЦЭМ!$D$10+'СЕТ СН'!$G$6-'СЕТ СН'!$G$19</f>
        <v>1677.5052412300001</v>
      </c>
      <c r="N63" s="36">
        <f>SUMIFS(СВЦЭМ!$C$33:$C$776,СВЦЭМ!$A$33:$A$776,$A63,СВЦЭМ!$B$33:$B$776,N$47)+'СЕТ СН'!$G$9+СВЦЭМ!$D$10+'СЕТ СН'!$G$6-'СЕТ СН'!$G$19</f>
        <v>1687.6485676799998</v>
      </c>
      <c r="O63" s="36">
        <f>SUMIFS(СВЦЭМ!$C$33:$C$776,СВЦЭМ!$A$33:$A$776,$A63,СВЦЭМ!$B$33:$B$776,O$47)+'СЕТ СН'!$G$9+СВЦЭМ!$D$10+'СЕТ СН'!$G$6-'СЕТ СН'!$G$19</f>
        <v>1697.1998698799998</v>
      </c>
      <c r="P63" s="36">
        <f>SUMIFS(СВЦЭМ!$C$33:$C$776,СВЦЭМ!$A$33:$A$776,$A63,СВЦЭМ!$B$33:$B$776,P$47)+'СЕТ СН'!$G$9+СВЦЭМ!$D$10+'СЕТ СН'!$G$6-'СЕТ СН'!$G$19</f>
        <v>1703.90455453</v>
      </c>
      <c r="Q63" s="36">
        <f>SUMIFS(СВЦЭМ!$C$33:$C$776,СВЦЭМ!$A$33:$A$776,$A63,СВЦЭМ!$B$33:$B$776,Q$47)+'СЕТ СН'!$G$9+СВЦЭМ!$D$10+'СЕТ СН'!$G$6-'СЕТ СН'!$G$19</f>
        <v>1707.8075975400002</v>
      </c>
      <c r="R63" s="36">
        <f>SUMIFS(СВЦЭМ!$C$33:$C$776,СВЦЭМ!$A$33:$A$776,$A63,СВЦЭМ!$B$33:$B$776,R$47)+'СЕТ СН'!$G$9+СВЦЭМ!$D$10+'СЕТ СН'!$G$6-'СЕТ СН'!$G$19</f>
        <v>1695.3151217999998</v>
      </c>
      <c r="S63" s="36">
        <f>SUMIFS(СВЦЭМ!$C$33:$C$776,СВЦЭМ!$A$33:$A$776,$A63,СВЦЭМ!$B$33:$B$776,S$47)+'СЕТ СН'!$G$9+СВЦЭМ!$D$10+'СЕТ СН'!$G$6-'СЕТ СН'!$G$19</f>
        <v>1674.20885886</v>
      </c>
      <c r="T63" s="36">
        <f>SUMIFS(СВЦЭМ!$C$33:$C$776,СВЦЭМ!$A$33:$A$776,$A63,СВЦЭМ!$B$33:$B$776,T$47)+'СЕТ СН'!$G$9+СВЦЭМ!$D$10+'СЕТ СН'!$G$6-'СЕТ СН'!$G$19</f>
        <v>1650.0933866400001</v>
      </c>
      <c r="U63" s="36">
        <f>SUMIFS(СВЦЭМ!$C$33:$C$776,СВЦЭМ!$A$33:$A$776,$A63,СВЦЭМ!$B$33:$B$776,U$47)+'СЕТ СН'!$G$9+СВЦЭМ!$D$10+'СЕТ СН'!$G$6-'СЕТ СН'!$G$19</f>
        <v>1656.4881275500002</v>
      </c>
      <c r="V63" s="36">
        <f>SUMIFS(СВЦЭМ!$C$33:$C$776,СВЦЭМ!$A$33:$A$776,$A63,СВЦЭМ!$B$33:$B$776,V$47)+'СЕТ СН'!$G$9+СВЦЭМ!$D$10+'СЕТ СН'!$G$6-'СЕТ СН'!$G$19</f>
        <v>1669.56655873</v>
      </c>
      <c r="W63" s="36">
        <f>SUMIFS(СВЦЭМ!$C$33:$C$776,СВЦЭМ!$A$33:$A$776,$A63,СВЦЭМ!$B$33:$B$776,W$47)+'СЕТ СН'!$G$9+СВЦЭМ!$D$10+'СЕТ СН'!$G$6-'СЕТ СН'!$G$19</f>
        <v>1692.5786332100001</v>
      </c>
      <c r="X63" s="36">
        <f>SUMIFS(СВЦЭМ!$C$33:$C$776,СВЦЭМ!$A$33:$A$776,$A63,СВЦЭМ!$B$33:$B$776,X$47)+'СЕТ СН'!$G$9+СВЦЭМ!$D$10+'СЕТ СН'!$G$6-'СЕТ СН'!$G$19</f>
        <v>1698.4153565900001</v>
      </c>
      <c r="Y63" s="36">
        <f>SUMIFS(СВЦЭМ!$C$33:$C$776,СВЦЭМ!$A$33:$A$776,$A63,СВЦЭМ!$B$33:$B$776,Y$47)+'СЕТ СН'!$G$9+СВЦЭМ!$D$10+'СЕТ СН'!$G$6-'СЕТ СН'!$G$19</f>
        <v>1727.38635527</v>
      </c>
    </row>
    <row r="64" spans="1:25" ht="15.75" x14ac:dyDescent="0.2">
      <c r="A64" s="35">
        <f t="shared" si="1"/>
        <v>44213</v>
      </c>
      <c r="B64" s="36">
        <f>SUMIFS(СВЦЭМ!$C$33:$C$776,СВЦЭМ!$A$33:$A$776,$A64,СВЦЭМ!$B$33:$B$776,B$47)+'СЕТ СН'!$G$9+СВЦЭМ!$D$10+'СЕТ СН'!$G$6-'СЕТ СН'!$G$19</f>
        <v>1697.6765315000002</v>
      </c>
      <c r="C64" s="36">
        <f>SUMIFS(СВЦЭМ!$C$33:$C$776,СВЦЭМ!$A$33:$A$776,$A64,СВЦЭМ!$B$33:$B$776,C$47)+'СЕТ СН'!$G$9+СВЦЭМ!$D$10+'СЕТ СН'!$G$6-'СЕТ СН'!$G$19</f>
        <v>1733.08143853</v>
      </c>
      <c r="D64" s="36">
        <f>SUMIFS(СВЦЭМ!$C$33:$C$776,СВЦЭМ!$A$33:$A$776,$A64,СВЦЭМ!$B$33:$B$776,D$47)+'СЕТ СН'!$G$9+СВЦЭМ!$D$10+'СЕТ СН'!$G$6-'СЕТ СН'!$G$19</f>
        <v>1755.4932532299999</v>
      </c>
      <c r="E64" s="36">
        <f>SUMIFS(СВЦЭМ!$C$33:$C$776,СВЦЭМ!$A$33:$A$776,$A64,СВЦЭМ!$B$33:$B$776,E$47)+'СЕТ СН'!$G$9+СВЦЭМ!$D$10+'СЕТ СН'!$G$6-'СЕТ СН'!$G$19</f>
        <v>1779.6621802700001</v>
      </c>
      <c r="F64" s="36">
        <f>SUMIFS(СВЦЭМ!$C$33:$C$776,СВЦЭМ!$A$33:$A$776,$A64,СВЦЭМ!$B$33:$B$776,F$47)+'СЕТ СН'!$G$9+СВЦЭМ!$D$10+'СЕТ СН'!$G$6-'СЕТ СН'!$G$19</f>
        <v>1791.7626468500002</v>
      </c>
      <c r="G64" s="36">
        <f>SUMIFS(СВЦЭМ!$C$33:$C$776,СВЦЭМ!$A$33:$A$776,$A64,СВЦЭМ!$B$33:$B$776,G$47)+'СЕТ СН'!$G$9+СВЦЭМ!$D$10+'СЕТ СН'!$G$6-'СЕТ СН'!$G$19</f>
        <v>1790.0685201599999</v>
      </c>
      <c r="H64" s="36">
        <f>SUMIFS(СВЦЭМ!$C$33:$C$776,СВЦЭМ!$A$33:$A$776,$A64,СВЦЭМ!$B$33:$B$776,H$47)+'СЕТ СН'!$G$9+СВЦЭМ!$D$10+'СЕТ СН'!$G$6-'СЕТ СН'!$G$19</f>
        <v>1770.3774723500001</v>
      </c>
      <c r="I64" s="36">
        <f>SUMIFS(СВЦЭМ!$C$33:$C$776,СВЦЭМ!$A$33:$A$776,$A64,СВЦЭМ!$B$33:$B$776,I$47)+'СЕТ СН'!$G$9+СВЦЭМ!$D$10+'СЕТ СН'!$G$6-'СЕТ СН'!$G$19</f>
        <v>1758.1907309399999</v>
      </c>
      <c r="J64" s="36">
        <f>SUMIFS(СВЦЭМ!$C$33:$C$776,СВЦЭМ!$A$33:$A$776,$A64,СВЦЭМ!$B$33:$B$776,J$47)+'СЕТ СН'!$G$9+СВЦЭМ!$D$10+'СЕТ СН'!$G$6-'СЕТ СН'!$G$19</f>
        <v>1716.4758495699998</v>
      </c>
      <c r="K64" s="36">
        <f>SUMIFS(СВЦЭМ!$C$33:$C$776,СВЦЭМ!$A$33:$A$776,$A64,СВЦЭМ!$B$33:$B$776,K$47)+'СЕТ СН'!$G$9+СВЦЭМ!$D$10+'СЕТ СН'!$G$6-'СЕТ СН'!$G$19</f>
        <v>1691.29834768</v>
      </c>
      <c r="L64" s="36">
        <f>SUMIFS(СВЦЭМ!$C$33:$C$776,СВЦЭМ!$A$33:$A$776,$A64,СВЦЭМ!$B$33:$B$776,L$47)+'СЕТ СН'!$G$9+СВЦЭМ!$D$10+'СЕТ СН'!$G$6-'СЕТ СН'!$G$19</f>
        <v>1677.1832064300002</v>
      </c>
      <c r="M64" s="36">
        <f>SUMIFS(СВЦЭМ!$C$33:$C$776,СВЦЭМ!$A$33:$A$776,$A64,СВЦЭМ!$B$33:$B$776,M$47)+'СЕТ СН'!$G$9+СВЦЭМ!$D$10+'СЕТ СН'!$G$6-'СЕТ СН'!$G$19</f>
        <v>1672.3407587299998</v>
      </c>
      <c r="N64" s="36">
        <f>SUMIFS(СВЦЭМ!$C$33:$C$776,СВЦЭМ!$A$33:$A$776,$A64,СВЦЭМ!$B$33:$B$776,N$47)+'СЕТ СН'!$G$9+СВЦЭМ!$D$10+'СЕТ СН'!$G$6-'СЕТ СН'!$G$19</f>
        <v>1684.0775856</v>
      </c>
      <c r="O64" s="36">
        <f>SUMIFS(СВЦЭМ!$C$33:$C$776,СВЦЭМ!$A$33:$A$776,$A64,СВЦЭМ!$B$33:$B$776,O$47)+'СЕТ СН'!$G$9+СВЦЭМ!$D$10+'СЕТ СН'!$G$6-'СЕТ СН'!$G$19</f>
        <v>1694.8126725500001</v>
      </c>
      <c r="P64" s="36">
        <f>SUMIFS(СВЦЭМ!$C$33:$C$776,СВЦЭМ!$A$33:$A$776,$A64,СВЦЭМ!$B$33:$B$776,P$47)+'СЕТ СН'!$G$9+СВЦЭМ!$D$10+'СЕТ СН'!$G$6-'СЕТ СН'!$G$19</f>
        <v>1711.1268314200001</v>
      </c>
      <c r="Q64" s="36">
        <f>SUMIFS(СВЦЭМ!$C$33:$C$776,СВЦЭМ!$A$33:$A$776,$A64,СВЦЭМ!$B$33:$B$776,Q$47)+'СЕТ СН'!$G$9+СВЦЭМ!$D$10+'СЕТ СН'!$G$6-'СЕТ СН'!$G$19</f>
        <v>1718.11392041</v>
      </c>
      <c r="R64" s="36">
        <f>SUMIFS(СВЦЭМ!$C$33:$C$776,СВЦЭМ!$A$33:$A$776,$A64,СВЦЭМ!$B$33:$B$776,R$47)+'СЕТ СН'!$G$9+СВЦЭМ!$D$10+'СЕТ СН'!$G$6-'СЕТ СН'!$G$19</f>
        <v>1706.6382680699999</v>
      </c>
      <c r="S64" s="36">
        <f>SUMIFS(СВЦЭМ!$C$33:$C$776,СВЦЭМ!$A$33:$A$776,$A64,СВЦЭМ!$B$33:$B$776,S$47)+'СЕТ СН'!$G$9+СВЦЭМ!$D$10+'СЕТ СН'!$G$6-'СЕТ СН'!$G$19</f>
        <v>1681.5246862399999</v>
      </c>
      <c r="T64" s="36">
        <f>SUMIFS(СВЦЭМ!$C$33:$C$776,СВЦЭМ!$A$33:$A$776,$A64,СВЦЭМ!$B$33:$B$776,T$47)+'СЕТ СН'!$G$9+СВЦЭМ!$D$10+'СЕТ СН'!$G$6-'СЕТ СН'!$G$19</f>
        <v>1658.16558717</v>
      </c>
      <c r="U64" s="36">
        <f>SUMIFS(СВЦЭМ!$C$33:$C$776,СВЦЭМ!$A$33:$A$776,$A64,СВЦЭМ!$B$33:$B$776,U$47)+'СЕТ СН'!$G$9+СВЦЭМ!$D$10+'СЕТ СН'!$G$6-'СЕТ СН'!$G$19</f>
        <v>1654.84612487</v>
      </c>
      <c r="V64" s="36">
        <f>SUMIFS(СВЦЭМ!$C$33:$C$776,СВЦЭМ!$A$33:$A$776,$A64,СВЦЭМ!$B$33:$B$776,V$47)+'СЕТ СН'!$G$9+СВЦЭМ!$D$10+'СЕТ СН'!$G$6-'СЕТ СН'!$G$19</f>
        <v>1664.8816717700001</v>
      </c>
      <c r="W64" s="36">
        <f>SUMIFS(СВЦЭМ!$C$33:$C$776,СВЦЭМ!$A$33:$A$776,$A64,СВЦЭМ!$B$33:$B$776,W$47)+'СЕТ СН'!$G$9+СВЦЭМ!$D$10+'СЕТ СН'!$G$6-'СЕТ СН'!$G$19</f>
        <v>1686.3628354500001</v>
      </c>
      <c r="X64" s="36">
        <f>SUMIFS(СВЦЭМ!$C$33:$C$776,СВЦЭМ!$A$33:$A$776,$A64,СВЦЭМ!$B$33:$B$776,X$47)+'СЕТ СН'!$G$9+СВЦЭМ!$D$10+'СЕТ СН'!$G$6-'СЕТ СН'!$G$19</f>
        <v>1693.5411124400002</v>
      </c>
      <c r="Y64" s="36">
        <f>SUMIFS(СВЦЭМ!$C$33:$C$776,СВЦЭМ!$A$33:$A$776,$A64,СВЦЭМ!$B$33:$B$776,Y$47)+'СЕТ СН'!$G$9+СВЦЭМ!$D$10+'СЕТ СН'!$G$6-'СЕТ СН'!$G$19</f>
        <v>1722.8387665099999</v>
      </c>
    </row>
    <row r="65" spans="1:27" ht="15.75" x14ac:dyDescent="0.2">
      <c r="A65" s="35">
        <f t="shared" si="1"/>
        <v>44214</v>
      </c>
      <c r="B65" s="36">
        <f>SUMIFS(СВЦЭМ!$C$33:$C$776,СВЦЭМ!$A$33:$A$776,$A65,СВЦЭМ!$B$33:$B$776,B$47)+'СЕТ СН'!$G$9+СВЦЭМ!$D$10+'СЕТ СН'!$G$6-'СЕТ СН'!$G$19</f>
        <v>1751.4414003299999</v>
      </c>
      <c r="C65" s="36">
        <f>SUMIFS(СВЦЭМ!$C$33:$C$776,СВЦЭМ!$A$33:$A$776,$A65,СВЦЭМ!$B$33:$B$776,C$47)+'СЕТ СН'!$G$9+СВЦЭМ!$D$10+'СЕТ СН'!$G$6-'СЕТ СН'!$G$19</f>
        <v>1787.2674391099999</v>
      </c>
      <c r="D65" s="36">
        <f>SUMIFS(СВЦЭМ!$C$33:$C$776,СВЦЭМ!$A$33:$A$776,$A65,СВЦЭМ!$B$33:$B$776,D$47)+'СЕТ СН'!$G$9+СВЦЭМ!$D$10+'СЕТ СН'!$G$6-'СЕТ СН'!$G$19</f>
        <v>1798.02711434</v>
      </c>
      <c r="E65" s="36">
        <f>SUMIFS(СВЦЭМ!$C$33:$C$776,СВЦЭМ!$A$33:$A$776,$A65,СВЦЭМ!$B$33:$B$776,E$47)+'СЕТ СН'!$G$9+СВЦЭМ!$D$10+'СЕТ СН'!$G$6-'СЕТ СН'!$G$19</f>
        <v>1804.02754095</v>
      </c>
      <c r="F65" s="36">
        <f>SUMIFS(СВЦЭМ!$C$33:$C$776,СВЦЭМ!$A$33:$A$776,$A65,СВЦЭМ!$B$33:$B$776,F$47)+'СЕТ СН'!$G$9+СВЦЭМ!$D$10+'СЕТ СН'!$G$6-'СЕТ СН'!$G$19</f>
        <v>1820.9097393500001</v>
      </c>
      <c r="G65" s="36">
        <f>SUMIFS(СВЦЭМ!$C$33:$C$776,СВЦЭМ!$A$33:$A$776,$A65,СВЦЭМ!$B$33:$B$776,G$47)+'СЕТ СН'!$G$9+СВЦЭМ!$D$10+'СЕТ СН'!$G$6-'СЕТ СН'!$G$19</f>
        <v>1805.13464901</v>
      </c>
      <c r="H65" s="36">
        <f>SUMIFS(СВЦЭМ!$C$33:$C$776,СВЦЭМ!$A$33:$A$776,$A65,СВЦЭМ!$B$33:$B$776,H$47)+'СЕТ СН'!$G$9+СВЦЭМ!$D$10+'СЕТ СН'!$G$6-'СЕТ СН'!$G$19</f>
        <v>1789.3483725999999</v>
      </c>
      <c r="I65" s="36">
        <f>SUMIFS(СВЦЭМ!$C$33:$C$776,СВЦЭМ!$A$33:$A$776,$A65,СВЦЭМ!$B$33:$B$776,I$47)+'СЕТ СН'!$G$9+СВЦЭМ!$D$10+'СЕТ СН'!$G$6-'СЕТ СН'!$G$19</f>
        <v>1760.8497781199999</v>
      </c>
      <c r="J65" s="36">
        <f>SUMIFS(СВЦЭМ!$C$33:$C$776,СВЦЭМ!$A$33:$A$776,$A65,СВЦЭМ!$B$33:$B$776,J$47)+'СЕТ СН'!$G$9+СВЦЭМ!$D$10+'СЕТ СН'!$G$6-'СЕТ СН'!$G$19</f>
        <v>1721.9332445999999</v>
      </c>
      <c r="K65" s="36">
        <f>SUMIFS(СВЦЭМ!$C$33:$C$776,СВЦЭМ!$A$33:$A$776,$A65,СВЦЭМ!$B$33:$B$776,K$47)+'СЕТ СН'!$G$9+СВЦЭМ!$D$10+'СЕТ СН'!$G$6-'СЕТ СН'!$G$19</f>
        <v>1703.9661907200002</v>
      </c>
      <c r="L65" s="36">
        <f>SUMIFS(СВЦЭМ!$C$33:$C$776,СВЦЭМ!$A$33:$A$776,$A65,СВЦЭМ!$B$33:$B$776,L$47)+'СЕТ СН'!$G$9+СВЦЭМ!$D$10+'СЕТ СН'!$G$6-'СЕТ СН'!$G$19</f>
        <v>1714.9146968800001</v>
      </c>
      <c r="M65" s="36">
        <f>SUMIFS(СВЦЭМ!$C$33:$C$776,СВЦЭМ!$A$33:$A$776,$A65,СВЦЭМ!$B$33:$B$776,M$47)+'СЕТ СН'!$G$9+СВЦЭМ!$D$10+'СЕТ СН'!$G$6-'СЕТ СН'!$G$19</f>
        <v>1716.41528595</v>
      </c>
      <c r="N65" s="36">
        <f>SUMIFS(СВЦЭМ!$C$33:$C$776,СВЦЭМ!$A$33:$A$776,$A65,СВЦЭМ!$B$33:$B$776,N$47)+'СЕТ СН'!$G$9+СВЦЭМ!$D$10+'СЕТ СН'!$G$6-'СЕТ СН'!$G$19</f>
        <v>1721.11392686</v>
      </c>
      <c r="O65" s="36">
        <f>SUMIFS(СВЦЭМ!$C$33:$C$776,СВЦЭМ!$A$33:$A$776,$A65,СВЦЭМ!$B$33:$B$776,O$47)+'СЕТ СН'!$G$9+СВЦЭМ!$D$10+'СЕТ СН'!$G$6-'СЕТ СН'!$G$19</f>
        <v>1741.8566021500001</v>
      </c>
      <c r="P65" s="36">
        <f>SUMIFS(СВЦЭМ!$C$33:$C$776,СВЦЭМ!$A$33:$A$776,$A65,СВЦЭМ!$B$33:$B$776,P$47)+'СЕТ СН'!$G$9+СВЦЭМ!$D$10+'СЕТ СН'!$G$6-'СЕТ СН'!$G$19</f>
        <v>1757.6177106300001</v>
      </c>
      <c r="Q65" s="36">
        <f>SUMIFS(СВЦЭМ!$C$33:$C$776,СВЦЭМ!$A$33:$A$776,$A65,СВЦЭМ!$B$33:$B$776,Q$47)+'СЕТ СН'!$G$9+СВЦЭМ!$D$10+'СЕТ СН'!$G$6-'СЕТ СН'!$G$19</f>
        <v>1742.5491326900001</v>
      </c>
      <c r="R65" s="36">
        <f>SUMIFS(СВЦЭМ!$C$33:$C$776,СВЦЭМ!$A$33:$A$776,$A65,СВЦЭМ!$B$33:$B$776,R$47)+'СЕТ СН'!$G$9+СВЦЭМ!$D$10+'СЕТ СН'!$G$6-'СЕТ СН'!$G$19</f>
        <v>1732.71990452</v>
      </c>
      <c r="S65" s="36">
        <f>SUMIFS(СВЦЭМ!$C$33:$C$776,СВЦЭМ!$A$33:$A$776,$A65,СВЦЭМ!$B$33:$B$776,S$47)+'СЕТ СН'!$G$9+СВЦЭМ!$D$10+'СЕТ СН'!$G$6-'СЕТ СН'!$G$19</f>
        <v>1721.0841814</v>
      </c>
      <c r="T65" s="36">
        <f>SUMIFS(СВЦЭМ!$C$33:$C$776,СВЦЭМ!$A$33:$A$776,$A65,СВЦЭМ!$B$33:$B$776,T$47)+'СЕТ СН'!$G$9+СВЦЭМ!$D$10+'СЕТ СН'!$G$6-'СЕТ СН'!$G$19</f>
        <v>1704.5783323000001</v>
      </c>
      <c r="U65" s="36">
        <f>SUMIFS(СВЦЭМ!$C$33:$C$776,СВЦЭМ!$A$33:$A$776,$A65,СВЦЭМ!$B$33:$B$776,U$47)+'СЕТ СН'!$G$9+СВЦЭМ!$D$10+'СЕТ СН'!$G$6-'СЕТ СН'!$G$19</f>
        <v>1706.2897072300002</v>
      </c>
      <c r="V65" s="36">
        <f>SUMIFS(СВЦЭМ!$C$33:$C$776,СВЦЭМ!$A$33:$A$776,$A65,СВЦЭМ!$B$33:$B$776,V$47)+'СЕТ СН'!$G$9+СВЦЭМ!$D$10+'СЕТ СН'!$G$6-'СЕТ СН'!$G$19</f>
        <v>1712.0540485400002</v>
      </c>
      <c r="W65" s="36">
        <f>SUMIFS(СВЦЭМ!$C$33:$C$776,СВЦЭМ!$A$33:$A$776,$A65,СВЦЭМ!$B$33:$B$776,W$47)+'СЕТ СН'!$G$9+СВЦЭМ!$D$10+'СЕТ СН'!$G$6-'СЕТ СН'!$G$19</f>
        <v>1730.5774035499999</v>
      </c>
      <c r="X65" s="36">
        <f>SUMIFS(СВЦЭМ!$C$33:$C$776,СВЦЭМ!$A$33:$A$776,$A65,СВЦЭМ!$B$33:$B$776,X$47)+'СЕТ СН'!$G$9+СВЦЭМ!$D$10+'СЕТ СН'!$G$6-'СЕТ СН'!$G$19</f>
        <v>1740.6571574300001</v>
      </c>
      <c r="Y65" s="36">
        <f>SUMIFS(СВЦЭМ!$C$33:$C$776,СВЦЭМ!$A$33:$A$776,$A65,СВЦЭМ!$B$33:$B$776,Y$47)+'СЕТ СН'!$G$9+СВЦЭМ!$D$10+'СЕТ СН'!$G$6-'СЕТ СН'!$G$19</f>
        <v>1763.8891612299999</v>
      </c>
    </row>
    <row r="66" spans="1:27" ht="15.75" x14ac:dyDescent="0.2">
      <c r="A66" s="35">
        <f t="shared" si="1"/>
        <v>44215</v>
      </c>
      <c r="B66" s="36">
        <f>SUMIFS(СВЦЭМ!$C$33:$C$776,СВЦЭМ!$A$33:$A$776,$A66,СВЦЭМ!$B$33:$B$776,B$47)+'СЕТ СН'!$G$9+СВЦЭМ!$D$10+'СЕТ СН'!$G$6-'СЕТ СН'!$G$19</f>
        <v>1761.3647145999998</v>
      </c>
      <c r="C66" s="36">
        <f>SUMIFS(СВЦЭМ!$C$33:$C$776,СВЦЭМ!$A$33:$A$776,$A66,СВЦЭМ!$B$33:$B$776,C$47)+'СЕТ СН'!$G$9+СВЦЭМ!$D$10+'СЕТ СН'!$G$6-'СЕТ СН'!$G$19</f>
        <v>1790.2246143699999</v>
      </c>
      <c r="D66" s="36">
        <f>SUMIFS(СВЦЭМ!$C$33:$C$776,СВЦЭМ!$A$33:$A$776,$A66,СВЦЭМ!$B$33:$B$776,D$47)+'СЕТ СН'!$G$9+СВЦЭМ!$D$10+'СЕТ СН'!$G$6-'СЕТ СН'!$G$19</f>
        <v>1811.8826071200001</v>
      </c>
      <c r="E66" s="36">
        <f>SUMIFS(СВЦЭМ!$C$33:$C$776,СВЦЭМ!$A$33:$A$776,$A66,СВЦЭМ!$B$33:$B$776,E$47)+'СЕТ СН'!$G$9+СВЦЭМ!$D$10+'СЕТ СН'!$G$6-'СЕТ СН'!$G$19</f>
        <v>1794.4716076999998</v>
      </c>
      <c r="F66" s="36">
        <f>SUMIFS(СВЦЭМ!$C$33:$C$776,СВЦЭМ!$A$33:$A$776,$A66,СВЦЭМ!$B$33:$B$776,F$47)+'СЕТ СН'!$G$9+СВЦЭМ!$D$10+'СЕТ СН'!$G$6-'СЕТ СН'!$G$19</f>
        <v>1794.6047449399998</v>
      </c>
      <c r="G66" s="36">
        <f>SUMIFS(СВЦЭМ!$C$33:$C$776,СВЦЭМ!$A$33:$A$776,$A66,СВЦЭМ!$B$33:$B$776,G$47)+'СЕТ СН'!$G$9+СВЦЭМ!$D$10+'СЕТ СН'!$G$6-'СЕТ СН'!$G$19</f>
        <v>1768.4052468200002</v>
      </c>
      <c r="H66" s="36">
        <f>SUMIFS(СВЦЭМ!$C$33:$C$776,СВЦЭМ!$A$33:$A$776,$A66,СВЦЭМ!$B$33:$B$776,H$47)+'СЕТ СН'!$G$9+СВЦЭМ!$D$10+'СЕТ СН'!$G$6-'СЕТ СН'!$G$19</f>
        <v>1723.3596952299999</v>
      </c>
      <c r="I66" s="36">
        <f>SUMIFS(СВЦЭМ!$C$33:$C$776,СВЦЭМ!$A$33:$A$776,$A66,СВЦЭМ!$B$33:$B$776,I$47)+'СЕТ СН'!$G$9+СВЦЭМ!$D$10+'СЕТ СН'!$G$6-'СЕТ СН'!$G$19</f>
        <v>1692.5592020399999</v>
      </c>
      <c r="J66" s="36">
        <f>SUMIFS(СВЦЭМ!$C$33:$C$776,СВЦЭМ!$A$33:$A$776,$A66,СВЦЭМ!$B$33:$B$776,J$47)+'СЕТ СН'!$G$9+СВЦЭМ!$D$10+'СЕТ СН'!$G$6-'СЕТ СН'!$G$19</f>
        <v>1668.7102119299998</v>
      </c>
      <c r="K66" s="36">
        <f>SUMIFS(СВЦЭМ!$C$33:$C$776,СВЦЭМ!$A$33:$A$776,$A66,СВЦЭМ!$B$33:$B$776,K$47)+'СЕТ СН'!$G$9+СВЦЭМ!$D$10+'СЕТ СН'!$G$6-'СЕТ СН'!$G$19</f>
        <v>1661.5314657099998</v>
      </c>
      <c r="L66" s="36">
        <f>SUMIFS(СВЦЭМ!$C$33:$C$776,СВЦЭМ!$A$33:$A$776,$A66,СВЦЭМ!$B$33:$B$776,L$47)+'СЕТ СН'!$G$9+СВЦЭМ!$D$10+'СЕТ СН'!$G$6-'СЕТ СН'!$G$19</f>
        <v>1652.61096008</v>
      </c>
      <c r="M66" s="36">
        <f>SUMIFS(СВЦЭМ!$C$33:$C$776,СВЦЭМ!$A$33:$A$776,$A66,СВЦЭМ!$B$33:$B$776,M$47)+'СЕТ СН'!$G$9+СВЦЭМ!$D$10+'СЕТ СН'!$G$6-'СЕТ СН'!$G$19</f>
        <v>1658.4706495400001</v>
      </c>
      <c r="N66" s="36">
        <f>SUMIFS(СВЦЭМ!$C$33:$C$776,СВЦЭМ!$A$33:$A$776,$A66,СВЦЭМ!$B$33:$B$776,N$47)+'СЕТ СН'!$G$9+СВЦЭМ!$D$10+'СЕТ СН'!$G$6-'СЕТ СН'!$G$19</f>
        <v>1663.7522554900002</v>
      </c>
      <c r="O66" s="36">
        <f>SUMIFS(СВЦЭМ!$C$33:$C$776,СВЦЭМ!$A$33:$A$776,$A66,СВЦЭМ!$B$33:$B$776,O$47)+'СЕТ СН'!$G$9+СВЦЭМ!$D$10+'СЕТ СН'!$G$6-'СЕТ СН'!$G$19</f>
        <v>1678.5366517900002</v>
      </c>
      <c r="P66" s="36">
        <f>SUMIFS(СВЦЭМ!$C$33:$C$776,СВЦЭМ!$A$33:$A$776,$A66,СВЦЭМ!$B$33:$B$776,P$47)+'СЕТ СН'!$G$9+СВЦЭМ!$D$10+'СЕТ СН'!$G$6-'СЕТ СН'!$G$19</f>
        <v>1690.4412374600001</v>
      </c>
      <c r="Q66" s="36">
        <f>SUMIFS(СВЦЭМ!$C$33:$C$776,СВЦЭМ!$A$33:$A$776,$A66,СВЦЭМ!$B$33:$B$776,Q$47)+'СЕТ СН'!$G$9+СВЦЭМ!$D$10+'СЕТ СН'!$G$6-'СЕТ СН'!$G$19</f>
        <v>1697.56305415</v>
      </c>
      <c r="R66" s="36">
        <f>SUMIFS(СВЦЭМ!$C$33:$C$776,СВЦЭМ!$A$33:$A$776,$A66,СВЦЭМ!$B$33:$B$776,R$47)+'СЕТ СН'!$G$9+СВЦЭМ!$D$10+'СЕТ СН'!$G$6-'СЕТ СН'!$G$19</f>
        <v>1690.2701875799999</v>
      </c>
      <c r="S66" s="36">
        <f>SUMIFS(СВЦЭМ!$C$33:$C$776,СВЦЭМ!$A$33:$A$776,$A66,СВЦЭМ!$B$33:$B$776,S$47)+'СЕТ СН'!$G$9+СВЦЭМ!$D$10+'СЕТ СН'!$G$6-'СЕТ СН'!$G$19</f>
        <v>1679.42791072</v>
      </c>
      <c r="T66" s="36">
        <f>SUMIFS(СВЦЭМ!$C$33:$C$776,СВЦЭМ!$A$33:$A$776,$A66,СВЦЭМ!$B$33:$B$776,T$47)+'СЕТ СН'!$G$9+СВЦЭМ!$D$10+'СЕТ СН'!$G$6-'СЕТ СН'!$G$19</f>
        <v>1659.1248131900002</v>
      </c>
      <c r="U66" s="36">
        <f>SUMIFS(СВЦЭМ!$C$33:$C$776,СВЦЭМ!$A$33:$A$776,$A66,СВЦЭМ!$B$33:$B$776,U$47)+'СЕТ СН'!$G$9+СВЦЭМ!$D$10+'СЕТ СН'!$G$6-'СЕТ СН'!$G$19</f>
        <v>1660.1137677500001</v>
      </c>
      <c r="V66" s="36">
        <f>SUMIFS(СВЦЭМ!$C$33:$C$776,СВЦЭМ!$A$33:$A$776,$A66,СВЦЭМ!$B$33:$B$776,V$47)+'СЕТ СН'!$G$9+СВЦЭМ!$D$10+'СЕТ СН'!$G$6-'СЕТ СН'!$G$19</f>
        <v>1671.8708694100001</v>
      </c>
      <c r="W66" s="36">
        <f>SUMIFS(СВЦЭМ!$C$33:$C$776,СВЦЭМ!$A$33:$A$776,$A66,СВЦЭМ!$B$33:$B$776,W$47)+'СЕТ СН'!$G$9+СВЦЭМ!$D$10+'СЕТ СН'!$G$6-'СЕТ СН'!$G$19</f>
        <v>1686.2569259400002</v>
      </c>
      <c r="X66" s="36">
        <f>SUMIFS(СВЦЭМ!$C$33:$C$776,СВЦЭМ!$A$33:$A$776,$A66,СВЦЭМ!$B$33:$B$776,X$47)+'СЕТ СН'!$G$9+СВЦЭМ!$D$10+'СЕТ СН'!$G$6-'СЕТ СН'!$G$19</f>
        <v>1690.6207882899998</v>
      </c>
      <c r="Y66" s="36">
        <f>SUMIFS(СВЦЭМ!$C$33:$C$776,СВЦЭМ!$A$33:$A$776,$A66,СВЦЭМ!$B$33:$B$776,Y$47)+'СЕТ СН'!$G$9+СВЦЭМ!$D$10+'СЕТ СН'!$G$6-'СЕТ СН'!$G$19</f>
        <v>1713.70655554</v>
      </c>
    </row>
    <row r="67" spans="1:27" ht="15.75" x14ac:dyDescent="0.2">
      <c r="A67" s="35">
        <f t="shared" si="1"/>
        <v>44216</v>
      </c>
      <c r="B67" s="36">
        <f>SUMIFS(СВЦЭМ!$C$33:$C$776,СВЦЭМ!$A$33:$A$776,$A67,СВЦЭМ!$B$33:$B$776,B$47)+'СЕТ СН'!$G$9+СВЦЭМ!$D$10+'СЕТ СН'!$G$6-'СЕТ СН'!$G$19</f>
        <v>1697.0331566599998</v>
      </c>
      <c r="C67" s="36">
        <f>SUMIFS(СВЦЭМ!$C$33:$C$776,СВЦЭМ!$A$33:$A$776,$A67,СВЦЭМ!$B$33:$B$776,C$47)+'СЕТ СН'!$G$9+СВЦЭМ!$D$10+'СЕТ СН'!$G$6-'СЕТ СН'!$G$19</f>
        <v>1737.6670191399999</v>
      </c>
      <c r="D67" s="36">
        <f>SUMIFS(СВЦЭМ!$C$33:$C$776,СВЦЭМ!$A$33:$A$776,$A67,СВЦЭМ!$B$33:$B$776,D$47)+'СЕТ СН'!$G$9+СВЦЭМ!$D$10+'СЕТ СН'!$G$6-'СЕТ СН'!$G$19</f>
        <v>1754.55806837</v>
      </c>
      <c r="E67" s="36">
        <f>SUMIFS(СВЦЭМ!$C$33:$C$776,СВЦЭМ!$A$33:$A$776,$A67,СВЦЭМ!$B$33:$B$776,E$47)+'СЕТ СН'!$G$9+СВЦЭМ!$D$10+'СЕТ СН'!$G$6-'СЕТ СН'!$G$19</f>
        <v>1756.7570992300002</v>
      </c>
      <c r="F67" s="36">
        <f>SUMIFS(СВЦЭМ!$C$33:$C$776,СВЦЭМ!$A$33:$A$776,$A67,СВЦЭМ!$B$33:$B$776,F$47)+'СЕТ СН'!$G$9+СВЦЭМ!$D$10+'СЕТ СН'!$G$6-'СЕТ СН'!$G$19</f>
        <v>1762.4819527600002</v>
      </c>
      <c r="G67" s="36">
        <f>SUMIFS(СВЦЭМ!$C$33:$C$776,СВЦЭМ!$A$33:$A$776,$A67,СВЦЭМ!$B$33:$B$776,G$47)+'СЕТ СН'!$G$9+СВЦЭМ!$D$10+'СЕТ СН'!$G$6-'СЕТ СН'!$G$19</f>
        <v>1745.8042491300002</v>
      </c>
      <c r="H67" s="36">
        <f>SUMIFS(СВЦЭМ!$C$33:$C$776,СВЦЭМ!$A$33:$A$776,$A67,СВЦЭМ!$B$33:$B$776,H$47)+'СЕТ СН'!$G$9+СВЦЭМ!$D$10+'СЕТ СН'!$G$6-'СЕТ СН'!$G$19</f>
        <v>1713.8124210199999</v>
      </c>
      <c r="I67" s="36">
        <f>SUMIFS(СВЦЭМ!$C$33:$C$776,СВЦЭМ!$A$33:$A$776,$A67,СВЦЭМ!$B$33:$B$776,I$47)+'СЕТ СН'!$G$9+СВЦЭМ!$D$10+'СЕТ СН'!$G$6-'СЕТ СН'!$G$19</f>
        <v>1691.0816614999999</v>
      </c>
      <c r="J67" s="36">
        <f>SUMIFS(СВЦЭМ!$C$33:$C$776,СВЦЭМ!$A$33:$A$776,$A67,СВЦЭМ!$B$33:$B$776,J$47)+'СЕТ СН'!$G$9+СВЦЭМ!$D$10+'СЕТ СН'!$G$6-'СЕТ СН'!$G$19</f>
        <v>1670.3795271999998</v>
      </c>
      <c r="K67" s="36">
        <f>SUMIFS(СВЦЭМ!$C$33:$C$776,СВЦЭМ!$A$33:$A$776,$A67,СВЦЭМ!$B$33:$B$776,K$47)+'СЕТ СН'!$G$9+СВЦЭМ!$D$10+'СЕТ СН'!$G$6-'СЕТ СН'!$G$19</f>
        <v>1659.2801020699999</v>
      </c>
      <c r="L67" s="36">
        <f>SUMIFS(СВЦЭМ!$C$33:$C$776,СВЦЭМ!$A$33:$A$776,$A67,СВЦЭМ!$B$33:$B$776,L$47)+'СЕТ СН'!$G$9+СВЦЭМ!$D$10+'СЕТ СН'!$G$6-'СЕТ СН'!$G$19</f>
        <v>1650.0347353699999</v>
      </c>
      <c r="M67" s="36">
        <f>SUMIFS(СВЦЭМ!$C$33:$C$776,СВЦЭМ!$A$33:$A$776,$A67,СВЦЭМ!$B$33:$B$776,M$47)+'СЕТ СН'!$G$9+СВЦЭМ!$D$10+'СЕТ СН'!$G$6-'СЕТ СН'!$G$19</f>
        <v>1660.2271756499999</v>
      </c>
      <c r="N67" s="36">
        <f>SUMIFS(СВЦЭМ!$C$33:$C$776,СВЦЭМ!$A$33:$A$776,$A67,СВЦЭМ!$B$33:$B$776,N$47)+'СЕТ СН'!$G$9+СВЦЭМ!$D$10+'СЕТ СН'!$G$6-'СЕТ СН'!$G$19</f>
        <v>1673.4498854200001</v>
      </c>
      <c r="O67" s="36">
        <f>SUMIFS(СВЦЭМ!$C$33:$C$776,СВЦЭМ!$A$33:$A$776,$A67,СВЦЭМ!$B$33:$B$776,O$47)+'СЕТ СН'!$G$9+СВЦЭМ!$D$10+'СЕТ СН'!$G$6-'СЕТ СН'!$G$19</f>
        <v>1687.85311245</v>
      </c>
      <c r="P67" s="36">
        <f>SUMIFS(СВЦЭМ!$C$33:$C$776,СВЦЭМ!$A$33:$A$776,$A67,СВЦЭМ!$B$33:$B$776,P$47)+'СЕТ СН'!$G$9+СВЦЭМ!$D$10+'СЕТ СН'!$G$6-'СЕТ СН'!$G$19</f>
        <v>1700.6705048200001</v>
      </c>
      <c r="Q67" s="36">
        <f>SUMIFS(СВЦЭМ!$C$33:$C$776,СВЦЭМ!$A$33:$A$776,$A67,СВЦЭМ!$B$33:$B$776,Q$47)+'СЕТ СН'!$G$9+СВЦЭМ!$D$10+'СЕТ СН'!$G$6-'СЕТ СН'!$G$19</f>
        <v>1710.7511121399998</v>
      </c>
      <c r="R67" s="36">
        <f>SUMIFS(СВЦЭМ!$C$33:$C$776,СВЦЭМ!$A$33:$A$776,$A67,СВЦЭМ!$B$33:$B$776,R$47)+'СЕТ СН'!$G$9+СВЦЭМ!$D$10+'СЕТ СН'!$G$6-'СЕТ СН'!$G$19</f>
        <v>1700.1994339100002</v>
      </c>
      <c r="S67" s="36">
        <f>SUMIFS(СВЦЭМ!$C$33:$C$776,СВЦЭМ!$A$33:$A$776,$A67,СВЦЭМ!$B$33:$B$776,S$47)+'СЕТ СН'!$G$9+СВЦЭМ!$D$10+'СЕТ СН'!$G$6-'СЕТ СН'!$G$19</f>
        <v>1686.0326954299999</v>
      </c>
      <c r="T67" s="36">
        <f>SUMIFS(СВЦЭМ!$C$33:$C$776,СВЦЭМ!$A$33:$A$776,$A67,СВЦЭМ!$B$33:$B$776,T$47)+'СЕТ СН'!$G$9+СВЦЭМ!$D$10+'СЕТ СН'!$G$6-'СЕТ СН'!$G$19</f>
        <v>1664.5263259899998</v>
      </c>
      <c r="U67" s="36">
        <f>SUMIFS(СВЦЭМ!$C$33:$C$776,СВЦЭМ!$A$33:$A$776,$A67,СВЦЭМ!$B$33:$B$776,U$47)+'СЕТ СН'!$G$9+СВЦЭМ!$D$10+'СЕТ СН'!$G$6-'СЕТ СН'!$G$19</f>
        <v>1660.84827537</v>
      </c>
      <c r="V67" s="36">
        <f>SUMIFS(СВЦЭМ!$C$33:$C$776,СВЦЭМ!$A$33:$A$776,$A67,СВЦЭМ!$B$33:$B$776,V$47)+'СЕТ СН'!$G$9+СВЦЭМ!$D$10+'СЕТ СН'!$G$6-'СЕТ СН'!$G$19</f>
        <v>1669.7581194599998</v>
      </c>
      <c r="W67" s="36">
        <f>SUMIFS(СВЦЭМ!$C$33:$C$776,СВЦЭМ!$A$33:$A$776,$A67,СВЦЭМ!$B$33:$B$776,W$47)+'СЕТ СН'!$G$9+СВЦЭМ!$D$10+'СЕТ СН'!$G$6-'СЕТ СН'!$G$19</f>
        <v>1682.9655587500001</v>
      </c>
      <c r="X67" s="36">
        <f>SUMIFS(СВЦЭМ!$C$33:$C$776,СВЦЭМ!$A$33:$A$776,$A67,СВЦЭМ!$B$33:$B$776,X$47)+'СЕТ СН'!$G$9+СВЦЭМ!$D$10+'СЕТ СН'!$G$6-'СЕТ СН'!$G$19</f>
        <v>1681.3578117900001</v>
      </c>
      <c r="Y67" s="36">
        <f>SUMIFS(СВЦЭМ!$C$33:$C$776,СВЦЭМ!$A$33:$A$776,$A67,СВЦЭМ!$B$33:$B$776,Y$47)+'СЕТ СН'!$G$9+СВЦЭМ!$D$10+'СЕТ СН'!$G$6-'СЕТ СН'!$G$19</f>
        <v>1705.1391314100001</v>
      </c>
    </row>
    <row r="68" spans="1:27" ht="15.75" x14ac:dyDescent="0.2">
      <c r="A68" s="35">
        <f t="shared" si="1"/>
        <v>44217</v>
      </c>
      <c r="B68" s="36">
        <f>SUMIFS(СВЦЭМ!$C$33:$C$776,СВЦЭМ!$A$33:$A$776,$A68,СВЦЭМ!$B$33:$B$776,B$47)+'СЕТ СН'!$G$9+СВЦЭМ!$D$10+'СЕТ СН'!$G$6-'СЕТ СН'!$G$19</f>
        <v>1683.72007618</v>
      </c>
      <c r="C68" s="36">
        <f>SUMIFS(СВЦЭМ!$C$33:$C$776,СВЦЭМ!$A$33:$A$776,$A68,СВЦЭМ!$B$33:$B$776,C$47)+'СЕТ СН'!$G$9+СВЦЭМ!$D$10+'СЕТ СН'!$G$6-'СЕТ СН'!$G$19</f>
        <v>1741.36014497</v>
      </c>
      <c r="D68" s="36">
        <f>SUMIFS(СВЦЭМ!$C$33:$C$776,СВЦЭМ!$A$33:$A$776,$A68,СВЦЭМ!$B$33:$B$776,D$47)+'СЕТ СН'!$G$9+СВЦЭМ!$D$10+'СЕТ СН'!$G$6-'СЕТ СН'!$G$19</f>
        <v>1770.5544749599999</v>
      </c>
      <c r="E68" s="36">
        <f>SUMIFS(СВЦЭМ!$C$33:$C$776,СВЦЭМ!$A$33:$A$776,$A68,СВЦЭМ!$B$33:$B$776,E$47)+'СЕТ СН'!$G$9+СВЦЭМ!$D$10+'СЕТ СН'!$G$6-'СЕТ СН'!$G$19</f>
        <v>1775.1106354399999</v>
      </c>
      <c r="F68" s="36">
        <f>SUMIFS(СВЦЭМ!$C$33:$C$776,СВЦЭМ!$A$33:$A$776,$A68,СВЦЭМ!$B$33:$B$776,F$47)+'СЕТ СН'!$G$9+СВЦЭМ!$D$10+'СЕТ СН'!$G$6-'СЕТ СН'!$G$19</f>
        <v>1773.5256152100001</v>
      </c>
      <c r="G68" s="36">
        <f>SUMIFS(СВЦЭМ!$C$33:$C$776,СВЦЭМ!$A$33:$A$776,$A68,СВЦЭМ!$B$33:$B$776,G$47)+'СЕТ СН'!$G$9+СВЦЭМ!$D$10+'СЕТ СН'!$G$6-'СЕТ СН'!$G$19</f>
        <v>1747.6615578000001</v>
      </c>
      <c r="H68" s="36">
        <f>SUMIFS(СВЦЭМ!$C$33:$C$776,СВЦЭМ!$A$33:$A$776,$A68,СВЦЭМ!$B$33:$B$776,H$47)+'СЕТ СН'!$G$9+СВЦЭМ!$D$10+'СЕТ СН'!$G$6-'СЕТ СН'!$G$19</f>
        <v>1707.30185656</v>
      </c>
      <c r="I68" s="36">
        <f>SUMIFS(СВЦЭМ!$C$33:$C$776,СВЦЭМ!$A$33:$A$776,$A68,СВЦЭМ!$B$33:$B$776,I$47)+'СЕТ СН'!$G$9+СВЦЭМ!$D$10+'СЕТ СН'!$G$6-'СЕТ СН'!$G$19</f>
        <v>1687.8426807199999</v>
      </c>
      <c r="J68" s="36">
        <f>SUMIFS(СВЦЭМ!$C$33:$C$776,СВЦЭМ!$A$33:$A$776,$A68,СВЦЭМ!$B$33:$B$776,J$47)+'СЕТ СН'!$G$9+СВЦЭМ!$D$10+'СЕТ СН'!$G$6-'СЕТ СН'!$G$19</f>
        <v>1661.3559515500001</v>
      </c>
      <c r="K68" s="36">
        <f>SUMIFS(СВЦЭМ!$C$33:$C$776,СВЦЭМ!$A$33:$A$776,$A68,СВЦЭМ!$B$33:$B$776,K$47)+'СЕТ СН'!$G$9+СВЦЭМ!$D$10+'СЕТ СН'!$G$6-'СЕТ СН'!$G$19</f>
        <v>1656.7489034700002</v>
      </c>
      <c r="L68" s="36">
        <f>SUMIFS(СВЦЭМ!$C$33:$C$776,СВЦЭМ!$A$33:$A$776,$A68,СВЦЭМ!$B$33:$B$776,L$47)+'СЕТ СН'!$G$9+СВЦЭМ!$D$10+'СЕТ СН'!$G$6-'СЕТ СН'!$G$19</f>
        <v>1652.9897969899998</v>
      </c>
      <c r="M68" s="36">
        <f>SUMIFS(СВЦЭМ!$C$33:$C$776,СВЦЭМ!$A$33:$A$776,$A68,СВЦЭМ!$B$33:$B$776,M$47)+'СЕТ СН'!$G$9+СВЦЭМ!$D$10+'СЕТ СН'!$G$6-'СЕТ СН'!$G$19</f>
        <v>1656.86423423</v>
      </c>
      <c r="N68" s="36">
        <f>SUMIFS(СВЦЭМ!$C$33:$C$776,СВЦЭМ!$A$33:$A$776,$A68,СВЦЭМ!$B$33:$B$776,N$47)+'СЕТ СН'!$G$9+СВЦЭМ!$D$10+'СЕТ СН'!$G$6-'СЕТ СН'!$G$19</f>
        <v>1666.6492365399999</v>
      </c>
      <c r="O68" s="36">
        <f>SUMIFS(СВЦЭМ!$C$33:$C$776,СВЦЭМ!$A$33:$A$776,$A68,СВЦЭМ!$B$33:$B$776,O$47)+'СЕТ СН'!$G$9+СВЦЭМ!$D$10+'СЕТ СН'!$G$6-'СЕТ СН'!$G$19</f>
        <v>1684.54474725</v>
      </c>
      <c r="P68" s="36">
        <f>SUMIFS(СВЦЭМ!$C$33:$C$776,СВЦЭМ!$A$33:$A$776,$A68,СВЦЭМ!$B$33:$B$776,P$47)+'СЕТ СН'!$G$9+СВЦЭМ!$D$10+'СЕТ СН'!$G$6-'СЕТ СН'!$G$19</f>
        <v>1699.8779250299999</v>
      </c>
      <c r="Q68" s="36">
        <f>SUMIFS(СВЦЭМ!$C$33:$C$776,СВЦЭМ!$A$33:$A$776,$A68,СВЦЭМ!$B$33:$B$776,Q$47)+'СЕТ СН'!$G$9+СВЦЭМ!$D$10+'СЕТ СН'!$G$6-'СЕТ СН'!$G$19</f>
        <v>1701.9765284800001</v>
      </c>
      <c r="R68" s="36">
        <f>SUMIFS(СВЦЭМ!$C$33:$C$776,СВЦЭМ!$A$33:$A$776,$A68,СВЦЭМ!$B$33:$B$776,R$47)+'СЕТ СН'!$G$9+СВЦЭМ!$D$10+'СЕТ СН'!$G$6-'СЕТ СН'!$G$19</f>
        <v>1688.50206665</v>
      </c>
      <c r="S68" s="36">
        <f>SUMIFS(СВЦЭМ!$C$33:$C$776,СВЦЭМ!$A$33:$A$776,$A68,СВЦЭМ!$B$33:$B$776,S$47)+'СЕТ СН'!$G$9+СВЦЭМ!$D$10+'СЕТ СН'!$G$6-'СЕТ СН'!$G$19</f>
        <v>1662.2205346800001</v>
      </c>
      <c r="T68" s="36">
        <f>SUMIFS(СВЦЭМ!$C$33:$C$776,СВЦЭМ!$A$33:$A$776,$A68,СВЦЭМ!$B$33:$B$776,T$47)+'СЕТ СН'!$G$9+СВЦЭМ!$D$10+'СЕТ СН'!$G$6-'СЕТ СН'!$G$19</f>
        <v>1656.45193862</v>
      </c>
      <c r="U68" s="36">
        <f>SUMIFS(СВЦЭМ!$C$33:$C$776,СВЦЭМ!$A$33:$A$776,$A68,СВЦЭМ!$B$33:$B$776,U$47)+'СЕТ СН'!$G$9+СВЦЭМ!$D$10+'СЕТ СН'!$G$6-'СЕТ СН'!$G$19</f>
        <v>1656.3710200800001</v>
      </c>
      <c r="V68" s="36">
        <f>SUMIFS(СВЦЭМ!$C$33:$C$776,СВЦЭМ!$A$33:$A$776,$A68,СВЦЭМ!$B$33:$B$776,V$47)+'СЕТ СН'!$G$9+СВЦЭМ!$D$10+'СЕТ СН'!$G$6-'СЕТ СН'!$G$19</f>
        <v>1661.72391741</v>
      </c>
      <c r="W68" s="36">
        <f>SUMIFS(СВЦЭМ!$C$33:$C$776,СВЦЭМ!$A$33:$A$776,$A68,СВЦЭМ!$B$33:$B$776,W$47)+'СЕТ СН'!$G$9+СВЦЭМ!$D$10+'СЕТ СН'!$G$6-'СЕТ СН'!$G$19</f>
        <v>1680.8674498800001</v>
      </c>
      <c r="X68" s="36">
        <f>SUMIFS(СВЦЭМ!$C$33:$C$776,СВЦЭМ!$A$33:$A$776,$A68,СВЦЭМ!$B$33:$B$776,X$47)+'СЕТ СН'!$G$9+СВЦЭМ!$D$10+'СЕТ СН'!$G$6-'СЕТ СН'!$G$19</f>
        <v>1688.80982309</v>
      </c>
      <c r="Y68" s="36">
        <f>SUMIFS(СВЦЭМ!$C$33:$C$776,СВЦЭМ!$A$33:$A$776,$A68,СВЦЭМ!$B$33:$B$776,Y$47)+'СЕТ СН'!$G$9+СВЦЭМ!$D$10+'СЕТ СН'!$G$6-'СЕТ СН'!$G$19</f>
        <v>1713.0012105800001</v>
      </c>
    </row>
    <row r="69" spans="1:27" ht="15.75" x14ac:dyDescent="0.2">
      <c r="A69" s="35">
        <f t="shared" si="1"/>
        <v>44218</v>
      </c>
      <c r="B69" s="36">
        <f>SUMIFS(СВЦЭМ!$C$33:$C$776,СВЦЭМ!$A$33:$A$776,$A69,СВЦЭМ!$B$33:$B$776,B$47)+'СЕТ СН'!$G$9+СВЦЭМ!$D$10+'СЕТ СН'!$G$6-'СЕТ СН'!$G$19</f>
        <v>1685.5631573000001</v>
      </c>
      <c r="C69" s="36">
        <f>SUMIFS(СВЦЭМ!$C$33:$C$776,СВЦЭМ!$A$33:$A$776,$A69,СВЦЭМ!$B$33:$B$776,C$47)+'СЕТ СН'!$G$9+СВЦЭМ!$D$10+'СЕТ СН'!$G$6-'СЕТ СН'!$G$19</f>
        <v>1721.5364449200001</v>
      </c>
      <c r="D69" s="36">
        <f>SUMIFS(СВЦЭМ!$C$33:$C$776,СВЦЭМ!$A$33:$A$776,$A69,СВЦЭМ!$B$33:$B$776,D$47)+'СЕТ СН'!$G$9+СВЦЭМ!$D$10+'СЕТ СН'!$G$6-'СЕТ СН'!$G$19</f>
        <v>1763.8984428499998</v>
      </c>
      <c r="E69" s="36">
        <f>SUMIFS(СВЦЭМ!$C$33:$C$776,СВЦЭМ!$A$33:$A$776,$A69,СВЦЭМ!$B$33:$B$776,E$47)+'СЕТ СН'!$G$9+СВЦЭМ!$D$10+'СЕТ СН'!$G$6-'СЕТ СН'!$G$19</f>
        <v>1781.86310624</v>
      </c>
      <c r="F69" s="36">
        <f>SUMIFS(СВЦЭМ!$C$33:$C$776,СВЦЭМ!$A$33:$A$776,$A69,СВЦЭМ!$B$33:$B$776,F$47)+'СЕТ СН'!$G$9+СВЦЭМ!$D$10+'СЕТ СН'!$G$6-'СЕТ СН'!$G$19</f>
        <v>1795.9663266500002</v>
      </c>
      <c r="G69" s="36">
        <f>SUMIFS(СВЦЭМ!$C$33:$C$776,СВЦЭМ!$A$33:$A$776,$A69,СВЦЭМ!$B$33:$B$776,G$47)+'СЕТ СН'!$G$9+СВЦЭМ!$D$10+'СЕТ СН'!$G$6-'СЕТ СН'!$G$19</f>
        <v>1777.3330272900002</v>
      </c>
      <c r="H69" s="36">
        <f>SUMIFS(СВЦЭМ!$C$33:$C$776,СВЦЭМ!$A$33:$A$776,$A69,СВЦЭМ!$B$33:$B$776,H$47)+'СЕТ СН'!$G$9+СВЦЭМ!$D$10+'СЕТ СН'!$G$6-'СЕТ СН'!$G$19</f>
        <v>1735.6746662400001</v>
      </c>
      <c r="I69" s="36">
        <f>SUMIFS(СВЦЭМ!$C$33:$C$776,СВЦЭМ!$A$33:$A$776,$A69,СВЦЭМ!$B$33:$B$776,I$47)+'СЕТ СН'!$G$9+СВЦЭМ!$D$10+'СЕТ СН'!$G$6-'СЕТ СН'!$G$19</f>
        <v>1703.22288961</v>
      </c>
      <c r="J69" s="36">
        <f>SUMIFS(СВЦЭМ!$C$33:$C$776,СВЦЭМ!$A$33:$A$776,$A69,СВЦЭМ!$B$33:$B$776,J$47)+'СЕТ СН'!$G$9+СВЦЭМ!$D$10+'СЕТ СН'!$G$6-'СЕТ СН'!$G$19</f>
        <v>1674.7730691000002</v>
      </c>
      <c r="K69" s="36">
        <f>SUMIFS(СВЦЭМ!$C$33:$C$776,СВЦЭМ!$A$33:$A$776,$A69,СВЦЭМ!$B$33:$B$776,K$47)+'СЕТ СН'!$G$9+СВЦЭМ!$D$10+'СЕТ СН'!$G$6-'СЕТ СН'!$G$19</f>
        <v>1663.9907204299998</v>
      </c>
      <c r="L69" s="36">
        <f>SUMIFS(СВЦЭМ!$C$33:$C$776,СВЦЭМ!$A$33:$A$776,$A69,СВЦЭМ!$B$33:$B$776,L$47)+'СЕТ СН'!$G$9+СВЦЭМ!$D$10+'СЕТ СН'!$G$6-'СЕТ СН'!$G$19</f>
        <v>1658.6897463999999</v>
      </c>
      <c r="M69" s="36">
        <f>SUMIFS(СВЦЭМ!$C$33:$C$776,СВЦЭМ!$A$33:$A$776,$A69,СВЦЭМ!$B$33:$B$776,M$47)+'СЕТ СН'!$G$9+СВЦЭМ!$D$10+'СЕТ СН'!$G$6-'СЕТ СН'!$G$19</f>
        <v>1663.5225716899999</v>
      </c>
      <c r="N69" s="36">
        <f>SUMIFS(СВЦЭМ!$C$33:$C$776,СВЦЭМ!$A$33:$A$776,$A69,СВЦЭМ!$B$33:$B$776,N$47)+'СЕТ СН'!$G$9+СВЦЭМ!$D$10+'СЕТ СН'!$G$6-'СЕТ СН'!$G$19</f>
        <v>1671.5708700599998</v>
      </c>
      <c r="O69" s="36">
        <f>SUMIFS(СВЦЭМ!$C$33:$C$776,СВЦЭМ!$A$33:$A$776,$A69,СВЦЭМ!$B$33:$B$776,O$47)+'СЕТ СН'!$G$9+СВЦЭМ!$D$10+'СЕТ СН'!$G$6-'СЕТ СН'!$G$19</f>
        <v>1700.8537827200003</v>
      </c>
      <c r="P69" s="36">
        <f>SUMIFS(СВЦЭМ!$C$33:$C$776,СВЦЭМ!$A$33:$A$776,$A69,СВЦЭМ!$B$33:$B$776,P$47)+'СЕТ СН'!$G$9+СВЦЭМ!$D$10+'СЕТ СН'!$G$6-'СЕТ СН'!$G$19</f>
        <v>1709.73647295</v>
      </c>
      <c r="Q69" s="36">
        <f>SUMIFS(СВЦЭМ!$C$33:$C$776,СВЦЭМ!$A$33:$A$776,$A69,СВЦЭМ!$B$33:$B$776,Q$47)+'СЕТ СН'!$G$9+СВЦЭМ!$D$10+'СЕТ СН'!$G$6-'СЕТ СН'!$G$19</f>
        <v>1716.1992104000001</v>
      </c>
      <c r="R69" s="36">
        <f>SUMIFS(СВЦЭМ!$C$33:$C$776,СВЦЭМ!$A$33:$A$776,$A69,СВЦЭМ!$B$33:$B$776,R$47)+'СЕТ СН'!$G$9+СВЦЭМ!$D$10+'СЕТ СН'!$G$6-'СЕТ СН'!$G$19</f>
        <v>1703.28156008</v>
      </c>
      <c r="S69" s="36">
        <f>SUMIFS(СВЦЭМ!$C$33:$C$776,СВЦЭМ!$A$33:$A$776,$A69,СВЦЭМ!$B$33:$B$776,S$47)+'СЕТ СН'!$G$9+СВЦЭМ!$D$10+'СЕТ СН'!$G$6-'СЕТ СН'!$G$19</f>
        <v>1686.9245622899998</v>
      </c>
      <c r="T69" s="36">
        <f>SUMIFS(СВЦЭМ!$C$33:$C$776,СВЦЭМ!$A$33:$A$776,$A69,СВЦЭМ!$B$33:$B$776,T$47)+'СЕТ СН'!$G$9+СВЦЭМ!$D$10+'СЕТ СН'!$G$6-'СЕТ СН'!$G$19</f>
        <v>1665.8819814099998</v>
      </c>
      <c r="U69" s="36">
        <f>SUMIFS(СВЦЭМ!$C$33:$C$776,СВЦЭМ!$A$33:$A$776,$A69,СВЦЭМ!$B$33:$B$776,U$47)+'СЕТ СН'!$G$9+СВЦЭМ!$D$10+'СЕТ СН'!$G$6-'СЕТ СН'!$G$19</f>
        <v>1664.7375203000001</v>
      </c>
      <c r="V69" s="36">
        <f>SUMIFS(СВЦЭМ!$C$33:$C$776,СВЦЭМ!$A$33:$A$776,$A69,СВЦЭМ!$B$33:$B$776,V$47)+'СЕТ СН'!$G$9+СВЦЭМ!$D$10+'СЕТ СН'!$G$6-'СЕТ СН'!$G$19</f>
        <v>1673.7753816300001</v>
      </c>
      <c r="W69" s="36">
        <f>SUMIFS(СВЦЭМ!$C$33:$C$776,СВЦЭМ!$A$33:$A$776,$A69,СВЦЭМ!$B$33:$B$776,W$47)+'СЕТ СН'!$G$9+СВЦЭМ!$D$10+'СЕТ СН'!$G$6-'СЕТ СН'!$G$19</f>
        <v>1692.4350233200003</v>
      </c>
      <c r="X69" s="36">
        <f>SUMIFS(СВЦЭМ!$C$33:$C$776,СВЦЭМ!$A$33:$A$776,$A69,СВЦЭМ!$B$33:$B$776,X$47)+'СЕТ СН'!$G$9+СВЦЭМ!$D$10+'СЕТ СН'!$G$6-'СЕТ СН'!$G$19</f>
        <v>1700.7699543899998</v>
      </c>
      <c r="Y69" s="36">
        <f>SUMIFS(СВЦЭМ!$C$33:$C$776,СВЦЭМ!$A$33:$A$776,$A69,СВЦЭМ!$B$33:$B$776,Y$47)+'СЕТ СН'!$G$9+СВЦЭМ!$D$10+'СЕТ СН'!$G$6-'СЕТ СН'!$G$19</f>
        <v>1717.1113357600002</v>
      </c>
    </row>
    <row r="70" spans="1:27" ht="15.75" x14ac:dyDescent="0.2">
      <c r="A70" s="35">
        <f t="shared" si="1"/>
        <v>44219</v>
      </c>
      <c r="B70" s="36">
        <f>SUMIFS(СВЦЭМ!$C$33:$C$776,СВЦЭМ!$A$33:$A$776,$A70,СВЦЭМ!$B$33:$B$776,B$47)+'СЕТ СН'!$G$9+СВЦЭМ!$D$10+'СЕТ СН'!$G$6-'СЕТ СН'!$G$19</f>
        <v>1733.9558762400002</v>
      </c>
      <c r="C70" s="36">
        <f>SUMIFS(СВЦЭМ!$C$33:$C$776,СВЦЭМ!$A$33:$A$776,$A70,СВЦЭМ!$B$33:$B$776,C$47)+'СЕТ СН'!$G$9+СВЦЭМ!$D$10+'СЕТ СН'!$G$6-'СЕТ СН'!$G$19</f>
        <v>1750.4240906300001</v>
      </c>
      <c r="D70" s="36">
        <f>SUMIFS(СВЦЭМ!$C$33:$C$776,СВЦЭМ!$A$33:$A$776,$A70,СВЦЭМ!$B$33:$B$776,D$47)+'СЕТ СН'!$G$9+СВЦЭМ!$D$10+'СЕТ СН'!$G$6-'СЕТ СН'!$G$19</f>
        <v>1772.4679320499999</v>
      </c>
      <c r="E70" s="36">
        <f>SUMIFS(СВЦЭМ!$C$33:$C$776,СВЦЭМ!$A$33:$A$776,$A70,СВЦЭМ!$B$33:$B$776,E$47)+'СЕТ СН'!$G$9+СВЦЭМ!$D$10+'СЕТ СН'!$G$6-'СЕТ СН'!$G$19</f>
        <v>1780.9789299399999</v>
      </c>
      <c r="F70" s="36">
        <f>SUMIFS(СВЦЭМ!$C$33:$C$776,СВЦЭМ!$A$33:$A$776,$A70,СВЦЭМ!$B$33:$B$776,F$47)+'СЕТ СН'!$G$9+СВЦЭМ!$D$10+'СЕТ СН'!$G$6-'СЕТ СН'!$G$19</f>
        <v>1788.0223821700001</v>
      </c>
      <c r="G70" s="36">
        <f>SUMIFS(СВЦЭМ!$C$33:$C$776,СВЦЭМ!$A$33:$A$776,$A70,СВЦЭМ!$B$33:$B$776,G$47)+'СЕТ СН'!$G$9+СВЦЭМ!$D$10+'СЕТ СН'!$G$6-'СЕТ СН'!$G$19</f>
        <v>1776.61245405</v>
      </c>
      <c r="H70" s="36">
        <f>SUMIFS(СВЦЭМ!$C$33:$C$776,СВЦЭМ!$A$33:$A$776,$A70,СВЦЭМ!$B$33:$B$776,H$47)+'СЕТ СН'!$G$9+СВЦЭМ!$D$10+'СЕТ СН'!$G$6-'СЕТ СН'!$G$19</f>
        <v>1755.2194299900002</v>
      </c>
      <c r="I70" s="36">
        <f>SUMIFS(СВЦЭМ!$C$33:$C$776,СВЦЭМ!$A$33:$A$776,$A70,СВЦЭМ!$B$33:$B$776,I$47)+'СЕТ СН'!$G$9+СВЦЭМ!$D$10+'СЕТ СН'!$G$6-'СЕТ СН'!$G$19</f>
        <v>1740.1916957200001</v>
      </c>
      <c r="J70" s="36">
        <f>SUMIFS(СВЦЭМ!$C$33:$C$776,СВЦЭМ!$A$33:$A$776,$A70,СВЦЭМ!$B$33:$B$776,J$47)+'СЕТ СН'!$G$9+СВЦЭМ!$D$10+'СЕТ СН'!$G$6-'СЕТ СН'!$G$19</f>
        <v>1697.3336762100002</v>
      </c>
      <c r="K70" s="36">
        <f>SUMIFS(СВЦЭМ!$C$33:$C$776,СВЦЭМ!$A$33:$A$776,$A70,СВЦЭМ!$B$33:$B$776,K$47)+'СЕТ СН'!$G$9+СВЦЭМ!$D$10+'СЕТ СН'!$G$6-'СЕТ СН'!$G$19</f>
        <v>1662.1626911799999</v>
      </c>
      <c r="L70" s="36">
        <f>SUMIFS(СВЦЭМ!$C$33:$C$776,СВЦЭМ!$A$33:$A$776,$A70,СВЦЭМ!$B$33:$B$776,L$47)+'СЕТ СН'!$G$9+СВЦЭМ!$D$10+'СЕТ СН'!$G$6-'СЕТ СН'!$G$19</f>
        <v>1648.64295055</v>
      </c>
      <c r="M70" s="36">
        <f>SUMIFS(СВЦЭМ!$C$33:$C$776,СВЦЭМ!$A$33:$A$776,$A70,СВЦЭМ!$B$33:$B$776,M$47)+'СЕТ СН'!$G$9+СВЦЭМ!$D$10+'СЕТ СН'!$G$6-'СЕТ СН'!$G$19</f>
        <v>1652.1858437400001</v>
      </c>
      <c r="N70" s="36">
        <f>SUMIFS(СВЦЭМ!$C$33:$C$776,СВЦЭМ!$A$33:$A$776,$A70,СВЦЭМ!$B$33:$B$776,N$47)+'СЕТ СН'!$G$9+СВЦЭМ!$D$10+'СЕТ СН'!$G$6-'СЕТ СН'!$G$19</f>
        <v>1661.6393861900001</v>
      </c>
      <c r="O70" s="36">
        <f>SUMIFS(СВЦЭМ!$C$33:$C$776,СВЦЭМ!$A$33:$A$776,$A70,СВЦЭМ!$B$33:$B$776,O$47)+'СЕТ СН'!$G$9+СВЦЭМ!$D$10+'СЕТ СН'!$G$6-'СЕТ СН'!$G$19</f>
        <v>1674.1816279700001</v>
      </c>
      <c r="P70" s="36">
        <f>SUMIFS(СВЦЭМ!$C$33:$C$776,СВЦЭМ!$A$33:$A$776,$A70,СВЦЭМ!$B$33:$B$776,P$47)+'СЕТ СН'!$G$9+СВЦЭМ!$D$10+'СЕТ СН'!$G$6-'СЕТ СН'!$G$19</f>
        <v>1705.2673347800001</v>
      </c>
      <c r="Q70" s="36">
        <f>SUMIFS(СВЦЭМ!$C$33:$C$776,СВЦЭМ!$A$33:$A$776,$A70,СВЦЭМ!$B$33:$B$776,Q$47)+'СЕТ СН'!$G$9+СВЦЭМ!$D$10+'СЕТ СН'!$G$6-'СЕТ СН'!$G$19</f>
        <v>1715.99700936</v>
      </c>
      <c r="R70" s="36">
        <f>SUMIFS(СВЦЭМ!$C$33:$C$776,СВЦЭМ!$A$33:$A$776,$A70,СВЦЭМ!$B$33:$B$776,R$47)+'СЕТ СН'!$G$9+СВЦЭМ!$D$10+'СЕТ СН'!$G$6-'СЕТ СН'!$G$19</f>
        <v>1706.5649890300001</v>
      </c>
      <c r="S70" s="36">
        <f>SUMIFS(СВЦЭМ!$C$33:$C$776,СВЦЭМ!$A$33:$A$776,$A70,СВЦЭМ!$B$33:$B$776,S$47)+'СЕТ СН'!$G$9+СВЦЭМ!$D$10+'СЕТ СН'!$G$6-'СЕТ СН'!$G$19</f>
        <v>1684.6043461600002</v>
      </c>
      <c r="T70" s="36">
        <f>SUMIFS(СВЦЭМ!$C$33:$C$776,СВЦЭМ!$A$33:$A$776,$A70,СВЦЭМ!$B$33:$B$776,T$47)+'СЕТ СН'!$G$9+СВЦЭМ!$D$10+'СЕТ СН'!$G$6-'СЕТ СН'!$G$19</f>
        <v>1654.63384111</v>
      </c>
      <c r="U70" s="36">
        <f>SUMIFS(СВЦЭМ!$C$33:$C$776,СВЦЭМ!$A$33:$A$776,$A70,СВЦЭМ!$B$33:$B$776,U$47)+'СЕТ СН'!$G$9+СВЦЭМ!$D$10+'СЕТ СН'!$G$6-'СЕТ СН'!$G$19</f>
        <v>1646.9311005700001</v>
      </c>
      <c r="V70" s="36">
        <f>SUMIFS(СВЦЭМ!$C$33:$C$776,СВЦЭМ!$A$33:$A$776,$A70,СВЦЭМ!$B$33:$B$776,V$47)+'СЕТ СН'!$G$9+СВЦЭМ!$D$10+'СЕТ СН'!$G$6-'СЕТ СН'!$G$19</f>
        <v>1662.4258283999998</v>
      </c>
      <c r="W70" s="36">
        <f>SUMIFS(СВЦЭМ!$C$33:$C$776,СВЦЭМ!$A$33:$A$776,$A70,СВЦЭМ!$B$33:$B$776,W$47)+'СЕТ СН'!$G$9+СВЦЭМ!$D$10+'СЕТ СН'!$G$6-'СЕТ СН'!$G$19</f>
        <v>1683.53073124</v>
      </c>
      <c r="X70" s="36">
        <f>SUMIFS(СВЦЭМ!$C$33:$C$776,СВЦЭМ!$A$33:$A$776,$A70,СВЦЭМ!$B$33:$B$776,X$47)+'СЕТ СН'!$G$9+СВЦЭМ!$D$10+'СЕТ СН'!$G$6-'СЕТ СН'!$G$19</f>
        <v>1689.8261733600002</v>
      </c>
      <c r="Y70" s="36">
        <f>SUMIFS(СВЦЭМ!$C$33:$C$776,СВЦЭМ!$A$33:$A$776,$A70,СВЦЭМ!$B$33:$B$776,Y$47)+'СЕТ СН'!$G$9+СВЦЭМ!$D$10+'СЕТ СН'!$G$6-'СЕТ СН'!$G$19</f>
        <v>1711.26839255</v>
      </c>
    </row>
    <row r="71" spans="1:27" ht="15.75" x14ac:dyDescent="0.2">
      <c r="A71" s="35">
        <f t="shared" si="1"/>
        <v>44220</v>
      </c>
      <c r="B71" s="36">
        <f>SUMIFS(СВЦЭМ!$C$33:$C$776,СВЦЭМ!$A$33:$A$776,$A71,СВЦЭМ!$B$33:$B$776,B$47)+'СЕТ СН'!$G$9+СВЦЭМ!$D$10+'СЕТ СН'!$G$6-'СЕТ СН'!$G$19</f>
        <v>1709.73898779</v>
      </c>
      <c r="C71" s="36">
        <f>SUMIFS(СВЦЭМ!$C$33:$C$776,СВЦЭМ!$A$33:$A$776,$A71,СВЦЭМ!$B$33:$B$776,C$47)+'СЕТ СН'!$G$9+СВЦЭМ!$D$10+'СЕТ СН'!$G$6-'СЕТ СН'!$G$19</f>
        <v>1734.9650609599998</v>
      </c>
      <c r="D71" s="36">
        <f>SUMIFS(СВЦЭМ!$C$33:$C$776,СВЦЭМ!$A$33:$A$776,$A71,СВЦЭМ!$B$33:$B$776,D$47)+'СЕТ СН'!$G$9+СВЦЭМ!$D$10+'СЕТ СН'!$G$6-'СЕТ СН'!$G$19</f>
        <v>1756.1011152900001</v>
      </c>
      <c r="E71" s="36">
        <f>SUMIFS(СВЦЭМ!$C$33:$C$776,СВЦЭМ!$A$33:$A$776,$A71,СВЦЭМ!$B$33:$B$776,E$47)+'СЕТ СН'!$G$9+СВЦЭМ!$D$10+'СЕТ СН'!$G$6-'СЕТ СН'!$G$19</f>
        <v>1768.1893681199999</v>
      </c>
      <c r="F71" s="36">
        <f>SUMIFS(СВЦЭМ!$C$33:$C$776,СВЦЭМ!$A$33:$A$776,$A71,СВЦЭМ!$B$33:$B$776,F$47)+'СЕТ СН'!$G$9+СВЦЭМ!$D$10+'СЕТ СН'!$G$6-'СЕТ СН'!$G$19</f>
        <v>1786.2987514900001</v>
      </c>
      <c r="G71" s="36">
        <f>SUMIFS(СВЦЭМ!$C$33:$C$776,СВЦЭМ!$A$33:$A$776,$A71,СВЦЭМ!$B$33:$B$776,G$47)+'СЕТ СН'!$G$9+СВЦЭМ!$D$10+'СЕТ СН'!$G$6-'СЕТ СН'!$G$19</f>
        <v>1774.6968907300002</v>
      </c>
      <c r="H71" s="36">
        <f>SUMIFS(СВЦЭМ!$C$33:$C$776,СВЦЭМ!$A$33:$A$776,$A71,СВЦЭМ!$B$33:$B$776,H$47)+'СЕТ СН'!$G$9+СВЦЭМ!$D$10+'СЕТ СН'!$G$6-'СЕТ СН'!$G$19</f>
        <v>1755.49752313</v>
      </c>
      <c r="I71" s="36">
        <f>SUMIFS(СВЦЭМ!$C$33:$C$776,СВЦЭМ!$A$33:$A$776,$A71,СВЦЭМ!$B$33:$B$776,I$47)+'СЕТ СН'!$G$9+СВЦЭМ!$D$10+'СЕТ СН'!$G$6-'СЕТ СН'!$G$19</f>
        <v>1741.3336374599999</v>
      </c>
      <c r="J71" s="36">
        <f>SUMIFS(СВЦЭМ!$C$33:$C$776,СВЦЭМ!$A$33:$A$776,$A71,СВЦЭМ!$B$33:$B$776,J$47)+'СЕТ СН'!$G$9+СВЦЭМ!$D$10+'СЕТ СН'!$G$6-'СЕТ СН'!$G$19</f>
        <v>1703.3369337200002</v>
      </c>
      <c r="K71" s="36">
        <f>SUMIFS(СВЦЭМ!$C$33:$C$776,СВЦЭМ!$A$33:$A$776,$A71,СВЦЭМ!$B$33:$B$776,K$47)+'СЕТ СН'!$G$9+СВЦЭМ!$D$10+'СЕТ СН'!$G$6-'СЕТ СН'!$G$19</f>
        <v>1667.3998391700002</v>
      </c>
      <c r="L71" s="36">
        <f>SUMIFS(СВЦЭМ!$C$33:$C$776,СВЦЭМ!$A$33:$A$776,$A71,СВЦЭМ!$B$33:$B$776,L$47)+'СЕТ СН'!$G$9+СВЦЭМ!$D$10+'СЕТ СН'!$G$6-'СЕТ СН'!$G$19</f>
        <v>1651.2739521099998</v>
      </c>
      <c r="M71" s="36">
        <f>SUMIFS(СВЦЭМ!$C$33:$C$776,СВЦЭМ!$A$33:$A$776,$A71,СВЦЭМ!$B$33:$B$776,M$47)+'СЕТ СН'!$G$9+СВЦЭМ!$D$10+'СЕТ СН'!$G$6-'СЕТ СН'!$G$19</f>
        <v>1657.2091512799998</v>
      </c>
      <c r="N71" s="36">
        <f>SUMIFS(СВЦЭМ!$C$33:$C$776,СВЦЭМ!$A$33:$A$776,$A71,СВЦЭМ!$B$33:$B$776,N$47)+'СЕТ СН'!$G$9+СВЦЭМ!$D$10+'СЕТ СН'!$G$6-'СЕТ СН'!$G$19</f>
        <v>1667.0559913799998</v>
      </c>
      <c r="O71" s="36">
        <f>SUMIFS(СВЦЭМ!$C$33:$C$776,СВЦЭМ!$A$33:$A$776,$A71,СВЦЭМ!$B$33:$B$776,O$47)+'СЕТ СН'!$G$9+СВЦЭМ!$D$10+'СЕТ СН'!$G$6-'СЕТ СН'!$G$19</f>
        <v>1686.0667700200001</v>
      </c>
      <c r="P71" s="36">
        <f>SUMIFS(СВЦЭМ!$C$33:$C$776,СВЦЭМ!$A$33:$A$776,$A71,СВЦЭМ!$B$33:$B$776,P$47)+'СЕТ СН'!$G$9+СВЦЭМ!$D$10+'СЕТ СН'!$G$6-'СЕТ СН'!$G$19</f>
        <v>1722.2507267199999</v>
      </c>
      <c r="Q71" s="36">
        <f>SUMIFS(СВЦЭМ!$C$33:$C$776,СВЦЭМ!$A$33:$A$776,$A71,СВЦЭМ!$B$33:$B$776,Q$47)+'СЕТ СН'!$G$9+СВЦЭМ!$D$10+'СЕТ СН'!$G$6-'СЕТ СН'!$G$19</f>
        <v>1721.8516115699999</v>
      </c>
      <c r="R71" s="36">
        <f>SUMIFS(СВЦЭМ!$C$33:$C$776,СВЦЭМ!$A$33:$A$776,$A71,СВЦЭМ!$B$33:$B$776,R$47)+'СЕТ СН'!$G$9+СВЦЭМ!$D$10+'СЕТ СН'!$G$6-'СЕТ СН'!$G$19</f>
        <v>1710.1571218700001</v>
      </c>
      <c r="S71" s="36">
        <f>SUMIFS(СВЦЭМ!$C$33:$C$776,СВЦЭМ!$A$33:$A$776,$A71,СВЦЭМ!$B$33:$B$776,S$47)+'СЕТ СН'!$G$9+СВЦЭМ!$D$10+'СЕТ СН'!$G$6-'СЕТ СН'!$G$19</f>
        <v>1692.0373955200002</v>
      </c>
      <c r="T71" s="36">
        <f>SUMIFS(СВЦЭМ!$C$33:$C$776,СВЦЭМ!$A$33:$A$776,$A71,СВЦЭМ!$B$33:$B$776,T$47)+'СЕТ СН'!$G$9+СВЦЭМ!$D$10+'СЕТ СН'!$G$6-'СЕТ СН'!$G$19</f>
        <v>1648.2895413800002</v>
      </c>
      <c r="U71" s="36">
        <f>SUMIFS(СВЦЭМ!$C$33:$C$776,СВЦЭМ!$A$33:$A$776,$A71,СВЦЭМ!$B$33:$B$776,U$47)+'СЕТ СН'!$G$9+СВЦЭМ!$D$10+'СЕТ СН'!$G$6-'СЕТ СН'!$G$19</f>
        <v>1642.5013696699998</v>
      </c>
      <c r="V71" s="36">
        <f>SUMIFS(СВЦЭМ!$C$33:$C$776,СВЦЭМ!$A$33:$A$776,$A71,СВЦЭМ!$B$33:$B$776,V$47)+'СЕТ СН'!$G$9+СВЦЭМ!$D$10+'СЕТ СН'!$G$6-'СЕТ СН'!$G$19</f>
        <v>1640.8827996</v>
      </c>
      <c r="W71" s="36">
        <f>SUMIFS(СВЦЭМ!$C$33:$C$776,СВЦЭМ!$A$33:$A$776,$A71,СВЦЭМ!$B$33:$B$776,W$47)+'СЕТ СН'!$G$9+СВЦЭМ!$D$10+'СЕТ СН'!$G$6-'СЕТ СН'!$G$19</f>
        <v>1659.3159121799999</v>
      </c>
      <c r="X71" s="36">
        <f>SUMIFS(СВЦЭМ!$C$33:$C$776,СВЦЭМ!$A$33:$A$776,$A71,СВЦЭМ!$B$33:$B$776,X$47)+'СЕТ СН'!$G$9+СВЦЭМ!$D$10+'СЕТ СН'!$G$6-'СЕТ СН'!$G$19</f>
        <v>1682.2451124600002</v>
      </c>
      <c r="Y71" s="36">
        <f>SUMIFS(СВЦЭМ!$C$33:$C$776,СВЦЭМ!$A$33:$A$776,$A71,СВЦЭМ!$B$33:$B$776,Y$47)+'СЕТ СН'!$G$9+СВЦЭМ!$D$10+'СЕТ СН'!$G$6-'СЕТ СН'!$G$19</f>
        <v>1703.7603772799998</v>
      </c>
    </row>
    <row r="72" spans="1:27" ht="15.75" x14ac:dyDescent="0.2">
      <c r="A72" s="35">
        <f t="shared" si="1"/>
        <v>44221</v>
      </c>
      <c r="B72" s="36">
        <f>SUMIFS(СВЦЭМ!$C$33:$C$776,СВЦЭМ!$A$33:$A$776,$A72,СВЦЭМ!$B$33:$B$776,B$47)+'СЕТ СН'!$G$9+СВЦЭМ!$D$10+'СЕТ СН'!$G$6-'СЕТ СН'!$G$19</f>
        <v>1718.2553329799998</v>
      </c>
      <c r="C72" s="36">
        <f>SUMIFS(СВЦЭМ!$C$33:$C$776,СВЦЭМ!$A$33:$A$776,$A72,СВЦЭМ!$B$33:$B$776,C$47)+'СЕТ СН'!$G$9+СВЦЭМ!$D$10+'СЕТ СН'!$G$6-'СЕТ СН'!$G$19</f>
        <v>1745.9805959599998</v>
      </c>
      <c r="D72" s="36">
        <f>SUMIFS(СВЦЭМ!$C$33:$C$776,СВЦЭМ!$A$33:$A$776,$A72,СВЦЭМ!$B$33:$B$776,D$47)+'СЕТ СН'!$G$9+СВЦЭМ!$D$10+'СЕТ СН'!$G$6-'СЕТ СН'!$G$19</f>
        <v>1762.3180735800001</v>
      </c>
      <c r="E72" s="36">
        <f>SUMIFS(СВЦЭМ!$C$33:$C$776,СВЦЭМ!$A$33:$A$776,$A72,СВЦЭМ!$B$33:$B$776,E$47)+'СЕТ СН'!$G$9+СВЦЭМ!$D$10+'СЕТ СН'!$G$6-'СЕТ СН'!$G$19</f>
        <v>1775.1509815600002</v>
      </c>
      <c r="F72" s="36">
        <f>SUMIFS(СВЦЭМ!$C$33:$C$776,СВЦЭМ!$A$33:$A$776,$A72,СВЦЭМ!$B$33:$B$776,F$47)+'СЕТ СН'!$G$9+СВЦЭМ!$D$10+'СЕТ СН'!$G$6-'СЕТ СН'!$G$19</f>
        <v>1792.0656819199999</v>
      </c>
      <c r="G72" s="36">
        <f>SUMIFS(СВЦЭМ!$C$33:$C$776,СВЦЭМ!$A$33:$A$776,$A72,СВЦЭМ!$B$33:$B$776,G$47)+'СЕТ СН'!$G$9+СВЦЭМ!$D$10+'СЕТ СН'!$G$6-'СЕТ СН'!$G$19</f>
        <v>1775.5140065199998</v>
      </c>
      <c r="H72" s="36">
        <f>SUMIFS(СВЦЭМ!$C$33:$C$776,СВЦЭМ!$A$33:$A$776,$A72,СВЦЭМ!$B$33:$B$776,H$47)+'СЕТ СН'!$G$9+СВЦЭМ!$D$10+'СЕТ СН'!$G$6-'СЕТ СН'!$G$19</f>
        <v>1738.6638693700002</v>
      </c>
      <c r="I72" s="36">
        <f>SUMIFS(СВЦЭМ!$C$33:$C$776,СВЦЭМ!$A$33:$A$776,$A72,СВЦЭМ!$B$33:$B$776,I$47)+'СЕТ СН'!$G$9+СВЦЭМ!$D$10+'СЕТ СН'!$G$6-'СЕТ СН'!$G$19</f>
        <v>1712.19995191</v>
      </c>
      <c r="J72" s="36">
        <f>SUMIFS(СВЦЭМ!$C$33:$C$776,СВЦЭМ!$A$33:$A$776,$A72,СВЦЭМ!$B$33:$B$776,J$47)+'СЕТ СН'!$G$9+СВЦЭМ!$D$10+'СЕТ СН'!$G$6-'СЕТ СН'!$G$19</f>
        <v>1682.57899103</v>
      </c>
      <c r="K72" s="36">
        <f>SUMIFS(СВЦЭМ!$C$33:$C$776,СВЦЭМ!$A$33:$A$776,$A72,СВЦЭМ!$B$33:$B$776,K$47)+'СЕТ СН'!$G$9+СВЦЭМ!$D$10+'СЕТ СН'!$G$6-'СЕТ СН'!$G$19</f>
        <v>1678.3426674500001</v>
      </c>
      <c r="L72" s="36">
        <f>SUMIFS(СВЦЭМ!$C$33:$C$776,СВЦЭМ!$A$33:$A$776,$A72,СВЦЭМ!$B$33:$B$776,L$47)+'СЕТ СН'!$G$9+СВЦЭМ!$D$10+'СЕТ СН'!$G$6-'СЕТ СН'!$G$19</f>
        <v>1666.0456792</v>
      </c>
      <c r="M72" s="36">
        <f>SUMIFS(СВЦЭМ!$C$33:$C$776,СВЦЭМ!$A$33:$A$776,$A72,СВЦЭМ!$B$33:$B$776,M$47)+'СЕТ СН'!$G$9+СВЦЭМ!$D$10+'СЕТ СН'!$G$6-'СЕТ СН'!$G$19</f>
        <v>1673.9332600600001</v>
      </c>
      <c r="N72" s="36">
        <f>SUMIFS(СВЦЭМ!$C$33:$C$776,СВЦЭМ!$A$33:$A$776,$A72,СВЦЭМ!$B$33:$B$776,N$47)+'СЕТ СН'!$G$9+СВЦЭМ!$D$10+'СЕТ СН'!$G$6-'СЕТ СН'!$G$19</f>
        <v>1680.9698611499998</v>
      </c>
      <c r="O72" s="36">
        <f>SUMIFS(СВЦЭМ!$C$33:$C$776,СВЦЭМ!$A$33:$A$776,$A72,СВЦЭМ!$B$33:$B$776,O$47)+'СЕТ СН'!$G$9+СВЦЭМ!$D$10+'СЕТ СН'!$G$6-'СЕТ СН'!$G$19</f>
        <v>1688.8322728600001</v>
      </c>
      <c r="P72" s="36">
        <f>SUMIFS(СВЦЭМ!$C$33:$C$776,СВЦЭМ!$A$33:$A$776,$A72,СВЦЭМ!$B$33:$B$776,P$47)+'СЕТ СН'!$G$9+СВЦЭМ!$D$10+'СЕТ СН'!$G$6-'СЕТ СН'!$G$19</f>
        <v>1690.7935966999999</v>
      </c>
      <c r="Q72" s="36">
        <f>SUMIFS(СВЦЭМ!$C$33:$C$776,СВЦЭМ!$A$33:$A$776,$A72,СВЦЭМ!$B$33:$B$776,Q$47)+'СЕТ СН'!$G$9+СВЦЭМ!$D$10+'СЕТ СН'!$G$6-'СЕТ СН'!$G$19</f>
        <v>1693.28290668</v>
      </c>
      <c r="R72" s="36">
        <f>SUMIFS(СВЦЭМ!$C$33:$C$776,СВЦЭМ!$A$33:$A$776,$A72,СВЦЭМ!$B$33:$B$776,R$47)+'СЕТ СН'!$G$9+СВЦЭМ!$D$10+'СЕТ СН'!$G$6-'СЕТ СН'!$G$19</f>
        <v>1691.3580085200001</v>
      </c>
      <c r="S72" s="36">
        <f>SUMIFS(СВЦЭМ!$C$33:$C$776,СВЦЭМ!$A$33:$A$776,$A72,СВЦЭМ!$B$33:$B$776,S$47)+'СЕТ СН'!$G$9+СВЦЭМ!$D$10+'СЕТ СН'!$G$6-'СЕТ СН'!$G$19</f>
        <v>1685.5225590800001</v>
      </c>
      <c r="T72" s="36">
        <f>SUMIFS(СВЦЭМ!$C$33:$C$776,СВЦЭМ!$A$33:$A$776,$A72,СВЦЭМ!$B$33:$B$776,T$47)+'СЕТ СН'!$G$9+СВЦЭМ!$D$10+'СЕТ СН'!$G$6-'СЕТ СН'!$G$19</f>
        <v>1660.27412654</v>
      </c>
      <c r="U72" s="36">
        <f>SUMIFS(СВЦЭМ!$C$33:$C$776,СВЦЭМ!$A$33:$A$776,$A72,СВЦЭМ!$B$33:$B$776,U$47)+'СЕТ СН'!$G$9+СВЦЭМ!$D$10+'СЕТ СН'!$G$6-'СЕТ СН'!$G$19</f>
        <v>1658.97091262</v>
      </c>
      <c r="V72" s="36">
        <f>SUMIFS(СВЦЭМ!$C$33:$C$776,СВЦЭМ!$A$33:$A$776,$A72,СВЦЭМ!$B$33:$B$776,V$47)+'СЕТ СН'!$G$9+СВЦЭМ!$D$10+'СЕТ СН'!$G$6-'СЕТ СН'!$G$19</f>
        <v>1669.8068061399999</v>
      </c>
      <c r="W72" s="36">
        <f>SUMIFS(СВЦЭМ!$C$33:$C$776,СВЦЭМ!$A$33:$A$776,$A72,СВЦЭМ!$B$33:$B$776,W$47)+'СЕТ СН'!$G$9+СВЦЭМ!$D$10+'СЕТ СН'!$G$6-'СЕТ СН'!$G$19</f>
        <v>1678.71380275</v>
      </c>
      <c r="X72" s="36">
        <f>SUMIFS(СВЦЭМ!$C$33:$C$776,СВЦЭМ!$A$33:$A$776,$A72,СВЦЭМ!$B$33:$B$776,X$47)+'СЕТ СН'!$G$9+СВЦЭМ!$D$10+'СЕТ СН'!$G$6-'СЕТ СН'!$G$19</f>
        <v>1683.6084129599999</v>
      </c>
      <c r="Y72" s="36">
        <f>SUMIFS(СВЦЭМ!$C$33:$C$776,СВЦЭМ!$A$33:$A$776,$A72,СВЦЭМ!$B$33:$B$776,Y$47)+'СЕТ СН'!$G$9+СВЦЭМ!$D$10+'СЕТ СН'!$G$6-'СЕТ СН'!$G$19</f>
        <v>1701.5385492400001</v>
      </c>
    </row>
    <row r="73" spans="1:27" ht="15.75" x14ac:dyDescent="0.2">
      <c r="A73" s="35">
        <f t="shared" si="1"/>
        <v>44222</v>
      </c>
      <c r="B73" s="36">
        <f>SUMIFS(СВЦЭМ!$C$33:$C$776,СВЦЭМ!$A$33:$A$776,$A73,СВЦЭМ!$B$33:$B$776,B$47)+'СЕТ СН'!$G$9+СВЦЭМ!$D$10+'СЕТ СН'!$G$6-'СЕТ СН'!$G$19</f>
        <v>1745.0777562500002</v>
      </c>
      <c r="C73" s="36">
        <f>SUMIFS(СВЦЭМ!$C$33:$C$776,СВЦЭМ!$A$33:$A$776,$A73,СВЦЭМ!$B$33:$B$776,C$47)+'СЕТ СН'!$G$9+СВЦЭМ!$D$10+'СЕТ СН'!$G$6-'СЕТ СН'!$G$19</f>
        <v>1769.4120607499999</v>
      </c>
      <c r="D73" s="36">
        <f>SUMIFS(СВЦЭМ!$C$33:$C$776,СВЦЭМ!$A$33:$A$776,$A73,СВЦЭМ!$B$33:$B$776,D$47)+'СЕТ СН'!$G$9+СВЦЭМ!$D$10+'СЕТ СН'!$G$6-'СЕТ СН'!$G$19</f>
        <v>1776.89038024</v>
      </c>
      <c r="E73" s="36">
        <f>SUMIFS(СВЦЭМ!$C$33:$C$776,СВЦЭМ!$A$33:$A$776,$A73,СВЦЭМ!$B$33:$B$776,E$47)+'СЕТ СН'!$G$9+СВЦЭМ!$D$10+'СЕТ СН'!$G$6-'СЕТ СН'!$G$19</f>
        <v>1780.4336654600002</v>
      </c>
      <c r="F73" s="36">
        <f>SUMIFS(СВЦЭМ!$C$33:$C$776,СВЦЭМ!$A$33:$A$776,$A73,СВЦЭМ!$B$33:$B$776,F$47)+'СЕТ СН'!$G$9+СВЦЭМ!$D$10+'СЕТ СН'!$G$6-'СЕТ СН'!$G$19</f>
        <v>1791.7370993700001</v>
      </c>
      <c r="G73" s="36">
        <f>SUMIFS(СВЦЭМ!$C$33:$C$776,СВЦЭМ!$A$33:$A$776,$A73,СВЦЭМ!$B$33:$B$776,G$47)+'СЕТ СН'!$G$9+СВЦЭМ!$D$10+'СЕТ СН'!$G$6-'СЕТ СН'!$G$19</f>
        <v>1775.7034582300003</v>
      </c>
      <c r="H73" s="36">
        <f>SUMIFS(СВЦЭМ!$C$33:$C$776,СВЦЭМ!$A$33:$A$776,$A73,СВЦЭМ!$B$33:$B$776,H$47)+'СЕТ СН'!$G$9+СВЦЭМ!$D$10+'СЕТ СН'!$G$6-'СЕТ СН'!$G$19</f>
        <v>1739.60188638</v>
      </c>
      <c r="I73" s="36">
        <f>SUMIFS(СВЦЭМ!$C$33:$C$776,СВЦЭМ!$A$33:$A$776,$A73,СВЦЭМ!$B$33:$B$776,I$47)+'СЕТ СН'!$G$9+СВЦЭМ!$D$10+'СЕТ СН'!$G$6-'СЕТ СН'!$G$19</f>
        <v>1694.1958213399998</v>
      </c>
      <c r="J73" s="36">
        <f>SUMIFS(СВЦЭМ!$C$33:$C$776,СВЦЭМ!$A$33:$A$776,$A73,СВЦЭМ!$B$33:$B$776,J$47)+'СЕТ СН'!$G$9+СВЦЭМ!$D$10+'СЕТ СН'!$G$6-'СЕТ СН'!$G$19</f>
        <v>1668.6362771700001</v>
      </c>
      <c r="K73" s="36">
        <f>SUMIFS(СВЦЭМ!$C$33:$C$776,СВЦЭМ!$A$33:$A$776,$A73,СВЦЭМ!$B$33:$B$776,K$47)+'СЕТ СН'!$G$9+СВЦЭМ!$D$10+'СЕТ СН'!$G$6-'СЕТ СН'!$G$19</f>
        <v>1668.7082057399998</v>
      </c>
      <c r="L73" s="36">
        <f>SUMIFS(СВЦЭМ!$C$33:$C$776,СВЦЭМ!$A$33:$A$776,$A73,СВЦЭМ!$B$33:$B$776,L$47)+'СЕТ СН'!$G$9+СВЦЭМ!$D$10+'СЕТ СН'!$G$6-'СЕТ СН'!$G$19</f>
        <v>1663.08960746</v>
      </c>
      <c r="M73" s="36">
        <f>SUMIFS(СВЦЭМ!$C$33:$C$776,СВЦЭМ!$A$33:$A$776,$A73,СВЦЭМ!$B$33:$B$776,M$47)+'СЕТ СН'!$G$9+СВЦЭМ!$D$10+'СЕТ СН'!$G$6-'СЕТ СН'!$G$19</f>
        <v>1671.7546780799998</v>
      </c>
      <c r="N73" s="36">
        <f>SUMIFS(СВЦЭМ!$C$33:$C$776,СВЦЭМ!$A$33:$A$776,$A73,СВЦЭМ!$B$33:$B$776,N$47)+'СЕТ СН'!$G$9+СВЦЭМ!$D$10+'СЕТ СН'!$G$6-'СЕТ СН'!$G$19</f>
        <v>1675.9333531500001</v>
      </c>
      <c r="O73" s="36">
        <f>SUMIFS(СВЦЭМ!$C$33:$C$776,СВЦЭМ!$A$33:$A$776,$A73,СВЦЭМ!$B$33:$B$776,O$47)+'СЕТ СН'!$G$9+СВЦЭМ!$D$10+'СЕТ СН'!$G$6-'СЕТ СН'!$G$19</f>
        <v>1685.1018742400001</v>
      </c>
      <c r="P73" s="36">
        <f>SUMIFS(СВЦЭМ!$C$33:$C$776,СВЦЭМ!$A$33:$A$776,$A73,СВЦЭМ!$B$33:$B$776,P$47)+'СЕТ СН'!$G$9+СВЦЭМ!$D$10+'СЕТ СН'!$G$6-'СЕТ СН'!$G$19</f>
        <v>1689.7829360800001</v>
      </c>
      <c r="Q73" s="36">
        <f>SUMIFS(СВЦЭМ!$C$33:$C$776,СВЦЭМ!$A$33:$A$776,$A73,СВЦЭМ!$B$33:$B$776,Q$47)+'СЕТ СН'!$G$9+СВЦЭМ!$D$10+'СЕТ СН'!$G$6-'СЕТ СН'!$G$19</f>
        <v>1688.6429695100001</v>
      </c>
      <c r="R73" s="36">
        <f>SUMIFS(СВЦЭМ!$C$33:$C$776,СВЦЭМ!$A$33:$A$776,$A73,СВЦЭМ!$B$33:$B$776,R$47)+'СЕТ СН'!$G$9+СВЦЭМ!$D$10+'СЕТ СН'!$G$6-'СЕТ СН'!$G$19</f>
        <v>1676.9823123900001</v>
      </c>
      <c r="S73" s="36">
        <f>SUMIFS(СВЦЭМ!$C$33:$C$776,СВЦЭМ!$A$33:$A$776,$A73,СВЦЭМ!$B$33:$B$776,S$47)+'СЕТ СН'!$G$9+СВЦЭМ!$D$10+'СЕТ СН'!$G$6-'СЕТ СН'!$G$19</f>
        <v>1672.16983003</v>
      </c>
      <c r="T73" s="36">
        <f>SUMIFS(СВЦЭМ!$C$33:$C$776,СВЦЭМ!$A$33:$A$776,$A73,СВЦЭМ!$B$33:$B$776,T$47)+'СЕТ СН'!$G$9+СВЦЭМ!$D$10+'СЕТ СН'!$G$6-'СЕТ СН'!$G$19</f>
        <v>1658.6026511</v>
      </c>
      <c r="U73" s="36">
        <f>SUMIFS(СВЦЭМ!$C$33:$C$776,СВЦЭМ!$A$33:$A$776,$A73,СВЦЭМ!$B$33:$B$776,U$47)+'СЕТ СН'!$G$9+СВЦЭМ!$D$10+'СЕТ СН'!$G$6-'СЕТ СН'!$G$19</f>
        <v>1657.7487575800001</v>
      </c>
      <c r="V73" s="36">
        <f>SUMIFS(СВЦЭМ!$C$33:$C$776,СВЦЭМ!$A$33:$A$776,$A73,СВЦЭМ!$B$33:$B$776,V$47)+'СЕТ СН'!$G$9+СВЦЭМ!$D$10+'СЕТ СН'!$G$6-'СЕТ СН'!$G$19</f>
        <v>1667.8804593700002</v>
      </c>
      <c r="W73" s="36">
        <f>SUMIFS(СВЦЭМ!$C$33:$C$776,СВЦЭМ!$A$33:$A$776,$A73,СВЦЭМ!$B$33:$B$776,W$47)+'СЕТ СН'!$G$9+СВЦЭМ!$D$10+'СЕТ СН'!$G$6-'СЕТ СН'!$G$19</f>
        <v>1692.1613186300001</v>
      </c>
      <c r="X73" s="36">
        <f>SUMIFS(СВЦЭМ!$C$33:$C$776,СВЦЭМ!$A$33:$A$776,$A73,СВЦЭМ!$B$33:$B$776,X$47)+'СЕТ СН'!$G$9+СВЦЭМ!$D$10+'СЕТ СН'!$G$6-'СЕТ СН'!$G$19</f>
        <v>1700.4769958699999</v>
      </c>
      <c r="Y73" s="36">
        <f>SUMIFS(СВЦЭМ!$C$33:$C$776,СВЦЭМ!$A$33:$A$776,$A73,СВЦЭМ!$B$33:$B$776,Y$47)+'СЕТ СН'!$G$9+СВЦЭМ!$D$10+'СЕТ СН'!$G$6-'СЕТ СН'!$G$19</f>
        <v>1718.3708221299999</v>
      </c>
    </row>
    <row r="74" spans="1:27" ht="15.75" x14ac:dyDescent="0.2">
      <c r="A74" s="35">
        <f t="shared" si="1"/>
        <v>44223</v>
      </c>
      <c r="B74" s="36">
        <f>SUMIFS(СВЦЭМ!$C$33:$C$776,СВЦЭМ!$A$33:$A$776,$A74,СВЦЭМ!$B$33:$B$776,B$47)+'СЕТ СН'!$G$9+СВЦЭМ!$D$10+'СЕТ СН'!$G$6-'СЕТ СН'!$G$19</f>
        <v>1731.1724589999999</v>
      </c>
      <c r="C74" s="36">
        <f>SUMIFS(СВЦЭМ!$C$33:$C$776,СВЦЭМ!$A$33:$A$776,$A74,СВЦЭМ!$B$33:$B$776,C$47)+'СЕТ СН'!$G$9+СВЦЭМ!$D$10+'СЕТ СН'!$G$6-'СЕТ СН'!$G$19</f>
        <v>1754.3201492600001</v>
      </c>
      <c r="D74" s="36">
        <f>SUMIFS(СВЦЭМ!$C$33:$C$776,СВЦЭМ!$A$33:$A$776,$A74,СВЦЭМ!$B$33:$B$776,D$47)+'СЕТ СН'!$G$9+СВЦЭМ!$D$10+'СЕТ СН'!$G$6-'СЕТ СН'!$G$19</f>
        <v>1766.7543402000001</v>
      </c>
      <c r="E74" s="36">
        <f>SUMIFS(СВЦЭМ!$C$33:$C$776,СВЦЭМ!$A$33:$A$776,$A74,СВЦЭМ!$B$33:$B$776,E$47)+'СЕТ СН'!$G$9+СВЦЭМ!$D$10+'СЕТ СН'!$G$6-'СЕТ СН'!$G$19</f>
        <v>1774.8062924199999</v>
      </c>
      <c r="F74" s="36">
        <f>SUMIFS(СВЦЭМ!$C$33:$C$776,СВЦЭМ!$A$33:$A$776,$A74,СВЦЭМ!$B$33:$B$776,F$47)+'СЕТ СН'!$G$9+СВЦЭМ!$D$10+'СЕТ СН'!$G$6-'СЕТ СН'!$G$19</f>
        <v>1785.9162286000001</v>
      </c>
      <c r="G74" s="36">
        <f>SUMIFS(СВЦЭМ!$C$33:$C$776,СВЦЭМ!$A$33:$A$776,$A74,СВЦЭМ!$B$33:$B$776,G$47)+'СЕТ СН'!$G$9+СВЦЭМ!$D$10+'СЕТ СН'!$G$6-'СЕТ СН'!$G$19</f>
        <v>1768.27009808</v>
      </c>
      <c r="H74" s="36">
        <f>SUMIFS(СВЦЭМ!$C$33:$C$776,СВЦЭМ!$A$33:$A$776,$A74,СВЦЭМ!$B$33:$B$776,H$47)+'СЕТ СН'!$G$9+СВЦЭМ!$D$10+'СЕТ СН'!$G$6-'СЕТ СН'!$G$19</f>
        <v>1733.4947148599999</v>
      </c>
      <c r="I74" s="36">
        <f>SUMIFS(СВЦЭМ!$C$33:$C$776,СВЦЭМ!$A$33:$A$776,$A74,СВЦЭМ!$B$33:$B$776,I$47)+'СЕТ СН'!$G$9+СВЦЭМ!$D$10+'СЕТ СН'!$G$6-'СЕТ СН'!$G$19</f>
        <v>1705.59963664</v>
      </c>
      <c r="J74" s="36">
        <f>SUMIFS(СВЦЭМ!$C$33:$C$776,СВЦЭМ!$A$33:$A$776,$A74,СВЦЭМ!$B$33:$B$776,J$47)+'СЕТ СН'!$G$9+СВЦЭМ!$D$10+'СЕТ СН'!$G$6-'СЕТ СН'!$G$19</f>
        <v>1677.7247624699999</v>
      </c>
      <c r="K74" s="36">
        <f>SUMIFS(СВЦЭМ!$C$33:$C$776,СВЦЭМ!$A$33:$A$776,$A74,СВЦЭМ!$B$33:$B$776,K$47)+'СЕТ СН'!$G$9+СВЦЭМ!$D$10+'СЕТ СН'!$G$6-'СЕТ СН'!$G$19</f>
        <v>1667.1937104099998</v>
      </c>
      <c r="L74" s="36">
        <f>SUMIFS(СВЦЭМ!$C$33:$C$776,СВЦЭМ!$A$33:$A$776,$A74,СВЦЭМ!$B$33:$B$776,L$47)+'СЕТ СН'!$G$9+СВЦЭМ!$D$10+'СЕТ СН'!$G$6-'СЕТ СН'!$G$19</f>
        <v>1666.64978131</v>
      </c>
      <c r="M74" s="36">
        <f>SUMIFS(СВЦЭМ!$C$33:$C$776,СВЦЭМ!$A$33:$A$776,$A74,СВЦЭМ!$B$33:$B$776,M$47)+'СЕТ СН'!$G$9+СВЦЭМ!$D$10+'СЕТ СН'!$G$6-'СЕТ СН'!$G$19</f>
        <v>1678.6222025500001</v>
      </c>
      <c r="N74" s="36">
        <f>SUMIFS(СВЦЭМ!$C$33:$C$776,СВЦЭМ!$A$33:$A$776,$A74,СВЦЭМ!$B$33:$B$776,N$47)+'СЕТ СН'!$G$9+СВЦЭМ!$D$10+'СЕТ СН'!$G$6-'СЕТ СН'!$G$19</f>
        <v>1684.4097685299998</v>
      </c>
      <c r="O74" s="36">
        <f>SUMIFS(СВЦЭМ!$C$33:$C$776,СВЦЭМ!$A$33:$A$776,$A74,СВЦЭМ!$B$33:$B$776,O$47)+'СЕТ СН'!$G$9+СВЦЭМ!$D$10+'СЕТ СН'!$G$6-'СЕТ СН'!$G$19</f>
        <v>1698.269472</v>
      </c>
      <c r="P74" s="36">
        <f>SUMIFS(СВЦЭМ!$C$33:$C$776,СВЦЭМ!$A$33:$A$776,$A74,СВЦЭМ!$B$33:$B$776,P$47)+'СЕТ СН'!$G$9+СВЦЭМ!$D$10+'СЕТ СН'!$G$6-'СЕТ СН'!$G$19</f>
        <v>1708.3436509600001</v>
      </c>
      <c r="Q74" s="36">
        <f>SUMIFS(СВЦЭМ!$C$33:$C$776,СВЦЭМ!$A$33:$A$776,$A74,СВЦЭМ!$B$33:$B$776,Q$47)+'СЕТ СН'!$G$9+СВЦЭМ!$D$10+'СЕТ СН'!$G$6-'СЕТ СН'!$G$19</f>
        <v>1715.3427456300001</v>
      </c>
      <c r="R74" s="36">
        <f>SUMIFS(СВЦЭМ!$C$33:$C$776,СВЦЭМ!$A$33:$A$776,$A74,СВЦЭМ!$B$33:$B$776,R$47)+'СЕТ СН'!$G$9+СВЦЭМ!$D$10+'СЕТ СН'!$G$6-'СЕТ СН'!$G$19</f>
        <v>1703.8844836500002</v>
      </c>
      <c r="S74" s="36">
        <f>SUMIFS(СВЦЭМ!$C$33:$C$776,СВЦЭМ!$A$33:$A$776,$A74,СВЦЭМ!$B$33:$B$776,S$47)+'СЕТ СН'!$G$9+СВЦЭМ!$D$10+'СЕТ СН'!$G$6-'СЕТ СН'!$G$19</f>
        <v>1686.3674667</v>
      </c>
      <c r="T74" s="36">
        <f>SUMIFS(СВЦЭМ!$C$33:$C$776,СВЦЭМ!$A$33:$A$776,$A74,СВЦЭМ!$B$33:$B$776,T$47)+'СЕТ СН'!$G$9+СВЦЭМ!$D$10+'СЕТ СН'!$G$6-'СЕТ СН'!$G$19</f>
        <v>1650.1201350800002</v>
      </c>
      <c r="U74" s="36">
        <f>SUMIFS(СВЦЭМ!$C$33:$C$776,СВЦЭМ!$A$33:$A$776,$A74,СВЦЭМ!$B$33:$B$776,U$47)+'СЕТ СН'!$G$9+СВЦЭМ!$D$10+'СЕТ СН'!$G$6-'СЕТ СН'!$G$19</f>
        <v>1650.45722019</v>
      </c>
      <c r="V74" s="36">
        <f>SUMIFS(СВЦЭМ!$C$33:$C$776,СВЦЭМ!$A$33:$A$776,$A74,СВЦЭМ!$B$33:$B$776,V$47)+'СЕТ СН'!$G$9+СВЦЭМ!$D$10+'СЕТ СН'!$G$6-'СЕТ СН'!$G$19</f>
        <v>1658.19492769</v>
      </c>
      <c r="W74" s="36">
        <f>SUMIFS(СВЦЭМ!$C$33:$C$776,СВЦЭМ!$A$33:$A$776,$A74,СВЦЭМ!$B$33:$B$776,W$47)+'СЕТ СН'!$G$9+СВЦЭМ!$D$10+'СЕТ СН'!$G$6-'СЕТ СН'!$G$19</f>
        <v>1681.2216934399999</v>
      </c>
      <c r="X74" s="36">
        <f>SUMIFS(СВЦЭМ!$C$33:$C$776,СВЦЭМ!$A$33:$A$776,$A74,СВЦЭМ!$B$33:$B$776,X$47)+'СЕТ СН'!$G$9+СВЦЭМ!$D$10+'СЕТ СН'!$G$6-'СЕТ СН'!$G$19</f>
        <v>1685.5758166599999</v>
      </c>
      <c r="Y74" s="36">
        <f>SUMIFS(СВЦЭМ!$C$33:$C$776,СВЦЭМ!$A$33:$A$776,$A74,СВЦЭМ!$B$33:$B$776,Y$47)+'СЕТ СН'!$G$9+СВЦЭМ!$D$10+'СЕТ СН'!$G$6-'СЕТ СН'!$G$19</f>
        <v>1712.1382827699999</v>
      </c>
    </row>
    <row r="75" spans="1:27" ht="15.75" x14ac:dyDescent="0.2">
      <c r="A75" s="35">
        <f t="shared" si="1"/>
        <v>44224</v>
      </c>
      <c r="B75" s="36">
        <f>SUMIFS(СВЦЭМ!$C$33:$C$776,СВЦЭМ!$A$33:$A$776,$A75,СВЦЭМ!$B$33:$B$776,B$47)+'СЕТ СН'!$G$9+СВЦЭМ!$D$10+'СЕТ СН'!$G$6-'СЕТ СН'!$G$19</f>
        <v>1693.3298525099999</v>
      </c>
      <c r="C75" s="36">
        <f>SUMIFS(СВЦЭМ!$C$33:$C$776,СВЦЭМ!$A$33:$A$776,$A75,СВЦЭМ!$B$33:$B$776,C$47)+'СЕТ СН'!$G$9+СВЦЭМ!$D$10+'СЕТ СН'!$G$6-'СЕТ СН'!$G$19</f>
        <v>1748.7979376200001</v>
      </c>
      <c r="D75" s="36">
        <f>SUMIFS(СВЦЭМ!$C$33:$C$776,СВЦЭМ!$A$33:$A$776,$A75,СВЦЭМ!$B$33:$B$776,D$47)+'СЕТ СН'!$G$9+СВЦЭМ!$D$10+'СЕТ СН'!$G$6-'СЕТ СН'!$G$19</f>
        <v>1781.1884321500002</v>
      </c>
      <c r="E75" s="36">
        <f>SUMIFS(СВЦЭМ!$C$33:$C$776,СВЦЭМ!$A$33:$A$776,$A75,СВЦЭМ!$B$33:$B$776,E$47)+'СЕТ СН'!$G$9+СВЦЭМ!$D$10+'СЕТ СН'!$G$6-'СЕТ СН'!$G$19</f>
        <v>1784.0492388600001</v>
      </c>
      <c r="F75" s="36">
        <f>SUMIFS(СВЦЭМ!$C$33:$C$776,СВЦЭМ!$A$33:$A$776,$A75,СВЦЭМ!$B$33:$B$776,F$47)+'СЕТ СН'!$G$9+СВЦЭМ!$D$10+'СЕТ СН'!$G$6-'СЕТ СН'!$G$19</f>
        <v>1795.61197894</v>
      </c>
      <c r="G75" s="36">
        <f>SUMIFS(СВЦЭМ!$C$33:$C$776,СВЦЭМ!$A$33:$A$776,$A75,СВЦЭМ!$B$33:$B$776,G$47)+'СЕТ СН'!$G$9+СВЦЭМ!$D$10+'СЕТ СН'!$G$6-'СЕТ СН'!$G$19</f>
        <v>1782.56855516</v>
      </c>
      <c r="H75" s="36">
        <f>SUMIFS(СВЦЭМ!$C$33:$C$776,СВЦЭМ!$A$33:$A$776,$A75,СВЦЭМ!$B$33:$B$776,H$47)+'СЕТ СН'!$G$9+СВЦЭМ!$D$10+'СЕТ СН'!$G$6-'СЕТ СН'!$G$19</f>
        <v>1745.2874492300002</v>
      </c>
      <c r="I75" s="36">
        <f>SUMIFS(СВЦЭМ!$C$33:$C$776,СВЦЭМ!$A$33:$A$776,$A75,СВЦЭМ!$B$33:$B$776,I$47)+'СЕТ СН'!$G$9+СВЦЭМ!$D$10+'СЕТ СН'!$G$6-'СЕТ СН'!$G$19</f>
        <v>1721.5338355700001</v>
      </c>
      <c r="J75" s="36">
        <f>SUMIFS(СВЦЭМ!$C$33:$C$776,СВЦЭМ!$A$33:$A$776,$A75,СВЦЭМ!$B$33:$B$776,J$47)+'СЕТ СН'!$G$9+СВЦЭМ!$D$10+'СЕТ СН'!$G$6-'СЕТ СН'!$G$19</f>
        <v>1702.9627461599998</v>
      </c>
      <c r="K75" s="36">
        <f>SUMIFS(СВЦЭМ!$C$33:$C$776,СВЦЭМ!$A$33:$A$776,$A75,СВЦЭМ!$B$33:$B$776,K$47)+'СЕТ СН'!$G$9+СВЦЭМ!$D$10+'СЕТ СН'!$G$6-'СЕТ СН'!$G$19</f>
        <v>1686.1429787500001</v>
      </c>
      <c r="L75" s="36">
        <f>SUMIFS(СВЦЭМ!$C$33:$C$776,СВЦЭМ!$A$33:$A$776,$A75,СВЦЭМ!$B$33:$B$776,L$47)+'СЕТ СН'!$G$9+СВЦЭМ!$D$10+'СЕТ СН'!$G$6-'СЕТ СН'!$G$19</f>
        <v>1679.0082841899998</v>
      </c>
      <c r="M75" s="36">
        <f>SUMIFS(СВЦЭМ!$C$33:$C$776,СВЦЭМ!$A$33:$A$776,$A75,СВЦЭМ!$B$33:$B$776,M$47)+'СЕТ СН'!$G$9+СВЦЭМ!$D$10+'СЕТ СН'!$G$6-'СЕТ СН'!$G$19</f>
        <v>1694.5794973800002</v>
      </c>
      <c r="N75" s="36">
        <f>SUMIFS(СВЦЭМ!$C$33:$C$776,СВЦЭМ!$A$33:$A$776,$A75,СВЦЭМ!$B$33:$B$776,N$47)+'СЕТ СН'!$G$9+СВЦЭМ!$D$10+'СЕТ СН'!$G$6-'СЕТ СН'!$G$19</f>
        <v>1701.0634639499999</v>
      </c>
      <c r="O75" s="36">
        <f>SUMIFS(СВЦЭМ!$C$33:$C$776,СВЦЭМ!$A$33:$A$776,$A75,СВЦЭМ!$B$33:$B$776,O$47)+'СЕТ СН'!$G$9+СВЦЭМ!$D$10+'СЕТ СН'!$G$6-'СЕТ СН'!$G$19</f>
        <v>1688.72023945</v>
      </c>
      <c r="P75" s="36">
        <f>SUMIFS(СВЦЭМ!$C$33:$C$776,СВЦЭМ!$A$33:$A$776,$A75,СВЦЭМ!$B$33:$B$776,P$47)+'СЕТ СН'!$G$9+СВЦЭМ!$D$10+'СЕТ СН'!$G$6-'СЕТ СН'!$G$19</f>
        <v>1695.4273502800002</v>
      </c>
      <c r="Q75" s="36">
        <f>SUMIFS(СВЦЭМ!$C$33:$C$776,СВЦЭМ!$A$33:$A$776,$A75,СВЦЭМ!$B$33:$B$776,Q$47)+'СЕТ СН'!$G$9+СВЦЭМ!$D$10+'СЕТ СН'!$G$6-'СЕТ СН'!$G$19</f>
        <v>1698.7948689600003</v>
      </c>
      <c r="R75" s="36">
        <f>SUMIFS(СВЦЭМ!$C$33:$C$776,СВЦЭМ!$A$33:$A$776,$A75,СВЦЭМ!$B$33:$B$776,R$47)+'СЕТ СН'!$G$9+СВЦЭМ!$D$10+'СЕТ СН'!$G$6-'СЕТ СН'!$G$19</f>
        <v>1690.2837960900001</v>
      </c>
      <c r="S75" s="36">
        <f>SUMIFS(СВЦЭМ!$C$33:$C$776,СВЦЭМ!$A$33:$A$776,$A75,СВЦЭМ!$B$33:$B$776,S$47)+'СЕТ СН'!$G$9+СВЦЭМ!$D$10+'СЕТ СН'!$G$6-'СЕТ СН'!$G$19</f>
        <v>1677.1508682899998</v>
      </c>
      <c r="T75" s="36">
        <f>SUMIFS(СВЦЭМ!$C$33:$C$776,СВЦЭМ!$A$33:$A$776,$A75,СВЦЭМ!$B$33:$B$776,T$47)+'СЕТ СН'!$G$9+СВЦЭМ!$D$10+'СЕТ СН'!$G$6-'СЕТ СН'!$G$19</f>
        <v>1655.0477522599999</v>
      </c>
      <c r="U75" s="36">
        <f>SUMIFS(СВЦЭМ!$C$33:$C$776,СВЦЭМ!$A$33:$A$776,$A75,СВЦЭМ!$B$33:$B$776,U$47)+'СЕТ СН'!$G$9+СВЦЭМ!$D$10+'СЕТ СН'!$G$6-'СЕТ СН'!$G$19</f>
        <v>1659.6890214999999</v>
      </c>
      <c r="V75" s="36">
        <f>SUMIFS(СВЦЭМ!$C$33:$C$776,СВЦЭМ!$A$33:$A$776,$A75,СВЦЭМ!$B$33:$B$776,V$47)+'СЕТ СН'!$G$9+СВЦЭМ!$D$10+'СЕТ СН'!$G$6-'СЕТ СН'!$G$19</f>
        <v>1669.3866346899999</v>
      </c>
      <c r="W75" s="36">
        <f>SUMIFS(СВЦЭМ!$C$33:$C$776,СВЦЭМ!$A$33:$A$776,$A75,СВЦЭМ!$B$33:$B$776,W$47)+'СЕТ СН'!$G$9+СВЦЭМ!$D$10+'СЕТ СН'!$G$6-'СЕТ СН'!$G$19</f>
        <v>1682.4124484399999</v>
      </c>
      <c r="X75" s="36">
        <f>SUMIFS(СВЦЭМ!$C$33:$C$776,СВЦЭМ!$A$33:$A$776,$A75,СВЦЭМ!$B$33:$B$776,X$47)+'СЕТ СН'!$G$9+СВЦЭМ!$D$10+'СЕТ СН'!$G$6-'СЕТ СН'!$G$19</f>
        <v>1681.28279785</v>
      </c>
      <c r="Y75" s="36">
        <f>SUMIFS(СВЦЭМ!$C$33:$C$776,СВЦЭМ!$A$33:$A$776,$A75,СВЦЭМ!$B$33:$B$776,Y$47)+'СЕТ СН'!$G$9+СВЦЭМ!$D$10+'СЕТ СН'!$G$6-'СЕТ СН'!$G$19</f>
        <v>1701.92341287</v>
      </c>
    </row>
    <row r="76" spans="1:27" ht="15.75" x14ac:dyDescent="0.2">
      <c r="A76" s="35">
        <f t="shared" si="1"/>
        <v>44225</v>
      </c>
      <c r="B76" s="36">
        <f>SUMIFS(СВЦЭМ!$C$33:$C$776,СВЦЭМ!$A$33:$A$776,$A76,СВЦЭМ!$B$33:$B$776,B$47)+'СЕТ СН'!$G$9+СВЦЭМ!$D$10+'СЕТ СН'!$G$6-'СЕТ СН'!$G$19</f>
        <v>1689.4807381199998</v>
      </c>
      <c r="C76" s="36">
        <f>SUMIFS(СВЦЭМ!$C$33:$C$776,СВЦЭМ!$A$33:$A$776,$A76,СВЦЭМ!$B$33:$B$776,C$47)+'СЕТ СН'!$G$9+СВЦЭМ!$D$10+'СЕТ СН'!$G$6-'СЕТ СН'!$G$19</f>
        <v>1717.9207250700001</v>
      </c>
      <c r="D76" s="36">
        <f>SUMIFS(СВЦЭМ!$C$33:$C$776,СВЦЭМ!$A$33:$A$776,$A76,СВЦЭМ!$B$33:$B$776,D$47)+'СЕТ СН'!$G$9+СВЦЭМ!$D$10+'СЕТ СН'!$G$6-'СЕТ СН'!$G$19</f>
        <v>1730.7522053399998</v>
      </c>
      <c r="E76" s="36">
        <f>SUMIFS(СВЦЭМ!$C$33:$C$776,СВЦЭМ!$A$33:$A$776,$A76,СВЦЭМ!$B$33:$B$776,E$47)+'СЕТ СН'!$G$9+СВЦЭМ!$D$10+'СЕТ СН'!$G$6-'СЕТ СН'!$G$19</f>
        <v>1714.22139586</v>
      </c>
      <c r="F76" s="36">
        <f>SUMIFS(СВЦЭМ!$C$33:$C$776,СВЦЭМ!$A$33:$A$776,$A76,СВЦЭМ!$B$33:$B$776,F$47)+'СЕТ СН'!$G$9+СВЦЭМ!$D$10+'СЕТ СН'!$G$6-'СЕТ СН'!$G$19</f>
        <v>1711.8730947899999</v>
      </c>
      <c r="G76" s="36">
        <f>SUMIFS(СВЦЭМ!$C$33:$C$776,СВЦЭМ!$A$33:$A$776,$A76,СВЦЭМ!$B$33:$B$776,G$47)+'СЕТ СН'!$G$9+СВЦЭМ!$D$10+'СЕТ СН'!$G$6-'СЕТ СН'!$G$19</f>
        <v>1699.2003399700002</v>
      </c>
      <c r="H76" s="36">
        <f>SUMIFS(СВЦЭМ!$C$33:$C$776,СВЦЭМ!$A$33:$A$776,$A76,СВЦЭМ!$B$33:$B$776,H$47)+'СЕТ СН'!$G$9+СВЦЭМ!$D$10+'СЕТ СН'!$G$6-'СЕТ СН'!$G$19</f>
        <v>1675.6220741299999</v>
      </c>
      <c r="I76" s="36">
        <f>SUMIFS(СВЦЭМ!$C$33:$C$776,СВЦЭМ!$A$33:$A$776,$A76,СВЦЭМ!$B$33:$B$776,I$47)+'СЕТ СН'!$G$9+СВЦЭМ!$D$10+'СЕТ СН'!$G$6-'СЕТ СН'!$G$19</f>
        <v>1632.04511267</v>
      </c>
      <c r="J76" s="36">
        <f>SUMIFS(СВЦЭМ!$C$33:$C$776,СВЦЭМ!$A$33:$A$776,$A76,СВЦЭМ!$B$33:$B$776,J$47)+'СЕТ СН'!$G$9+СВЦЭМ!$D$10+'СЕТ СН'!$G$6-'СЕТ СН'!$G$19</f>
        <v>1631.66124532</v>
      </c>
      <c r="K76" s="36">
        <f>SUMIFS(СВЦЭМ!$C$33:$C$776,СВЦЭМ!$A$33:$A$776,$A76,СВЦЭМ!$B$33:$B$776,K$47)+'СЕТ СН'!$G$9+СВЦЭМ!$D$10+'СЕТ СН'!$G$6-'СЕТ СН'!$G$19</f>
        <v>1618.1677765899999</v>
      </c>
      <c r="L76" s="36">
        <f>SUMIFS(СВЦЭМ!$C$33:$C$776,СВЦЭМ!$A$33:$A$776,$A76,СВЦЭМ!$B$33:$B$776,L$47)+'СЕТ СН'!$G$9+СВЦЭМ!$D$10+'СЕТ СН'!$G$6-'СЕТ СН'!$G$19</f>
        <v>1625.2882233599998</v>
      </c>
      <c r="M76" s="36">
        <f>SUMIFS(СВЦЭМ!$C$33:$C$776,СВЦЭМ!$A$33:$A$776,$A76,СВЦЭМ!$B$33:$B$776,M$47)+'СЕТ СН'!$G$9+СВЦЭМ!$D$10+'СЕТ СН'!$G$6-'СЕТ СН'!$G$19</f>
        <v>1653.7324495500002</v>
      </c>
      <c r="N76" s="36">
        <f>SUMIFS(СВЦЭМ!$C$33:$C$776,СВЦЭМ!$A$33:$A$776,$A76,СВЦЭМ!$B$33:$B$776,N$47)+'СЕТ СН'!$G$9+СВЦЭМ!$D$10+'СЕТ СН'!$G$6-'СЕТ СН'!$G$19</f>
        <v>1660.2725992400001</v>
      </c>
      <c r="O76" s="36">
        <f>SUMIFS(СВЦЭМ!$C$33:$C$776,СВЦЭМ!$A$33:$A$776,$A76,СВЦЭМ!$B$33:$B$776,O$47)+'СЕТ СН'!$G$9+СВЦЭМ!$D$10+'СЕТ СН'!$G$6-'СЕТ СН'!$G$19</f>
        <v>1666.7653678199999</v>
      </c>
      <c r="P76" s="36">
        <f>SUMIFS(СВЦЭМ!$C$33:$C$776,СВЦЭМ!$A$33:$A$776,$A76,СВЦЭМ!$B$33:$B$776,P$47)+'СЕТ СН'!$G$9+СВЦЭМ!$D$10+'СЕТ СН'!$G$6-'СЕТ СН'!$G$19</f>
        <v>1673.1844267299998</v>
      </c>
      <c r="Q76" s="36">
        <f>SUMIFS(СВЦЭМ!$C$33:$C$776,СВЦЭМ!$A$33:$A$776,$A76,СВЦЭМ!$B$33:$B$776,Q$47)+'СЕТ СН'!$G$9+СВЦЭМ!$D$10+'СЕТ СН'!$G$6-'СЕТ СН'!$G$19</f>
        <v>1667.4263265899999</v>
      </c>
      <c r="R76" s="36">
        <f>SUMIFS(СВЦЭМ!$C$33:$C$776,СВЦЭМ!$A$33:$A$776,$A76,СВЦЭМ!$B$33:$B$776,R$47)+'СЕТ СН'!$G$9+СВЦЭМ!$D$10+'СЕТ СН'!$G$6-'СЕТ СН'!$G$19</f>
        <v>1639.8436272399999</v>
      </c>
      <c r="S76" s="36">
        <f>SUMIFS(СВЦЭМ!$C$33:$C$776,СВЦЭМ!$A$33:$A$776,$A76,СВЦЭМ!$B$33:$B$776,S$47)+'СЕТ СН'!$G$9+СВЦЭМ!$D$10+'СЕТ СН'!$G$6-'СЕТ СН'!$G$19</f>
        <v>1651.7052926699998</v>
      </c>
      <c r="T76" s="36">
        <f>SUMIFS(СВЦЭМ!$C$33:$C$776,СВЦЭМ!$A$33:$A$776,$A76,СВЦЭМ!$B$33:$B$776,T$47)+'СЕТ СН'!$G$9+СВЦЭМ!$D$10+'СЕТ СН'!$G$6-'СЕТ СН'!$G$19</f>
        <v>1636.8468773700001</v>
      </c>
      <c r="U76" s="36">
        <f>SUMIFS(СВЦЭМ!$C$33:$C$776,СВЦЭМ!$A$33:$A$776,$A76,СВЦЭМ!$B$33:$B$776,U$47)+'СЕТ СН'!$G$9+СВЦЭМ!$D$10+'СЕТ СН'!$G$6-'СЕТ СН'!$G$19</f>
        <v>1637.6469227699999</v>
      </c>
      <c r="V76" s="36">
        <f>SUMIFS(СВЦЭМ!$C$33:$C$776,СВЦЭМ!$A$33:$A$776,$A76,СВЦЭМ!$B$33:$B$776,V$47)+'СЕТ СН'!$G$9+СВЦЭМ!$D$10+'СЕТ СН'!$G$6-'СЕТ СН'!$G$19</f>
        <v>1653.3886235599998</v>
      </c>
      <c r="W76" s="36">
        <f>SUMIFS(СВЦЭМ!$C$33:$C$776,СВЦЭМ!$A$33:$A$776,$A76,СВЦЭМ!$B$33:$B$776,W$47)+'СЕТ СН'!$G$9+СВЦЭМ!$D$10+'СЕТ СН'!$G$6-'СЕТ СН'!$G$19</f>
        <v>1666.5875879599998</v>
      </c>
      <c r="X76" s="36">
        <f>SUMIFS(СВЦЭМ!$C$33:$C$776,СВЦЭМ!$A$33:$A$776,$A76,СВЦЭМ!$B$33:$B$776,X$47)+'СЕТ СН'!$G$9+СВЦЭМ!$D$10+'СЕТ СН'!$G$6-'СЕТ СН'!$G$19</f>
        <v>1667.2530083799998</v>
      </c>
      <c r="Y76" s="36">
        <f>SUMIFS(СВЦЭМ!$C$33:$C$776,СВЦЭМ!$A$33:$A$776,$A76,СВЦЭМ!$B$33:$B$776,Y$47)+'СЕТ СН'!$G$9+СВЦЭМ!$D$10+'СЕТ СН'!$G$6-'СЕТ СН'!$G$19</f>
        <v>1671.6065490299998</v>
      </c>
    </row>
    <row r="77" spans="1:27" ht="15.75" x14ac:dyDescent="0.2">
      <c r="A77" s="35">
        <f t="shared" si="1"/>
        <v>44226</v>
      </c>
      <c r="B77" s="36">
        <f>SUMIFS(СВЦЭМ!$C$33:$C$776,СВЦЭМ!$A$33:$A$776,$A77,СВЦЭМ!$B$33:$B$776,B$47)+'СЕТ СН'!$G$9+СВЦЭМ!$D$10+'СЕТ СН'!$G$6-'СЕТ СН'!$G$19</f>
        <v>1663.2696954100002</v>
      </c>
      <c r="C77" s="36">
        <f>SUMIFS(СВЦЭМ!$C$33:$C$776,СВЦЭМ!$A$33:$A$776,$A77,СВЦЭМ!$B$33:$B$776,C$47)+'СЕТ СН'!$G$9+СВЦЭМ!$D$10+'СЕТ СН'!$G$6-'СЕТ СН'!$G$19</f>
        <v>1696.9159371599999</v>
      </c>
      <c r="D77" s="36">
        <f>SUMIFS(СВЦЭМ!$C$33:$C$776,СВЦЭМ!$A$33:$A$776,$A77,СВЦЭМ!$B$33:$B$776,D$47)+'СЕТ СН'!$G$9+СВЦЭМ!$D$10+'СЕТ СН'!$G$6-'СЕТ СН'!$G$19</f>
        <v>1717.85135223</v>
      </c>
      <c r="E77" s="36">
        <f>SUMIFS(СВЦЭМ!$C$33:$C$776,СВЦЭМ!$A$33:$A$776,$A77,СВЦЭМ!$B$33:$B$776,E$47)+'СЕТ СН'!$G$9+СВЦЭМ!$D$10+'СЕТ СН'!$G$6-'СЕТ СН'!$G$19</f>
        <v>1724.3117370599998</v>
      </c>
      <c r="F77" s="36">
        <f>SUMIFS(СВЦЭМ!$C$33:$C$776,СВЦЭМ!$A$33:$A$776,$A77,СВЦЭМ!$B$33:$B$776,F$47)+'СЕТ СН'!$G$9+СВЦЭМ!$D$10+'СЕТ СН'!$G$6-'СЕТ СН'!$G$19</f>
        <v>1738.9071727700002</v>
      </c>
      <c r="G77" s="36">
        <f>SUMIFS(СВЦЭМ!$C$33:$C$776,СВЦЭМ!$A$33:$A$776,$A77,СВЦЭМ!$B$33:$B$776,G$47)+'СЕТ СН'!$G$9+СВЦЭМ!$D$10+'СЕТ СН'!$G$6-'СЕТ СН'!$G$19</f>
        <v>1734.4265824899999</v>
      </c>
      <c r="H77" s="36">
        <f>SUMIFS(СВЦЭМ!$C$33:$C$776,СВЦЭМ!$A$33:$A$776,$A77,СВЦЭМ!$B$33:$B$776,H$47)+'СЕТ СН'!$G$9+СВЦЭМ!$D$10+'СЕТ СН'!$G$6-'СЕТ СН'!$G$19</f>
        <v>1722.9284195999999</v>
      </c>
      <c r="I77" s="36">
        <f>SUMIFS(СВЦЭМ!$C$33:$C$776,СВЦЭМ!$A$33:$A$776,$A77,СВЦЭМ!$B$33:$B$776,I$47)+'СЕТ СН'!$G$9+СВЦЭМ!$D$10+'СЕТ СН'!$G$6-'СЕТ СН'!$G$19</f>
        <v>1701.1841342500002</v>
      </c>
      <c r="J77" s="36">
        <f>SUMIFS(СВЦЭМ!$C$33:$C$776,СВЦЭМ!$A$33:$A$776,$A77,СВЦЭМ!$B$33:$B$776,J$47)+'СЕТ СН'!$G$9+СВЦЭМ!$D$10+'СЕТ СН'!$G$6-'СЕТ СН'!$G$19</f>
        <v>1683.6337596899998</v>
      </c>
      <c r="K77" s="36">
        <f>SUMIFS(СВЦЭМ!$C$33:$C$776,СВЦЭМ!$A$33:$A$776,$A77,СВЦЭМ!$B$33:$B$776,K$47)+'СЕТ СН'!$G$9+СВЦЭМ!$D$10+'СЕТ СН'!$G$6-'СЕТ СН'!$G$19</f>
        <v>1665.8502915200002</v>
      </c>
      <c r="L77" s="36">
        <f>SUMIFS(СВЦЭМ!$C$33:$C$776,СВЦЭМ!$A$33:$A$776,$A77,СВЦЭМ!$B$33:$B$776,L$47)+'СЕТ СН'!$G$9+СВЦЭМ!$D$10+'СЕТ СН'!$G$6-'СЕТ СН'!$G$19</f>
        <v>1650.5847769699999</v>
      </c>
      <c r="M77" s="36">
        <f>SUMIFS(СВЦЭМ!$C$33:$C$776,СВЦЭМ!$A$33:$A$776,$A77,СВЦЭМ!$B$33:$B$776,M$47)+'СЕТ СН'!$G$9+СВЦЭМ!$D$10+'СЕТ СН'!$G$6-'СЕТ СН'!$G$19</f>
        <v>1652.7986437700001</v>
      </c>
      <c r="N77" s="36">
        <f>SUMIFS(СВЦЭМ!$C$33:$C$776,СВЦЭМ!$A$33:$A$776,$A77,СВЦЭМ!$B$33:$B$776,N$47)+'СЕТ СН'!$G$9+СВЦЭМ!$D$10+'СЕТ СН'!$G$6-'СЕТ СН'!$G$19</f>
        <v>1650.7722594400002</v>
      </c>
      <c r="O77" s="36">
        <f>SUMIFS(СВЦЭМ!$C$33:$C$776,СВЦЭМ!$A$33:$A$776,$A77,СВЦЭМ!$B$33:$B$776,O$47)+'СЕТ СН'!$G$9+СВЦЭМ!$D$10+'СЕТ СН'!$G$6-'СЕТ СН'!$G$19</f>
        <v>1654.9916392700002</v>
      </c>
      <c r="P77" s="36">
        <f>SUMIFS(СВЦЭМ!$C$33:$C$776,СВЦЭМ!$A$33:$A$776,$A77,СВЦЭМ!$B$33:$B$776,P$47)+'СЕТ СН'!$G$9+СВЦЭМ!$D$10+'СЕТ СН'!$G$6-'СЕТ СН'!$G$19</f>
        <v>1673.7356200700001</v>
      </c>
      <c r="Q77" s="36">
        <f>SUMIFS(СВЦЭМ!$C$33:$C$776,СВЦЭМ!$A$33:$A$776,$A77,СВЦЭМ!$B$33:$B$776,Q$47)+'СЕТ СН'!$G$9+СВЦЭМ!$D$10+'СЕТ СН'!$G$6-'СЕТ СН'!$G$19</f>
        <v>1680.1633228700002</v>
      </c>
      <c r="R77" s="36">
        <f>SUMIFS(СВЦЭМ!$C$33:$C$776,СВЦЭМ!$A$33:$A$776,$A77,СВЦЭМ!$B$33:$B$776,R$47)+'СЕТ СН'!$G$9+СВЦЭМ!$D$10+'СЕТ СН'!$G$6-'СЕТ СН'!$G$19</f>
        <v>1663.1346990799998</v>
      </c>
      <c r="S77" s="36">
        <f>SUMIFS(СВЦЭМ!$C$33:$C$776,СВЦЭМ!$A$33:$A$776,$A77,СВЦЭМ!$B$33:$B$776,S$47)+'СЕТ СН'!$G$9+СВЦЭМ!$D$10+'СЕТ СН'!$G$6-'СЕТ СН'!$G$19</f>
        <v>1652.93229647</v>
      </c>
      <c r="T77" s="36">
        <f>SUMIFS(СВЦЭМ!$C$33:$C$776,СВЦЭМ!$A$33:$A$776,$A77,СВЦЭМ!$B$33:$B$776,T$47)+'СЕТ СН'!$G$9+СВЦЭМ!$D$10+'СЕТ СН'!$G$6-'СЕТ СН'!$G$19</f>
        <v>1642.7597364899998</v>
      </c>
      <c r="U77" s="36">
        <f>SUMIFS(СВЦЭМ!$C$33:$C$776,СВЦЭМ!$A$33:$A$776,$A77,СВЦЭМ!$B$33:$B$776,U$47)+'СЕТ СН'!$G$9+СВЦЭМ!$D$10+'СЕТ СН'!$G$6-'СЕТ СН'!$G$19</f>
        <v>1635.72683568</v>
      </c>
      <c r="V77" s="36">
        <f>SUMIFS(СВЦЭМ!$C$33:$C$776,СВЦЭМ!$A$33:$A$776,$A77,СВЦЭМ!$B$33:$B$776,V$47)+'СЕТ СН'!$G$9+СВЦЭМ!$D$10+'СЕТ СН'!$G$6-'СЕТ СН'!$G$19</f>
        <v>1649.6281184899999</v>
      </c>
      <c r="W77" s="36">
        <f>SUMIFS(СВЦЭМ!$C$33:$C$776,СВЦЭМ!$A$33:$A$776,$A77,СВЦЭМ!$B$33:$B$776,W$47)+'СЕТ СН'!$G$9+СВЦЭМ!$D$10+'СЕТ СН'!$G$6-'СЕТ СН'!$G$19</f>
        <v>1663.5402225799999</v>
      </c>
      <c r="X77" s="36">
        <f>SUMIFS(СВЦЭМ!$C$33:$C$776,СВЦЭМ!$A$33:$A$776,$A77,СВЦЭМ!$B$33:$B$776,X$47)+'СЕТ СН'!$G$9+СВЦЭМ!$D$10+'СЕТ СН'!$G$6-'СЕТ СН'!$G$19</f>
        <v>1679.1861955200002</v>
      </c>
      <c r="Y77" s="36">
        <f>SUMIFS(СВЦЭМ!$C$33:$C$776,СВЦЭМ!$A$33:$A$776,$A77,СВЦЭМ!$B$33:$B$776,Y$47)+'СЕТ СН'!$G$9+СВЦЭМ!$D$10+'СЕТ СН'!$G$6-'СЕТ СН'!$G$19</f>
        <v>1701.7318685099999</v>
      </c>
      <c r="AA77" s="37"/>
    </row>
    <row r="78" spans="1:27" ht="15.75" x14ac:dyDescent="0.2">
      <c r="A78" s="35">
        <f t="shared" si="1"/>
        <v>44227</v>
      </c>
      <c r="B78" s="36">
        <f>SUMIFS(СВЦЭМ!$C$33:$C$776,СВЦЭМ!$A$33:$A$776,$A78,СВЦЭМ!$B$33:$B$776,B$47)+'СЕТ СН'!$G$9+СВЦЭМ!$D$10+'СЕТ СН'!$G$6-'СЕТ СН'!$G$19</f>
        <v>1649.0792944999998</v>
      </c>
      <c r="C78" s="36">
        <f>SUMIFS(СВЦЭМ!$C$33:$C$776,СВЦЭМ!$A$33:$A$776,$A78,СВЦЭМ!$B$33:$B$776,C$47)+'СЕТ СН'!$G$9+СВЦЭМ!$D$10+'СЕТ СН'!$G$6-'СЕТ СН'!$G$19</f>
        <v>1690.5939239200002</v>
      </c>
      <c r="D78" s="36">
        <f>SUMIFS(СВЦЭМ!$C$33:$C$776,СВЦЭМ!$A$33:$A$776,$A78,СВЦЭМ!$B$33:$B$776,D$47)+'СЕТ СН'!$G$9+СВЦЭМ!$D$10+'СЕТ СН'!$G$6-'СЕТ СН'!$G$19</f>
        <v>1706.1955872799999</v>
      </c>
      <c r="E78" s="36">
        <f>SUMIFS(СВЦЭМ!$C$33:$C$776,СВЦЭМ!$A$33:$A$776,$A78,СВЦЭМ!$B$33:$B$776,E$47)+'СЕТ СН'!$G$9+СВЦЭМ!$D$10+'СЕТ СН'!$G$6-'СЕТ СН'!$G$19</f>
        <v>1714.1679625199999</v>
      </c>
      <c r="F78" s="36">
        <f>SUMIFS(СВЦЭМ!$C$33:$C$776,СВЦЭМ!$A$33:$A$776,$A78,СВЦЭМ!$B$33:$B$776,F$47)+'СЕТ СН'!$G$9+СВЦЭМ!$D$10+'СЕТ СН'!$G$6-'СЕТ СН'!$G$19</f>
        <v>1733.1202469899999</v>
      </c>
      <c r="G78" s="36">
        <f>SUMIFS(СВЦЭМ!$C$33:$C$776,СВЦЭМ!$A$33:$A$776,$A78,СВЦЭМ!$B$33:$B$776,G$47)+'СЕТ СН'!$G$9+СВЦЭМ!$D$10+'СЕТ СН'!$G$6-'СЕТ СН'!$G$19</f>
        <v>1722.5490416299999</v>
      </c>
      <c r="H78" s="36">
        <f>SUMIFS(СВЦЭМ!$C$33:$C$776,СВЦЭМ!$A$33:$A$776,$A78,СВЦЭМ!$B$33:$B$776,H$47)+'СЕТ СН'!$G$9+СВЦЭМ!$D$10+'СЕТ СН'!$G$6-'СЕТ СН'!$G$19</f>
        <v>1712.6362472599999</v>
      </c>
      <c r="I78" s="36">
        <f>SUMIFS(СВЦЭМ!$C$33:$C$776,СВЦЭМ!$A$33:$A$776,$A78,СВЦЭМ!$B$33:$B$776,I$47)+'СЕТ СН'!$G$9+СВЦЭМ!$D$10+'СЕТ СН'!$G$6-'СЕТ СН'!$G$19</f>
        <v>1705.2181540000001</v>
      </c>
      <c r="J78" s="36">
        <f>SUMIFS(СВЦЭМ!$C$33:$C$776,СВЦЭМ!$A$33:$A$776,$A78,СВЦЭМ!$B$33:$B$776,J$47)+'СЕТ СН'!$G$9+СВЦЭМ!$D$10+'СЕТ СН'!$G$6-'СЕТ СН'!$G$19</f>
        <v>1686.6926398199998</v>
      </c>
      <c r="K78" s="36">
        <f>SUMIFS(СВЦЭМ!$C$33:$C$776,СВЦЭМ!$A$33:$A$776,$A78,СВЦЭМ!$B$33:$B$776,K$47)+'СЕТ СН'!$G$9+СВЦЭМ!$D$10+'СЕТ СН'!$G$6-'СЕТ СН'!$G$19</f>
        <v>1666.1652718400001</v>
      </c>
      <c r="L78" s="36">
        <f>SUMIFS(СВЦЭМ!$C$33:$C$776,СВЦЭМ!$A$33:$A$776,$A78,СВЦЭМ!$B$33:$B$776,L$47)+'СЕТ СН'!$G$9+СВЦЭМ!$D$10+'СЕТ СН'!$G$6-'СЕТ СН'!$G$19</f>
        <v>1651.2843935999999</v>
      </c>
      <c r="M78" s="36">
        <f>SUMIFS(СВЦЭМ!$C$33:$C$776,СВЦЭМ!$A$33:$A$776,$A78,СВЦЭМ!$B$33:$B$776,M$47)+'СЕТ СН'!$G$9+СВЦЭМ!$D$10+'СЕТ СН'!$G$6-'СЕТ СН'!$G$19</f>
        <v>1655.5386745699998</v>
      </c>
      <c r="N78" s="36">
        <f>SUMIFS(СВЦЭМ!$C$33:$C$776,СВЦЭМ!$A$33:$A$776,$A78,СВЦЭМ!$B$33:$B$776,N$47)+'СЕТ СН'!$G$9+СВЦЭМ!$D$10+'СЕТ СН'!$G$6-'СЕТ СН'!$G$19</f>
        <v>1653.1842176</v>
      </c>
      <c r="O78" s="36">
        <f>SUMIFS(СВЦЭМ!$C$33:$C$776,СВЦЭМ!$A$33:$A$776,$A78,СВЦЭМ!$B$33:$B$776,O$47)+'СЕТ СН'!$G$9+СВЦЭМ!$D$10+'СЕТ СН'!$G$6-'СЕТ СН'!$G$19</f>
        <v>1655.4845439300002</v>
      </c>
      <c r="P78" s="36">
        <f>SUMIFS(СВЦЭМ!$C$33:$C$776,СВЦЭМ!$A$33:$A$776,$A78,СВЦЭМ!$B$33:$B$776,P$47)+'СЕТ СН'!$G$9+СВЦЭМ!$D$10+'СЕТ СН'!$G$6-'СЕТ СН'!$G$19</f>
        <v>1654.03899963</v>
      </c>
      <c r="Q78" s="36">
        <f>SUMIFS(СВЦЭМ!$C$33:$C$776,СВЦЭМ!$A$33:$A$776,$A78,СВЦЭМ!$B$33:$B$776,Q$47)+'СЕТ СН'!$G$9+СВЦЭМ!$D$10+'СЕТ СН'!$G$6-'СЕТ СН'!$G$19</f>
        <v>1658.1752668999998</v>
      </c>
      <c r="R78" s="36">
        <f>SUMIFS(СВЦЭМ!$C$33:$C$776,СВЦЭМ!$A$33:$A$776,$A78,СВЦЭМ!$B$33:$B$776,R$47)+'СЕТ СН'!$G$9+СВЦЭМ!$D$10+'СЕТ СН'!$G$6-'СЕТ СН'!$G$19</f>
        <v>1671.60536443</v>
      </c>
      <c r="S78" s="36">
        <f>SUMIFS(СВЦЭМ!$C$33:$C$776,СВЦЭМ!$A$33:$A$776,$A78,СВЦЭМ!$B$33:$B$776,S$47)+'СЕТ СН'!$G$9+СВЦЭМ!$D$10+'СЕТ СН'!$G$6-'СЕТ СН'!$G$19</f>
        <v>1691.5555412399999</v>
      </c>
      <c r="T78" s="36">
        <f>SUMIFS(СВЦЭМ!$C$33:$C$776,СВЦЭМ!$A$33:$A$776,$A78,СВЦЭМ!$B$33:$B$776,T$47)+'СЕТ СН'!$G$9+СВЦЭМ!$D$10+'СЕТ СН'!$G$6-'СЕТ СН'!$G$19</f>
        <v>1704.0858740899998</v>
      </c>
      <c r="U78" s="36">
        <f>SUMIFS(СВЦЭМ!$C$33:$C$776,СВЦЭМ!$A$33:$A$776,$A78,СВЦЭМ!$B$33:$B$776,U$47)+'СЕТ СН'!$G$9+СВЦЭМ!$D$10+'СЕТ СН'!$G$6-'СЕТ СН'!$G$19</f>
        <v>1705.1262666699999</v>
      </c>
      <c r="V78" s="36">
        <f>SUMIFS(СВЦЭМ!$C$33:$C$776,СВЦЭМ!$A$33:$A$776,$A78,СВЦЭМ!$B$33:$B$776,V$47)+'СЕТ СН'!$G$9+СВЦЭМ!$D$10+'СЕТ СН'!$G$6-'СЕТ СН'!$G$19</f>
        <v>1697.1905053800001</v>
      </c>
      <c r="W78" s="36">
        <f>SUMIFS(СВЦЭМ!$C$33:$C$776,СВЦЭМ!$A$33:$A$776,$A78,СВЦЭМ!$B$33:$B$776,W$47)+'СЕТ СН'!$G$9+СВЦЭМ!$D$10+'СЕТ СН'!$G$6-'СЕТ СН'!$G$19</f>
        <v>1691.6939289500001</v>
      </c>
      <c r="X78" s="36">
        <f>SUMIFS(СВЦЭМ!$C$33:$C$776,СВЦЭМ!$A$33:$A$776,$A78,СВЦЭМ!$B$33:$B$776,X$47)+'СЕТ СН'!$G$9+СВЦЭМ!$D$10+'СЕТ СН'!$G$6-'СЕТ СН'!$G$19</f>
        <v>1680.4942573900003</v>
      </c>
      <c r="Y78" s="36">
        <f>SUMIFS(СВЦЭМ!$C$33:$C$776,СВЦЭМ!$A$33:$A$776,$A78,СВЦЭМ!$B$33:$B$776,Y$47)+'СЕТ СН'!$G$9+СВЦЭМ!$D$10+'СЕТ СН'!$G$6-'СЕТ СН'!$G$19</f>
        <v>1676.5719099399998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СН'!$H$9+СВЦЭМ!$D$10+'СЕТ СН'!$H$6-'СЕТ СН'!$H$19</f>
        <v>1488.70234845</v>
      </c>
      <c r="C84" s="36">
        <f>SUMIFS(СВЦЭМ!$C$33:$C$776,СВЦЭМ!$A$33:$A$776,$A84,СВЦЭМ!$B$33:$B$776,C$83)+'СЕТ СН'!$H$9+СВЦЭМ!$D$10+'СЕТ СН'!$H$6-'СЕТ СН'!$H$19</f>
        <v>1513.6254234200001</v>
      </c>
      <c r="D84" s="36">
        <f>SUMIFS(СВЦЭМ!$C$33:$C$776,СВЦЭМ!$A$33:$A$776,$A84,СВЦЭМ!$B$33:$B$776,D$83)+'СЕТ СН'!$H$9+СВЦЭМ!$D$10+'СЕТ СН'!$H$6-'СЕТ СН'!$H$19</f>
        <v>1481.2191222800002</v>
      </c>
      <c r="E84" s="36">
        <f>SUMIFS(СВЦЭМ!$C$33:$C$776,СВЦЭМ!$A$33:$A$776,$A84,СВЦЭМ!$B$33:$B$776,E$83)+'СЕТ СН'!$H$9+СВЦЭМ!$D$10+'СЕТ СН'!$H$6-'СЕТ СН'!$H$19</f>
        <v>1485.7497028900002</v>
      </c>
      <c r="F84" s="36">
        <f>SUMIFS(СВЦЭМ!$C$33:$C$776,СВЦЭМ!$A$33:$A$776,$A84,СВЦЭМ!$B$33:$B$776,F$83)+'СЕТ СН'!$H$9+СВЦЭМ!$D$10+'СЕТ СН'!$H$6-'СЕТ СН'!$H$19</f>
        <v>1464.6634252600002</v>
      </c>
      <c r="G84" s="36">
        <f>SUMIFS(СВЦЭМ!$C$33:$C$776,СВЦЭМ!$A$33:$A$776,$A84,СВЦЭМ!$B$33:$B$776,G$83)+'СЕТ СН'!$H$9+СВЦЭМ!$D$10+'СЕТ СН'!$H$6-'СЕТ СН'!$H$19</f>
        <v>1468.5550729000001</v>
      </c>
      <c r="H84" s="36">
        <f>SUMIFS(СВЦЭМ!$C$33:$C$776,СВЦЭМ!$A$33:$A$776,$A84,СВЦЭМ!$B$33:$B$776,H$83)+'СЕТ СН'!$H$9+СВЦЭМ!$D$10+'СЕТ СН'!$H$6-'СЕТ СН'!$H$19</f>
        <v>1497.8632055399999</v>
      </c>
      <c r="I84" s="36">
        <f>SUMIFS(СВЦЭМ!$C$33:$C$776,СВЦЭМ!$A$33:$A$776,$A84,СВЦЭМ!$B$33:$B$776,I$83)+'СЕТ СН'!$H$9+СВЦЭМ!$D$10+'СЕТ СН'!$H$6-'СЕТ СН'!$H$19</f>
        <v>1487.7470494499998</v>
      </c>
      <c r="J84" s="36">
        <f>SUMIFS(СВЦЭМ!$C$33:$C$776,СВЦЭМ!$A$33:$A$776,$A84,СВЦЭМ!$B$33:$B$776,J$83)+'СЕТ СН'!$H$9+СВЦЭМ!$D$10+'СЕТ СН'!$H$6-'СЕТ СН'!$H$19</f>
        <v>1483.5940733400003</v>
      </c>
      <c r="K84" s="36">
        <f>SUMIFS(СВЦЭМ!$C$33:$C$776,СВЦЭМ!$A$33:$A$776,$A84,СВЦЭМ!$B$33:$B$776,K$83)+'СЕТ СН'!$H$9+СВЦЭМ!$D$10+'СЕТ СН'!$H$6-'СЕТ СН'!$H$19</f>
        <v>1471.7881261000002</v>
      </c>
      <c r="L84" s="36">
        <f>SUMIFS(СВЦЭМ!$C$33:$C$776,СВЦЭМ!$A$33:$A$776,$A84,СВЦЭМ!$B$33:$B$776,L$83)+'СЕТ СН'!$H$9+СВЦЭМ!$D$10+'СЕТ СН'!$H$6-'СЕТ СН'!$H$19</f>
        <v>1460.7027372100001</v>
      </c>
      <c r="M84" s="36">
        <f>SUMIFS(СВЦЭМ!$C$33:$C$776,СВЦЭМ!$A$33:$A$776,$A84,СВЦЭМ!$B$33:$B$776,M$83)+'СЕТ СН'!$H$9+СВЦЭМ!$D$10+'СЕТ СН'!$H$6-'СЕТ СН'!$H$19</f>
        <v>1452.3102656300002</v>
      </c>
      <c r="N84" s="36">
        <f>SUMIFS(СВЦЭМ!$C$33:$C$776,СВЦЭМ!$A$33:$A$776,$A84,СВЦЭМ!$B$33:$B$776,N$83)+'СЕТ СН'!$H$9+СВЦЭМ!$D$10+'СЕТ СН'!$H$6-'СЕТ СН'!$H$19</f>
        <v>1459.7323664999999</v>
      </c>
      <c r="O84" s="36">
        <f>SUMIFS(СВЦЭМ!$C$33:$C$776,СВЦЭМ!$A$33:$A$776,$A84,СВЦЭМ!$B$33:$B$776,O$83)+'СЕТ СН'!$H$9+СВЦЭМ!$D$10+'СЕТ СН'!$H$6-'СЕТ СН'!$H$19</f>
        <v>1457.1327725199999</v>
      </c>
      <c r="P84" s="36">
        <f>SUMIFS(СВЦЭМ!$C$33:$C$776,СВЦЭМ!$A$33:$A$776,$A84,СВЦЭМ!$B$33:$B$776,P$83)+'СЕТ СН'!$H$9+СВЦЭМ!$D$10+'СЕТ СН'!$H$6-'СЕТ СН'!$H$19</f>
        <v>1484.9815619300002</v>
      </c>
      <c r="Q84" s="36">
        <f>SUMIFS(СВЦЭМ!$C$33:$C$776,СВЦЭМ!$A$33:$A$776,$A84,СВЦЭМ!$B$33:$B$776,Q$83)+'СЕТ СН'!$H$9+СВЦЭМ!$D$10+'СЕТ СН'!$H$6-'СЕТ СН'!$H$19</f>
        <v>1483.6531137400002</v>
      </c>
      <c r="R84" s="36">
        <f>SUMIFS(СВЦЭМ!$C$33:$C$776,СВЦЭМ!$A$33:$A$776,$A84,СВЦЭМ!$B$33:$B$776,R$83)+'СЕТ СН'!$H$9+СВЦЭМ!$D$10+'СЕТ СН'!$H$6-'СЕТ СН'!$H$19</f>
        <v>1462.28815562</v>
      </c>
      <c r="S84" s="36">
        <f>SUMIFS(СВЦЭМ!$C$33:$C$776,СВЦЭМ!$A$33:$A$776,$A84,СВЦЭМ!$B$33:$B$776,S$83)+'СЕТ СН'!$H$9+СВЦЭМ!$D$10+'СЕТ СН'!$H$6-'СЕТ СН'!$H$19</f>
        <v>1442.20520007</v>
      </c>
      <c r="T84" s="36">
        <f>SUMIFS(СВЦЭМ!$C$33:$C$776,СВЦЭМ!$A$33:$A$776,$A84,СВЦЭМ!$B$33:$B$776,T$83)+'СЕТ СН'!$H$9+СВЦЭМ!$D$10+'СЕТ СН'!$H$6-'СЕТ СН'!$H$19</f>
        <v>1431.52192666</v>
      </c>
      <c r="U84" s="36">
        <f>SUMIFS(СВЦЭМ!$C$33:$C$776,СВЦЭМ!$A$33:$A$776,$A84,СВЦЭМ!$B$33:$B$776,U$83)+'СЕТ СН'!$H$9+СВЦЭМ!$D$10+'СЕТ СН'!$H$6-'СЕТ СН'!$H$19</f>
        <v>1426.2843834800001</v>
      </c>
      <c r="V84" s="36">
        <f>SUMIFS(СВЦЭМ!$C$33:$C$776,СВЦЭМ!$A$33:$A$776,$A84,СВЦЭМ!$B$33:$B$776,V$83)+'СЕТ СН'!$H$9+СВЦЭМ!$D$10+'СЕТ СН'!$H$6-'СЕТ СН'!$H$19</f>
        <v>1418.18695189</v>
      </c>
      <c r="W84" s="36">
        <f>SUMIFS(СВЦЭМ!$C$33:$C$776,СВЦЭМ!$A$33:$A$776,$A84,СВЦЭМ!$B$33:$B$776,W$83)+'СЕТ СН'!$H$9+СВЦЭМ!$D$10+'СЕТ СН'!$H$6-'СЕТ СН'!$H$19</f>
        <v>1424.16233147</v>
      </c>
      <c r="X84" s="36">
        <f>SUMIFS(СВЦЭМ!$C$33:$C$776,СВЦЭМ!$A$33:$A$776,$A84,СВЦЭМ!$B$33:$B$776,X$83)+'СЕТ СН'!$H$9+СВЦЭМ!$D$10+'СЕТ СН'!$H$6-'СЕТ СН'!$H$19</f>
        <v>1441.39474243</v>
      </c>
      <c r="Y84" s="36">
        <f>SUMIFS(СВЦЭМ!$C$33:$C$776,СВЦЭМ!$A$33:$A$776,$A84,СВЦЭМ!$B$33:$B$776,Y$83)+'СЕТ СН'!$H$9+СВЦЭМ!$D$10+'СЕТ СН'!$H$6-'СЕТ СН'!$H$19</f>
        <v>1443.9795408999998</v>
      </c>
    </row>
    <row r="85" spans="1:25" ht="15.75" x14ac:dyDescent="0.2">
      <c r="A85" s="35">
        <f>A84+1</f>
        <v>44198</v>
      </c>
      <c r="B85" s="36">
        <f>SUMIFS(СВЦЭМ!$C$33:$C$776,СВЦЭМ!$A$33:$A$776,$A85,СВЦЭМ!$B$33:$B$776,B$83)+'СЕТ СН'!$H$9+СВЦЭМ!$D$10+'СЕТ СН'!$H$6-'СЕТ СН'!$H$19</f>
        <v>1472.9739210600001</v>
      </c>
      <c r="C85" s="36">
        <f>SUMIFS(СВЦЭМ!$C$33:$C$776,СВЦЭМ!$A$33:$A$776,$A85,СВЦЭМ!$B$33:$B$776,C$83)+'СЕТ СН'!$H$9+СВЦЭМ!$D$10+'СЕТ СН'!$H$6-'СЕТ СН'!$H$19</f>
        <v>1498.6889007499999</v>
      </c>
      <c r="D85" s="36">
        <f>SUMIFS(СВЦЭМ!$C$33:$C$776,СВЦЭМ!$A$33:$A$776,$A85,СВЦЭМ!$B$33:$B$776,D$83)+'СЕТ СН'!$H$9+СВЦЭМ!$D$10+'СЕТ СН'!$H$6-'СЕТ СН'!$H$19</f>
        <v>1511.6248827999998</v>
      </c>
      <c r="E85" s="36">
        <f>SUMIFS(СВЦЭМ!$C$33:$C$776,СВЦЭМ!$A$33:$A$776,$A85,СВЦЭМ!$B$33:$B$776,E$83)+'СЕТ СН'!$H$9+СВЦЭМ!$D$10+'СЕТ СН'!$H$6-'СЕТ СН'!$H$19</f>
        <v>1537.9605919599999</v>
      </c>
      <c r="F85" s="36">
        <f>SUMIFS(СВЦЭМ!$C$33:$C$776,СВЦЭМ!$A$33:$A$776,$A85,СВЦЭМ!$B$33:$B$776,F$83)+'СЕТ СН'!$H$9+СВЦЭМ!$D$10+'СЕТ СН'!$H$6-'СЕТ СН'!$H$19</f>
        <v>1519.82147781</v>
      </c>
      <c r="G85" s="36">
        <f>SUMIFS(СВЦЭМ!$C$33:$C$776,СВЦЭМ!$A$33:$A$776,$A85,СВЦЭМ!$B$33:$B$776,G$83)+'СЕТ СН'!$H$9+СВЦЭМ!$D$10+'СЕТ СН'!$H$6-'СЕТ СН'!$H$19</f>
        <v>1518.4371885300002</v>
      </c>
      <c r="H85" s="36">
        <f>SUMIFS(СВЦЭМ!$C$33:$C$776,СВЦЭМ!$A$33:$A$776,$A85,СВЦЭМ!$B$33:$B$776,H$83)+'СЕТ СН'!$H$9+СВЦЭМ!$D$10+'СЕТ СН'!$H$6-'СЕТ СН'!$H$19</f>
        <v>1531.5779180600002</v>
      </c>
      <c r="I85" s="36">
        <f>SUMIFS(СВЦЭМ!$C$33:$C$776,СВЦЭМ!$A$33:$A$776,$A85,СВЦЭМ!$B$33:$B$776,I$83)+'СЕТ СН'!$H$9+СВЦЭМ!$D$10+'СЕТ СН'!$H$6-'СЕТ СН'!$H$19</f>
        <v>1522.5537855600001</v>
      </c>
      <c r="J85" s="36">
        <f>SUMIFS(СВЦЭМ!$C$33:$C$776,СВЦЭМ!$A$33:$A$776,$A85,СВЦЭМ!$B$33:$B$776,J$83)+'СЕТ СН'!$H$9+СВЦЭМ!$D$10+'СЕТ СН'!$H$6-'СЕТ СН'!$H$19</f>
        <v>1503.5735025700001</v>
      </c>
      <c r="K85" s="36">
        <f>SUMIFS(СВЦЭМ!$C$33:$C$776,СВЦЭМ!$A$33:$A$776,$A85,СВЦЭМ!$B$33:$B$776,K$83)+'СЕТ СН'!$H$9+СВЦЭМ!$D$10+'СЕТ СН'!$H$6-'СЕТ СН'!$H$19</f>
        <v>1476.4528367299999</v>
      </c>
      <c r="L85" s="36">
        <f>SUMIFS(СВЦЭМ!$C$33:$C$776,СВЦЭМ!$A$33:$A$776,$A85,СВЦЭМ!$B$33:$B$776,L$83)+'СЕТ СН'!$H$9+СВЦЭМ!$D$10+'СЕТ СН'!$H$6-'СЕТ СН'!$H$19</f>
        <v>1459.4118755899999</v>
      </c>
      <c r="M85" s="36">
        <f>SUMIFS(СВЦЭМ!$C$33:$C$776,СВЦЭМ!$A$33:$A$776,$A85,СВЦЭМ!$B$33:$B$776,M$83)+'СЕТ СН'!$H$9+СВЦЭМ!$D$10+'СЕТ СН'!$H$6-'СЕТ СН'!$H$19</f>
        <v>1419.4246831</v>
      </c>
      <c r="N85" s="36">
        <f>SUMIFS(СВЦЭМ!$C$33:$C$776,СВЦЭМ!$A$33:$A$776,$A85,СВЦЭМ!$B$33:$B$776,N$83)+'СЕТ СН'!$H$9+СВЦЭМ!$D$10+'СЕТ СН'!$H$6-'СЕТ СН'!$H$19</f>
        <v>1433.11635366</v>
      </c>
      <c r="O85" s="36">
        <f>SUMIFS(СВЦЭМ!$C$33:$C$776,СВЦЭМ!$A$33:$A$776,$A85,СВЦЭМ!$B$33:$B$776,O$83)+'СЕТ СН'!$H$9+СВЦЭМ!$D$10+'СЕТ СН'!$H$6-'СЕТ СН'!$H$19</f>
        <v>1449.75113048</v>
      </c>
      <c r="P85" s="36">
        <f>SUMIFS(СВЦЭМ!$C$33:$C$776,СВЦЭМ!$A$33:$A$776,$A85,СВЦЭМ!$B$33:$B$776,P$83)+'СЕТ СН'!$H$9+СВЦЭМ!$D$10+'СЕТ СН'!$H$6-'СЕТ СН'!$H$19</f>
        <v>1455.8764288400002</v>
      </c>
      <c r="Q85" s="36">
        <f>SUMIFS(СВЦЭМ!$C$33:$C$776,СВЦЭМ!$A$33:$A$776,$A85,СВЦЭМ!$B$33:$B$776,Q$83)+'СЕТ СН'!$H$9+СВЦЭМ!$D$10+'СЕТ СН'!$H$6-'СЕТ СН'!$H$19</f>
        <v>1449.2590480100002</v>
      </c>
      <c r="R85" s="36">
        <f>SUMIFS(СВЦЭМ!$C$33:$C$776,СВЦЭМ!$A$33:$A$776,$A85,СВЦЭМ!$B$33:$B$776,R$83)+'СЕТ СН'!$H$9+СВЦЭМ!$D$10+'СЕТ СН'!$H$6-'СЕТ СН'!$H$19</f>
        <v>1437.4873440699998</v>
      </c>
      <c r="S85" s="36">
        <f>SUMIFS(СВЦЭМ!$C$33:$C$776,СВЦЭМ!$A$33:$A$776,$A85,СВЦЭМ!$B$33:$B$776,S$83)+'СЕТ СН'!$H$9+СВЦЭМ!$D$10+'СЕТ СН'!$H$6-'СЕТ СН'!$H$19</f>
        <v>1448.3410494700001</v>
      </c>
      <c r="T85" s="36">
        <f>SUMIFS(СВЦЭМ!$C$33:$C$776,СВЦЭМ!$A$33:$A$776,$A85,СВЦЭМ!$B$33:$B$776,T$83)+'СЕТ СН'!$H$9+СВЦЭМ!$D$10+'СЕТ СН'!$H$6-'СЕТ СН'!$H$19</f>
        <v>1436.0816809200001</v>
      </c>
      <c r="U85" s="36">
        <f>SUMIFS(СВЦЭМ!$C$33:$C$776,СВЦЭМ!$A$33:$A$776,$A85,СВЦЭМ!$B$33:$B$776,U$83)+'СЕТ СН'!$H$9+СВЦЭМ!$D$10+'СЕТ СН'!$H$6-'СЕТ СН'!$H$19</f>
        <v>1429.43810637</v>
      </c>
      <c r="V85" s="36">
        <f>SUMIFS(СВЦЭМ!$C$33:$C$776,СВЦЭМ!$A$33:$A$776,$A85,СВЦЭМ!$B$33:$B$776,V$83)+'СЕТ СН'!$H$9+СВЦЭМ!$D$10+'СЕТ СН'!$H$6-'СЕТ СН'!$H$19</f>
        <v>1433.5344771499999</v>
      </c>
      <c r="W85" s="36">
        <f>SUMIFS(СВЦЭМ!$C$33:$C$776,СВЦЭМ!$A$33:$A$776,$A85,СВЦЭМ!$B$33:$B$776,W$83)+'СЕТ СН'!$H$9+СВЦЭМ!$D$10+'СЕТ СН'!$H$6-'СЕТ СН'!$H$19</f>
        <v>1444.6563472400003</v>
      </c>
      <c r="X85" s="36">
        <f>SUMIFS(СВЦЭМ!$C$33:$C$776,СВЦЭМ!$A$33:$A$776,$A85,СВЦЭМ!$B$33:$B$776,X$83)+'СЕТ СН'!$H$9+СВЦЭМ!$D$10+'СЕТ СН'!$H$6-'СЕТ СН'!$H$19</f>
        <v>1450.5313168299999</v>
      </c>
      <c r="Y85" s="36">
        <f>SUMIFS(СВЦЭМ!$C$33:$C$776,СВЦЭМ!$A$33:$A$776,$A85,СВЦЭМ!$B$33:$B$776,Y$83)+'СЕТ СН'!$H$9+СВЦЭМ!$D$10+'СЕТ СН'!$H$6-'СЕТ СН'!$H$19</f>
        <v>1460.0134499800001</v>
      </c>
    </row>
    <row r="86" spans="1:25" ht="15.75" x14ac:dyDescent="0.2">
      <c r="A86" s="35">
        <f t="shared" ref="A86:A114" si="2">A85+1</f>
        <v>44199</v>
      </c>
      <c r="B86" s="36">
        <f>SUMIFS(СВЦЭМ!$C$33:$C$776,СВЦЭМ!$A$33:$A$776,$A86,СВЦЭМ!$B$33:$B$776,B$83)+'СЕТ СН'!$H$9+СВЦЭМ!$D$10+'СЕТ СН'!$H$6-'СЕТ СН'!$H$19</f>
        <v>1452.0157362999998</v>
      </c>
      <c r="C86" s="36">
        <f>SUMIFS(СВЦЭМ!$C$33:$C$776,СВЦЭМ!$A$33:$A$776,$A86,СВЦЭМ!$B$33:$B$776,C$83)+'СЕТ СН'!$H$9+СВЦЭМ!$D$10+'СЕТ СН'!$H$6-'СЕТ СН'!$H$19</f>
        <v>1464.6273899500002</v>
      </c>
      <c r="D86" s="36">
        <f>SUMIFS(СВЦЭМ!$C$33:$C$776,СВЦЭМ!$A$33:$A$776,$A86,СВЦЭМ!$B$33:$B$776,D$83)+'СЕТ СН'!$H$9+СВЦЭМ!$D$10+'СЕТ СН'!$H$6-'СЕТ СН'!$H$19</f>
        <v>1474.30404417</v>
      </c>
      <c r="E86" s="36">
        <f>SUMIFS(СВЦЭМ!$C$33:$C$776,СВЦЭМ!$A$33:$A$776,$A86,СВЦЭМ!$B$33:$B$776,E$83)+'СЕТ СН'!$H$9+СВЦЭМ!$D$10+'СЕТ СН'!$H$6-'СЕТ СН'!$H$19</f>
        <v>1493.10770929</v>
      </c>
      <c r="F86" s="36">
        <f>SUMIFS(СВЦЭМ!$C$33:$C$776,СВЦЭМ!$A$33:$A$776,$A86,СВЦЭМ!$B$33:$B$776,F$83)+'СЕТ СН'!$H$9+СВЦЭМ!$D$10+'СЕТ СН'!$H$6-'СЕТ СН'!$H$19</f>
        <v>1469.2914556300002</v>
      </c>
      <c r="G86" s="36">
        <f>SUMIFS(СВЦЭМ!$C$33:$C$776,СВЦЭМ!$A$33:$A$776,$A86,СВЦЭМ!$B$33:$B$776,G$83)+'СЕТ СН'!$H$9+СВЦЭМ!$D$10+'СЕТ СН'!$H$6-'СЕТ СН'!$H$19</f>
        <v>1464.2775196600001</v>
      </c>
      <c r="H86" s="36">
        <f>SUMIFS(СВЦЭМ!$C$33:$C$776,СВЦЭМ!$A$33:$A$776,$A86,СВЦЭМ!$B$33:$B$776,H$83)+'СЕТ СН'!$H$9+СВЦЭМ!$D$10+'СЕТ СН'!$H$6-'СЕТ СН'!$H$19</f>
        <v>1488.6869331900002</v>
      </c>
      <c r="I86" s="36">
        <f>SUMIFS(СВЦЭМ!$C$33:$C$776,СВЦЭМ!$A$33:$A$776,$A86,СВЦЭМ!$B$33:$B$776,I$83)+'СЕТ СН'!$H$9+СВЦЭМ!$D$10+'СЕТ СН'!$H$6-'СЕТ СН'!$H$19</f>
        <v>1492.2179224299998</v>
      </c>
      <c r="J86" s="36">
        <f>SUMIFS(СВЦЭМ!$C$33:$C$776,СВЦЭМ!$A$33:$A$776,$A86,СВЦЭМ!$B$33:$B$776,J$83)+'СЕТ СН'!$H$9+СВЦЭМ!$D$10+'СЕТ СН'!$H$6-'СЕТ СН'!$H$19</f>
        <v>1494.7144594199999</v>
      </c>
      <c r="K86" s="36">
        <f>SUMIFS(СВЦЭМ!$C$33:$C$776,СВЦЭМ!$A$33:$A$776,$A86,СВЦЭМ!$B$33:$B$776,K$83)+'СЕТ СН'!$H$9+СВЦЭМ!$D$10+'СЕТ СН'!$H$6-'СЕТ СН'!$H$19</f>
        <v>1495.47497909</v>
      </c>
      <c r="L86" s="36">
        <f>SUMIFS(СВЦЭМ!$C$33:$C$776,СВЦЭМ!$A$33:$A$776,$A86,СВЦЭМ!$B$33:$B$776,L$83)+'СЕТ СН'!$H$9+СВЦЭМ!$D$10+'СЕТ СН'!$H$6-'СЕТ СН'!$H$19</f>
        <v>1483.96603512</v>
      </c>
      <c r="M86" s="36">
        <f>SUMIFS(СВЦЭМ!$C$33:$C$776,СВЦЭМ!$A$33:$A$776,$A86,СВЦЭМ!$B$33:$B$776,M$83)+'СЕТ СН'!$H$9+СВЦЭМ!$D$10+'СЕТ СН'!$H$6-'СЕТ СН'!$H$19</f>
        <v>1478.73703385</v>
      </c>
      <c r="N86" s="36">
        <f>SUMIFS(СВЦЭМ!$C$33:$C$776,СВЦЭМ!$A$33:$A$776,$A86,СВЦЭМ!$B$33:$B$776,N$83)+'СЕТ СН'!$H$9+СВЦЭМ!$D$10+'СЕТ СН'!$H$6-'СЕТ СН'!$H$19</f>
        <v>1488.1564050500001</v>
      </c>
      <c r="O86" s="36">
        <f>SUMIFS(СВЦЭМ!$C$33:$C$776,СВЦЭМ!$A$33:$A$776,$A86,СВЦЭМ!$B$33:$B$776,O$83)+'СЕТ СН'!$H$9+СВЦЭМ!$D$10+'СЕТ СН'!$H$6-'СЕТ СН'!$H$19</f>
        <v>1502.7506441999999</v>
      </c>
      <c r="P86" s="36">
        <f>SUMIFS(СВЦЭМ!$C$33:$C$776,СВЦЭМ!$A$33:$A$776,$A86,СВЦЭМ!$B$33:$B$776,P$83)+'СЕТ СН'!$H$9+СВЦЭМ!$D$10+'СЕТ СН'!$H$6-'СЕТ СН'!$H$19</f>
        <v>1510.8520970700001</v>
      </c>
      <c r="Q86" s="36">
        <f>SUMIFS(СВЦЭМ!$C$33:$C$776,СВЦЭМ!$A$33:$A$776,$A86,СВЦЭМ!$B$33:$B$776,Q$83)+'СЕТ СН'!$H$9+СВЦЭМ!$D$10+'СЕТ СН'!$H$6-'СЕТ СН'!$H$19</f>
        <v>1514.6134836199999</v>
      </c>
      <c r="R86" s="36">
        <f>SUMIFS(СВЦЭМ!$C$33:$C$776,СВЦЭМ!$A$33:$A$776,$A86,СВЦЭМ!$B$33:$B$776,R$83)+'СЕТ СН'!$H$9+СВЦЭМ!$D$10+'СЕТ СН'!$H$6-'СЕТ СН'!$H$19</f>
        <v>1512.66673722</v>
      </c>
      <c r="S86" s="36">
        <f>SUMIFS(СВЦЭМ!$C$33:$C$776,СВЦЭМ!$A$33:$A$776,$A86,СВЦЭМ!$B$33:$B$776,S$83)+'СЕТ СН'!$H$9+СВЦЭМ!$D$10+'СЕТ СН'!$H$6-'СЕТ СН'!$H$19</f>
        <v>1489.9758796400001</v>
      </c>
      <c r="T86" s="36">
        <f>SUMIFS(СВЦЭМ!$C$33:$C$776,СВЦЭМ!$A$33:$A$776,$A86,СВЦЭМ!$B$33:$B$776,T$83)+'СЕТ СН'!$H$9+СВЦЭМ!$D$10+'СЕТ СН'!$H$6-'СЕТ СН'!$H$19</f>
        <v>1469.7264967000001</v>
      </c>
      <c r="U86" s="36">
        <f>SUMIFS(СВЦЭМ!$C$33:$C$776,СВЦЭМ!$A$33:$A$776,$A86,СВЦЭМ!$B$33:$B$776,U$83)+'СЕТ СН'!$H$9+СВЦЭМ!$D$10+'СЕТ СН'!$H$6-'СЕТ СН'!$H$19</f>
        <v>1477.4036079500002</v>
      </c>
      <c r="V86" s="36">
        <f>SUMIFS(СВЦЭМ!$C$33:$C$776,СВЦЭМ!$A$33:$A$776,$A86,СВЦЭМ!$B$33:$B$776,V$83)+'СЕТ СН'!$H$9+СВЦЭМ!$D$10+'СЕТ СН'!$H$6-'СЕТ СН'!$H$19</f>
        <v>1472.4576736700001</v>
      </c>
      <c r="W86" s="36">
        <f>SUMIFS(СВЦЭМ!$C$33:$C$776,СВЦЭМ!$A$33:$A$776,$A86,СВЦЭМ!$B$33:$B$776,W$83)+'СЕТ СН'!$H$9+СВЦЭМ!$D$10+'СЕТ СН'!$H$6-'СЕТ СН'!$H$19</f>
        <v>1488.20479088</v>
      </c>
      <c r="X86" s="36">
        <f>SUMIFS(СВЦЭМ!$C$33:$C$776,СВЦЭМ!$A$33:$A$776,$A86,СВЦЭМ!$B$33:$B$776,X$83)+'СЕТ СН'!$H$9+СВЦЭМ!$D$10+'СЕТ СН'!$H$6-'СЕТ СН'!$H$19</f>
        <v>1497.7984143799999</v>
      </c>
      <c r="Y86" s="36">
        <f>SUMIFS(СВЦЭМ!$C$33:$C$776,СВЦЭМ!$A$33:$A$776,$A86,СВЦЭМ!$B$33:$B$776,Y$83)+'СЕТ СН'!$H$9+СВЦЭМ!$D$10+'СЕТ СН'!$H$6-'СЕТ СН'!$H$19</f>
        <v>1499.4106700000002</v>
      </c>
    </row>
    <row r="87" spans="1:25" ht="15.75" x14ac:dyDescent="0.2">
      <c r="A87" s="35">
        <f t="shared" si="2"/>
        <v>44200</v>
      </c>
      <c r="B87" s="36">
        <f>SUMIFS(СВЦЭМ!$C$33:$C$776,СВЦЭМ!$A$33:$A$776,$A87,СВЦЭМ!$B$33:$B$776,B$83)+'СЕТ СН'!$H$9+СВЦЭМ!$D$10+'СЕТ СН'!$H$6-'СЕТ СН'!$H$19</f>
        <v>1522.1042131300001</v>
      </c>
      <c r="C87" s="36">
        <f>SUMIFS(СВЦЭМ!$C$33:$C$776,СВЦЭМ!$A$33:$A$776,$A87,СВЦЭМ!$B$33:$B$776,C$83)+'СЕТ СН'!$H$9+СВЦЭМ!$D$10+'СЕТ СН'!$H$6-'СЕТ СН'!$H$19</f>
        <v>1532.4601591199998</v>
      </c>
      <c r="D87" s="36">
        <f>SUMIFS(СВЦЭМ!$C$33:$C$776,СВЦЭМ!$A$33:$A$776,$A87,СВЦЭМ!$B$33:$B$776,D$83)+'СЕТ СН'!$H$9+СВЦЭМ!$D$10+'СЕТ СН'!$H$6-'СЕТ СН'!$H$19</f>
        <v>1553.49028653</v>
      </c>
      <c r="E87" s="36">
        <f>SUMIFS(СВЦЭМ!$C$33:$C$776,СВЦЭМ!$A$33:$A$776,$A87,СВЦЭМ!$B$33:$B$776,E$83)+'СЕТ СН'!$H$9+СВЦЭМ!$D$10+'СЕТ СН'!$H$6-'СЕТ СН'!$H$19</f>
        <v>1576.7116127600002</v>
      </c>
      <c r="F87" s="36">
        <f>SUMIFS(СВЦЭМ!$C$33:$C$776,СВЦЭМ!$A$33:$A$776,$A87,СВЦЭМ!$B$33:$B$776,F$83)+'СЕТ СН'!$H$9+СВЦЭМ!$D$10+'СЕТ СН'!$H$6-'СЕТ СН'!$H$19</f>
        <v>1542.24717242</v>
      </c>
      <c r="G87" s="36">
        <f>SUMIFS(СВЦЭМ!$C$33:$C$776,СВЦЭМ!$A$33:$A$776,$A87,СВЦЭМ!$B$33:$B$776,G$83)+'СЕТ СН'!$H$9+СВЦЭМ!$D$10+'СЕТ СН'!$H$6-'СЕТ СН'!$H$19</f>
        <v>1537.53978512</v>
      </c>
      <c r="H87" s="36">
        <f>SUMIFS(СВЦЭМ!$C$33:$C$776,СВЦЭМ!$A$33:$A$776,$A87,СВЦЭМ!$B$33:$B$776,H$83)+'СЕТ СН'!$H$9+СВЦЭМ!$D$10+'СЕТ СН'!$H$6-'СЕТ СН'!$H$19</f>
        <v>1543.20969156</v>
      </c>
      <c r="I87" s="36">
        <f>SUMIFS(СВЦЭМ!$C$33:$C$776,СВЦЭМ!$A$33:$A$776,$A87,СВЦЭМ!$B$33:$B$776,I$83)+'СЕТ СН'!$H$9+СВЦЭМ!$D$10+'СЕТ СН'!$H$6-'СЕТ СН'!$H$19</f>
        <v>1528.0075251200001</v>
      </c>
      <c r="J87" s="36">
        <f>SUMIFS(СВЦЭМ!$C$33:$C$776,СВЦЭМ!$A$33:$A$776,$A87,СВЦЭМ!$B$33:$B$776,J$83)+'СЕТ СН'!$H$9+СВЦЭМ!$D$10+'СЕТ СН'!$H$6-'СЕТ СН'!$H$19</f>
        <v>1509.1711252700002</v>
      </c>
      <c r="K87" s="36">
        <f>SUMIFS(СВЦЭМ!$C$33:$C$776,СВЦЭМ!$A$33:$A$776,$A87,СВЦЭМ!$B$33:$B$776,K$83)+'СЕТ СН'!$H$9+СВЦЭМ!$D$10+'СЕТ СН'!$H$6-'СЕТ СН'!$H$19</f>
        <v>1480.8432373000001</v>
      </c>
      <c r="L87" s="36">
        <f>SUMIFS(СВЦЭМ!$C$33:$C$776,СВЦЭМ!$A$33:$A$776,$A87,СВЦЭМ!$B$33:$B$776,L$83)+'СЕТ СН'!$H$9+СВЦЭМ!$D$10+'СЕТ СН'!$H$6-'СЕТ СН'!$H$19</f>
        <v>1470.1448976300003</v>
      </c>
      <c r="M87" s="36">
        <f>SUMIFS(СВЦЭМ!$C$33:$C$776,СВЦЭМ!$A$33:$A$776,$A87,СВЦЭМ!$B$33:$B$776,M$83)+'СЕТ СН'!$H$9+СВЦЭМ!$D$10+'СЕТ СН'!$H$6-'СЕТ СН'!$H$19</f>
        <v>1463.83553712</v>
      </c>
      <c r="N87" s="36">
        <f>SUMIFS(СВЦЭМ!$C$33:$C$776,СВЦЭМ!$A$33:$A$776,$A87,СВЦЭМ!$B$33:$B$776,N$83)+'СЕТ СН'!$H$9+СВЦЭМ!$D$10+'СЕТ СН'!$H$6-'СЕТ СН'!$H$19</f>
        <v>1482.2318324399998</v>
      </c>
      <c r="O87" s="36">
        <f>SUMIFS(СВЦЭМ!$C$33:$C$776,СВЦЭМ!$A$33:$A$776,$A87,СВЦЭМ!$B$33:$B$776,O$83)+'СЕТ СН'!$H$9+СВЦЭМ!$D$10+'СЕТ СН'!$H$6-'СЕТ СН'!$H$19</f>
        <v>1492.1766536099999</v>
      </c>
      <c r="P87" s="36">
        <f>SUMIFS(СВЦЭМ!$C$33:$C$776,СВЦЭМ!$A$33:$A$776,$A87,СВЦЭМ!$B$33:$B$776,P$83)+'СЕТ СН'!$H$9+СВЦЭМ!$D$10+'СЕТ СН'!$H$6-'СЕТ СН'!$H$19</f>
        <v>1501.8454017499998</v>
      </c>
      <c r="Q87" s="36">
        <f>SUMIFS(СВЦЭМ!$C$33:$C$776,СВЦЭМ!$A$33:$A$776,$A87,СВЦЭМ!$B$33:$B$776,Q$83)+'СЕТ СН'!$H$9+СВЦЭМ!$D$10+'СЕТ СН'!$H$6-'СЕТ СН'!$H$19</f>
        <v>1507.0463255599998</v>
      </c>
      <c r="R87" s="36">
        <f>SUMIFS(СВЦЭМ!$C$33:$C$776,СВЦЭМ!$A$33:$A$776,$A87,СВЦЭМ!$B$33:$B$776,R$83)+'СЕТ СН'!$H$9+СВЦЭМ!$D$10+'СЕТ СН'!$H$6-'СЕТ СН'!$H$19</f>
        <v>1486.60480065</v>
      </c>
      <c r="S87" s="36">
        <f>SUMIFS(СВЦЭМ!$C$33:$C$776,СВЦЭМ!$A$33:$A$776,$A87,СВЦЭМ!$B$33:$B$776,S$83)+'СЕТ СН'!$H$9+СВЦЭМ!$D$10+'СЕТ СН'!$H$6-'СЕТ СН'!$H$19</f>
        <v>1481.69917665</v>
      </c>
      <c r="T87" s="36">
        <f>SUMIFS(СВЦЭМ!$C$33:$C$776,СВЦЭМ!$A$33:$A$776,$A87,СВЦЭМ!$B$33:$B$776,T$83)+'СЕТ СН'!$H$9+СВЦЭМ!$D$10+'СЕТ СН'!$H$6-'СЕТ СН'!$H$19</f>
        <v>1467.3869003499999</v>
      </c>
      <c r="U87" s="36">
        <f>SUMIFS(СВЦЭМ!$C$33:$C$776,СВЦЭМ!$A$33:$A$776,$A87,СВЦЭМ!$B$33:$B$776,U$83)+'СЕТ СН'!$H$9+СВЦЭМ!$D$10+'СЕТ СН'!$H$6-'СЕТ СН'!$H$19</f>
        <v>1472.3345196099999</v>
      </c>
      <c r="V87" s="36">
        <f>SUMIFS(СВЦЭМ!$C$33:$C$776,СВЦЭМ!$A$33:$A$776,$A87,СВЦЭМ!$B$33:$B$776,V$83)+'СЕТ СН'!$H$9+СВЦЭМ!$D$10+'СЕТ СН'!$H$6-'СЕТ СН'!$H$19</f>
        <v>1473.6357071699999</v>
      </c>
      <c r="W87" s="36">
        <f>SUMIFS(СВЦЭМ!$C$33:$C$776,СВЦЭМ!$A$33:$A$776,$A87,СВЦЭМ!$B$33:$B$776,W$83)+'СЕТ СН'!$H$9+СВЦЭМ!$D$10+'СЕТ СН'!$H$6-'СЕТ СН'!$H$19</f>
        <v>1483.7699992399998</v>
      </c>
      <c r="X87" s="36">
        <f>SUMIFS(СВЦЭМ!$C$33:$C$776,СВЦЭМ!$A$33:$A$776,$A87,СВЦЭМ!$B$33:$B$776,X$83)+'СЕТ СН'!$H$9+СВЦЭМ!$D$10+'СЕТ СН'!$H$6-'СЕТ СН'!$H$19</f>
        <v>1501.1064158499998</v>
      </c>
      <c r="Y87" s="36">
        <f>SUMIFS(СВЦЭМ!$C$33:$C$776,СВЦЭМ!$A$33:$A$776,$A87,СВЦЭМ!$B$33:$B$776,Y$83)+'СЕТ СН'!$H$9+СВЦЭМ!$D$10+'СЕТ СН'!$H$6-'СЕТ СН'!$H$19</f>
        <v>1515.2213150500002</v>
      </c>
    </row>
    <row r="88" spans="1:25" ht="15.75" x14ac:dyDescent="0.2">
      <c r="A88" s="35">
        <f t="shared" si="2"/>
        <v>44201</v>
      </c>
      <c r="B88" s="36">
        <f>SUMIFS(СВЦЭМ!$C$33:$C$776,СВЦЭМ!$A$33:$A$776,$A88,СВЦЭМ!$B$33:$B$776,B$83)+'СЕТ СН'!$H$9+СВЦЭМ!$D$10+'СЕТ СН'!$H$6-'СЕТ СН'!$H$19</f>
        <v>1480.2653032200001</v>
      </c>
      <c r="C88" s="36">
        <f>SUMIFS(СВЦЭМ!$C$33:$C$776,СВЦЭМ!$A$33:$A$776,$A88,СВЦЭМ!$B$33:$B$776,C$83)+'СЕТ СН'!$H$9+СВЦЭМ!$D$10+'СЕТ СН'!$H$6-'СЕТ СН'!$H$19</f>
        <v>1511.4012137300001</v>
      </c>
      <c r="D88" s="36">
        <f>SUMIFS(СВЦЭМ!$C$33:$C$776,СВЦЭМ!$A$33:$A$776,$A88,СВЦЭМ!$B$33:$B$776,D$83)+'СЕТ СН'!$H$9+СВЦЭМ!$D$10+'СЕТ СН'!$H$6-'СЕТ СН'!$H$19</f>
        <v>1527.30250811</v>
      </c>
      <c r="E88" s="36">
        <f>SUMIFS(СВЦЭМ!$C$33:$C$776,СВЦЭМ!$A$33:$A$776,$A88,СВЦЭМ!$B$33:$B$776,E$83)+'СЕТ СН'!$H$9+СВЦЭМ!$D$10+'СЕТ СН'!$H$6-'СЕТ СН'!$H$19</f>
        <v>1533.8193296700001</v>
      </c>
      <c r="F88" s="36">
        <f>SUMIFS(СВЦЭМ!$C$33:$C$776,СВЦЭМ!$A$33:$A$776,$A88,СВЦЭМ!$B$33:$B$776,F$83)+'СЕТ СН'!$H$9+СВЦЭМ!$D$10+'СЕТ СН'!$H$6-'СЕТ СН'!$H$19</f>
        <v>1536.0722403899999</v>
      </c>
      <c r="G88" s="36">
        <f>SUMIFS(СВЦЭМ!$C$33:$C$776,СВЦЭМ!$A$33:$A$776,$A88,СВЦЭМ!$B$33:$B$776,G$83)+'СЕТ СН'!$H$9+СВЦЭМ!$D$10+'СЕТ СН'!$H$6-'СЕТ СН'!$H$19</f>
        <v>1558.2786627</v>
      </c>
      <c r="H88" s="36">
        <f>SUMIFS(СВЦЭМ!$C$33:$C$776,СВЦЭМ!$A$33:$A$776,$A88,СВЦЭМ!$B$33:$B$776,H$83)+'СЕТ СН'!$H$9+СВЦЭМ!$D$10+'СЕТ СН'!$H$6-'СЕТ СН'!$H$19</f>
        <v>1536.7264370500002</v>
      </c>
      <c r="I88" s="36">
        <f>SUMIFS(СВЦЭМ!$C$33:$C$776,СВЦЭМ!$A$33:$A$776,$A88,СВЦЭМ!$B$33:$B$776,I$83)+'СЕТ СН'!$H$9+СВЦЭМ!$D$10+'СЕТ СН'!$H$6-'СЕТ СН'!$H$19</f>
        <v>1521.4476786800001</v>
      </c>
      <c r="J88" s="36">
        <f>SUMIFS(СВЦЭМ!$C$33:$C$776,СВЦЭМ!$A$33:$A$776,$A88,СВЦЭМ!$B$33:$B$776,J$83)+'СЕТ СН'!$H$9+СВЦЭМ!$D$10+'СЕТ СН'!$H$6-'СЕТ СН'!$H$19</f>
        <v>1498.9204190400001</v>
      </c>
      <c r="K88" s="36">
        <f>SUMIFS(СВЦЭМ!$C$33:$C$776,СВЦЭМ!$A$33:$A$776,$A88,СВЦЭМ!$B$33:$B$776,K$83)+'СЕТ СН'!$H$9+СВЦЭМ!$D$10+'СЕТ СН'!$H$6-'СЕТ СН'!$H$19</f>
        <v>1471.53823345</v>
      </c>
      <c r="L88" s="36">
        <f>SUMIFS(СВЦЭМ!$C$33:$C$776,СВЦЭМ!$A$33:$A$776,$A88,СВЦЭМ!$B$33:$B$776,L$83)+'СЕТ СН'!$H$9+СВЦЭМ!$D$10+'СЕТ СН'!$H$6-'СЕТ СН'!$H$19</f>
        <v>1451.2371364999999</v>
      </c>
      <c r="M88" s="36">
        <f>SUMIFS(СВЦЭМ!$C$33:$C$776,СВЦЭМ!$A$33:$A$776,$A88,СВЦЭМ!$B$33:$B$776,M$83)+'СЕТ СН'!$H$9+СВЦЭМ!$D$10+'СЕТ СН'!$H$6-'СЕТ СН'!$H$19</f>
        <v>1459.4225638100002</v>
      </c>
      <c r="N88" s="36">
        <f>SUMIFS(СВЦЭМ!$C$33:$C$776,СВЦЭМ!$A$33:$A$776,$A88,СВЦЭМ!$B$33:$B$776,N$83)+'СЕТ СН'!$H$9+СВЦЭМ!$D$10+'СЕТ СН'!$H$6-'СЕТ СН'!$H$19</f>
        <v>1493.54535566</v>
      </c>
      <c r="O88" s="36">
        <f>SUMIFS(СВЦЭМ!$C$33:$C$776,СВЦЭМ!$A$33:$A$776,$A88,СВЦЭМ!$B$33:$B$776,O$83)+'СЕТ СН'!$H$9+СВЦЭМ!$D$10+'СЕТ СН'!$H$6-'СЕТ СН'!$H$19</f>
        <v>1520.8039804499999</v>
      </c>
      <c r="P88" s="36">
        <f>SUMIFS(СВЦЭМ!$C$33:$C$776,СВЦЭМ!$A$33:$A$776,$A88,СВЦЭМ!$B$33:$B$776,P$83)+'СЕТ СН'!$H$9+СВЦЭМ!$D$10+'СЕТ СН'!$H$6-'СЕТ СН'!$H$19</f>
        <v>1537.5357735900002</v>
      </c>
      <c r="Q88" s="36">
        <f>SUMIFS(СВЦЭМ!$C$33:$C$776,СВЦЭМ!$A$33:$A$776,$A88,СВЦЭМ!$B$33:$B$776,Q$83)+'СЕТ СН'!$H$9+СВЦЭМ!$D$10+'СЕТ СН'!$H$6-'СЕТ СН'!$H$19</f>
        <v>1542.3663879400001</v>
      </c>
      <c r="R88" s="36">
        <f>SUMIFS(СВЦЭМ!$C$33:$C$776,СВЦЭМ!$A$33:$A$776,$A88,СВЦЭМ!$B$33:$B$776,R$83)+'СЕТ СН'!$H$9+СВЦЭМ!$D$10+'СЕТ СН'!$H$6-'СЕТ СН'!$H$19</f>
        <v>1529.2583897200002</v>
      </c>
      <c r="S88" s="36">
        <f>SUMIFS(СВЦЭМ!$C$33:$C$776,СВЦЭМ!$A$33:$A$776,$A88,СВЦЭМ!$B$33:$B$776,S$83)+'СЕТ СН'!$H$9+СВЦЭМ!$D$10+'СЕТ СН'!$H$6-'СЕТ СН'!$H$19</f>
        <v>1516.95525223</v>
      </c>
      <c r="T88" s="36">
        <f>SUMIFS(СВЦЭМ!$C$33:$C$776,СВЦЭМ!$A$33:$A$776,$A88,СВЦЭМ!$B$33:$B$776,T$83)+'СЕТ СН'!$H$9+СВЦЭМ!$D$10+'СЕТ СН'!$H$6-'СЕТ СН'!$H$19</f>
        <v>1484.70910508</v>
      </c>
      <c r="U88" s="36">
        <f>SUMIFS(СВЦЭМ!$C$33:$C$776,СВЦЭМ!$A$33:$A$776,$A88,СВЦЭМ!$B$33:$B$776,U$83)+'СЕТ СН'!$H$9+СВЦЭМ!$D$10+'СЕТ СН'!$H$6-'СЕТ СН'!$H$19</f>
        <v>1491.3393905200001</v>
      </c>
      <c r="V88" s="36">
        <f>SUMIFS(СВЦЭМ!$C$33:$C$776,СВЦЭМ!$A$33:$A$776,$A88,СВЦЭМ!$B$33:$B$776,V$83)+'СЕТ СН'!$H$9+СВЦЭМ!$D$10+'СЕТ СН'!$H$6-'СЕТ СН'!$H$19</f>
        <v>1489.5426892800001</v>
      </c>
      <c r="W88" s="36">
        <f>SUMIFS(СВЦЭМ!$C$33:$C$776,СВЦЭМ!$A$33:$A$776,$A88,СВЦЭМ!$B$33:$B$776,W$83)+'СЕТ СН'!$H$9+СВЦЭМ!$D$10+'СЕТ СН'!$H$6-'СЕТ СН'!$H$19</f>
        <v>1507.3042468899998</v>
      </c>
      <c r="X88" s="36">
        <f>SUMIFS(СВЦЭМ!$C$33:$C$776,СВЦЭМ!$A$33:$A$776,$A88,СВЦЭМ!$B$33:$B$776,X$83)+'СЕТ СН'!$H$9+СВЦЭМ!$D$10+'СЕТ СН'!$H$6-'СЕТ СН'!$H$19</f>
        <v>1524.9588082800001</v>
      </c>
      <c r="Y88" s="36">
        <f>SUMIFS(СВЦЭМ!$C$33:$C$776,СВЦЭМ!$A$33:$A$776,$A88,СВЦЭМ!$B$33:$B$776,Y$83)+'СЕТ СН'!$H$9+СВЦЭМ!$D$10+'СЕТ СН'!$H$6-'СЕТ СН'!$H$19</f>
        <v>1541.9860575299999</v>
      </c>
    </row>
    <row r="89" spans="1:25" ht="15.75" x14ac:dyDescent="0.2">
      <c r="A89" s="35">
        <f t="shared" si="2"/>
        <v>44202</v>
      </c>
      <c r="B89" s="36">
        <f>SUMIFS(СВЦЭМ!$C$33:$C$776,СВЦЭМ!$A$33:$A$776,$A89,СВЦЭМ!$B$33:$B$776,B$83)+'СЕТ СН'!$H$9+СВЦЭМ!$D$10+'СЕТ СН'!$H$6-'СЕТ СН'!$H$19</f>
        <v>1532.1432431500002</v>
      </c>
      <c r="C89" s="36">
        <f>SUMIFS(СВЦЭМ!$C$33:$C$776,СВЦЭМ!$A$33:$A$776,$A89,СВЦЭМ!$B$33:$B$776,C$83)+'СЕТ СН'!$H$9+СВЦЭМ!$D$10+'СЕТ СН'!$H$6-'СЕТ СН'!$H$19</f>
        <v>1563.0612173899999</v>
      </c>
      <c r="D89" s="36">
        <f>SUMIFS(СВЦЭМ!$C$33:$C$776,СВЦЭМ!$A$33:$A$776,$A89,СВЦЭМ!$B$33:$B$776,D$83)+'СЕТ СН'!$H$9+СВЦЭМ!$D$10+'СЕТ СН'!$H$6-'СЕТ СН'!$H$19</f>
        <v>1586.7899364899999</v>
      </c>
      <c r="E89" s="36">
        <f>SUMIFS(СВЦЭМ!$C$33:$C$776,СВЦЭМ!$A$33:$A$776,$A89,СВЦЭМ!$B$33:$B$776,E$83)+'СЕТ СН'!$H$9+СВЦЭМ!$D$10+'СЕТ СН'!$H$6-'СЕТ СН'!$H$19</f>
        <v>1595.9928687699999</v>
      </c>
      <c r="F89" s="36">
        <f>SUMIFS(СВЦЭМ!$C$33:$C$776,СВЦЭМ!$A$33:$A$776,$A89,СВЦЭМ!$B$33:$B$776,F$83)+'СЕТ СН'!$H$9+СВЦЭМ!$D$10+'СЕТ СН'!$H$6-'СЕТ СН'!$H$19</f>
        <v>1607.0854926299999</v>
      </c>
      <c r="G89" s="36">
        <f>SUMIFS(СВЦЭМ!$C$33:$C$776,СВЦЭМ!$A$33:$A$776,$A89,СВЦЭМ!$B$33:$B$776,G$83)+'СЕТ СН'!$H$9+СВЦЭМ!$D$10+'СЕТ СН'!$H$6-'СЕТ СН'!$H$19</f>
        <v>1603.8745690000001</v>
      </c>
      <c r="H89" s="36">
        <f>SUMIFS(СВЦЭМ!$C$33:$C$776,СВЦЭМ!$A$33:$A$776,$A89,СВЦЭМ!$B$33:$B$776,H$83)+'СЕТ СН'!$H$9+СВЦЭМ!$D$10+'СЕТ СН'!$H$6-'СЕТ СН'!$H$19</f>
        <v>1587.7875029500001</v>
      </c>
      <c r="I89" s="36">
        <f>SUMIFS(СВЦЭМ!$C$33:$C$776,СВЦЭМ!$A$33:$A$776,$A89,СВЦЭМ!$B$33:$B$776,I$83)+'СЕТ СН'!$H$9+СВЦЭМ!$D$10+'СЕТ СН'!$H$6-'СЕТ СН'!$H$19</f>
        <v>1562.1707712900002</v>
      </c>
      <c r="J89" s="36">
        <f>SUMIFS(СВЦЭМ!$C$33:$C$776,СВЦЭМ!$A$33:$A$776,$A89,СВЦЭМ!$B$33:$B$776,J$83)+'СЕТ СН'!$H$9+СВЦЭМ!$D$10+'СЕТ СН'!$H$6-'СЕТ СН'!$H$19</f>
        <v>1518.7239523100002</v>
      </c>
      <c r="K89" s="36">
        <f>SUMIFS(СВЦЭМ!$C$33:$C$776,СВЦЭМ!$A$33:$A$776,$A89,СВЦЭМ!$B$33:$B$776,K$83)+'СЕТ СН'!$H$9+СВЦЭМ!$D$10+'СЕТ СН'!$H$6-'СЕТ СН'!$H$19</f>
        <v>1477.4348479499999</v>
      </c>
      <c r="L89" s="36">
        <f>SUMIFS(СВЦЭМ!$C$33:$C$776,СВЦЭМ!$A$33:$A$776,$A89,СВЦЭМ!$B$33:$B$776,L$83)+'СЕТ СН'!$H$9+СВЦЭМ!$D$10+'СЕТ СН'!$H$6-'СЕТ СН'!$H$19</f>
        <v>1464.9703137300003</v>
      </c>
      <c r="M89" s="36">
        <f>SUMIFS(СВЦЭМ!$C$33:$C$776,СВЦЭМ!$A$33:$A$776,$A89,СВЦЭМ!$B$33:$B$776,M$83)+'СЕТ СН'!$H$9+СВЦЭМ!$D$10+'СЕТ СН'!$H$6-'СЕТ СН'!$H$19</f>
        <v>1468.5183905700001</v>
      </c>
      <c r="N89" s="36">
        <f>SUMIFS(СВЦЭМ!$C$33:$C$776,СВЦЭМ!$A$33:$A$776,$A89,СВЦЭМ!$B$33:$B$776,N$83)+'СЕТ СН'!$H$9+СВЦЭМ!$D$10+'СЕТ СН'!$H$6-'СЕТ СН'!$H$19</f>
        <v>1496.84487992</v>
      </c>
      <c r="O89" s="36">
        <f>SUMIFS(СВЦЭМ!$C$33:$C$776,СВЦЭМ!$A$33:$A$776,$A89,СВЦЭМ!$B$33:$B$776,O$83)+'СЕТ СН'!$H$9+СВЦЭМ!$D$10+'СЕТ СН'!$H$6-'СЕТ СН'!$H$19</f>
        <v>1513.2853610699999</v>
      </c>
      <c r="P89" s="36">
        <f>SUMIFS(СВЦЭМ!$C$33:$C$776,СВЦЭМ!$A$33:$A$776,$A89,СВЦЭМ!$B$33:$B$776,P$83)+'СЕТ СН'!$H$9+СВЦЭМ!$D$10+'СЕТ СН'!$H$6-'СЕТ СН'!$H$19</f>
        <v>1524.5271986900002</v>
      </c>
      <c r="Q89" s="36">
        <f>SUMIFS(СВЦЭМ!$C$33:$C$776,СВЦЭМ!$A$33:$A$776,$A89,СВЦЭМ!$B$33:$B$776,Q$83)+'СЕТ СН'!$H$9+СВЦЭМ!$D$10+'СЕТ СН'!$H$6-'СЕТ СН'!$H$19</f>
        <v>1528.74341104</v>
      </c>
      <c r="R89" s="36">
        <f>SUMIFS(СВЦЭМ!$C$33:$C$776,СВЦЭМ!$A$33:$A$776,$A89,СВЦЭМ!$B$33:$B$776,R$83)+'СЕТ СН'!$H$9+СВЦЭМ!$D$10+'СЕТ СН'!$H$6-'СЕТ СН'!$H$19</f>
        <v>1514.2630313599998</v>
      </c>
      <c r="S89" s="36">
        <f>SUMIFS(СВЦЭМ!$C$33:$C$776,СВЦЭМ!$A$33:$A$776,$A89,СВЦЭМ!$B$33:$B$776,S$83)+'СЕТ СН'!$H$9+СВЦЭМ!$D$10+'СЕТ СН'!$H$6-'СЕТ СН'!$H$19</f>
        <v>1483.3894121600001</v>
      </c>
      <c r="T89" s="36">
        <f>SUMIFS(СВЦЭМ!$C$33:$C$776,СВЦЭМ!$A$33:$A$776,$A89,СВЦЭМ!$B$33:$B$776,T$83)+'СЕТ СН'!$H$9+СВЦЭМ!$D$10+'СЕТ СН'!$H$6-'СЕТ СН'!$H$19</f>
        <v>1457.9672407399999</v>
      </c>
      <c r="U89" s="36">
        <f>SUMIFS(СВЦЭМ!$C$33:$C$776,СВЦЭМ!$A$33:$A$776,$A89,СВЦЭМ!$B$33:$B$776,U$83)+'СЕТ СН'!$H$9+СВЦЭМ!$D$10+'СЕТ СН'!$H$6-'СЕТ СН'!$H$19</f>
        <v>1460.4150260199999</v>
      </c>
      <c r="V89" s="36">
        <f>SUMIFS(СВЦЭМ!$C$33:$C$776,СВЦЭМ!$A$33:$A$776,$A89,СВЦЭМ!$B$33:$B$776,V$83)+'СЕТ СН'!$H$9+СВЦЭМ!$D$10+'СЕТ СН'!$H$6-'СЕТ СН'!$H$19</f>
        <v>1472.6867272099998</v>
      </c>
      <c r="W89" s="36">
        <f>SUMIFS(СВЦЭМ!$C$33:$C$776,СВЦЭМ!$A$33:$A$776,$A89,СВЦЭМ!$B$33:$B$776,W$83)+'СЕТ СН'!$H$9+СВЦЭМ!$D$10+'СЕТ СН'!$H$6-'СЕТ СН'!$H$19</f>
        <v>1488.9402327900002</v>
      </c>
      <c r="X89" s="36">
        <f>SUMIFS(СВЦЭМ!$C$33:$C$776,СВЦЭМ!$A$33:$A$776,$A89,СВЦЭМ!$B$33:$B$776,X$83)+'СЕТ СН'!$H$9+СВЦЭМ!$D$10+'СЕТ СН'!$H$6-'СЕТ СН'!$H$19</f>
        <v>1506.5702364099998</v>
      </c>
      <c r="Y89" s="36">
        <f>SUMIFS(СВЦЭМ!$C$33:$C$776,СВЦЭМ!$A$33:$A$776,$A89,СВЦЭМ!$B$33:$B$776,Y$83)+'СЕТ СН'!$H$9+СВЦЭМ!$D$10+'СЕТ СН'!$H$6-'СЕТ СН'!$H$19</f>
        <v>1530.1657968300001</v>
      </c>
    </row>
    <row r="90" spans="1:25" ht="15.75" x14ac:dyDescent="0.2">
      <c r="A90" s="35">
        <f t="shared" si="2"/>
        <v>44203</v>
      </c>
      <c r="B90" s="36">
        <f>SUMIFS(СВЦЭМ!$C$33:$C$776,СВЦЭМ!$A$33:$A$776,$A90,СВЦЭМ!$B$33:$B$776,B$83)+'СЕТ СН'!$H$9+СВЦЭМ!$D$10+'СЕТ СН'!$H$6-'СЕТ СН'!$H$19</f>
        <v>1501.78904461</v>
      </c>
      <c r="C90" s="36">
        <f>SUMIFS(СВЦЭМ!$C$33:$C$776,СВЦЭМ!$A$33:$A$776,$A90,СВЦЭМ!$B$33:$B$776,C$83)+'СЕТ СН'!$H$9+СВЦЭМ!$D$10+'СЕТ СН'!$H$6-'СЕТ СН'!$H$19</f>
        <v>1531.2863700900002</v>
      </c>
      <c r="D90" s="36">
        <f>SUMIFS(СВЦЭМ!$C$33:$C$776,СВЦЭМ!$A$33:$A$776,$A90,СВЦЭМ!$B$33:$B$776,D$83)+'СЕТ СН'!$H$9+СВЦЭМ!$D$10+'СЕТ СН'!$H$6-'СЕТ СН'!$H$19</f>
        <v>1562.9149720599999</v>
      </c>
      <c r="E90" s="36">
        <f>SUMIFS(СВЦЭМ!$C$33:$C$776,СВЦЭМ!$A$33:$A$776,$A90,СВЦЭМ!$B$33:$B$776,E$83)+'СЕТ СН'!$H$9+СВЦЭМ!$D$10+'СЕТ СН'!$H$6-'СЕТ СН'!$H$19</f>
        <v>1573.7739833800001</v>
      </c>
      <c r="F90" s="36">
        <f>SUMIFS(СВЦЭМ!$C$33:$C$776,СВЦЭМ!$A$33:$A$776,$A90,СВЦЭМ!$B$33:$B$776,F$83)+'СЕТ СН'!$H$9+СВЦЭМ!$D$10+'СЕТ СН'!$H$6-'СЕТ СН'!$H$19</f>
        <v>1580.4601591599999</v>
      </c>
      <c r="G90" s="36">
        <f>SUMIFS(СВЦЭМ!$C$33:$C$776,СВЦЭМ!$A$33:$A$776,$A90,СВЦЭМ!$B$33:$B$776,G$83)+'СЕТ СН'!$H$9+СВЦЭМ!$D$10+'СЕТ СН'!$H$6-'СЕТ СН'!$H$19</f>
        <v>1568.1500180100002</v>
      </c>
      <c r="H90" s="36">
        <f>SUMIFS(СВЦЭМ!$C$33:$C$776,СВЦЭМ!$A$33:$A$776,$A90,СВЦЭМ!$B$33:$B$776,H$83)+'СЕТ СН'!$H$9+СВЦЭМ!$D$10+'СЕТ СН'!$H$6-'СЕТ СН'!$H$19</f>
        <v>1558.8742905899999</v>
      </c>
      <c r="I90" s="36">
        <f>SUMIFS(СВЦЭМ!$C$33:$C$776,СВЦЭМ!$A$33:$A$776,$A90,СВЦЭМ!$B$33:$B$776,I$83)+'СЕТ СН'!$H$9+СВЦЭМ!$D$10+'СЕТ СН'!$H$6-'СЕТ СН'!$H$19</f>
        <v>1525.2656778700002</v>
      </c>
      <c r="J90" s="36">
        <f>SUMIFS(СВЦЭМ!$C$33:$C$776,СВЦЭМ!$A$33:$A$776,$A90,СВЦЭМ!$B$33:$B$776,J$83)+'СЕТ СН'!$H$9+СВЦЭМ!$D$10+'СЕТ СН'!$H$6-'СЕТ СН'!$H$19</f>
        <v>1509.2558742299998</v>
      </c>
      <c r="K90" s="36">
        <f>SUMIFS(СВЦЭМ!$C$33:$C$776,СВЦЭМ!$A$33:$A$776,$A90,СВЦЭМ!$B$33:$B$776,K$83)+'СЕТ СН'!$H$9+СВЦЭМ!$D$10+'СЕТ СН'!$H$6-'СЕТ СН'!$H$19</f>
        <v>1483.3794041199999</v>
      </c>
      <c r="L90" s="36">
        <f>SUMIFS(СВЦЭМ!$C$33:$C$776,СВЦЭМ!$A$33:$A$776,$A90,СВЦЭМ!$B$33:$B$776,L$83)+'СЕТ СН'!$H$9+СВЦЭМ!$D$10+'СЕТ СН'!$H$6-'СЕТ СН'!$H$19</f>
        <v>1467.8722784199999</v>
      </c>
      <c r="M90" s="36">
        <f>SUMIFS(СВЦЭМ!$C$33:$C$776,СВЦЭМ!$A$33:$A$776,$A90,СВЦЭМ!$B$33:$B$776,M$83)+'СЕТ СН'!$H$9+СВЦЭМ!$D$10+'СЕТ СН'!$H$6-'СЕТ СН'!$H$19</f>
        <v>1483.22041412</v>
      </c>
      <c r="N90" s="36">
        <f>SUMIFS(СВЦЭМ!$C$33:$C$776,СВЦЭМ!$A$33:$A$776,$A90,СВЦЭМ!$B$33:$B$776,N$83)+'СЕТ СН'!$H$9+СВЦЭМ!$D$10+'СЕТ СН'!$H$6-'СЕТ СН'!$H$19</f>
        <v>1531.8068915499998</v>
      </c>
      <c r="O90" s="36">
        <f>SUMIFS(СВЦЭМ!$C$33:$C$776,СВЦЭМ!$A$33:$A$776,$A90,СВЦЭМ!$B$33:$B$776,O$83)+'СЕТ СН'!$H$9+СВЦЭМ!$D$10+'СЕТ СН'!$H$6-'СЕТ СН'!$H$19</f>
        <v>1539.0829258799999</v>
      </c>
      <c r="P90" s="36">
        <f>SUMIFS(СВЦЭМ!$C$33:$C$776,СВЦЭМ!$A$33:$A$776,$A90,СВЦЭМ!$B$33:$B$776,P$83)+'СЕТ СН'!$H$9+СВЦЭМ!$D$10+'СЕТ СН'!$H$6-'СЕТ СН'!$H$19</f>
        <v>1550.88758121</v>
      </c>
      <c r="Q90" s="36">
        <f>SUMIFS(СВЦЭМ!$C$33:$C$776,СВЦЭМ!$A$33:$A$776,$A90,СВЦЭМ!$B$33:$B$776,Q$83)+'СЕТ СН'!$H$9+СВЦЭМ!$D$10+'СЕТ СН'!$H$6-'СЕТ СН'!$H$19</f>
        <v>1561.3538846500001</v>
      </c>
      <c r="R90" s="36">
        <f>SUMIFS(СВЦЭМ!$C$33:$C$776,СВЦЭМ!$A$33:$A$776,$A90,СВЦЭМ!$B$33:$B$776,R$83)+'СЕТ СН'!$H$9+СВЦЭМ!$D$10+'СЕТ СН'!$H$6-'СЕТ СН'!$H$19</f>
        <v>1558.13308972</v>
      </c>
      <c r="S90" s="36">
        <f>SUMIFS(СВЦЭМ!$C$33:$C$776,СВЦЭМ!$A$33:$A$776,$A90,СВЦЭМ!$B$33:$B$776,S$83)+'СЕТ СН'!$H$9+СВЦЭМ!$D$10+'СЕТ СН'!$H$6-'СЕТ СН'!$H$19</f>
        <v>1533.5137960900001</v>
      </c>
      <c r="T90" s="36">
        <f>SUMIFS(СВЦЭМ!$C$33:$C$776,СВЦЭМ!$A$33:$A$776,$A90,СВЦЭМ!$B$33:$B$776,T$83)+'СЕТ СН'!$H$9+СВЦЭМ!$D$10+'СЕТ СН'!$H$6-'СЕТ СН'!$H$19</f>
        <v>1508.87367356</v>
      </c>
      <c r="U90" s="36">
        <f>SUMIFS(СВЦЭМ!$C$33:$C$776,СВЦЭМ!$A$33:$A$776,$A90,СВЦЭМ!$B$33:$B$776,U$83)+'СЕТ СН'!$H$9+СВЦЭМ!$D$10+'СЕТ СН'!$H$6-'СЕТ СН'!$H$19</f>
        <v>1518.4113043799998</v>
      </c>
      <c r="V90" s="36">
        <f>SUMIFS(СВЦЭМ!$C$33:$C$776,СВЦЭМ!$A$33:$A$776,$A90,СВЦЭМ!$B$33:$B$776,V$83)+'СЕТ СН'!$H$9+СВЦЭМ!$D$10+'СЕТ СН'!$H$6-'СЕТ СН'!$H$19</f>
        <v>1517.5329284499999</v>
      </c>
      <c r="W90" s="36">
        <f>SUMIFS(СВЦЭМ!$C$33:$C$776,СВЦЭМ!$A$33:$A$776,$A90,СВЦЭМ!$B$33:$B$776,W$83)+'СЕТ СН'!$H$9+СВЦЭМ!$D$10+'СЕТ СН'!$H$6-'СЕТ СН'!$H$19</f>
        <v>1536.4247896800002</v>
      </c>
      <c r="X90" s="36">
        <f>SUMIFS(СВЦЭМ!$C$33:$C$776,СВЦЭМ!$A$33:$A$776,$A90,СВЦЭМ!$B$33:$B$776,X$83)+'СЕТ СН'!$H$9+СВЦЭМ!$D$10+'СЕТ СН'!$H$6-'СЕТ СН'!$H$19</f>
        <v>1553.6257988900002</v>
      </c>
      <c r="Y90" s="36">
        <f>SUMIFS(СВЦЭМ!$C$33:$C$776,СВЦЭМ!$A$33:$A$776,$A90,СВЦЭМ!$B$33:$B$776,Y$83)+'СЕТ СН'!$H$9+СВЦЭМ!$D$10+'СЕТ СН'!$H$6-'СЕТ СН'!$H$19</f>
        <v>1575.7479483000002</v>
      </c>
    </row>
    <row r="91" spans="1:25" ht="15.75" x14ac:dyDescent="0.2">
      <c r="A91" s="35">
        <f t="shared" si="2"/>
        <v>44204</v>
      </c>
      <c r="B91" s="36">
        <f>SUMIFS(СВЦЭМ!$C$33:$C$776,СВЦЭМ!$A$33:$A$776,$A91,СВЦЭМ!$B$33:$B$776,B$83)+'СЕТ СН'!$H$9+СВЦЭМ!$D$10+'СЕТ СН'!$H$6-'СЕТ СН'!$H$19</f>
        <v>1506.9138271100001</v>
      </c>
      <c r="C91" s="36">
        <f>SUMIFS(СВЦЭМ!$C$33:$C$776,СВЦЭМ!$A$33:$A$776,$A91,СВЦЭМ!$B$33:$B$776,C$83)+'СЕТ СН'!$H$9+СВЦЭМ!$D$10+'СЕТ СН'!$H$6-'СЕТ СН'!$H$19</f>
        <v>1552.5609654499999</v>
      </c>
      <c r="D91" s="36">
        <f>SUMIFS(СВЦЭМ!$C$33:$C$776,СВЦЭМ!$A$33:$A$776,$A91,СВЦЭМ!$B$33:$B$776,D$83)+'СЕТ СН'!$H$9+СВЦЭМ!$D$10+'СЕТ СН'!$H$6-'СЕТ СН'!$H$19</f>
        <v>1577.0866868899998</v>
      </c>
      <c r="E91" s="36">
        <f>SUMIFS(СВЦЭМ!$C$33:$C$776,СВЦЭМ!$A$33:$A$776,$A91,СВЦЭМ!$B$33:$B$776,E$83)+'СЕТ СН'!$H$9+СВЦЭМ!$D$10+'СЕТ СН'!$H$6-'СЕТ СН'!$H$19</f>
        <v>1594.1290525899999</v>
      </c>
      <c r="F91" s="36">
        <f>SUMIFS(СВЦЭМ!$C$33:$C$776,СВЦЭМ!$A$33:$A$776,$A91,СВЦЭМ!$B$33:$B$776,F$83)+'СЕТ СН'!$H$9+СВЦЭМ!$D$10+'СЕТ СН'!$H$6-'СЕТ СН'!$H$19</f>
        <v>1600.8161743999999</v>
      </c>
      <c r="G91" s="36">
        <f>SUMIFS(СВЦЭМ!$C$33:$C$776,СВЦЭМ!$A$33:$A$776,$A91,СВЦЭМ!$B$33:$B$776,G$83)+'СЕТ СН'!$H$9+СВЦЭМ!$D$10+'СЕТ СН'!$H$6-'СЕТ СН'!$H$19</f>
        <v>1596.1124248199999</v>
      </c>
      <c r="H91" s="36">
        <f>SUMIFS(СВЦЭМ!$C$33:$C$776,СВЦЭМ!$A$33:$A$776,$A91,СВЦЭМ!$B$33:$B$776,H$83)+'СЕТ СН'!$H$9+СВЦЭМ!$D$10+'СЕТ СН'!$H$6-'СЕТ СН'!$H$19</f>
        <v>1577.9239397000001</v>
      </c>
      <c r="I91" s="36">
        <f>SUMIFS(СВЦЭМ!$C$33:$C$776,СВЦЭМ!$A$33:$A$776,$A91,СВЦЭМ!$B$33:$B$776,I$83)+'СЕТ СН'!$H$9+СВЦЭМ!$D$10+'СЕТ СН'!$H$6-'СЕТ СН'!$H$19</f>
        <v>1597.5739839100002</v>
      </c>
      <c r="J91" s="36">
        <f>SUMIFS(СВЦЭМ!$C$33:$C$776,СВЦЭМ!$A$33:$A$776,$A91,СВЦЭМ!$B$33:$B$776,J$83)+'СЕТ СН'!$H$9+СВЦЭМ!$D$10+'СЕТ СН'!$H$6-'СЕТ СН'!$H$19</f>
        <v>1569.47494302</v>
      </c>
      <c r="K91" s="36">
        <f>SUMIFS(СВЦЭМ!$C$33:$C$776,СВЦЭМ!$A$33:$A$776,$A91,СВЦЭМ!$B$33:$B$776,K$83)+'СЕТ СН'!$H$9+СВЦЭМ!$D$10+'СЕТ СН'!$H$6-'СЕТ СН'!$H$19</f>
        <v>1541.9483301700002</v>
      </c>
      <c r="L91" s="36">
        <f>SUMIFS(СВЦЭМ!$C$33:$C$776,СВЦЭМ!$A$33:$A$776,$A91,СВЦЭМ!$B$33:$B$776,L$83)+'СЕТ СН'!$H$9+СВЦЭМ!$D$10+'СЕТ СН'!$H$6-'СЕТ СН'!$H$19</f>
        <v>1520.94169199</v>
      </c>
      <c r="M91" s="36">
        <f>SUMIFS(СВЦЭМ!$C$33:$C$776,СВЦЭМ!$A$33:$A$776,$A91,СВЦЭМ!$B$33:$B$776,M$83)+'СЕТ СН'!$H$9+СВЦЭМ!$D$10+'СЕТ СН'!$H$6-'СЕТ СН'!$H$19</f>
        <v>1509.8124038599999</v>
      </c>
      <c r="N91" s="36">
        <f>SUMIFS(СВЦЭМ!$C$33:$C$776,СВЦЭМ!$A$33:$A$776,$A91,СВЦЭМ!$B$33:$B$776,N$83)+'СЕТ СН'!$H$9+СВЦЭМ!$D$10+'СЕТ СН'!$H$6-'СЕТ СН'!$H$19</f>
        <v>1532.9869965399998</v>
      </c>
      <c r="O91" s="36">
        <f>SUMIFS(СВЦЭМ!$C$33:$C$776,СВЦЭМ!$A$33:$A$776,$A91,СВЦЭМ!$B$33:$B$776,O$83)+'СЕТ СН'!$H$9+СВЦЭМ!$D$10+'СЕТ СН'!$H$6-'СЕТ СН'!$H$19</f>
        <v>1543.9581412699999</v>
      </c>
      <c r="P91" s="36">
        <f>SUMIFS(СВЦЭМ!$C$33:$C$776,СВЦЭМ!$A$33:$A$776,$A91,СВЦЭМ!$B$33:$B$776,P$83)+'СЕТ СН'!$H$9+СВЦЭМ!$D$10+'СЕТ СН'!$H$6-'СЕТ СН'!$H$19</f>
        <v>1559.03274336</v>
      </c>
      <c r="Q91" s="36">
        <f>SUMIFS(СВЦЭМ!$C$33:$C$776,СВЦЭМ!$A$33:$A$776,$A91,СВЦЭМ!$B$33:$B$776,Q$83)+'СЕТ СН'!$H$9+СВЦЭМ!$D$10+'СЕТ СН'!$H$6-'СЕТ СН'!$H$19</f>
        <v>1571.0331319900001</v>
      </c>
      <c r="R91" s="36">
        <f>SUMIFS(СВЦЭМ!$C$33:$C$776,СВЦЭМ!$A$33:$A$776,$A91,СВЦЭМ!$B$33:$B$776,R$83)+'СЕТ СН'!$H$9+СВЦЭМ!$D$10+'СЕТ СН'!$H$6-'СЕТ СН'!$H$19</f>
        <v>1561.2337118099999</v>
      </c>
      <c r="S91" s="36">
        <f>SUMIFS(СВЦЭМ!$C$33:$C$776,СВЦЭМ!$A$33:$A$776,$A91,СВЦЭМ!$B$33:$B$776,S$83)+'СЕТ СН'!$H$9+СВЦЭМ!$D$10+'СЕТ СН'!$H$6-'СЕТ СН'!$H$19</f>
        <v>1523.9178351099999</v>
      </c>
      <c r="T91" s="36">
        <f>SUMIFS(СВЦЭМ!$C$33:$C$776,СВЦЭМ!$A$33:$A$776,$A91,СВЦЭМ!$B$33:$B$776,T$83)+'СЕТ СН'!$H$9+СВЦЭМ!$D$10+'СЕТ СН'!$H$6-'СЕТ СН'!$H$19</f>
        <v>1507.7393122100002</v>
      </c>
      <c r="U91" s="36">
        <f>SUMIFS(СВЦЭМ!$C$33:$C$776,СВЦЭМ!$A$33:$A$776,$A91,СВЦЭМ!$B$33:$B$776,U$83)+'СЕТ СН'!$H$9+СВЦЭМ!$D$10+'СЕТ СН'!$H$6-'СЕТ СН'!$H$19</f>
        <v>1510.6251680300002</v>
      </c>
      <c r="V91" s="36">
        <f>SUMIFS(СВЦЭМ!$C$33:$C$776,СВЦЭМ!$A$33:$A$776,$A91,СВЦЭМ!$B$33:$B$776,V$83)+'СЕТ СН'!$H$9+СВЦЭМ!$D$10+'СЕТ СН'!$H$6-'СЕТ СН'!$H$19</f>
        <v>1510.0244335500001</v>
      </c>
      <c r="W91" s="36">
        <f>SUMIFS(СВЦЭМ!$C$33:$C$776,СВЦЭМ!$A$33:$A$776,$A91,СВЦЭМ!$B$33:$B$776,W$83)+'СЕТ СН'!$H$9+СВЦЭМ!$D$10+'СЕТ СН'!$H$6-'СЕТ СН'!$H$19</f>
        <v>1525.27895975</v>
      </c>
      <c r="X91" s="36">
        <f>SUMIFS(СВЦЭМ!$C$33:$C$776,СВЦЭМ!$A$33:$A$776,$A91,СВЦЭМ!$B$33:$B$776,X$83)+'СЕТ СН'!$H$9+СВЦЭМ!$D$10+'СЕТ СН'!$H$6-'СЕТ СН'!$H$19</f>
        <v>1535.8704892199999</v>
      </c>
      <c r="Y91" s="36">
        <f>SUMIFS(СВЦЭМ!$C$33:$C$776,СВЦЭМ!$A$33:$A$776,$A91,СВЦЭМ!$B$33:$B$776,Y$83)+'СЕТ СН'!$H$9+СВЦЭМ!$D$10+'СЕТ СН'!$H$6-'СЕТ СН'!$H$19</f>
        <v>1563.90662776</v>
      </c>
    </row>
    <row r="92" spans="1:25" ht="15.75" x14ac:dyDescent="0.2">
      <c r="A92" s="35">
        <f t="shared" si="2"/>
        <v>44205</v>
      </c>
      <c r="B92" s="36">
        <f>SUMIFS(СВЦЭМ!$C$33:$C$776,СВЦЭМ!$A$33:$A$776,$A92,СВЦЭМ!$B$33:$B$776,B$83)+'СЕТ СН'!$H$9+СВЦЭМ!$D$10+'СЕТ СН'!$H$6-'СЕТ СН'!$H$19</f>
        <v>1538.3189902600002</v>
      </c>
      <c r="C92" s="36">
        <f>SUMIFS(СВЦЭМ!$C$33:$C$776,СВЦЭМ!$A$33:$A$776,$A92,СВЦЭМ!$B$33:$B$776,C$83)+'СЕТ СН'!$H$9+СВЦЭМ!$D$10+'СЕТ СН'!$H$6-'СЕТ СН'!$H$19</f>
        <v>1567.4791961999999</v>
      </c>
      <c r="D92" s="36">
        <f>SUMIFS(СВЦЭМ!$C$33:$C$776,СВЦЭМ!$A$33:$A$776,$A92,СВЦЭМ!$B$33:$B$776,D$83)+'СЕТ СН'!$H$9+СВЦЭМ!$D$10+'СЕТ СН'!$H$6-'СЕТ СН'!$H$19</f>
        <v>1585.4312028899999</v>
      </c>
      <c r="E92" s="36">
        <f>SUMIFS(СВЦЭМ!$C$33:$C$776,СВЦЭМ!$A$33:$A$776,$A92,СВЦЭМ!$B$33:$B$776,E$83)+'СЕТ СН'!$H$9+СВЦЭМ!$D$10+'СЕТ СН'!$H$6-'СЕТ СН'!$H$19</f>
        <v>1593.15344783</v>
      </c>
      <c r="F92" s="36">
        <f>SUMIFS(СВЦЭМ!$C$33:$C$776,СВЦЭМ!$A$33:$A$776,$A92,СВЦЭМ!$B$33:$B$776,F$83)+'СЕТ СН'!$H$9+СВЦЭМ!$D$10+'СЕТ СН'!$H$6-'СЕТ СН'!$H$19</f>
        <v>1599.49052059</v>
      </c>
      <c r="G92" s="36">
        <f>SUMIFS(СВЦЭМ!$C$33:$C$776,СВЦЭМ!$A$33:$A$776,$A92,СВЦЭМ!$B$33:$B$776,G$83)+'СЕТ СН'!$H$9+СВЦЭМ!$D$10+'СЕТ СН'!$H$6-'СЕТ СН'!$H$19</f>
        <v>1591.35263592</v>
      </c>
      <c r="H92" s="36">
        <f>SUMIFS(СВЦЭМ!$C$33:$C$776,СВЦЭМ!$A$33:$A$776,$A92,СВЦЭМ!$B$33:$B$776,H$83)+'СЕТ СН'!$H$9+СВЦЭМ!$D$10+'СЕТ СН'!$H$6-'СЕТ СН'!$H$19</f>
        <v>1585.9811439800001</v>
      </c>
      <c r="I92" s="36">
        <f>SUMIFS(СВЦЭМ!$C$33:$C$776,СВЦЭМ!$A$33:$A$776,$A92,СВЦЭМ!$B$33:$B$776,I$83)+'СЕТ СН'!$H$9+СВЦЭМ!$D$10+'СЕТ СН'!$H$6-'СЕТ СН'!$H$19</f>
        <v>1558.5865942199998</v>
      </c>
      <c r="J92" s="36">
        <f>SUMIFS(СВЦЭМ!$C$33:$C$776,СВЦЭМ!$A$33:$A$776,$A92,СВЦЭМ!$B$33:$B$776,J$83)+'СЕТ СН'!$H$9+СВЦЭМ!$D$10+'СЕТ СН'!$H$6-'СЕТ СН'!$H$19</f>
        <v>1533.8980578700002</v>
      </c>
      <c r="K92" s="36">
        <f>SUMIFS(СВЦЭМ!$C$33:$C$776,СВЦЭМ!$A$33:$A$776,$A92,СВЦЭМ!$B$33:$B$776,K$83)+'СЕТ СН'!$H$9+СВЦЭМ!$D$10+'СЕТ СН'!$H$6-'СЕТ СН'!$H$19</f>
        <v>1513.01849146</v>
      </c>
      <c r="L92" s="36">
        <f>SUMIFS(СВЦЭМ!$C$33:$C$776,СВЦЭМ!$A$33:$A$776,$A92,СВЦЭМ!$B$33:$B$776,L$83)+'СЕТ СН'!$H$9+СВЦЭМ!$D$10+'СЕТ СН'!$H$6-'СЕТ СН'!$H$19</f>
        <v>1499.1733645999998</v>
      </c>
      <c r="M92" s="36">
        <f>SUMIFS(СВЦЭМ!$C$33:$C$776,СВЦЭМ!$A$33:$A$776,$A92,СВЦЭМ!$B$33:$B$776,M$83)+'СЕТ СН'!$H$9+СВЦЭМ!$D$10+'СЕТ СН'!$H$6-'СЕТ СН'!$H$19</f>
        <v>1494.4195656100001</v>
      </c>
      <c r="N92" s="36">
        <f>SUMIFS(СВЦЭМ!$C$33:$C$776,СВЦЭМ!$A$33:$A$776,$A92,СВЦЭМ!$B$33:$B$776,N$83)+'СЕТ СН'!$H$9+СВЦЭМ!$D$10+'СЕТ СН'!$H$6-'СЕТ СН'!$H$19</f>
        <v>1512.1964571600001</v>
      </c>
      <c r="O92" s="36">
        <f>SUMIFS(СВЦЭМ!$C$33:$C$776,СВЦЭМ!$A$33:$A$776,$A92,СВЦЭМ!$B$33:$B$776,O$83)+'СЕТ СН'!$H$9+СВЦЭМ!$D$10+'СЕТ СН'!$H$6-'СЕТ СН'!$H$19</f>
        <v>1524.2840283199998</v>
      </c>
      <c r="P92" s="36">
        <f>SUMIFS(СВЦЭМ!$C$33:$C$776,СВЦЭМ!$A$33:$A$776,$A92,СВЦЭМ!$B$33:$B$776,P$83)+'СЕТ СН'!$H$9+СВЦЭМ!$D$10+'СЕТ СН'!$H$6-'СЕТ СН'!$H$19</f>
        <v>1531.98472339</v>
      </c>
      <c r="Q92" s="36">
        <f>SUMIFS(СВЦЭМ!$C$33:$C$776,СВЦЭМ!$A$33:$A$776,$A92,СВЦЭМ!$B$33:$B$776,Q$83)+'СЕТ СН'!$H$9+СВЦЭМ!$D$10+'СЕТ СН'!$H$6-'СЕТ СН'!$H$19</f>
        <v>1534.7890031699999</v>
      </c>
      <c r="R92" s="36">
        <f>SUMIFS(СВЦЭМ!$C$33:$C$776,СВЦЭМ!$A$33:$A$776,$A92,СВЦЭМ!$B$33:$B$776,R$83)+'СЕТ СН'!$H$9+СВЦЭМ!$D$10+'СЕТ СН'!$H$6-'СЕТ СН'!$H$19</f>
        <v>1518.5879610299999</v>
      </c>
      <c r="S92" s="36">
        <f>SUMIFS(СВЦЭМ!$C$33:$C$776,СВЦЭМ!$A$33:$A$776,$A92,СВЦЭМ!$B$33:$B$776,S$83)+'СЕТ СН'!$H$9+СВЦЭМ!$D$10+'СЕТ СН'!$H$6-'СЕТ СН'!$H$19</f>
        <v>1504.3687649399999</v>
      </c>
      <c r="T92" s="36">
        <f>SUMIFS(СВЦЭМ!$C$33:$C$776,СВЦЭМ!$A$33:$A$776,$A92,СВЦЭМ!$B$33:$B$776,T$83)+'СЕТ СН'!$H$9+СВЦЭМ!$D$10+'СЕТ СН'!$H$6-'СЕТ СН'!$H$19</f>
        <v>1486.5975761899999</v>
      </c>
      <c r="U92" s="36">
        <f>SUMIFS(СВЦЭМ!$C$33:$C$776,СВЦЭМ!$A$33:$A$776,$A92,СВЦЭМ!$B$33:$B$776,U$83)+'СЕТ СН'!$H$9+СВЦЭМ!$D$10+'СЕТ СН'!$H$6-'СЕТ СН'!$H$19</f>
        <v>1486.8896096500002</v>
      </c>
      <c r="V92" s="36">
        <f>SUMIFS(СВЦЭМ!$C$33:$C$776,СВЦЭМ!$A$33:$A$776,$A92,СВЦЭМ!$B$33:$B$776,V$83)+'СЕТ СН'!$H$9+СВЦЭМ!$D$10+'СЕТ СН'!$H$6-'СЕТ СН'!$H$19</f>
        <v>1480.1937825</v>
      </c>
      <c r="W92" s="36">
        <f>SUMIFS(СВЦЭМ!$C$33:$C$776,СВЦЭМ!$A$33:$A$776,$A92,СВЦЭМ!$B$33:$B$776,W$83)+'СЕТ СН'!$H$9+СВЦЭМ!$D$10+'СЕТ СН'!$H$6-'СЕТ СН'!$H$19</f>
        <v>1499.24612794</v>
      </c>
      <c r="X92" s="36">
        <f>SUMIFS(СВЦЭМ!$C$33:$C$776,СВЦЭМ!$A$33:$A$776,$A92,СВЦЭМ!$B$33:$B$776,X$83)+'СЕТ СН'!$H$9+СВЦЭМ!$D$10+'СЕТ СН'!$H$6-'СЕТ СН'!$H$19</f>
        <v>1515.5589049999999</v>
      </c>
      <c r="Y92" s="36">
        <f>SUMIFS(СВЦЭМ!$C$33:$C$776,СВЦЭМ!$A$33:$A$776,$A92,СВЦЭМ!$B$33:$B$776,Y$83)+'СЕТ СН'!$H$9+СВЦЭМ!$D$10+'СЕТ СН'!$H$6-'СЕТ СН'!$H$19</f>
        <v>1531.0204057999999</v>
      </c>
    </row>
    <row r="93" spans="1:25" ht="15.75" x14ac:dyDescent="0.2">
      <c r="A93" s="35">
        <f t="shared" si="2"/>
        <v>44206</v>
      </c>
      <c r="B93" s="36">
        <f>SUMIFS(СВЦЭМ!$C$33:$C$776,СВЦЭМ!$A$33:$A$776,$A93,СВЦЭМ!$B$33:$B$776,B$83)+'СЕТ СН'!$H$9+СВЦЭМ!$D$10+'СЕТ СН'!$H$6-'СЕТ СН'!$H$19</f>
        <v>1528.7139794099999</v>
      </c>
      <c r="C93" s="36">
        <f>SUMIFS(СВЦЭМ!$C$33:$C$776,СВЦЭМ!$A$33:$A$776,$A93,СВЦЭМ!$B$33:$B$776,C$83)+'СЕТ СН'!$H$9+СВЦЭМ!$D$10+'СЕТ СН'!$H$6-'СЕТ СН'!$H$19</f>
        <v>1565.7226337500001</v>
      </c>
      <c r="D93" s="36">
        <f>SUMIFS(СВЦЭМ!$C$33:$C$776,СВЦЭМ!$A$33:$A$776,$A93,СВЦЭМ!$B$33:$B$776,D$83)+'СЕТ СН'!$H$9+СВЦЭМ!$D$10+'СЕТ СН'!$H$6-'СЕТ СН'!$H$19</f>
        <v>1589.4511032700002</v>
      </c>
      <c r="E93" s="36">
        <f>SUMIFS(СВЦЭМ!$C$33:$C$776,СВЦЭМ!$A$33:$A$776,$A93,СВЦЭМ!$B$33:$B$776,E$83)+'СЕТ СН'!$H$9+СВЦЭМ!$D$10+'СЕТ СН'!$H$6-'СЕТ СН'!$H$19</f>
        <v>1595.86011113</v>
      </c>
      <c r="F93" s="36">
        <f>SUMIFS(СВЦЭМ!$C$33:$C$776,СВЦЭМ!$A$33:$A$776,$A93,СВЦЭМ!$B$33:$B$776,F$83)+'СЕТ СН'!$H$9+СВЦЭМ!$D$10+'СЕТ СН'!$H$6-'СЕТ СН'!$H$19</f>
        <v>1607.3957113699998</v>
      </c>
      <c r="G93" s="36">
        <f>SUMIFS(СВЦЭМ!$C$33:$C$776,СВЦЭМ!$A$33:$A$776,$A93,СВЦЭМ!$B$33:$B$776,G$83)+'СЕТ СН'!$H$9+СВЦЭМ!$D$10+'СЕТ СН'!$H$6-'СЕТ СН'!$H$19</f>
        <v>1602.9432672100002</v>
      </c>
      <c r="H93" s="36">
        <f>SUMIFS(СВЦЭМ!$C$33:$C$776,СВЦЭМ!$A$33:$A$776,$A93,СВЦЭМ!$B$33:$B$776,H$83)+'СЕТ СН'!$H$9+СВЦЭМ!$D$10+'СЕТ СН'!$H$6-'СЕТ СН'!$H$19</f>
        <v>1589.0318465</v>
      </c>
      <c r="I93" s="36">
        <f>SUMIFS(СВЦЭМ!$C$33:$C$776,СВЦЭМ!$A$33:$A$776,$A93,СВЦЭМ!$B$33:$B$776,I$83)+'СЕТ СН'!$H$9+СВЦЭМ!$D$10+'СЕТ СН'!$H$6-'СЕТ СН'!$H$19</f>
        <v>1580.1249888900002</v>
      </c>
      <c r="J93" s="36">
        <f>SUMIFS(СВЦЭМ!$C$33:$C$776,СВЦЭМ!$A$33:$A$776,$A93,СВЦЭМ!$B$33:$B$776,J$83)+'СЕТ СН'!$H$9+СВЦЭМ!$D$10+'СЕТ СН'!$H$6-'СЕТ СН'!$H$19</f>
        <v>1571.8503876899999</v>
      </c>
      <c r="K93" s="36">
        <f>SUMIFS(СВЦЭМ!$C$33:$C$776,СВЦЭМ!$A$33:$A$776,$A93,СВЦЭМ!$B$33:$B$776,K$83)+'СЕТ СН'!$H$9+СВЦЭМ!$D$10+'СЕТ СН'!$H$6-'СЕТ СН'!$H$19</f>
        <v>1544.77221009</v>
      </c>
      <c r="L93" s="36">
        <f>SUMIFS(СВЦЭМ!$C$33:$C$776,СВЦЭМ!$A$33:$A$776,$A93,СВЦЭМ!$B$33:$B$776,L$83)+'СЕТ СН'!$H$9+СВЦЭМ!$D$10+'СЕТ СН'!$H$6-'СЕТ СН'!$H$19</f>
        <v>1515.7469924400002</v>
      </c>
      <c r="M93" s="36">
        <f>SUMIFS(СВЦЭМ!$C$33:$C$776,СВЦЭМ!$A$33:$A$776,$A93,СВЦЭМ!$B$33:$B$776,M$83)+'СЕТ СН'!$H$9+СВЦЭМ!$D$10+'СЕТ СН'!$H$6-'СЕТ СН'!$H$19</f>
        <v>1510.88693706</v>
      </c>
      <c r="N93" s="36">
        <f>SUMIFS(СВЦЭМ!$C$33:$C$776,СВЦЭМ!$A$33:$A$776,$A93,СВЦЭМ!$B$33:$B$776,N$83)+'СЕТ СН'!$H$9+СВЦЭМ!$D$10+'СЕТ СН'!$H$6-'СЕТ СН'!$H$19</f>
        <v>1529.7431572599999</v>
      </c>
      <c r="O93" s="36">
        <f>SUMIFS(СВЦЭМ!$C$33:$C$776,СВЦЭМ!$A$33:$A$776,$A93,СВЦЭМ!$B$33:$B$776,O$83)+'СЕТ СН'!$H$9+СВЦЭМ!$D$10+'СЕТ СН'!$H$6-'СЕТ СН'!$H$19</f>
        <v>1539.18999244</v>
      </c>
      <c r="P93" s="36">
        <f>SUMIFS(СВЦЭМ!$C$33:$C$776,СВЦЭМ!$A$33:$A$776,$A93,СВЦЭМ!$B$33:$B$776,P$83)+'СЕТ СН'!$H$9+СВЦЭМ!$D$10+'СЕТ СН'!$H$6-'СЕТ СН'!$H$19</f>
        <v>1549.9798599999999</v>
      </c>
      <c r="Q93" s="36">
        <f>SUMIFS(СВЦЭМ!$C$33:$C$776,СВЦЭМ!$A$33:$A$776,$A93,СВЦЭМ!$B$33:$B$776,Q$83)+'СЕТ СН'!$H$9+СВЦЭМ!$D$10+'СЕТ СН'!$H$6-'СЕТ СН'!$H$19</f>
        <v>1552.72415963</v>
      </c>
      <c r="R93" s="36">
        <f>SUMIFS(СВЦЭМ!$C$33:$C$776,СВЦЭМ!$A$33:$A$776,$A93,СВЦЭМ!$B$33:$B$776,R$83)+'СЕТ СН'!$H$9+СВЦЭМ!$D$10+'СЕТ СН'!$H$6-'СЕТ СН'!$H$19</f>
        <v>1536.9563046100002</v>
      </c>
      <c r="S93" s="36">
        <f>SUMIFS(СВЦЭМ!$C$33:$C$776,СВЦЭМ!$A$33:$A$776,$A93,СВЦЭМ!$B$33:$B$776,S$83)+'СЕТ СН'!$H$9+СВЦЭМ!$D$10+'СЕТ СН'!$H$6-'СЕТ СН'!$H$19</f>
        <v>1510.3141643700001</v>
      </c>
      <c r="T93" s="36">
        <f>SUMIFS(СВЦЭМ!$C$33:$C$776,СВЦЭМ!$A$33:$A$776,$A93,СВЦЭМ!$B$33:$B$776,T$83)+'СЕТ СН'!$H$9+СВЦЭМ!$D$10+'СЕТ СН'!$H$6-'СЕТ СН'!$H$19</f>
        <v>1479.82898522</v>
      </c>
      <c r="U93" s="36">
        <f>SUMIFS(СВЦЭМ!$C$33:$C$776,СВЦЭМ!$A$33:$A$776,$A93,СВЦЭМ!$B$33:$B$776,U$83)+'СЕТ СН'!$H$9+СВЦЭМ!$D$10+'СЕТ СН'!$H$6-'СЕТ СН'!$H$19</f>
        <v>1486.39837463</v>
      </c>
      <c r="V93" s="36">
        <f>SUMIFS(СВЦЭМ!$C$33:$C$776,СВЦЭМ!$A$33:$A$776,$A93,СВЦЭМ!$B$33:$B$776,V$83)+'СЕТ СН'!$H$9+СВЦЭМ!$D$10+'СЕТ СН'!$H$6-'СЕТ СН'!$H$19</f>
        <v>1484.6878801100002</v>
      </c>
      <c r="W93" s="36">
        <f>SUMIFS(СВЦЭМ!$C$33:$C$776,СВЦЭМ!$A$33:$A$776,$A93,СВЦЭМ!$B$33:$B$776,W$83)+'СЕТ СН'!$H$9+СВЦЭМ!$D$10+'СЕТ СН'!$H$6-'СЕТ СН'!$H$19</f>
        <v>1508.5417759900001</v>
      </c>
      <c r="X93" s="36">
        <f>SUMIFS(СВЦЭМ!$C$33:$C$776,СВЦЭМ!$A$33:$A$776,$A93,СВЦЭМ!$B$33:$B$776,X$83)+'СЕТ СН'!$H$9+СВЦЭМ!$D$10+'СЕТ СН'!$H$6-'СЕТ СН'!$H$19</f>
        <v>1528.54917497</v>
      </c>
      <c r="Y93" s="36">
        <f>SUMIFS(СВЦЭМ!$C$33:$C$776,СВЦЭМ!$A$33:$A$776,$A93,СВЦЭМ!$B$33:$B$776,Y$83)+'СЕТ СН'!$H$9+СВЦЭМ!$D$10+'СЕТ СН'!$H$6-'СЕТ СН'!$H$19</f>
        <v>1547.5395577499999</v>
      </c>
    </row>
    <row r="94" spans="1:25" ht="15.75" x14ac:dyDescent="0.2">
      <c r="A94" s="35">
        <f t="shared" si="2"/>
        <v>44207</v>
      </c>
      <c r="B94" s="36">
        <f>SUMIFS(СВЦЭМ!$C$33:$C$776,СВЦЭМ!$A$33:$A$776,$A94,СВЦЭМ!$B$33:$B$776,B$83)+'СЕТ СН'!$H$9+СВЦЭМ!$D$10+'СЕТ СН'!$H$6-'СЕТ СН'!$H$19</f>
        <v>1587.4118556100002</v>
      </c>
      <c r="C94" s="36">
        <f>SUMIFS(СВЦЭМ!$C$33:$C$776,СВЦЭМ!$A$33:$A$776,$A94,СВЦЭМ!$B$33:$B$776,C$83)+'СЕТ СН'!$H$9+СВЦЭМ!$D$10+'СЕТ СН'!$H$6-'СЕТ СН'!$H$19</f>
        <v>1627.5384635</v>
      </c>
      <c r="D94" s="36">
        <f>SUMIFS(СВЦЭМ!$C$33:$C$776,СВЦЭМ!$A$33:$A$776,$A94,СВЦЭМ!$B$33:$B$776,D$83)+'СЕТ СН'!$H$9+СВЦЭМ!$D$10+'СЕТ СН'!$H$6-'СЕТ СН'!$H$19</f>
        <v>1634.3561829300002</v>
      </c>
      <c r="E94" s="36">
        <f>SUMIFS(СВЦЭМ!$C$33:$C$776,СВЦЭМ!$A$33:$A$776,$A94,СВЦЭМ!$B$33:$B$776,E$83)+'СЕТ СН'!$H$9+СВЦЭМ!$D$10+'СЕТ СН'!$H$6-'СЕТ СН'!$H$19</f>
        <v>1626.2789917199998</v>
      </c>
      <c r="F94" s="36">
        <f>SUMIFS(СВЦЭМ!$C$33:$C$776,СВЦЭМ!$A$33:$A$776,$A94,СВЦЭМ!$B$33:$B$776,F$83)+'СЕТ СН'!$H$9+СВЦЭМ!$D$10+'СЕТ СН'!$H$6-'СЕТ СН'!$H$19</f>
        <v>1624.3819878899999</v>
      </c>
      <c r="G94" s="36">
        <f>SUMIFS(СВЦЭМ!$C$33:$C$776,СВЦЭМ!$A$33:$A$776,$A94,СВЦЭМ!$B$33:$B$776,G$83)+'СЕТ СН'!$H$9+СВЦЭМ!$D$10+'СЕТ СН'!$H$6-'СЕТ СН'!$H$19</f>
        <v>1631.8945297400001</v>
      </c>
      <c r="H94" s="36">
        <f>SUMIFS(СВЦЭМ!$C$33:$C$776,СВЦЭМ!$A$33:$A$776,$A94,СВЦЭМ!$B$33:$B$776,H$83)+'СЕТ СН'!$H$9+СВЦЭМ!$D$10+'СЕТ СН'!$H$6-'СЕТ СН'!$H$19</f>
        <v>1619.2340742299998</v>
      </c>
      <c r="I94" s="36">
        <f>SUMIFS(СВЦЭМ!$C$33:$C$776,СВЦЭМ!$A$33:$A$776,$A94,СВЦЭМ!$B$33:$B$776,I$83)+'СЕТ СН'!$H$9+СВЦЭМ!$D$10+'СЕТ СН'!$H$6-'СЕТ СН'!$H$19</f>
        <v>1583.2033604200001</v>
      </c>
      <c r="J94" s="36">
        <f>SUMIFS(СВЦЭМ!$C$33:$C$776,СВЦЭМ!$A$33:$A$776,$A94,СВЦЭМ!$B$33:$B$776,J$83)+'СЕТ СН'!$H$9+СВЦЭМ!$D$10+'СЕТ СН'!$H$6-'СЕТ СН'!$H$19</f>
        <v>1546.761156</v>
      </c>
      <c r="K94" s="36">
        <f>SUMIFS(СВЦЭМ!$C$33:$C$776,СВЦЭМ!$A$33:$A$776,$A94,СВЦЭМ!$B$33:$B$776,K$83)+'СЕТ СН'!$H$9+СВЦЭМ!$D$10+'СЕТ СН'!$H$6-'СЕТ СН'!$H$19</f>
        <v>1530.0151519000001</v>
      </c>
      <c r="L94" s="36">
        <f>SUMIFS(СВЦЭМ!$C$33:$C$776,СВЦЭМ!$A$33:$A$776,$A94,СВЦЭМ!$B$33:$B$776,L$83)+'СЕТ СН'!$H$9+СВЦЭМ!$D$10+'СЕТ СН'!$H$6-'СЕТ СН'!$H$19</f>
        <v>1525.3442710999998</v>
      </c>
      <c r="M94" s="36">
        <f>SUMIFS(СВЦЭМ!$C$33:$C$776,СВЦЭМ!$A$33:$A$776,$A94,СВЦЭМ!$B$33:$B$776,M$83)+'СЕТ СН'!$H$9+СВЦЭМ!$D$10+'СЕТ СН'!$H$6-'СЕТ СН'!$H$19</f>
        <v>1534.10048813</v>
      </c>
      <c r="N94" s="36">
        <f>SUMIFS(СВЦЭМ!$C$33:$C$776,СВЦЭМ!$A$33:$A$776,$A94,СВЦЭМ!$B$33:$B$776,N$83)+'СЕТ СН'!$H$9+СВЦЭМ!$D$10+'СЕТ СН'!$H$6-'СЕТ СН'!$H$19</f>
        <v>1544.84157981</v>
      </c>
      <c r="O94" s="36">
        <f>SUMIFS(СВЦЭМ!$C$33:$C$776,СВЦЭМ!$A$33:$A$776,$A94,СВЦЭМ!$B$33:$B$776,O$83)+'СЕТ СН'!$H$9+СВЦЭМ!$D$10+'СЕТ СН'!$H$6-'СЕТ СН'!$H$19</f>
        <v>1555.0294012899999</v>
      </c>
      <c r="P94" s="36">
        <f>SUMIFS(СВЦЭМ!$C$33:$C$776,СВЦЭМ!$A$33:$A$776,$A94,СВЦЭМ!$B$33:$B$776,P$83)+'СЕТ СН'!$H$9+СВЦЭМ!$D$10+'СЕТ СН'!$H$6-'СЕТ СН'!$H$19</f>
        <v>1568.58625106</v>
      </c>
      <c r="Q94" s="36">
        <f>SUMIFS(СВЦЭМ!$C$33:$C$776,СВЦЭМ!$A$33:$A$776,$A94,СВЦЭМ!$B$33:$B$776,Q$83)+'СЕТ СН'!$H$9+СВЦЭМ!$D$10+'СЕТ СН'!$H$6-'СЕТ СН'!$H$19</f>
        <v>1574.6263693199999</v>
      </c>
      <c r="R94" s="36">
        <f>SUMIFS(СВЦЭМ!$C$33:$C$776,СВЦЭМ!$A$33:$A$776,$A94,СВЦЭМ!$B$33:$B$776,R$83)+'СЕТ СН'!$H$9+СВЦЭМ!$D$10+'СЕТ СН'!$H$6-'СЕТ СН'!$H$19</f>
        <v>1561.6231295699999</v>
      </c>
      <c r="S94" s="36">
        <f>SUMIFS(СВЦЭМ!$C$33:$C$776,СВЦЭМ!$A$33:$A$776,$A94,СВЦЭМ!$B$33:$B$776,S$83)+'СЕТ СН'!$H$9+СВЦЭМ!$D$10+'СЕТ СН'!$H$6-'СЕТ СН'!$H$19</f>
        <v>1536.48364722</v>
      </c>
      <c r="T94" s="36">
        <f>SUMIFS(СВЦЭМ!$C$33:$C$776,СВЦЭМ!$A$33:$A$776,$A94,СВЦЭМ!$B$33:$B$776,T$83)+'СЕТ СН'!$H$9+СВЦЭМ!$D$10+'СЕТ СН'!$H$6-'СЕТ СН'!$H$19</f>
        <v>1507.5507788800001</v>
      </c>
      <c r="U94" s="36">
        <f>SUMIFS(СВЦЭМ!$C$33:$C$776,СВЦЭМ!$A$33:$A$776,$A94,СВЦЭМ!$B$33:$B$776,U$83)+'СЕТ СН'!$H$9+СВЦЭМ!$D$10+'СЕТ СН'!$H$6-'СЕТ СН'!$H$19</f>
        <v>1507.03527962</v>
      </c>
      <c r="V94" s="36">
        <f>SUMIFS(СВЦЭМ!$C$33:$C$776,СВЦЭМ!$A$33:$A$776,$A94,СВЦЭМ!$B$33:$B$776,V$83)+'СЕТ СН'!$H$9+СВЦЭМ!$D$10+'СЕТ СН'!$H$6-'СЕТ СН'!$H$19</f>
        <v>1521.5414810500001</v>
      </c>
      <c r="W94" s="36">
        <f>SUMIFS(СВЦЭМ!$C$33:$C$776,СВЦЭМ!$A$33:$A$776,$A94,СВЦЭМ!$B$33:$B$776,W$83)+'СЕТ СН'!$H$9+СВЦЭМ!$D$10+'СЕТ СН'!$H$6-'СЕТ СН'!$H$19</f>
        <v>1537.4268329500001</v>
      </c>
      <c r="X94" s="36">
        <f>SUMIFS(СВЦЭМ!$C$33:$C$776,СВЦЭМ!$A$33:$A$776,$A94,СВЦЭМ!$B$33:$B$776,X$83)+'СЕТ СН'!$H$9+СВЦЭМ!$D$10+'СЕТ СН'!$H$6-'СЕТ СН'!$H$19</f>
        <v>1540.7943629900001</v>
      </c>
      <c r="Y94" s="36">
        <f>SUMIFS(СВЦЭМ!$C$33:$C$776,СВЦЭМ!$A$33:$A$776,$A94,СВЦЭМ!$B$33:$B$776,Y$83)+'СЕТ СН'!$H$9+СВЦЭМ!$D$10+'СЕТ СН'!$H$6-'СЕТ СН'!$H$19</f>
        <v>1558.4549778199998</v>
      </c>
    </row>
    <row r="95" spans="1:25" ht="15.75" x14ac:dyDescent="0.2">
      <c r="A95" s="35">
        <f t="shared" si="2"/>
        <v>44208</v>
      </c>
      <c r="B95" s="36">
        <f>SUMIFS(СВЦЭМ!$C$33:$C$776,СВЦЭМ!$A$33:$A$776,$A95,СВЦЭМ!$B$33:$B$776,B$83)+'СЕТ СН'!$H$9+СВЦЭМ!$D$10+'СЕТ СН'!$H$6-'СЕТ СН'!$H$19</f>
        <v>1529.5468150199999</v>
      </c>
      <c r="C95" s="36">
        <f>SUMIFS(СВЦЭМ!$C$33:$C$776,СВЦЭМ!$A$33:$A$776,$A95,СВЦЭМ!$B$33:$B$776,C$83)+'СЕТ СН'!$H$9+СВЦЭМ!$D$10+'СЕТ СН'!$H$6-'СЕТ СН'!$H$19</f>
        <v>1563.9211925899999</v>
      </c>
      <c r="D95" s="36">
        <f>SUMIFS(СВЦЭМ!$C$33:$C$776,СВЦЭМ!$A$33:$A$776,$A95,СВЦЭМ!$B$33:$B$776,D$83)+'СЕТ СН'!$H$9+СВЦЭМ!$D$10+'СЕТ СН'!$H$6-'СЕТ СН'!$H$19</f>
        <v>1581.3390363200001</v>
      </c>
      <c r="E95" s="36">
        <f>SUMIFS(СВЦЭМ!$C$33:$C$776,СВЦЭМ!$A$33:$A$776,$A95,СВЦЭМ!$B$33:$B$776,E$83)+'СЕТ СН'!$H$9+СВЦЭМ!$D$10+'СЕТ СН'!$H$6-'СЕТ СН'!$H$19</f>
        <v>1589.2436821900001</v>
      </c>
      <c r="F95" s="36">
        <f>SUMIFS(СВЦЭМ!$C$33:$C$776,СВЦЭМ!$A$33:$A$776,$A95,СВЦЭМ!$B$33:$B$776,F$83)+'СЕТ СН'!$H$9+СВЦЭМ!$D$10+'СЕТ СН'!$H$6-'СЕТ СН'!$H$19</f>
        <v>1597.9860274799998</v>
      </c>
      <c r="G95" s="36">
        <f>SUMIFS(СВЦЭМ!$C$33:$C$776,СВЦЭМ!$A$33:$A$776,$A95,СВЦЭМ!$B$33:$B$776,G$83)+'СЕТ СН'!$H$9+СВЦЭМ!$D$10+'СЕТ СН'!$H$6-'СЕТ СН'!$H$19</f>
        <v>1585.8627367899999</v>
      </c>
      <c r="H95" s="36">
        <f>SUMIFS(СВЦЭМ!$C$33:$C$776,СВЦЭМ!$A$33:$A$776,$A95,СВЦЭМ!$B$33:$B$776,H$83)+'СЕТ СН'!$H$9+СВЦЭМ!$D$10+'СЕТ СН'!$H$6-'СЕТ СН'!$H$19</f>
        <v>1577.8495528100002</v>
      </c>
      <c r="I95" s="36">
        <f>SUMIFS(СВЦЭМ!$C$33:$C$776,СВЦЭМ!$A$33:$A$776,$A95,СВЦЭМ!$B$33:$B$776,I$83)+'СЕТ СН'!$H$9+СВЦЭМ!$D$10+'СЕТ СН'!$H$6-'СЕТ СН'!$H$19</f>
        <v>1543.4028500099998</v>
      </c>
      <c r="J95" s="36">
        <f>SUMIFS(СВЦЭМ!$C$33:$C$776,СВЦЭМ!$A$33:$A$776,$A95,СВЦЭМ!$B$33:$B$776,J$83)+'СЕТ СН'!$H$9+СВЦЭМ!$D$10+'СЕТ СН'!$H$6-'СЕТ СН'!$H$19</f>
        <v>1508.11407306</v>
      </c>
      <c r="K95" s="36">
        <f>SUMIFS(СВЦЭМ!$C$33:$C$776,СВЦЭМ!$A$33:$A$776,$A95,СВЦЭМ!$B$33:$B$776,K$83)+'СЕТ СН'!$H$9+СВЦЭМ!$D$10+'СЕТ СН'!$H$6-'СЕТ СН'!$H$19</f>
        <v>1506.1089812199998</v>
      </c>
      <c r="L95" s="36">
        <f>SUMIFS(СВЦЭМ!$C$33:$C$776,СВЦЭМ!$A$33:$A$776,$A95,СВЦЭМ!$B$33:$B$776,L$83)+'СЕТ СН'!$H$9+СВЦЭМ!$D$10+'СЕТ СН'!$H$6-'СЕТ СН'!$H$19</f>
        <v>1500.1481067200002</v>
      </c>
      <c r="M95" s="36">
        <f>SUMIFS(СВЦЭМ!$C$33:$C$776,СВЦЭМ!$A$33:$A$776,$A95,СВЦЭМ!$B$33:$B$776,M$83)+'СЕТ СН'!$H$9+СВЦЭМ!$D$10+'СЕТ СН'!$H$6-'СЕТ СН'!$H$19</f>
        <v>1505.6303896899999</v>
      </c>
      <c r="N95" s="36">
        <f>SUMIFS(СВЦЭМ!$C$33:$C$776,СВЦЭМ!$A$33:$A$776,$A95,СВЦЭМ!$B$33:$B$776,N$83)+'СЕТ СН'!$H$9+СВЦЭМ!$D$10+'СЕТ СН'!$H$6-'СЕТ СН'!$H$19</f>
        <v>1512.45875604</v>
      </c>
      <c r="O95" s="36">
        <f>SUMIFS(СВЦЭМ!$C$33:$C$776,СВЦЭМ!$A$33:$A$776,$A95,СВЦЭМ!$B$33:$B$776,O$83)+'СЕТ СН'!$H$9+СВЦЭМ!$D$10+'СЕТ СН'!$H$6-'СЕТ СН'!$H$19</f>
        <v>1526.2435634899998</v>
      </c>
      <c r="P95" s="36">
        <f>SUMIFS(СВЦЭМ!$C$33:$C$776,СВЦЭМ!$A$33:$A$776,$A95,СВЦЭМ!$B$33:$B$776,P$83)+'СЕТ СН'!$H$9+СВЦЭМ!$D$10+'СЕТ СН'!$H$6-'СЕТ СН'!$H$19</f>
        <v>1536.0820551400002</v>
      </c>
      <c r="Q95" s="36">
        <f>SUMIFS(СВЦЭМ!$C$33:$C$776,СВЦЭМ!$A$33:$A$776,$A95,СВЦЭМ!$B$33:$B$776,Q$83)+'СЕТ СН'!$H$9+СВЦЭМ!$D$10+'СЕТ СН'!$H$6-'СЕТ СН'!$H$19</f>
        <v>1535.0241192200001</v>
      </c>
      <c r="R95" s="36">
        <f>SUMIFS(СВЦЭМ!$C$33:$C$776,СВЦЭМ!$A$33:$A$776,$A95,СВЦЭМ!$B$33:$B$776,R$83)+'СЕТ СН'!$H$9+СВЦЭМ!$D$10+'СЕТ СН'!$H$6-'СЕТ СН'!$H$19</f>
        <v>1522.6768472700001</v>
      </c>
      <c r="S95" s="36">
        <f>SUMIFS(СВЦЭМ!$C$33:$C$776,СВЦЭМ!$A$33:$A$776,$A95,СВЦЭМ!$B$33:$B$776,S$83)+'СЕТ СН'!$H$9+СВЦЭМ!$D$10+'СЕТ СН'!$H$6-'СЕТ СН'!$H$19</f>
        <v>1501.03603423</v>
      </c>
      <c r="T95" s="36">
        <f>SUMIFS(СВЦЭМ!$C$33:$C$776,СВЦЭМ!$A$33:$A$776,$A95,СВЦЭМ!$B$33:$B$776,T$83)+'СЕТ СН'!$H$9+СВЦЭМ!$D$10+'СЕТ СН'!$H$6-'СЕТ СН'!$H$19</f>
        <v>1482.9743418799999</v>
      </c>
      <c r="U95" s="36">
        <f>SUMIFS(СВЦЭМ!$C$33:$C$776,СВЦЭМ!$A$33:$A$776,$A95,СВЦЭМ!$B$33:$B$776,U$83)+'СЕТ СН'!$H$9+СВЦЭМ!$D$10+'СЕТ СН'!$H$6-'СЕТ СН'!$H$19</f>
        <v>1492.4139457800002</v>
      </c>
      <c r="V95" s="36">
        <f>SUMIFS(СВЦЭМ!$C$33:$C$776,СВЦЭМ!$A$33:$A$776,$A95,СВЦЭМ!$B$33:$B$776,V$83)+'СЕТ СН'!$H$9+СВЦЭМ!$D$10+'СЕТ СН'!$H$6-'СЕТ СН'!$H$19</f>
        <v>1508.2480160800001</v>
      </c>
      <c r="W95" s="36">
        <f>SUMIFS(СВЦЭМ!$C$33:$C$776,СВЦЭМ!$A$33:$A$776,$A95,СВЦЭМ!$B$33:$B$776,W$83)+'СЕТ СН'!$H$9+СВЦЭМ!$D$10+'СЕТ СН'!$H$6-'СЕТ СН'!$H$19</f>
        <v>1528.7243932199999</v>
      </c>
      <c r="X95" s="36">
        <f>SUMIFS(СВЦЭМ!$C$33:$C$776,СВЦЭМ!$A$33:$A$776,$A95,СВЦЭМ!$B$33:$B$776,X$83)+'СЕТ СН'!$H$9+СВЦЭМ!$D$10+'СЕТ СН'!$H$6-'СЕТ СН'!$H$19</f>
        <v>1536.0750664699999</v>
      </c>
      <c r="Y95" s="36">
        <f>SUMIFS(СВЦЭМ!$C$33:$C$776,СВЦЭМ!$A$33:$A$776,$A95,СВЦЭМ!$B$33:$B$776,Y$83)+'СЕТ СН'!$H$9+СВЦЭМ!$D$10+'СЕТ СН'!$H$6-'СЕТ СН'!$H$19</f>
        <v>1562.0059938600002</v>
      </c>
    </row>
    <row r="96" spans="1:25" ht="15.75" x14ac:dyDescent="0.2">
      <c r="A96" s="35">
        <f t="shared" si="2"/>
        <v>44209</v>
      </c>
      <c r="B96" s="36">
        <f>SUMIFS(СВЦЭМ!$C$33:$C$776,СВЦЭМ!$A$33:$A$776,$A96,СВЦЭМ!$B$33:$B$776,B$83)+'СЕТ СН'!$H$9+СВЦЭМ!$D$10+'СЕТ СН'!$H$6-'СЕТ СН'!$H$19</f>
        <v>1552.4601497899998</v>
      </c>
      <c r="C96" s="36">
        <f>SUMIFS(СВЦЭМ!$C$33:$C$776,СВЦЭМ!$A$33:$A$776,$A96,СВЦЭМ!$B$33:$B$776,C$83)+'СЕТ СН'!$H$9+СВЦЭМ!$D$10+'СЕТ СН'!$H$6-'СЕТ СН'!$H$19</f>
        <v>1592.0413032800002</v>
      </c>
      <c r="D96" s="36">
        <f>SUMIFS(СВЦЭМ!$C$33:$C$776,СВЦЭМ!$A$33:$A$776,$A96,СВЦЭМ!$B$33:$B$776,D$83)+'СЕТ СН'!$H$9+СВЦЭМ!$D$10+'СЕТ СН'!$H$6-'СЕТ СН'!$H$19</f>
        <v>1597.6824269600002</v>
      </c>
      <c r="E96" s="36">
        <f>SUMIFS(СВЦЭМ!$C$33:$C$776,СВЦЭМ!$A$33:$A$776,$A96,СВЦЭМ!$B$33:$B$776,E$83)+'СЕТ СН'!$H$9+СВЦЭМ!$D$10+'СЕТ СН'!$H$6-'СЕТ СН'!$H$19</f>
        <v>1617.65175662</v>
      </c>
      <c r="F96" s="36">
        <f>SUMIFS(СВЦЭМ!$C$33:$C$776,СВЦЭМ!$A$33:$A$776,$A96,СВЦЭМ!$B$33:$B$776,F$83)+'СЕТ СН'!$H$9+СВЦЭМ!$D$10+'СЕТ СН'!$H$6-'СЕТ СН'!$H$19</f>
        <v>1621.6140835000001</v>
      </c>
      <c r="G96" s="36">
        <f>SUMIFS(СВЦЭМ!$C$33:$C$776,СВЦЭМ!$A$33:$A$776,$A96,СВЦЭМ!$B$33:$B$776,G$83)+'СЕТ СН'!$H$9+СВЦЭМ!$D$10+'СЕТ СН'!$H$6-'СЕТ СН'!$H$19</f>
        <v>1604.60769884</v>
      </c>
      <c r="H96" s="36">
        <f>SUMIFS(СВЦЭМ!$C$33:$C$776,СВЦЭМ!$A$33:$A$776,$A96,СВЦЭМ!$B$33:$B$776,H$83)+'СЕТ СН'!$H$9+СВЦЭМ!$D$10+'СЕТ СН'!$H$6-'СЕТ СН'!$H$19</f>
        <v>1589.5670269500001</v>
      </c>
      <c r="I96" s="36">
        <f>SUMIFS(СВЦЭМ!$C$33:$C$776,СВЦЭМ!$A$33:$A$776,$A96,СВЦЭМ!$B$33:$B$776,I$83)+'СЕТ СН'!$H$9+СВЦЭМ!$D$10+'СЕТ СН'!$H$6-'СЕТ СН'!$H$19</f>
        <v>1563.5816002699999</v>
      </c>
      <c r="J96" s="36">
        <f>SUMIFS(СВЦЭМ!$C$33:$C$776,СВЦЭМ!$A$33:$A$776,$A96,СВЦЭМ!$B$33:$B$776,J$83)+'СЕТ СН'!$H$9+СВЦЭМ!$D$10+'СЕТ СН'!$H$6-'СЕТ СН'!$H$19</f>
        <v>1540.7800455400002</v>
      </c>
      <c r="K96" s="36">
        <f>SUMIFS(СВЦЭМ!$C$33:$C$776,СВЦЭМ!$A$33:$A$776,$A96,СВЦЭМ!$B$33:$B$776,K$83)+'СЕТ СН'!$H$9+СВЦЭМ!$D$10+'СЕТ СН'!$H$6-'СЕТ СН'!$H$19</f>
        <v>1533.6484440499999</v>
      </c>
      <c r="L96" s="36">
        <f>SUMIFS(СВЦЭМ!$C$33:$C$776,СВЦЭМ!$A$33:$A$776,$A96,СВЦЭМ!$B$33:$B$776,L$83)+'СЕТ СН'!$H$9+СВЦЭМ!$D$10+'СЕТ СН'!$H$6-'СЕТ СН'!$H$19</f>
        <v>1515.9674638299998</v>
      </c>
      <c r="M96" s="36">
        <f>SUMIFS(СВЦЭМ!$C$33:$C$776,СВЦЭМ!$A$33:$A$776,$A96,СВЦЭМ!$B$33:$B$776,M$83)+'СЕТ СН'!$H$9+СВЦЭМ!$D$10+'СЕТ СН'!$H$6-'СЕТ СН'!$H$19</f>
        <v>1514.6961190100001</v>
      </c>
      <c r="N96" s="36">
        <f>SUMIFS(СВЦЭМ!$C$33:$C$776,СВЦЭМ!$A$33:$A$776,$A96,СВЦЭМ!$B$33:$B$776,N$83)+'СЕТ СН'!$H$9+СВЦЭМ!$D$10+'СЕТ СН'!$H$6-'СЕТ СН'!$H$19</f>
        <v>1527.0888726200001</v>
      </c>
      <c r="O96" s="36">
        <f>SUMIFS(СВЦЭМ!$C$33:$C$776,СВЦЭМ!$A$33:$A$776,$A96,СВЦЭМ!$B$33:$B$776,O$83)+'СЕТ СН'!$H$9+СВЦЭМ!$D$10+'СЕТ СН'!$H$6-'СЕТ СН'!$H$19</f>
        <v>1532.4489789099998</v>
      </c>
      <c r="P96" s="36">
        <f>SUMIFS(СВЦЭМ!$C$33:$C$776,СВЦЭМ!$A$33:$A$776,$A96,СВЦЭМ!$B$33:$B$776,P$83)+'СЕТ СН'!$H$9+СВЦЭМ!$D$10+'СЕТ СН'!$H$6-'СЕТ СН'!$H$19</f>
        <v>1539.89306111</v>
      </c>
      <c r="Q96" s="36">
        <f>SUMIFS(СВЦЭМ!$C$33:$C$776,СВЦЭМ!$A$33:$A$776,$A96,СВЦЭМ!$B$33:$B$776,Q$83)+'СЕТ СН'!$H$9+СВЦЭМ!$D$10+'СЕТ СН'!$H$6-'СЕТ СН'!$H$19</f>
        <v>1536.5870198500002</v>
      </c>
      <c r="R96" s="36">
        <f>SUMIFS(СВЦЭМ!$C$33:$C$776,СВЦЭМ!$A$33:$A$776,$A96,СВЦЭМ!$B$33:$B$776,R$83)+'СЕТ СН'!$H$9+СВЦЭМ!$D$10+'СЕТ СН'!$H$6-'СЕТ СН'!$H$19</f>
        <v>1525.86888598</v>
      </c>
      <c r="S96" s="36">
        <f>SUMIFS(СВЦЭМ!$C$33:$C$776,СВЦЭМ!$A$33:$A$776,$A96,СВЦЭМ!$B$33:$B$776,S$83)+'СЕТ СН'!$H$9+СВЦЭМ!$D$10+'СЕТ СН'!$H$6-'СЕТ СН'!$H$19</f>
        <v>1509.0977984400001</v>
      </c>
      <c r="T96" s="36">
        <f>SUMIFS(СВЦЭМ!$C$33:$C$776,СВЦЭМ!$A$33:$A$776,$A96,СВЦЭМ!$B$33:$B$776,T$83)+'СЕТ СН'!$H$9+СВЦЭМ!$D$10+'СЕТ СН'!$H$6-'СЕТ СН'!$H$19</f>
        <v>1487.6554064699999</v>
      </c>
      <c r="U96" s="36">
        <f>SUMIFS(СВЦЭМ!$C$33:$C$776,СВЦЭМ!$A$33:$A$776,$A96,СВЦЭМ!$B$33:$B$776,U$83)+'СЕТ СН'!$H$9+СВЦЭМ!$D$10+'СЕТ СН'!$H$6-'СЕТ СН'!$H$19</f>
        <v>1487.2490807700001</v>
      </c>
      <c r="V96" s="36">
        <f>SUMIFS(СВЦЭМ!$C$33:$C$776,СВЦЭМ!$A$33:$A$776,$A96,СВЦЭМ!$B$33:$B$776,V$83)+'СЕТ СН'!$H$9+СВЦЭМ!$D$10+'СЕТ СН'!$H$6-'СЕТ СН'!$H$19</f>
        <v>1507.7764194800002</v>
      </c>
      <c r="W96" s="36">
        <f>SUMIFS(СВЦЭМ!$C$33:$C$776,СВЦЭМ!$A$33:$A$776,$A96,СВЦЭМ!$B$33:$B$776,W$83)+'СЕТ СН'!$H$9+СВЦЭМ!$D$10+'СЕТ СН'!$H$6-'СЕТ СН'!$H$19</f>
        <v>1519.0175103800002</v>
      </c>
      <c r="X96" s="36">
        <f>SUMIFS(СВЦЭМ!$C$33:$C$776,СВЦЭМ!$A$33:$A$776,$A96,СВЦЭМ!$B$33:$B$776,X$83)+'СЕТ СН'!$H$9+СВЦЭМ!$D$10+'СЕТ СН'!$H$6-'СЕТ СН'!$H$19</f>
        <v>1529.1324217599999</v>
      </c>
      <c r="Y96" s="36">
        <f>SUMIFS(СВЦЭМ!$C$33:$C$776,СВЦЭМ!$A$33:$A$776,$A96,СВЦЭМ!$B$33:$B$776,Y$83)+'СЕТ СН'!$H$9+СВЦЭМ!$D$10+'СЕТ СН'!$H$6-'СЕТ СН'!$H$19</f>
        <v>1546.6552451399998</v>
      </c>
    </row>
    <row r="97" spans="1:25" ht="15.75" x14ac:dyDescent="0.2">
      <c r="A97" s="35">
        <f t="shared" si="2"/>
        <v>44210</v>
      </c>
      <c r="B97" s="36">
        <f>SUMIFS(СВЦЭМ!$C$33:$C$776,СВЦЭМ!$A$33:$A$776,$A97,СВЦЭМ!$B$33:$B$776,B$83)+'СЕТ СН'!$H$9+СВЦЭМ!$D$10+'СЕТ СН'!$H$6-'СЕТ СН'!$H$19</f>
        <v>1558.9785554800001</v>
      </c>
      <c r="C97" s="36">
        <f>SUMIFS(СВЦЭМ!$C$33:$C$776,СВЦЭМ!$A$33:$A$776,$A97,СВЦЭМ!$B$33:$B$776,C$83)+'СЕТ СН'!$H$9+СВЦЭМ!$D$10+'СЕТ СН'!$H$6-'СЕТ СН'!$H$19</f>
        <v>1596.1722873399999</v>
      </c>
      <c r="D97" s="36">
        <f>SUMIFS(СВЦЭМ!$C$33:$C$776,СВЦЭМ!$A$33:$A$776,$A97,СВЦЭМ!$B$33:$B$776,D$83)+'СЕТ СН'!$H$9+СВЦЭМ!$D$10+'СЕТ СН'!$H$6-'СЕТ СН'!$H$19</f>
        <v>1618.6779406300002</v>
      </c>
      <c r="E97" s="36">
        <f>SUMIFS(СВЦЭМ!$C$33:$C$776,СВЦЭМ!$A$33:$A$776,$A97,СВЦЭМ!$B$33:$B$776,E$83)+'СЕТ СН'!$H$9+СВЦЭМ!$D$10+'СЕТ СН'!$H$6-'СЕТ СН'!$H$19</f>
        <v>1620.0663420199999</v>
      </c>
      <c r="F97" s="36">
        <f>SUMIFS(СВЦЭМ!$C$33:$C$776,СВЦЭМ!$A$33:$A$776,$A97,СВЦЭМ!$B$33:$B$776,F$83)+'СЕТ СН'!$H$9+СВЦЭМ!$D$10+'СЕТ СН'!$H$6-'СЕТ СН'!$H$19</f>
        <v>1631.1619443700001</v>
      </c>
      <c r="G97" s="36">
        <f>SUMIFS(СВЦЭМ!$C$33:$C$776,СВЦЭМ!$A$33:$A$776,$A97,СВЦЭМ!$B$33:$B$776,G$83)+'СЕТ СН'!$H$9+СВЦЭМ!$D$10+'СЕТ СН'!$H$6-'СЕТ СН'!$H$19</f>
        <v>1599.8382180600001</v>
      </c>
      <c r="H97" s="36">
        <f>SUMIFS(СВЦЭМ!$C$33:$C$776,СВЦЭМ!$A$33:$A$776,$A97,СВЦЭМ!$B$33:$B$776,H$83)+'СЕТ СН'!$H$9+СВЦЭМ!$D$10+'СЕТ СН'!$H$6-'СЕТ СН'!$H$19</f>
        <v>1564.5553389000002</v>
      </c>
      <c r="I97" s="36">
        <f>SUMIFS(СВЦЭМ!$C$33:$C$776,СВЦЭМ!$A$33:$A$776,$A97,СВЦЭМ!$B$33:$B$776,I$83)+'СЕТ СН'!$H$9+СВЦЭМ!$D$10+'СЕТ СН'!$H$6-'СЕТ СН'!$H$19</f>
        <v>1513.0803805</v>
      </c>
      <c r="J97" s="36">
        <f>SUMIFS(СВЦЭМ!$C$33:$C$776,СВЦЭМ!$A$33:$A$776,$A97,СВЦЭМ!$B$33:$B$776,J$83)+'СЕТ СН'!$H$9+СВЦЭМ!$D$10+'СЕТ СН'!$H$6-'СЕТ СН'!$H$19</f>
        <v>1494.6751613500001</v>
      </c>
      <c r="K97" s="36">
        <f>SUMIFS(СВЦЭМ!$C$33:$C$776,СВЦЭМ!$A$33:$A$776,$A97,СВЦЭМ!$B$33:$B$776,K$83)+'СЕТ СН'!$H$9+СВЦЭМ!$D$10+'СЕТ СН'!$H$6-'СЕТ СН'!$H$19</f>
        <v>1493.8910152200001</v>
      </c>
      <c r="L97" s="36">
        <f>SUMIFS(СВЦЭМ!$C$33:$C$776,СВЦЭМ!$A$33:$A$776,$A97,СВЦЭМ!$B$33:$B$776,L$83)+'СЕТ СН'!$H$9+СВЦЭМ!$D$10+'СЕТ СН'!$H$6-'СЕТ СН'!$H$19</f>
        <v>1491.0112061200002</v>
      </c>
      <c r="M97" s="36">
        <f>SUMIFS(СВЦЭМ!$C$33:$C$776,СВЦЭМ!$A$33:$A$776,$A97,СВЦЭМ!$B$33:$B$776,M$83)+'СЕТ СН'!$H$9+СВЦЭМ!$D$10+'СЕТ СН'!$H$6-'СЕТ СН'!$H$19</f>
        <v>1499.69264359</v>
      </c>
      <c r="N97" s="36">
        <f>SUMIFS(СВЦЭМ!$C$33:$C$776,СВЦЭМ!$A$33:$A$776,$A97,СВЦЭМ!$B$33:$B$776,N$83)+'СЕТ СН'!$H$9+СВЦЭМ!$D$10+'СЕТ СН'!$H$6-'СЕТ СН'!$H$19</f>
        <v>1509.5546897700001</v>
      </c>
      <c r="O97" s="36">
        <f>SUMIFS(СВЦЭМ!$C$33:$C$776,СВЦЭМ!$A$33:$A$776,$A97,СВЦЭМ!$B$33:$B$776,O$83)+'СЕТ СН'!$H$9+СВЦЭМ!$D$10+'СЕТ СН'!$H$6-'СЕТ СН'!$H$19</f>
        <v>1515.8563629999999</v>
      </c>
      <c r="P97" s="36">
        <f>SUMIFS(СВЦЭМ!$C$33:$C$776,СВЦЭМ!$A$33:$A$776,$A97,СВЦЭМ!$B$33:$B$776,P$83)+'СЕТ СН'!$H$9+СВЦЭМ!$D$10+'СЕТ СН'!$H$6-'СЕТ СН'!$H$19</f>
        <v>1519.1282409</v>
      </c>
      <c r="Q97" s="36">
        <f>SUMIFS(СВЦЭМ!$C$33:$C$776,СВЦЭМ!$A$33:$A$776,$A97,СВЦЭМ!$B$33:$B$776,Q$83)+'СЕТ СН'!$H$9+СВЦЭМ!$D$10+'СЕТ СН'!$H$6-'СЕТ СН'!$H$19</f>
        <v>1525.6617312799999</v>
      </c>
      <c r="R97" s="36">
        <f>SUMIFS(СВЦЭМ!$C$33:$C$776,СВЦЭМ!$A$33:$A$776,$A97,СВЦЭМ!$B$33:$B$776,R$83)+'СЕТ СН'!$H$9+СВЦЭМ!$D$10+'СЕТ СН'!$H$6-'СЕТ СН'!$H$19</f>
        <v>1516.77654768</v>
      </c>
      <c r="S97" s="36">
        <f>SUMIFS(СВЦЭМ!$C$33:$C$776,СВЦЭМ!$A$33:$A$776,$A97,СВЦЭМ!$B$33:$B$776,S$83)+'СЕТ СН'!$H$9+СВЦЭМ!$D$10+'СЕТ СН'!$H$6-'СЕТ СН'!$H$19</f>
        <v>1514.9880308000002</v>
      </c>
      <c r="T97" s="36">
        <f>SUMIFS(СВЦЭМ!$C$33:$C$776,СВЦЭМ!$A$33:$A$776,$A97,СВЦЭМ!$B$33:$B$776,T$83)+'СЕТ СН'!$H$9+СВЦЭМ!$D$10+'СЕТ СН'!$H$6-'СЕТ СН'!$H$19</f>
        <v>1500.0128266000002</v>
      </c>
      <c r="U97" s="36">
        <f>SUMIFS(СВЦЭМ!$C$33:$C$776,СВЦЭМ!$A$33:$A$776,$A97,СВЦЭМ!$B$33:$B$776,U$83)+'СЕТ СН'!$H$9+СВЦЭМ!$D$10+'СЕТ СН'!$H$6-'СЕТ СН'!$H$19</f>
        <v>1499.1447592700001</v>
      </c>
      <c r="V97" s="36">
        <f>SUMIFS(СВЦЭМ!$C$33:$C$776,СВЦЭМ!$A$33:$A$776,$A97,СВЦЭМ!$B$33:$B$776,V$83)+'СЕТ СН'!$H$9+СВЦЭМ!$D$10+'СЕТ СН'!$H$6-'СЕТ СН'!$H$19</f>
        <v>1504.6706345699999</v>
      </c>
      <c r="W97" s="36">
        <f>SUMIFS(СВЦЭМ!$C$33:$C$776,СВЦЭМ!$A$33:$A$776,$A97,СВЦЭМ!$B$33:$B$776,W$83)+'СЕТ СН'!$H$9+СВЦЭМ!$D$10+'СЕТ СН'!$H$6-'СЕТ СН'!$H$19</f>
        <v>1518.6049847600002</v>
      </c>
      <c r="X97" s="36">
        <f>SUMIFS(СВЦЭМ!$C$33:$C$776,СВЦЭМ!$A$33:$A$776,$A97,СВЦЭМ!$B$33:$B$776,X$83)+'СЕТ СН'!$H$9+СВЦЭМ!$D$10+'СЕТ СН'!$H$6-'СЕТ СН'!$H$19</f>
        <v>1531.87571041</v>
      </c>
      <c r="Y97" s="36">
        <f>SUMIFS(СВЦЭМ!$C$33:$C$776,СВЦЭМ!$A$33:$A$776,$A97,СВЦЭМ!$B$33:$B$776,Y$83)+'СЕТ СН'!$H$9+СВЦЭМ!$D$10+'СЕТ СН'!$H$6-'СЕТ СН'!$H$19</f>
        <v>1554.0356060200002</v>
      </c>
    </row>
    <row r="98" spans="1:25" ht="15.75" x14ac:dyDescent="0.2">
      <c r="A98" s="35">
        <f t="shared" si="2"/>
        <v>44211</v>
      </c>
      <c r="B98" s="36">
        <f>SUMIFS(СВЦЭМ!$C$33:$C$776,СВЦЭМ!$A$33:$A$776,$A98,СВЦЭМ!$B$33:$B$776,B$83)+'СЕТ СН'!$H$9+СВЦЭМ!$D$10+'СЕТ СН'!$H$6-'СЕТ СН'!$H$19</f>
        <v>1395.9090686</v>
      </c>
      <c r="C98" s="36">
        <f>SUMIFS(СВЦЭМ!$C$33:$C$776,СВЦЭМ!$A$33:$A$776,$A98,СВЦЭМ!$B$33:$B$776,C$83)+'СЕТ СН'!$H$9+СВЦЭМ!$D$10+'СЕТ СН'!$H$6-'СЕТ СН'!$H$19</f>
        <v>1425.84275484</v>
      </c>
      <c r="D98" s="36">
        <f>SUMIFS(СВЦЭМ!$C$33:$C$776,СВЦЭМ!$A$33:$A$776,$A98,СВЦЭМ!$B$33:$B$776,D$83)+'СЕТ СН'!$H$9+СВЦЭМ!$D$10+'СЕТ СН'!$H$6-'СЕТ СН'!$H$19</f>
        <v>1386.58037143</v>
      </c>
      <c r="E98" s="36">
        <f>SUMIFS(СВЦЭМ!$C$33:$C$776,СВЦЭМ!$A$33:$A$776,$A98,СВЦЭМ!$B$33:$B$776,E$83)+'СЕТ СН'!$H$9+СВЦЭМ!$D$10+'СЕТ СН'!$H$6-'СЕТ СН'!$H$19</f>
        <v>1391.9914574300001</v>
      </c>
      <c r="F98" s="36">
        <f>SUMIFS(СВЦЭМ!$C$33:$C$776,СВЦЭМ!$A$33:$A$776,$A98,СВЦЭМ!$B$33:$B$776,F$83)+'СЕТ СН'!$H$9+СВЦЭМ!$D$10+'СЕТ СН'!$H$6-'СЕТ СН'!$H$19</f>
        <v>1397.63812555</v>
      </c>
      <c r="G98" s="36">
        <f>SUMIFS(СВЦЭМ!$C$33:$C$776,СВЦЭМ!$A$33:$A$776,$A98,СВЦЭМ!$B$33:$B$776,G$83)+'СЕТ СН'!$H$9+СВЦЭМ!$D$10+'СЕТ СН'!$H$6-'СЕТ СН'!$H$19</f>
        <v>1384.8324141799999</v>
      </c>
      <c r="H98" s="36">
        <f>SUMIFS(СВЦЭМ!$C$33:$C$776,СВЦЭМ!$A$33:$A$776,$A98,СВЦЭМ!$B$33:$B$776,H$83)+'СЕТ СН'!$H$9+СВЦЭМ!$D$10+'СЕТ СН'!$H$6-'СЕТ СН'!$H$19</f>
        <v>1351.8710648700001</v>
      </c>
      <c r="I98" s="36">
        <f>SUMIFS(СВЦЭМ!$C$33:$C$776,СВЦЭМ!$A$33:$A$776,$A98,СВЦЭМ!$B$33:$B$776,I$83)+'СЕТ СН'!$H$9+СВЦЭМ!$D$10+'СЕТ СН'!$H$6-'СЕТ СН'!$H$19</f>
        <v>1358.1677697099999</v>
      </c>
      <c r="J98" s="36">
        <f>SUMIFS(СВЦЭМ!$C$33:$C$776,СВЦЭМ!$A$33:$A$776,$A98,СВЦЭМ!$B$33:$B$776,J$83)+'СЕТ СН'!$H$9+СВЦЭМ!$D$10+'СЕТ СН'!$H$6-'СЕТ СН'!$H$19</f>
        <v>1372.6644477700002</v>
      </c>
      <c r="K98" s="36">
        <f>SUMIFS(СВЦЭМ!$C$33:$C$776,СВЦЭМ!$A$33:$A$776,$A98,СВЦЭМ!$B$33:$B$776,K$83)+'СЕТ СН'!$H$9+СВЦЭМ!$D$10+'СЕТ СН'!$H$6-'СЕТ СН'!$H$19</f>
        <v>1373.8015164799999</v>
      </c>
      <c r="L98" s="36">
        <f>SUMIFS(СВЦЭМ!$C$33:$C$776,СВЦЭМ!$A$33:$A$776,$A98,СВЦЭМ!$B$33:$B$776,L$83)+'СЕТ СН'!$H$9+СВЦЭМ!$D$10+'СЕТ СН'!$H$6-'СЕТ СН'!$H$19</f>
        <v>1376.2001010700001</v>
      </c>
      <c r="M98" s="36">
        <f>SUMIFS(СВЦЭМ!$C$33:$C$776,СВЦЭМ!$A$33:$A$776,$A98,СВЦЭМ!$B$33:$B$776,M$83)+'СЕТ СН'!$H$9+СВЦЭМ!$D$10+'СЕТ СН'!$H$6-'СЕТ СН'!$H$19</f>
        <v>1369.16702616</v>
      </c>
      <c r="N98" s="36">
        <f>SUMIFS(СВЦЭМ!$C$33:$C$776,СВЦЭМ!$A$33:$A$776,$A98,СВЦЭМ!$B$33:$B$776,N$83)+'СЕТ СН'!$H$9+СВЦЭМ!$D$10+'СЕТ СН'!$H$6-'СЕТ СН'!$H$19</f>
        <v>1363.30988508</v>
      </c>
      <c r="O98" s="36">
        <f>SUMIFS(СВЦЭМ!$C$33:$C$776,СВЦЭМ!$A$33:$A$776,$A98,СВЦЭМ!$B$33:$B$776,O$83)+'СЕТ СН'!$H$9+СВЦЭМ!$D$10+'СЕТ СН'!$H$6-'СЕТ СН'!$H$19</f>
        <v>1367.95348012</v>
      </c>
      <c r="P98" s="36">
        <f>SUMIFS(СВЦЭМ!$C$33:$C$776,СВЦЭМ!$A$33:$A$776,$A98,СВЦЭМ!$B$33:$B$776,P$83)+'СЕТ СН'!$H$9+СВЦЭМ!$D$10+'СЕТ СН'!$H$6-'СЕТ СН'!$H$19</f>
        <v>1393.6622823100001</v>
      </c>
      <c r="Q98" s="36">
        <f>SUMIFS(СВЦЭМ!$C$33:$C$776,СВЦЭМ!$A$33:$A$776,$A98,СВЦЭМ!$B$33:$B$776,Q$83)+'СЕТ СН'!$H$9+СВЦЭМ!$D$10+'СЕТ СН'!$H$6-'СЕТ СН'!$H$19</f>
        <v>1385.9750594</v>
      </c>
      <c r="R98" s="36">
        <f>SUMIFS(СВЦЭМ!$C$33:$C$776,СВЦЭМ!$A$33:$A$776,$A98,СВЦЭМ!$B$33:$B$776,R$83)+'СЕТ СН'!$H$9+СВЦЭМ!$D$10+'СЕТ СН'!$H$6-'СЕТ СН'!$H$19</f>
        <v>1396.7569366500002</v>
      </c>
      <c r="S98" s="36">
        <f>SUMIFS(СВЦЭМ!$C$33:$C$776,СВЦЭМ!$A$33:$A$776,$A98,СВЦЭМ!$B$33:$B$776,S$83)+'СЕТ СН'!$H$9+СВЦЭМ!$D$10+'СЕТ СН'!$H$6-'СЕТ СН'!$H$19</f>
        <v>1395.71042091</v>
      </c>
      <c r="T98" s="36">
        <f>SUMIFS(СВЦЭМ!$C$33:$C$776,СВЦЭМ!$A$33:$A$776,$A98,СВЦЭМ!$B$33:$B$776,T$83)+'СЕТ СН'!$H$9+СВЦЭМ!$D$10+'СЕТ СН'!$H$6-'СЕТ СН'!$H$19</f>
        <v>1450.6419136600002</v>
      </c>
      <c r="U98" s="36">
        <f>SUMIFS(СВЦЭМ!$C$33:$C$776,СВЦЭМ!$A$33:$A$776,$A98,СВЦЭМ!$B$33:$B$776,U$83)+'СЕТ СН'!$H$9+СВЦЭМ!$D$10+'СЕТ СН'!$H$6-'СЕТ СН'!$H$19</f>
        <v>1444.67974314</v>
      </c>
      <c r="V98" s="36">
        <f>SUMIFS(СВЦЭМ!$C$33:$C$776,СВЦЭМ!$A$33:$A$776,$A98,СВЦЭМ!$B$33:$B$776,V$83)+'СЕТ СН'!$H$9+СВЦЭМ!$D$10+'СЕТ СН'!$H$6-'СЕТ СН'!$H$19</f>
        <v>1385.08094712</v>
      </c>
      <c r="W98" s="36">
        <f>SUMIFS(СВЦЭМ!$C$33:$C$776,СВЦЭМ!$A$33:$A$776,$A98,СВЦЭМ!$B$33:$B$776,W$83)+'СЕТ СН'!$H$9+СВЦЭМ!$D$10+'СЕТ СН'!$H$6-'СЕТ СН'!$H$19</f>
        <v>1397.1530730099998</v>
      </c>
      <c r="X98" s="36">
        <f>SUMIFS(СВЦЭМ!$C$33:$C$776,СВЦЭМ!$A$33:$A$776,$A98,СВЦЭМ!$B$33:$B$776,X$83)+'СЕТ СН'!$H$9+СВЦЭМ!$D$10+'СЕТ СН'!$H$6-'СЕТ СН'!$H$19</f>
        <v>1395.8920840000001</v>
      </c>
      <c r="Y98" s="36">
        <f>SUMIFS(СВЦЭМ!$C$33:$C$776,СВЦЭМ!$A$33:$A$776,$A98,СВЦЭМ!$B$33:$B$776,Y$83)+'СЕТ СН'!$H$9+СВЦЭМ!$D$10+'СЕТ СН'!$H$6-'СЕТ СН'!$H$19</f>
        <v>1394.1656390200001</v>
      </c>
    </row>
    <row r="99" spans="1:25" ht="15.75" x14ac:dyDescent="0.2">
      <c r="A99" s="35">
        <f t="shared" si="2"/>
        <v>44212</v>
      </c>
      <c r="B99" s="36">
        <f>SUMIFS(СВЦЭМ!$C$33:$C$776,СВЦЭМ!$A$33:$A$776,$A99,СВЦЭМ!$B$33:$B$776,B$83)+'СЕТ СН'!$H$9+СВЦЭМ!$D$10+'СЕТ СН'!$H$6-'СЕТ СН'!$H$19</f>
        <v>1535.8616769800001</v>
      </c>
      <c r="C99" s="36">
        <f>SUMIFS(СВЦЭМ!$C$33:$C$776,СВЦЭМ!$A$33:$A$776,$A99,СВЦЭМ!$B$33:$B$776,C$83)+'СЕТ СН'!$H$9+СВЦЭМ!$D$10+'СЕТ СН'!$H$6-'СЕТ СН'!$H$19</f>
        <v>1563.9769751700001</v>
      </c>
      <c r="D99" s="36">
        <f>SUMIFS(СВЦЭМ!$C$33:$C$776,СВЦЭМ!$A$33:$A$776,$A99,СВЦЭМ!$B$33:$B$776,D$83)+'СЕТ СН'!$H$9+СВЦЭМ!$D$10+'СЕТ СН'!$H$6-'СЕТ СН'!$H$19</f>
        <v>1575.91165495</v>
      </c>
      <c r="E99" s="36">
        <f>SUMIFS(СВЦЭМ!$C$33:$C$776,СВЦЭМ!$A$33:$A$776,$A99,СВЦЭМ!$B$33:$B$776,E$83)+'СЕТ СН'!$H$9+СВЦЭМ!$D$10+'СЕТ СН'!$H$6-'СЕТ СН'!$H$19</f>
        <v>1579.8370330299999</v>
      </c>
      <c r="F99" s="36">
        <f>SUMIFS(СВЦЭМ!$C$33:$C$776,СВЦЭМ!$A$33:$A$776,$A99,СВЦЭМ!$B$33:$B$776,F$83)+'СЕТ СН'!$H$9+СВЦЭМ!$D$10+'СЕТ СН'!$H$6-'СЕТ СН'!$H$19</f>
        <v>1595.2227644499999</v>
      </c>
      <c r="G99" s="36">
        <f>SUMIFS(СВЦЭМ!$C$33:$C$776,СВЦЭМ!$A$33:$A$776,$A99,СВЦЭМ!$B$33:$B$776,G$83)+'СЕТ СН'!$H$9+СВЦЭМ!$D$10+'СЕТ СН'!$H$6-'СЕТ СН'!$H$19</f>
        <v>1585.96633905</v>
      </c>
      <c r="H99" s="36">
        <f>SUMIFS(СВЦЭМ!$C$33:$C$776,СВЦЭМ!$A$33:$A$776,$A99,СВЦЭМ!$B$33:$B$776,H$83)+'СЕТ СН'!$H$9+СВЦЭМ!$D$10+'СЕТ СН'!$H$6-'СЕТ СН'!$H$19</f>
        <v>1570.8013417799998</v>
      </c>
      <c r="I99" s="36">
        <f>SUMIFS(СВЦЭМ!$C$33:$C$776,СВЦЭМ!$A$33:$A$776,$A99,СВЦЭМ!$B$33:$B$776,I$83)+'СЕТ СН'!$H$9+СВЦЭМ!$D$10+'СЕТ СН'!$H$6-'СЕТ СН'!$H$19</f>
        <v>1543.8378642600001</v>
      </c>
      <c r="J99" s="36">
        <f>SUMIFS(СВЦЭМ!$C$33:$C$776,СВЦЭМ!$A$33:$A$776,$A99,СВЦЭМ!$B$33:$B$776,J$83)+'СЕТ СН'!$H$9+СВЦЭМ!$D$10+'СЕТ СН'!$H$6-'СЕТ СН'!$H$19</f>
        <v>1501.3806480799999</v>
      </c>
      <c r="K99" s="36">
        <f>SUMIFS(СВЦЭМ!$C$33:$C$776,СВЦЭМ!$A$33:$A$776,$A99,СВЦЭМ!$B$33:$B$776,K$83)+'СЕТ СН'!$H$9+СВЦЭМ!$D$10+'СЕТ СН'!$H$6-'СЕТ СН'!$H$19</f>
        <v>1483.9889026199999</v>
      </c>
      <c r="L99" s="36">
        <f>SUMIFS(СВЦЭМ!$C$33:$C$776,СВЦЭМ!$A$33:$A$776,$A99,СВЦЭМ!$B$33:$B$776,L$83)+'СЕТ СН'!$H$9+СВЦЭМ!$D$10+'СЕТ СН'!$H$6-'СЕТ СН'!$H$19</f>
        <v>1481.6268184199998</v>
      </c>
      <c r="M99" s="36">
        <f>SUMIFS(СВЦЭМ!$C$33:$C$776,СВЦЭМ!$A$33:$A$776,$A99,СВЦЭМ!$B$33:$B$776,M$83)+'СЕТ СН'!$H$9+СВЦЭМ!$D$10+'СЕТ СН'!$H$6-'СЕТ СН'!$H$19</f>
        <v>1491.7852412299999</v>
      </c>
      <c r="N99" s="36">
        <f>SUMIFS(СВЦЭМ!$C$33:$C$776,СВЦЭМ!$A$33:$A$776,$A99,СВЦЭМ!$B$33:$B$776,N$83)+'СЕТ СН'!$H$9+СВЦЭМ!$D$10+'СЕТ СН'!$H$6-'СЕТ СН'!$H$19</f>
        <v>1501.92856768</v>
      </c>
      <c r="O99" s="36">
        <f>SUMIFS(СВЦЭМ!$C$33:$C$776,СВЦЭМ!$A$33:$A$776,$A99,СВЦЭМ!$B$33:$B$776,O$83)+'СЕТ СН'!$H$9+СВЦЭМ!$D$10+'СЕТ СН'!$H$6-'СЕТ СН'!$H$19</f>
        <v>1511.47986988</v>
      </c>
      <c r="P99" s="36">
        <f>SUMIFS(СВЦЭМ!$C$33:$C$776,СВЦЭМ!$A$33:$A$776,$A99,СВЦЭМ!$B$33:$B$776,P$83)+'СЕТ СН'!$H$9+СВЦЭМ!$D$10+'СЕТ СН'!$H$6-'СЕТ СН'!$H$19</f>
        <v>1518.1845545299998</v>
      </c>
      <c r="Q99" s="36">
        <f>SUMIFS(СВЦЭМ!$C$33:$C$776,СВЦЭМ!$A$33:$A$776,$A99,СВЦЭМ!$B$33:$B$776,Q$83)+'СЕТ СН'!$H$9+СВЦЭМ!$D$10+'СЕТ СН'!$H$6-'СЕТ СН'!$H$19</f>
        <v>1522.0875975399999</v>
      </c>
      <c r="R99" s="36">
        <f>SUMIFS(СВЦЭМ!$C$33:$C$776,СВЦЭМ!$A$33:$A$776,$A99,СВЦЭМ!$B$33:$B$776,R$83)+'СЕТ СН'!$H$9+СВЦЭМ!$D$10+'СЕТ СН'!$H$6-'СЕТ СН'!$H$19</f>
        <v>1509.5951218</v>
      </c>
      <c r="S99" s="36">
        <f>SUMIFS(СВЦЭМ!$C$33:$C$776,СВЦЭМ!$A$33:$A$776,$A99,СВЦЭМ!$B$33:$B$776,S$83)+'СЕТ СН'!$H$9+СВЦЭМ!$D$10+'СЕТ СН'!$H$6-'СЕТ СН'!$H$19</f>
        <v>1488.4888588600002</v>
      </c>
      <c r="T99" s="36">
        <f>SUMIFS(СВЦЭМ!$C$33:$C$776,СВЦЭМ!$A$33:$A$776,$A99,СВЦЭМ!$B$33:$B$776,T$83)+'СЕТ СН'!$H$9+СВЦЭМ!$D$10+'СЕТ СН'!$H$6-'СЕТ СН'!$H$19</f>
        <v>1464.3733866400003</v>
      </c>
      <c r="U99" s="36">
        <f>SUMIFS(СВЦЭМ!$C$33:$C$776,СВЦЭМ!$A$33:$A$776,$A99,СВЦЭМ!$B$33:$B$776,U$83)+'СЕТ СН'!$H$9+СВЦЭМ!$D$10+'СЕТ СН'!$H$6-'СЕТ СН'!$H$19</f>
        <v>1470.7681275499999</v>
      </c>
      <c r="V99" s="36">
        <f>SUMIFS(СВЦЭМ!$C$33:$C$776,СВЦЭМ!$A$33:$A$776,$A99,СВЦЭМ!$B$33:$B$776,V$83)+'СЕТ СН'!$H$9+СВЦЭМ!$D$10+'СЕТ СН'!$H$6-'СЕТ СН'!$H$19</f>
        <v>1483.8465587300002</v>
      </c>
      <c r="W99" s="36">
        <f>SUMIFS(СВЦЭМ!$C$33:$C$776,СВЦЭМ!$A$33:$A$776,$A99,СВЦЭМ!$B$33:$B$776,W$83)+'СЕТ СН'!$H$9+СВЦЭМ!$D$10+'СЕТ СН'!$H$6-'СЕТ СН'!$H$19</f>
        <v>1506.8586332099999</v>
      </c>
      <c r="X99" s="36">
        <f>SUMIFS(СВЦЭМ!$C$33:$C$776,СВЦЭМ!$A$33:$A$776,$A99,СВЦЭМ!$B$33:$B$776,X$83)+'СЕТ СН'!$H$9+СВЦЭМ!$D$10+'СЕТ СН'!$H$6-'СЕТ СН'!$H$19</f>
        <v>1512.6953565899998</v>
      </c>
      <c r="Y99" s="36">
        <f>SUMIFS(СВЦЭМ!$C$33:$C$776,СВЦЭМ!$A$33:$A$776,$A99,СВЦЭМ!$B$33:$B$776,Y$83)+'СЕТ СН'!$H$9+СВЦЭМ!$D$10+'СЕТ СН'!$H$6-'СЕТ СН'!$H$19</f>
        <v>1541.6663552700002</v>
      </c>
    </row>
    <row r="100" spans="1:25" ht="15.75" x14ac:dyDescent="0.2">
      <c r="A100" s="35">
        <f t="shared" si="2"/>
        <v>44213</v>
      </c>
      <c r="B100" s="36">
        <f>SUMIFS(СВЦЭМ!$C$33:$C$776,СВЦЭМ!$A$33:$A$776,$A100,СВЦЭМ!$B$33:$B$776,B$83)+'СЕТ СН'!$H$9+СВЦЭМ!$D$10+'СЕТ СН'!$H$6-'СЕТ СН'!$H$19</f>
        <v>1511.9565315</v>
      </c>
      <c r="C100" s="36">
        <f>SUMIFS(СВЦЭМ!$C$33:$C$776,СВЦЭМ!$A$33:$A$776,$A100,СВЦЭМ!$B$33:$B$776,C$83)+'СЕТ СН'!$H$9+СВЦЭМ!$D$10+'СЕТ СН'!$H$6-'СЕТ СН'!$H$19</f>
        <v>1547.3614385300002</v>
      </c>
      <c r="D100" s="36">
        <f>SUMIFS(СВЦЭМ!$C$33:$C$776,СВЦЭМ!$A$33:$A$776,$A100,СВЦЭМ!$B$33:$B$776,D$83)+'СЕТ СН'!$H$9+СВЦЭМ!$D$10+'СЕТ СН'!$H$6-'СЕТ СН'!$H$19</f>
        <v>1569.7732532300001</v>
      </c>
      <c r="E100" s="36">
        <f>SUMIFS(СВЦЭМ!$C$33:$C$776,СВЦЭМ!$A$33:$A$776,$A100,СВЦЭМ!$B$33:$B$776,E$83)+'СЕТ СН'!$H$9+СВЦЭМ!$D$10+'СЕТ СН'!$H$6-'СЕТ СН'!$H$19</f>
        <v>1593.9421802699999</v>
      </c>
      <c r="F100" s="36">
        <f>SUMIFS(СВЦЭМ!$C$33:$C$776,СВЦЭМ!$A$33:$A$776,$A100,СВЦЭМ!$B$33:$B$776,F$83)+'СЕТ СН'!$H$9+СВЦЭМ!$D$10+'СЕТ СН'!$H$6-'СЕТ СН'!$H$19</f>
        <v>1606.04264685</v>
      </c>
      <c r="G100" s="36">
        <f>SUMIFS(СВЦЭМ!$C$33:$C$776,СВЦЭМ!$A$33:$A$776,$A100,СВЦЭМ!$B$33:$B$776,G$83)+'СЕТ СН'!$H$9+СВЦЭМ!$D$10+'СЕТ СН'!$H$6-'СЕТ СН'!$H$19</f>
        <v>1604.3485201600001</v>
      </c>
      <c r="H100" s="36">
        <f>SUMIFS(СВЦЭМ!$C$33:$C$776,СВЦЭМ!$A$33:$A$776,$A100,СВЦЭМ!$B$33:$B$776,H$83)+'СЕТ СН'!$H$9+СВЦЭМ!$D$10+'СЕТ СН'!$H$6-'СЕТ СН'!$H$19</f>
        <v>1584.6574723499998</v>
      </c>
      <c r="I100" s="36">
        <f>SUMIFS(СВЦЭМ!$C$33:$C$776,СВЦЭМ!$A$33:$A$776,$A100,СВЦЭМ!$B$33:$B$776,I$83)+'СЕТ СН'!$H$9+СВЦЭМ!$D$10+'СЕТ СН'!$H$6-'СЕТ СН'!$H$19</f>
        <v>1572.4707309400001</v>
      </c>
      <c r="J100" s="36">
        <f>SUMIFS(СВЦЭМ!$C$33:$C$776,СВЦЭМ!$A$33:$A$776,$A100,СВЦЭМ!$B$33:$B$776,J$83)+'СЕТ СН'!$H$9+СВЦЭМ!$D$10+'СЕТ СН'!$H$6-'СЕТ СН'!$H$19</f>
        <v>1530.75584957</v>
      </c>
      <c r="K100" s="36">
        <f>SUMIFS(СВЦЭМ!$C$33:$C$776,СВЦЭМ!$A$33:$A$776,$A100,СВЦЭМ!$B$33:$B$776,K$83)+'СЕТ СН'!$H$9+СВЦЭМ!$D$10+'СЕТ СН'!$H$6-'СЕТ СН'!$H$19</f>
        <v>1505.5783476800002</v>
      </c>
      <c r="L100" s="36">
        <f>SUMIFS(СВЦЭМ!$C$33:$C$776,СВЦЭМ!$A$33:$A$776,$A100,СВЦЭМ!$B$33:$B$776,L$83)+'СЕТ СН'!$H$9+СВЦЭМ!$D$10+'СЕТ СН'!$H$6-'СЕТ СН'!$H$19</f>
        <v>1491.4632064299999</v>
      </c>
      <c r="M100" s="36">
        <f>SUMIFS(СВЦЭМ!$C$33:$C$776,СВЦЭМ!$A$33:$A$776,$A100,СВЦЭМ!$B$33:$B$776,M$83)+'СЕТ СН'!$H$9+СВЦЭМ!$D$10+'СЕТ СН'!$H$6-'СЕТ СН'!$H$19</f>
        <v>1486.62075873</v>
      </c>
      <c r="N100" s="36">
        <f>SUMIFS(СВЦЭМ!$C$33:$C$776,СВЦЭМ!$A$33:$A$776,$A100,СВЦЭМ!$B$33:$B$776,N$83)+'СЕТ СН'!$H$9+СВЦЭМ!$D$10+'СЕТ СН'!$H$6-'СЕТ СН'!$H$19</f>
        <v>1498.3575856000002</v>
      </c>
      <c r="O100" s="36">
        <f>SUMIFS(СВЦЭМ!$C$33:$C$776,СВЦЭМ!$A$33:$A$776,$A100,СВЦЭМ!$B$33:$B$776,O$83)+'СЕТ СН'!$H$9+СВЦЭМ!$D$10+'СЕТ СН'!$H$6-'СЕТ СН'!$H$19</f>
        <v>1509.0926725499999</v>
      </c>
      <c r="P100" s="36">
        <f>SUMIFS(СВЦЭМ!$C$33:$C$776,СВЦЭМ!$A$33:$A$776,$A100,СВЦЭМ!$B$33:$B$776,P$83)+'СЕТ СН'!$H$9+СВЦЭМ!$D$10+'СЕТ СН'!$H$6-'СЕТ СН'!$H$19</f>
        <v>1525.4068314199999</v>
      </c>
      <c r="Q100" s="36">
        <f>SUMIFS(СВЦЭМ!$C$33:$C$776,СВЦЭМ!$A$33:$A$776,$A100,СВЦЭМ!$B$33:$B$776,Q$83)+'СЕТ СН'!$H$9+СВЦЭМ!$D$10+'СЕТ СН'!$H$6-'СЕТ СН'!$H$19</f>
        <v>1532.3939204100002</v>
      </c>
      <c r="R100" s="36">
        <f>SUMIFS(СВЦЭМ!$C$33:$C$776,СВЦЭМ!$A$33:$A$776,$A100,СВЦЭМ!$B$33:$B$776,R$83)+'СЕТ СН'!$H$9+СВЦЭМ!$D$10+'СЕТ СН'!$H$6-'СЕТ СН'!$H$19</f>
        <v>1520.9182680700001</v>
      </c>
      <c r="S100" s="36">
        <f>SUMIFS(СВЦЭМ!$C$33:$C$776,СВЦЭМ!$A$33:$A$776,$A100,СВЦЭМ!$B$33:$B$776,S$83)+'СЕТ СН'!$H$9+СВЦЭМ!$D$10+'СЕТ СН'!$H$6-'СЕТ СН'!$H$19</f>
        <v>1495.8046862400001</v>
      </c>
      <c r="T100" s="36">
        <f>SUMIFS(СВЦЭМ!$C$33:$C$776,СВЦЭМ!$A$33:$A$776,$A100,СВЦЭМ!$B$33:$B$776,T$83)+'СЕТ СН'!$H$9+СВЦЭМ!$D$10+'СЕТ СН'!$H$6-'СЕТ СН'!$H$19</f>
        <v>1472.4455871700002</v>
      </c>
      <c r="U100" s="36">
        <f>SUMIFS(СВЦЭМ!$C$33:$C$776,СВЦЭМ!$A$33:$A$776,$A100,СВЦЭМ!$B$33:$B$776,U$83)+'СЕТ СН'!$H$9+СВЦЭМ!$D$10+'СЕТ СН'!$H$6-'СЕТ СН'!$H$19</f>
        <v>1469.1261248700002</v>
      </c>
      <c r="V100" s="36">
        <f>SUMIFS(СВЦЭМ!$C$33:$C$776,СВЦЭМ!$A$33:$A$776,$A100,СВЦЭМ!$B$33:$B$776,V$83)+'СЕТ СН'!$H$9+СВЦЭМ!$D$10+'СЕТ СН'!$H$6-'СЕТ СН'!$H$19</f>
        <v>1479.1616717699999</v>
      </c>
      <c r="W100" s="36">
        <f>SUMIFS(СВЦЭМ!$C$33:$C$776,СВЦЭМ!$A$33:$A$776,$A100,СВЦЭМ!$B$33:$B$776,W$83)+'СЕТ СН'!$H$9+СВЦЭМ!$D$10+'СЕТ СН'!$H$6-'СЕТ СН'!$H$19</f>
        <v>1500.6428354499999</v>
      </c>
      <c r="X100" s="36">
        <f>SUMIFS(СВЦЭМ!$C$33:$C$776,СВЦЭМ!$A$33:$A$776,$A100,СВЦЭМ!$B$33:$B$776,X$83)+'СЕТ СН'!$H$9+СВЦЭМ!$D$10+'СЕТ СН'!$H$6-'СЕТ СН'!$H$19</f>
        <v>1507.82111244</v>
      </c>
      <c r="Y100" s="36">
        <f>SUMIFS(СВЦЭМ!$C$33:$C$776,СВЦЭМ!$A$33:$A$776,$A100,СВЦЭМ!$B$33:$B$776,Y$83)+'СЕТ СН'!$H$9+СВЦЭМ!$D$10+'СЕТ СН'!$H$6-'СЕТ СН'!$H$19</f>
        <v>1537.1187665100001</v>
      </c>
    </row>
    <row r="101" spans="1:25" ht="15.75" x14ac:dyDescent="0.2">
      <c r="A101" s="35">
        <f t="shared" si="2"/>
        <v>44214</v>
      </c>
      <c r="B101" s="36">
        <f>SUMIFS(СВЦЭМ!$C$33:$C$776,СВЦЭМ!$A$33:$A$776,$A101,СВЦЭМ!$B$33:$B$776,B$83)+'СЕТ СН'!$H$9+СВЦЭМ!$D$10+'СЕТ СН'!$H$6-'СЕТ СН'!$H$19</f>
        <v>1565.7214003300001</v>
      </c>
      <c r="C101" s="36">
        <f>SUMIFS(СВЦЭМ!$C$33:$C$776,СВЦЭМ!$A$33:$A$776,$A101,СВЦЭМ!$B$33:$B$776,C$83)+'СЕТ СН'!$H$9+СВЦЭМ!$D$10+'СЕТ СН'!$H$6-'СЕТ СН'!$H$19</f>
        <v>1601.5474391100001</v>
      </c>
      <c r="D101" s="36">
        <f>SUMIFS(СВЦЭМ!$C$33:$C$776,СВЦЭМ!$A$33:$A$776,$A101,СВЦЭМ!$B$33:$B$776,D$83)+'СЕТ СН'!$H$9+СВЦЭМ!$D$10+'СЕТ СН'!$H$6-'СЕТ СН'!$H$19</f>
        <v>1612.3071143400002</v>
      </c>
      <c r="E101" s="36">
        <f>SUMIFS(СВЦЭМ!$C$33:$C$776,СВЦЭМ!$A$33:$A$776,$A101,СВЦЭМ!$B$33:$B$776,E$83)+'СЕТ СН'!$H$9+СВЦЭМ!$D$10+'СЕТ СН'!$H$6-'СЕТ СН'!$H$19</f>
        <v>1618.3075409500002</v>
      </c>
      <c r="F101" s="36">
        <f>SUMIFS(СВЦЭМ!$C$33:$C$776,СВЦЭМ!$A$33:$A$776,$A101,СВЦЭМ!$B$33:$B$776,F$83)+'СЕТ СН'!$H$9+СВЦЭМ!$D$10+'СЕТ СН'!$H$6-'СЕТ СН'!$H$19</f>
        <v>1635.1897393499999</v>
      </c>
      <c r="G101" s="36">
        <f>SUMIFS(СВЦЭМ!$C$33:$C$776,СВЦЭМ!$A$33:$A$776,$A101,СВЦЭМ!$B$33:$B$776,G$83)+'СЕТ СН'!$H$9+СВЦЭМ!$D$10+'СЕТ СН'!$H$6-'СЕТ СН'!$H$19</f>
        <v>1619.4146490100002</v>
      </c>
      <c r="H101" s="36">
        <f>SUMIFS(СВЦЭМ!$C$33:$C$776,СВЦЭМ!$A$33:$A$776,$A101,СВЦЭМ!$B$33:$B$776,H$83)+'СЕТ СН'!$H$9+СВЦЭМ!$D$10+'СЕТ СН'!$H$6-'СЕТ СН'!$H$19</f>
        <v>1603.6283726000001</v>
      </c>
      <c r="I101" s="36">
        <f>SUMIFS(СВЦЭМ!$C$33:$C$776,СВЦЭМ!$A$33:$A$776,$A101,СВЦЭМ!$B$33:$B$776,I$83)+'СЕТ СН'!$H$9+СВЦЭМ!$D$10+'СЕТ СН'!$H$6-'СЕТ СН'!$H$19</f>
        <v>1575.1297781200001</v>
      </c>
      <c r="J101" s="36">
        <f>SUMIFS(СВЦЭМ!$C$33:$C$776,СВЦЭМ!$A$33:$A$776,$A101,СВЦЭМ!$B$33:$B$776,J$83)+'СЕТ СН'!$H$9+СВЦЭМ!$D$10+'СЕТ СН'!$H$6-'СЕТ СН'!$H$19</f>
        <v>1536.2132446000001</v>
      </c>
      <c r="K101" s="36">
        <f>SUMIFS(СВЦЭМ!$C$33:$C$776,СВЦЭМ!$A$33:$A$776,$A101,СВЦЭМ!$B$33:$B$776,K$83)+'СЕТ СН'!$H$9+СВЦЭМ!$D$10+'СЕТ СН'!$H$6-'СЕТ СН'!$H$19</f>
        <v>1518.24619072</v>
      </c>
      <c r="L101" s="36">
        <f>SUMIFS(СВЦЭМ!$C$33:$C$776,СВЦЭМ!$A$33:$A$776,$A101,СВЦЭМ!$B$33:$B$776,L$83)+'СЕТ СН'!$H$9+СВЦЭМ!$D$10+'СЕТ СН'!$H$6-'СЕТ СН'!$H$19</f>
        <v>1529.1946968799998</v>
      </c>
      <c r="M101" s="36">
        <f>SUMIFS(СВЦЭМ!$C$33:$C$776,СВЦЭМ!$A$33:$A$776,$A101,СВЦЭМ!$B$33:$B$776,M$83)+'СЕТ СН'!$H$9+СВЦЭМ!$D$10+'СЕТ СН'!$H$6-'СЕТ СН'!$H$19</f>
        <v>1530.6952859500002</v>
      </c>
      <c r="N101" s="36">
        <f>SUMIFS(СВЦЭМ!$C$33:$C$776,СВЦЭМ!$A$33:$A$776,$A101,СВЦЭМ!$B$33:$B$776,N$83)+'СЕТ СН'!$H$9+СВЦЭМ!$D$10+'СЕТ СН'!$H$6-'СЕТ СН'!$H$19</f>
        <v>1535.3939268600002</v>
      </c>
      <c r="O101" s="36">
        <f>SUMIFS(СВЦЭМ!$C$33:$C$776,СВЦЭМ!$A$33:$A$776,$A101,СВЦЭМ!$B$33:$B$776,O$83)+'СЕТ СН'!$H$9+СВЦЭМ!$D$10+'СЕТ СН'!$H$6-'СЕТ СН'!$H$19</f>
        <v>1556.1366021499998</v>
      </c>
      <c r="P101" s="36">
        <f>SUMIFS(СВЦЭМ!$C$33:$C$776,СВЦЭМ!$A$33:$A$776,$A101,СВЦЭМ!$B$33:$B$776,P$83)+'СЕТ СН'!$H$9+СВЦЭМ!$D$10+'СЕТ СН'!$H$6-'СЕТ СН'!$H$19</f>
        <v>1571.8977106299999</v>
      </c>
      <c r="Q101" s="36">
        <f>SUMIFS(СВЦЭМ!$C$33:$C$776,СВЦЭМ!$A$33:$A$776,$A101,СВЦЭМ!$B$33:$B$776,Q$83)+'СЕТ СН'!$H$9+СВЦЭМ!$D$10+'СЕТ СН'!$H$6-'СЕТ СН'!$H$19</f>
        <v>1556.8291326899998</v>
      </c>
      <c r="R101" s="36">
        <f>SUMIFS(СВЦЭМ!$C$33:$C$776,СВЦЭМ!$A$33:$A$776,$A101,СВЦЭМ!$B$33:$B$776,R$83)+'СЕТ СН'!$H$9+СВЦЭМ!$D$10+'СЕТ СН'!$H$6-'СЕТ СН'!$H$19</f>
        <v>1546.9999045200002</v>
      </c>
      <c r="S101" s="36">
        <f>SUMIFS(СВЦЭМ!$C$33:$C$776,СВЦЭМ!$A$33:$A$776,$A101,СВЦЭМ!$B$33:$B$776,S$83)+'СЕТ СН'!$H$9+СВЦЭМ!$D$10+'СЕТ СН'!$H$6-'СЕТ СН'!$H$19</f>
        <v>1535.3641813999998</v>
      </c>
      <c r="T101" s="36">
        <f>SUMIFS(СВЦЭМ!$C$33:$C$776,СВЦЭМ!$A$33:$A$776,$A101,СВЦЭМ!$B$33:$B$776,T$83)+'СЕТ СН'!$H$9+СВЦЭМ!$D$10+'СЕТ СН'!$H$6-'СЕТ СН'!$H$19</f>
        <v>1518.8583322999998</v>
      </c>
      <c r="U101" s="36">
        <f>SUMIFS(СВЦЭМ!$C$33:$C$776,СВЦЭМ!$A$33:$A$776,$A101,СВЦЭМ!$B$33:$B$776,U$83)+'СЕТ СН'!$H$9+СВЦЭМ!$D$10+'СЕТ СН'!$H$6-'СЕТ СН'!$H$19</f>
        <v>1520.5697072299999</v>
      </c>
      <c r="V101" s="36">
        <f>SUMIFS(СВЦЭМ!$C$33:$C$776,СВЦЭМ!$A$33:$A$776,$A101,СВЦЭМ!$B$33:$B$776,V$83)+'СЕТ СН'!$H$9+СВЦЭМ!$D$10+'СЕТ СН'!$H$6-'СЕТ СН'!$H$19</f>
        <v>1526.3340485399999</v>
      </c>
      <c r="W101" s="36">
        <f>SUMIFS(СВЦЭМ!$C$33:$C$776,СВЦЭМ!$A$33:$A$776,$A101,СВЦЭМ!$B$33:$B$776,W$83)+'СЕТ СН'!$H$9+СВЦЭМ!$D$10+'СЕТ СН'!$H$6-'СЕТ СН'!$H$19</f>
        <v>1544.8574035500001</v>
      </c>
      <c r="X101" s="36">
        <f>SUMIFS(СВЦЭМ!$C$33:$C$776,СВЦЭМ!$A$33:$A$776,$A101,СВЦЭМ!$B$33:$B$776,X$83)+'СЕТ СН'!$H$9+СВЦЭМ!$D$10+'СЕТ СН'!$H$6-'СЕТ СН'!$H$19</f>
        <v>1554.9371574299998</v>
      </c>
      <c r="Y101" s="36">
        <f>SUMIFS(СВЦЭМ!$C$33:$C$776,СВЦЭМ!$A$33:$A$776,$A101,СВЦЭМ!$B$33:$B$776,Y$83)+'СЕТ СН'!$H$9+СВЦЭМ!$D$10+'СЕТ СН'!$H$6-'СЕТ СН'!$H$19</f>
        <v>1578.1691612300001</v>
      </c>
    </row>
    <row r="102" spans="1:25" ht="15.75" x14ac:dyDescent="0.2">
      <c r="A102" s="35">
        <f t="shared" si="2"/>
        <v>44215</v>
      </c>
      <c r="B102" s="36">
        <f>SUMIFS(СВЦЭМ!$C$33:$C$776,СВЦЭМ!$A$33:$A$776,$A102,СВЦЭМ!$B$33:$B$776,B$83)+'СЕТ СН'!$H$9+СВЦЭМ!$D$10+'СЕТ СН'!$H$6-'СЕТ СН'!$H$19</f>
        <v>1575.6447146</v>
      </c>
      <c r="C102" s="36">
        <f>SUMIFS(СВЦЭМ!$C$33:$C$776,СВЦЭМ!$A$33:$A$776,$A102,СВЦЭМ!$B$33:$B$776,C$83)+'СЕТ СН'!$H$9+СВЦЭМ!$D$10+'СЕТ СН'!$H$6-'СЕТ СН'!$H$19</f>
        <v>1604.5046143700001</v>
      </c>
      <c r="D102" s="36">
        <f>SUMIFS(СВЦЭМ!$C$33:$C$776,СВЦЭМ!$A$33:$A$776,$A102,СВЦЭМ!$B$33:$B$776,D$83)+'СЕТ СН'!$H$9+СВЦЭМ!$D$10+'СЕТ СН'!$H$6-'СЕТ СН'!$H$19</f>
        <v>1626.1626071199998</v>
      </c>
      <c r="E102" s="36">
        <f>SUMIFS(СВЦЭМ!$C$33:$C$776,СВЦЭМ!$A$33:$A$776,$A102,СВЦЭМ!$B$33:$B$776,E$83)+'СЕТ СН'!$H$9+СВЦЭМ!$D$10+'СЕТ СН'!$H$6-'СЕТ СН'!$H$19</f>
        <v>1608.7516077</v>
      </c>
      <c r="F102" s="36">
        <f>SUMIFS(СВЦЭМ!$C$33:$C$776,СВЦЭМ!$A$33:$A$776,$A102,СВЦЭМ!$B$33:$B$776,F$83)+'СЕТ СН'!$H$9+СВЦЭМ!$D$10+'СЕТ СН'!$H$6-'СЕТ СН'!$H$19</f>
        <v>1608.88474494</v>
      </c>
      <c r="G102" s="36">
        <f>SUMIFS(СВЦЭМ!$C$33:$C$776,СВЦЭМ!$A$33:$A$776,$A102,СВЦЭМ!$B$33:$B$776,G$83)+'СЕТ СН'!$H$9+СВЦЭМ!$D$10+'СЕТ СН'!$H$6-'СЕТ СН'!$H$19</f>
        <v>1582.68524682</v>
      </c>
      <c r="H102" s="36">
        <f>SUMIFS(СВЦЭМ!$C$33:$C$776,СВЦЭМ!$A$33:$A$776,$A102,СВЦЭМ!$B$33:$B$776,H$83)+'СЕТ СН'!$H$9+СВЦЭМ!$D$10+'СЕТ СН'!$H$6-'СЕТ СН'!$H$19</f>
        <v>1537.6396952300001</v>
      </c>
      <c r="I102" s="36">
        <f>SUMIFS(СВЦЭМ!$C$33:$C$776,СВЦЭМ!$A$33:$A$776,$A102,СВЦЭМ!$B$33:$B$776,I$83)+'СЕТ СН'!$H$9+СВЦЭМ!$D$10+'СЕТ СН'!$H$6-'СЕТ СН'!$H$19</f>
        <v>1506.8392020400001</v>
      </c>
      <c r="J102" s="36">
        <f>SUMIFS(СВЦЭМ!$C$33:$C$776,СВЦЭМ!$A$33:$A$776,$A102,СВЦЭМ!$B$33:$B$776,J$83)+'СЕТ СН'!$H$9+СВЦЭМ!$D$10+'СЕТ СН'!$H$6-'СЕТ СН'!$H$19</f>
        <v>1482.99021193</v>
      </c>
      <c r="K102" s="36">
        <f>SUMIFS(СВЦЭМ!$C$33:$C$776,СВЦЭМ!$A$33:$A$776,$A102,СВЦЭМ!$B$33:$B$776,K$83)+'СЕТ СН'!$H$9+СВЦЭМ!$D$10+'СЕТ СН'!$H$6-'СЕТ СН'!$H$19</f>
        <v>1475.81146571</v>
      </c>
      <c r="L102" s="36">
        <f>SUMIFS(СВЦЭМ!$C$33:$C$776,СВЦЭМ!$A$33:$A$776,$A102,СВЦЭМ!$B$33:$B$776,L$83)+'СЕТ СН'!$H$9+СВЦЭМ!$D$10+'СЕТ СН'!$H$6-'СЕТ СН'!$H$19</f>
        <v>1466.8909600800002</v>
      </c>
      <c r="M102" s="36">
        <f>SUMIFS(СВЦЭМ!$C$33:$C$776,СВЦЭМ!$A$33:$A$776,$A102,СВЦЭМ!$B$33:$B$776,M$83)+'СЕТ СН'!$H$9+СВЦЭМ!$D$10+'СЕТ СН'!$H$6-'СЕТ СН'!$H$19</f>
        <v>1472.7506495400003</v>
      </c>
      <c r="N102" s="36">
        <f>SUMIFS(СВЦЭМ!$C$33:$C$776,СВЦЭМ!$A$33:$A$776,$A102,СВЦЭМ!$B$33:$B$776,N$83)+'СЕТ СН'!$H$9+СВЦЭМ!$D$10+'СЕТ СН'!$H$6-'СЕТ СН'!$H$19</f>
        <v>1478.0322554899999</v>
      </c>
      <c r="O102" s="36">
        <f>SUMIFS(СВЦЭМ!$C$33:$C$776,СВЦЭМ!$A$33:$A$776,$A102,СВЦЭМ!$B$33:$B$776,O$83)+'СЕТ СН'!$H$9+СВЦЭМ!$D$10+'СЕТ СН'!$H$6-'СЕТ СН'!$H$19</f>
        <v>1492.8166517899999</v>
      </c>
      <c r="P102" s="36">
        <f>SUMIFS(СВЦЭМ!$C$33:$C$776,СВЦЭМ!$A$33:$A$776,$A102,СВЦЭМ!$B$33:$B$776,P$83)+'СЕТ СН'!$H$9+СВЦЭМ!$D$10+'СЕТ СН'!$H$6-'СЕТ СН'!$H$19</f>
        <v>1504.7212374599999</v>
      </c>
      <c r="Q102" s="36">
        <f>SUMIFS(СВЦЭМ!$C$33:$C$776,СВЦЭМ!$A$33:$A$776,$A102,СВЦЭМ!$B$33:$B$776,Q$83)+'СЕТ СН'!$H$9+СВЦЭМ!$D$10+'СЕТ СН'!$H$6-'СЕТ СН'!$H$19</f>
        <v>1511.8430541500002</v>
      </c>
      <c r="R102" s="36">
        <f>SUMIFS(СВЦЭМ!$C$33:$C$776,СВЦЭМ!$A$33:$A$776,$A102,СВЦЭМ!$B$33:$B$776,R$83)+'СЕТ СН'!$H$9+СВЦЭМ!$D$10+'СЕТ СН'!$H$6-'СЕТ СН'!$H$19</f>
        <v>1504.5501875800001</v>
      </c>
      <c r="S102" s="36">
        <f>SUMIFS(СВЦЭМ!$C$33:$C$776,СВЦЭМ!$A$33:$A$776,$A102,СВЦЭМ!$B$33:$B$776,S$83)+'СЕТ СН'!$H$9+СВЦЭМ!$D$10+'СЕТ СН'!$H$6-'СЕТ СН'!$H$19</f>
        <v>1493.7079107200002</v>
      </c>
      <c r="T102" s="36">
        <f>SUMIFS(СВЦЭМ!$C$33:$C$776,СВЦЭМ!$A$33:$A$776,$A102,СВЦЭМ!$B$33:$B$776,T$83)+'СЕТ СН'!$H$9+СВЦЭМ!$D$10+'СЕТ СН'!$H$6-'СЕТ СН'!$H$19</f>
        <v>1473.4048131899999</v>
      </c>
      <c r="U102" s="36">
        <f>SUMIFS(СВЦЭМ!$C$33:$C$776,СВЦЭМ!$A$33:$A$776,$A102,СВЦЭМ!$B$33:$B$776,U$83)+'СЕТ СН'!$H$9+СВЦЭМ!$D$10+'СЕТ СН'!$H$6-'СЕТ СН'!$H$19</f>
        <v>1474.3937677500003</v>
      </c>
      <c r="V102" s="36">
        <f>SUMIFS(СВЦЭМ!$C$33:$C$776,СВЦЭМ!$A$33:$A$776,$A102,СВЦЭМ!$B$33:$B$776,V$83)+'СЕТ СН'!$H$9+СВЦЭМ!$D$10+'СЕТ СН'!$H$6-'СЕТ СН'!$H$19</f>
        <v>1486.1508694100003</v>
      </c>
      <c r="W102" s="36">
        <f>SUMIFS(СВЦЭМ!$C$33:$C$776,СВЦЭМ!$A$33:$A$776,$A102,СВЦЭМ!$B$33:$B$776,W$83)+'СЕТ СН'!$H$9+СВЦЭМ!$D$10+'СЕТ СН'!$H$6-'СЕТ СН'!$H$19</f>
        <v>1500.5369259399999</v>
      </c>
      <c r="X102" s="36">
        <f>SUMIFS(СВЦЭМ!$C$33:$C$776,СВЦЭМ!$A$33:$A$776,$A102,СВЦЭМ!$B$33:$B$776,X$83)+'СЕТ СН'!$H$9+СВЦЭМ!$D$10+'СЕТ СН'!$H$6-'СЕТ СН'!$H$19</f>
        <v>1504.90078829</v>
      </c>
      <c r="Y102" s="36">
        <f>SUMIFS(СВЦЭМ!$C$33:$C$776,СВЦЭМ!$A$33:$A$776,$A102,СВЦЭМ!$B$33:$B$776,Y$83)+'СЕТ СН'!$H$9+СВЦЭМ!$D$10+'СЕТ СН'!$H$6-'СЕТ СН'!$H$19</f>
        <v>1527.9865555400002</v>
      </c>
    </row>
    <row r="103" spans="1:25" ht="15.75" x14ac:dyDescent="0.2">
      <c r="A103" s="35">
        <f t="shared" si="2"/>
        <v>44216</v>
      </c>
      <c r="B103" s="36">
        <f>SUMIFS(СВЦЭМ!$C$33:$C$776,СВЦЭМ!$A$33:$A$776,$A103,СВЦЭМ!$B$33:$B$776,B$83)+'СЕТ СН'!$H$9+СВЦЭМ!$D$10+'СЕТ СН'!$H$6-'СЕТ СН'!$H$19</f>
        <v>1511.31315666</v>
      </c>
      <c r="C103" s="36">
        <f>SUMIFS(СВЦЭМ!$C$33:$C$776,СВЦЭМ!$A$33:$A$776,$A103,СВЦЭМ!$B$33:$B$776,C$83)+'СЕТ СН'!$H$9+СВЦЭМ!$D$10+'СЕТ СН'!$H$6-'СЕТ СН'!$H$19</f>
        <v>1551.9470191400001</v>
      </c>
      <c r="D103" s="36">
        <f>SUMIFS(СВЦЭМ!$C$33:$C$776,СВЦЭМ!$A$33:$A$776,$A103,СВЦЭМ!$B$33:$B$776,D$83)+'СЕТ СН'!$H$9+СВЦЭМ!$D$10+'СЕТ СН'!$H$6-'СЕТ СН'!$H$19</f>
        <v>1568.8380683700002</v>
      </c>
      <c r="E103" s="36">
        <f>SUMIFS(СВЦЭМ!$C$33:$C$776,СВЦЭМ!$A$33:$A$776,$A103,СВЦЭМ!$B$33:$B$776,E$83)+'СЕТ СН'!$H$9+СВЦЭМ!$D$10+'СЕТ СН'!$H$6-'СЕТ СН'!$H$19</f>
        <v>1571.03709923</v>
      </c>
      <c r="F103" s="36">
        <f>SUMIFS(СВЦЭМ!$C$33:$C$776,СВЦЭМ!$A$33:$A$776,$A103,СВЦЭМ!$B$33:$B$776,F$83)+'СЕТ СН'!$H$9+СВЦЭМ!$D$10+'СЕТ СН'!$H$6-'СЕТ СН'!$H$19</f>
        <v>1576.76195276</v>
      </c>
      <c r="G103" s="36">
        <f>SUMIFS(СВЦЭМ!$C$33:$C$776,СВЦЭМ!$A$33:$A$776,$A103,СВЦЭМ!$B$33:$B$776,G$83)+'СЕТ СН'!$H$9+СВЦЭМ!$D$10+'СЕТ СН'!$H$6-'СЕТ СН'!$H$19</f>
        <v>1560.08424913</v>
      </c>
      <c r="H103" s="36">
        <f>SUMIFS(СВЦЭМ!$C$33:$C$776,СВЦЭМ!$A$33:$A$776,$A103,СВЦЭМ!$B$33:$B$776,H$83)+'СЕТ СН'!$H$9+СВЦЭМ!$D$10+'СЕТ СН'!$H$6-'СЕТ СН'!$H$19</f>
        <v>1528.0924210200001</v>
      </c>
      <c r="I103" s="36">
        <f>SUMIFS(СВЦЭМ!$C$33:$C$776,СВЦЭМ!$A$33:$A$776,$A103,СВЦЭМ!$B$33:$B$776,I$83)+'СЕТ СН'!$H$9+СВЦЭМ!$D$10+'СЕТ СН'!$H$6-'СЕТ СН'!$H$19</f>
        <v>1505.3616615000001</v>
      </c>
      <c r="J103" s="36">
        <f>SUMIFS(СВЦЭМ!$C$33:$C$776,СВЦЭМ!$A$33:$A$776,$A103,СВЦЭМ!$B$33:$B$776,J$83)+'СЕТ СН'!$H$9+СВЦЭМ!$D$10+'СЕТ СН'!$H$6-'СЕТ СН'!$H$19</f>
        <v>1484.6595272</v>
      </c>
      <c r="K103" s="36">
        <f>SUMIFS(СВЦЭМ!$C$33:$C$776,СВЦЭМ!$A$33:$A$776,$A103,СВЦЭМ!$B$33:$B$776,K$83)+'СЕТ СН'!$H$9+СВЦЭМ!$D$10+'СЕТ СН'!$H$6-'СЕТ СН'!$H$19</f>
        <v>1473.5601020700001</v>
      </c>
      <c r="L103" s="36">
        <f>SUMIFS(СВЦЭМ!$C$33:$C$776,СВЦЭМ!$A$33:$A$776,$A103,СВЦЭМ!$B$33:$B$776,L$83)+'СЕТ СН'!$H$9+СВЦЭМ!$D$10+'СЕТ СН'!$H$6-'СЕТ СН'!$H$19</f>
        <v>1464.3147353700001</v>
      </c>
      <c r="M103" s="36">
        <f>SUMIFS(СВЦЭМ!$C$33:$C$776,СВЦЭМ!$A$33:$A$776,$A103,СВЦЭМ!$B$33:$B$776,M$83)+'СЕТ СН'!$H$9+СВЦЭМ!$D$10+'СЕТ СН'!$H$6-'СЕТ СН'!$H$19</f>
        <v>1474.5071756500001</v>
      </c>
      <c r="N103" s="36">
        <f>SUMIFS(СВЦЭМ!$C$33:$C$776,СВЦЭМ!$A$33:$A$776,$A103,СВЦЭМ!$B$33:$B$776,N$83)+'СЕТ СН'!$H$9+СВЦЭМ!$D$10+'СЕТ СН'!$H$6-'СЕТ СН'!$H$19</f>
        <v>1487.7298854199998</v>
      </c>
      <c r="O103" s="36">
        <f>SUMIFS(СВЦЭМ!$C$33:$C$776,СВЦЭМ!$A$33:$A$776,$A103,СВЦЭМ!$B$33:$B$776,O$83)+'СЕТ СН'!$H$9+СВЦЭМ!$D$10+'СЕТ СН'!$H$6-'СЕТ СН'!$H$19</f>
        <v>1502.1331124500002</v>
      </c>
      <c r="P103" s="36">
        <f>SUMIFS(СВЦЭМ!$C$33:$C$776,СВЦЭМ!$A$33:$A$776,$A103,СВЦЭМ!$B$33:$B$776,P$83)+'СЕТ СН'!$H$9+СВЦЭМ!$D$10+'СЕТ СН'!$H$6-'СЕТ СН'!$H$19</f>
        <v>1514.9505048199999</v>
      </c>
      <c r="Q103" s="36">
        <f>SUMIFS(СВЦЭМ!$C$33:$C$776,СВЦЭМ!$A$33:$A$776,$A103,СВЦЭМ!$B$33:$B$776,Q$83)+'СЕТ СН'!$H$9+СВЦЭМ!$D$10+'СЕТ СН'!$H$6-'СЕТ СН'!$H$19</f>
        <v>1525.03111214</v>
      </c>
      <c r="R103" s="36">
        <f>SUMIFS(СВЦЭМ!$C$33:$C$776,СВЦЭМ!$A$33:$A$776,$A103,СВЦЭМ!$B$33:$B$776,R$83)+'СЕТ СН'!$H$9+СВЦЭМ!$D$10+'СЕТ СН'!$H$6-'СЕТ СН'!$H$19</f>
        <v>1514.4794339099999</v>
      </c>
      <c r="S103" s="36">
        <f>SUMIFS(СВЦЭМ!$C$33:$C$776,СВЦЭМ!$A$33:$A$776,$A103,СВЦЭМ!$B$33:$B$776,S$83)+'СЕТ СН'!$H$9+СВЦЭМ!$D$10+'СЕТ СН'!$H$6-'СЕТ СН'!$H$19</f>
        <v>1500.3126954300001</v>
      </c>
      <c r="T103" s="36">
        <f>SUMIFS(СВЦЭМ!$C$33:$C$776,СВЦЭМ!$A$33:$A$776,$A103,СВЦЭМ!$B$33:$B$776,T$83)+'СЕТ СН'!$H$9+СВЦЭМ!$D$10+'СЕТ СН'!$H$6-'СЕТ СН'!$H$19</f>
        <v>1478.80632599</v>
      </c>
      <c r="U103" s="36">
        <f>SUMIFS(СВЦЭМ!$C$33:$C$776,СВЦЭМ!$A$33:$A$776,$A103,СВЦЭМ!$B$33:$B$776,U$83)+'СЕТ СН'!$H$9+СВЦЭМ!$D$10+'СЕТ СН'!$H$6-'СЕТ СН'!$H$19</f>
        <v>1475.1282753700002</v>
      </c>
      <c r="V103" s="36">
        <f>SUMIFS(СВЦЭМ!$C$33:$C$776,СВЦЭМ!$A$33:$A$776,$A103,СВЦЭМ!$B$33:$B$776,V$83)+'СЕТ СН'!$H$9+СВЦЭМ!$D$10+'СЕТ СН'!$H$6-'СЕТ СН'!$H$19</f>
        <v>1484.03811946</v>
      </c>
      <c r="W103" s="36">
        <f>SUMIFS(СВЦЭМ!$C$33:$C$776,СВЦЭМ!$A$33:$A$776,$A103,СВЦЭМ!$B$33:$B$776,W$83)+'СЕТ СН'!$H$9+СВЦЭМ!$D$10+'СЕТ СН'!$H$6-'СЕТ СН'!$H$19</f>
        <v>1497.2455587499999</v>
      </c>
      <c r="X103" s="36">
        <f>SUMIFS(СВЦЭМ!$C$33:$C$776,СВЦЭМ!$A$33:$A$776,$A103,СВЦЭМ!$B$33:$B$776,X$83)+'СЕТ СН'!$H$9+СВЦЭМ!$D$10+'СЕТ СН'!$H$6-'СЕТ СН'!$H$19</f>
        <v>1495.6378117899999</v>
      </c>
      <c r="Y103" s="36">
        <f>SUMIFS(СВЦЭМ!$C$33:$C$776,СВЦЭМ!$A$33:$A$776,$A103,СВЦЭМ!$B$33:$B$776,Y$83)+'СЕТ СН'!$H$9+СВЦЭМ!$D$10+'СЕТ СН'!$H$6-'СЕТ СН'!$H$19</f>
        <v>1519.4191314099999</v>
      </c>
    </row>
    <row r="104" spans="1:25" ht="15.75" x14ac:dyDescent="0.2">
      <c r="A104" s="35">
        <f t="shared" si="2"/>
        <v>44217</v>
      </c>
      <c r="B104" s="36">
        <f>SUMIFS(СВЦЭМ!$C$33:$C$776,СВЦЭМ!$A$33:$A$776,$A104,СВЦЭМ!$B$33:$B$776,B$83)+'СЕТ СН'!$H$9+СВЦЭМ!$D$10+'СЕТ СН'!$H$6-'СЕТ СН'!$H$19</f>
        <v>1498.0000761800002</v>
      </c>
      <c r="C104" s="36">
        <f>SUMIFS(СВЦЭМ!$C$33:$C$776,СВЦЭМ!$A$33:$A$776,$A104,СВЦЭМ!$B$33:$B$776,C$83)+'СЕТ СН'!$H$9+СВЦЭМ!$D$10+'СЕТ СН'!$H$6-'СЕТ СН'!$H$19</f>
        <v>1555.6401449700002</v>
      </c>
      <c r="D104" s="36">
        <f>SUMIFS(СВЦЭМ!$C$33:$C$776,СВЦЭМ!$A$33:$A$776,$A104,СВЦЭМ!$B$33:$B$776,D$83)+'СЕТ СН'!$H$9+СВЦЭМ!$D$10+'СЕТ СН'!$H$6-'СЕТ СН'!$H$19</f>
        <v>1584.8344749600001</v>
      </c>
      <c r="E104" s="36">
        <f>SUMIFS(СВЦЭМ!$C$33:$C$776,СВЦЭМ!$A$33:$A$776,$A104,СВЦЭМ!$B$33:$B$776,E$83)+'СЕТ СН'!$H$9+СВЦЭМ!$D$10+'СЕТ СН'!$H$6-'СЕТ СН'!$H$19</f>
        <v>1589.3906354400001</v>
      </c>
      <c r="F104" s="36">
        <f>SUMIFS(СВЦЭМ!$C$33:$C$776,СВЦЭМ!$A$33:$A$776,$A104,СВЦЭМ!$B$33:$B$776,F$83)+'СЕТ СН'!$H$9+СВЦЭМ!$D$10+'СЕТ СН'!$H$6-'СЕТ СН'!$H$19</f>
        <v>1587.8056152099998</v>
      </c>
      <c r="G104" s="36">
        <f>SUMIFS(СВЦЭМ!$C$33:$C$776,СВЦЭМ!$A$33:$A$776,$A104,СВЦЭМ!$B$33:$B$776,G$83)+'СЕТ СН'!$H$9+СВЦЭМ!$D$10+'СЕТ СН'!$H$6-'СЕТ СН'!$H$19</f>
        <v>1561.9415577999998</v>
      </c>
      <c r="H104" s="36">
        <f>SUMIFS(СВЦЭМ!$C$33:$C$776,СВЦЭМ!$A$33:$A$776,$A104,СВЦЭМ!$B$33:$B$776,H$83)+'СЕТ СН'!$H$9+СВЦЭМ!$D$10+'СЕТ СН'!$H$6-'СЕТ СН'!$H$19</f>
        <v>1521.5818565599998</v>
      </c>
      <c r="I104" s="36">
        <f>SUMIFS(СВЦЭМ!$C$33:$C$776,СВЦЭМ!$A$33:$A$776,$A104,СВЦЭМ!$B$33:$B$776,I$83)+'СЕТ СН'!$H$9+СВЦЭМ!$D$10+'СЕТ СН'!$H$6-'СЕТ СН'!$H$19</f>
        <v>1502.1226807200001</v>
      </c>
      <c r="J104" s="36">
        <f>SUMIFS(СВЦЭМ!$C$33:$C$776,СВЦЭМ!$A$33:$A$776,$A104,СВЦЭМ!$B$33:$B$776,J$83)+'СЕТ СН'!$H$9+СВЦЭМ!$D$10+'СЕТ СН'!$H$6-'СЕТ СН'!$H$19</f>
        <v>1475.6359515499998</v>
      </c>
      <c r="K104" s="36">
        <f>SUMIFS(СВЦЭМ!$C$33:$C$776,СВЦЭМ!$A$33:$A$776,$A104,СВЦЭМ!$B$33:$B$776,K$83)+'СЕТ СН'!$H$9+СВЦЭМ!$D$10+'СЕТ СН'!$H$6-'СЕТ СН'!$H$19</f>
        <v>1471.0289034699999</v>
      </c>
      <c r="L104" s="36">
        <f>SUMIFS(СВЦЭМ!$C$33:$C$776,СВЦЭМ!$A$33:$A$776,$A104,СВЦЭМ!$B$33:$B$776,L$83)+'СЕТ СН'!$H$9+СВЦЭМ!$D$10+'СЕТ СН'!$H$6-'СЕТ СН'!$H$19</f>
        <v>1467.26979699</v>
      </c>
      <c r="M104" s="36">
        <f>SUMIFS(СВЦЭМ!$C$33:$C$776,СВЦЭМ!$A$33:$A$776,$A104,СВЦЭМ!$B$33:$B$776,M$83)+'СЕТ СН'!$H$9+СВЦЭМ!$D$10+'СЕТ СН'!$H$6-'СЕТ СН'!$H$19</f>
        <v>1471.1442342300002</v>
      </c>
      <c r="N104" s="36">
        <f>SUMIFS(СВЦЭМ!$C$33:$C$776,СВЦЭМ!$A$33:$A$776,$A104,СВЦЭМ!$B$33:$B$776,N$83)+'СЕТ СН'!$H$9+СВЦЭМ!$D$10+'СЕТ СН'!$H$6-'СЕТ СН'!$H$19</f>
        <v>1480.9292365400001</v>
      </c>
      <c r="O104" s="36">
        <f>SUMIFS(СВЦЭМ!$C$33:$C$776,СВЦЭМ!$A$33:$A$776,$A104,СВЦЭМ!$B$33:$B$776,O$83)+'СЕТ СН'!$H$9+СВЦЭМ!$D$10+'СЕТ СН'!$H$6-'СЕТ СН'!$H$19</f>
        <v>1498.8247472500002</v>
      </c>
      <c r="P104" s="36">
        <f>SUMIFS(СВЦЭМ!$C$33:$C$776,СВЦЭМ!$A$33:$A$776,$A104,СВЦЭМ!$B$33:$B$776,P$83)+'СЕТ СН'!$H$9+СВЦЭМ!$D$10+'СЕТ СН'!$H$6-'СЕТ СН'!$H$19</f>
        <v>1514.1579250300001</v>
      </c>
      <c r="Q104" s="36">
        <f>SUMIFS(СВЦЭМ!$C$33:$C$776,СВЦЭМ!$A$33:$A$776,$A104,СВЦЭМ!$B$33:$B$776,Q$83)+'СЕТ СН'!$H$9+СВЦЭМ!$D$10+'СЕТ СН'!$H$6-'СЕТ СН'!$H$19</f>
        <v>1516.2565284799998</v>
      </c>
      <c r="R104" s="36">
        <f>SUMIFS(СВЦЭМ!$C$33:$C$776,СВЦЭМ!$A$33:$A$776,$A104,СВЦЭМ!$B$33:$B$776,R$83)+'СЕТ СН'!$H$9+СВЦЭМ!$D$10+'СЕТ СН'!$H$6-'СЕТ СН'!$H$19</f>
        <v>1502.7820666500002</v>
      </c>
      <c r="S104" s="36">
        <f>SUMIFS(СВЦЭМ!$C$33:$C$776,СВЦЭМ!$A$33:$A$776,$A104,СВЦЭМ!$B$33:$B$776,S$83)+'СЕТ СН'!$H$9+СВЦЭМ!$D$10+'СЕТ СН'!$H$6-'СЕТ СН'!$H$19</f>
        <v>1476.5005346799999</v>
      </c>
      <c r="T104" s="36">
        <f>SUMIFS(СВЦЭМ!$C$33:$C$776,СВЦЭМ!$A$33:$A$776,$A104,СВЦЭМ!$B$33:$B$776,T$83)+'СЕТ СН'!$H$9+СВЦЭМ!$D$10+'СЕТ СН'!$H$6-'СЕТ СН'!$H$19</f>
        <v>1470.7319386200002</v>
      </c>
      <c r="U104" s="36">
        <f>SUMIFS(СВЦЭМ!$C$33:$C$776,СВЦЭМ!$A$33:$A$776,$A104,СВЦЭМ!$B$33:$B$776,U$83)+'СЕТ СН'!$H$9+СВЦЭМ!$D$10+'СЕТ СН'!$H$6-'СЕТ СН'!$H$19</f>
        <v>1470.6510200799999</v>
      </c>
      <c r="V104" s="36">
        <f>SUMIFS(СВЦЭМ!$C$33:$C$776,СВЦЭМ!$A$33:$A$776,$A104,СВЦЭМ!$B$33:$B$776,V$83)+'СЕТ СН'!$H$9+СВЦЭМ!$D$10+'СЕТ СН'!$H$6-'СЕТ СН'!$H$19</f>
        <v>1476.0039174100002</v>
      </c>
      <c r="W104" s="36">
        <f>SUMIFS(СВЦЭМ!$C$33:$C$776,СВЦЭМ!$A$33:$A$776,$A104,СВЦЭМ!$B$33:$B$776,W$83)+'СЕТ СН'!$H$9+СВЦЭМ!$D$10+'СЕТ СН'!$H$6-'СЕТ СН'!$H$19</f>
        <v>1495.1474498799998</v>
      </c>
      <c r="X104" s="36">
        <f>SUMIFS(СВЦЭМ!$C$33:$C$776,СВЦЭМ!$A$33:$A$776,$A104,СВЦЭМ!$B$33:$B$776,X$83)+'СЕТ СН'!$H$9+СВЦЭМ!$D$10+'СЕТ СН'!$H$6-'СЕТ СН'!$H$19</f>
        <v>1503.0898230900002</v>
      </c>
      <c r="Y104" s="36">
        <f>SUMIFS(СВЦЭМ!$C$33:$C$776,СВЦЭМ!$A$33:$A$776,$A104,СВЦЭМ!$B$33:$B$776,Y$83)+'СЕТ СН'!$H$9+СВЦЭМ!$D$10+'СЕТ СН'!$H$6-'СЕТ СН'!$H$19</f>
        <v>1527.2812105799999</v>
      </c>
    </row>
    <row r="105" spans="1:25" ht="15.75" x14ac:dyDescent="0.2">
      <c r="A105" s="35">
        <f t="shared" si="2"/>
        <v>44218</v>
      </c>
      <c r="B105" s="36">
        <f>SUMIFS(СВЦЭМ!$C$33:$C$776,СВЦЭМ!$A$33:$A$776,$A105,СВЦЭМ!$B$33:$B$776,B$83)+'СЕТ СН'!$H$9+СВЦЭМ!$D$10+'СЕТ СН'!$H$6-'СЕТ СН'!$H$19</f>
        <v>1499.8431572999998</v>
      </c>
      <c r="C105" s="36">
        <f>SUMIFS(СВЦЭМ!$C$33:$C$776,СВЦЭМ!$A$33:$A$776,$A105,СВЦЭМ!$B$33:$B$776,C$83)+'СЕТ СН'!$H$9+СВЦЭМ!$D$10+'СЕТ СН'!$H$6-'СЕТ СН'!$H$19</f>
        <v>1535.8164449199999</v>
      </c>
      <c r="D105" s="36">
        <f>SUMIFS(СВЦЭМ!$C$33:$C$776,СВЦЭМ!$A$33:$A$776,$A105,СВЦЭМ!$B$33:$B$776,D$83)+'СЕТ СН'!$H$9+СВЦЭМ!$D$10+'СЕТ СН'!$H$6-'СЕТ СН'!$H$19</f>
        <v>1578.17844285</v>
      </c>
      <c r="E105" s="36">
        <f>SUMIFS(СВЦЭМ!$C$33:$C$776,СВЦЭМ!$A$33:$A$776,$A105,СВЦЭМ!$B$33:$B$776,E$83)+'СЕТ СН'!$H$9+СВЦЭМ!$D$10+'СЕТ СН'!$H$6-'СЕТ СН'!$H$19</f>
        <v>1596.1431062400002</v>
      </c>
      <c r="F105" s="36">
        <f>SUMIFS(СВЦЭМ!$C$33:$C$776,СВЦЭМ!$A$33:$A$776,$A105,СВЦЭМ!$B$33:$B$776,F$83)+'СЕТ СН'!$H$9+СВЦЭМ!$D$10+'СЕТ СН'!$H$6-'СЕТ СН'!$H$19</f>
        <v>1610.2463266499999</v>
      </c>
      <c r="G105" s="36">
        <f>SUMIFS(СВЦЭМ!$C$33:$C$776,СВЦЭМ!$A$33:$A$776,$A105,СВЦЭМ!$B$33:$B$776,G$83)+'СЕТ СН'!$H$9+СВЦЭМ!$D$10+'СЕТ СН'!$H$6-'СЕТ СН'!$H$19</f>
        <v>1591.61302729</v>
      </c>
      <c r="H105" s="36">
        <f>SUMIFS(СВЦЭМ!$C$33:$C$776,СВЦЭМ!$A$33:$A$776,$A105,СВЦЭМ!$B$33:$B$776,H$83)+'СЕТ СН'!$H$9+СВЦЭМ!$D$10+'СЕТ СН'!$H$6-'СЕТ СН'!$H$19</f>
        <v>1549.9546662399998</v>
      </c>
      <c r="I105" s="36">
        <f>SUMIFS(СВЦЭМ!$C$33:$C$776,СВЦЭМ!$A$33:$A$776,$A105,СВЦЭМ!$B$33:$B$776,I$83)+'СЕТ СН'!$H$9+СВЦЭМ!$D$10+'СЕТ СН'!$H$6-'СЕТ СН'!$H$19</f>
        <v>1517.5028896099998</v>
      </c>
      <c r="J105" s="36">
        <f>SUMIFS(СВЦЭМ!$C$33:$C$776,СВЦЭМ!$A$33:$A$776,$A105,СВЦЭМ!$B$33:$B$776,J$83)+'СЕТ СН'!$H$9+СВЦЭМ!$D$10+'СЕТ СН'!$H$6-'СЕТ СН'!$H$19</f>
        <v>1489.0530690999999</v>
      </c>
      <c r="K105" s="36">
        <f>SUMIFS(СВЦЭМ!$C$33:$C$776,СВЦЭМ!$A$33:$A$776,$A105,СВЦЭМ!$B$33:$B$776,K$83)+'СЕТ СН'!$H$9+СВЦЭМ!$D$10+'СЕТ СН'!$H$6-'СЕТ СН'!$H$19</f>
        <v>1478.27072043</v>
      </c>
      <c r="L105" s="36">
        <f>SUMIFS(СВЦЭМ!$C$33:$C$776,СВЦЭМ!$A$33:$A$776,$A105,СВЦЭМ!$B$33:$B$776,L$83)+'СЕТ СН'!$H$9+СВЦЭМ!$D$10+'СЕТ СН'!$H$6-'СЕТ СН'!$H$19</f>
        <v>1472.9697464000001</v>
      </c>
      <c r="M105" s="36">
        <f>SUMIFS(СВЦЭМ!$C$33:$C$776,СВЦЭМ!$A$33:$A$776,$A105,СВЦЭМ!$B$33:$B$776,M$83)+'СЕТ СН'!$H$9+СВЦЭМ!$D$10+'СЕТ СН'!$H$6-'СЕТ СН'!$H$19</f>
        <v>1477.8025716900001</v>
      </c>
      <c r="N105" s="36">
        <f>SUMIFS(СВЦЭМ!$C$33:$C$776,СВЦЭМ!$A$33:$A$776,$A105,СВЦЭМ!$B$33:$B$776,N$83)+'СЕТ СН'!$H$9+СВЦЭМ!$D$10+'СЕТ СН'!$H$6-'СЕТ СН'!$H$19</f>
        <v>1485.85087006</v>
      </c>
      <c r="O105" s="36">
        <f>SUMIFS(СВЦЭМ!$C$33:$C$776,СВЦЭМ!$A$33:$A$776,$A105,СВЦЭМ!$B$33:$B$776,O$83)+'СЕТ СН'!$H$9+СВЦЭМ!$D$10+'СЕТ СН'!$H$6-'СЕТ СН'!$H$19</f>
        <v>1515.13378272</v>
      </c>
      <c r="P105" s="36">
        <f>SUMIFS(СВЦЭМ!$C$33:$C$776,СВЦЭМ!$A$33:$A$776,$A105,СВЦЭМ!$B$33:$B$776,P$83)+'СЕТ СН'!$H$9+СВЦЭМ!$D$10+'СЕТ СН'!$H$6-'СЕТ СН'!$H$19</f>
        <v>1524.0164729500002</v>
      </c>
      <c r="Q105" s="36">
        <f>SUMIFS(СВЦЭМ!$C$33:$C$776,СВЦЭМ!$A$33:$A$776,$A105,СВЦЭМ!$B$33:$B$776,Q$83)+'СЕТ СН'!$H$9+СВЦЭМ!$D$10+'СЕТ СН'!$H$6-'СЕТ СН'!$H$19</f>
        <v>1530.4792103999998</v>
      </c>
      <c r="R105" s="36">
        <f>SUMIFS(СВЦЭМ!$C$33:$C$776,СВЦЭМ!$A$33:$A$776,$A105,СВЦЭМ!$B$33:$B$776,R$83)+'СЕТ СН'!$H$9+СВЦЭМ!$D$10+'СЕТ СН'!$H$6-'СЕТ СН'!$H$19</f>
        <v>1517.5615600800002</v>
      </c>
      <c r="S105" s="36">
        <f>SUMIFS(СВЦЭМ!$C$33:$C$776,СВЦЭМ!$A$33:$A$776,$A105,СВЦЭМ!$B$33:$B$776,S$83)+'СЕТ СН'!$H$9+СВЦЭМ!$D$10+'СЕТ СН'!$H$6-'СЕТ СН'!$H$19</f>
        <v>1501.20456229</v>
      </c>
      <c r="T105" s="36">
        <f>SUMIFS(СВЦЭМ!$C$33:$C$776,СВЦЭМ!$A$33:$A$776,$A105,СВЦЭМ!$B$33:$B$776,T$83)+'СЕТ СН'!$H$9+СВЦЭМ!$D$10+'СЕТ СН'!$H$6-'СЕТ СН'!$H$19</f>
        <v>1480.16198141</v>
      </c>
      <c r="U105" s="36">
        <f>SUMIFS(СВЦЭМ!$C$33:$C$776,СВЦЭМ!$A$33:$A$776,$A105,СВЦЭМ!$B$33:$B$776,U$83)+'СЕТ СН'!$H$9+СВЦЭМ!$D$10+'СЕТ СН'!$H$6-'СЕТ СН'!$H$19</f>
        <v>1479.0175202999999</v>
      </c>
      <c r="V105" s="36">
        <f>SUMIFS(СВЦЭМ!$C$33:$C$776,СВЦЭМ!$A$33:$A$776,$A105,СВЦЭМ!$B$33:$B$776,V$83)+'СЕТ СН'!$H$9+СВЦЭМ!$D$10+'СЕТ СН'!$H$6-'СЕТ СН'!$H$19</f>
        <v>1488.0553816300003</v>
      </c>
      <c r="W105" s="36">
        <f>SUMIFS(СВЦЭМ!$C$33:$C$776,СВЦЭМ!$A$33:$A$776,$A105,СВЦЭМ!$B$33:$B$776,W$83)+'СЕТ СН'!$H$9+СВЦЭМ!$D$10+'СЕТ СН'!$H$6-'СЕТ СН'!$H$19</f>
        <v>1506.71502332</v>
      </c>
      <c r="X105" s="36">
        <f>SUMIFS(СВЦЭМ!$C$33:$C$776,СВЦЭМ!$A$33:$A$776,$A105,СВЦЭМ!$B$33:$B$776,X$83)+'СЕТ СН'!$H$9+СВЦЭМ!$D$10+'СЕТ СН'!$H$6-'СЕТ СН'!$H$19</f>
        <v>1515.04995439</v>
      </c>
      <c r="Y105" s="36">
        <f>SUMIFS(СВЦЭМ!$C$33:$C$776,СВЦЭМ!$A$33:$A$776,$A105,СВЦЭМ!$B$33:$B$776,Y$83)+'СЕТ СН'!$H$9+СВЦЭМ!$D$10+'СЕТ СН'!$H$6-'СЕТ СН'!$H$19</f>
        <v>1531.3913357599999</v>
      </c>
    </row>
    <row r="106" spans="1:25" ht="15.75" x14ac:dyDescent="0.2">
      <c r="A106" s="35">
        <f t="shared" si="2"/>
        <v>44219</v>
      </c>
      <c r="B106" s="36">
        <f>SUMIFS(СВЦЭМ!$C$33:$C$776,СВЦЭМ!$A$33:$A$776,$A106,СВЦЭМ!$B$33:$B$776,B$83)+'СЕТ СН'!$H$9+СВЦЭМ!$D$10+'СЕТ СН'!$H$6-'СЕТ СН'!$H$19</f>
        <v>1548.2358762399999</v>
      </c>
      <c r="C106" s="36">
        <f>SUMIFS(СВЦЭМ!$C$33:$C$776,СВЦЭМ!$A$33:$A$776,$A106,СВЦЭМ!$B$33:$B$776,C$83)+'СЕТ СН'!$H$9+СВЦЭМ!$D$10+'СЕТ СН'!$H$6-'СЕТ СН'!$H$19</f>
        <v>1564.7040906299999</v>
      </c>
      <c r="D106" s="36">
        <f>SUMIFS(СВЦЭМ!$C$33:$C$776,СВЦЭМ!$A$33:$A$776,$A106,СВЦЭМ!$B$33:$B$776,D$83)+'СЕТ СН'!$H$9+СВЦЭМ!$D$10+'СЕТ СН'!$H$6-'СЕТ СН'!$H$19</f>
        <v>1586.7479320500001</v>
      </c>
      <c r="E106" s="36">
        <f>SUMIFS(СВЦЭМ!$C$33:$C$776,СВЦЭМ!$A$33:$A$776,$A106,СВЦЭМ!$B$33:$B$776,E$83)+'СЕТ СН'!$H$9+СВЦЭМ!$D$10+'СЕТ СН'!$H$6-'СЕТ СН'!$H$19</f>
        <v>1595.2589299400001</v>
      </c>
      <c r="F106" s="36">
        <f>SUMIFS(СВЦЭМ!$C$33:$C$776,СВЦЭМ!$A$33:$A$776,$A106,СВЦЭМ!$B$33:$B$776,F$83)+'СЕТ СН'!$H$9+СВЦЭМ!$D$10+'СЕТ СН'!$H$6-'СЕТ СН'!$H$19</f>
        <v>1602.3023821699999</v>
      </c>
      <c r="G106" s="36">
        <f>SUMIFS(СВЦЭМ!$C$33:$C$776,СВЦЭМ!$A$33:$A$776,$A106,СВЦЭМ!$B$33:$B$776,G$83)+'СЕТ СН'!$H$9+СВЦЭМ!$D$10+'СЕТ СН'!$H$6-'СЕТ СН'!$H$19</f>
        <v>1590.8924540500002</v>
      </c>
      <c r="H106" s="36">
        <f>SUMIFS(СВЦЭМ!$C$33:$C$776,СВЦЭМ!$A$33:$A$776,$A106,СВЦЭМ!$B$33:$B$776,H$83)+'СЕТ СН'!$H$9+СВЦЭМ!$D$10+'СЕТ СН'!$H$6-'СЕТ СН'!$H$19</f>
        <v>1569.49942999</v>
      </c>
      <c r="I106" s="36">
        <f>SUMIFS(СВЦЭМ!$C$33:$C$776,СВЦЭМ!$A$33:$A$776,$A106,СВЦЭМ!$B$33:$B$776,I$83)+'СЕТ СН'!$H$9+СВЦЭМ!$D$10+'СЕТ СН'!$H$6-'СЕТ СН'!$H$19</f>
        <v>1554.4716957199998</v>
      </c>
      <c r="J106" s="36">
        <f>SUMIFS(СВЦЭМ!$C$33:$C$776,СВЦЭМ!$A$33:$A$776,$A106,СВЦЭМ!$B$33:$B$776,J$83)+'СЕТ СН'!$H$9+СВЦЭМ!$D$10+'СЕТ СН'!$H$6-'СЕТ СН'!$H$19</f>
        <v>1511.61367621</v>
      </c>
      <c r="K106" s="36">
        <f>SUMIFS(СВЦЭМ!$C$33:$C$776,СВЦЭМ!$A$33:$A$776,$A106,СВЦЭМ!$B$33:$B$776,K$83)+'СЕТ СН'!$H$9+СВЦЭМ!$D$10+'СЕТ СН'!$H$6-'СЕТ СН'!$H$19</f>
        <v>1476.4426911800001</v>
      </c>
      <c r="L106" s="36">
        <f>SUMIFS(СВЦЭМ!$C$33:$C$776,СВЦЭМ!$A$33:$A$776,$A106,СВЦЭМ!$B$33:$B$776,L$83)+'СЕТ СН'!$H$9+СВЦЭМ!$D$10+'СЕТ СН'!$H$6-'СЕТ СН'!$H$19</f>
        <v>1462.9229505500002</v>
      </c>
      <c r="M106" s="36">
        <f>SUMIFS(СВЦЭМ!$C$33:$C$776,СВЦЭМ!$A$33:$A$776,$A106,СВЦЭМ!$B$33:$B$776,M$83)+'СЕТ СН'!$H$9+СВЦЭМ!$D$10+'СЕТ СН'!$H$6-'СЕТ СН'!$H$19</f>
        <v>1466.4658437399999</v>
      </c>
      <c r="N106" s="36">
        <f>SUMIFS(СВЦЭМ!$C$33:$C$776,СВЦЭМ!$A$33:$A$776,$A106,СВЦЭМ!$B$33:$B$776,N$83)+'СЕТ СН'!$H$9+СВЦЭМ!$D$10+'СЕТ СН'!$H$6-'СЕТ СН'!$H$19</f>
        <v>1475.9193861899998</v>
      </c>
      <c r="O106" s="36">
        <f>SUMIFS(СВЦЭМ!$C$33:$C$776,СВЦЭМ!$A$33:$A$776,$A106,СВЦЭМ!$B$33:$B$776,O$83)+'СЕТ СН'!$H$9+СВЦЭМ!$D$10+'СЕТ СН'!$H$6-'СЕТ СН'!$H$19</f>
        <v>1488.4616279699999</v>
      </c>
      <c r="P106" s="36">
        <f>SUMIFS(СВЦЭМ!$C$33:$C$776,СВЦЭМ!$A$33:$A$776,$A106,СВЦЭМ!$B$33:$B$776,P$83)+'СЕТ СН'!$H$9+СВЦЭМ!$D$10+'СЕТ СН'!$H$6-'СЕТ СН'!$H$19</f>
        <v>1519.5473347799998</v>
      </c>
      <c r="Q106" s="36">
        <f>SUMIFS(СВЦЭМ!$C$33:$C$776,СВЦЭМ!$A$33:$A$776,$A106,СВЦЭМ!$B$33:$B$776,Q$83)+'СЕТ СН'!$H$9+СВЦЭМ!$D$10+'СЕТ СН'!$H$6-'СЕТ СН'!$H$19</f>
        <v>1530.2770093600002</v>
      </c>
      <c r="R106" s="36">
        <f>SUMIFS(СВЦЭМ!$C$33:$C$776,СВЦЭМ!$A$33:$A$776,$A106,СВЦЭМ!$B$33:$B$776,R$83)+'СЕТ СН'!$H$9+СВЦЭМ!$D$10+'СЕТ СН'!$H$6-'СЕТ СН'!$H$19</f>
        <v>1520.8449890299999</v>
      </c>
      <c r="S106" s="36">
        <f>SUMIFS(СВЦЭМ!$C$33:$C$776,СВЦЭМ!$A$33:$A$776,$A106,СВЦЭМ!$B$33:$B$776,S$83)+'СЕТ СН'!$H$9+СВЦЭМ!$D$10+'СЕТ СН'!$H$6-'СЕТ СН'!$H$19</f>
        <v>1498.88434616</v>
      </c>
      <c r="T106" s="36">
        <f>SUMIFS(СВЦЭМ!$C$33:$C$776,СВЦЭМ!$A$33:$A$776,$A106,СВЦЭМ!$B$33:$B$776,T$83)+'СЕТ СН'!$H$9+СВЦЭМ!$D$10+'СЕТ СН'!$H$6-'СЕТ СН'!$H$19</f>
        <v>1468.9138411100002</v>
      </c>
      <c r="U106" s="36">
        <f>SUMIFS(СВЦЭМ!$C$33:$C$776,СВЦЭМ!$A$33:$A$776,$A106,СВЦЭМ!$B$33:$B$776,U$83)+'СЕТ СН'!$H$9+СВЦЭМ!$D$10+'СЕТ СН'!$H$6-'СЕТ СН'!$H$19</f>
        <v>1461.2111005699999</v>
      </c>
      <c r="V106" s="36">
        <f>SUMIFS(СВЦЭМ!$C$33:$C$776,СВЦЭМ!$A$33:$A$776,$A106,СВЦЭМ!$B$33:$B$776,V$83)+'СЕТ СН'!$H$9+СВЦЭМ!$D$10+'СЕТ СН'!$H$6-'СЕТ СН'!$H$19</f>
        <v>1476.7058284</v>
      </c>
      <c r="W106" s="36">
        <f>SUMIFS(СВЦЭМ!$C$33:$C$776,СВЦЭМ!$A$33:$A$776,$A106,СВЦЭМ!$B$33:$B$776,W$83)+'СЕТ СН'!$H$9+СВЦЭМ!$D$10+'СЕТ СН'!$H$6-'СЕТ СН'!$H$19</f>
        <v>1497.8107312400002</v>
      </c>
      <c r="X106" s="36">
        <f>SUMIFS(СВЦЭМ!$C$33:$C$776,СВЦЭМ!$A$33:$A$776,$A106,СВЦЭМ!$B$33:$B$776,X$83)+'СЕТ СН'!$H$9+СВЦЭМ!$D$10+'СЕТ СН'!$H$6-'СЕТ СН'!$H$19</f>
        <v>1504.10617336</v>
      </c>
      <c r="Y106" s="36">
        <f>SUMIFS(СВЦЭМ!$C$33:$C$776,СВЦЭМ!$A$33:$A$776,$A106,СВЦЭМ!$B$33:$B$776,Y$83)+'СЕТ СН'!$H$9+СВЦЭМ!$D$10+'СЕТ СН'!$H$6-'СЕТ СН'!$H$19</f>
        <v>1525.5483925499998</v>
      </c>
    </row>
    <row r="107" spans="1:25" ht="15.75" x14ac:dyDescent="0.2">
      <c r="A107" s="35">
        <f t="shared" si="2"/>
        <v>44220</v>
      </c>
      <c r="B107" s="36">
        <f>SUMIFS(СВЦЭМ!$C$33:$C$776,СВЦЭМ!$A$33:$A$776,$A107,СВЦЭМ!$B$33:$B$776,B$83)+'СЕТ СН'!$H$9+СВЦЭМ!$D$10+'СЕТ СН'!$H$6-'СЕТ СН'!$H$19</f>
        <v>1524.0189877900002</v>
      </c>
      <c r="C107" s="36">
        <f>SUMIFS(СВЦЭМ!$C$33:$C$776,СВЦЭМ!$A$33:$A$776,$A107,СВЦЭМ!$B$33:$B$776,C$83)+'СЕТ СН'!$H$9+СВЦЭМ!$D$10+'СЕТ СН'!$H$6-'СЕТ СН'!$H$19</f>
        <v>1549.24506096</v>
      </c>
      <c r="D107" s="36">
        <f>SUMIFS(СВЦЭМ!$C$33:$C$776,СВЦЭМ!$A$33:$A$776,$A107,СВЦЭМ!$B$33:$B$776,D$83)+'СЕТ СН'!$H$9+СВЦЭМ!$D$10+'СЕТ СН'!$H$6-'СЕТ СН'!$H$19</f>
        <v>1570.3811152899998</v>
      </c>
      <c r="E107" s="36">
        <f>SUMIFS(СВЦЭМ!$C$33:$C$776,СВЦЭМ!$A$33:$A$776,$A107,СВЦЭМ!$B$33:$B$776,E$83)+'СЕТ СН'!$H$9+СВЦЭМ!$D$10+'СЕТ СН'!$H$6-'СЕТ СН'!$H$19</f>
        <v>1582.4693681200001</v>
      </c>
      <c r="F107" s="36">
        <f>SUMIFS(СВЦЭМ!$C$33:$C$776,СВЦЭМ!$A$33:$A$776,$A107,СВЦЭМ!$B$33:$B$776,F$83)+'СЕТ СН'!$H$9+СВЦЭМ!$D$10+'СЕТ СН'!$H$6-'СЕТ СН'!$H$19</f>
        <v>1600.5787514899998</v>
      </c>
      <c r="G107" s="36">
        <f>SUMIFS(СВЦЭМ!$C$33:$C$776,СВЦЭМ!$A$33:$A$776,$A107,СВЦЭМ!$B$33:$B$776,G$83)+'СЕТ СН'!$H$9+СВЦЭМ!$D$10+'СЕТ СН'!$H$6-'СЕТ СН'!$H$19</f>
        <v>1588.9768907299999</v>
      </c>
      <c r="H107" s="36">
        <f>SUMIFS(СВЦЭМ!$C$33:$C$776,СВЦЭМ!$A$33:$A$776,$A107,СВЦЭМ!$B$33:$B$776,H$83)+'СЕТ СН'!$H$9+СВЦЭМ!$D$10+'СЕТ СН'!$H$6-'СЕТ СН'!$H$19</f>
        <v>1569.7775231300002</v>
      </c>
      <c r="I107" s="36">
        <f>SUMIFS(СВЦЭМ!$C$33:$C$776,СВЦЭМ!$A$33:$A$776,$A107,СВЦЭМ!$B$33:$B$776,I$83)+'СЕТ СН'!$H$9+СВЦЭМ!$D$10+'СЕТ СН'!$H$6-'СЕТ СН'!$H$19</f>
        <v>1555.6136374600001</v>
      </c>
      <c r="J107" s="36">
        <f>SUMIFS(СВЦЭМ!$C$33:$C$776,СВЦЭМ!$A$33:$A$776,$A107,СВЦЭМ!$B$33:$B$776,J$83)+'СЕТ СН'!$H$9+СВЦЭМ!$D$10+'СЕТ СН'!$H$6-'СЕТ СН'!$H$19</f>
        <v>1517.6169337199999</v>
      </c>
      <c r="K107" s="36">
        <f>SUMIFS(СВЦЭМ!$C$33:$C$776,СВЦЭМ!$A$33:$A$776,$A107,СВЦЭМ!$B$33:$B$776,K$83)+'СЕТ СН'!$H$9+СВЦЭМ!$D$10+'СЕТ СН'!$H$6-'СЕТ СН'!$H$19</f>
        <v>1481.6798391699999</v>
      </c>
      <c r="L107" s="36">
        <f>SUMIFS(СВЦЭМ!$C$33:$C$776,СВЦЭМ!$A$33:$A$776,$A107,СВЦЭМ!$B$33:$B$776,L$83)+'СЕТ СН'!$H$9+СВЦЭМ!$D$10+'СЕТ СН'!$H$6-'СЕТ СН'!$H$19</f>
        <v>1465.55395211</v>
      </c>
      <c r="M107" s="36">
        <f>SUMIFS(СВЦЭМ!$C$33:$C$776,СВЦЭМ!$A$33:$A$776,$A107,СВЦЭМ!$B$33:$B$776,M$83)+'СЕТ СН'!$H$9+СВЦЭМ!$D$10+'СЕТ СН'!$H$6-'СЕТ СН'!$H$19</f>
        <v>1471.48915128</v>
      </c>
      <c r="N107" s="36">
        <f>SUMIFS(СВЦЭМ!$C$33:$C$776,СВЦЭМ!$A$33:$A$776,$A107,СВЦЭМ!$B$33:$B$776,N$83)+'СЕТ СН'!$H$9+СВЦЭМ!$D$10+'СЕТ СН'!$H$6-'СЕТ СН'!$H$19</f>
        <v>1481.33599138</v>
      </c>
      <c r="O107" s="36">
        <f>SUMIFS(СВЦЭМ!$C$33:$C$776,СВЦЭМ!$A$33:$A$776,$A107,СВЦЭМ!$B$33:$B$776,O$83)+'СЕТ СН'!$H$9+СВЦЭМ!$D$10+'СЕТ СН'!$H$6-'СЕТ СН'!$H$19</f>
        <v>1500.3467700199999</v>
      </c>
      <c r="P107" s="36">
        <f>SUMIFS(СВЦЭМ!$C$33:$C$776,СВЦЭМ!$A$33:$A$776,$A107,СВЦЭМ!$B$33:$B$776,P$83)+'СЕТ СН'!$H$9+СВЦЭМ!$D$10+'СЕТ СН'!$H$6-'СЕТ СН'!$H$19</f>
        <v>1536.5307267200001</v>
      </c>
      <c r="Q107" s="36">
        <f>SUMIFS(СВЦЭМ!$C$33:$C$776,СВЦЭМ!$A$33:$A$776,$A107,СВЦЭМ!$B$33:$B$776,Q$83)+'СЕТ СН'!$H$9+СВЦЭМ!$D$10+'СЕТ СН'!$H$6-'СЕТ СН'!$H$19</f>
        <v>1536.1316115700001</v>
      </c>
      <c r="R107" s="36">
        <f>SUMIFS(СВЦЭМ!$C$33:$C$776,СВЦЭМ!$A$33:$A$776,$A107,СВЦЭМ!$B$33:$B$776,R$83)+'СЕТ СН'!$H$9+СВЦЭМ!$D$10+'СЕТ СН'!$H$6-'СЕТ СН'!$H$19</f>
        <v>1524.4371218699998</v>
      </c>
      <c r="S107" s="36">
        <f>SUMIFS(СВЦЭМ!$C$33:$C$776,СВЦЭМ!$A$33:$A$776,$A107,СВЦЭМ!$B$33:$B$776,S$83)+'СЕТ СН'!$H$9+СВЦЭМ!$D$10+'СЕТ СН'!$H$6-'СЕТ СН'!$H$19</f>
        <v>1506.31739552</v>
      </c>
      <c r="T107" s="36">
        <f>SUMIFS(СВЦЭМ!$C$33:$C$776,СВЦЭМ!$A$33:$A$776,$A107,СВЦЭМ!$B$33:$B$776,T$83)+'СЕТ СН'!$H$9+СВЦЭМ!$D$10+'СЕТ СН'!$H$6-'СЕТ СН'!$H$19</f>
        <v>1462.5695413799999</v>
      </c>
      <c r="U107" s="36">
        <f>SUMIFS(СВЦЭМ!$C$33:$C$776,СВЦЭМ!$A$33:$A$776,$A107,СВЦЭМ!$B$33:$B$776,U$83)+'СЕТ СН'!$H$9+СВЦЭМ!$D$10+'СЕТ СН'!$H$6-'СЕТ СН'!$H$19</f>
        <v>1456.78136967</v>
      </c>
      <c r="V107" s="36">
        <f>SUMIFS(СВЦЭМ!$C$33:$C$776,СВЦЭМ!$A$33:$A$776,$A107,СВЦЭМ!$B$33:$B$776,V$83)+'СЕТ СН'!$H$9+СВЦЭМ!$D$10+'СЕТ СН'!$H$6-'СЕТ СН'!$H$19</f>
        <v>1455.1627996000002</v>
      </c>
      <c r="W107" s="36">
        <f>SUMIFS(СВЦЭМ!$C$33:$C$776,СВЦЭМ!$A$33:$A$776,$A107,СВЦЭМ!$B$33:$B$776,W$83)+'СЕТ СН'!$H$9+СВЦЭМ!$D$10+'СЕТ СН'!$H$6-'СЕТ СН'!$H$19</f>
        <v>1473.5959121800001</v>
      </c>
      <c r="X107" s="36">
        <f>SUMIFS(СВЦЭМ!$C$33:$C$776,СВЦЭМ!$A$33:$A$776,$A107,СВЦЭМ!$B$33:$B$776,X$83)+'СЕТ СН'!$H$9+СВЦЭМ!$D$10+'СЕТ СН'!$H$6-'СЕТ СН'!$H$19</f>
        <v>1496.5251124599999</v>
      </c>
      <c r="Y107" s="36">
        <f>SUMIFS(СВЦЭМ!$C$33:$C$776,СВЦЭМ!$A$33:$A$776,$A107,СВЦЭМ!$B$33:$B$776,Y$83)+'СЕТ СН'!$H$9+СВЦЭМ!$D$10+'СЕТ СН'!$H$6-'СЕТ СН'!$H$19</f>
        <v>1518.04037728</v>
      </c>
    </row>
    <row r="108" spans="1:25" ht="15.75" x14ac:dyDescent="0.2">
      <c r="A108" s="35">
        <f t="shared" si="2"/>
        <v>44221</v>
      </c>
      <c r="B108" s="36">
        <f>SUMIFS(СВЦЭМ!$C$33:$C$776,СВЦЭМ!$A$33:$A$776,$A108,СВЦЭМ!$B$33:$B$776,B$83)+'СЕТ СН'!$H$9+СВЦЭМ!$D$10+'СЕТ СН'!$H$6-'СЕТ СН'!$H$19</f>
        <v>1532.53533298</v>
      </c>
      <c r="C108" s="36">
        <f>SUMIFS(СВЦЭМ!$C$33:$C$776,СВЦЭМ!$A$33:$A$776,$A108,СВЦЭМ!$B$33:$B$776,C$83)+'СЕТ СН'!$H$9+СВЦЭМ!$D$10+'СЕТ СН'!$H$6-'СЕТ СН'!$H$19</f>
        <v>1560.26059596</v>
      </c>
      <c r="D108" s="36">
        <f>SUMIFS(СВЦЭМ!$C$33:$C$776,СВЦЭМ!$A$33:$A$776,$A108,СВЦЭМ!$B$33:$B$776,D$83)+'СЕТ СН'!$H$9+СВЦЭМ!$D$10+'СЕТ СН'!$H$6-'СЕТ СН'!$H$19</f>
        <v>1576.5980735799999</v>
      </c>
      <c r="E108" s="36">
        <f>SUMIFS(СВЦЭМ!$C$33:$C$776,СВЦЭМ!$A$33:$A$776,$A108,СВЦЭМ!$B$33:$B$776,E$83)+'СЕТ СН'!$H$9+СВЦЭМ!$D$10+'СЕТ СН'!$H$6-'СЕТ СН'!$H$19</f>
        <v>1589.43098156</v>
      </c>
      <c r="F108" s="36">
        <f>SUMIFS(СВЦЭМ!$C$33:$C$776,СВЦЭМ!$A$33:$A$776,$A108,СВЦЭМ!$B$33:$B$776,F$83)+'СЕТ СН'!$H$9+СВЦЭМ!$D$10+'СЕТ СН'!$H$6-'СЕТ СН'!$H$19</f>
        <v>1606.3456819200001</v>
      </c>
      <c r="G108" s="36">
        <f>SUMIFS(СВЦЭМ!$C$33:$C$776,СВЦЭМ!$A$33:$A$776,$A108,СВЦЭМ!$B$33:$B$776,G$83)+'СЕТ СН'!$H$9+СВЦЭМ!$D$10+'СЕТ СН'!$H$6-'СЕТ СН'!$H$19</f>
        <v>1589.79400652</v>
      </c>
      <c r="H108" s="36">
        <f>SUMIFS(СВЦЭМ!$C$33:$C$776,СВЦЭМ!$A$33:$A$776,$A108,СВЦЭМ!$B$33:$B$776,H$83)+'СЕТ СН'!$H$9+СВЦЭМ!$D$10+'СЕТ СН'!$H$6-'СЕТ СН'!$H$19</f>
        <v>1552.9438693699999</v>
      </c>
      <c r="I108" s="36">
        <f>SUMIFS(СВЦЭМ!$C$33:$C$776,СВЦЭМ!$A$33:$A$776,$A108,СВЦЭМ!$B$33:$B$776,I$83)+'СЕТ СН'!$H$9+СВЦЭМ!$D$10+'СЕТ СН'!$H$6-'СЕТ СН'!$H$19</f>
        <v>1526.4799519100002</v>
      </c>
      <c r="J108" s="36">
        <f>SUMIFS(СВЦЭМ!$C$33:$C$776,СВЦЭМ!$A$33:$A$776,$A108,СВЦЭМ!$B$33:$B$776,J$83)+'СЕТ СН'!$H$9+СВЦЭМ!$D$10+'СЕТ СН'!$H$6-'СЕТ СН'!$H$19</f>
        <v>1496.8589910300002</v>
      </c>
      <c r="K108" s="36">
        <f>SUMIFS(СВЦЭМ!$C$33:$C$776,СВЦЭМ!$A$33:$A$776,$A108,СВЦЭМ!$B$33:$B$776,K$83)+'СЕТ СН'!$H$9+СВЦЭМ!$D$10+'СЕТ СН'!$H$6-'СЕТ СН'!$H$19</f>
        <v>1492.6226674499999</v>
      </c>
      <c r="L108" s="36">
        <f>SUMIFS(СВЦЭМ!$C$33:$C$776,СВЦЭМ!$A$33:$A$776,$A108,СВЦЭМ!$B$33:$B$776,L$83)+'СЕТ СН'!$H$9+СВЦЭМ!$D$10+'СЕТ СН'!$H$6-'СЕТ СН'!$H$19</f>
        <v>1480.3256792000002</v>
      </c>
      <c r="M108" s="36">
        <f>SUMIFS(СВЦЭМ!$C$33:$C$776,СВЦЭМ!$A$33:$A$776,$A108,СВЦЭМ!$B$33:$B$776,M$83)+'СЕТ СН'!$H$9+СВЦЭМ!$D$10+'СЕТ СН'!$H$6-'СЕТ СН'!$H$19</f>
        <v>1488.2132600600003</v>
      </c>
      <c r="N108" s="36">
        <f>SUMIFS(СВЦЭМ!$C$33:$C$776,СВЦЭМ!$A$33:$A$776,$A108,СВЦЭМ!$B$33:$B$776,N$83)+'СЕТ СН'!$H$9+СВЦЭМ!$D$10+'СЕТ СН'!$H$6-'СЕТ СН'!$H$19</f>
        <v>1495.24986115</v>
      </c>
      <c r="O108" s="36">
        <f>SUMIFS(СВЦЭМ!$C$33:$C$776,СВЦЭМ!$A$33:$A$776,$A108,СВЦЭМ!$B$33:$B$776,O$83)+'СЕТ СН'!$H$9+СВЦЭМ!$D$10+'СЕТ СН'!$H$6-'СЕТ СН'!$H$19</f>
        <v>1503.1122728599998</v>
      </c>
      <c r="P108" s="36">
        <f>SUMIFS(СВЦЭМ!$C$33:$C$776,СВЦЭМ!$A$33:$A$776,$A108,СВЦЭМ!$B$33:$B$776,P$83)+'СЕТ СН'!$H$9+СВЦЭМ!$D$10+'СЕТ СН'!$H$6-'СЕТ СН'!$H$19</f>
        <v>1505.0735967000001</v>
      </c>
      <c r="Q108" s="36">
        <f>SUMIFS(СВЦЭМ!$C$33:$C$776,СВЦЭМ!$A$33:$A$776,$A108,СВЦЭМ!$B$33:$B$776,Q$83)+'СЕТ СН'!$H$9+СВЦЭМ!$D$10+'СЕТ СН'!$H$6-'СЕТ СН'!$H$19</f>
        <v>1507.5629066800002</v>
      </c>
      <c r="R108" s="36">
        <f>SUMIFS(СВЦЭМ!$C$33:$C$776,СВЦЭМ!$A$33:$A$776,$A108,СВЦЭМ!$B$33:$B$776,R$83)+'СЕТ СН'!$H$9+СВЦЭМ!$D$10+'СЕТ СН'!$H$6-'СЕТ СН'!$H$19</f>
        <v>1505.6380085199999</v>
      </c>
      <c r="S108" s="36">
        <f>SUMIFS(СВЦЭМ!$C$33:$C$776,СВЦЭМ!$A$33:$A$776,$A108,СВЦЭМ!$B$33:$B$776,S$83)+'СЕТ СН'!$H$9+СВЦЭМ!$D$10+'СЕТ СН'!$H$6-'СЕТ СН'!$H$19</f>
        <v>1499.8025590799998</v>
      </c>
      <c r="T108" s="36">
        <f>SUMIFS(СВЦЭМ!$C$33:$C$776,СВЦЭМ!$A$33:$A$776,$A108,СВЦЭМ!$B$33:$B$776,T$83)+'СЕТ СН'!$H$9+СВЦЭМ!$D$10+'СЕТ СН'!$H$6-'СЕТ СН'!$H$19</f>
        <v>1474.5541265400002</v>
      </c>
      <c r="U108" s="36">
        <f>SUMIFS(СВЦЭМ!$C$33:$C$776,СВЦЭМ!$A$33:$A$776,$A108,СВЦЭМ!$B$33:$B$776,U$83)+'СЕТ СН'!$H$9+СВЦЭМ!$D$10+'СЕТ СН'!$H$6-'СЕТ СН'!$H$19</f>
        <v>1473.2509126200002</v>
      </c>
      <c r="V108" s="36">
        <f>SUMIFS(СВЦЭМ!$C$33:$C$776,СВЦЭМ!$A$33:$A$776,$A108,СВЦЭМ!$B$33:$B$776,V$83)+'СЕТ СН'!$H$9+СВЦЭМ!$D$10+'СЕТ СН'!$H$6-'СЕТ СН'!$H$19</f>
        <v>1484.0868061400001</v>
      </c>
      <c r="W108" s="36">
        <f>SUMIFS(СВЦЭМ!$C$33:$C$776,СВЦЭМ!$A$33:$A$776,$A108,СВЦЭМ!$B$33:$B$776,W$83)+'СЕТ СН'!$H$9+СВЦЭМ!$D$10+'СЕТ СН'!$H$6-'СЕТ СН'!$H$19</f>
        <v>1492.9938027500002</v>
      </c>
      <c r="X108" s="36">
        <f>SUMIFS(СВЦЭМ!$C$33:$C$776,СВЦЭМ!$A$33:$A$776,$A108,СВЦЭМ!$B$33:$B$776,X$83)+'СЕТ СН'!$H$9+СВЦЭМ!$D$10+'СЕТ СН'!$H$6-'СЕТ СН'!$H$19</f>
        <v>1497.8884129600001</v>
      </c>
      <c r="Y108" s="36">
        <f>SUMIFS(СВЦЭМ!$C$33:$C$776,СВЦЭМ!$A$33:$A$776,$A108,СВЦЭМ!$B$33:$B$776,Y$83)+'СЕТ СН'!$H$9+СВЦЭМ!$D$10+'СЕТ СН'!$H$6-'СЕТ СН'!$H$19</f>
        <v>1515.8185492399998</v>
      </c>
    </row>
    <row r="109" spans="1:25" ht="15.75" x14ac:dyDescent="0.2">
      <c r="A109" s="35">
        <f t="shared" si="2"/>
        <v>44222</v>
      </c>
      <c r="B109" s="36">
        <f>SUMIFS(СВЦЭМ!$C$33:$C$776,СВЦЭМ!$A$33:$A$776,$A109,СВЦЭМ!$B$33:$B$776,B$83)+'СЕТ СН'!$H$9+СВЦЭМ!$D$10+'СЕТ СН'!$H$6-'СЕТ СН'!$H$19</f>
        <v>1559.35775625</v>
      </c>
      <c r="C109" s="36">
        <f>SUMIFS(СВЦЭМ!$C$33:$C$776,СВЦЭМ!$A$33:$A$776,$A109,СВЦЭМ!$B$33:$B$776,C$83)+'СЕТ СН'!$H$9+СВЦЭМ!$D$10+'СЕТ СН'!$H$6-'СЕТ СН'!$H$19</f>
        <v>1583.6920607500001</v>
      </c>
      <c r="D109" s="36">
        <f>SUMIFS(СВЦЭМ!$C$33:$C$776,СВЦЭМ!$A$33:$A$776,$A109,СВЦЭМ!$B$33:$B$776,D$83)+'СЕТ СН'!$H$9+СВЦЭМ!$D$10+'СЕТ СН'!$H$6-'СЕТ СН'!$H$19</f>
        <v>1591.1703802400002</v>
      </c>
      <c r="E109" s="36">
        <f>SUMIFS(СВЦЭМ!$C$33:$C$776,СВЦЭМ!$A$33:$A$776,$A109,СВЦЭМ!$B$33:$B$776,E$83)+'СЕТ СН'!$H$9+СВЦЭМ!$D$10+'СЕТ СН'!$H$6-'СЕТ СН'!$H$19</f>
        <v>1594.7136654599999</v>
      </c>
      <c r="F109" s="36">
        <f>SUMIFS(СВЦЭМ!$C$33:$C$776,СВЦЭМ!$A$33:$A$776,$A109,СВЦЭМ!$B$33:$B$776,F$83)+'СЕТ СН'!$H$9+СВЦЭМ!$D$10+'СЕТ СН'!$H$6-'СЕТ СН'!$H$19</f>
        <v>1606.0170993699999</v>
      </c>
      <c r="G109" s="36">
        <f>SUMIFS(СВЦЭМ!$C$33:$C$776,СВЦЭМ!$A$33:$A$776,$A109,СВЦЭМ!$B$33:$B$776,G$83)+'СЕТ СН'!$H$9+СВЦЭМ!$D$10+'СЕТ СН'!$H$6-'СЕТ СН'!$H$19</f>
        <v>1589.98345823</v>
      </c>
      <c r="H109" s="36">
        <f>SUMIFS(СВЦЭМ!$C$33:$C$776,СВЦЭМ!$A$33:$A$776,$A109,СВЦЭМ!$B$33:$B$776,H$83)+'СЕТ СН'!$H$9+СВЦЭМ!$D$10+'СЕТ СН'!$H$6-'СЕТ СН'!$H$19</f>
        <v>1553.8818863800002</v>
      </c>
      <c r="I109" s="36">
        <f>SUMIFS(СВЦЭМ!$C$33:$C$776,СВЦЭМ!$A$33:$A$776,$A109,СВЦЭМ!$B$33:$B$776,I$83)+'СЕТ СН'!$H$9+СВЦЭМ!$D$10+'СЕТ СН'!$H$6-'СЕТ СН'!$H$19</f>
        <v>1508.47582134</v>
      </c>
      <c r="J109" s="36">
        <f>SUMIFS(СВЦЭМ!$C$33:$C$776,СВЦЭМ!$A$33:$A$776,$A109,СВЦЭМ!$B$33:$B$776,J$83)+'СЕТ СН'!$H$9+СВЦЭМ!$D$10+'СЕТ СН'!$H$6-'СЕТ СН'!$H$19</f>
        <v>1482.9162771700003</v>
      </c>
      <c r="K109" s="36">
        <f>SUMIFS(СВЦЭМ!$C$33:$C$776,СВЦЭМ!$A$33:$A$776,$A109,СВЦЭМ!$B$33:$B$776,K$83)+'СЕТ СН'!$H$9+СВЦЭМ!$D$10+'СЕТ СН'!$H$6-'СЕТ СН'!$H$19</f>
        <v>1482.98820574</v>
      </c>
      <c r="L109" s="36">
        <f>SUMIFS(СВЦЭМ!$C$33:$C$776,СВЦЭМ!$A$33:$A$776,$A109,СВЦЭМ!$B$33:$B$776,L$83)+'СЕТ СН'!$H$9+СВЦЭМ!$D$10+'СЕТ СН'!$H$6-'СЕТ СН'!$H$19</f>
        <v>1477.3696074600002</v>
      </c>
      <c r="M109" s="36">
        <f>SUMIFS(СВЦЭМ!$C$33:$C$776,СВЦЭМ!$A$33:$A$776,$A109,СВЦЭМ!$B$33:$B$776,M$83)+'СЕТ СН'!$H$9+СВЦЭМ!$D$10+'СЕТ СН'!$H$6-'СЕТ СН'!$H$19</f>
        <v>1486.03467808</v>
      </c>
      <c r="N109" s="36">
        <f>SUMIFS(СВЦЭМ!$C$33:$C$776,СВЦЭМ!$A$33:$A$776,$A109,СВЦЭМ!$B$33:$B$776,N$83)+'СЕТ СН'!$H$9+СВЦЭМ!$D$10+'СЕТ СН'!$H$6-'СЕТ СН'!$H$19</f>
        <v>1490.2133531499999</v>
      </c>
      <c r="O109" s="36">
        <f>SUMIFS(СВЦЭМ!$C$33:$C$776,СВЦЭМ!$A$33:$A$776,$A109,СВЦЭМ!$B$33:$B$776,O$83)+'СЕТ СН'!$H$9+СВЦЭМ!$D$10+'СЕТ СН'!$H$6-'СЕТ СН'!$H$19</f>
        <v>1499.3818742399999</v>
      </c>
      <c r="P109" s="36">
        <f>SUMIFS(СВЦЭМ!$C$33:$C$776,СВЦЭМ!$A$33:$A$776,$A109,СВЦЭМ!$B$33:$B$776,P$83)+'СЕТ СН'!$H$9+СВЦЭМ!$D$10+'СЕТ СН'!$H$6-'СЕТ СН'!$H$19</f>
        <v>1504.0629360799999</v>
      </c>
      <c r="Q109" s="36">
        <f>SUMIFS(СВЦЭМ!$C$33:$C$776,СВЦЭМ!$A$33:$A$776,$A109,СВЦЭМ!$B$33:$B$776,Q$83)+'СЕТ СН'!$H$9+СВЦЭМ!$D$10+'СЕТ СН'!$H$6-'СЕТ СН'!$H$19</f>
        <v>1502.9229695099998</v>
      </c>
      <c r="R109" s="36">
        <f>SUMIFS(СВЦЭМ!$C$33:$C$776,СВЦЭМ!$A$33:$A$776,$A109,СВЦЭМ!$B$33:$B$776,R$83)+'СЕТ СН'!$H$9+СВЦЭМ!$D$10+'СЕТ СН'!$H$6-'СЕТ СН'!$H$19</f>
        <v>1491.2623123899998</v>
      </c>
      <c r="S109" s="36">
        <f>SUMIFS(СВЦЭМ!$C$33:$C$776,СВЦЭМ!$A$33:$A$776,$A109,СВЦЭМ!$B$33:$B$776,S$83)+'СЕТ СН'!$H$9+СВЦЭМ!$D$10+'СЕТ СН'!$H$6-'СЕТ СН'!$H$19</f>
        <v>1486.4498300300002</v>
      </c>
      <c r="T109" s="36">
        <f>SUMIFS(СВЦЭМ!$C$33:$C$776,СВЦЭМ!$A$33:$A$776,$A109,СВЦЭМ!$B$33:$B$776,T$83)+'СЕТ СН'!$H$9+СВЦЭМ!$D$10+'СЕТ СН'!$H$6-'СЕТ СН'!$H$19</f>
        <v>1472.8826511000002</v>
      </c>
      <c r="U109" s="36">
        <f>SUMIFS(СВЦЭМ!$C$33:$C$776,СВЦЭМ!$A$33:$A$776,$A109,СВЦЭМ!$B$33:$B$776,U$83)+'СЕТ СН'!$H$9+СВЦЭМ!$D$10+'СЕТ СН'!$H$6-'СЕТ СН'!$H$19</f>
        <v>1472.0287575800003</v>
      </c>
      <c r="V109" s="36">
        <f>SUMIFS(СВЦЭМ!$C$33:$C$776,СВЦЭМ!$A$33:$A$776,$A109,СВЦЭМ!$B$33:$B$776,V$83)+'СЕТ СН'!$H$9+СВЦЭМ!$D$10+'СЕТ СН'!$H$6-'СЕТ СН'!$H$19</f>
        <v>1482.1604593699999</v>
      </c>
      <c r="W109" s="36">
        <f>SUMIFS(СВЦЭМ!$C$33:$C$776,СВЦЭМ!$A$33:$A$776,$A109,СВЦЭМ!$B$33:$B$776,W$83)+'СЕТ СН'!$H$9+СВЦЭМ!$D$10+'СЕТ СН'!$H$6-'СЕТ СН'!$H$19</f>
        <v>1506.4413186299998</v>
      </c>
      <c r="X109" s="36">
        <f>SUMIFS(СВЦЭМ!$C$33:$C$776,СВЦЭМ!$A$33:$A$776,$A109,СВЦЭМ!$B$33:$B$776,X$83)+'СЕТ СН'!$H$9+СВЦЭМ!$D$10+'СЕТ СН'!$H$6-'СЕТ СН'!$H$19</f>
        <v>1514.7569958700001</v>
      </c>
      <c r="Y109" s="36">
        <f>SUMIFS(СВЦЭМ!$C$33:$C$776,СВЦЭМ!$A$33:$A$776,$A109,СВЦЭМ!$B$33:$B$776,Y$83)+'СЕТ СН'!$H$9+СВЦЭМ!$D$10+'СЕТ СН'!$H$6-'СЕТ СН'!$H$19</f>
        <v>1532.6508221300001</v>
      </c>
    </row>
    <row r="110" spans="1:25" ht="15.75" x14ac:dyDescent="0.2">
      <c r="A110" s="35">
        <f t="shared" si="2"/>
        <v>44223</v>
      </c>
      <c r="B110" s="36">
        <f>SUMIFS(СВЦЭМ!$C$33:$C$776,СВЦЭМ!$A$33:$A$776,$A110,СВЦЭМ!$B$33:$B$776,B$83)+'СЕТ СН'!$H$9+СВЦЭМ!$D$10+'СЕТ СН'!$H$6-'СЕТ СН'!$H$19</f>
        <v>1545.4524590000001</v>
      </c>
      <c r="C110" s="36">
        <f>SUMIFS(СВЦЭМ!$C$33:$C$776,СВЦЭМ!$A$33:$A$776,$A110,СВЦЭМ!$B$33:$B$776,C$83)+'СЕТ СН'!$H$9+СВЦЭМ!$D$10+'СЕТ СН'!$H$6-'СЕТ СН'!$H$19</f>
        <v>1568.6001492599999</v>
      </c>
      <c r="D110" s="36">
        <f>SUMIFS(СВЦЭМ!$C$33:$C$776,СВЦЭМ!$A$33:$A$776,$A110,СВЦЭМ!$B$33:$B$776,D$83)+'СЕТ СН'!$H$9+СВЦЭМ!$D$10+'СЕТ СН'!$H$6-'СЕТ СН'!$H$19</f>
        <v>1581.0343401999999</v>
      </c>
      <c r="E110" s="36">
        <f>SUMIFS(СВЦЭМ!$C$33:$C$776,СВЦЭМ!$A$33:$A$776,$A110,СВЦЭМ!$B$33:$B$776,E$83)+'СЕТ СН'!$H$9+СВЦЭМ!$D$10+'СЕТ СН'!$H$6-'СЕТ СН'!$H$19</f>
        <v>1589.0862924200001</v>
      </c>
      <c r="F110" s="36">
        <f>SUMIFS(СВЦЭМ!$C$33:$C$776,СВЦЭМ!$A$33:$A$776,$A110,СВЦЭМ!$B$33:$B$776,F$83)+'СЕТ СН'!$H$9+СВЦЭМ!$D$10+'СЕТ СН'!$H$6-'СЕТ СН'!$H$19</f>
        <v>1600.1962285999998</v>
      </c>
      <c r="G110" s="36">
        <f>SUMIFS(СВЦЭМ!$C$33:$C$776,СВЦЭМ!$A$33:$A$776,$A110,СВЦЭМ!$B$33:$B$776,G$83)+'СЕТ СН'!$H$9+СВЦЭМ!$D$10+'СЕТ СН'!$H$6-'СЕТ СН'!$H$19</f>
        <v>1582.5500980800002</v>
      </c>
      <c r="H110" s="36">
        <f>SUMIFS(СВЦЭМ!$C$33:$C$776,СВЦЭМ!$A$33:$A$776,$A110,СВЦЭМ!$B$33:$B$776,H$83)+'СЕТ СН'!$H$9+СВЦЭМ!$D$10+'СЕТ СН'!$H$6-'СЕТ СН'!$H$19</f>
        <v>1547.7747148600001</v>
      </c>
      <c r="I110" s="36">
        <f>SUMIFS(СВЦЭМ!$C$33:$C$776,СВЦЭМ!$A$33:$A$776,$A110,СВЦЭМ!$B$33:$B$776,I$83)+'СЕТ СН'!$H$9+СВЦЭМ!$D$10+'СЕТ СН'!$H$6-'СЕТ СН'!$H$19</f>
        <v>1519.8796366400002</v>
      </c>
      <c r="J110" s="36">
        <f>SUMIFS(СВЦЭМ!$C$33:$C$776,СВЦЭМ!$A$33:$A$776,$A110,СВЦЭМ!$B$33:$B$776,J$83)+'СЕТ СН'!$H$9+СВЦЭМ!$D$10+'СЕТ СН'!$H$6-'СЕТ СН'!$H$19</f>
        <v>1492.0047624700001</v>
      </c>
      <c r="K110" s="36">
        <f>SUMIFS(СВЦЭМ!$C$33:$C$776,СВЦЭМ!$A$33:$A$776,$A110,СВЦЭМ!$B$33:$B$776,K$83)+'СЕТ СН'!$H$9+СВЦЭМ!$D$10+'СЕТ СН'!$H$6-'СЕТ СН'!$H$19</f>
        <v>1481.47371041</v>
      </c>
      <c r="L110" s="36">
        <f>SUMIFS(СВЦЭМ!$C$33:$C$776,СВЦЭМ!$A$33:$A$776,$A110,СВЦЭМ!$B$33:$B$776,L$83)+'СЕТ СН'!$H$9+СВЦЭМ!$D$10+'СЕТ СН'!$H$6-'СЕТ СН'!$H$19</f>
        <v>1480.9297813100002</v>
      </c>
      <c r="M110" s="36">
        <f>SUMIFS(СВЦЭМ!$C$33:$C$776,СВЦЭМ!$A$33:$A$776,$A110,СВЦЭМ!$B$33:$B$776,M$83)+'СЕТ СН'!$H$9+СВЦЭМ!$D$10+'СЕТ СН'!$H$6-'СЕТ СН'!$H$19</f>
        <v>1492.9022025499999</v>
      </c>
      <c r="N110" s="36">
        <f>SUMIFS(СВЦЭМ!$C$33:$C$776,СВЦЭМ!$A$33:$A$776,$A110,СВЦЭМ!$B$33:$B$776,N$83)+'СЕТ СН'!$H$9+СВЦЭМ!$D$10+'СЕТ СН'!$H$6-'СЕТ СН'!$H$19</f>
        <v>1498.68976853</v>
      </c>
      <c r="O110" s="36">
        <f>SUMIFS(СВЦЭМ!$C$33:$C$776,СВЦЭМ!$A$33:$A$776,$A110,СВЦЭМ!$B$33:$B$776,O$83)+'СЕТ СН'!$H$9+СВЦЭМ!$D$10+'СЕТ СН'!$H$6-'СЕТ СН'!$H$19</f>
        <v>1512.5494720000002</v>
      </c>
      <c r="P110" s="36">
        <f>SUMIFS(СВЦЭМ!$C$33:$C$776,СВЦЭМ!$A$33:$A$776,$A110,СВЦЭМ!$B$33:$B$776,P$83)+'СЕТ СН'!$H$9+СВЦЭМ!$D$10+'СЕТ СН'!$H$6-'СЕТ СН'!$H$19</f>
        <v>1522.6236509599998</v>
      </c>
      <c r="Q110" s="36">
        <f>SUMIFS(СВЦЭМ!$C$33:$C$776,СВЦЭМ!$A$33:$A$776,$A110,СВЦЭМ!$B$33:$B$776,Q$83)+'СЕТ СН'!$H$9+СВЦЭМ!$D$10+'СЕТ СН'!$H$6-'СЕТ СН'!$H$19</f>
        <v>1529.6227456299998</v>
      </c>
      <c r="R110" s="36">
        <f>SUMIFS(СВЦЭМ!$C$33:$C$776,СВЦЭМ!$A$33:$A$776,$A110,СВЦЭМ!$B$33:$B$776,R$83)+'СЕТ СН'!$H$9+СВЦЭМ!$D$10+'СЕТ СН'!$H$6-'СЕТ СН'!$H$19</f>
        <v>1518.16448365</v>
      </c>
      <c r="S110" s="36">
        <f>SUMIFS(СВЦЭМ!$C$33:$C$776,СВЦЭМ!$A$33:$A$776,$A110,СВЦЭМ!$B$33:$B$776,S$83)+'СЕТ СН'!$H$9+СВЦЭМ!$D$10+'СЕТ СН'!$H$6-'СЕТ СН'!$H$19</f>
        <v>1500.6474667000002</v>
      </c>
      <c r="T110" s="36">
        <f>SUMIFS(СВЦЭМ!$C$33:$C$776,СВЦЭМ!$A$33:$A$776,$A110,СВЦЭМ!$B$33:$B$776,T$83)+'СЕТ СН'!$H$9+СВЦЭМ!$D$10+'СЕТ СН'!$H$6-'СЕТ СН'!$H$19</f>
        <v>1464.4001350799999</v>
      </c>
      <c r="U110" s="36">
        <f>SUMIFS(СВЦЭМ!$C$33:$C$776,СВЦЭМ!$A$33:$A$776,$A110,СВЦЭМ!$B$33:$B$776,U$83)+'СЕТ СН'!$H$9+СВЦЭМ!$D$10+'СЕТ СН'!$H$6-'СЕТ СН'!$H$19</f>
        <v>1464.7372201900002</v>
      </c>
      <c r="V110" s="36">
        <f>SUMIFS(СВЦЭМ!$C$33:$C$776,СВЦЭМ!$A$33:$A$776,$A110,СВЦЭМ!$B$33:$B$776,V$83)+'СЕТ СН'!$H$9+СВЦЭМ!$D$10+'СЕТ СН'!$H$6-'СЕТ СН'!$H$19</f>
        <v>1472.4749276900002</v>
      </c>
      <c r="W110" s="36">
        <f>SUMIFS(СВЦЭМ!$C$33:$C$776,СВЦЭМ!$A$33:$A$776,$A110,СВЦЭМ!$B$33:$B$776,W$83)+'СЕТ СН'!$H$9+СВЦЭМ!$D$10+'СЕТ СН'!$H$6-'СЕТ СН'!$H$19</f>
        <v>1495.5016934400001</v>
      </c>
      <c r="X110" s="36">
        <f>SUMIFS(СВЦЭМ!$C$33:$C$776,СВЦЭМ!$A$33:$A$776,$A110,СВЦЭМ!$B$33:$B$776,X$83)+'СЕТ СН'!$H$9+СВЦЭМ!$D$10+'СЕТ СН'!$H$6-'СЕТ СН'!$H$19</f>
        <v>1499.8558166600001</v>
      </c>
      <c r="Y110" s="36">
        <f>SUMIFS(СВЦЭМ!$C$33:$C$776,СВЦЭМ!$A$33:$A$776,$A110,СВЦЭМ!$B$33:$B$776,Y$83)+'СЕТ СН'!$H$9+СВЦЭМ!$D$10+'СЕТ СН'!$H$6-'СЕТ СН'!$H$19</f>
        <v>1526.4182827700001</v>
      </c>
    </row>
    <row r="111" spans="1:25" ht="15.75" x14ac:dyDescent="0.2">
      <c r="A111" s="35">
        <f t="shared" si="2"/>
        <v>44224</v>
      </c>
      <c r="B111" s="36">
        <f>SUMIFS(СВЦЭМ!$C$33:$C$776,СВЦЭМ!$A$33:$A$776,$A111,СВЦЭМ!$B$33:$B$776,B$83)+'СЕТ СН'!$H$9+СВЦЭМ!$D$10+'СЕТ СН'!$H$6-'СЕТ СН'!$H$19</f>
        <v>1507.6098525100001</v>
      </c>
      <c r="C111" s="36">
        <f>SUMIFS(СВЦЭМ!$C$33:$C$776,СВЦЭМ!$A$33:$A$776,$A111,СВЦЭМ!$B$33:$B$776,C$83)+'СЕТ СН'!$H$9+СВЦЭМ!$D$10+'СЕТ СН'!$H$6-'СЕТ СН'!$H$19</f>
        <v>1563.0779376199998</v>
      </c>
      <c r="D111" s="36">
        <f>SUMIFS(СВЦЭМ!$C$33:$C$776,СВЦЭМ!$A$33:$A$776,$A111,СВЦЭМ!$B$33:$B$776,D$83)+'СЕТ СН'!$H$9+СВЦЭМ!$D$10+'СЕТ СН'!$H$6-'СЕТ СН'!$H$19</f>
        <v>1595.4684321499999</v>
      </c>
      <c r="E111" s="36">
        <f>SUMIFS(СВЦЭМ!$C$33:$C$776,СВЦЭМ!$A$33:$A$776,$A111,СВЦЭМ!$B$33:$B$776,E$83)+'СЕТ СН'!$H$9+СВЦЭМ!$D$10+'СЕТ СН'!$H$6-'СЕТ СН'!$H$19</f>
        <v>1598.3292388599998</v>
      </c>
      <c r="F111" s="36">
        <f>SUMIFS(СВЦЭМ!$C$33:$C$776,СВЦЭМ!$A$33:$A$776,$A111,СВЦЭМ!$B$33:$B$776,F$83)+'СЕТ СН'!$H$9+СВЦЭМ!$D$10+'СЕТ СН'!$H$6-'СЕТ СН'!$H$19</f>
        <v>1609.8919789400002</v>
      </c>
      <c r="G111" s="36">
        <f>SUMIFS(СВЦЭМ!$C$33:$C$776,СВЦЭМ!$A$33:$A$776,$A111,СВЦЭМ!$B$33:$B$776,G$83)+'СЕТ СН'!$H$9+СВЦЭМ!$D$10+'СЕТ СН'!$H$6-'СЕТ СН'!$H$19</f>
        <v>1596.8485551600002</v>
      </c>
      <c r="H111" s="36">
        <f>SUMIFS(СВЦЭМ!$C$33:$C$776,СВЦЭМ!$A$33:$A$776,$A111,СВЦЭМ!$B$33:$B$776,H$83)+'СЕТ СН'!$H$9+СВЦЭМ!$D$10+'СЕТ СН'!$H$6-'СЕТ СН'!$H$19</f>
        <v>1559.56744923</v>
      </c>
      <c r="I111" s="36">
        <f>SUMIFS(СВЦЭМ!$C$33:$C$776,СВЦЭМ!$A$33:$A$776,$A111,СВЦЭМ!$B$33:$B$776,I$83)+'СЕТ СН'!$H$9+СВЦЭМ!$D$10+'СЕТ СН'!$H$6-'СЕТ СН'!$H$19</f>
        <v>1535.8138355699998</v>
      </c>
      <c r="J111" s="36">
        <f>SUMIFS(СВЦЭМ!$C$33:$C$776,СВЦЭМ!$A$33:$A$776,$A111,СВЦЭМ!$B$33:$B$776,J$83)+'СЕТ СН'!$H$9+СВЦЭМ!$D$10+'СЕТ СН'!$H$6-'СЕТ СН'!$H$19</f>
        <v>1517.24274616</v>
      </c>
      <c r="K111" s="36">
        <f>SUMIFS(СВЦЭМ!$C$33:$C$776,СВЦЭМ!$A$33:$A$776,$A111,СВЦЭМ!$B$33:$B$776,K$83)+'СЕТ СН'!$H$9+СВЦЭМ!$D$10+'СЕТ СН'!$H$6-'СЕТ СН'!$H$19</f>
        <v>1500.4229787499999</v>
      </c>
      <c r="L111" s="36">
        <f>SUMIFS(СВЦЭМ!$C$33:$C$776,СВЦЭМ!$A$33:$A$776,$A111,СВЦЭМ!$B$33:$B$776,L$83)+'СЕТ СН'!$H$9+СВЦЭМ!$D$10+'СЕТ СН'!$H$6-'СЕТ СН'!$H$19</f>
        <v>1493.28828419</v>
      </c>
      <c r="M111" s="36">
        <f>SUMIFS(СВЦЭМ!$C$33:$C$776,СВЦЭМ!$A$33:$A$776,$A111,СВЦЭМ!$B$33:$B$776,M$83)+'СЕТ СН'!$H$9+СВЦЭМ!$D$10+'СЕТ СН'!$H$6-'СЕТ СН'!$H$19</f>
        <v>1508.85949738</v>
      </c>
      <c r="N111" s="36">
        <f>SUMIFS(СВЦЭМ!$C$33:$C$776,СВЦЭМ!$A$33:$A$776,$A111,СВЦЭМ!$B$33:$B$776,N$83)+'СЕТ СН'!$H$9+СВЦЭМ!$D$10+'СЕТ СН'!$H$6-'СЕТ СН'!$H$19</f>
        <v>1515.3434639500001</v>
      </c>
      <c r="O111" s="36">
        <f>SUMIFS(СВЦЭМ!$C$33:$C$776,СВЦЭМ!$A$33:$A$776,$A111,СВЦЭМ!$B$33:$B$776,O$83)+'СЕТ СН'!$H$9+СВЦЭМ!$D$10+'СЕТ СН'!$H$6-'СЕТ СН'!$H$19</f>
        <v>1503.0002394500002</v>
      </c>
      <c r="P111" s="36">
        <f>SUMIFS(СВЦЭМ!$C$33:$C$776,СВЦЭМ!$A$33:$A$776,$A111,СВЦЭМ!$B$33:$B$776,P$83)+'СЕТ СН'!$H$9+СВЦЭМ!$D$10+'СЕТ СН'!$H$6-'СЕТ СН'!$H$19</f>
        <v>1509.7073502799999</v>
      </c>
      <c r="Q111" s="36">
        <f>SUMIFS(СВЦЭМ!$C$33:$C$776,СВЦЭМ!$A$33:$A$776,$A111,СВЦЭМ!$B$33:$B$776,Q$83)+'СЕТ СН'!$H$9+СВЦЭМ!$D$10+'СЕТ СН'!$H$6-'СЕТ СН'!$H$19</f>
        <v>1513.07486896</v>
      </c>
      <c r="R111" s="36">
        <f>SUMIFS(СВЦЭМ!$C$33:$C$776,СВЦЭМ!$A$33:$A$776,$A111,СВЦЭМ!$B$33:$B$776,R$83)+'СЕТ СН'!$H$9+СВЦЭМ!$D$10+'СЕТ СН'!$H$6-'СЕТ СН'!$H$19</f>
        <v>1504.5637960899999</v>
      </c>
      <c r="S111" s="36">
        <f>SUMIFS(СВЦЭМ!$C$33:$C$776,СВЦЭМ!$A$33:$A$776,$A111,СВЦЭМ!$B$33:$B$776,S$83)+'СЕТ СН'!$H$9+СВЦЭМ!$D$10+'СЕТ СН'!$H$6-'СЕТ СН'!$H$19</f>
        <v>1491.43086829</v>
      </c>
      <c r="T111" s="36">
        <f>SUMIFS(СВЦЭМ!$C$33:$C$776,СВЦЭМ!$A$33:$A$776,$A111,СВЦЭМ!$B$33:$B$776,T$83)+'СЕТ СН'!$H$9+СВЦЭМ!$D$10+'СЕТ СН'!$H$6-'СЕТ СН'!$H$19</f>
        <v>1469.3277522600001</v>
      </c>
      <c r="U111" s="36">
        <f>SUMIFS(СВЦЭМ!$C$33:$C$776,СВЦЭМ!$A$33:$A$776,$A111,СВЦЭМ!$B$33:$B$776,U$83)+'СЕТ СН'!$H$9+СВЦЭМ!$D$10+'СЕТ СН'!$H$6-'СЕТ СН'!$H$19</f>
        <v>1473.9690215000001</v>
      </c>
      <c r="V111" s="36">
        <f>SUMIFS(СВЦЭМ!$C$33:$C$776,СВЦЭМ!$A$33:$A$776,$A111,СВЦЭМ!$B$33:$B$776,V$83)+'СЕТ СН'!$H$9+СВЦЭМ!$D$10+'СЕТ СН'!$H$6-'СЕТ СН'!$H$19</f>
        <v>1483.6666346900001</v>
      </c>
      <c r="W111" s="36">
        <f>SUMIFS(СВЦЭМ!$C$33:$C$776,СВЦЭМ!$A$33:$A$776,$A111,СВЦЭМ!$B$33:$B$776,W$83)+'СЕТ СН'!$H$9+СВЦЭМ!$D$10+'СЕТ СН'!$H$6-'СЕТ СН'!$H$19</f>
        <v>1496.6924484400001</v>
      </c>
      <c r="X111" s="36">
        <f>SUMIFS(СВЦЭМ!$C$33:$C$776,СВЦЭМ!$A$33:$A$776,$A111,СВЦЭМ!$B$33:$B$776,X$83)+'СЕТ СН'!$H$9+СВЦЭМ!$D$10+'СЕТ СН'!$H$6-'СЕТ СН'!$H$19</f>
        <v>1495.5627978500002</v>
      </c>
      <c r="Y111" s="36">
        <f>SUMIFS(СВЦЭМ!$C$33:$C$776,СВЦЭМ!$A$33:$A$776,$A111,СВЦЭМ!$B$33:$B$776,Y$83)+'СЕТ СН'!$H$9+СВЦЭМ!$D$10+'СЕТ СН'!$H$6-'СЕТ СН'!$H$19</f>
        <v>1516.2034128700002</v>
      </c>
    </row>
    <row r="112" spans="1:25" ht="15.75" x14ac:dyDescent="0.2">
      <c r="A112" s="35">
        <f t="shared" si="2"/>
        <v>44225</v>
      </c>
      <c r="B112" s="36">
        <f>SUMIFS(СВЦЭМ!$C$33:$C$776,СВЦЭМ!$A$33:$A$776,$A112,СВЦЭМ!$B$33:$B$776,B$83)+'СЕТ СН'!$H$9+СВЦЭМ!$D$10+'СЕТ СН'!$H$6-'СЕТ СН'!$H$19</f>
        <v>1503.76073812</v>
      </c>
      <c r="C112" s="36">
        <f>SUMIFS(СВЦЭМ!$C$33:$C$776,СВЦЭМ!$A$33:$A$776,$A112,СВЦЭМ!$B$33:$B$776,C$83)+'СЕТ СН'!$H$9+СВЦЭМ!$D$10+'СЕТ СН'!$H$6-'СЕТ СН'!$H$19</f>
        <v>1532.2007250699999</v>
      </c>
      <c r="D112" s="36">
        <f>SUMIFS(СВЦЭМ!$C$33:$C$776,СВЦЭМ!$A$33:$A$776,$A112,СВЦЭМ!$B$33:$B$776,D$83)+'СЕТ СН'!$H$9+СВЦЭМ!$D$10+'СЕТ СН'!$H$6-'СЕТ СН'!$H$19</f>
        <v>1545.03220534</v>
      </c>
      <c r="E112" s="36">
        <f>SUMIFS(СВЦЭМ!$C$33:$C$776,СВЦЭМ!$A$33:$A$776,$A112,СВЦЭМ!$B$33:$B$776,E$83)+'СЕТ СН'!$H$9+СВЦЭМ!$D$10+'СЕТ СН'!$H$6-'СЕТ СН'!$H$19</f>
        <v>1528.5013958600002</v>
      </c>
      <c r="F112" s="36">
        <f>SUMIFS(СВЦЭМ!$C$33:$C$776,СВЦЭМ!$A$33:$A$776,$A112,СВЦЭМ!$B$33:$B$776,F$83)+'СЕТ СН'!$H$9+СВЦЭМ!$D$10+'СЕТ СН'!$H$6-'СЕТ СН'!$H$19</f>
        <v>1526.1530947900001</v>
      </c>
      <c r="G112" s="36">
        <f>SUMIFS(СВЦЭМ!$C$33:$C$776,СВЦЭМ!$A$33:$A$776,$A112,СВЦЭМ!$B$33:$B$776,G$83)+'СЕТ СН'!$H$9+СВЦЭМ!$D$10+'СЕТ СН'!$H$6-'СЕТ СН'!$H$19</f>
        <v>1513.4803399699999</v>
      </c>
      <c r="H112" s="36">
        <f>SUMIFS(СВЦЭМ!$C$33:$C$776,СВЦЭМ!$A$33:$A$776,$A112,СВЦЭМ!$B$33:$B$776,H$83)+'СЕТ СН'!$H$9+СВЦЭМ!$D$10+'СЕТ СН'!$H$6-'СЕТ СН'!$H$19</f>
        <v>1489.9020741300001</v>
      </c>
      <c r="I112" s="36">
        <f>SUMIFS(СВЦЭМ!$C$33:$C$776,СВЦЭМ!$A$33:$A$776,$A112,СВЦЭМ!$B$33:$B$776,I$83)+'СЕТ СН'!$H$9+СВЦЭМ!$D$10+'СЕТ СН'!$H$6-'СЕТ СН'!$H$19</f>
        <v>1446.3251126700002</v>
      </c>
      <c r="J112" s="36">
        <f>SUMIFS(СВЦЭМ!$C$33:$C$776,СВЦЭМ!$A$33:$A$776,$A112,СВЦЭМ!$B$33:$B$776,J$83)+'СЕТ СН'!$H$9+СВЦЭМ!$D$10+'СЕТ СН'!$H$6-'СЕТ СН'!$H$19</f>
        <v>1445.9412453200002</v>
      </c>
      <c r="K112" s="36">
        <f>SUMIFS(СВЦЭМ!$C$33:$C$776,СВЦЭМ!$A$33:$A$776,$A112,СВЦЭМ!$B$33:$B$776,K$83)+'СЕТ СН'!$H$9+СВЦЭМ!$D$10+'СЕТ СН'!$H$6-'СЕТ СН'!$H$19</f>
        <v>1432.4477765900001</v>
      </c>
      <c r="L112" s="36">
        <f>SUMIFS(СВЦЭМ!$C$33:$C$776,СВЦЭМ!$A$33:$A$776,$A112,СВЦЭМ!$B$33:$B$776,L$83)+'СЕТ СН'!$H$9+СВЦЭМ!$D$10+'СЕТ СН'!$H$6-'СЕТ СН'!$H$19</f>
        <v>1439.56822336</v>
      </c>
      <c r="M112" s="36">
        <f>SUMIFS(СВЦЭМ!$C$33:$C$776,СВЦЭМ!$A$33:$A$776,$A112,СВЦЭМ!$B$33:$B$776,M$83)+'СЕТ СН'!$H$9+СВЦЭМ!$D$10+'СЕТ СН'!$H$6-'СЕТ СН'!$H$19</f>
        <v>1468.0124495499999</v>
      </c>
      <c r="N112" s="36">
        <f>SUMIFS(СВЦЭМ!$C$33:$C$776,СВЦЭМ!$A$33:$A$776,$A112,СВЦЭМ!$B$33:$B$776,N$83)+'СЕТ СН'!$H$9+СВЦЭМ!$D$10+'СЕТ СН'!$H$6-'СЕТ СН'!$H$19</f>
        <v>1474.5525992399998</v>
      </c>
      <c r="O112" s="36">
        <f>SUMIFS(СВЦЭМ!$C$33:$C$776,СВЦЭМ!$A$33:$A$776,$A112,СВЦЭМ!$B$33:$B$776,O$83)+'СЕТ СН'!$H$9+СВЦЭМ!$D$10+'СЕТ СН'!$H$6-'СЕТ СН'!$H$19</f>
        <v>1481.0453678200001</v>
      </c>
      <c r="P112" s="36">
        <f>SUMIFS(СВЦЭМ!$C$33:$C$776,СВЦЭМ!$A$33:$A$776,$A112,СВЦЭМ!$B$33:$B$776,P$83)+'СЕТ СН'!$H$9+СВЦЭМ!$D$10+'СЕТ СН'!$H$6-'СЕТ СН'!$H$19</f>
        <v>1487.46442673</v>
      </c>
      <c r="Q112" s="36">
        <f>SUMIFS(СВЦЭМ!$C$33:$C$776,СВЦЭМ!$A$33:$A$776,$A112,СВЦЭМ!$B$33:$B$776,Q$83)+'СЕТ СН'!$H$9+СВЦЭМ!$D$10+'СЕТ СН'!$H$6-'СЕТ СН'!$H$19</f>
        <v>1481.7063265900001</v>
      </c>
      <c r="R112" s="36">
        <f>SUMIFS(СВЦЭМ!$C$33:$C$776,СВЦЭМ!$A$33:$A$776,$A112,СВЦЭМ!$B$33:$B$776,R$83)+'СЕТ СН'!$H$9+СВЦЭМ!$D$10+'СЕТ СН'!$H$6-'СЕТ СН'!$H$19</f>
        <v>1454.1236272400001</v>
      </c>
      <c r="S112" s="36">
        <f>SUMIFS(СВЦЭМ!$C$33:$C$776,СВЦЭМ!$A$33:$A$776,$A112,СВЦЭМ!$B$33:$B$776,S$83)+'СЕТ СН'!$H$9+СВЦЭМ!$D$10+'СЕТ СН'!$H$6-'СЕТ СН'!$H$19</f>
        <v>1465.98529267</v>
      </c>
      <c r="T112" s="36">
        <f>SUMIFS(СВЦЭМ!$C$33:$C$776,СВЦЭМ!$A$33:$A$776,$A112,СВЦЭМ!$B$33:$B$776,T$83)+'СЕТ СН'!$H$9+СВЦЭМ!$D$10+'СЕТ СН'!$H$6-'СЕТ СН'!$H$19</f>
        <v>1451.1268773699999</v>
      </c>
      <c r="U112" s="36">
        <f>SUMIFS(СВЦЭМ!$C$33:$C$776,СВЦЭМ!$A$33:$A$776,$A112,СВЦЭМ!$B$33:$B$776,U$83)+'СЕТ СН'!$H$9+СВЦЭМ!$D$10+'СЕТ СН'!$H$6-'СЕТ СН'!$H$19</f>
        <v>1451.9269227700001</v>
      </c>
      <c r="V112" s="36">
        <f>SUMIFS(СВЦЭМ!$C$33:$C$776,СВЦЭМ!$A$33:$A$776,$A112,СВЦЭМ!$B$33:$B$776,V$83)+'СЕТ СН'!$H$9+СВЦЭМ!$D$10+'СЕТ СН'!$H$6-'СЕТ СН'!$H$19</f>
        <v>1467.66862356</v>
      </c>
      <c r="W112" s="36">
        <f>SUMIFS(СВЦЭМ!$C$33:$C$776,СВЦЭМ!$A$33:$A$776,$A112,СВЦЭМ!$B$33:$B$776,W$83)+'СЕТ СН'!$H$9+СВЦЭМ!$D$10+'СЕТ СН'!$H$6-'СЕТ СН'!$H$19</f>
        <v>1480.86758796</v>
      </c>
      <c r="X112" s="36">
        <f>SUMIFS(СВЦЭМ!$C$33:$C$776,СВЦЭМ!$A$33:$A$776,$A112,СВЦЭМ!$B$33:$B$776,X$83)+'СЕТ СН'!$H$9+СВЦЭМ!$D$10+'СЕТ СН'!$H$6-'СЕТ СН'!$H$19</f>
        <v>1481.53300838</v>
      </c>
      <c r="Y112" s="36">
        <f>SUMIFS(СВЦЭМ!$C$33:$C$776,СВЦЭМ!$A$33:$A$776,$A112,СВЦЭМ!$B$33:$B$776,Y$83)+'СЕТ СН'!$H$9+СВЦЭМ!$D$10+'СЕТ СН'!$H$6-'СЕТ СН'!$H$19</f>
        <v>1485.88654903</v>
      </c>
    </row>
    <row r="113" spans="1:27" ht="15.75" x14ac:dyDescent="0.2">
      <c r="A113" s="35">
        <f t="shared" si="2"/>
        <v>44226</v>
      </c>
      <c r="B113" s="36">
        <f>SUMIFS(СВЦЭМ!$C$33:$C$776,СВЦЭМ!$A$33:$A$776,$A113,СВЦЭМ!$B$33:$B$776,B$83)+'СЕТ СН'!$H$9+СВЦЭМ!$D$10+'СЕТ СН'!$H$6-'СЕТ СН'!$H$19</f>
        <v>1477.5496954099999</v>
      </c>
      <c r="C113" s="36">
        <f>SUMIFS(СВЦЭМ!$C$33:$C$776,СВЦЭМ!$A$33:$A$776,$A113,СВЦЭМ!$B$33:$B$776,C$83)+'СЕТ СН'!$H$9+СВЦЭМ!$D$10+'СЕТ СН'!$H$6-'СЕТ СН'!$H$19</f>
        <v>1511.1959371600001</v>
      </c>
      <c r="D113" s="36">
        <f>SUMIFS(СВЦЭМ!$C$33:$C$776,СВЦЭМ!$A$33:$A$776,$A113,СВЦЭМ!$B$33:$B$776,D$83)+'СЕТ СН'!$H$9+СВЦЭМ!$D$10+'СЕТ СН'!$H$6-'СЕТ СН'!$H$19</f>
        <v>1532.1313522300002</v>
      </c>
      <c r="E113" s="36">
        <f>SUMIFS(СВЦЭМ!$C$33:$C$776,СВЦЭМ!$A$33:$A$776,$A113,СВЦЭМ!$B$33:$B$776,E$83)+'СЕТ СН'!$H$9+СВЦЭМ!$D$10+'СЕТ СН'!$H$6-'СЕТ СН'!$H$19</f>
        <v>1538.59173706</v>
      </c>
      <c r="F113" s="36">
        <f>SUMIFS(СВЦЭМ!$C$33:$C$776,СВЦЭМ!$A$33:$A$776,$A113,СВЦЭМ!$B$33:$B$776,F$83)+'СЕТ СН'!$H$9+СВЦЭМ!$D$10+'СЕТ СН'!$H$6-'СЕТ СН'!$H$19</f>
        <v>1553.18717277</v>
      </c>
      <c r="G113" s="36">
        <f>SUMIFS(СВЦЭМ!$C$33:$C$776,СВЦЭМ!$A$33:$A$776,$A113,СВЦЭМ!$B$33:$B$776,G$83)+'СЕТ СН'!$H$9+СВЦЭМ!$D$10+'СЕТ СН'!$H$6-'СЕТ СН'!$H$19</f>
        <v>1548.7065824900001</v>
      </c>
      <c r="H113" s="36">
        <f>SUMIFS(СВЦЭМ!$C$33:$C$776,СВЦЭМ!$A$33:$A$776,$A113,СВЦЭМ!$B$33:$B$776,H$83)+'СЕТ СН'!$H$9+СВЦЭМ!$D$10+'СЕТ СН'!$H$6-'СЕТ СН'!$H$19</f>
        <v>1537.2084196000001</v>
      </c>
      <c r="I113" s="36">
        <f>SUMIFS(СВЦЭМ!$C$33:$C$776,СВЦЭМ!$A$33:$A$776,$A113,СВЦЭМ!$B$33:$B$776,I$83)+'СЕТ СН'!$H$9+СВЦЭМ!$D$10+'СЕТ СН'!$H$6-'СЕТ СН'!$H$19</f>
        <v>1515.4641342499999</v>
      </c>
      <c r="J113" s="36">
        <f>SUMIFS(СВЦЭМ!$C$33:$C$776,СВЦЭМ!$A$33:$A$776,$A113,СВЦЭМ!$B$33:$B$776,J$83)+'СЕТ СН'!$H$9+СВЦЭМ!$D$10+'СЕТ СН'!$H$6-'СЕТ СН'!$H$19</f>
        <v>1497.91375969</v>
      </c>
      <c r="K113" s="36">
        <f>SUMIFS(СВЦЭМ!$C$33:$C$776,СВЦЭМ!$A$33:$A$776,$A113,СВЦЭМ!$B$33:$B$776,K$83)+'СЕТ СН'!$H$9+СВЦЭМ!$D$10+'СЕТ СН'!$H$6-'СЕТ СН'!$H$19</f>
        <v>1480.1302915199999</v>
      </c>
      <c r="L113" s="36">
        <f>SUMIFS(СВЦЭМ!$C$33:$C$776,СВЦЭМ!$A$33:$A$776,$A113,СВЦЭМ!$B$33:$B$776,L$83)+'СЕТ СН'!$H$9+СВЦЭМ!$D$10+'СЕТ СН'!$H$6-'СЕТ СН'!$H$19</f>
        <v>1464.8647769700001</v>
      </c>
      <c r="M113" s="36">
        <f>SUMIFS(СВЦЭМ!$C$33:$C$776,СВЦЭМ!$A$33:$A$776,$A113,СВЦЭМ!$B$33:$B$776,M$83)+'СЕТ СН'!$H$9+СВЦЭМ!$D$10+'СЕТ СН'!$H$6-'СЕТ СН'!$H$19</f>
        <v>1467.0786437699999</v>
      </c>
      <c r="N113" s="36">
        <f>SUMIFS(СВЦЭМ!$C$33:$C$776,СВЦЭМ!$A$33:$A$776,$A113,СВЦЭМ!$B$33:$B$776,N$83)+'СЕТ СН'!$H$9+СВЦЭМ!$D$10+'СЕТ СН'!$H$6-'СЕТ СН'!$H$19</f>
        <v>1465.0522594399999</v>
      </c>
      <c r="O113" s="36">
        <f>SUMIFS(СВЦЭМ!$C$33:$C$776,СВЦЭМ!$A$33:$A$776,$A113,СВЦЭМ!$B$33:$B$776,O$83)+'СЕТ СН'!$H$9+СВЦЭМ!$D$10+'СЕТ СН'!$H$6-'СЕТ СН'!$H$19</f>
        <v>1469.2716392699999</v>
      </c>
      <c r="P113" s="36">
        <f>SUMIFS(СВЦЭМ!$C$33:$C$776,СВЦЭМ!$A$33:$A$776,$A113,СВЦЭМ!$B$33:$B$776,P$83)+'СЕТ СН'!$H$9+СВЦЭМ!$D$10+'СЕТ СН'!$H$6-'СЕТ СН'!$H$19</f>
        <v>1488.0156200699998</v>
      </c>
      <c r="Q113" s="36">
        <f>SUMIFS(СВЦЭМ!$C$33:$C$776,СВЦЭМ!$A$33:$A$776,$A113,СВЦЭМ!$B$33:$B$776,Q$83)+'СЕТ СН'!$H$9+СВЦЭМ!$D$10+'СЕТ СН'!$H$6-'СЕТ СН'!$H$19</f>
        <v>1494.44332287</v>
      </c>
      <c r="R113" s="36">
        <f>SUMIFS(СВЦЭМ!$C$33:$C$776,СВЦЭМ!$A$33:$A$776,$A113,СВЦЭМ!$B$33:$B$776,R$83)+'СЕТ СН'!$H$9+СВЦЭМ!$D$10+'СЕТ СН'!$H$6-'СЕТ СН'!$H$19</f>
        <v>1477.41469908</v>
      </c>
      <c r="S113" s="36">
        <f>SUMIFS(СВЦЭМ!$C$33:$C$776,СВЦЭМ!$A$33:$A$776,$A113,СВЦЭМ!$B$33:$B$776,S$83)+'СЕТ СН'!$H$9+СВЦЭМ!$D$10+'СЕТ СН'!$H$6-'СЕТ СН'!$H$19</f>
        <v>1467.2122964700002</v>
      </c>
      <c r="T113" s="36">
        <f>SUMIFS(СВЦЭМ!$C$33:$C$776,СВЦЭМ!$A$33:$A$776,$A113,СВЦЭМ!$B$33:$B$776,T$83)+'СЕТ СН'!$H$9+СВЦЭМ!$D$10+'СЕТ СН'!$H$6-'СЕТ СН'!$H$19</f>
        <v>1457.03973649</v>
      </c>
      <c r="U113" s="36">
        <f>SUMIFS(СВЦЭМ!$C$33:$C$776,СВЦЭМ!$A$33:$A$776,$A113,СВЦЭМ!$B$33:$B$776,U$83)+'СЕТ СН'!$H$9+СВЦЭМ!$D$10+'СЕТ СН'!$H$6-'СЕТ СН'!$H$19</f>
        <v>1450.0068356800002</v>
      </c>
      <c r="V113" s="36">
        <f>SUMIFS(СВЦЭМ!$C$33:$C$776,СВЦЭМ!$A$33:$A$776,$A113,СВЦЭМ!$B$33:$B$776,V$83)+'СЕТ СН'!$H$9+СВЦЭМ!$D$10+'СЕТ СН'!$H$6-'СЕТ СН'!$H$19</f>
        <v>1463.9081184900001</v>
      </c>
      <c r="W113" s="36">
        <f>SUMIFS(СВЦЭМ!$C$33:$C$776,СВЦЭМ!$A$33:$A$776,$A113,СВЦЭМ!$B$33:$B$776,W$83)+'СЕТ СН'!$H$9+СВЦЭМ!$D$10+'СЕТ СН'!$H$6-'СЕТ СН'!$H$19</f>
        <v>1477.8202225800001</v>
      </c>
      <c r="X113" s="36">
        <f>SUMIFS(СВЦЭМ!$C$33:$C$776,СВЦЭМ!$A$33:$A$776,$A113,СВЦЭМ!$B$33:$B$776,X$83)+'СЕТ СН'!$H$9+СВЦЭМ!$D$10+'СЕТ СН'!$H$6-'СЕТ СН'!$H$19</f>
        <v>1493.4661955199999</v>
      </c>
      <c r="Y113" s="36">
        <f>SUMIFS(СВЦЭМ!$C$33:$C$776,СВЦЭМ!$A$33:$A$776,$A113,СВЦЭМ!$B$33:$B$776,Y$83)+'СЕТ СН'!$H$9+СВЦЭМ!$D$10+'СЕТ СН'!$H$6-'СЕТ СН'!$H$19</f>
        <v>1516.0118685100001</v>
      </c>
      <c r="AA113" s="37"/>
    </row>
    <row r="114" spans="1:27" ht="15.75" x14ac:dyDescent="0.2">
      <c r="A114" s="35">
        <f t="shared" si="2"/>
        <v>44227</v>
      </c>
      <c r="B114" s="36">
        <f>SUMIFS(СВЦЭМ!$C$33:$C$776,СВЦЭМ!$A$33:$A$776,$A114,СВЦЭМ!$B$33:$B$776,B$83)+'СЕТ СН'!$H$9+СВЦЭМ!$D$10+'СЕТ СН'!$H$6-'СЕТ СН'!$H$19</f>
        <v>1463.3592945</v>
      </c>
      <c r="C114" s="36">
        <f>SUMIFS(СВЦЭМ!$C$33:$C$776,СВЦЭМ!$A$33:$A$776,$A114,СВЦЭМ!$B$33:$B$776,C$83)+'СЕТ СН'!$H$9+СВЦЭМ!$D$10+'СЕТ СН'!$H$6-'СЕТ СН'!$H$19</f>
        <v>1504.8739239199999</v>
      </c>
      <c r="D114" s="36">
        <f>SUMIFS(СВЦЭМ!$C$33:$C$776,СВЦЭМ!$A$33:$A$776,$A114,СВЦЭМ!$B$33:$B$776,D$83)+'СЕТ СН'!$H$9+СВЦЭМ!$D$10+'СЕТ СН'!$H$6-'СЕТ СН'!$H$19</f>
        <v>1520.4755872800001</v>
      </c>
      <c r="E114" s="36">
        <f>SUMIFS(СВЦЭМ!$C$33:$C$776,СВЦЭМ!$A$33:$A$776,$A114,СВЦЭМ!$B$33:$B$776,E$83)+'СЕТ СН'!$H$9+СВЦЭМ!$D$10+'СЕТ СН'!$H$6-'СЕТ СН'!$H$19</f>
        <v>1528.4479625200001</v>
      </c>
      <c r="F114" s="36">
        <f>SUMIFS(СВЦЭМ!$C$33:$C$776,СВЦЭМ!$A$33:$A$776,$A114,СВЦЭМ!$B$33:$B$776,F$83)+'СЕТ СН'!$H$9+СВЦЭМ!$D$10+'СЕТ СН'!$H$6-'СЕТ СН'!$H$19</f>
        <v>1547.4002469900001</v>
      </c>
      <c r="G114" s="36">
        <f>SUMIFS(СВЦЭМ!$C$33:$C$776,СВЦЭМ!$A$33:$A$776,$A114,СВЦЭМ!$B$33:$B$776,G$83)+'СЕТ СН'!$H$9+СВЦЭМ!$D$10+'СЕТ СН'!$H$6-'СЕТ СН'!$H$19</f>
        <v>1536.8290416300001</v>
      </c>
      <c r="H114" s="36">
        <f>SUMIFS(СВЦЭМ!$C$33:$C$776,СВЦЭМ!$A$33:$A$776,$A114,СВЦЭМ!$B$33:$B$776,H$83)+'СЕТ СН'!$H$9+СВЦЭМ!$D$10+'СЕТ СН'!$H$6-'СЕТ СН'!$H$19</f>
        <v>1526.9162472600001</v>
      </c>
      <c r="I114" s="36">
        <f>SUMIFS(СВЦЭМ!$C$33:$C$776,СВЦЭМ!$A$33:$A$776,$A114,СВЦЭМ!$B$33:$B$776,I$83)+'СЕТ СН'!$H$9+СВЦЭМ!$D$10+'СЕТ СН'!$H$6-'СЕТ СН'!$H$19</f>
        <v>1519.4981539999999</v>
      </c>
      <c r="J114" s="36">
        <f>SUMIFS(СВЦЭМ!$C$33:$C$776,СВЦЭМ!$A$33:$A$776,$A114,СВЦЭМ!$B$33:$B$776,J$83)+'СЕТ СН'!$H$9+СВЦЭМ!$D$10+'СЕТ СН'!$H$6-'СЕТ СН'!$H$19</f>
        <v>1500.97263982</v>
      </c>
      <c r="K114" s="36">
        <f>SUMIFS(СВЦЭМ!$C$33:$C$776,СВЦЭМ!$A$33:$A$776,$A114,СВЦЭМ!$B$33:$B$776,K$83)+'СЕТ СН'!$H$9+СВЦЭМ!$D$10+'СЕТ СН'!$H$6-'СЕТ СН'!$H$19</f>
        <v>1480.4452718400003</v>
      </c>
      <c r="L114" s="36">
        <f>SUMIFS(СВЦЭМ!$C$33:$C$776,СВЦЭМ!$A$33:$A$776,$A114,СВЦЭМ!$B$33:$B$776,L$83)+'СЕТ СН'!$H$9+СВЦЭМ!$D$10+'СЕТ СН'!$H$6-'СЕТ СН'!$H$19</f>
        <v>1465.5643936000001</v>
      </c>
      <c r="M114" s="36">
        <f>SUMIFS(СВЦЭМ!$C$33:$C$776,СВЦЭМ!$A$33:$A$776,$A114,СВЦЭМ!$B$33:$B$776,M$83)+'СЕТ СН'!$H$9+СВЦЭМ!$D$10+'СЕТ СН'!$H$6-'СЕТ СН'!$H$19</f>
        <v>1469.81867457</v>
      </c>
      <c r="N114" s="36">
        <f>SUMIFS(СВЦЭМ!$C$33:$C$776,СВЦЭМ!$A$33:$A$776,$A114,СВЦЭМ!$B$33:$B$776,N$83)+'СЕТ СН'!$H$9+СВЦЭМ!$D$10+'СЕТ СН'!$H$6-'СЕТ СН'!$H$19</f>
        <v>1467.4642176000002</v>
      </c>
      <c r="O114" s="36">
        <f>SUMIFS(СВЦЭМ!$C$33:$C$776,СВЦЭМ!$A$33:$A$776,$A114,СВЦЭМ!$B$33:$B$776,O$83)+'СЕТ СН'!$H$9+СВЦЭМ!$D$10+'СЕТ СН'!$H$6-'СЕТ СН'!$H$19</f>
        <v>1469.7645439299999</v>
      </c>
      <c r="P114" s="36">
        <f>SUMIFS(СВЦЭМ!$C$33:$C$776,СВЦЭМ!$A$33:$A$776,$A114,СВЦЭМ!$B$33:$B$776,P$83)+'СЕТ СН'!$H$9+СВЦЭМ!$D$10+'СЕТ СН'!$H$6-'СЕТ СН'!$H$19</f>
        <v>1468.3189996300002</v>
      </c>
      <c r="Q114" s="36">
        <f>SUMIFS(СВЦЭМ!$C$33:$C$776,СВЦЭМ!$A$33:$A$776,$A114,СВЦЭМ!$B$33:$B$776,Q$83)+'СЕТ СН'!$H$9+СВЦЭМ!$D$10+'СЕТ СН'!$H$6-'СЕТ СН'!$H$19</f>
        <v>1472.4552669</v>
      </c>
      <c r="R114" s="36">
        <f>SUMIFS(СВЦЭМ!$C$33:$C$776,СВЦЭМ!$A$33:$A$776,$A114,СВЦЭМ!$B$33:$B$776,R$83)+'СЕТ СН'!$H$9+СВЦЭМ!$D$10+'СЕТ СН'!$H$6-'СЕТ СН'!$H$19</f>
        <v>1485.8853644300002</v>
      </c>
      <c r="S114" s="36">
        <f>SUMIFS(СВЦЭМ!$C$33:$C$776,СВЦЭМ!$A$33:$A$776,$A114,СВЦЭМ!$B$33:$B$776,S$83)+'СЕТ СН'!$H$9+СВЦЭМ!$D$10+'СЕТ СН'!$H$6-'СЕТ СН'!$H$19</f>
        <v>1505.8355412400001</v>
      </c>
      <c r="T114" s="36">
        <f>SUMIFS(СВЦЭМ!$C$33:$C$776,СВЦЭМ!$A$33:$A$776,$A114,СВЦЭМ!$B$33:$B$776,T$83)+'СЕТ СН'!$H$9+СВЦЭМ!$D$10+'СЕТ СН'!$H$6-'СЕТ СН'!$H$19</f>
        <v>1518.36587409</v>
      </c>
      <c r="U114" s="36">
        <f>SUMIFS(СВЦЭМ!$C$33:$C$776,СВЦЭМ!$A$33:$A$776,$A114,СВЦЭМ!$B$33:$B$776,U$83)+'СЕТ СН'!$H$9+СВЦЭМ!$D$10+'СЕТ СН'!$H$6-'СЕТ СН'!$H$19</f>
        <v>1519.4062666700002</v>
      </c>
      <c r="V114" s="36">
        <f>SUMIFS(СВЦЭМ!$C$33:$C$776,СВЦЭМ!$A$33:$A$776,$A114,СВЦЭМ!$B$33:$B$776,V$83)+'СЕТ СН'!$H$9+СВЦЭМ!$D$10+'СЕТ СН'!$H$6-'СЕТ СН'!$H$19</f>
        <v>1511.4705053799998</v>
      </c>
      <c r="W114" s="36">
        <f>SUMIFS(СВЦЭМ!$C$33:$C$776,СВЦЭМ!$A$33:$A$776,$A114,СВЦЭМ!$B$33:$B$776,W$83)+'СЕТ СН'!$H$9+СВЦЭМ!$D$10+'СЕТ СН'!$H$6-'СЕТ СН'!$H$19</f>
        <v>1505.9739289499998</v>
      </c>
      <c r="X114" s="36">
        <f>SUMIFS(СВЦЭМ!$C$33:$C$776,СВЦЭМ!$A$33:$A$776,$A114,СВЦЭМ!$B$33:$B$776,X$83)+'СЕТ СН'!$H$9+СВЦЭМ!$D$10+'СЕТ СН'!$H$6-'СЕТ СН'!$H$19</f>
        <v>1494.77425739</v>
      </c>
      <c r="Y114" s="36">
        <f>SUMIFS(СВЦЭМ!$C$33:$C$776,СВЦЭМ!$A$33:$A$776,$A114,СВЦЭМ!$B$33:$B$776,Y$83)+'СЕТ СН'!$H$9+СВЦЭМ!$D$10+'СЕТ СН'!$H$6-'СЕТ СН'!$H$19</f>
        <v>1490.85190994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СН'!$I$9+СВЦЭМ!$D$10+'СЕТ СН'!$I$6-'СЕТ СН'!$I$19</f>
        <v>1732.47234845</v>
      </c>
      <c r="C120" s="36">
        <f>SUMIFS(СВЦЭМ!$C$33:$C$776,СВЦЭМ!$A$33:$A$776,$A120,СВЦЭМ!$B$33:$B$776,C$119)+'СЕТ СН'!$I$9+СВЦЭМ!$D$10+'СЕТ СН'!$I$6-'СЕТ СН'!$I$19</f>
        <v>1757.39542342</v>
      </c>
      <c r="D120" s="36">
        <f>SUMIFS(СВЦЭМ!$C$33:$C$776,СВЦЭМ!$A$33:$A$776,$A120,СВЦЭМ!$B$33:$B$776,D$119)+'СЕТ СН'!$I$9+СВЦЭМ!$D$10+'СЕТ СН'!$I$6-'СЕТ СН'!$I$19</f>
        <v>1724.9891222800002</v>
      </c>
      <c r="E120" s="36">
        <f>SUMIFS(СВЦЭМ!$C$33:$C$776,СВЦЭМ!$A$33:$A$776,$A120,СВЦЭМ!$B$33:$B$776,E$119)+'СЕТ СН'!$I$9+СВЦЭМ!$D$10+'СЕТ СН'!$I$6-'СЕТ СН'!$I$19</f>
        <v>1729.5197028900002</v>
      </c>
      <c r="F120" s="36">
        <f>SUMIFS(СВЦЭМ!$C$33:$C$776,СВЦЭМ!$A$33:$A$776,$A120,СВЦЭМ!$B$33:$B$776,F$119)+'СЕТ СН'!$I$9+СВЦЭМ!$D$10+'СЕТ СН'!$I$6-'СЕТ СН'!$I$19</f>
        <v>1708.4334252600001</v>
      </c>
      <c r="G120" s="36">
        <f>SUMIFS(СВЦЭМ!$C$33:$C$776,СВЦЭМ!$A$33:$A$776,$A120,СВЦЭМ!$B$33:$B$776,G$119)+'СЕТ СН'!$I$9+СВЦЭМ!$D$10+'СЕТ СН'!$I$6-'СЕТ СН'!$I$19</f>
        <v>1712.3250729000001</v>
      </c>
      <c r="H120" s="36">
        <f>SUMIFS(СВЦЭМ!$C$33:$C$776,СВЦЭМ!$A$33:$A$776,$A120,СВЦЭМ!$B$33:$B$776,H$119)+'СЕТ СН'!$I$9+СВЦЭМ!$D$10+'СЕТ СН'!$I$6-'СЕТ СН'!$I$19</f>
        <v>1741.6332055399998</v>
      </c>
      <c r="I120" s="36">
        <f>SUMIFS(СВЦЭМ!$C$33:$C$776,СВЦЭМ!$A$33:$A$776,$A120,СВЦЭМ!$B$33:$B$776,I$119)+'СЕТ СН'!$I$9+СВЦЭМ!$D$10+'СЕТ СН'!$I$6-'СЕТ СН'!$I$19</f>
        <v>1731.5170494499998</v>
      </c>
      <c r="J120" s="36">
        <f>SUMIFS(СВЦЭМ!$C$33:$C$776,СВЦЭМ!$A$33:$A$776,$A120,СВЦЭМ!$B$33:$B$776,J$119)+'СЕТ СН'!$I$9+СВЦЭМ!$D$10+'СЕТ СН'!$I$6-'СЕТ СН'!$I$19</f>
        <v>1727.3640733400002</v>
      </c>
      <c r="K120" s="36">
        <f>SUMIFS(СВЦЭМ!$C$33:$C$776,СВЦЭМ!$A$33:$A$776,$A120,СВЦЭМ!$B$33:$B$776,K$119)+'СЕТ СН'!$I$9+СВЦЭМ!$D$10+'СЕТ СН'!$I$6-'СЕТ СН'!$I$19</f>
        <v>1715.5581261000002</v>
      </c>
      <c r="L120" s="36">
        <f>SUMIFS(СВЦЭМ!$C$33:$C$776,СВЦЭМ!$A$33:$A$776,$A120,СВЦЭМ!$B$33:$B$776,L$119)+'СЕТ СН'!$I$9+СВЦЭМ!$D$10+'СЕТ СН'!$I$6-'СЕТ СН'!$I$19</f>
        <v>1704.4727372100001</v>
      </c>
      <c r="M120" s="36">
        <f>SUMIFS(СВЦЭМ!$C$33:$C$776,СВЦЭМ!$A$33:$A$776,$A120,СВЦЭМ!$B$33:$B$776,M$119)+'СЕТ СН'!$I$9+СВЦЭМ!$D$10+'СЕТ СН'!$I$6-'СЕТ СН'!$I$19</f>
        <v>1696.0802656300002</v>
      </c>
      <c r="N120" s="36">
        <f>SUMIFS(СВЦЭМ!$C$33:$C$776,СВЦЭМ!$A$33:$A$776,$A120,СВЦЭМ!$B$33:$B$776,N$119)+'СЕТ СН'!$I$9+СВЦЭМ!$D$10+'СЕТ СН'!$I$6-'СЕТ СН'!$I$19</f>
        <v>1703.5023664999999</v>
      </c>
      <c r="O120" s="36">
        <f>SUMIFS(СВЦЭМ!$C$33:$C$776,СВЦЭМ!$A$33:$A$776,$A120,СВЦЭМ!$B$33:$B$776,O$119)+'СЕТ СН'!$I$9+СВЦЭМ!$D$10+'СЕТ СН'!$I$6-'СЕТ СН'!$I$19</f>
        <v>1700.9027725199999</v>
      </c>
      <c r="P120" s="36">
        <f>SUMIFS(СВЦЭМ!$C$33:$C$776,СВЦЭМ!$A$33:$A$776,$A120,СВЦЭМ!$B$33:$B$776,P$119)+'СЕТ СН'!$I$9+СВЦЭМ!$D$10+'СЕТ СН'!$I$6-'СЕТ СН'!$I$19</f>
        <v>1728.7515619300002</v>
      </c>
      <c r="Q120" s="36">
        <f>SUMIFS(СВЦЭМ!$C$33:$C$776,СВЦЭМ!$A$33:$A$776,$A120,СВЦЭМ!$B$33:$B$776,Q$119)+'СЕТ СН'!$I$9+СВЦЭМ!$D$10+'СЕТ СН'!$I$6-'СЕТ СН'!$I$19</f>
        <v>1727.4231137400002</v>
      </c>
      <c r="R120" s="36">
        <f>SUMIFS(СВЦЭМ!$C$33:$C$776,СВЦЭМ!$A$33:$A$776,$A120,СВЦЭМ!$B$33:$B$776,R$119)+'СЕТ СН'!$I$9+СВЦЭМ!$D$10+'СЕТ СН'!$I$6-'СЕТ СН'!$I$19</f>
        <v>1706.05815562</v>
      </c>
      <c r="S120" s="36">
        <f>SUMIFS(СВЦЭМ!$C$33:$C$776,СВЦЭМ!$A$33:$A$776,$A120,СВЦЭМ!$B$33:$B$776,S$119)+'СЕТ СН'!$I$9+СВЦЭМ!$D$10+'СЕТ СН'!$I$6-'СЕТ СН'!$I$19</f>
        <v>1685.97520007</v>
      </c>
      <c r="T120" s="36">
        <f>SUMIFS(СВЦЭМ!$C$33:$C$776,СВЦЭМ!$A$33:$A$776,$A120,СВЦЭМ!$B$33:$B$776,T$119)+'СЕТ СН'!$I$9+СВЦЭМ!$D$10+'СЕТ СН'!$I$6-'СЕТ СН'!$I$19</f>
        <v>1675.2919266599999</v>
      </c>
      <c r="U120" s="36">
        <f>SUMIFS(СВЦЭМ!$C$33:$C$776,СВЦЭМ!$A$33:$A$776,$A120,СВЦЭМ!$B$33:$B$776,U$119)+'СЕТ СН'!$I$9+СВЦЭМ!$D$10+'СЕТ СН'!$I$6-'СЕТ СН'!$I$19</f>
        <v>1670.0543834800001</v>
      </c>
      <c r="V120" s="36">
        <f>SUMIFS(СВЦЭМ!$C$33:$C$776,СВЦЭМ!$A$33:$A$776,$A120,СВЦЭМ!$B$33:$B$776,V$119)+'СЕТ СН'!$I$9+СВЦЭМ!$D$10+'СЕТ СН'!$I$6-'СЕТ СН'!$I$19</f>
        <v>1661.95695189</v>
      </c>
      <c r="W120" s="36">
        <f>SUMIFS(СВЦЭМ!$C$33:$C$776,СВЦЭМ!$A$33:$A$776,$A120,СВЦЭМ!$B$33:$B$776,W$119)+'СЕТ СН'!$I$9+СВЦЭМ!$D$10+'СЕТ СН'!$I$6-'СЕТ СН'!$I$19</f>
        <v>1667.93233147</v>
      </c>
      <c r="X120" s="36">
        <f>SUMIFS(СВЦЭМ!$C$33:$C$776,СВЦЭМ!$A$33:$A$776,$A120,СВЦЭМ!$B$33:$B$776,X$119)+'СЕТ СН'!$I$9+СВЦЭМ!$D$10+'СЕТ СН'!$I$6-'СЕТ СН'!$I$19</f>
        <v>1685.1647424299999</v>
      </c>
      <c r="Y120" s="36">
        <f>SUMIFS(СВЦЭМ!$C$33:$C$776,СВЦЭМ!$A$33:$A$776,$A120,СВЦЭМ!$B$33:$B$776,Y$119)+'СЕТ СН'!$I$9+СВЦЭМ!$D$10+'СЕТ СН'!$I$6-'СЕТ СН'!$I$19</f>
        <v>1687.7495408999998</v>
      </c>
    </row>
    <row r="121" spans="1:27" ht="15.75" x14ac:dyDescent="0.2">
      <c r="A121" s="35">
        <f>A120+1</f>
        <v>44198</v>
      </c>
      <c r="B121" s="36">
        <f>SUMIFS(СВЦЭМ!$C$33:$C$776,СВЦЭМ!$A$33:$A$776,$A121,СВЦЭМ!$B$33:$B$776,B$119)+'СЕТ СН'!$I$9+СВЦЭМ!$D$10+'СЕТ СН'!$I$6-'СЕТ СН'!$I$19</f>
        <v>1716.74392106</v>
      </c>
      <c r="C121" s="36">
        <f>SUMIFS(СВЦЭМ!$C$33:$C$776,СВЦЭМ!$A$33:$A$776,$A121,СВЦЭМ!$B$33:$B$776,C$119)+'СЕТ СН'!$I$9+СВЦЭМ!$D$10+'СЕТ СН'!$I$6-'СЕТ СН'!$I$19</f>
        <v>1742.4589007499999</v>
      </c>
      <c r="D121" s="36">
        <f>SUMIFS(СВЦЭМ!$C$33:$C$776,СВЦЭМ!$A$33:$A$776,$A121,СВЦЭМ!$B$33:$B$776,D$119)+'СЕТ СН'!$I$9+СВЦЭМ!$D$10+'СЕТ СН'!$I$6-'СЕТ СН'!$I$19</f>
        <v>1755.3948827999998</v>
      </c>
      <c r="E121" s="36">
        <f>SUMIFS(СВЦЭМ!$C$33:$C$776,СВЦЭМ!$A$33:$A$776,$A121,СВЦЭМ!$B$33:$B$776,E$119)+'СЕТ СН'!$I$9+СВЦЭМ!$D$10+'СЕТ СН'!$I$6-'СЕТ СН'!$I$19</f>
        <v>1781.7305919599999</v>
      </c>
      <c r="F121" s="36">
        <f>SUMIFS(СВЦЭМ!$C$33:$C$776,СВЦЭМ!$A$33:$A$776,$A121,СВЦЭМ!$B$33:$B$776,F$119)+'СЕТ СН'!$I$9+СВЦЭМ!$D$10+'СЕТ СН'!$I$6-'СЕТ СН'!$I$19</f>
        <v>1763.59147781</v>
      </c>
      <c r="G121" s="36">
        <f>SUMIFS(СВЦЭМ!$C$33:$C$776,СВЦЭМ!$A$33:$A$776,$A121,СВЦЭМ!$B$33:$B$776,G$119)+'СЕТ СН'!$I$9+СВЦЭМ!$D$10+'СЕТ СН'!$I$6-'СЕТ СН'!$I$19</f>
        <v>1762.2071885300002</v>
      </c>
      <c r="H121" s="36">
        <f>SUMIFS(СВЦЭМ!$C$33:$C$776,СВЦЭМ!$A$33:$A$776,$A121,СВЦЭМ!$B$33:$B$776,H$119)+'СЕТ СН'!$I$9+СВЦЭМ!$D$10+'СЕТ СН'!$I$6-'СЕТ СН'!$I$19</f>
        <v>1775.3479180600002</v>
      </c>
      <c r="I121" s="36">
        <f>SUMIFS(СВЦЭМ!$C$33:$C$776,СВЦЭМ!$A$33:$A$776,$A121,СВЦЭМ!$B$33:$B$776,I$119)+'СЕТ СН'!$I$9+СВЦЭМ!$D$10+'СЕТ СН'!$I$6-'СЕТ СН'!$I$19</f>
        <v>1766.32378556</v>
      </c>
      <c r="J121" s="36">
        <f>SUMIFS(СВЦЭМ!$C$33:$C$776,СВЦЭМ!$A$33:$A$776,$A121,СВЦЭМ!$B$33:$B$776,J$119)+'СЕТ СН'!$I$9+СВЦЭМ!$D$10+'СЕТ СН'!$I$6-'СЕТ СН'!$I$19</f>
        <v>1747.3435025700001</v>
      </c>
      <c r="K121" s="36">
        <f>SUMIFS(СВЦЭМ!$C$33:$C$776,СВЦЭМ!$A$33:$A$776,$A121,СВЦЭМ!$B$33:$B$776,K$119)+'СЕТ СН'!$I$9+СВЦЭМ!$D$10+'СЕТ СН'!$I$6-'СЕТ СН'!$I$19</f>
        <v>1720.2228367299999</v>
      </c>
      <c r="L121" s="36">
        <f>SUMIFS(СВЦЭМ!$C$33:$C$776,СВЦЭМ!$A$33:$A$776,$A121,СВЦЭМ!$B$33:$B$776,L$119)+'СЕТ СН'!$I$9+СВЦЭМ!$D$10+'СЕТ СН'!$I$6-'СЕТ СН'!$I$19</f>
        <v>1703.1818755899999</v>
      </c>
      <c r="M121" s="36">
        <f>SUMIFS(СВЦЭМ!$C$33:$C$776,СВЦЭМ!$A$33:$A$776,$A121,СВЦЭМ!$B$33:$B$776,M$119)+'СЕТ СН'!$I$9+СВЦЭМ!$D$10+'СЕТ СН'!$I$6-'СЕТ СН'!$I$19</f>
        <v>1663.1946831</v>
      </c>
      <c r="N121" s="36">
        <f>SUMIFS(СВЦЭМ!$C$33:$C$776,СВЦЭМ!$A$33:$A$776,$A121,СВЦЭМ!$B$33:$B$776,N$119)+'СЕТ СН'!$I$9+СВЦЭМ!$D$10+'СЕТ СН'!$I$6-'СЕТ СН'!$I$19</f>
        <v>1676.8863536599999</v>
      </c>
      <c r="O121" s="36">
        <f>SUMIFS(СВЦЭМ!$C$33:$C$776,СВЦЭМ!$A$33:$A$776,$A121,СВЦЭМ!$B$33:$B$776,O$119)+'СЕТ СН'!$I$9+СВЦЭМ!$D$10+'СЕТ СН'!$I$6-'СЕТ СН'!$I$19</f>
        <v>1693.52113048</v>
      </c>
      <c r="P121" s="36">
        <f>SUMIFS(СВЦЭМ!$C$33:$C$776,СВЦЭМ!$A$33:$A$776,$A121,СВЦЭМ!$B$33:$B$776,P$119)+'СЕТ СН'!$I$9+СВЦЭМ!$D$10+'СЕТ СН'!$I$6-'СЕТ СН'!$I$19</f>
        <v>1699.6464288400002</v>
      </c>
      <c r="Q121" s="36">
        <f>SUMIFS(СВЦЭМ!$C$33:$C$776,СВЦЭМ!$A$33:$A$776,$A121,СВЦЭМ!$B$33:$B$776,Q$119)+'СЕТ СН'!$I$9+СВЦЭМ!$D$10+'СЕТ СН'!$I$6-'СЕТ СН'!$I$19</f>
        <v>1693.0290480100002</v>
      </c>
      <c r="R121" s="36">
        <f>SUMIFS(СВЦЭМ!$C$33:$C$776,СВЦЭМ!$A$33:$A$776,$A121,СВЦЭМ!$B$33:$B$776,R$119)+'СЕТ СН'!$I$9+СВЦЭМ!$D$10+'СЕТ СН'!$I$6-'СЕТ СН'!$I$19</f>
        <v>1681.2573440699998</v>
      </c>
      <c r="S121" s="36">
        <f>SUMIFS(СВЦЭМ!$C$33:$C$776,СВЦЭМ!$A$33:$A$776,$A121,СВЦЭМ!$B$33:$B$776,S$119)+'СЕТ СН'!$I$9+СВЦЭМ!$D$10+'СЕТ СН'!$I$6-'СЕТ СН'!$I$19</f>
        <v>1692.1110494700001</v>
      </c>
      <c r="T121" s="36">
        <f>SUMIFS(СВЦЭМ!$C$33:$C$776,СВЦЭМ!$A$33:$A$776,$A121,СВЦЭМ!$B$33:$B$776,T$119)+'СЕТ СН'!$I$9+СВЦЭМ!$D$10+'СЕТ СН'!$I$6-'СЕТ СН'!$I$19</f>
        <v>1679.85168092</v>
      </c>
      <c r="U121" s="36">
        <f>SUMIFS(СВЦЭМ!$C$33:$C$776,СВЦЭМ!$A$33:$A$776,$A121,СВЦЭМ!$B$33:$B$776,U$119)+'СЕТ СН'!$I$9+СВЦЭМ!$D$10+'СЕТ СН'!$I$6-'СЕТ СН'!$I$19</f>
        <v>1673.20810637</v>
      </c>
      <c r="V121" s="36">
        <f>SUMIFS(СВЦЭМ!$C$33:$C$776,СВЦЭМ!$A$33:$A$776,$A121,СВЦЭМ!$B$33:$B$776,V$119)+'СЕТ СН'!$I$9+СВЦЭМ!$D$10+'СЕТ СН'!$I$6-'СЕТ СН'!$I$19</f>
        <v>1677.3044771499999</v>
      </c>
      <c r="W121" s="36">
        <f>SUMIFS(СВЦЭМ!$C$33:$C$776,СВЦЭМ!$A$33:$A$776,$A121,СВЦЭМ!$B$33:$B$776,W$119)+'СЕТ СН'!$I$9+СВЦЭМ!$D$10+'СЕТ СН'!$I$6-'СЕТ СН'!$I$19</f>
        <v>1688.4263472400003</v>
      </c>
      <c r="X121" s="36">
        <f>SUMIFS(СВЦЭМ!$C$33:$C$776,СВЦЭМ!$A$33:$A$776,$A121,СВЦЭМ!$B$33:$B$776,X$119)+'СЕТ СН'!$I$9+СВЦЭМ!$D$10+'СЕТ СН'!$I$6-'СЕТ СН'!$I$19</f>
        <v>1694.3013168299999</v>
      </c>
      <c r="Y121" s="36">
        <f>SUMIFS(СВЦЭМ!$C$33:$C$776,СВЦЭМ!$A$33:$A$776,$A121,СВЦЭМ!$B$33:$B$776,Y$119)+'СЕТ СН'!$I$9+СВЦЭМ!$D$10+'СЕТ СН'!$I$6-'СЕТ СН'!$I$19</f>
        <v>1703.7834499800001</v>
      </c>
    </row>
    <row r="122" spans="1:27" ht="15.75" x14ac:dyDescent="0.2">
      <c r="A122" s="35">
        <f t="shared" ref="A122:A150" si="3">A121+1</f>
        <v>44199</v>
      </c>
      <c r="B122" s="36">
        <f>SUMIFS(СВЦЭМ!$C$33:$C$776,СВЦЭМ!$A$33:$A$776,$A122,СВЦЭМ!$B$33:$B$776,B$119)+'СЕТ СН'!$I$9+СВЦЭМ!$D$10+'СЕТ СН'!$I$6-'СЕТ СН'!$I$19</f>
        <v>1695.7857362999998</v>
      </c>
      <c r="C122" s="36">
        <f>SUMIFS(СВЦЭМ!$C$33:$C$776,СВЦЭМ!$A$33:$A$776,$A122,СВЦЭМ!$B$33:$B$776,C$119)+'СЕТ СН'!$I$9+СВЦЭМ!$D$10+'СЕТ СН'!$I$6-'СЕТ СН'!$I$19</f>
        <v>1708.3973899500002</v>
      </c>
      <c r="D122" s="36">
        <f>SUMIFS(СВЦЭМ!$C$33:$C$776,СВЦЭМ!$A$33:$A$776,$A122,СВЦЭМ!$B$33:$B$776,D$119)+'СЕТ СН'!$I$9+СВЦЭМ!$D$10+'СЕТ СН'!$I$6-'СЕТ СН'!$I$19</f>
        <v>1718.07404417</v>
      </c>
      <c r="E122" s="36">
        <f>SUMIFS(СВЦЭМ!$C$33:$C$776,СВЦЭМ!$A$33:$A$776,$A122,СВЦЭМ!$B$33:$B$776,E$119)+'СЕТ СН'!$I$9+СВЦЭМ!$D$10+'СЕТ СН'!$I$6-'СЕТ СН'!$I$19</f>
        <v>1736.87770929</v>
      </c>
      <c r="F122" s="36">
        <f>SUMIFS(СВЦЭМ!$C$33:$C$776,СВЦЭМ!$A$33:$A$776,$A122,СВЦЭМ!$B$33:$B$776,F$119)+'СЕТ СН'!$I$9+СВЦЭМ!$D$10+'СЕТ СН'!$I$6-'СЕТ СН'!$I$19</f>
        <v>1713.0614556300002</v>
      </c>
      <c r="G122" s="36">
        <f>SUMIFS(СВЦЭМ!$C$33:$C$776,СВЦЭМ!$A$33:$A$776,$A122,СВЦЭМ!$B$33:$B$776,G$119)+'СЕТ СН'!$I$9+СВЦЭМ!$D$10+'СЕТ СН'!$I$6-'СЕТ СН'!$I$19</f>
        <v>1708.04751966</v>
      </c>
      <c r="H122" s="36">
        <f>SUMIFS(СВЦЭМ!$C$33:$C$776,СВЦЭМ!$A$33:$A$776,$A122,СВЦЭМ!$B$33:$B$776,H$119)+'СЕТ СН'!$I$9+СВЦЭМ!$D$10+'СЕТ СН'!$I$6-'СЕТ СН'!$I$19</f>
        <v>1732.4569331900002</v>
      </c>
      <c r="I122" s="36">
        <f>SUMIFS(СВЦЭМ!$C$33:$C$776,СВЦЭМ!$A$33:$A$776,$A122,СВЦЭМ!$B$33:$B$776,I$119)+'СЕТ СН'!$I$9+СВЦЭМ!$D$10+'СЕТ СН'!$I$6-'СЕТ СН'!$I$19</f>
        <v>1735.9879224299998</v>
      </c>
      <c r="J122" s="36">
        <f>SUMIFS(СВЦЭМ!$C$33:$C$776,СВЦЭМ!$A$33:$A$776,$A122,СВЦЭМ!$B$33:$B$776,J$119)+'СЕТ СН'!$I$9+СВЦЭМ!$D$10+'СЕТ СН'!$I$6-'СЕТ СН'!$I$19</f>
        <v>1738.4844594199999</v>
      </c>
      <c r="K122" s="36">
        <f>SUMIFS(СВЦЭМ!$C$33:$C$776,СВЦЭМ!$A$33:$A$776,$A122,СВЦЭМ!$B$33:$B$776,K$119)+'СЕТ СН'!$I$9+СВЦЭМ!$D$10+'СЕТ СН'!$I$6-'СЕТ СН'!$I$19</f>
        <v>1739.24497909</v>
      </c>
      <c r="L122" s="36">
        <f>SUMIFS(СВЦЭМ!$C$33:$C$776,СВЦЭМ!$A$33:$A$776,$A122,СВЦЭМ!$B$33:$B$776,L$119)+'СЕТ СН'!$I$9+СВЦЭМ!$D$10+'СЕТ СН'!$I$6-'СЕТ СН'!$I$19</f>
        <v>1727.73603512</v>
      </c>
      <c r="M122" s="36">
        <f>SUMIFS(СВЦЭМ!$C$33:$C$776,СВЦЭМ!$A$33:$A$776,$A122,СВЦЭМ!$B$33:$B$776,M$119)+'СЕТ СН'!$I$9+СВЦЭМ!$D$10+'СЕТ СН'!$I$6-'СЕТ СН'!$I$19</f>
        <v>1722.50703385</v>
      </c>
      <c r="N122" s="36">
        <f>SUMIFS(СВЦЭМ!$C$33:$C$776,СВЦЭМ!$A$33:$A$776,$A122,СВЦЭМ!$B$33:$B$776,N$119)+'СЕТ СН'!$I$9+СВЦЭМ!$D$10+'СЕТ СН'!$I$6-'СЕТ СН'!$I$19</f>
        <v>1731.9264050500001</v>
      </c>
      <c r="O122" s="36">
        <f>SUMIFS(СВЦЭМ!$C$33:$C$776,СВЦЭМ!$A$33:$A$776,$A122,СВЦЭМ!$B$33:$B$776,O$119)+'СЕТ СН'!$I$9+СВЦЭМ!$D$10+'СЕТ СН'!$I$6-'СЕТ СН'!$I$19</f>
        <v>1746.5206441999999</v>
      </c>
      <c r="P122" s="36">
        <f>SUMIFS(СВЦЭМ!$C$33:$C$776,СВЦЭМ!$A$33:$A$776,$A122,СВЦЭМ!$B$33:$B$776,P$119)+'СЕТ СН'!$I$9+СВЦЭМ!$D$10+'СЕТ СН'!$I$6-'СЕТ СН'!$I$19</f>
        <v>1754.6220970700001</v>
      </c>
      <c r="Q122" s="36">
        <f>SUMIFS(СВЦЭМ!$C$33:$C$776,СВЦЭМ!$A$33:$A$776,$A122,СВЦЭМ!$B$33:$B$776,Q$119)+'СЕТ СН'!$I$9+СВЦЭМ!$D$10+'СЕТ СН'!$I$6-'СЕТ СН'!$I$19</f>
        <v>1758.3834836199999</v>
      </c>
      <c r="R122" s="36">
        <f>SUMIFS(СВЦЭМ!$C$33:$C$776,СВЦЭМ!$A$33:$A$776,$A122,СВЦЭМ!$B$33:$B$776,R$119)+'СЕТ СН'!$I$9+СВЦЭМ!$D$10+'СЕТ СН'!$I$6-'СЕТ СН'!$I$19</f>
        <v>1756.4367372199999</v>
      </c>
      <c r="S122" s="36">
        <f>SUMIFS(СВЦЭМ!$C$33:$C$776,СВЦЭМ!$A$33:$A$776,$A122,СВЦЭМ!$B$33:$B$776,S$119)+'СЕТ СН'!$I$9+СВЦЭМ!$D$10+'СЕТ СН'!$I$6-'СЕТ СН'!$I$19</f>
        <v>1733.7458796400001</v>
      </c>
      <c r="T122" s="36">
        <f>SUMIFS(СВЦЭМ!$C$33:$C$776,СВЦЭМ!$A$33:$A$776,$A122,СВЦЭМ!$B$33:$B$776,T$119)+'СЕТ СН'!$I$9+СВЦЭМ!$D$10+'СЕТ СН'!$I$6-'СЕТ СН'!$I$19</f>
        <v>1713.4964967000001</v>
      </c>
      <c r="U122" s="36">
        <f>SUMIFS(СВЦЭМ!$C$33:$C$776,СВЦЭМ!$A$33:$A$776,$A122,СВЦЭМ!$B$33:$B$776,U$119)+'СЕТ СН'!$I$9+СВЦЭМ!$D$10+'СЕТ СН'!$I$6-'СЕТ СН'!$I$19</f>
        <v>1721.1736079500001</v>
      </c>
      <c r="V122" s="36">
        <f>SUMIFS(СВЦЭМ!$C$33:$C$776,СВЦЭМ!$A$33:$A$776,$A122,СВЦЭМ!$B$33:$B$776,V$119)+'СЕТ СН'!$I$9+СВЦЭМ!$D$10+'СЕТ СН'!$I$6-'СЕТ СН'!$I$19</f>
        <v>1716.2276736700001</v>
      </c>
      <c r="W122" s="36">
        <f>SUMIFS(СВЦЭМ!$C$33:$C$776,СВЦЭМ!$A$33:$A$776,$A122,СВЦЭМ!$B$33:$B$776,W$119)+'СЕТ СН'!$I$9+СВЦЭМ!$D$10+'СЕТ СН'!$I$6-'СЕТ СН'!$I$19</f>
        <v>1731.97479088</v>
      </c>
      <c r="X122" s="36">
        <f>SUMIFS(СВЦЭМ!$C$33:$C$776,СВЦЭМ!$A$33:$A$776,$A122,СВЦЭМ!$B$33:$B$776,X$119)+'СЕТ СН'!$I$9+СВЦЭМ!$D$10+'СЕТ СН'!$I$6-'СЕТ СН'!$I$19</f>
        <v>1741.5684143799999</v>
      </c>
      <c r="Y122" s="36">
        <f>SUMIFS(СВЦЭМ!$C$33:$C$776,СВЦЭМ!$A$33:$A$776,$A122,СВЦЭМ!$B$33:$B$776,Y$119)+'СЕТ СН'!$I$9+СВЦЭМ!$D$10+'СЕТ СН'!$I$6-'СЕТ СН'!$I$19</f>
        <v>1743.1806700000002</v>
      </c>
    </row>
    <row r="123" spans="1:27" ht="15.75" x14ac:dyDescent="0.2">
      <c r="A123" s="35">
        <f t="shared" si="3"/>
        <v>44200</v>
      </c>
      <c r="B123" s="36">
        <f>SUMIFS(СВЦЭМ!$C$33:$C$776,СВЦЭМ!$A$33:$A$776,$A123,СВЦЭМ!$B$33:$B$776,B$119)+'СЕТ СН'!$I$9+СВЦЭМ!$D$10+'СЕТ СН'!$I$6-'СЕТ СН'!$I$19</f>
        <v>1765.87421313</v>
      </c>
      <c r="C123" s="36">
        <f>SUMIFS(СВЦЭМ!$C$33:$C$776,СВЦЭМ!$A$33:$A$776,$A123,СВЦЭМ!$B$33:$B$776,C$119)+'СЕТ СН'!$I$9+СВЦЭМ!$D$10+'СЕТ СН'!$I$6-'СЕТ СН'!$I$19</f>
        <v>1776.2301591199998</v>
      </c>
      <c r="D123" s="36">
        <f>SUMIFS(СВЦЭМ!$C$33:$C$776,СВЦЭМ!$A$33:$A$776,$A123,СВЦЭМ!$B$33:$B$776,D$119)+'СЕТ СН'!$I$9+СВЦЭМ!$D$10+'СЕТ СН'!$I$6-'СЕТ СН'!$I$19</f>
        <v>1797.26028653</v>
      </c>
      <c r="E123" s="36">
        <f>SUMIFS(СВЦЭМ!$C$33:$C$776,СВЦЭМ!$A$33:$A$776,$A123,СВЦЭМ!$B$33:$B$776,E$119)+'СЕТ СН'!$I$9+СВЦЭМ!$D$10+'СЕТ СН'!$I$6-'СЕТ СН'!$I$19</f>
        <v>1820.4816127600002</v>
      </c>
      <c r="F123" s="36">
        <f>SUMIFS(СВЦЭМ!$C$33:$C$776,СВЦЭМ!$A$33:$A$776,$A123,СВЦЭМ!$B$33:$B$776,F$119)+'СЕТ СН'!$I$9+СВЦЭМ!$D$10+'СЕТ СН'!$I$6-'СЕТ СН'!$I$19</f>
        <v>1786.01717242</v>
      </c>
      <c r="G123" s="36">
        <f>SUMIFS(СВЦЭМ!$C$33:$C$776,СВЦЭМ!$A$33:$A$776,$A123,СВЦЭМ!$B$33:$B$776,G$119)+'СЕТ СН'!$I$9+СВЦЭМ!$D$10+'СЕТ СН'!$I$6-'СЕТ СН'!$I$19</f>
        <v>1781.30978512</v>
      </c>
      <c r="H123" s="36">
        <f>SUMIFS(СВЦЭМ!$C$33:$C$776,СВЦЭМ!$A$33:$A$776,$A123,СВЦЭМ!$B$33:$B$776,H$119)+'СЕТ СН'!$I$9+СВЦЭМ!$D$10+'СЕТ СН'!$I$6-'СЕТ СН'!$I$19</f>
        <v>1786.97969156</v>
      </c>
      <c r="I123" s="36">
        <f>SUMIFS(СВЦЭМ!$C$33:$C$776,СВЦЭМ!$A$33:$A$776,$A123,СВЦЭМ!$B$33:$B$776,I$119)+'СЕТ СН'!$I$9+СВЦЭМ!$D$10+'СЕТ СН'!$I$6-'СЕТ СН'!$I$19</f>
        <v>1771.7775251200001</v>
      </c>
      <c r="J123" s="36">
        <f>SUMIFS(СВЦЭМ!$C$33:$C$776,СВЦЭМ!$A$33:$A$776,$A123,СВЦЭМ!$B$33:$B$776,J$119)+'СЕТ СН'!$I$9+СВЦЭМ!$D$10+'СЕТ СН'!$I$6-'СЕТ СН'!$I$19</f>
        <v>1752.9411252700002</v>
      </c>
      <c r="K123" s="36">
        <f>SUMIFS(СВЦЭМ!$C$33:$C$776,СВЦЭМ!$A$33:$A$776,$A123,СВЦЭМ!$B$33:$B$776,K$119)+'СЕТ СН'!$I$9+СВЦЭМ!$D$10+'СЕТ СН'!$I$6-'СЕТ СН'!$I$19</f>
        <v>1724.6132373</v>
      </c>
      <c r="L123" s="36">
        <f>SUMIFS(СВЦЭМ!$C$33:$C$776,СВЦЭМ!$A$33:$A$776,$A123,СВЦЭМ!$B$33:$B$776,L$119)+'СЕТ СН'!$I$9+СВЦЭМ!$D$10+'СЕТ СН'!$I$6-'СЕТ СН'!$I$19</f>
        <v>1713.9148976300003</v>
      </c>
      <c r="M123" s="36">
        <f>SUMIFS(СВЦЭМ!$C$33:$C$776,СВЦЭМ!$A$33:$A$776,$A123,СВЦЭМ!$B$33:$B$776,M$119)+'СЕТ СН'!$I$9+СВЦЭМ!$D$10+'СЕТ СН'!$I$6-'СЕТ СН'!$I$19</f>
        <v>1707.60553712</v>
      </c>
      <c r="N123" s="36">
        <f>SUMIFS(СВЦЭМ!$C$33:$C$776,СВЦЭМ!$A$33:$A$776,$A123,СВЦЭМ!$B$33:$B$776,N$119)+'СЕТ СН'!$I$9+СВЦЭМ!$D$10+'СЕТ СН'!$I$6-'СЕТ СН'!$I$19</f>
        <v>1726.0018324399998</v>
      </c>
      <c r="O123" s="36">
        <f>SUMIFS(СВЦЭМ!$C$33:$C$776,СВЦЭМ!$A$33:$A$776,$A123,СВЦЭМ!$B$33:$B$776,O$119)+'СЕТ СН'!$I$9+СВЦЭМ!$D$10+'СЕТ СН'!$I$6-'СЕТ СН'!$I$19</f>
        <v>1735.9466536099999</v>
      </c>
      <c r="P123" s="36">
        <f>SUMIFS(СВЦЭМ!$C$33:$C$776,СВЦЭМ!$A$33:$A$776,$A123,СВЦЭМ!$B$33:$B$776,P$119)+'СЕТ СН'!$I$9+СВЦЭМ!$D$10+'СЕТ СН'!$I$6-'СЕТ СН'!$I$19</f>
        <v>1745.6154017499998</v>
      </c>
      <c r="Q123" s="36">
        <f>SUMIFS(СВЦЭМ!$C$33:$C$776,СВЦЭМ!$A$33:$A$776,$A123,СВЦЭМ!$B$33:$B$776,Q$119)+'СЕТ СН'!$I$9+СВЦЭМ!$D$10+'СЕТ СН'!$I$6-'СЕТ СН'!$I$19</f>
        <v>1750.8163255599998</v>
      </c>
      <c r="R123" s="36">
        <f>SUMIFS(СВЦЭМ!$C$33:$C$776,СВЦЭМ!$A$33:$A$776,$A123,СВЦЭМ!$B$33:$B$776,R$119)+'СЕТ СН'!$I$9+СВЦЭМ!$D$10+'СЕТ СН'!$I$6-'СЕТ СН'!$I$19</f>
        <v>1730.37480065</v>
      </c>
      <c r="S123" s="36">
        <f>SUMIFS(СВЦЭМ!$C$33:$C$776,СВЦЭМ!$A$33:$A$776,$A123,СВЦЭМ!$B$33:$B$776,S$119)+'СЕТ СН'!$I$9+СВЦЭМ!$D$10+'СЕТ СН'!$I$6-'СЕТ СН'!$I$19</f>
        <v>1725.46917665</v>
      </c>
      <c r="T123" s="36">
        <f>SUMIFS(СВЦЭМ!$C$33:$C$776,СВЦЭМ!$A$33:$A$776,$A123,СВЦЭМ!$B$33:$B$776,T$119)+'СЕТ СН'!$I$9+СВЦЭМ!$D$10+'СЕТ СН'!$I$6-'СЕТ СН'!$I$19</f>
        <v>1711.1569003499999</v>
      </c>
      <c r="U123" s="36">
        <f>SUMIFS(СВЦЭМ!$C$33:$C$776,СВЦЭМ!$A$33:$A$776,$A123,СВЦЭМ!$B$33:$B$776,U$119)+'СЕТ СН'!$I$9+СВЦЭМ!$D$10+'СЕТ СН'!$I$6-'СЕТ СН'!$I$19</f>
        <v>1716.1045196099999</v>
      </c>
      <c r="V123" s="36">
        <f>SUMIFS(СВЦЭМ!$C$33:$C$776,СВЦЭМ!$A$33:$A$776,$A123,СВЦЭМ!$B$33:$B$776,V$119)+'СЕТ СН'!$I$9+СВЦЭМ!$D$10+'СЕТ СН'!$I$6-'СЕТ СН'!$I$19</f>
        <v>1717.4057071699999</v>
      </c>
      <c r="W123" s="36">
        <f>SUMIFS(СВЦЭМ!$C$33:$C$776,СВЦЭМ!$A$33:$A$776,$A123,СВЦЭМ!$B$33:$B$776,W$119)+'СЕТ СН'!$I$9+СВЦЭМ!$D$10+'СЕТ СН'!$I$6-'СЕТ СН'!$I$19</f>
        <v>1727.5399992399998</v>
      </c>
      <c r="X123" s="36">
        <f>SUMIFS(СВЦЭМ!$C$33:$C$776,СВЦЭМ!$A$33:$A$776,$A123,СВЦЭМ!$B$33:$B$776,X$119)+'СЕТ СН'!$I$9+СВЦЭМ!$D$10+'СЕТ СН'!$I$6-'СЕТ СН'!$I$19</f>
        <v>1744.8764158499998</v>
      </c>
      <c r="Y123" s="36">
        <f>SUMIFS(СВЦЭМ!$C$33:$C$776,СВЦЭМ!$A$33:$A$776,$A123,СВЦЭМ!$B$33:$B$776,Y$119)+'СЕТ СН'!$I$9+СВЦЭМ!$D$10+'СЕТ СН'!$I$6-'СЕТ СН'!$I$19</f>
        <v>1758.9913150500001</v>
      </c>
    </row>
    <row r="124" spans="1:27" ht="15.75" x14ac:dyDescent="0.2">
      <c r="A124" s="35">
        <f t="shared" si="3"/>
        <v>44201</v>
      </c>
      <c r="B124" s="36">
        <f>SUMIFS(СВЦЭМ!$C$33:$C$776,СВЦЭМ!$A$33:$A$776,$A124,СВЦЭМ!$B$33:$B$776,B$119)+'СЕТ СН'!$I$9+СВЦЭМ!$D$10+'СЕТ СН'!$I$6-'СЕТ СН'!$I$19</f>
        <v>1724.0353032200001</v>
      </c>
      <c r="C124" s="36">
        <f>SUMIFS(СВЦЭМ!$C$33:$C$776,СВЦЭМ!$A$33:$A$776,$A124,СВЦЭМ!$B$33:$B$776,C$119)+'СЕТ СН'!$I$9+СВЦЭМ!$D$10+'СЕТ СН'!$I$6-'СЕТ СН'!$I$19</f>
        <v>1755.1712137300001</v>
      </c>
      <c r="D124" s="36">
        <f>SUMIFS(СВЦЭМ!$C$33:$C$776,СВЦЭМ!$A$33:$A$776,$A124,СВЦЭМ!$B$33:$B$776,D$119)+'СЕТ СН'!$I$9+СВЦЭМ!$D$10+'СЕТ СН'!$I$6-'СЕТ СН'!$I$19</f>
        <v>1771.0725081099999</v>
      </c>
      <c r="E124" s="36">
        <f>SUMIFS(СВЦЭМ!$C$33:$C$776,СВЦЭМ!$A$33:$A$776,$A124,СВЦЭМ!$B$33:$B$776,E$119)+'СЕТ СН'!$I$9+СВЦЭМ!$D$10+'СЕТ СН'!$I$6-'СЕТ СН'!$I$19</f>
        <v>1777.5893296700001</v>
      </c>
      <c r="F124" s="36">
        <f>SUMIFS(СВЦЭМ!$C$33:$C$776,СВЦЭМ!$A$33:$A$776,$A124,СВЦЭМ!$B$33:$B$776,F$119)+'СЕТ СН'!$I$9+СВЦЭМ!$D$10+'СЕТ СН'!$I$6-'СЕТ СН'!$I$19</f>
        <v>1779.8422403899999</v>
      </c>
      <c r="G124" s="36">
        <f>SUMIFS(СВЦЭМ!$C$33:$C$776,СВЦЭМ!$A$33:$A$776,$A124,СВЦЭМ!$B$33:$B$776,G$119)+'СЕТ СН'!$I$9+СВЦЭМ!$D$10+'СЕТ СН'!$I$6-'СЕТ СН'!$I$19</f>
        <v>1802.0486627</v>
      </c>
      <c r="H124" s="36">
        <f>SUMIFS(СВЦЭМ!$C$33:$C$776,СВЦЭМ!$A$33:$A$776,$A124,СВЦЭМ!$B$33:$B$776,H$119)+'СЕТ СН'!$I$9+СВЦЭМ!$D$10+'СЕТ СН'!$I$6-'СЕТ СН'!$I$19</f>
        <v>1780.4964370500002</v>
      </c>
      <c r="I124" s="36">
        <f>SUMIFS(СВЦЭМ!$C$33:$C$776,СВЦЭМ!$A$33:$A$776,$A124,СВЦЭМ!$B$33:$B$776,I$119)+'СЕТ СН'!$I$9+СВЦЭМ!$D$10+'СЕТ СН'!$I$6-'СЕТ СН'!$I$19</f>
        <v>1765.2176786800001</v>
      </c>
      <c r="J124" s="36">
        <f>SUMIFS(СВЦЭМ!$C$33:$C$776,СВЦЭМ!$A$33:$A$776,$A124,СВЦЭМ!$B$33:$B$776,J$119)+'СЕТ СН'!$I$9+СВЦЭМ!$D$10+'СЕТ СН'!$I$6-'СЕТ СН'!$I$19</f>
        <v>1742.6904190400001</v>
      </c>
      <c r="K124" s="36">
        <f>SUMIFS(СВЦЭМ!$C$33:$C$776,СВЦЭМ!$A$33:$A$776,$A124,СВЦЭМ!$B$33:$B$776,K$119)+'СЕТ СН'!$I$9+СВЦЭМ!$D$10+'СЕТ СН'!$I$6-'СЕТ СН'!$I$19</f>
        <v>1715.30823345</v>
      </c>
      <c r="L124" s="36">
        <f>SUMIFS(СВЦЭМ!$C$33:$C$776,СВЦЭМ!$A$33:$A$776,$A124,СВЦЭМ!$B$33:$B$776,L$119)+'СЕТ СН'!$I$9+СВЦЭМ!$D$10+'СЕТ СН'!$I$6-'СЕТ СН'!$I$19</f>
        <v>1695.0071364999999</v>
      </c>
      <c r="M124" s="36">
        <f>SUMIFS(СВЦЭМ!$C$33:$C$776,СВЦЭМ!$A$33:$A$776,$A124,СВЦЭМ!$B$33:$B$776,M$119)+'СЕТ СН'!$I$9+СВЦЭМ!$D$10+'СЕТ СН'!$I$6-'СЕТ СН'!$I$19</f>
        <v>1703.1925638100001</v>
      </c>
      <c r="N124" s="36">
        <f>SUMIFS(СВЦЭМ!$C$33:$C$776,СВЦЭМ!$A$33:$A$776,$A124,СВЦЭМ!$B$33:$B$776,N$119)+'СЕТ СН'!$I$9+СВЦЭМ!$D$10+'СЕТ СН'!$I$6-'СЕТ СН'!$I$19</f>
        <v>1737.31535566</v>
      </c>
      <c r="O124" s="36">
        <f>SUMIFS(СВЦЭМ!$C$33:$C$776,СВЦЭМ!$A$33:$A$776,$A124,СВЦЭМ!$B$33:$B$776,O$119)+'СЕТ СН'!$I$9+СВЦЭМ!$D$10+'СЕТ СН'!$I$6-'СЕТ СН'!$I$19</f>
        <v>1764.5739804499999</v>
      </c>
      <c r="P124" s="36">
        <f>SUMIFS(СВЦЭМ!$C$33:$C$776,СВЦЭМ!$A$33:$A$776,$A124,СВЦЭМ!$B$33:$B$776,P$119)+'СЕТ СН'!$I$9+СВЦЭМ!$D$10+'СЕТ СН'!$I$6-'СЕТ СН'!$I$19</f>
        <v>1781.3057735900002</v>
      </c>
      <c r="Q124" s="36">
        <f>SUMIFS(СВЦЭМ!$C$33:$C$776,СВЦЭМ!$A$33:$A$776,$A124,СВЦЭМ!$B$33:$B$776,Q$119)+'СЕТ СН'!$I$9+СВЦЭМ!$D$10+'СЕТ СН'!$I$6-'СЕТ СН'!$I$19</f>
        <v>1786.1363879400001</v>
      </c>
      <c r="R124" s="36">
        <f>SUMIFS(СВЦЭМ!$C$33:$C$776,СВЦЭМ!$A$33:$A$776,$A124,СВЦЭМ!$B$33:$B$776,R$119)+'СЕТ СН'!$I$9+СВЦЭМ!$D$10+'СЕТ СН'!$I$6-'СЕТ СН'!$I$19</f>
        <v>1773.0283897200002</v>
      </c>
      <c r="S124" s="36">
        <f>SUMIFS(СВЦЭМ!$C$33:$C$776,СВЦЭМ!$A$33:$A$776,$A124,СВЦЭМ!$B$33:$B$776,S$119)+'СЕТ СН'!$I$9+СВЦЭМ!$D$10+'СЕТ СН'!$I$6-'СЕТ СН'!$I$19</f>
        <v>1760.72525223</v>
      </c>
      <c r="T124" s="36">
        <f>SUMIFS(СВЦЭМ!$C$33:$C$776,СВЦЭМ!$A$33:$A$776,$A124,СВЦЭМ!$B$33:$B$776,T$119)+'СЕТ СН'!$I$9+СВЦЭМ!$D$10+'СЕТ СН'!$I$6-'СЕТ СН'!$I$19</f>
        <v>1728.47910508</v>
      </c>
      <c r="U124" s="36">
        <f>SUMIFS(СВЦЭМ!$C$33:$C$776,СВЦЭМ!$A$33:$A$776,$A124,СВЦЭМ!$B$33:$B$776,U$119)+'СЕТ СН'!$I$9+СВЦЭМ!$D$10+'СЕТ СН'!$I$6-'СЕТ СН'!$I$19</f>
        <v>1735.10939052</v>
      </c>
      <c r="V124" s="36">
        <f>SUMIFS(СВЦЭМ!$C$33:$C$776,СВЦЭМ!$A$33:$A$776,$A124,СВЦЭМ!$B$33:$B$776,V$119)+'СЕТ СН'!$I$9+СВЦЭМ!$D$10+'СЕТ СН'!$I$6-'СЕТ СН'!$I$19</f>
        <v>1733.3126892800001</v>
      </c>
      <c r="W124" s="36">
        <f>SUMIFS(СВЦЭМ!$C$33:$C$776,СВЦЭМ!$A$33:$A$776,$A124,СВЦЭМ!$B$33:$B$776,W$119)+'СЕТ СН'!$I$9+СВЦЭМ!$D$10+'СЕТ СН'!$I$6-'СЕТ СН'!$I$19</f>
        <v>1751.0742468899998</v>
      </c>
      <c r="X124" s="36">
        <f>SUMIFS(СВЦЭМ!$C$33:$C$776,СВЦЭМ!$A$33:$A$776,$A124,СВЦЭМ!$B$33:$B$776,X$119)+'СЕТ СН'!$I$9+СВЦЭМ!$D$10+'СЕТ СН'!$I$6-'СЕТ СН'!$I$19</f>
        <v>1768.7288082800001</v>
      </c>
      <c r="Y124" s="36">
        <f>SUMIFS(СВЦЭМ!$C$33:$C$776,СВЦЭМ!$A$33:$A$776,$A124,СВЦЭМ!$B$33:$B$776,Y$119)+'СЕТ СН'!$I$9+СВЦЭМ!$D$10+'СЕТ СН'!$I$6-'СЕТ СН'!$I$19</f>
        <v>1785.7560575299999</v>
      </c>
    </row>
    <row r="125" spans="1:27" ht="15.75" x14ac:dyDescent="0.2">
      <c r="A125" s="35">
        <f t="shared" si="3"/>
        <v>44202</v>
      </c>
      <c r="B125" s="36">
        <f>SUMIFS(СВЦЭМ!$C$33:$C$776,СВЦЭМ!$A$33:$A$776,$A125,СВЦЭМ!$B$33:$B$776,B$119)+'СЕТ СН'!$I$9+СВЦЭМ!$D$10+'СЕТ СН'!$I$6-'СЕТ СН'!$I$19</f>
        <v>1775.9132431500002</v>
      </c>
      <c r="C125" s="36">
        <f>SUMIFS(СВЦЭМ!$C$33:$C$776,СВЦЭМ!$A$33:$A$776,$A125,СВЦЭМ!$B$33:$B$776,C$119)+'СЕТ СН'!$I$9+СВЦЭМ!$D$10+'СЕТ СН'!$I$6-'СЕТ СН'!$I$19</f>
        <v>1806.8312173899999</v>
      </c>
      <c r="D125" s="36">
        <f>SUMIFS(СВЦЭМ!$C$33:$C$776,СВЦЭМ!$A$33:$A$776,$A125,СВЦЭМ!$B$33:$B$776,D$119)+'СЕТ СН'!$I$9+СВЦЭМ!$D$10+'СЕТ СН'!$I$6-'СЕТ СН'!$I$19</f>
        <v>1830.5599364899999</v>
      </c>
      <c r="E125" s="36">
        <f>SUMIFS(СВЦЭМ!$C$33:$C$776,СВЦЭМ!$A$33:$A$776,$A125,СВЦЭМ!$B$33:$B$776,E$119)+'СЕТ СН'!$I$9+СВЦЭМ!$D$10+'СЕТ СН'!$I$6-'СЕТ СН'!$I$19</f>
        <v>1839.7628687699998</v>
      </c>
      <c r="F125" s="36">
        <f>SUMIFS(СВЦЭМ!$C$33:$C$776,СВЦЭМ!$A$33:$A$776,$A125,СВЦЭМ!$B$33:$B$776,F$119)+'СЕТ СН'!$I$9+СВЦЭМ!$D$10+'СЕТ СН'!$I$6-'СЕТ СН'!$I$19</f>
        <v>1850.8554926299998</v>
      </c>
      <c r="G125" s="36">
        <f>SUMIFS(СВЦЭМ!$C$33:$C$776,СВЦЭМ!$A$33:$A$776,$A125,СВЦЭМ!$B$33:$B$776,G$119)+'СЕТ СН'!$I$9+СВЦЭМ!$D$10+'СЕТ СН'!$I$6-'СЕТ СН'!$I$19</f>
        <v>1847.644569</v>
      </c>
      <c r="H125" s="36">
        <f>SUMIFS(СВЦЭМ!$C$33:$C$776,СВЦЭМ!$A$33:$A$776,$A125,СВЦЭМ!$B$33:$B$776,H$119)+'СЕТ СН'!$I$9+СВЦЭМ!$D$10+'СЕТ СН'!$I$6-'СЕТ СН'!$I$19</f>
        <v>1831.5575029500001</v>
      </c>
      <c r="I125" s="36">
        <f>SUMIFS(СВЦЭМ!$C$33:$C$776,СВЦЭМ!$A$33:$A$776,$A125,СВЦЭМ!$B$33:$B$776,I$119)+'СЕТ СН'!$I$9+СВЦЭМ!$D$10+'СЕТ СН'!$I$6-'СЕТ СН'!$I$19</f>
        <v>1805.9407712900002</v>
      </c>
      <c r="J125" s="36">
        <f>SUMIFS(СВЦЭМ!$C$33:$C$776,СВЦЭМ!$A$33:$A$776,$A125,СВЦЭМ!$B$33:$B$776,J$119)+'СЕТ СН'!$I$9+СВЦЭМ!$D$10+'СЕТ СН'!$I$6-'СЕТ СН'!$I$19</f>
        <v>1762.4939523100002</v>
      </c>
      <c r="K125" s="36">
        <f>SUMIFS(СВЦЭМ!$C$33:$C$776,СВЦЭМ!$A$33:$A$776,$A125,СВЦЭМ!$B$33:$B$776,K$119)+'СЕТ СН'!$I$9+СВЦЭМ!$D$10+'СЕТ СН'!$I$6-'СЕТ СН'!$I$19</f>
        <v>1721.2048479499999</v>
      </c>
      <c r="L125" s="36">
        <f>SUMIFS(СВЦЭМ!$C$33:$C$776,СВЦЭМ!$A$33:$A$776,$A125,СВЦЭМ!$B$33:$B$776,L$119)+'СЕТ СН'!$I$9+СВЦЭМ!$D$10+'СЕТ СН'!$I$6-'СЕТ СН'!$I$19</f>
        <v>1708.7403137300003</v>
      </c>
      <c r="M125" s="36">
        <f>SUMIFS(СВЦЭМ!$C$33:$C$776,СВЦЭМ!$A$33:$A$776,$A125,СВЦЭМ!$B$33:$B$776,M$119)+'СЕТ СН'!$I$9+СВЦЭМ!$D$10+'СЕТ СН'!$I$6-'СЕТ СН'!$I$19</f>
        <v>1712.28839057</v>
      </c>
      <c r="N125" s="36">
        <f>SUMIFS(СВЦЭМ!$C$33:$C$776,СВЦЭМ!$A$33:$A$776,$A125,СВЦЭМ!$B$33:$B$776,N$119)+'СЕТ СН'!$I$9+СВЦЭМ!$D$10+'СЕТ СН'!$I$6-'СЕТ СН'!$I$19</f>
        <v>1740.61487992</v>
      </c>
      <c r="O125" s="36">
        <f>SUMIFS(СВЦЭМ!$C$33:$C$776,СВЦЭМ!$A$33:$A$776,$A125,СВЦЭМ!$B$33:$B$776,O$119)+'СЕТ СН'!$I$9+СВЦЭМ!$D$10+'СЕТ СН'!$I$6-'СЕТ СН'!$I$19</f>
        <v>1757.0553610699999</v>
      </c>
      <c r="P125" s="36">
        <f>SUMIFS(СВЦЭМ!$C$33:$C$776,СВЦЭМ!$A$33:$A$776,$A125,СВЦЭМ!$B$33:$B$776,P$119)+'СЕТ СН'!$I$9+СВЦЭМ!$D$10+'СЕТ СН'!$I$6-'СЕТ СН'!$I$19</f>
        <v>1768.2971986900002</v>
      </c>
      <c r="Q125" s="36">
        <f>SUMIFS(СВЦЭМ!$C$33:$C$776,СВЦЭМ!$A$33:$A$776,$A125,СВЦЭМ!$B$33:$B$776,Q$119)+'СЕТ СН'!$I$9+СВЦЭМ!$D$10+'СЕТ СН'!$I$6-'СЕТ СН'!$I$19</f>
        <v>1772.5134110399999</v>
      </c>
      <c r="R125" s="36">
        <f>SUMIFS(СВЦЭМ!$C$33:$C$776,СВЦЭМ!$A$33:$A$776,$A125,СВЦЭМ!$B$33:$B$776,R$119)+'СЕТ СН'!$I$9+СВЦЭМ!$D$10+'СЕТ СН'!$I$6-'СЕТ СН'!$I$19</f>
        <v>1758.0330313599998</v>
      </c>
      <c r="S125" s="36">
        <f>SUMIFS(СВЦЭМ!$C$33:$C$776,СВЦЭМ!$A$33:$A$776,$A125,СВЦЭМ!$B$33:$B$776,S$119)+'СЕТ СН'!$I$9+СВЦЭМ!$D$10+'СЕТ СН'!$I$6-'СЕТ СН'!$I$19</f>
        <v>1727.1594121600001</v>
      </c>
      <c r="T125" s="36">
        <f>SUMIFS(СВЦЭМ!$C$33:$C$776,СВЦЭМ!$A$33:$A$776,$A125,СВЦЭМ!$B$33:$B$776,T$119)+'СЕТ СН'!$I$9+СВЦЭМ!$D$10+'СЕТ СН'!$I$6-'СЕТ СН'!$I$19</f>
        <v>1701.7372407399998</v>
      </c>
      <c r="U125" s="36">
        <f>SUMIFS(СВЦЭМ!$C$33:$C$776,СВЦЭМ!$A$33:$A$776,$A125,СВЦЭМ!$B$33:$B$776,U$119)+'СЕТ СН'!$I$9+СВЦЭМ!$D$10+'СЕТ СН'!$I$6-'СЕТ СН'!$I$19</f>
        <v>1704.1850260199999</v>
      </c>
      <c r="V125" s="36">
        <f>SUMIFS(СВЦЭМ!$C$33:$C$776,СВЦЭМ!$A$33:$A$776,$A125,СВЦЭМ!$B$33:$B$776,V$119)+'СЕТ СН'!$I$9+СВЦЭМ!$D$10+'СЕТ СН'!$I$6-'СЕТ СН'!$I$19</f>
        <v>1716.4567272099998</v>
      </c>
      <c r="W125" s="36">
        <f>SUMIFS(СВЦЭМ!$C$33:$C$776,СВЦЭМ!$A$33:$A$776,$A125,СВЦЭМ!$B$33:$B$776,W$119)+'СЕТ СН'!$I$9+СВЦЭМ!$D$10+'СЕТ СН'!$I$6-'СЕТ СН'!$I$19</f>
        <v>1732.7102327900002</v>
      </c>
      <c r="X125" s="36">
        <f>SUMIFS(СВЦЭМ!$C$33:$C$776,СВЦЭМ!$A$33:$A$776,$A125,СВЦЭМ!$B$33:$B$776,X$119)+'СЕТ СН'!$I$9+СВЦЭМ!$D$10+'СЕТ СН'!$I$6-'СЕТ СН'!$I$19</f>
        <v>1750.3402364099998</v>
      </c>
      <c r="Y125" s="36">
        <f>SUMIFS(СВЦЭМ!$C$33:$C$776,СВЦЭМ!$A$33:$A$776,$A125,СВЦЭМ!$B$33:$B$776,Y$119)+'СЕТ СН'!$I$9+СВЦЭМ!$D$10+'СЕТ СН'!$I$6-'СЕТ СН'!$I$19</f>
        <v>1773.9357968300001</v>
      </c>
    </row>
    <row r="126" spans="1:27" ht="15.75" x14ac:dyDescent="0.2">
      <c r="A126" s="35">
        <f t="shared" si="3"/>
        <v>44203</v>
      </c>
      <c r="B126" s="36">
        <f>SUMIFS(СВЦЭМ!$C$33:$C$776,СВЦЭМ!$A$33:$A$776,$A126,СВЦЭМ!$B$33:$B$776,B$119)+'СЕТ СН'!$I$9+СВЦЭМ!$D$10+'СЕТ СН'!$I$6-'СЕТ СН'!$I$19</f>
        <v>1745.55904461</v>
      </c>
      <c r="C126" s="36">
        <f>SUMIFS(СВЦЭМ!$C$33:$C$776,СВЦЭМ!$A$33:$A$776,$A126,СВЦЭМ!$B$33:$B$776,C$119)+'СЕТ СН'!$I$9+СВЦЭМ!$D$10+'СЕТ СН'!$I$6-'СЕТ СН'!$I$19</f>
        <v>1775.0563700900002</v>
      </c>
      <c r="D126" s="36">
        <f>SUMIFS(СВЦЭМ!$C$33:$C$776,СВЦЭМ!$A$33:$A$776,$A126,СВЦЭМ!$B$33:$B$776,D$119)+'СЕТ СН'!$I$9+СВЦЭМ!$D$10+'СЕТ СН'!$I$6-'СЕТ СН'!$I$19</f>
        <v>1806.6849720599998</v>
      </c>
      <c r="E126" s="36">
        <f>SUMIFS(СВЦЭМ!$C$33:$C$776,СВЦЭМ!$A$33:$A$776,$A126,СВЦЭМ!$B$33:$B$776,E$119)+'СЕТ СН'!$I$9+СВЦЭМ!$D$10+'СЕТ СН'!$I$6-'СЕТ СН'!$I$19</f>
        <v>1817.5439833800001</v>
      </c>
      <c r="F126" s="36">
        <f>SUMIFS(СВЦЭМ!$C$33:$C$776,СВЦЭМ!$A$33:$A$776,$A126,СВЦЭМ!$B$33:$B$776,F$119)+'СЕТ СН'!$I$9+СВЦЭМ!$D$10+'СЕТ СН'!$I$6-'СЕТ СН'!$I$19</f>
        <v>1824.2301591599999</v>
      </c>
      <c r="G126" s="36">
        <f>SUMIFS(СВЦЭМ!$C$33:$C$776,СВЦЭМ!$A$33:$A$776,$A126,СВЦЭМ!$B$33:$B$776,G$119)+'СЕТ СН'!$I$9+СВЦЭМ!$D$10+'СЕТ СН'!$I$6-'СЕТ СН'!$I$19</f>
        <v>1811.9200180100001</v>
      </c>
      <c r="H126" s="36">
        <f>SUMIFS(СВЦЭМ!$C$33:$C$776,СВЦЭМ!$A$33:$A$776,$A126,СВЦЭМ!$B$33:$B$776,H$119)+'СЕТ СН'!$I$9+СВЦЭМ!$D$10+'СЕТ СН'!$I$6-'СЕТ СН'!$I$19</f>
        <v>1802.6442905899999</v>
      </c>
      <c r="I126" s="36">
        <f>SUMIFS(СВЦЭМ!$C$33:$C$776,СВЦЭМ!$A$33:$A$776,$A126,СВЦЭМ!$B$33:$B$776,I$119)+'СЕТ СН'!$I$9+СВЦЭМ!$D$10+'СЕТ СН'!$I$6-'СЕТ СН'!$I$19</f>
        <v>1769.0356778700002</v>
      </c>
      <c r="J126" s="36">
        <f>SUMIFS(СВЦЭМ!$C$33:$C$776,СВЦЭМ!$A$33:$A$776,$A126,СВЦЭМ!$B$33:$B$776,J$119)+'СЕТ СН'!$I$9+СВЦЭМ!$D$10+'СЕТ СН'!$I$6-'СЕТ СН'!$I$19</f>
        <v>1753.0258742299998</v>
      </c>
      <c r="K126" s="36">
        <f>SUMIFS(СВЦЭМ!$C$33:$C$776,СВЦЭМ!$A$33:$A$776,$A126,СВЦЭМ!$B$33:$B$776,K$119)+'СЕТ СН'!$I$9+СВЦЭМ!$D$10+'СЕТ СН'!$I$6-'СЕТ СН'!$I$19</f>
        <v>1727.1494041199999</v>
      </c>
      <c r="L126" s="36">
        <f>SUMIFS(СВЦЭМ!$C$33:$C$776,СВЦЭМ!$A$33:$A$776,$A126,СВЦЭМ!$B$33:$B$776,L$119)+'СЕТ СН'!$I$9+СВЦЭМ!$D$10+'СЕТ СН'!$I$6-'СЕТ СН'!$I$19</f>
        <v>1711.6422784199999</v>
      </c>
      <c r="M126" s="36">
        <f>SUMIFS(СВЦЭМ!$C$33:$C$776,СВЦЭМ!$A$33:$A$776,$A126,СВЦЭМ!$B$33:$B$776,M$119)+'СЕТ СН'!$I$9+СВЦЭМ!$D$10+'СЕТ СН'!$I$6-'СЕТ СН'!$I$19</f>
        <v>1726.99041412</v>
      </c>
      <c r="N126" s="36">
        <f>SUMIFS(СВЦЭМ!$C$33:$C$776,СВЦЭМ!$A$33:$A$776,$A126,СВЦЭМ!$B$33:$B$776,N$119)+'СЕТ СН'!$I$9+СВЦЭМ!$D$10+'СЕТ СН'!$I$6-'СЕТ СН'!$I$19</f>
        <v>1775.5768915499998</v>
      </c>
      <c r="O126" s="36">
        <f>SUMIFS(СВЦЭМ!$C$33:$C$776,СВЦЭМ!$A$33:$A$776,$A126,СВЦЭМ!$B$33:$B$776,O$119)+'СЕТ СН'!$I$9+СВЦЭМ!$D$10+'СЕТ СН'!$I$6-'СЕТ СН'!$I$19</f>
        <v>1782.8529258799999</v>
      </c>
      <c r="P126" s="36">
        <f>SUMIFS(СВЦЭМ!$C$33:$C$776,СВЦЭМ!$A$33:$A$776,$A126,СВЦЭМ!$B$33:$B$776,P$119)+'СЕТ СН'!$I$9+СВЦЭМ!$D$10+'СЕТ СН'!$I$6-'СЕТ СН'!$I$19</f>
        <v>1794.65758121</v>
      </c>
      <c r="Q126" s="36">
        <f>SUMIFS(СВЦЭМ!$C$33:$C$776,СВЦЭМ!$A$33:$A$776,$A126,СВЦЭМ!$B$33:$B$776,Q$119)+'СЕТ СН'!$I$9+СВЦЭМ!$D$10+'СЕТ СН'!$I$6-'СЕТ СН'!$I$19</f>
        <v>1805.12388465</v>
      </c>
      <c r="R126" s="36">
        <f>SUMIFS(СВЦЭМ!$C$33:$C$776,СВЦЭМ!$A$33:$A$776,$A126,СВЦЭМ!$B$33:$B$776,R$119)+'СЕТ СН'!$I$9+СВЦЭМ!$D$10+'СЕТ СН'!$I$6-'СЕТ СН'!$I$19</f>
        <v>1801.90308972</v>
      </c>
      <c r="S126" s="36">
        <f>SUMIFS(СВЦЭМ!$C$33:$C$776,СВЦЭМ!$A$33:$A$776,$A126,СВЦЭМ!$B$33:$B$776,S$119)+'СЕТ СН'!$I$9+СВЦЭМ!$D$10+'СЕТ СН'!$I$6-'СЕТ СН'!$I$19</f>
        <v>1777.2837960900001</v>
      </c>
      <c r="T126" s="36">
        <f>SUMIFS(СВЦЭМ!$C$33:$C$776,СВЦЭМ!$A$33:$A$776,$A126,СВЦЭМ!$B$33:$B$776,T$119)+'СЕТ СН'!$I$9+СВЦЭМ!$D$10+'СЕТ СН'!$I$6-'СЕТ СН'!$I$19</f>
        <v>1752.64367356</v>
      </c>
      <c r="U126" s="36">
        <f>SUMIFS(СВЦЭМ!$C$33:$C$776,СВЦЭМ!$A$33:$A$776,$A126,СВЦЭМ!$B$33:$B$776,U$119)+'СЕТ СН'!$I$9+СВЦЭМ!$D$10+'СЕТ СН'!$I$6-'СЕТ СН'!$I$19</f>
        <v>1762.1813043799998</v>
      </c>
      <c r="V126" s="36">
        <f>SUMIFS(СВЦЭМ!$C$33:$C$776,СВЦЭМ!$A$33:$A$776,$A126,СВЦЭМ!$B$33:$B$776,V$119)+'СЕТ СН'!$I$9+СВЦЭМ!$D$10+'СЕТ СН'!$I$6-'СЕТ СН'!$I$19</f>
        <v>1761.3029284499999</v>
      </c>
      <c r="W126" s="36">
        <f>SUMIFS(СВЦЭМ!$C$33:$C$776,СВЦЭМ!$A$33:$A$776,$A126,СВЦЭМ!$B$33:$B$776,W$119)+'СЕТ СН'!$I$9+СВЦЭМ!$D$10+'СЕТ СН'!$I$6-'СЕТ СН'!$I$19</f>
        <v>1780.1947896800002</v>
      </c>
      <c r="X126" s="36">
        <f>SUMIFS(СВЦЭМ!$C$33:$C$776,СВЦЭМ!$A$33:$A$776,$A126,СВЦЭМ!$B$33:$B$776,X$119)+'СЕТ СН'!$I$9+СВЦЭМ!$D$10+'СЕТ СН'!$I$6-'СЕТ СН'!$I$19</f>
        <v>1797.3957988900002</v>
      </c>
      <c r="Y126" s="36">
        <f>SUMIFS(СВЦЭМ!$C$33:$C$776,СВЦЭМ!$A$33:$A$776,$A126,СВЦЭМ!$B$33:$B$776,Y$119)+'СЕТ СН'!$I$9+СВЦЭМ!$D$10+'СЕТ СН'!$I$6-'СЕТ СН'!$I$19</f>
        <v>1819.5179483000002</v>
      </c>
    </row>
    <row r="127" spans="1:27" ht="15.75" x14ac:dyDescent="0.2">
      <c r="A127" s="35">
        <f t="shared" si="3"/>
        <v>44204</v>
      </c>
      <c r="B127" s="36">
        <f>SUMIFS(СВЦЭМ!$C$33:$C$776,СВЦЭМ!$A$33:$A$776,$A127,СВЦЭМ!$B$33:$B$776,B$119)+'СЕТ СН'!$I$9+СВЦЭМ!$D$10+'СЕТ СН'!$I$6-'СЕТ СН'!$I$19</f>
        <v>1750.68382711</v>
      </c>
      <c r="C127" s="36">
        <f>SUMIFS(СВЦЭМ!$C$33:$C$776,СВЦЭМ!$A$33:$A$776,$A127,СВЦЭМ!$B$33:$B$776,C$119)+'СЕТ СН'!$I$9+СВЦЭМ!$D$10+'СЕТ СН'!$I$6-'СЕТ СН'!$I$19</f>
        <v>1796.3309654499999</v>
      </c>
      <c r="D127" s="36">
        <f>SUMIFS(СВЦЭМ!$C$33:$C$776,СВЦЭМ!$A$33:$A$776,$A127,СВЦЭМ!$B$33:$B$776,D$119)+'СЕТ СН'!$I$9+СВЦЭМ!$D$10+'СЕТ СН'!$I$6-'СЕТ СН'!$I$19</f>
        <v>1820.8566868899998</v>
      </c>
      <c r="E127" s="36">
        <f>SUMIFS(СВЦЭМ!$C$33:$C$776,СВЦЭМ!$A$33:$A$776,$A127,СВЦЭМ!$B$33:$B$776,E$119)+'СЕТ СН'!$I$9+СВЦЭМ!$D$10+'СЕТ СН'!$I$6-'СЕТ СН'!$I$19</f>
        <v>1837.8990525899999</v>
      </c>
      <c r="F127" s="36">
        <f>SUMIFS(СВЦЭМ!$C$33:$C$776,СВЦЭМ!$A$33:$A$776,$A127,СВЦЭМ!$B$33:$B$776,F$119)+'СЕТ СН'!$I$9+СВЦЭМ!$D$10+'СЕТ СН'!$I$6-'СЕТ СН'!$I$19</f>
        <v>1844.5861743999999</v>
      </c>
      <c r="G127" s="36">
        <f>SUMIFS(СВЦЭМ!$C$33:$C$776,СВЦЭМ!$A$33:$A$776,$A127,СВЦЭМ!$B$33:$B$776,G$119)+'СЕТ СН'!$I$9+СВЦЭМ!$D$10+'СЕТ СН'!$I$6-'СЕТ СН'!$I$19</f>
        <v>1839.8824248199999</v>
      </c>
      <c r="H127" s="36">
        <f>SUMIFS(СВЦЭМ!$C$33:$C$776,СВЦЭМ!$A$33:$A$776,$A127,СВЦЭМ!$B$33:$B$776,H$119)+'СЕТ СН'!$I$9+СВЦЭМ!$D$10+'СЕТ СН'!$I$6-'СЕТ СН'!$I$19</f>
        <v>1821.6939397000001</v>
      </c>
      <c r="I127" s="36">
        <f>SUMIFS(СВЦЭМ!$C$33:$C$776,СВЦЭМ!$A$33:$A$776,$A127,СВЦЭМ!$B$33:$B$776,I$119)+'СЕТ СН'!$I$9+СВЦЭМ!$D$10+'СЕТ СН'!$I$6-'СЕТ СН'!$I$19</f>
        <v>1841.3439839100001</v>
      </c>
      <c r="J127" s="36">
        <f>SUMIFS(СВЦЭМ!$C$33:$C$776,СВЦЭМ!$A$33:$A$776,$A127,СВЦЭМ!$B$33:$B$776,J$119)+'СЕТ СН'!$I$9+СВЦЭМ!$D$10+'СЕТ СН'!$I$6-'СЕТ СН'!$I$19</f>
        <v>1813.2449430199999</v>
      </c>
      <c r="K127" s="36">
        <f>SUMIFS(СВЦЭМ!$C$33:$C$776,СВЦЭМ!$A$33:$A$776,$A127,СВЦЭМ!$B$33:$B$776,K$119)+'СЕТ СН'!$I$9+СВЦЭМ!$D$10+'СЕТ СН'!$I$6-'СЕТ СН'!$I$19</f>
        <v>1785.7183301700002</v>
      </c>
      <c r="L127" s="36">
        <f>SUMIFS(СВЦЭМ!$C$33:$C$776,СВЦЭМ!$A$33:$A$776,$A127,СВЦЭМ!$B$33:$B$776,L$119)+'СЕТ СН'!$I$9+СВЦЭМ!$D$10+'СЕТ СН'!$I$6-'СЕТ СН'!$I$19</f>
        <v>1764.71169199</v>
      </c>
      <c r="M127" s="36">
        <f>SUMIFS(СВЦЭМ!$C$33:$C$776,СВЦЭМ!$A$33:$A$776,$A127,СВЦЭМ!$B$33:$B$776,M$119)+'СЕТ СН'!$I$9+СВЦЭМ!$D$10+'СЕТ СН'!$I$6-'СЕТ СН'!$I$19</f>
        <v>1753.5824038599999</v>
      </c>
      <c r="N127" s="36">
        <f>SUMIFS(СВЦЭМ!$C$33:$C$776,СВЦЭМ!$A$33:$A$776,$A127,СВЦЭМ!$B$33:$B$776,N$119)+'СЕТ СН'!$I$9+СВЦЭМ!$D$10+'СЕТ СН'!$I$6-'СЕТ СН'!$I$19</f>
        <v>1776.7569965399998</v>
      </c>
      <c r="O127" s="36">
        <f>SUMIFS(СВЦЭМ!$C$33:$C$776,СВЦЭМ!$A$33:$A$776,$A127,СВЦЭМ!$B$33:$B$776,O$119)+'СЕТ СН'!$I$9+СВЦЭМ!$D$10+'СЕТ СН'!$I$6-'СЕТ СН'!$I$19</f>
        <v>1787.7281412699999</v>
      </c>
      <c r="P127" s="36">
        <f>SUMIFS(СВЦЭМ!$C$33:$C$776,СВЦЭМ!$A$33:$A$776,$A127,СВЦЭМ!$B$33:$B$776,P$119)+'СЕТ СН'!$I$9+СВЦЭМ!$D$10+'СЕТ СН'!$I$6-'СЕТ СН'!$I$19</f>
        <v>1802.80274336</v>
      </c>
      <c r="Q127" s="36">
        <f>SUMIFS(СВЦЭМ!$C$33:$C$776,СВЦЭМ!$A$33:$A$776,$A127,СВЦЭМ!$B$33:$B$776,Q$119)+'СЕТ СН'!$I$9+СВЦЭМ!$D$10+'СЕТ СН'!$I$6-'СЕТ СН'!$I$19</f>
        <v>1814.8031319900001</v>
      </c>
      <c r="R127" s="36">
        <f>SUMIFS(СВЦЭМ!$C$33:$C$776,СВЦЭМ!$A$33:$A$776,$A127,СВЦЭМ!$B$33:$B$776,R$119)+'СЕТ СН'!$I$9+СВЦЭМ!$D$10+'СЕТ СН'!$I$6-'СЕТ СН'!$I$19</f>
        <v>1805.0037118099999</v>
      </c>
      <c r="S127" s="36">
        <f>SUMIFS(СВЦЭМ!$C$33:$C$776,СВЦЭМ!$A$33:$A$776,$A127,СВЦЭМ!$B$33:$B$776,S$119)+'СЕТ СН'!$I$9+СВЦЭМ!$D$10+'СЕТ СН'!$I$6-'СЕТ СН'!$I$19</f>
        <v>1767.6878351099999</v>
      </c>
      <c r="T127" s="36">
        <f>SUMIFS(СВЦЭМ!$C$33:$C$776,СВЦЭМ!$A$33:$A$776,$A127,СВЦЭМ!$B$33:$B$776,T$119)+'СЕТ СН'!$I$9+СВЦЭМ!$D$10+'СЕТ СН'!$I$6-'СЕТ СН'!$I$19</f>
        <v>1751.5093122100002</v>
      </c>
      <c r="U127" s="36">
        <f>SUMIFS(СВЦЭМ!$C$33:$C$776,СВЦЭМ!$A$33:$A$776,$A127,СВЦЭМ!$B$33:$B$776,U$119)+'СЕТ СН'!$I$9+СВЦЭМ!$D$10+'СЕТ СН'!$I$6-'СЕТ СН'!$I$19</f>
        <v>1754.3951680300001</v>
      </c>
      <c r="V127" s="36">
        <f>SUMIFS(СВЦЭМ!$C$33:$C$776,СВЦЭМ!$A$33:$A$776,$A127,СВЦЭМ!$B$33:$B$776,V$119)+'СЕТ СН'!$I$9+СВЦЭМ!$D$10+'СЕТ СН'!$I$6-'СЕТ СН'!$I$19</f>
        <v>1753.7944335500001</v>
      </c>
      <c r="W127" s="36">
        <f>SUMIFS(СВЦЭМ!$C$33:$C$776,СВЦЭМ!$A$33:$A$776,$A127,СВЦЭМ!$B$33:$B$776,W$119)+'СЕТ СН'!$I$9+СВЦЭМ!$D$10+'СЕТ СН'!$I$6-'СЕТ СН'!$I$19</f>
        <v>1769.04895975</v>
      </c>
      <c r="X127" s="36">
        <f>SUMIFS(СВЦЭМ!$C$33:$C$776,СВЦЭМ!$A$33:$A$776,$A127,СВЦЭМ!$B$33:$B$776,X$119)+'СЕТ СН'!$I$9+СВЦЭМ!$D$10+'СЕТ СН'!$I$6-'СЕТ СН'!$I$19</f>
        <v>1779.6404892199998</v>
      </c>
      <c r="Y127" s="36">
        <f>SUMIFS(СВЦЭМ!$C$33:$C$776,СВЦЭМ!$A$33:$A$776,$A127,СВЦЭМ!$B$33:$B$776,Y$119)+'СЕТ СН'!$I$9+СВЦЭМ!$D$10+'СЕТ СН'!$I$6-'СЕТ СН'!$I$19</f>
        <v>1807.67662776</v>
      </c>
    </row>
    <row r="128" spans="1:27" ht="15.75" x14ac:dyDescent="0.2">
      <c r="A128" s="35">
        <f t="shared" si="3"/>
        <v>44205</v>
      </c>
      <c r="B128" s="36">
        <f>SUMIFS(СВЦЭМ!$C$33:$C$776,СВЦЭМ!$A$33:$A$776,$A128,СВЦЭМ!$B$33:$B$776,B$119)+'СЕТ СН'!$I$9+СВЦЭМ!$D$10+'СЕТ СН'!$I$6-'СЕТ СН'!$I$19</f>
        <v>1782.0889902600002</v>
      </c>
      <c r="C128" s="36">
        <f>SUMIFS(СВЦЭМ!$C$33:$C$776,СВЦЭМ!$A$33:$A$776,$A128,СВЦЭМ!$B$33:$B$776,C$119)+'СЕТ СН'!$I$9+СВЦЭМ!$D$10+'СЕТ СН'!$I$6-'СЕТ СН'!$I$19</f>
        <v>1811.2491961999999</v>
      </c>
      <c r="D128" s="36">
        <f>SUMIFS(СВЦЭМ!$C$33:$C$776,СВЦЭМ!$A$33:$A$776,$A128,СВЦЭМ!$B$33:$B$776,D$119)+'СЕТ СН'!$I$9+СВЦЭМ!$D$10+'СЕТ СН'!$I$6-'СЕТ СН'!$I$19</f>
        <v>1829.2012028899999</v>
      </c>
      <c r="E128" s="36">
        <f>SUMIFS(СВЦЭМ!$C$33:$C$776,СВЦЭМ!$A$33:$A$776,$A128,СВЦЭМ!$B$33:$B$776,E$119)+'СЕТ СН'!$I$9+СВЦЭМ!$D$10+'СЕТ СН'!$I$6-'СЕТ СН'!$I$19</f>
        <v>1836.92344783</v>
      </c>
      <c r="F128" s="36">
        <f>SUMIFS(СВЦЭМ!$C$33:$C$776,СВЦЭМ!$A$33:$A$776,$A128,СВЦЭМ!$B$33:$B$776,F$119)+'СЕТ СН'!$I$9+СВЦЭМ!$D$10+'СЕТ СН'!$I$6-'СЕТ СН'!$I$19</f>
        <v>1843.2605205899999</v>
      </c>
      <c r="G128" s="36">
        <f>SUMIFS(СВЦЭМ!$C$33:$C$776,СВЦЭМ!$A$33:$A$776,$A128,СВЦЭМ!$B$33:$B$776,G$119)+'СЕТ СН'!$I$9+СВЦЭМ!$D$10+'СЕТ СН'!$I$6-'СЕТ СН'!$I$19</f>
        <v>1835.12263592</v>
      </c>
      <c r="H128" s="36">
        <f>SUMIFS(СВЦЭМ!$C$33:$C$776,СВЦЭМ!$A$33:$A$776,$A128,СВЦЭМ!$B$33:$B$776,H$119)+'СЕТ СН'!$I$9+СВЦЭМ!$D$10+'СЕТ СН'!$I$6-'СЕТ СН'!$I$19</f>
        <v>1829.7511439800001</v>
      </c>
      <c r="I128" s="36">
        <f>SUMIFS(СВЦЭМ!$C$33:$C$776,СВЦЭМ!$A$33:$A$776,$A128,СВЦЭМ!$B$33:$B$776,I$119)+'СЕТ СН'!$I$9+СВЦЭМ!$D$10+'СЕТ СН'!$I$6-'СЕТ СН'!$I$19</f>
        <v>1802.3565942199998</v>
      </c>
      <c r="J128" s="36">
        <f>SUMIFS(СВЦЭМ!$C$33:$C$776,СВЦЭМ!$A$33:$A$776,$A128,СВЦЭМ!$B$33:$B$776,J$119)+'СЕТ СН'!$I$9+СВЦЭМ!$D$10+'СЕТ СН'!$I$6-'СЕТ СН'!$I$19</f>
        <v>1777.6680578700002</v>
      </c>
      <c r="K128" s="36">
        <f>SUMIFS(СВЦЭМ!$C$33:$C$776,СВЦЭМ!$A$33:$A$776,$A128,СВЦЭМ!$B$33:$B$776,K$119)+'СЕТ СН'!$I$9+СВЦЭМ!$D$10+'СЕТ СН'!$I$6-'СЕТ СН'!$I$19</f>
        <v>1756.7884914599999</v>
      </c>
      <c r="L128" s="36">
        <f>SUMIFS(СВЦЭМ!$C$33:$C$776,СВЦЭМ!$A$33:$A$776,$A128,СВЦЭМ!$B$33:$B$776,L$119)+'СЕТ СН'!$I$9+СВЦЭМ!$D$10+'СЕТ СН'!$I$6-'СЕТ СН'!$I$19</f>
        <v>1742.9433645999998</v>
      </c>
      <c r="M128" s="36">
        <f>SUMIFS(СВЦЭМ!$C$33:$C$776,СВЦЭМ!$A$33:$A$776,$A128,СВЦЭМ!$B$33:$B$776,M$119)+'СЕТ СН'!$I$9+СВЦЭМ!$D$10+'СЕТ СН'!$I$6-'СЕТ СН'!$I$19</f>
        <v>1738.18956561</v>
      </c>
      <c r="N128" s="36">
        <f>SUMIFS(СВЦЭМ!$C$33:$C$776,СВЦЭМ!$A$33:$A$776,$A128,СВЦЭМ!$B$33:$B$776,N$119)+'СЕТ СН'!$I$9+СВЦЭМ!$D$10+'СЕТ СН'!$I$6-'СЕТ СН'!$I$19</f>
        <v>1755.9664571600001</v>
      </c>
      <c r="O128" s="36">
        <f>SUMIFS(СВЦЭМ!$C$33:$C$776,СВЦЭМ!$A$33:$A$776,$A128,СВЦЭМ!$B$33:$B$776,O$119)+'СЕТ СН'!$I$9+СВЦЭМ!$D$10+'СЕТ СН'!$I$6-'СЕТ СН'!$I$19</f>
        <v>1768.0540283199998</v>
      </c>
      <c r="P128" s="36">
        <f>SUMIFS(СВЦЭМ!$C$33:$C$776,СВЦЭМ!$A$33:$A$776,$A128,СВЦЭМ!$B$33:$B$776,P$119)+'СЕТ СН'!$I$9+СВЦЭМ!$D$10+'СЕТ СН'!$I$6-'СЕТ СН'!$I$19</f>
        <v>1775.75472339</v>
      </c>
      <c r="Q128" s="36">
        <f>SUMIFS(СВЦЭМ!$C$33:$C$776,СВЦЭМ!$A$33:$A$776,$A128,СВЦЭМ!$B$33:$B$776,Q$119)+'СЕТ СН'!$I$9+СВЦЭМ!$D$10+'СЕТ СН'!$I$6-'СЕТ СН'!$I$19</f>
        <v>1778.5590031699999</v>
      </c>
      <c r="R128" s="36">
        <f>SUMIFS(СВЦЭМ!$C$33:$C$776,СВЦЭМ!$A$33:$A$776,$A128,СВЦЭМ!$B$33:$B$776,R$119)+'СЕТ СН'!$I$9+СВЦЭМ!$D$10+'СЕТ СН'!$I$6-'СЕТ СН'!$I$19</f>
        <v>1762.3579610299998</v>
      </c>
      <c r="S128" s="36">
        <f>SUMIFS(СВЦЭМ!$C$33:$C$776,СВЦЭМ!$A$33:$A$776,$A128,СВЦЭМ!$B$33:$B$776,S$119)+'СЕТ СН'!$I$9+СВЦЭМ!$D$10+'СЕТ СН'!$I$6-'СЕТ СН'!$I$19</f>
        <v>1748.1387649399999</v>
      </c>
      <c r="T128" s="36">
        <f>SUMIFS(СВЦЭМ!$C$33:$C$776,СВЦЭМ!$A$33:$A$776,$A128,СВЦЭМ!$B$33:$B$776,T$119)+'СЕТ СН'!$I$9+СВЦЭМ!$D$10+'СЕТ СН'!$I$6-'СЕТ СН'!$I$19</f>
        <v>1730.3675761899999</v>
      </c>
      <c r="U128" s="36">
        <f>SUMIFS(СВЦЭМ!$C$33:$C$776,СВЦЭМ!$A$33:$A$776,$A128,СВЦЭМ!$B$33:$B$776,U$119)+'СЕТ СН'!$I$9+СВЦЭМ!$D$10+'СЕТ СН'!$I$6-'СЕТ СН'!$I$19</f>
        <v>1730.6596096500002</v>
      </c>
      <c r="V128" s="36">
        <f>SUMIFS(СВЦЭМ!$C$33:$C$776,СВЦЭМ!$A$33:$A$776,$A128,СВЦЭМ!$B$33:$B$776,V$119)+'СЕТ СН'!$I$9+СВЦЭМ!$D$10+'СЕТ СН'!$I$6-'СЕТ СН'!$I$19</f>
        <v>1723.9637825</v>
      </c>
      <c r="W128" s="36">
        <f>SUMIFS(СВЦЭМ!$C$33:$C$776,СВЦЭМ!$A$33:$A$776,$A128,СВЦЭМ!$B$33:$B$776,W$119)+'СЕТ СН'!$I$9+СВЦЭМ!$D$10+'СЕТ СН'!$I$6-'СЕТ СН'!$I$19</f>
        <v>1743.0161279399999</v>
      </c>
      <c r="X128" s="36">
        <f>SUMIFS(СВЦЭМ!$C$33:$C$776,СВЦЭМ!$A$33:$A$776,$A128,СВЦЭМ!$B$33:$B$776,X$119)+'СЕТ СН'!$I$9+СВЦЭМ!$D$10+'СЕТ СН'!$I$6-'СЕТ СН'!$I$19</f>
        <v>1759.3289049999998</v>
      </c>
      <c r="Y128" s="36">
        <f>SUMIFS(СВЦЭМ!$C$33:$C$776,СВЦЭМ!$A$33:$A$776,$A128,СВЦЭМ!$B$33:$B$776,Y$119)+'СЕТ СН'!$I$9+СВЦЭМ!$D$10+'СЕТ СН'!$I$6-'СЕТ СН'!$I$19</f>
        <v>1774.7904057999999</v>
      </c>
    </row>
    <row r="129" spans="1:25" ht="15.75" x14ac:dyDescent="0.2">
      <c r="A129" s="35">
        <f t="shared" si="3"/>
        <v>44206</v>
      </c>
      <c r="B129" s="36">
        <f>SUMIFS(СВЦЭМ!$C$33:$C$776,СВЦЭМ!$A$33:$A$776,$A129,СВЦЭМ!$B$33:$B$776,B$119)+'СЕТ СН'!$I$9+СВЦЭМ!$D$10+'СЕТ СН'!$I$6-'СЕТ СН'!$I$19</f>
        <v>1772.4839794099998</v>
      </c>
      <c r="C129" s="36">
        <f>SUMIFS(СВЦЭМ!$C$33:$C$776,СВЦЭМ!$A$33:$A$776,$A129,СВЦЭМ!$B$33:$B$776,C$119)+'СЕТ СН'!$I$9+СВЦЭМ!$D$10+'СЕТ СН'!$I$6-'СЕТ СН'!$I$19</f>
        <v>1809.4926337500001</v>
      </c>
      <c r="D129" s="36">
        <f>SUMIFS(СВЦЭМ!$C$33:$C$776,СВЦЭМ!$A$33:$A$776,$A129,СВЦЭМ!$B$33:$B$776,D$119)+'СЕТ СН'!$I$9+СВЦЭМ!$D$10+'СЕТ СН'!$I$6-'СЕТ СН'!$I$19</f>
        <v>1833.2211032700002</v>
      </c>
      <c r="E129" s="36">
        <f>SUMIFS(СВЦЭМ!$C$33:$C$776,СВЦЭМ!$A$33:$A$776,$A129,СВЦЭМ!$B$33:$B$776,E$119)+'СЕТ СН'!$I$9+СВЦЭМ!$D$10+'СЕТ СН'!$I$6-'СЕТ СН'!$I$19</f>
        <v>1839.6301111299999</v>
      </c>
      <c r="F129" s="36">
        <f>SUMIFS(СВЦЭМ!$C$33:$C$776,СВЦЭМ!$A$33:$A$776,$A129,СВЦЭМ!$B$33:$B$776,F$119)+'СЕТ СН'!$I$9+СВЦЭМ!$D$10+'СЕТ СН'!$I$6-'СЕТ СН'!$I$19</f>
        <v>1851.1657113699998</v>
      </c>
      <c r="G129" s="36">
        <f>SUMIFS(СВЦЭМ!$C$33:$C$776,СВЦЭМ!$A$33:$A$776,$A129,СВЦЭМ!$B$33:$B$776,G$119)+'СЕТ СН'!$I$9+СВЦЭМ!$D$10+'СЕТ СН'!$I$6-'СЕТ СН'!$I$19</f>
        <v>1846.7132672100001</v>
      </c>
      <c r="H129" s="36">
        <f>SUMIFS(СВЦЭМ!$C$33:$C$776,СВЦЭМ!$A$33:$A$776,$A129,СВЦЭМ!$B$33:$B$776,H$119)+'СЕТ СН'!$I$9+СВЦЭМ!$D$10+'СЕТ СН'!$I$6-'СЕТ СН'!$I$19</f>
        <v>1832.8018465</v>
      </c>
      <c r="I129" s="36">
        <f>SUMIFS(СВЦЭМ!$C$33:$C$776,СВЦЭМ!$A$33:$A$776,$A129,СВЦЭМ!$B$33:$B$776,I$119)+'СЕТ СН'!$I$9+СВЦЭМ!$D$10+'СЕТ СН'!$I$6-'СЕТ СН'!$I$19</f>
        <v>1823.8949888900001</v>
      </c>
      <c r="J129" s="36">
        <f>SUMIFS(СВЦЭМ!$C$33:$C$776,СВЦЭМ!$A$33:$A$776,$A129,СВЦЭМ!$B$33:$B$776,J$119)+'СЕТ СН'!$I$9+СВЦЭМ!$D$10+'СЕТ СН'!$I$6-'СЕТ СН'!$I$19</f>
        <v>1815.6203876899999</v>
      </c>
      <c r="K129" s="36">
        <f>SUMIFS(СВЦЭМ!$C$33:$C$776,СВЦЭМ!$A$33:$A$776,$A129,СВЦЭМ!$B$33:$B$776,K$119)+'СЕТ СН'!$I$9+СВЦЭМ!$D$10+'СЕТ СН'!$I$6-'СЕТ СН'!$I$19</f>
        <v>1788.54221009</v>
      </c>
      <c r="L129" s="36">
        <f>SUMIFS(СВЦЭМ!$C$33:$C$776,СВЦЭМ!$A$33:$A$776,$A129,СВЦЭМ!$B$33:$B$776,L$119)+'СЕТ СН'!$I$9+СВЦЭМ!$D$10+'СЕТ СН'!$I$6-'СЕТ СН'!$I$19</f>
        <v>1759.5169924400002</v>
      </c>
      <c r="M129" s="36">
        <f>SUMIFS(СВЦЭМ!$C$33:$C$776,СВЦЭМ!$A$33:$A$776,$A129,СВЦЭМ!$B$33:$B$776,M$119)+'СЕТ СН'!$I$9+СВЦЭМ!$D$10+'СЕТ СН'!$I$6-'СЕТ СН'!$I$19</f>
        <v>1754.65693706</v>
      </c>
      <c r="N129" s="36">
        <f>SUMIFS(СВЦЭМ!$C$33:$C$776,СВЦЭМ!$A$33:$A$776,$A129,СВЦЭМ!$B$33:$B$776,N$119)+'СЕТ СН'!$I$9+СВЦЭМ!$D$10+'СЕТ СН'!$I$6-'СЕТ СН'!$I$19</f>
        <v>1773.5131572599998</v>
      </c>
      <c r="O129" s="36">
        <f>SUMIFS(СВЦЭМ!$C$33:$C$776,СВЦЭМ!$A$33:$A$776,$A129,СВЦЭМ!$B$33:$B$776,O$119)+'СЕТ СН'!$I$9+СВЦЭМ!$D$10+'СЕТ СН'!$I$6-'СЕТ СН'!$I$19</f>
        <v>1782.95999244</v>
      </c>
      <c r="P129" s="36">
        <f>SUMIFS(СВЦЭМ!$C$33:$C$776,СВЦЭМ!$A$33:$A$776,$A129,СВЦЭМ!$B$33:$B$776,P$119)+'СЕТ СН'!$I$9+СВЦЭМ!$D$10+'СЕТ СН'!$I$6-'СЕТ СН'!$I$19</f>
        <v>1793.7498599999999</v>
      </c>
      <c r="Q129" s="36">
        <f>SUMIFS(СВЦЭМ!$C$33:$C$776,СВЦЭМ!$A$33:$A$776,$A129,СВЦЭМ!$B$33:$B$776,Q$119)+'СЕТ СН'!$I$9+СВЦЭМ!$D$10+'СЕТ СН'!$I$6-'СЕТ СН'!$I$19</f>
        <v>1796.49415963</v>
      </c>
      <c r="R129" s="36">
        <f>SUMIFS(СВЦЭМ!$C$33:$C$776,СВЦЭМ!$A$33:$A$776,$A129,СВЦЭМ!$B$33:$B$776,R$119)+'СЕТ СН'!$I$9+СВЦЭМ!$D$10+'СЕТ СН'!$I$6-'СЕТ СН'!$I$19</f>
        <v>1780.7263046100002</v>
      </c>
      <c r="S129" s="36">
        <f>SUMIFS(СВЦЭМ!$C$33:$C$776,СВЦЭМ!$A$33:$A$776,$A129,СВЦЭМ!$B$33:$B$776,S$119)+'СЕТ СН'!$I$9+СВЦЭМ!$D$10+'СЕТ СН'!$I$6-'СЕТ СН'!$I$19</f>
        <v>1754.0841643700001</v>
      </c>
      <c r="T129" s="36">
        <f>SUMIFS(СВЦЭМ!$C$33:$C$776,СВЦЭМ!$A$33:$A$776,$A129,СВЦЭМ!$B$33:$B$776,T$119)+'СЕТ СН'!$I$9+СВЦЭМ!$D$10+'СЕТ СН'!$I$6-'СЕТ СН'!$I$19</f>
        <v>1723.59898522</v>
      </c>
      <c r="U129" s="36">
        <f>SUMIFS(СВЦЭМ!$C$33:$C$776,СВЦЭМ!$A$33:$A$776,$A129,СВЦЭМ!$B$33:$B$776,U$119)+'СЕТ СН'!$I$9+СВЦЭМ!$D$10+'СЕТ СН'!$I$6-'СЕТ СН'!$I$19</f>
        <v>1730.16837463</v>
      </c>
      <c r="V129" s="36">
        <f>SUMIFS(СВЦЭМ!$C$33:$C$776,СВЦЭМ!$A$33:$A$776,$A129,СВЦЭМ!$B$33:$B$776,V$119)+'СЕТ СН'!$I$9+СВЦЭМ!$D$10+'СЕТ СН'!$I$6-'СЕТ СН'!$I$19</f>
        <v>1728.4578801100001</v>
      </c>
      <c r="W129" s="36">
        <f>SUMIFS(СВЦЭМ!$C$33:$C$776,СВЦЭМ!$A$33:$A$776,$A129,СВЦЭМ!$B$33:$B$776,W$119)+'СЕТ СН'!$I$9+СВЦЭМ!$D$10+'СЕТ СН'!$I$6-'СЕТ СН'!$I$19</f>
        <v>1752.3117759900001</v>
      </c>
      <c r="X129" s="36">
        <f>SUMIFS(СВЦЭМ!$C$33:$C$776,СВЦЭМ!$A$33:$A$776,$A129,СВЦЭМ!$B$33:$B$776,X$119)+'СЕТ СН'!$I$9+СВЦЭМ!$D$10+'СЕТ СН'!$I$6-'СЕТ СН'!$I$19</f>
        <v>1772.3191749699999</v>
      </c>
      <c r="Y129" s="36">
        <f>SUMIFS(СВЦЭМ!$C$33:$C$776,СВЦЭМ!$A$33:$A$776,$A129,СВЦЭМ!$B$33:$B$776,Y$119)+'СЕТ СН'!$I$9+СВЦЭМ!$D$10+'СЕТ СН'!$I$6-'СЕТ СН'!$I$19</f>
        <v>1791.3095577499998</v>
      </c>
    </row>
    <row r="130" spans="1:25" ht="15.75" x14ac:dyDescent="0.2">
      <c r="A130" s="35">
        <f t="shared" si="3"/>
        <v>44207</v>
      </c>
      <c r="B130" s="36">
        <f>SUMIFS(СВЦЭМ!$C$33:$C$776,СВЦЭМ!$A$33:$A$776,$A130,СВЦЭМ!$B$33:$B$776,B$119)+'СЕТ СН'!$I$9+СВЦЭМ!$D$10+'СЕТ СН'!$I$6-'СЕТ СН'!$I$19</f>
        <v>1831.1818556100002</v>
      </c>
      <c r="C130" s="36">
        <f>SUMIFS(СВЦЭМ!$C$33:$C$776,СВЦЭМ!$A$33:$A$776,$A130,СВЦЭМ!$B$33:$B$776,C$119)+'СЕТ СН'!$I$9+СВЦЭМ!$D$10+'СЕТ СН'!$I$6-'СЕТ СН'!$I$19</f>
        <v>1871.3084635</v>
      </c>
      <c r="D130" s="36">
        <f>SUMIFS(СВЦЭМ!$C$33:$C$776,СВЦЭМ!$A$33:$A$776,$A130,СВЦЭМ!$B$33:$B$776,D$119)+'СЕТ СН'!$I$9+СВЦЭМ!$D$10+'СЕТ СН'!$I$6-'СЕТ СН'!$I$19</f>
        <v>1878.1261829300001</v>
      </c>
      <c r="E130" s="36">
        <f>SUMIFS(СВЦЭМ!$C$33:$C$776,СВЦЭМ!$A$33:$A$776,$A130,СВЦЭМ!$B$33:$B$776,E$119)+'СЕТ СН'!$I$9+СВЦЭМ!$D$10+'СЕТ СН'!$I$6-'СЕТ СН'!$I$19</f>
        <v>1870.0489917199998</v>
      </c>
      <c r="F130" s="36">
        <f>SUMIFS(СВЦЭМ!$C$33:$C$776,СВЦЭМ!$A$33:$A$776,$A130,СВЦЭМ!$B$33:$B$776,F$119)+'СЕТ СН'!$I$9+СВЦЭМ!$D$10+'СЕТ СН'!$I$6-'СЕТ СН'!$I$19</f>
        <v>1868.1519878899999</v>
      </c>
      <c r="G130" s="36">
        <f>SUMIFS(СВЦЭМ!$C$33:$C$776,СВЦЭМ!$A$33:$A$776,$A130,СВЦЭМ!$B$33:$B$776,G$119)+'СЕТ СН'!$I$9+СВЦЭМ!$D$10+'СЕТ СН'!$I$6-'СЕТ СН'!$I$19</f>
        <v>1875.66452974</v>
      </c>
      <c r="H130" s="36">
        <f>SUMIFS(СВЦЭМ!$C$33:$C$776,СВЦЭМ!$A$33:$A$776,$A130,СВЦЭМ!$B$33:$B$776,H$119)+'СЕТ СН'!$I$9+СВЦЭМ!$D$10+'СЕТ СН'!$I$6-'СЕТ СН'!$I$19</f>
        <v>1863.0040742299998</v>
      </c>
      <c r="I130" s="36">
        <f>SUMIFS(СВЦЭМ!$C$33:$C$776,СВЦЭМ!$A$33:$A$776,$A130,СВЦЭМ!$B$33:$B$776,I$119)+'СЕТ СН'!$I$9+СВЦЭМ!$D$10+'СЕТ СН'!$I$6-'СЕТ СН'!$I$19</f>
        <v>1826.9733604200001</v>
      </c>
      <c r="J130" s="36">
        <f>SUMIFS(СВЦЭМ!$C$33:$C$776,СВЦЭМ!$A$33:$A$776,$A130,СВЦЭМ!$B$33:$B$776,J$119)+'СЕТ СН'!$I$9+СВЦЭМ!$D$10+'СЕТ СН'!$I$6-'СЕТ СН'!$I$19</f>
        <v>1790.531156</v>
      </c>
      <c r="K130" s="36">
        <f>SUMIFS(СВЦЭМ!$C$33:$C$776,СВЦЭМ!$A$33:$A$776,$A130,СВЦЭМ!$B$33:$B$776,K$119)+'СЕТ СН'!$I$9+СВЦЭМ!$D$10+'СЕТ СН'!$I$6-'СЕТ СН'!$I$19</f>
        <v>1773.7851519000001</v>
      </c>
      <c r="L130" s="36">
        <f>SUMIFS(СВЦЭМ!$C$33:$C$776,СВЦЭМ!$A$33:$A$776,$A130,СВЦЭМ!$B$33:$B$776,L$119)+'СЕТ СН'!$I$9+СВЦЭМ!$D$10+'СЕТ СН'!$I$6-'СЕТ СН'!$I$19</f>
        <v>1769.1142710999998</v>
      </c>
      <c r="M130" s="36">
        <f>SUMIFS(СВЦЭМ!$C$33:$C$776,СВЦЭМ!$A$33:$A$776,$A130,СВЦЭМ!$B$33:$B$776,M$119)+'СЕТ СН'!$I$9+СВЦЭМ!$D$10+'СЕТ СН'!$I$6-'СЕТ СН'!$I$19</f>
        <v>1777.87048813</v>
      </c>
      <c r="N130" s="36">
        <f>SUMIFS(СВЦЭМ!$C$33:$C$776,СВЦЭМ!$A$33:$A$776,$A130,СВЦЭМ!$B$33:$B$776,N$119)+'СЕТ СН'!$I$9+СВЦЭМ!$D$10+'СЕТ СН'!$I$6-'СЕТ СН'!$I$19</f>
        <v>1788.61157981</v>
      </c>
      <c r="O130" s="36">
        <f>SUMIFS(СВЦЭМ!$C$33:$C$776,СВЦЭМ!$A$33:$A$776,$A130,СВЦЭМ!$B$33:$B$776,O$119)+'СЕТ СН'!$I$9+СВЦЭМ!$D$10+'СЕТ СН'!$I$6-'СЕТ СН'!$I$19</f>
        <v>1798.7994012899999</v>
      </c>
      <c r="P130" s="36">
        <f>SUMIFS(СВЦЭМ!$C$33:$C$776,СВЦЭМ!$A$33:$A$776,$A130,СВЦЭМ!$B$33:$B$776,P$119)+'СЕТ СН'!$I$9+СВЦЭМ!$D$10+'СЕТ СН'!$I$6-'СЕТ СН'!$I$19</f>
        <v>1812.35625106</v>
      </c>
      <c r="Q130" s="36">
        <f>SUMIFS(СВЦЭМ!$C$33:$C$776,СВЦЭМ!$A$33:$A$776,$A130,СВЦЭМ!$B$33:$B$776,Q$119)+'СЕТ СН'!$I$9+СВЦЭМ!$D$10+'СЕТ СН'!$I$6-'СЕТ СН'!$I$19</f>
        <v>1818.3963693199998</v>
      </c>
      <c r="R130" s="36">
        <f>SUMIFS(СВЦЭМ!$C$33:$C$776,СВЦЭМ!$A$33:$A$776,$A130,СВЦЭМ!$B$33:$B$776,R$119)+'СЕТ СН'!$I$9+СВЦЭМ!$D$10+'СЕТ СН'!$I$6-'СЕТ СН'!$I$19</f>
        <v>1805.3931295699999</v>
      </c>
      <c r="S130" s="36">
        <f>SUMIFS(СВЦЭМ!$C$33:$C$776,СВЦЭМ!$A$33:$A$776,$A130,СВЦЭМ!$B$33:$B$776,S$119)+'СЕТ СН'!$I$9+СВЦЭМ!$D$10+'СЕТ СН'!$I$6-'СЕТ СН'!$I$19</f>
        <v>1780.2536472199999</v>
      </c>
      <c r="T130" s="36">
        <f>SUMIFS(СВЦЭМ!$C$33:$C$776,СВЦЭМ!$A$33:$A$776,$A130,СВЦЭМ!$B$33:$B$776,T$119)+'СЕТ СН'!$I$9+СВЦЭМ!$D$10+'СЕТ СН'!$I$6-'СЕТ СН'!$I$19</f>
        <v>1751.32077888</v>
      </c>
      <c r="U130" s="36">
        <f>SUMIFS(СВЦЭМ!$C$33:$C$776,СВЦЭМ!$A$33:$A$776,$A130,СВЦЭМ!$B$33:$B$776,U$119)+'СЕТ СН'!$I$9+СВЦЭМ!$D$10+'СЕТ СН'!$I$6-'СЕТ СН'!$I$19</f>
        <v>1750.80527962</v>
      </c>
      <c r="V130" s="36">
        <f>SUMIFS(СВЦЭМ!$C$33:$C$776,СВЦЭМ!$A$33:$A$776,$A130,СВЦЭМ!$B$33:$B$776,V$119)+'СЕТ СН'!$I$9+СВЦЭМ!$D$10+'СЕТ СН'!$I$6-'СЕТ СН'!$I$19</f>
        <v>1765.3114810500001</v>
      </c>
      <c r="W130" s="36">
        <f>SUMIFS(СВЦЭМ!$C$33:$C$776,СВЦЭМ!$A$33:$A$776,$A130,СВЦЭМ!$B$33:$B$776,W$119)+'СЕТ СН'!$I$9+СВЦЭМ!$D$10+'СЕТ СН'!$I$6-'СЕТ СН'!$I$19</f>
        <v>1781.19683295</v>
      </c>
      <c r="X130" s="36">
        <f>SUMIFS(СВЦЭМ!$C$33:$C$776,СВЦЭМ!$A$33:$A$776,$A130,СВЦЭМ!$B$33:$B$776,X$119)+'СЕТ СН'!$I$9+СВЦЭМ!$D$10+'СЕТ СН'!$I$6-'СЕТ СН'!$I$19</f>
        <v>1784.5643629900001</v>
      </c>
      <c r="Y130" s="36">
        <f>SUMIFS(СВЦЭМ!$C$33:$C$776,СВЦЭМ!$A$33:$A$776,$A130,СВЦЭМ!$B$33:$B$776,Y$119)+'СЕТ СН'!$I$9+СВЦЭМ!$D$10+'СЕТ СН'!$I$6-'СЕТ СН'!$I$19</f>
        <v>1802.2249778199998</v>
      </c>
    </row>
    <row r="131" spans="1:25" ht="15.75" x14ac:dyDescent="0.2">
      <c r="A131" s="35">
        <f t="shared" si="3"/>
        <v>44208</v>
      </c>
      <c r="B131" s="36">
        <f>SUMIFS(СВЦЭМ!$C$33:$C$776,СВЦЭМ!$A$33:$A$776,$A131,СВЦЭМ!$B$33:$B$776,B$119)+'СЕТ СН'!$I$9+СВЦЭМ!$D$10+'СЕТ СН'!$I$6-'СЕТ СН'!$I$19</f>
        <v>1773.3168150199999</v>
      </c>
      <c r="C131" s="36">
        <f>SUMIFS(СВЦЭМ!$C$33:$C$776,СВЦЭМ!$A$33:$A$776,$A131,СВЦЭМ!$B$33:$B$776,C$119)+'СЕТ СН'!$I$9+СВЦЭМ!$D$10+'СЕТ СН'!$I$6-'СЕТ СН'!$I$19</f>
        <v>1807.6911925899999</v>
      </c>
      <c r="D131" s="36">
        <f>SUMIFS(СВЦЭМ!$C$33:$C$776,СВЦЭМ!$A$33:$A$776,$A131,СВЦЭМ!$B$33:$B$776,D$119)+'СЕТ СН'!$I$9+СВЦЭМ!$D$10+'СЕТ СН'!$I$6-'СЕТ СН'!$I$19</f>
        <v>1825.1090363200001</v>
      </c>
      <c r="E131" s="36">
        <f>SUMIFS(СВЦЭМ!$C$33:$C$776,СВЦЭМ!$A$33:$A$776,$A131,СВЦЭМ!$B$33:$B$776,E$119)+'СЕТ СН'!$I$9+СВЦЭМ!$D$10+'СЕТ СН'!$I$6-'СЕТ СН'!$I$19</f>
        <v>1833.0136821900001</v>
      </c>
      <c r="F131" s="36">
        <f>SUMIFS(СВЦЭМ!$C$33:$C$776,СВЦЭМ!$A$33:$A$776,$A131,СВЦЭМ!$B$33:$B$776,F$119)+'СЕТ СН'!$I$9+СВЦЭМ!$D$10+'СЕТ СН'!$I$6-'СЕТ СН'!$I$19</f>
        <v>1841.7560274799998</v>
      </c>
      <c r="G131" s="36">
        <f>SUMIFS(СВЦЭМ!$C$33:$C$776,СВЦЭМ!$A$33:$A$776,$A131,СВЦЭМ!$B$33:$B$776,G$119)+'СЕТ СН'!$I$9+СВЦЭМ!$D$10+'СЕТ СН'!$I$6-'СЕТ СН'!$I$19</f>
        <v>1829.6327367899999</v>
      </c>
      <c r="H131" s="36">
        <f>SUMIFS(СВЦЭМ!$C$33:$C$776,СВЦЭМ!$A$33:$A$776,$A131,СВЦЭМ!$B$33:$B$776,H$119)+'СЕТ СН'!$I$9+СВЦЭМ!$D$10+'СЕТ СН'!$I$6-'СЕТ СН'!$I$19</f>
        <v>1821.6195528100002</v>
      </c>
      <c r="I131" s="36">
        <f>SUMIFS(СВЦЭМ!$C$33:$C$776,СВЦЭМ!$A$33:$A$776,$A131,СВЦЭМ!$B$33:$B$776,I$119)+'СЕТ СН'!$I$9+СВЦЭМ!$D$10+'СЕТ СН'!$I$6-'СЕТ СН'!$I$19</f>
        <v>1787.1728500099998</v>
      </c>
      <c r="J131" s="36">
        <f>SUMIFS(СВЦЭМ!$C$33:$C$776,СВЦЭМ!$A$33:$A$776,$A131,СВЦЭМ!$B$33:$B$776,J$119)+'СЕТ СН'!$I$9+СВЦЭМ!$D$10+'СЕТ СН'!$I$6-'СЕТ СН'!$I$19</f>
        <v>1751.88407306</v>
      </c>
      <c r="K131" s="36">
        <f>SUMIFS(СВЦЭМ!$C$33:$C$776,СВЦЭМ!$A$33:$A$776,$A131,СВЦЭМ!$B$33:$B$776,K$119)+'СЕТ СН'!$I$9+СВЦЭМ!$D$10+'СЕТ СН'!$I$6-'СЕТ СН'!$I$19</f>
        <v>1749.8789812199998</v>
      </c>
      <c r="L131" s="36">
        <f>SUMIFS(СВЦЭМ!$C$33:$C$776,СВЦЭМ!$A$33:$A$776,$A131,СВЦЭМ!$B$33:$B$776,L$119)+'СЕТ СН'!$I$9+СВЦЭМ!$D$10+'СЕТ СН'!$I$6-'СЕТ СН'!$I$19</f>
        <v>1743.9181067200002</v>
      </c>
      <c r="M131" s="36">
        <f>SUMIFS(СВЦЭМ!$C$33:$C$776,СВЦЭМ!$A$33:$A$776,$A131,СВЦЭМ!$B$33:$B$776,M$119)+'СЕТ СН'!$I$9+СВЦЭМ!$D$10+'СЕТ СН'!$I$6-'СЕТ СН'!$I$19</f>
        <v>1749.4003896899999</v>
      </c>
      <c r="N131" s="36">
        <f>SUMIFS(СВЦЭМ!$C$33:$C$776,СВЦЭМ!$A$33:$A$776,$A131,СВЦЭМ!$B$33:$B$776,N$119)+'СЕТ СН'!$I$9+СВЦЭМ!$D$10+'СЕТ СН'!$I$6-'СЕТ СН'!$I$19</f>
        <v>1756.22875604</v>
      </c>
      <c r="O131" s="36">
        <f>SUMIFS(СВЦЭМ!$C$33:$C$776,СВЦЭМ!$A$33:$A$776,$A131,СВЦЭМ!$B$33:$B$776,O$119)+'СЕТ СН'!$I$9+СВЦЭМ!$D$10+'СЕТ СН'!$I$6-'СЕТ СН'!$I$19</f>
        <v>1770.0135634899998</v>
      </c>
      <c r="P131" s="36">
        <f>SUMIFS(СВЦЭМ!$C$33:$C$776,СВЦЭМ!$A$33:$A$776,$A131,СВЦЭМ!$B$33:$B$776,P$119)+'СЕТ СН'!$I$9+СВЦЭМ!$D$10+'СЕТ СН'!$I$6-'СЕТ СН'!$I$19</f>
        <v>1779.8520551400002</v>
      </c>
      <c r="Q131" s="36">
        <f>SUMIFS(СВЦЭМ!$C$33:$C$776,СВЦЭМ!$A$33:$A$776,$A131,СВЦЭМ!$B$33:$B$776,Q$119)+'СЕТ СН'!$I$9+СВЦЭМ!$D$10+'СЕТ СН'!$I$6-'СЕТ СН'!$I$19</f>
        <v>1778.7941192200001</v>
      </c>
      <c r="R131" s="36">
        <f>SUMIFS(СВЦЭМ!$C$33:$C$776,СВЦЭМ!$A$33:$A$776,$A131,СВЦЭМ!$B$33:$B$776,R$119)+'СЕТ СН'!$I$9+СВЦЭМ!$D$10+'СЕТ СН'!$I$6-'СЕТ СН'!$I$19</f>
        <v>1766.44684727</v>
      </c>
      <c r="S131" s="36">
        <f>SUMIFS(СВЦЭМ!$C$33:$C$776,СВЦЭМ!$A$33:$A$776,$A131,СВЦЭМ!$B$33:$B$776,S$119)+'СЕТ СН'!$I$9+СВЦЭМ!$D$10+'СЕТ СН'!$I$6-'СЕТ СН'!$I$19</f>
        <v>1744.80603423</v>
      </c>
      <c r="T131" s="36">
        <f>SUMIFS(СВЦЭМ!$C$33:$C$776,СВЦЭМ!$A$33:$A$776,$A131,СВЦЭМ!$B$33:$B$776,T$119)+'СЕТ СН'!$I$9+СВЦЭМ!$D$10+'СЕТ СН'!$I$6-'СЕТ СН'!$I$19</f>
        <v>1726.7443418799999</v>
      </c>
      <c r="U131" s="36">
        <f>SUMIFS(СВЦЭМ!$C$33:$C$776,СВЦЭМ!$A$33:$A$776,$A131,СВЦЭМ!$B$33:$B$776,U$119)+'СЕТ СН'!$I$9+СВЦЭМ!$D$10+'СЕТ СН'!$I$6-'СЕТ СН'!$I$19</f>
        <v>1736.1839457800002</v>
      </c>
      <c r="V131" s="36">
        <f>SUMIFS(СВЦЭМ!$C$33:$C$776,СВЦЭМ!$A$33:$A$776,$A131,СВЦЭМ!$B$33:$B$776,V$119)+'СЕТ СН'!$I$9+СВЦЭМ!$D$10+'СЕТ СН'!$I$6-'СЕТ СН'!$I$19</f>
        <v>1752.0180160800001</v>
      </c>
      <c r="W131" s="36">
        <f>SUMIFS(СВЦЭМ!$C$33:$C$776,СВЦЭМ!$A$33:$A$776,$A131,СВЦЭМ!$B$33:$B$776,W$119)+'СЕТ СН'!$I$9+СВЦЭМ!$D$10+'СЕТ СН'!$I$6-'СЕТ СН'!$I$19</f>
        <v>1772.4943932199999</v>
      </c>
      <c r="X131" s="36">
        <f>SUMIFS(СВЦЭМ!$C$33:$C$776,СВЦЭМ!$A$33:$A$776,$A131,СВЦЭМ!$B$33:$B$776,X$119)+'СЕТ СН'!$I$9+СВЦЭМ!$D$10+'СЕТ СН'!$I$6-'СЕТ СН'!$I$19</f>
        <v>1779.8450664699999</v>
      </c>
      <c r="Y131" s="36">
        <f>SUMIFS(СВЦЭМ!$C$33:$C$776,СВЦЭМ!$A$33:$A$776,$A131,СВЦЭМ!$B$33:$B$776,Y$119)+'СЕТ СН'!$I$9+СВЦЭМ!$D$10+'СЕТ СН'!$I$6-'СЕТ СН'!$I$19</f>
        <v>1805.7759938600002</v>
      </c>
    </row>
    <row r="132" spans="1:25" ht="15.75" x14ac:dyDescent="0.2">
      <c r="A132" s="35">
        <f t="shared" si="3"/>
        <v>44209</v>
      </c>
      <c r="B132" s="36">
        <f>SUMIFS(СВЦЭМ!$C$33:$C$776,СВЦЭМ!$A$33:$A$776,$A132,СВЦЭМ!$B$33:$B$776,B$119)+'СЕТ СН'!$I$9+СВЦЭМ!$D$10+'СЕТ СН'!$I$6-'СЕТ СН'!$I$19</f>
        <v>1796.2301497899998</v>
      </c>
      <c r="C132" s="36">
        <f>SUMIFS(СВЦЭМ!$C$33:$C$776,СВЦЭМ!$A$33:$A$776,$A132,СВЦЭМ!$B$33:$B$776,C$119)+'СЕТ СН'!$I$9+СВЦЭМ!$D$10+'СЕТ СН'!$I$6-'СЕТ СН'!$I$19</f>
        <v>1835.8113032800002</v>
      </c>
      <c r="D132" s="36">
        <f>SUMIFS(СВЦЭМ!$C$33:$C$776,СВЦЭМ!$A$33:$A$776,$A132,СВЦЭМ!$B$33:$B$776,D$119)+'СЕТ СН'!$I$9+СВЦЭМ!$D$10+'СЕТ СН'!$I$6-'СЕТ СН'!$I$19</f>
        <v>1841.4524269600001</v>
      </c>
      <c r="E132" s="36">
        <f>SUMIFS(СВЦЭМ!$C$33:$C$776,СВЦЭМ!$A$33:$A$776,$A132,СВЦЭМ!$B$33:$B$776,E$119)+'СЕТ СН'!$I$9+СВЦЭМ!$D$10+'СЕТ СН'!$I$6-'СЕТ СН'!$I$19</f>
        <v>1861.42175662</v>
      </c>
      <c r="F132" s="36">
        <f>SUMIFS(СВЦЭМ!$C$33:$C$776,СВЦЭМ!$A$33:$A$776,$A132,СВЦЭМ!$B$33:$B$776,F$119)+'СЕТ СН'!$I$9+СВЦЭМ!$D$10+'СЕТ СН'!$I$6-'СЕТ СН'!$I$19</f>
        <v>1865.3840835000001</v>
      </c>
      <c r="G132" s="36">
        <f>SUMIFS(СВЦЭМ!$C$33:$C$776,СВЦЭМ!$A$33:$A$776,$A132,СВЦЭМ!$B$33:$B$776,G$119)+'СЕТ СН'!$I$9+СВЦЭМ!$D$10+'СЕТ СН'!$I$6-'СЕТ СН'!$I$19</f>
        <v>1848.37769884</v>
      </c>
      <c r="H132" s="36">
        <f>SUMIFS(СВЦЭМ!$C$33:$C$776,СВЦЭМ!$A$33:$A$776,$A132,СВЦЭМ!$B$33:$B$776,H$119)+'СЕТ СН'!$I$9+СВЦЭМ!$D$10+'СЕТ СН'!$I$6-'СЕТ СН'!$I$19</f>
        <v>1833.3370269500001</v>
      </c>
      <c r="I132" s="36">
        <f>SUMIFS(СВЦЭМ!$C$33:$C$776,СВЦЭМ!$A$33:$A$776,$A132,СВЦЭМ!$B$33:$B$776,I$119)+'СЕТ СН'!$I$9+СВЦЭМ!$D$10+'СЕТ СН'!$I$6-'СЕТ СН'!$I$19</f>
        <v>1807.3516002699998</v>
      </c>
      <c r="J132" s="36">
        <f>SUMIFS(СВЦЭМ!$C$33:$C$776,СВЦЭМ!$A$33:$A$776,$A132,СВЦЭМ!$B$33:$B$776,J$119)+'СЕТ СН'!$I$9+СВЦЭМ!$D$10+'СЕТ СН'!$I$6-'СЕТ СН'!$I$19</f>
        <v>1784.5500455400002</v>
      </c>
      <c r="K132" s="36">
        <f>SUMIFS(СВЦЭМ!$C$33:$C$776,СВЦЭМ!$A$33:$A$776,$A132,СВЦЭМ!$B$33:$B$776,K$119)+'СЕТ СН'!$I$9+СВЦЭМ!$D$10+'СЕТ СН'!$I$6-'СЕТ СН'!$I$19</f>
        <v>1777.4184440499998</v>
      </c>
      <c r="L132" s="36">
        <f>SUMIFS(СВЦЭМ!$C$33:$C$776,СВЦЭМ!$A$33:$A$776,$A132,СВЦЭМ!$B$33:$B$776,L$119)+'СЕТ СН'!$I$9+СВЦЭМ!$D$10+'СЕТ СН'!$I$6-'СЕТ СН'!$I$19</f>
        <v>1759.7374638299998</v>
      </c>
      <c r="M132" s="36">
        <f>SUMIFS(СВЦЭМ!$C$33:$C$776,СВЦЭМ!$A$33:$A$776,$A132,СВЦЭМ!$B$33:$B$776,M$119)+'СЕТ СН'!$I$9+СВЦЭМ!$D$10+'СЕТ СН'!$I$6-'СЕТ СН'!$I$19</f>
        <v>1758.4661190100001</v>
      </c>
      <c r="N132" s="36">
        <f>SUMIFS(СВЦЭМ!$C$33:$C$776,СВЦЭМ!$A$33:$A$776,$A132,СВЦЭМ!$B$33:$B$776,N$119)+'СЕТ СН'!$I$9+СВЦЭМ!$D$10+'СЕТ СН'!$I$6-'СЕТ СН'!$I$19</f>
        <v>1770.8588726200001</v>
      </c>
      <c r="O132" s="36">
        <f>SUMIFS(СВЦЭМ!$C$33:$C$776,СВЦЭМ!$A$33:$A$776,$A132,СВЦЭМ!$B$33:$B$776,O$119)+'СЕТ СН'!$I$9+СВЦЭМ!$D$10+'СЕТ СН'!$I$6-'СЕТ СН'!$I$19</f>
        <v>1776.2189789099998</v>
      </c>
      <c r="P132" s="36">
        <f>SUMIFS(СВЦЭМ!$C$33:$C$776,СВЦЭМ!$A$33:$A$776,$A132,СВЦЭМ!$B$33:$B$776,P$119)+'СЕТ СН'!$I$9+СВЦЭМ!$D$10+'СЕТ СН'!$I$6-'СЕТ СН'!$I$19</f>
        <v>1783.6630611099999</v>
      </c>
      <c r="Q132" s="36">
        <f>SUMIFS(СВЦЭМ!$C$33:$C$776,СВЦЭМ!$A$33:$A$776,$A132,СВЦЭМ!$B$33:$B$776,Q$119)+'СЕТ СН'!$I$9+СВЦЭМ!$D$10+'СЕТ СН'!$I$6-'СЕТ СН'!$I$19</f>
        <v>1780.3570198500001</v>
      </c>
      <c r="R132" s="36">
        <f>SUMIFS(СВЦЭМ!$C$33:$C$776,СВЦЭМ!$A$33:$A$776,$A132,СВЦЭМ!$B$33:$B$776,R$119)+'СЕТ СН'!$I$9+СВЦЭМ!$D$10+'СЕТ СН'!$I$6-'СЕТ СН'!$I$19</f>
        <v>1769.6388859799999</v>
      </c>
      <c r="S132" s="36">
        <f>SUMIFS(СВЦЭМ!$C$33:$C$776,СВЦЭМ!$A$33:$A$776,$A132,СВЦЭМ!$B$33:$B$776,S$119)+'СЕТ СН'!$I$9+СВЦЭМ!$D$10+'СЕТ СН'!$I$6-'СЕТ СН'!$I$19</f>
        <v>1752.8677984400001</v>
      </c>
      <c r="T132" s="36">
        <f>SUMIFS(СВЦЭМ!$C$33:$C$776,СВЦЭМ!$A$33:$A$776,$A132,СВЦЭМ!$B$33:$B$776,T$119)+'СЕТ СН'!$I$9+СВЦЭМ!$D$10+'СЕТ СН'!$I$6-'СЕТ СН'!$I$19</f>
        <v>1731.4254064699999</v>
      </c>
      <c r="U132" s="36">
        <f>SUMIFS(СВЦЭМ!$C$33:$C$776,СВЦЭМ!$A$33:$A$776,$A132,СВЦЭМ!$B$33:$B$776,U$119)+'СЕТ СН'!$I$9+СВЦЭМ!$D$10+'СЕТ СН'!$I$6-'СЕТ СН'!$I$19</f>
        <v>1731.0190807700001</v>
      </c>
      <c r="V132" s="36">
        <f>SUMIFS(СВЦЭМ!$C$33:$C$776,СВЦЭМ!$A$33:$A$776,$A132,СВЦЭМ!$B$33:$B$776,V$119)+'СЕТ СН'!$I$9+СВЦЭМ!$D$10+'СЕТ СН'!$I$6-'СЕТ СН'!$I$19</f>
        <v>1751.5464194800002</v>
      </c>
      <c r="W132" s="36">
        <f>SUMIFS(СВЦЭМ!$C$33:$C$776,СВЦЭМ!$A$33:$A$776,$A132,СВЦЭМ!$B$33:$B$776,W$119)+'СЕТ СН'!$I$9+СВЦЭМ!$D$10+'СЕТ СН'!$I$6-'СЕТ СН'!$I$19</f>
        <v>1762.7875103800002</v>
      </c>
      <c r="X132" s="36">
        <f>SUMIFS(СВЦЭМ!$C$33:$C$776,СВЦЭМ!$A$33:$A$776,$A132,СВЦЭМ!$B$33:$B$776,X$119)+'СЕТ СН'!$I$9+СВЦЭМ!$D$10+'СЕТ СН'!$I$6-'СЕТ СН'!$I$19</f>
        <v>1772.9024217599999</v>
      </c>
      <c r="Y132" s="36">
        <f>SUMIFS(СВЦЭМ!$C$33:$C$776,СВЦЭМ!$A$33:$A$776,$A132,СВЦЭМ!$B$33:$B$776,Y$119)+'СЕТ СН'!$I$9+СВЦЭМ!$D$10+'СЕТ СН'!$I$6-'СЕТ СН'!$I$19</f>
        <v>1790.4252451399998</v>
      </c>
    </row>
    <row r="133" spans="1:25" ht="15.75" x14ac:dyDescent="0.2">
      <c r="A133" s="35">
        <f t="shared" si="3"/>
        <v>44210</v>
      </c>
      <c r="B133" s="36">
        <f>SUMIFS(СВЦЭМ!$C$33:$C$776,СВЦЭМ!$A$33:$A$776,$A133,СВЦЭМ!$B$33:$B$776,B$119)+'СЕТ СН'!$I$9+СВЦЭМ!$D$10+'СЕТ СН'!$I$6-'СЕТ СН'!$I$19</f>
        <v>1802.7485554800001</v>
      </c>
      <c r="C133" s="36">
        <f>SUMIFS(СВЦЭМ!$C$33:$C$776,СВЦЭМ!$A$33:$A$776,$A133,СВЦЭМ!$B$33:$B$776,C$119)+'СЕТ СН'!$I$9+СВЦЭМ!$D$10+'СЕТ СН'!$I$6-'СЕТ СН'!$I$19</f>
        <v>1839.9422873399999</v>
      </c>
      <c r="D133" s="36">
        <f>SUMIFS(СВЦЭМ!$C$33:$C$776,СВЦЭМ!$A$33:$A$776,$A133,СВЦЭМ!$B$33:$B$776,D$119)+'СЕТ СН'!$I$9+СВЦЭМ!$D$10+'СЕТ СН'!$I$6-'СЕТ СН'!$I$19</f>
        <v>1862.4479406300002</v>
      </c>
      <c r="E133" s="36">
        <f>SUMIFS(СВЦЭМ!$C$33:$C$776,СВЦЭМ!$A$33:$A$776,$A133,СВЦЭМ!$B$33:$B$776,E$119)+'СЕТ СН'!$I$9+СВЦЭМ!$D$10+'СЕТ СН'!$I$6-'СЕТ СН'!$I$19</f>
        <v>1863.8363420199998</v>
      </c>
      <c r="F133" s="36">
        <f>SUMIFS(СВЦЭМ!$C$33:$C$776,СВЦЭМ!$A$33:$A$776,$A133,СВЦЭМ!$B$33:$B$776,F$119)+'СЕТ СН'!$I$9+СВЦЭМ!$D$10+'СЕТ СН'!$I$6-'СЕТ СН'!$I$19</f>
        <v>1874.9319443700001</v>
      </c>
      <c r="G133" s="36">
        <f>SUMIFS(СВЦЭМ!$C$33:$C$776,СВЦЭМ!$A$33:$A$776,$A133,СВЦЭМ!$B$33:$B$776,G$119)+'СЕТ СН'!$I$9+СВЦЭМ!$D$10+'СЕТ СН'!$I$6-'СЕТ СН'!$I$19</f>
        <v>1843.6082180600001</v>
      </c>
      <c r="H133" s="36">
        <f>SUMIFS(СВЦЭМ!$C$33:$C$776,СВЦЭМ!$A$33:$A$776,$A133,СВЦЭМ!$B$33:$B$776,H$119)+'СЕТ СН'!$I$9+СВЦЭМ!$D$10+'СЕТ СН'!$I$6-'СЕТ СН'!$I$19</f>
        <v>1808.3253389000001</v>
      </c>
      <c r="I133" s="36">
        <f>SUMIFS(СВЦЭМ!$C$33:$C$776,СВЦЭМ!$A$33:$A$776,$A133,СВЦЭМ!$B$33:$B$776,I$119)+'СЕТ СН'!$I$9+СВЦЭМ!$D$10+'СЕТ СН'!$I$6-'СЕТ СН'!$I$19</f>
        <v>1756.8503805</v>
      </c>
      <c r="J133" s="36">
        <f>SUMIFS(СВЦЭМ!$C$33:$C$776,СВЦЭМ!$A$33:$A$776,$A133,СВЦЭМ!$B$33:$B$776,J$119)+'СЕТ СН'!$I$9+СВЦЭМ!$D$10+'СЕТ СН'!$I$6-'СЕТ СН'!$I$19</f>
        <v>1738.44516135</v>
      </c>
      <c r="K133" s="36">
        <f>SUMIFS(СВЦЭМ!$C$33:$C$776,СВЦЭМ!$A$33:$A$776,$A133,СВЦЭМ!$B$33:$B$776,K$119)+'СЕТ СН'!$I$9+СВЦЭМ!$D$10+'СЕТ СН'!$I$6-'СЕТ СН'!$I$19</f>
        <v>1737.6610152200001</v>
      </c>
      <c r="L133" s="36">
        <f>SUMIFS(СВЦЭМ!$C$33:$C$776,СВЦЭМ!$A$33:$A$776,$A133,СВЦЭМ!$B$33:$B$776,L$119)+'СЕТ СН'!$I$9+СВЦЭМ!$D$10+'СЕТ СН'!$I$6-'СЕТ СН'!$I$19</f>
        <v>1734.7812061200002</v>
      </c>
      <c r="M133" s="36">
        <f>SUMIFS(СВЦЭМ!$C$33:$C$776,СВЦЭМ!$A$33:$A$776,$A133,СВЦЭМ!$B$33:$B$776,M$119)+'СЕТ СН'!$I$9+СВЦЭМ!$D$10+'СЕТ СН'!$I$6-'СЕТ СН'!$I$19</f>
        <v>1743.46264359</v>
      </c>
      <c r="N133" s="36">
        <f>SUMIFS(СВЦЭМ!$C$33:$C$776,СВЦЭМ!$A$33:$A$776,$A133,СВЦЭМ!$B$33:$B$776,N$119)+'СЕТ СН'!$I$9+СВЦЭМ!$D$10+'СЕТ СН'!$I$6-'СЕТ СН'!$I$19</f>
        <v>1753.3246897700001</v>
      </c>
      <c r="O133" s="36">
        <f>SUMIFS(СВЦЭМ!$C$33:$C$776,СВЦЭМ!$A$33:$A$776,$A133,СВЦЭМ!$B$33:$B$776,O$119)+'СЕТ СН'!$I$9+СВЦЭМ!$D$10+'СЕТ СН'!$I$6-'СЕТ СН'!$I$19</f>
        <v>1759.6263629999999</v>
      </c>
      <c r="P133" s="36">
        <f>SUMIFS(СВЦЭМ!$C$33:$C$776,СВЦЭМ!$A$33:$A$776,$A133,СВЦЭМ!$B$33:$B$776,P$119)+'СЕТ СН'!$I$9+СВЦЭМ!$D$10+'СЕТ СН'!$I$6-'СЕТ СН'!$I$19</f>
        <v>1762.8982409</v>
      </c>
      <c r="Q133" s="36">
        <f>SUMIFS(СВЦЭМ!$C$33:$C$776,СВЦЭМ!$A$33:$A$776,$A133,СВЦЭМ!$B$33:$B$776,Q$119)+'СЕТ СН'!$I$9+СВЦЭМ!$D$10+'СЕТ СН'!$I$6-'СЕТ СН'!$I$19</f>
        <v>1769.4317312799999</v>
      </c>
      <c r="R133" s="36">
        <f>SUMIFS(СВЦЭМ!$C$33:$C$776,СВЦЭМ!$A$33:$A$776,$A133,СВЦЭМ!$B$33:$B$776,R$119)+'СЕТ СН'!$I$9+СВЦЭМ!$D$10+'СЕТ СН'!$I$6-'СЕТ СН'!$I$19</f>
        <v>1760.54654768</v>
      </c>
      <c r="S133" s="36">
        <f>SUMIFS(СВЦЭМ!$C$33:$C$776,СВЦЭМ!$A$33:$A$776,$A133,СВЦЭМ!$B$33:$B$776,S$119)+'СЕТ СН'!$I$9+СВЦЭМ!$D$10+'СЕТ СН'!$I$6-'СЕТ СН'!$I$19</f>
        <v>1758.7580308000001</v>
      </c>
      <c r="T133" s="36">
        <f>SUMIFS(СВЦЭМ!$C$33:$C$776,СВЦЭМ!$A$33:$A$776,$A133,СВЦЭМ!$B$33:$B$776,T$119)+'СЕТ СН'!$I$9+СВЦЭМ!$D$10+'СЕТ СН'!$I$6-'СЕТ СН'!$I$19</f>
        <v>1743.7828266000001</v>
      </c>
      <c r="U133" s="36">
        <f>SUMIFS(СВЦЭМ!$C$33:$C$776,СВЦЭМ!$A$33:$A$776,$A133,СВЦЭМ!$B$33:$B$776,U$119)+'СЕТ СН'!$I$9+СВЦЭМ!$D$10+'СЕТ СН'!$I$6-'СЕТ СН'!$I$19</f>
        <v>1742.9147592700001</v>
      </c>
      <c r="V133" s="36">
        <f>SUMIFS(СВЦЭМ!$C$33:$C$776,СВЦЭМ!$A$33:$A$776,$A133,СВЦЭМ!$B$33:$B$776,V$119)+'СЕТ СН'!$I$9+СВЦЭМ!$D$10+'СЕТ СН'!$I$6-'СЕТ СН'!$I$19</f>
        <v>1748.4406345699999</v>
      </c>
      <c r="W133" s="36">
        <f>SUMIFS(СВЦЭМ!$C$33:$C$776,СВЦЭМ!$A$33:$A$776,$A133,СВЦЭМ!$B$33:$B$776,W$119)+'СЕТ СН'!$I$9+СВЦЭМ!$D$10+'СЕТ СН'!$I$6-'СЕТ СН'!$I$19</f>
        <v>1762.3749847600002</v>
      </c>
      <c r="X133" s="36">
        <f>SUMIFS(СВЦЭМ!$C$33:$C$776,СВЦЭМ!$A$33:$A$776,$A133,СВЦЭМ!$B$33:$B$776,X$119)+'СЕТ СН'!$I$9+СВЦЭМ!$D$10+'СЕТ СН'!$I$6-'СЕТ СН'!$I$19</f>
        <v>1775.64571041</v>
      </c>
      <c r="Y133" s="36">
        <f>SUMIFS(СВЦЭМ!$C$33:$C$776,СВЦЭМ!$A$33:$A$776,$A133,СВЦЭМ!$B$33:$B$776,Y$119)+'СЕТ СН'!$I$9+СВЦЭМ!$D$10+'СЕТ СН'!$I$6-'СЕТ СН'!$I$19</f>
        <v>1797.8056060200001</v>
      </c>
    </row>
    <row r="134" spans="1:25" ht="15.75" x14ac:dyDescent="0.2">
      <c r="A134" s="35">
        <f t="shared" si="3"/>
        <v>44211</v>
      </c>
      <c r="B134" s="36">
        <f>SUMIFS(СВЦЭМ!$C$33:$C$776,СВЦЭМ!$A$33:$A$776,$A134,СВЦЭМ!$B$33:$B$776,B$119)+'СЕТ СН'!$I$9+СВЦЭМ!$D$10+'СЕТ СН'!$I$6-'СЕТ СН'!$I$19</f>
        <v>1639.6790685999999</v>
      </c>
      <c r="C134" s="36">
        <f>SUMIFS(СВЦЭМ!$C$33:$C$776,СВЦЭМ!$A$33:$A$776,$A134,СВЦЭМ!$B$33:$B$776,C$119)+'СЕТ СН'!$I$9+СВЦЭМ!$D$10+'СЕТ СН'!$I$6-'СЕТ СН'!$I$19</f>
        <v>1669.61275484</v>
      </c>
      <c r="D134" s="36">
        <f>SUMIFS(СВЦЭМ!$C$33:$C$776,СВЦЭМ!$A$33:$A$776,$A134,СВЦЭМ!$B$33:$B$776,D$119)+'СЕТ СН'!$I$9+СВЦЭМ!$D$10+'СЕТ СН'!$I$6-'СЕТ СН'!$I$19</f>
        <v>1630.35037143</v>
      </c>
      <c r="E134" s="36">
        <f>SUMIFS(СВЦЭМ!$C$33:$C$776,СВЦЭМ!$A$33:$A$776,$A134,СВЦЭМ!$B$33:$B$776,E$119)+'СЕТ СН'!$I$9+СВЦЭМ!$D$10+'СЕТ СН'!$I$6-'СЕТ СН'!$I$19</f>
        <v>1635.7614574300001</v>
      </c>
      <c r="F134" s="36">
        <f>SUMIFS(СВЦЭМ!$C$33:$C$776,СВЦЭМ!$A$33:$A$776,$A134,СВЦЭМ!$B$33:$B$776,F$119)+'СЕТ СН'!$I$9+СВЦЭМ!$D$10+'СЕТ СН'!$I$6-'СЕТ СН'!$I$19</f>
        <v>1641.40812555</v>
      </c>
      <c r="G134" s="36">
        <f>SUMIFS(СВЦЭМ!$C$33:$C$776,СВЦЭМ!$A$33:$A$776,$A134,СВЦЭМ!$B$33:$B$776,G$119)+'СЕТ СН'!$I$9+СВЦЭМ!$D$10+'СЕТ СН'!$I$6-'СЕТ СН'!$I$19</f>
        <v>1628.6024141799999</v>
      </c>
      <c r="H134" s="36">
        <f>SUMIFS(СВЦЭМ!$C$33:$C$776,СВЦЭМ!$A$33:$A$776,$A134,СВЦЭМ!$B$33:$B$776,H$119)+'СЕТ СН'!$I$9+СВЦЭМ!$D$10+'СЕТ СН'!$I$6-'СЕТ СН'!$I$19</f>
        <v>1595.64106487</v>
      </c>
      <c r="I134" s="36">
        <f>SUMIFS(СВЦЭМ!$C$33:$C$776,СВЦЭМ!$A$33:$A$776,$A134,СВЦЭМ!$B$33:$B$776,I$119)+'СЕТ СН'!$I$9+СВЦЭМ!$D$10+'СЕТ СН'!$I$6-'СЕТ СН'!$I$19</f>
        <v>1601.9377697099999</v>
      </c>
      <c r="J134" s="36">
        <f>SUMIFS(СВЦЭМ!$C$33:$C$776,СВЦЭМ!$A$33:$A$776,$A134,СВЦЭМ!$B$33:$B$776,J$119)+'СЕТ СН'!$I$9+СВЦЭМ!$D$10+'СЕТ СН'!$I$6-'СЕТ СН'!$I$19</f>
        <v>1616.4344477700001</v>
      </c>
      <c r="K134" s="36">
        <f>SUMIFS(СВЦЭМ!$C$33:$C$776,СВЦЭМ!$A$33:$A$776,$A134,СВЦЭМ!$B$33:$B$776,K$119)+'СЕТ СН'!$I$9+СВЦЭМ!$D$10+'СЕТ СН'!$I$6-'СЕТ СН'!$I$19</f>
        <v>1617.5715164799999</v>
      </c>
      <c r="L134" s="36">
        <f>SUMIFS(СВЦЭМ!$C$33:$C$776,СВЦЭМ!$A$33:$A$776,$A134,СВЦЭМ!$B$33:$B$776,L$119)+'СЕТ СН'!$I$9+СВЦЭМ!$D$10+'СЕТ СН'!$I$6-'СЕТ СН'!$I$19</f>
        <v>1619.9701010700001</v>
      </c>
      <c r="M134" s="36">
        <f>SUMIFS(СВЦЭМ!$C$33:$C$776,СВЦЭМ!$A$33:$A$776,$A134,СВЦЭМ!$B$33:$B$776,M$119)+'СЕТ СН'!$I$9+СВЦЭМ!$D$10+'СЕТ СН'!$I$6-'СЕТ СН'!$I$19</f>
        <v>1612.93702616</v>
      </c>
      <c r="N134" s="36">
        <f>SUMIFS(СВЦЭМ!$C$33:$C$776,СВЦЭМ!$A$33:$A$776,$A134,СВЦЭМ!$B$33:$B$776,N$119)+'СЕТ СН'!$I$9+СВЦЭМ!$D$10+'СЕТ СН'!$I$6-'СЕТ СН'!$I$19</f>
        <v>1607.0798850799999</v>
      </c>
      <c r="O134" s="36">
        <f>SUMIFS(СВЦЭМ!$C$33:$C$776,СВЦЭМ!$A$33:$A$776,$A134,СВЦЭМ!$B$33:$B$776,O$119)+'СЕТ СН'!$I$9+СВЦЭМ!$D$10+'СЕТ СН'!$I$6-'СЕТ СН'!$I$19</f>
        <v>1611.72348012</v>
      </c>
      <c r="P134" s="36">
        <f>SUMIFS(СВЦЭМ!$C$33:$C$776,СВЦЭМ!$A$33:$A$776,$A134,СВЦЭМ!$B$33:$B$776,P$119)+'СЕТ СН'!$I$9+СВЦЭМ!$D$10+'СЕТ СН'!$I$6-'СЕТ СН'!$I$19</f>
        <v>1637.4322823100001</v>
      </c>
      <c r="Q134" s="36">
        <f>SUMIFS(СВЦЭМ!$C$33:$C$776,СВЦЭМ!$A$33:$A$776,$A134,СВЦЭМ!$B$33:$B$776,Q$119)+'СЕТ СН'!$I$9+СВЦЭМ!$D$10+'СЕТ СН'!$I$6-'СЕТ СН'!$I$19</f>
        <v>1629.7450593999999</v>
      </c>
      <c r="R134" s="36">
        <f>SUMIFS(СВЦЭМ!$C$33:$C$776,СВЦЭМ!$A$33:$A$776,$A134,СВЦЭМ!$B$33:$B$776,R$119)+'СЕТ СН'!$I$9+СВЦЭМ!$D$10+'СЕТ СН'!$I$6-'СЕТ СН'!$I$19</f>
        <v>1640.5269366500002</v>
      </c>
      <c r="S134" s="36">
        <f>SUMIFS(СВЦЭМ!$C$33:$C$776,СВЦЭМ!$A$33:$A$776,$A134,СВЦЭМ!$B$33:$B$776,S$119)+'СЕТ СН'!$I$9+СВЦЭМ!$D$10+'СЕТ СН'!$I$6-'СЕТ СН'!$I$19</f>
        <v>1639.48042091</v>
      </c>
      <c r="T134" s="36">
        <f>SUMIFS(СВЦЭМ!$C$33:$C$776,СВЦЭМ!$A$33:$A$776,$A134,СВЦЭМ!$B$33:$B$776,T$119)+'СЕТ СН'!$I$9+СВЦЭМ!$D$10+'СЕТ СН'!$I$6-'СЕТ СН'!$I$19</f>
        <v>1694.4119136600002</v>
      </c>
      <c r="U134" s="36">
        <f>SUMIFS(СВЦЭМ!$C$33:$C$776,СВЦЭМ!$A$33:$A$776,$A134,СВЦЭМ!$B$33:$B$776,U$119)+'СЕТ СН'!$I$9+СВЦЭМ!$D$10+'СЕТ СН'!$I$6-'СЕТ СН'!$I$19</f>
        <v>1688.44974314</v>
      </c>
      <c r="V134" s="36">
        <f>SUMIFS(СВЦЭМ!$C$33:$C$776,СВЦЭМ!$A$33:$A$776,$A134,СВЦЭМ!$B$33:$B$776,V$119)+'СЕТ СН'!$I$9+СВЦЭМ!$D$10+'СЕТ СН'!$I$6-'СЕТ СН'!$I$19</f>
        <v>1628.85094712</v>
      </c>
      <c r="W134" s="36">
        <f>SUMIFS(СВЦЭМ!$C$33:$C$776,СВЦЭМ!$A$33:$A$776,$A134,СВЦЭМ!$B$33:$B$776,W$119)+'СЕТ СН'!$I$9+СВЦЭМ!$D$10+'СЕТ СН'!$I$6-'СЕТ СН'!$I$19</f>
        <v>1640.9230730099998</v>
      </c>
      <c r="X134" s="36">
        <f>SUMIFS(СВЦЭМ!$C$33:$C$776,СВЦЭМ!$A$33:$A$776,$A134,СВЦЭМ!$B$33:$B$776,X$119)+'СЕТ СН'!$I$9+СВЦЭМ!$D$10+'СЕТ СН'!$I$6-'СЕТ СН'!$I$19</f>
        <v>1639.662084</v>
      </c>
      <c r="Y134" s="36">
        <f>SUMIFS(СВЦЭМ!$C$33:$C$776,СВЦЭМ!$A$33:$A$776,$A134,СВЦЭМ!$B$33:$B$776,Y$119)+'СЕТ СН'!$I$9+СВЦЭМ!$D$10+'СЕТ СН'!$I$6-'СЕТ СН'!$I$19</f>
        <v>1637.9356390200001</v>
      </c>
    </row>
    <row r="135" spans="1:25" ht="15.75" x14ac:dyDescent="0.2">
      <c r="A135" s="35">
        <f t="shared" si="3"/>
        <v>44212</v>
      </c>
      <c r="B135" s="36">
        <f>SUMIFS(СВЦЭМ!$C$33:$C$776,СВЦЭМ!$A$33:$A$776,$A135,СВЦЭМ!$B$33:$B$776,B$119)+'СЕТ СН'!$I$9+СВЦЭМ!$D$10+'СЕТ СН'!$I$6-'СЕТ СН'!$I$19</f>
        <v>1779.6316769800001</v>
      </c>
      <c r="C135" s="36">
        <f>SUMIFS(СВЦЭМ!$C$33:$C$776,СВЦЭМ!$A$33:$A$776,$A135,СВЦЭМ!$B$33:$B$776,C$119)+'СЕТ СН'!$I$9+СВЦЭМ!$D$10+'СЕТ СН'!$I$6-'СЕТ СН'!$I$19</f>
        <v>1807.74697517</v>
      </c>
      <c r="D135" s="36">
        <f>SUMIFS(СВЦЭМ!$C$33:$C$776,СВЦЭМ!$A$33:$A$776,$A135,СВЦЭМ!$B$33:$B$776,D$119)+'СЕТ СН'!$I$9+СВЦЭМ!$D$10+'СЕТ СН'!$I$6-'СЕТ СН'!$I$19</f>
        <v>1819.6816549499999</v>
      </c>
      <c r="E135" s="36">
        <f>SUMIFS(СВЦЭМ!$C$33:$C$776,СВЦЭМ!$A$33:$A$776,$A135,СВЦЭМ!$B$33:$B$776,E$119)+'СЕТ СН'!$I$9+СВЦЭМ!$D$10+'СЕТ СН'!$I$6-'СЕТ СН'!$I$19</f>
        <v>1823.6070330299999</v>
      </c>
      <c r="F135" s="36">
        <f>SUMIFS(СВЦЭМ!$C$33:$C$776,СВЦЭМ!$A$33:$A$776,$A135,СВЦЭМ!$B$33:$B$776,F$119)+'СЕТ СН'!$I$9+СВЦЭМ!$D$10+'СЕТ СН'!$I$6-'СЕТ СН'!$I$19</f>
        <v>1838.9927644499999</v>
      </c>
      <c r="G135" s="36">
        <f>SUMIFS(СВЦЭМ!$C$33:$C$776,СВЦЭМ!$A$33:$A$776,$A135,СВЦЭМ!$B$33:$B$776,G$119)+'СЕТ СН'!$I$9+СВЦЭМ!$D$10+'СЕТ СН'!$I$6-'СЕТ СН'!$I$19</f>
        <v>1829.73633905</v>
      </c>
      <c r="H135" s="36">
        <f>SUMIFS(СВЦЭМ!$C$33:$C$776,СВЦЭМ!$A$33:$A$776,$A135,СВЦЭМ!$B$33:$B$776,H$119)+'СЕТ СН'!$I$9+СВЦЭМ!$D$10+'СЕТ СН'!$I$6-'СЕТ СН'!$I$19</f>
        <v>1814.5713417799998</v>
      </c>
      <c r="I135" s="36">
        <f>SUMIFS(СВЦЭМ!$C$33:$C$776,СВЦЭМ!$A$33:$A$776,$A135,СВЦЭМ!$B$33:$B$776,I$119)+'СЕТ СН'!$I$9+СВЦЭМ!$D$10+'СЕТ СН'!$I$6-'СЕТ СН'!$I$19</f>
        <v>1787.60786426</v>
      </c>
      <c r="J135" s="36">
        <f>SUMIFS(СВЦЭМ!$C$33:$C$776,СВЦЭМ!$A$33:$A$776,$A135,СВЦЭМ!$B$33:$B$776,J$119)+'СЕТ СН'!$I$9+СВЦЭМ!$D$10+'СЕТ СН'!$I$6-'СЕТ СН'!$I$19</f>
        <v>1745.1506480799999</v>
      </c>
      <c r="K135" s="36">
        <f>SUMIFS(СВЦЭМ!$C$33:$C$776,СВЦЭМ!$A$33:$A$776,$A135,СВЦЭМ!$B$33:$B$776,K$119)+'СЕТ СН'!$I$9+СВЦЭМ!$D$10+'СЕТ СН'!$I$6-'СЕТ СН'!$I$19</f>
        <v>1727.7589026199998</v>
      </c>
      <c r="L135" s="36">
        <f>SUMIFS(СВЦЭМ!$C$33:$C$776,СВЦЭМ!$A$33:$A$776,$A135,СВЦЭМ!$B$33:$B$776,L$119)+'СЕТ СН'!$I$9+СВЦЭМ!$D$10+'СЕТ СН'!$I$6-'СЕТ СН'!$I$19</f>
        <v>1725.3968184199998</v>
      </c>
      <c r="M135" s="36">
        <f>SUMIFS(СВЦЭМ!$C$33:$C$776,СВЦЭМ!$A$33:$A$776,$A135,СВЦЭМ!$B$33:$B$776,M$119)+'СЕТ СН'!$I$9+СВЦЭМ!$D$10+'СЕТ СН'!$I$6-'СЕТ СН'!$I$19</f>
        <v>1735.5552412299999</v>
      </c>
      <c r="N135" s="36">
        <f>SUMIFS(СВЦЭМ!$C$33:$C$776,СВЦЭМ!$A$33:$A$776,$A135,СВЦЭМ!$B$33:$B$776,N$119)+'СЕТ СН'!$I$9+СВЦЭМ!$D$10+'СЕТ СН'!$I$6-'СЕТ СН'!$I$19</f>
        <v>1745.69856768</v>
      </c>
      <c r="O135" s="36">
        <f>SUMIFS(СВЦЭМ!$C$33:$C$776,СВЦЭМ!$A$33:$A$776,$A135,СВЦЭМ!$B$33:$B$776,O$119)+'СЕТ СН'!$I$9+СВЦЭМ!$D$10+'СЕТ СН'!$I$6-'СЕТ СН'!$I$19</f>
        <v>1755.24986988</v>
      </c>
      <c r="P135" s="36">
        <f>SUMIFS(СВЦЭМ!$C$33:$C$776,СВЦЭМ!$A$33:$A$776,$A135,СВЦЭМ!$B$33:$B$776,P$119)+'СЕТ СН'!$I$9+СВЦЭМ!$D$10+'СЕТ СН'!$I$6-'СЕТ СН'!$I$19</f>
        <v>1761.9545545299998</v>
      </c>
      <c r="Q135" s="36">
        <f>SUMIFS(СВЦЭМ!$C$33:$C$776,СВЦЭМ!$A$33:$A$776,$A135,СВЦЭМ!$B$33:$B$776,Q$119)+'СЕТ СН'!$I$9+СВЦЭМ!$D$10+'СЕТ СН'!$I$6-'СЕТ СН'!$I$19</f>
        <v>1765.8575975399999</v>
      </c>
      <c r="R135" s="36">
        <f>SUMIFS(СВЦЭМ!$C$33:$C$776,СВЦЭМ!$A$33:$A$776,$A135,СВЦЭМ!$B$33:$B$776,R$119)+'СЕТ СН'!$I$9+СВЦЭМ!$D$10+'СЕТ СН'!$I$6-'СЕТ СН'!$I$19</f>
        <v>1753.3651218</v>
      </c>
      <c r="S135" s="36">
        <f>SUMIFS(СВЦЭМ!$C$33:$C$776,СВЦЭМ!$A$33:$A$776,$A135,СВЦЭМ!$B$33:$B$776,S$119)+'СЕТ СН'!$I$9+СВЦЭМ!$D$10+'СЕТ СН'!$I$6-'СЕТ СН'!$I$19</f>
        <v>1732.2588588600001</v>
      </c>
      <c r="T135" s="36">
        <f>SUMIFS(СВЦЭМ!$C$33:$C$776,СВЦЭМ!$A$33:$A$776,$A135,СВЦЭМ!$B$33:$B$776,T$119)+'СЕТ СН'!$I$9+СВЦЭМ!$D$10+'СЕТ СН'!$I$6-'СЕТ СН'!$I$19</f>
        <v>1708.1433866400002</v>
      </c>
      <c r="U135" s="36">
        <f>SUMIFS(СВЦЭМ!$C$33:$C$776,СВЦЭМ!$A$33:$A$776,$A135,СВЦЭМ!$B$33:$B$776,U$119)+'СЕТ СН'!$I$9+СВЦЭМ!$D$10+'СЕТ СН'!$I$6-'СЕТ СН'!$I$19</f>
        <v>1714.5381275499999</v>
      </c>
      <c r="V135" s="36">
        <f>SUMIFS(СВЦЭМ!$C$33:$C$776,СВЦЭМ!$A$33:$A$776,$A135,СВЦЭМ!$B$33:$B$776,V$119)+'СЕТ СН'!$I$9+СВЦЭМ!$D$10+'СЕТ СН'!$I$6-'СЕТ СН'!$I$19</f>
        <v>1727.6165587300002</v>
      </c>
      <c r="W135" s="36">
        <f>SUMIFS(СВЦЭМ!$C$33:$C$776,СВЦЭМ!$A$33:$A$776,$A135,СВЦЭМ!$B$33:$B$776,W$119)+'СЕТ СН'!$I$9+СВЦЭМ!$D$10+'СЕТ СН'!$I$6-'СЕТ СН'!$I$19</f>
        <v>1750.6286332099999</v>
      </c>
      <c r="X135" s="36">
        <f>SUMIFS(СВЦЭМ!$C$33:$C$776,СВЦЭМ!$A$33:$A$776,$A135,СВЦЭМ!$B$33:$B$776,X$119)+'СЕТ СН'!$I$9+СВЦЭМ!$D$10+'СЕТ СН'!$I$6-'СЕТ СН'!$I$19</f>
        <v>1756.4653565899998</v>
      </c>
      <c r="Y135" s="36">
        <f>SUMIFS(СВЦЭМ!$C$33:$C$776,СВЦЭМ!$A$33:$A$776,$A135,СВЦЭМ!$B$33:$B$776,Y$119)+'СЕТ СН'!$I$9+СВЦЭМ!$D$10+'СЕТ СН'!$I$6-'СЕТ СН'!$I$19</f>
        <v>1785.4363552700001</v>
      </c>
    </row>
    <row r="136" spans="1:25" ht="15.75" x14ac:dyDescent="0.2">
      <c r="A136" s="35">
        <f t="shared" si="3"/>
        <v>44213</v>
      </c>
      <c r="B136" s="36">
        <f>SUMIFS(СВЦЭМ!$C$33:$C$776,СВЦЭМ!$A$33:$A$776,$A136,СВЦЭМ!$B$33:$B$776,B$119)+'СЕТ СН'!$I$9+СВЦЭМ!$D$10+'СЕТ СН'!$I$6-'СЕТ СН'!$I$19</f>
        <v>1755.7265315</v>
      </c>
      <c r="C136" s="36">
        <f>SUMIFS(СВЦЭМ!$C$33:$C$776,СВЦЭМ!$A$33:$A$776,$A136,СВЦЭМ!$B$33:$B$776,C$119)+'СЕТ СН'!$I$9+СВЦЭМ!$D$10+'СЕТ СН'!$I$6-'СЕТ СН'!$I$19</f>
        <v>1791.1314385300002</v>
      </c>
      <c r="D136" s="36">
        <f>SUMIFS(СВЦЭМ!$C$33:$C$776,СВЦЭМ!$A$33:$A$776,$A136,СВЦЭМ!$B$33:$B$776,D$119)+'СЕТ СН'!$I$9+СВЦЭМ!$D$10+'СЕТ СН'!$I$6-'СЕТ СН'!$I$19</f>
        <v>1813.5432532300001</v>
      </c>
      <c r="E136" s="36">
        <f>SUMIFS(СВЦЭМ!$C$33:$C$776,СВЦЭМ!$A$33:$A$776,$A136,СВЦЭМ!$B$33:$B$776,E$119)+'СЕТ СН'!$I$9+СВЦЭМ!$D$10+'СЕТ СН'!$I$6-'СЕТ СН'!$I$19</f>
        <v>1837.7121802699999</v>
      </c>
      <c r="F136" s="36">
        <f>SUMIFS(СВЦЭМ!$C$33:$C$776,СВЦЭМ!$A$33:$A$776,$A136,СВЦЭМ!$B$33:$B$776,F$119)+'СЕТ СН'!$I$9+СВЦЭМ!$D$10+'СЕТ СН'!$I$6-'СЕТ СН'!$I$19</f>
        <v>1849.81264685</v>
      </c>
      <c r="G136" s="36">
        <f>SUMIFS(СВЦЭМ!$C$33:$C$776,СВЦЭМ!$A$33:$A$776,$A136,СВЦЭМ!$B$33:$B$776,G$119)+'СЕТ СН'!$I$9+СВЦЭМ!$D$10+'СЕТ СН'!$I$6-'СЕТ СН'!$I$19</f>
        <v>1848.1185201600001</v>
      </c>
      <c r="H136" s="36">
        <f>SUMIFS(СВЦЭМ!$C$33:$C$776,СВЦЭМ!$A$33:$A$776,$A136,СВЦЭМ!$B$33:$B$776,H$119)+'СЕТ СН'!$I$9+СВЦЭМ!$D$10+'СЕТ СН'!$I$6-'СЕТ СН'!$I$19</f>
        <v>1828.4274723499998</v>
      </c>
      <c r="I136" s="36">
        <f>SUMIFS(СВЦЭМ!$C$33:$C$776,СВЦЭМ!$A$33:$A$776,$A136,СВЦЭМ!$B$33:$B$776,I$119)+'СЕТ СН'!$I$9+СВЦЭМ!$D$10+'СЕТ СН'!$I$6-'СЕТ СН'!$I$19</f>
        <v>1816.24073094</v>
      </c>
      <c r="J136" s="36">
        <f>SUMIFS(СВЦЭМ!$C$33:$C$776,СВЦЭМ!$A$33:$A$776,$A136,СВЦЭМ!$B$33:$B$776,J$119)+'СЕТ СН'!$I$9+СВЦЭМ!$D$10+'СЕТ СН'!$I$6-'СЕТ СН'!$I$19</f>
        <v>1774.52584957</v>
      </c>
      <c r="K136" s="36">
        <f>SUMIFS(СВЦЭМ!$C$33:$C$776,СВЦЭМ!$A$33:$A$776,$A136,СВЦЭМ!$B$33:$B$776,K$119)+'СЕТ СН'!$I$9+СВЦЭМ!$D$10+'СЕТ СН'!$I$6-'СЕТ СН'!$I$19</f>
        <v>1749.3483476800002</v>
      </c>
      <c r="L136" s="36">
        <f>SUMIFS(СВЦЭМ!$C$33:$C$776,СВЦЭМ!$A$33:$A$776,$A136,СВЦЭМ!$B$33:$B$776,L$119)+'СЕТ СН'!$I$9+СВЦЭМ!$D$10+'СЕТ СН'!$I$6-'СЕТ СН'!$I$19</f>
        <v>1735.2332064299999</v>
      </c>
      <c r="M136" s="36">
        <f>SUMIFS(СВЦЭМ!$C$33:$C$776,СВЦЭМ!$A$33:$A$776,$A136,СВЦЭМ!$B$33:$B$776,M$119)+'СЕТ СН'!$I$9+СВЦЭМ!$D$10+'СЕТ СН'!$I$6-'СЕТ СН'!$I$19</f>
        <v>1730.39075873</v>
      </c>
      <c r="N136" s="36">
        <f>SUMIFS(СВЦЭМ!$C$33:$C$776,СВЦЭМ!$A$33:$A$776,$A136,СВЦЭМ!$B$33:$B$776,N$119)+'СЕТ СН'!$I$9+СВЦЭМ!$D$10+'СЕТ СН'!$I$6-'СЕТ СН'!$I$19</f>
        <v>1742.1275856000002</v>
      </c>
      <c r="O136" s="36">
        <f>SUMIFS(СВЦЭМ!$C$33:$C$776,СВЦЭМ!$A$33:$A$776,$A136,СВЦЭМ!$B$33:$B$776,O$119)+'СЕТ СН'!$I$9+СВЦЭМ!$D$10+'СЕТ СН'!$I$6-'СЕТ СН'!$I$19</f>
        <v>1752.8626725499998</v>
      </c>
      <c r="P136" s="36">
        <f>SUMIFS(СВЦЭМ!$C$33:$C$776,СВЦЭМ!$A$33:$A$776,$A136,СВЦЭМ!$B$33:$B$776,P$119)+'СЕТ СН'!$I$9+СВЦЭМ!$D$10+'СЕТ СН'!$I$6-'СЕТ СН'!$I$19</f>
        <v>1769.1768314199999</v>
      </c>
      <c r="Q136" s="36">
        <f>SUMIFS(СВЦЭМ!$C$33:$C$776,СВЦЭМ!$A$33:$A$776,$A136,СВЦЭМ!$B$33:$B$776,Q$119)+'СЕТ СН'!$I$9+СВЦЭМ!$D$10+'СЕТ СН'!$I$6-'СЕТ СН'!$I$19</f>
        <v>1776.1639204100002</v>
      </c>
      <c r="R136" s="36">
        <f>SUMIFS(СВЦЭМ!$C$33:$C$776,СВЦЭМ!$A$33:$A$776,$A136,СВЦЭМ!$B$33:$B$776,R$119)+'СЕТ СН'!$I$9+СВЦЭМ!$D$10+'СЕТ СН'!$I$6-'СЕТ СН'!$I$19</f>
        <v>1764.68826807</v>
      </c>
      <c r="S136" s="36">
        <f>SUMIFS(СВЦЭМ!$C$33:$C$776,СВЦЭМ!$A$33:$A$776,$A136,СВЦЭМ!$B$33:$B$776,S$119)+'СЕТ СН'!$I$9+СВЦЭМ!$D$10+'СЕТ СН'!$I$6-'СЕТ СН'!$I$19</f>
        <v>1739.5746862400001</v>
      </c>
      <c r="T136" s="36">
        <f>SUMIFS(СВЦЭМ!$C$33:$C$776,СВЦЭМ!$A$33:$A$776,$A136,СВЦЭМ!$B$33:$B$776,T$119)+'СЕТ СН'!$I$9+СВЦЭМ!$D$10+'СЕТ СН'!$I$6-'СЕТ СН'!$I$19</f>
        <v>1716.2155871700002</v>
      </c>
      <c r="U136" s="36">
        <f>SUMIFS(СВЦЭМ!$C$33:$C$776,СВЦЭМ!$A$33:$A$776,$A136,СВЦЭМ!$B$33:$B$776,U$119)+'СЕТ СН'!$I$9+СВЦЭМ!$D$10+'СЕТ СН'!$I$6-'СЕТ СН'!$I$19</f>
        <v>1712.8961248700002</v>
      </c>
      <c r="V136" s="36">
        <f>SUMIFS(СВЦЭМ!$C$33:$C$776,СВЦЭМ!$A$33:$A$776,$A136,СВЦЭМ!$B$33:$B$776,V$119)+'СЕТ СН'!$I$9+СВЦЭМ!$D$10+'СЕТ СН'!$I$6-'СЕТ СН'!$I$19</f>
        <v>1722.9316717699999</v>
      </c>
      <c r="W136" s="36">
        <f>SUMIFS(СВЦЭМ!$C$33:$C$776,СВЦЭМ!$A$33:$A$776,$A136,СВЦЭМ!$B$33:$B$776,W$119)+'СЕТ СН'!$I$9+СВЦЭМ!$D$10+'СЕТ СН'!$I$6-'СЕТ СН'!$I$19</f>
        <v>1744.4128354499999</v>
      </c>
      <c r="X136" s="36">
        <f>SUMIFS(СВЦЭМ!$C$33:$C$776,СВЦЭМ!$A$33:$A$776,$A136,СВЦЭМ!$B$33:$B$776,X$119)+'СЕТ СН'!$I$9+СВЦЭМ!$D$10+'СЕТ СН'!$I$6-'СЕТ СН'!$I$19</f>
        <v>1751.59111244</v>
      </c>
      <c r="Y136" s="36">
        <f>SUMIFS(СВЦЭМ!$C$33:$C$776,СВЦЭМ!$A$33:$A$776,$A136,СВЦЭМ!$B$33:$B$776,Y$119)+'СЕТ СН'!$I$9+СВЦЭМ!$D$10+'СЕТ СН'!$I$6-'СЕТ СН'!$I$19</f>
        <v>1780.8887665100001</v>
      </c>
    </row>
    <row r="137" spans="1:25" ht="15.75" x14ac:dyDescent="0.2">
      <c r="A137" s="35">
        <f t="shared" si="3"/>
        <v>44214</v>
      </c>
      <c r="B137" s="36">
        <f>SUMIFS(СВЦЭМ!$C$33:$C$776,СВЦЭМ!$A$33:$A$776,$A137,СВЦЭМ!$B$33:$B$776,B$119)+'СЕТ СН'!$I$9+СВЦЭМ!$D$10+'СЕТ СН'!$I$6-'СЕТ СН'!$I$19</f>
        <v>1809.49140033</v>
      </c>
      <c r="C137" s="36">
        <f>SUMIFS(СВЦЭМ!$C$33:$C$776,СВЦЭМ!$A$33:$A$776,$A137,СВЦЭМ!$B$33:$B$776,C$119)+'СЕТ СН'!$I$9+СВЦЭМ!$D$10+'СЕТ СН'!$I$6-'СЕТ СН'!$I$19</f>
        <v>1845.3174391100001</v>
      </c>
      <c r="D137" s="36">
        <f>SUMIFS(СВЦЭМ!$C$33:$C$776,СВЦЭМ!$A$33:$A$776,$A137,СВЦЭМ!$B$33:$B$776,D$119)+'СЕТ СН'!$I$9+СВЦЭМ!$D$10+'СЕТ СН'!$I$6-'СЕТ СН'!$I$19</f>
        <v>1856.0771143400002</v>
      </c>
      <c r="E137" s="36">
        <f>SUMIFS(СВЦЭМ!$C$33:$C$776,СВЦЭМ!$A$33:$A$776,$A137,СВЦЭМ!$B$33:$B$776,E$119)+'СЕТ СН'!$I$9+СВЦЭМ!$D$10+'СЕТ СН'!$I$6-'СЕТ СН'!$I$19</f>
        <v>1862.0775409500002</v>
      </c>
      <c r="F137" s="36">
        <f>SUMIFS(СВЦЭМ!$C$33:$C$776,СВЦЭМ!$A$33:$A$776,$A137,СВЦЭМ!$B$33:$B$776,F$119)+'СЕТ СН'!$I$9+СВЦЭМ!$D$10+'СЕТ СН'!$I$6-'СЕТ СН'!$I$19</f>
        <v>1878.9597393499998</v>
      </c>
      <c r="G137" s="36">
        <f>SUMIFS(СВЦЭМ!$C$33:$C$776,СВЦЭМ!$A$33:$A$776,$A137,СВЦЭМ!$B$33:$B$776,G$119)+'СЕТ СН'!$I$9+СВЦЭМ!$D$10+'СЕТ СН'!$I$6-'СЕТ СН'!$I$19</f>
        <v>1863.1846490100002</v>
      </c>
      <c r="H137" s="36">
        <f>SUMIFS(СВЦЭМ!$C$33:$C$776,СВЦЭМ!$A$33:$A$776,$A137,СВЦЭМ!$B$33:$B$776,H$119)+'СЕТ СН'!$I$9+СВЦЭМ!$D$10+'СЕТ СН'!$I$6-'СЕТ СН'!$I$19</f>
        <v>1847.3983726000001</v>
      </c>
      <c r="I137" s="36">
        <f>SUMIFS(СВЦЭМ!$C$33:$C$776,СВЦЭМ!$A$33:$A$776,$A137,СВЦЭМ!$B$33:$B$776,I$119)+'СЕТ СН'!$I$9+СВЦЭМ!$D$10+'СЕТ СН'!$I$6-'СЕТ СН'!$I$19</f>
        <v>1818.8997781200001</v>
      </c>
      <c r="J137" s="36">
        <f>SUMIFS(СВЦЭМ!$C$33:$C$776,СВЦЭМ!$A$33:$A$776,$A137,СВЦЭМ!$B$33:$B$776,J$119)+'СЕТ СН'!$I$9+СВЦЭМ!$D$10+'СЕТ СН'!$I$6-'СЕТ СН'!$I$19</f>
        <v>1779.9832446</v>
      </c>
      <c r="K137" s="36">
        <f>SUMIFS(СВЦЭМ!$C$33:$C$776,СВЦЭМ!$A$33:$A$776,$A137,СВЦЭМ!$B$33:$B$776,K$119)+'СЕТ СН'!$I$9+СВЦЭМ!$D$10+'СЕТ СН'!$I$6-'СЕТ СН'!$I$19</f>
        <v>1762.0161907199999</v>
      </c>
      <c r="L137" s="36">
        <f>SUMIFS(СВЦЭМ!$C$33:$C$776,СВЦЭМ!$A$33:$A$776,$A137,СВЦЭМ!$B$33:$B$776,L$119)+'СЕТ СН'!$I$9+СВЦЭМ!$D$10+'СЕТ СН'!$I$6-'СЕТ СН'!$I$19</f>
        <v>1772.9646968799998</v>
      </c>
      <c r="M137" s="36">
        <f>SUMIFS(СВЦЭМ!$C$33:$C$776,СВЦЭМ!$A$33:$A$776,$A137,СВЦЭМ!$B$33:$B$776,M$119)+'СЕТ СН'!$I$9+СВЦЭМ!$D$10+'СЕТ СН'!$I$6-'СЕТ СН'!$I$19</f>
        <v>1774.4652859500002</v>
      </c>
      <c r="N137" s="36">
        <f>SUMIFS(СВЦЭМ!$C$33:$C$776,СВЦЭМ!$A$33:$A$776,$A137,СВЦЭМ!$B$33:$B$776,N$119)+'СЕТ СН'!$I$9+СВЦЭМ!$D$10+'СЕТ СН'!$I$6-'СЕТ СН'!$I$19</f>
        <v>1779.1639268600002</v>
      </c>
      <c r="O137" s="36">
        <f>SUMIFS(СВЦЭМ!$C$33:$C$776,СВЦЭМ!$A$33:$A$776,$A137,СВЦЭМ!$B$33:$B$776,O$119)+'СЕТ СН'!$I$9+СВЦЭМ!$D$10+'СЕТ СН'!$I$6-'СЕТ СН'!$I$19</f>
        <v>1799.9066021499998</v>
      </c>
      <c r="P137" s="36">
        <f>SUMIFS(СВЦЭМ!$C$33:$C$776,СВЦЭМ!$A$33:$A$776,$A137,СВЦЭМ!$B$33:$B$776,P$119)+'СЕТ СН'!$I$9+СВЦЭМ!$D$10+'СЕТ СН'!$I$6-'СЕТ СН'!$I$19</f>
        <v>1815.6677106299999</v>
      </c>
      <c r="Q137" s="36">
        <f>SUMIFS(СВЦЭМ!$C$33:$C$776,СВЦЭМ!$A$33:$A$776,$A137,СВЦЭМ!$B$33:$B$776,Q$119)+'СЕТ СН'!$I$9+СВЦЭМ!$D$10+'СЕТ СН'!$I$6-'СЕТ СН'!$I$19</f>
        <v>1800.5991326899998</v>
      </c>
      <c r="R137" s="36">
        <f>SUMIFS(СВЦЭМ!$C$33:$C$776,СВЦЭМ!$A$33:$A$776,$A137,СВЦЭМ!$B$33:$B$776,R$119)+'СЕТ СН'!$I$9+СВЦЭМ!$D$10+'СЕТ СН'!$I$6-'СЕТ СН'!$I$19</f>
        <v>1790.7699045200002</v>
      </c>
      <c r="S137" s="36">
        <f>SUMIFS(СВЦЭМ!$C$33:$C$776,СВЦЭМ!$A$33:$A$776,$A137,СВЦЭМ!$B$33:$B$776,S$119)+'СЕТ СН'!$I$9+СВЦЭМ!$D$10+'СЕТ СН'!$I$6-'СЕТ СН'!$I$19</f>
        <v>1779.1341813999998</v>
      </c>
      <c r="T137" s="36">
        <f>SUMIFS(СВЦЭМ!$C$33:$C$776,СВЦЭМ!$A$33:$A$776,$A137,СВЦЭМ!$B$33:$B$776,T$119)+'СЕТ СН'!$I$9+СВЦЭМ!$D$10+'СЕТ СН'!$I$6-'СЕТ СН'!$I$19</f>
        <v>1762.6283322999998</v>
      </c>
      <c r="U137" s="36">
        <f>SUMIFS(СВЦЭМ!$C$33:$C$776,СВЦЭМ!$A$33:$A$776,$A137,СВЦЭМ!$B$33:$B$776,U$119)+'СЕТ СН'!$I$9+СВЦЭМ!$D$10+'СЕТ СН'!$I$6-'СЕТ СН'!$I$19</f>
        <v>1764.3397072299999</v>
      </c>
      <c r="V137" s="36">
        <f>SUMIFS(СВЦЭМ!$C$33:$C$776,СВЦЭМ!$A$33:$A$776,$A137,СВЦЭМ!$B$33:$B$776,V$119)+'СЕТ СН'!$I$9+СВЦЭМ!$D$10+'СЕТ СН'!$I$6-'СЕТ СН'!$I$19</f>
        <v>1770.1040485399999</v>
      </c>
      <c r="W137" s="36">
        <f>SUMIFS(СВЦЭМ!$C$33:$C$776,СВЦЭМ!$A$33:$A$776,$A137,СВЦЭМ!$B$33:$B$776,W$119)+'СЕТ СН'!$I$9+СВЦЭМ!$D$10+'СЕТ СН'!$I$6-'СЕТ СН'!$I$19</f>
        <v>1788.6274035500001</v>
      </c>
      <c r="X137" s="36">
        <f>SUMIFS(СВЦЭМ!$C$33:$C$776,СВЦЭМ!$A$33:$A$776,$A137,СВЦЭМ!$B$33:$B$776,X$119)+'СЕТ СН'!$I$9+СВЦЭМ!$D$10+'СЕТ СН'!$I$6-'СЕТ СН'!$I$19</f>
        <v>1798.7071574299998</v>
      </c>
      <c r="Y137" s="36">
        <f>SUMIFS(СВЦЭМ!$C$33:$C$776,СВЦЭМ!$A$33:$A$776,$A137,СВЦЭМ!$B$33:$B$776,Y$119)+'СЕТ СН'!$I$9+СВЦЭМ!$D$10+'СЕТ СН'!$I$6-'СЕТ СН'!$I$19</f>
        <v>1821.9391612300001</v>
      </c>
    </row>
    <row r="138" spans="1:25" ht="15.75" x14ac:dyDescent="0.2">
      <c r="A138" s="35">
        <f t="shared" si="3"/>
        <v>44215</v>
      </c>
      <c r="B138" s="36">
        <f>SUMIFS(СВЦЭМ!$C$33:$C$776,СВЦЭМ!$A$33:$A$776,$A138,СВЦЭМ!$B$33:$B$776,B$119)+'СЕТ СН'!$I$9+СВЦЭМ!$D$10+'СЕТ СН'!$I$6-'СЕТ СН'!$I$19</f>
        <v>1819.4147146</v>
      </c>
      <c r="C138" s="36">
        <f>SUMIFS(СВЦЭМ!$C$33:$C$776,СВЦЭМ!$A$33:$A$776,$A138,СВЦЭМ!$B$33:$B$776,C$119)+'СЕТ СН'!$I$9+СВЦЭМ!$D$10+'СЕТ СН'!$I$6-'СЕТ СН'!$I$19</f>
        <v>1848.2746143700001</v>
      </c>
      <c r="D138" s="36">
        <f>SUMIFS(СВЦЭМ!$C$33:$C$776,СВЦЭМ!$A$33:$A$776,$A138,СВЦЭМ!$B$33:$B$776,D$119)+'СЕТ СН'!$I$9+СВЦЭМ!$D$10+'СЕТ СН'!$I$6-'СЕТ СН'!$I$19</f>
        <v>1869.9326071199998</v>
      </c>
      <c r="E138" s="36">
        <f>SUMIFS(СВЦЭМ!$C$33:$C$776,СВЦЭМ!$A$33:$A$776,$A138,СВЦЭМ!$B$33:$B$776,E$119)+'СЕТ СН'!$I$9+СВЦЭМ!$D$10+'СЕТ СН'!$I$6-'СЕТ СН'!$I$19</f>
        <v>1852.5216077</v>
      </c>
      <c r="F138" s="36">
        <f>SUMIFS(СВЦЭМ!$C$33:$C$776,СВЦЭМ!$A$33:$A$776,$A138,СВЦЭМ!$B$33:$B$776,F$119)+'СЕТ СН'!$I$9+СВЦЭМ!$D$10+'СЕТ СН'!$I$6-'СЕТ СН'!$I$19</f>
        <v>1852.65474494</v>
      </c>
      <c r="G138" s="36">
        <f>SUMIFS(СВЦЭМ!$C$33:$C$776,СВЦЭМ!$A$33:$A$776,$A138,СВЦЭМ!$B$33:$B$776,G$119)+'СЕТ СН'!$I$9+СВЦЭМ!$D$10+'СЕТ СН'!$I$6-'СЕТ СН'!$I$19</f>
        <v>1826.45524682</v>
      </c>
      <c r="H138" s="36">
        <f>SUMIFS(СВЦЭМ!$C$33:$C$776,СВЦЭМ!$A$33:$A$776,$A138,СВЦЭМ!$B$33:$B$776,H$119)+'СЕТ СН'!$I$9+СВЦЭМ!$D$10+'СЕТ СН'!$I$6-'СЕТ СН'!$I$19</f>
        <v>1781.4096952300001</v>
      </c>
      <c r="I138" s="36">
        <f>SUMIFS(СВЦЭМ!$C$33:$C$776,СВЦЭМ!$A$33:$A$776,$A138,СВЦЭМ!$B$33:$B$776,I$119)+'СЕТ СН'!$I$9+СВЦЭМ!$D$10+'СЕТ СН'!$I$6-'СЕТ СН'!$I$19</f>
        <v>1750.6092020400001</v>
      </c>
      <c r="J138" s="36">
        <f>SUMIFS(СВЦЭМ!$C$33:$C$776,СВЦЭМ!$A$33:$A$776,$A138,СВЦЭМ!$B$33:$B$776,J$119)+'СЕТ СН'!$I$9+СВЦЭМ!$D$10+'СЕТ СН'!$I$6-'СЕТ СН'!$I$19</f>
        <v>1726.76021193</v>
      </c>
      <c r="K138" s="36">
        <f>SUMIFS(СВЦЭМ!$C$33:$C$776,СВЦЭМ!$A$33:$A$776,$A138,СВЦЭМ!$B$33:$B$776,K$119)+'СЕТ СН'!$I$9+СВЦЭМ!$D$10+'СЕТ СН'!$I$6-'СЕТ СН'!$I$19</f>
        <v>1719.58146571</v>
      </c>
      <c r="L138" s="36">
        <f>SUMIFS(СВЦЭМ!$C$33:$C$776,СВЦЭМ!$A$33:$A$776,$A138,СВЦЭМ!$B$33:$B$776,L$119)+'СЕТ СН'!$I$9+СВЦЭМ!$D$10+'СЕТ СН'!$I$6-'СЕТ СН'!$I$19</f>
        <v>1710.6609600800002</v>
      </c>
      <c r="M138" s="36">
        <f>SUMIFS(СВЦЭМ!$C$33:$C$776,СВЦЭМ!$A$33:$A$776,$A138,СВЦЭМ!$B$33:$B$776,M$119)+'СЕТ СН'!$I$9+СВЦЭМ!$D$10+'СЕТ СН'!$I$6-'СЕТ СН'!$I$19</f>
        <v>1716.5206495400002</v>
      </c>
      <c r="N138" s="36">
        <f>SUMIFS(СВЦЭМ!$C$33:$C$776,СВЦЭМ!$A$33:$A$776,$A138,СВЦЭМ!$B$33:$B$776,N$119)+'СЕТ СН'!$I$9+СВЦЭМ!$D$10+'СЕТ СН'!$I$6-'СЕТ СН'!$I$19</f>
        <v>1721.8022554899999</v>
      </c>
      <c r="O138" s="36">
        <f>SUMIFS(СВЦЭМ!$C$33:$C$776,СВЦЭМ!$A$33:$A$776,$A138,СВЦЭМ!$B$33:$B$776,O$119)+'СЕТ СН'!$I$9+СВЦЭМ!$D$10+'СЕТ СН'!$I$6-'СЕТ СН'!$I$19</f>
        <v>1736.5866517899999</v>
      </c>
      <c r="P138" s="36">
        <f>SUMIFS(СВЦЭМ!$C$33:$C$776,СВЦЭМ!$A$33:$A$776,$A138,СВЦЭМ!$B$33:$B$776,P$119)+'СЕТ СН'!$I$9+СВЦЭМ!$D$10+'СЕТ СН'!$I$6-'СЕТ СН'!$I$19</f>
        <v>1748.4912374599999</v>
      </c>
      <c r="Q138" s="36">
        <f>SUMIFS(СВЦЭМ!$C$33:$C$776,СВЦЭМ!$A$33:$A$776,$A138,СВЦЭМ!$B$33:$B$776,Q$119)+'СЕТ СН'!$I$9+СВЦЭМ!$D$10+'СЕТ СН'!$I$6-'СЕТ СН'!$I$19</f>
        <v>1755.6130541500002</v>
      </c>
      <c r="R138" s="36">
        <f>SUMIFS(СВЦЭМ!$C$33:$C$776,СВЦЭМ!$A$33:$A$776,$A138,СВЦЭМ!$B$33:$B$776,R$119)+'СЕТ СН'!$I$9+СВЦЭМ!$D$10+'СЕТ СН'!$I$6-'СЕТ СН'!$I$19</f>
        <v>1748.32018758</v>
      </c>
      <c r="S138" s="36">
        <f>SUMIFS(СВЦЭМ!$C$33:$C$776,СВЦЭМ!$A$33:$A$776,$A138,СВЦЭМ!$B$33:$B$776,S$119)+'СЕТ СН'!$I$9+СВЦЭМ!$D$10+'СЕТ СН'!$I$6-'СЕТ СН'!$I$19</f>
        <v>1737.4779107200002</v>
      </c>
      <c r="T138" s="36">
        <f>SUMIFS(СВЦЭМ!$C$33:$C$776,СВЦЭМ!$A$33:$A$776,$A138,СВЦЭМ!$B$33:$B$776,T$119)+'СЕТ СН'!$I$9+СВЦЭМ!$D$10+'СЕТ СН'!$I$6-'СЕТ СН'!$I$19</f>
        <v>1717.1748131899999</v>
      </c>
      <c r="U138" s="36">
        <f>SUMIFS(СВЦЭМ!$C$33:$C$776,СВЦЭМ!$A$33:$A$776,$A138,СВЦЭМ!$B$33:$B$776,U$119)+'СЕТ СН'!$I$9+СВЦЭМ!$D$10+'СЕТ СН'!$I$6-'СЕТ СН'!$I$19</f>
        <v>1718.1637677500003</v>
      </c>
      <c r="V138" s="36">
        <f>SUMIFS(СВЦЭМ!$C$33:$C$776,СВЦЭМ!$A$33:$A$776,$A138,СВЦЭМ!$B$33:$B$776,V$119)+'СЕТ СН'!$I$9+СВЦЭМ!$D$10+'СЕТ СН'!$I$6-'СЕТ СН'!$I$19</f>
        <v>1729.9208694100003</v>
      </c>
      <c r="W138" s="36">
        <f>SUMIFS(СВЦЭМ!$C$33:$C$776,СВЦЭМ!$A$33:$A$776,$A138,СВЦЭМ!$B$33:$B$776,W$119)+'СЕТ СН'!$I$9+СВЦЭМ!$D$10+'СЕТ СН'!$I$6-'СЕТ СН'!$I$19</f>
        <v>1744.3069259399999</v>
      </c>
      <c r="X138" s="36">
        <f>SUMIFS(СВЦЭМ!$C$33:$C$776,СВЦЭМ!$A$33:$A$776,$A138,СВЦЭМ!$B$33:$B$776,X$119)+'СЕТ СН'!$I$9+СВЦЭМ!$D$10+'СЕТ СН'!$I$6-'СЕТ СН'!$I$19</f>
        <v>1748.67078829</v>
      </c>
      <c r="Y138" s="36">
        <f>SUMIFS(СВЦЭМ!$C$33:$C$776,СВЦЭМ!$A$33:$A$776,$A138,СВЦЭМ!$B$33:$B$776,Y$119)+'СЕТ СН'!$I$9+СВЦЭМ!$D$10+'СЕТ СН'!$I$6-'СЕТ СН'!$I$19</f>
        <v>1771.7565555400001</v>
      </c>
    </row>
    <row r="139" spans="1:25" ht="15.75" x14ac:dyDescent="0.2">
      <c r="A139" s="35">
        <f t="shared" si="3"/>
        <v>44216</v>
      </c>
      <c r="B139" s="36">
        <f>SUMIFS(СВЦЭМ!$C$33:$C$776,СВЦЭМ!$A$33:$A$776,$A139,СВЦЭМ!$B$33:$B$776,B$119)+'СЕТ СН'!$I$9+СВЦЭМ!$D$10+'СЕТ СН'!$I$6-'СЕТ СН'!$I$19</f>
        <v>1755.08315666</v>
      </c>
      <c r="C139" s="36">
        <f>SUMIFS(СВЦЭМ!$C$33:$C$776,СВЦЭМ!$A$33:$A$776,$A139,СВЦЭМ!$B$33:$B$776,C$119)+'СЕТ СН'!$I$9+СВЦЭМ!$D$10+'СЕТ СН'!$I$6-'СЕТ СН'!$I$19</f>
        <v>1795.71701914</v>
      </c>
      <c r="D139" s="36">
        <f>SUMIFS(СВЦЭМ!$C$33:$C$776,СВЦЭМ!$A$33:$A$776,$A139,СВЦЭМ!$B$33:$B$776,D$119)+'СЕТ СН'!$I$9+СВЦЭМ!$D$10+'СЕТ СН'!$I$6-'СЕТ СН'!$I$19</f>
        <v>1812.6080683700002</v>
      </c>
      <c r="E139" s="36">
        <f>SUMIFS(СВЦЭМ!$C$33:$C$776,СВЦЭМ!$A$33:$A$776,$A139,СВЦЭМ!$B$33:$B$776,E$119)+'СЕТ СН'!$I$9+СВЦЭМ!$D$10+'СЕТ СН'!$I$6-'СЕТ СН'!$I$19</f>
        <v>1814.8070992299999</v>
      </c>
      <c r="F139" s="36">
        <f>SUMIFS(СВЦЭМ!$C$33:$C$776,СВЦЭМ!$A$33:$A$776,$A139,СВЦЭМ!$B$33:$B$776,F$119)+'СЕТ СН'!$I$9+СВЦЭМ!$D$10+'СЕТ СН'!$I$6-'СЕТ СН'!$I$19</f>
        <v>1820.53195276</v>
      </c>
      <c r="G139" s="36">
        <f>SUMIFS(СВЦЭМ!$C$33:$C$776,СВЦЭМ!$A$33:$A$776,$A139,СВЦЭМ!$B$33:$B$776,G$119)+'СЕТ СН'!$I$9+СВЦЭМ!$D$10+'СЕТ СН'!$I$6-'СЕТ СН'!$I$19</f>
        <v>1803.85424913</v>
      </c>
      <c r="H139" s="36">
        <f>SUMIFS(СВЦЭМ!$C$33:$C$776,СВЦЭМ!$A$33:$A$776,$A139,СВЦЭМ!$B$33:$B$776,H$119)+'СЕТ СН'!$I$9+СВЦЭМ!$D$10+'СЕТ СН'!$I$6-'СЕТ СН'!$I$19</f>
        <v>1771.8624210200001</v>
      </c>
      <c r="I139" s="36">
        <f>SUMIFS(СВЦЭМ!$C$33:$C$776,СВЦЭМ!$A$33:$A$776,$A139,СВЦЭМ!$B$33:$B$776,I$119)+'СЕТ СН'!$I$9+СВЦЭМ!$D$10+'СЕТ СН'!$I$6-'СЕТ СН'!$I$19</f>
        <v>1749.1316615000001</v>
      </c>
      <c r="J139" s="36">
        <f>SUMIFS(СВЦЭМ!$C$33:$C$776,СВЦЭМ!$A$33:$A$776,$A139,СВЦЭМ!$B$33:$B$776,J$119)+'СЕТ СН'!$I$9+СВЦЭМ!$D$10+'СЕТ СН'!$I$6-'СЕТ СН'!$I$19</f>
        <v>1728.4295271999999</v>
      </c>
      <c r="K139" s="36">
        <f>SUMIFS(СВЦЭМ!$C$33:$C$776,СВЦЭМ!$A$33:$A$776,$A139,СВЦЭМ!$B$33:$B$776,K$119)+'СЕТ СН'!$I$9+СВЦЭМ!$D$10+'СЕТ СН'!$I$6-'СЕТ СН'!$I$19</f>
        <v>1717.3301020700001</v>
      </c>
      <c r="L139" s="36">
        <f>SUMIFS(СВЦЭМ!$C$33:$C$776,СВЦЭМ!$A$33:$A$776,$A139,СВЦЭМ!$B$33:$B$776,L$119)+'СЕТ СН'!$I$9+СВЦЭМ!$D$10+'СЕТ СН'!$I$6-'СЕТ СН'!$I$19</f>
        <v>1708.0847353700001</v>
      </c>
      <c r="M139" s="36">
        <f>SUMIFS(СВЦЭМ!$C$33:$C$776,СВЦЭМ!$A$33:$A$776,$A139,СВЦЭМ!$B$33:$B$776,M$119)+'СЕТ СН'!$I$9+СВЦЭМ!$D$10+'СЕТ СН'!$I$6-'СЕТ СН'!$I$19</f>
        <v>1718.2771756500001</v>
      </c>
      <c r="N139" s="36">
        <f>SUMIFS(СВЦЭМ!$C$33:$C$776,СВЦЭМ!$A$33:$A$776,$A139,СВЦЭМ!$B$33:$B$776,N$119)+'СЕТ СН'!$I$9+СВЦЭМ!$D$10+'СЕТ СН'!$I$6-'СЕТ СН'!$I$19</f>
        <v>1731.4998854199998</v>
      </c>
      <c r="O139" s="36">
        <f>SUMIFS(СВЦЭМ!$C$33:$C$776,СВЦЭМ!$A$33:$A$776,$A139,СВЦЭМ!$B$33:$B$776,O$119)+'СЕТ СН'!$I$9+СВЦЭМ!$D$10+'СЕТ СН'!$I$6-'СЕТ СН'!$I$19</f>
        <v>1745.9031124500002</v>
      </c>
      <c r="P139" s="36">
        <f>SUMIFS(СВЦЭМ!$C$33:$C$776,СВЦЭМ!$A$33:$A$776,$A139,СВЦЭМ!$B$33:$B$776,P$119)+'СЕТ СН'!$I$9+СВЦЭМ!$D$10+'СЕТ СН'!$I$6-'СЕТ СН'!$I$19</f>
        <v>1758.7205048199999</v>
      </c>
      <c r="Q139" s="36">
        <f>SUMIFS(СВЦЭМ!$C$33:$C$776,СВЦЭМ!$A$33:$A$776,$A139,СВЦЭМ!$B$33:$B$776,Q$119)+'СЕТ СН'!$I$9+СВЦЭМ!$D$10+'СЕТ СН'!$I$6-'СЕТ СН'!$I$19</f>
        <v>1768.80111214</v>
      </c>
      <c r="R139" s="36">
        <f>SUMIFS(СВЦЭМ!$C$33:$C$776,СВЦЭМ!$A$33:$A$776,$A139,СВЦЭМ!$B$33:$B$776,R$119)+'СЕТ СН'!$I$9+СВЦЭМ!$D$10+'СЕТ СН'!$I$6-'СЕТ СН'!$I$19</f>
        <v>1758.2494339099999</v>
      </c>
      <c r="S139" s="36">
        <f>SUMIFS(СВЦЭМ!$C$33:$C$776,СВЦЭМ!$A$33:$A$776,$A139,СВЦЭМ!$B$33:$B$776,S$119)+'СЕТ СН'!$I$9+СВЦЭМ!$D$10+'СЕТ СН'!$I$6-'СЕТ СН'!$I$19</f>
        <v>1744.0826954300001</v>
      </c>
      <c r="T139" s="36">
        <f>SUMIFS(СВЦЭМ!$C$33:$C$776,СВЦЭМ!$A$33:$A$776,$A139,СВЦЭМ!$B$33:$B$776,T$119)+'СЕТ СН'!$I$9+СВЦЭМ!$D$10+'СЕТ СН'!$I$6-'СЕТ СН'!$I$19</f>
        <v>1722.57632599</v>
      </c>
      <c r="U139" s="36">
        <f>SUMIFS(СВЦЭМ!$C$33:$C$776,СВЦЭМ!$A$33:$A$776,$A139,СВЦЭМ!$B$33:$B$776,U$119)+'СЕТ СН'!$I$9+СВЦЭМ!$D$10+'СЕТ СН'!$I$6-'СЕТ СН'!$I$19</f>
        <v>1718.8982753700002</v>
      </c>
      <c r="V139" s="36">
        <f>SUMIFS(СВЦЭМ!$C$33:$C$776,СВЦЭМ!$A$33:$A$776,$A139,СВЦЭМ!$B$33:$B$776,V$119)+'СЕТ СН'!$I$9+СВЦЭМ!$D$10+'СЕТ СН'!$I$6-'СЕТ СН'!$I$19</f>
        <v>1727.8081194599999</v>
      </c>
      <c r="W139" s="36">
        <f>SUMIFS(СВЦЭМ!$C$33:$C$776,СВЦЭМ!$A$33:$A$776,$A139,СВЦЭМ!$B$33:$B$776,W$119)+'СЕТ СН'!$I$9+СВЦЭМ!$D$10+'СЕТ СН'!$I$6-'СЕТ СН'!$I$19</f>
        <v>1741.0155587499999</v>
      </c>
      <c r="X139" s="36">
        <f>SUMIFS(СВЦЭМ!$C$33:$C$776,СВЦЭМ!$A$33:$A$776,$A139,СВЦЭМ!$B$33:$B$776,X$119)+'СЕТ СН'!$I$9+СВЦЭМ!$D$10+'СЕТ СН'!$I$6-'СЕТ СН'!$I$19</f>
        <v>1739.4078117899999</v>
      </c>
      <c r="Y139" s="36">
        <f>SUMIFS(СВЦЭМ!$C$33:$C$776,СВЦЭМ!$A$33:$A$776,$A139,СВЦЭМ!$B$33:$B$776,Y$119)+'СЕТ СН'!$I$9+СВЦЭМ!$D$10+'СЕТ СН'!$I$6-'СЕТ СН'!$I$19</f>
        <v>1763.1891314099998</v>
      </c>
    </row>
    <row r="140" spans="1:25" ht="15.75" x14ac:dyDescent="0.2">
      <c r="A140" s="35">
        <f t="shared" si="3"/>
        <v>44217</v>
      </c>
      <c r="B140" s="36">
        <f>SUMIFS(СВЦЭМ!$C$33:$C$776,СВЦЭМ!$A$33:$A$776,$A140,СВЦЭМ!$B$33:$B$776,B$119)+'СЕТ СН'!$I$9+СВЦЭМ!$D$10+'СЕТ СН'!$I$6-'СЕТ СН'!$I$19</f>
        <v>1741.7700761800002</v>
      </c>
      <c r="C140" s="36">
        <f>SUMIFS(СВЦЭМ!$C$33:$C$776,СВЦЭМ!$A$33:$A$776,$A140,СВЦЭМ!$B$33:$B$776,C$119)+'СЕТ СН'!$I$9+СВЦЭМ!$D$10+'СЕТ СН'!$I$6-'СЕТ СН'!$I$19</f>
        <v>1799.4101449700001</v>
      </c>
      <c r="D140" s="36">
        <f>SUMIFS(СВЦЭМ!$C$33:$C$776,СВЦЭМ!$A$33:$A$776,$A140,СВЦЭМ!$B$33:$B$776,D$119)+'СЕТ СН'!$I$9+СВЦЭМ!$D$10+'СЕТ СН'!$I$6-'СЕТ СН'!$I$19</f>
        <v>1828.6044749600001</v>
      </c>
      <c r="E140" s="36">
        <f>SUMIFS(СВЦЭМ!$C$33:$C$776,СВЦЭМ!$A$33:$A$776,$A140,СВЦЭМ!$B$33:$B$776,E$119)+'СЕТ СН'!$I$9+СВЦЭМ!$D$10+'СЕТ СН'!$I$6-'СЕТ СН'!$I$19</f>
        <v>1833.1606354400001</v>
      </c>
      <c r="F140" s="36">
        <f>SUMIFS(СВЦЭМ!$C$33:$C$776,СВЦЭМ!$A$33:$A$776,$A140,СВЦЭМ!$B$33:$B$776,F$119)+'СЕТ СН'!$I$9+СВЦЭМ!$D$10+'СЕТ СН'!$I$6-'СЕТ СН'!$I$19</f>
        <v>1831.5756152099998</v>
      </c>
      <c r="G140" s="36">
        <f>SUMIFS(СВЦЭМ!$C$33:$C$776,СВЦЭМ!$A$33:$A$776,$A140,СВЦЭМ!$B$33:$B$776,G$119)+'СЕТ СН'!$I$9+СВЦЭМ!$D$10+'СЕТ СН'!$I$6-'СЕТ СН'!$I$19</f>
        <v>1805.7115577999998</v>
      </c>
      <c r="H140" s="36">
        <f>SUMIFS(СВЦЭМ!$C$33:$C$776,СВЦЭМ!$A$33:$A$776,$A140,СВЦЭМ!$B$33:$B$776,H$119)+'СЕТ СН'!$I$9+СВЦЭМ!$D$10+'СЕТ СН'!$I$6-'СЕТ СН'!$I$19</f>
        <v>1765.3518565599998</v>
      </c>
      <c r="I140" s="36">
        <f>SUMIFS(СВЦЭМ!$C$33:$C$776,СВЦЭМ!$A$33:$A$776,$A140,СВЦЭМ!$B$33:$B$776,I$119)+'СЕТ СН'!$I$9+СВЦЭМ!$D$10+'СЕТ СН'!$I$6-'СЕТ СН'!$I$19</f>
        <v>1745.89268072</v>
      </c>
      <c r="J140" s="36">
        <f>SUMIFS(СВЦЭМ!$C$33:$C$776,СВЦЭМ!$A$33:$A$776,$A140,СВЦЭМ!$B$33:$B$776,J$119)+'СЕТ СН'!$I$9+СВЦЭМ!$D$10+'СЕТ СН'!$I$6-'СЕТ СН'!$I$19</f>
        <v>1719.4059515499998</v>
      </c>
      <c r="K140" s="36">
        <f>SUMIFS(СВЦЭМ!$C$33:$C$776,СВЦЭМ!$A$33:$A$776,$A140,СВЦЭМ!$B$33:$B$776,K$119)+'СЕТ СН'!$I$9+СВЦЭМ!$D$10+'СЕТ СН'!$I$6-'СЕТ СН'!$I$19</f>
        <v>1714.7989034699999</v>
      </c>
      <c r="L140" s="36">
        <f>SUMIFS(СВЦЭМ!$C$33:$C$776,СВЦЭМ!$A$33:$A$776,$A140,СВЦЭМ!$B$33:$B$776,L$119)+'СЕТ СН'!$I$9+СВЦЭМ!$D$10+'СЕТ СН'!$I$6-'СЕТ СН'!$I$19</f>
        <v>1711.03979699</v>
      </c>
      <c r="M140" s="36">
        <f>SUMIFS(СВЦЭМ!$C$33:$C$776,СВЦЭМ!$A$33:$A$776,$A140,СВЦЭМ!$B$33:$B$776,M$119)+'СЕТ СН'!$I$9+СВЦЭМ!$D$10+'СЕТ СН'!$I$6-'СЕТ СН'!$I$19</f>
        <v>1714.9142342300001</v>
      </c>
      <c r="N140" s="36">
        <f>SUMIFS(СВЦЭМ!$C$33:$C$776,СВЦЭМ!$A$33:$A$776,$A140,СВЦЭМ!$B$33:$B$776,N$119)+'СЕТ СН'!$I$9+СВЦЭМ!$D$10+'СЕТ СН'!$I$6-'СЕТ СН'!$I$19</f>
        <v>1724.6992365400001</v>
      </c>
      <c r="O140" s="36">
        <f>SUMIFS(СВЦЭМ!$C$33:$C$776,СВЦЭМ!$A$33:$A$776,$A140,СВЦЭМ!$B$33:$B$776,O$119)+'СЕТ СН'!$I$9+СВЦЭМ!$D$10+'СЕТ СН'!$I$6-'СЕТ СН'!$I$19</f>
        <v>1742.5947472500002</v>
      </c>
      <c r="P140" s="36">
        <f>SUMIFS(СВЦЭМ!$C$33:$C$776,СВЦЭМ!$A$33:$A$776,$A140,СВЦЭМ!$B$33:$B$776,P$119)+'СЕТ СН'!$I$9+СВЦЭМ!$D$10+'СЕТ СН'!$I$6-'СЕТ СН'!$I$19</f>
        <v>1757.9279250300001</v>
      </c>
      <c r="Q140" s="36">
        <f>SUMIFS(СВЦЭМ!$C$33:$C$776,СВЦЭМ!$A$33:$A$776,$A140,СВЦЭМ!$B$33:$B$776,Q$119)+'СЕТ СН'!$I$9+СВЦЭМ!$D$10+'СЕТ СН'!$I$6-'СЕТ СН'!$I$19</f>
        <v>1760.0265284799998</v>
      </c>
      <c r="R140" s="36">
        <f>SUMIFS(СВЦЭМ!$C$33:$C$776,СВЦЭМ!$A$33:$A$776,$A140,СВЦЭМ!$B$33:$B$776,R$119)+'СЕТ СН'!$I$9+СВЦЭМ!$D$10+'СЕТ СН'!$I$6-'СЕТ СН'!$I$19</f>
        <v>1746.5520666500001</v>
      </c>
      <c r="S140" s="36">
        <f>SUMIFS(СВЦЭМ!$C$33:$C$776,СВЦЭМ!$A$33:$A$776,$A140,СВЦЭМ!$B$33:$B$776,S$119)+'СЕТ СН'!$I$9+СВЦЭМ!$D$10+'СЕТ СН'!$I$6-'СЕТ СН'!$I$19</f>
        <v>1720.2705346799999</v>
      </c>
      <c r="T140" s="36">
        <f>SUMIFS(СВЦЭМ!$C$33:$C$776,СВЦЭМ!$A$33:$A$776,$A140,СВЦЭМ!$B$33:$B$776,T$119)+'СЕТ СН'!$I$9+СВЦЭМ!$D$10+'СЕТ СН'!$I$6-'СЕТ СН'!$I$19</f>
        <v>1714.5019386200001</v>
      </c>
      <c r="U140" s="36">
        <f>SUMIFS(СВЦЭМ!$C$33:$C$776,СВЦЭМ!$A$33:$A$776,$A140,СВЦЭМ!$B$33:$B$776,U$119)+'СЕТ СН'!$I$9+СВЦЭМ!$D$10+'СЕТ СН'!$I$6-'СЕТ СН'!$I$19</f>
        <v>1714.4210200799998</v>
      </c>
      <c r="V140" s="36">
        <f>SUMIFS(СВЦЭМ!$C$33:$C$776,СВЦЭМ!$A$33:$A$776,$A140,СВЦЭМ!$B$33:$B$776,V$119)+'СЕТ СН'!$I$9+СВЦЭМ!$D$10+'СЕТ СН'!$I$6-'СЕТ СН'!$I$19</f>
        <v>1719.7739174100002</v>
      </c>
      <c r="W140" s="36">
        <f>SUMIFS(СВЦЭМ!$C$33:$C$776,СВЦЭМ!$A$33:$A$776,$A140,СВЦЭМ!$B$33:$B$776,W$119)+'СЕТ СН'!$I$9+СВЦЭМ!$D$10+'СЕТ СН'!$I$6-'СЕТ СН'!$I$19</f>
        <v>1738.9174498799998</v>
      </c>
      <c r="X140" s="36">
        <f>SUMIFS(СВЦЭМ!$C$33:$C$776,СВЦЭМ!$A$33:$A$776,$A140,СВЦЭМ!$B$33:$B$776,X$119)+'СЕТ СН'!$I$9+СВЦЭМ!$D$10+'СЕТ СН'!$I$6-'СЕТ СН'!$I$19</f>
        <v>1746.8598230900002</v>
      </c>
      <c r="Y140" s="36">
        <f>SUMIFS(СВЦЭМ!$C$33:$C$776,СВЦЭМ!$A$33:$A$776,$A140,СВЦЭМ!$B$33:$B$776,Y$119)+'СЕТ СН'!$I$9+СВЦЭМ!$D$10+'СЕТ СН'!$I$6-'СЕТ СН'!$I$19</f>
        <v>1771.0512105799999</v>
      </c>
    </row>
    <row r="141" spans="1:25" ht="15.75" x14ac:dyDescent="0.2">
      <c r="A141" s="35">
        <f t="shared" si="3"/>
        <v>44218</v>
      </c>
      <c r="B141" s="36">
        <f>SUMIFS(СВЦЭМ!$C$33:$C$776,СВЦЭМ!$A$33:$A$776,$A141,СВЦЭМ!$B$33:$B$776,B$119)+'СЕТ СН'!$I$9+СВЦЭМ!$D$10+'СЕТ СН'!$I$6-'СЕТ СН'!$I$19</f>
        <v>1743.6131572999998</v>
      </c>
      <c r="C141" s="36">
        <f>SUMIFS(СВЦЭМ!$C$33:$C$776,СВЦЭМ!$A$33:$A$776,$A141,СВЦЭМ!$B$33:$B$776,C$119)+'СЕТ СН'!$I$9+СВЦЭМ!$D$10+'СЕТ СН'!$I$6-'СЕТ СН'!$I$19</f>
        <v>1779.5864449199998</v>
      </c>
      <c r="D141" s="36">
        <f>SUMIFS(СВЦЭМ!$C$33:$C$776,СВЦЭМ!$A$33:$A$776,$A141,СВЦЭМ!$B$33:$B$776,D$119)+'СЕТ СН'!$I$9+СВЦЭМ!$D$10+'СЕТ СН'!$I$6-'СЕТ СН'!$I$19</f>
        <v>1821.94844285</v>
      </c>
      <c r="E141" s="36">
        <f>SUMIFS(СВЦЭМ!$C$33:$C$776,СВЦЭМ!$A$33:$A$776,$A141,СВЦЭМ!$B$33:$B$776,E$119)+'СЕТ СН'!$I$9+СВЦЭМ!$D$10+'СЕТ СН'!$I$6-'СЕТ СН'!$I$19</f>
        <v>1839.9131062400002</v>
      </c>
      <c r="F141" s="36">
        <f>SUMIFS(СВЦЭМ!$C$33:$C$776,СВЦЭМ!$A$33:$A$776,$A141,СВЦЭМ!$B$33:$B$776,F$119)+'СЕТ СН'!$I$9+СВЦЭМ!$D$10+'СЕТ СН'!$I$6-'СЕТ СН'!$I$19</f>
        <v>1854.0163266499999</v>
      </c>
      <c r="G141" s="36">
        <f>SUMIFS(СВЦЭМ!$C$33:$C$776,СВЦЭМ!$A$33:$A$776,$A141,СВЦЭМ!$B$33:$B$776,G$119)+'СЕТ СН'!$I$9+СВЦЭМ!$D$10+'СЕТ СН'!$I$6-'СЕТ СН'!$I$19</f>
        <v>1835.38302729</v>
      </c>
      <c r="H141" s="36">
        <f>SUMIFS(СВЦЭМ!$C$33:$C$776,СВЦЭМ!$A$33:$A$776,$A141,СВЦЭМ!$B$33:$B$776,H$119)+'СЕТ СН'!$I$9+СВЦЭМ!$D$10+'СЕТ СН'!$I$6-'СЕТ СН'!$I$19</f>
        <v>1793.7246662399998</v>
      </c>
      <c r="I141" s="36">
        <f>SUMIFS(СВЦЭМ!$C$33:$C$776,СВЦЭМ!$A$33:$A$776,$A141,СВЦЭМ!$B$33:$B$776,I$119)+'СЕТ СН'!$I$9+СВЦЭМ!$D$10+'СЕТ СН'!$I$6-'СЕТ СН'!$I$19</f>
        <v>1761.2728896099998</v>
      </c>
      <c r="J141" s="36">
        <f>SUMIFS(СВЦЭМ!$C$33:$C$776,СВЦЭМ!$A$33:$A$776,$A141,СВЦЭМ!$B$33:$B$776,J$119)+'СЕТ СН'!$I$9+СВЦЭМ!$D$10+'СЕТ СН'!$I$6-'СЕТ СН'!$I$19</f>
        <v>1732.8230690999999</v>
      </c>
      <c r="K141" s="36">
        <f>SUMIFS(СВЦЭМ!$C$33:$C$776,СВЦЭМ!$A$33:$A$776,$A141,СВЦЭМ!$B$33:$B$776,K$119)+'СЕТ СН'!$I$9+СВЦЭМ!$D$10+'СЕТ СН'!$I$6-'СЕТ СН'!$I$19</f>
        <v>1722.04072043</v>
      </c>
      <c r="L141" s="36">
        <f>SUMIFS(СВЦЭМ!$C$33:$C$776,СВЦЭМ!$A$33:$A$776,$A141,СВЦЭМ!$B$33:$B$776,L$119)+'СЕТ СН'!$I$9+СВЦЭМ!$D$10+'СЕТ СН'!$I$6-'СЕТ СН'!$I$19</f>
        <v>1716.7397464000001</v>
      </c>
      <c r="M141" s="36">
        <f>SUMIFS(СВЦЭМ!$C$33:$C$776,СВЦЭМ!$A$33:$A$776,$A141,СВЦЭМ!$B$33:$B$776,M$119)+'СЕТ СН'!$I$9+СВЦЭМ!$D$10+'СЕТ СН'!$I$6-'СЕТ СН'!$I$19</f>
        <v>1721.5725716900001</v>
      </c>
      <c r="N141" s="36">
        <f>SUMIFS(СВЦЭМ!$C$33:$C$776,СВЦЭМ!$A$33:$A$776,$A141,СВЦЭМ!$B$33:$B$776,N$119)+'СЕТ СН'!$I$9+СВЦЭМ!$D$10+'СЕТ СН'!$I$6-'СЕТ СН'!$I$19</f>
        <v>1729.62087006</v>
      </c>
      <c r="O141" s="36">
        <f>SUMIFS(СВЦЭМ!$C$33:$C$776,СВЦЭМ!$A$33:$A$776,$A141,СВЦЭМ!$B$33:$B$776,O$119)+'СЕТ СН'!$I$9+СВЦЭМ!$D$10+'СЕТ СН'!$I$6-'СЕТ СН'!$I$19</f>
        <v>1758.90378272</v>
      </c>
      <c r="P141" s="36">
        <f>SUMIFS(СВЦЭМ!$C$33:$C$776,СВЦЭМ!$A$33:$A$776,$A141,СВЦЭМ!$B$33:$B$776,P$119)+'СЕТ СН'!$I$9+СВЦЭМ!$D$10+'СЕТ СН'!$I$6-'СЕТ СН'!$I$19</f>
        <v>1767.7864729500002</v>
      </c>
      <c r="Q141" s="36">
        <f>SUMIFS(СВЦЭМ!$C$33:$C$776,СВЦЭМ!$A$33:$A$776,$A141,СВЦЭМ!$B$33:$B$776,Q$119)+'СЕТ СН'!$I$9+СВЦЭМ!$D$10+'СЕТ СН'!$I$6-'СЕТ СН'!$I$19</f>
        <v>1774.2492103999998</v>
      </c>
      <c r="R141" s="36">
        <f>SUMIFS(СВЦЭМ!$C$33:$C$776,СВЦЭМ!$A$33:$A$776,$A141,СВЦЭМ!$B$33:$B$776,R$119)+'СЕТ СН'!$I$9+СВЦЭМ!$D$10+'СЕТ СН'!$I$6-'СЕТ СН'!$I$19</f>
        <v>1761.3315600800001</v>
      </c>
      <c r="S141" s="36">
        <f>SUMIFS(СВЦЭМ!$C$33:$C$776,СВЦЭМ!$A$33:$A$776,$A141,СВЦЭМ!$B$33:$B$776,S$119)+'СЕТ СН'!$I$9+СВЦЭМ!$D$10+'СЕТ СН'!$I$6-'СЕТ СН'!$I$19</f>
        <v>1744.97456229</v>
      </c>
      <c r="T141" s="36">
        <f>SUMIFS(СВЦЭМ!$C$33:$C$776,СВЦЭМ!$A$33:$A$776,$A141,СВЦЭМ!$B$33:$B$776,T$119)+'СЕТ СН'!$I$9+СВЦЭМ!$D$10+'СЕТ СН'!$I$6-'СЕТ СН'!$I$19</f>
        <v>1723.9319814099999</v>
      </c>
      <c r="U141" s="36">
        <f>SUMIFS(СВЦЭМ!$C$33:$C$776,СВЦЭМ!$A$33:$A$776,$A141,СВЦЭМ!$B$33:$B$776,U$119)+'СЕТ СН'!$I$9+СВЦЭМ!$D$10+'СЕТ СН'!$I$6-'СЕТ СН'!$I$19</f>
        <v>1722.7875202999999</v>
      </c>
      <c r="V141" s="36">
        <f>SUMIFS(СВЦЭМ!$C$33:$C$776,СВЦЭМ!$A$33:$A$776,$A141,СВЦЭМ!$B$33:$B$776,V$119)+'СЕТ СН'!$I$9+СВЦЭМ!$D$10+'СЕТ СН'!$I$6-'СЕТ СН'!$I$19</f>
        <v>1731.8253816300003</v>
      </c>
      <c r="W141" s="36">
        <f>SUMIFS(СВЦЭМ!$C$33:$C$776,СВЦЭМ!$A$33:$A$776,$A141,СВЦЭМ!$B$33:$B$776,W$119)+'СЕТ СН'!$I$9+СВЦЭМ!$D$10+'СЕТ СН'!$I$6-'СЕТ СН'!$I$19</f>
        <v>1750.48502332</v>
      </c>
      <c r="X141" s="36">
        <f>SUMIFS(СВЦЭМ!$C$33:$C$776,СВЦЭМ!$A$33:$A$776,$A141,СВЦЭМ!$B$33:$B$776,X$119)+'СЕТ СН'!$I$9+СВЦЭМ!$D$10+'СЕТ СН'!$I$6-'СЕТ СН'!$I$19</f>
        <v>1758.81995439</v>
      </c>
      <c r="Y141" s="36">
        <f>SUMIFS(СВЦЭМ!$C$33:$C$776,СВЦЭМ!$A$33:$A$776,$A141,СВЦЭМ!$B$33:$B$776,Y$119)+'СЕТ СН'!$I$9+СВЦЭМ!$D$10+'СЕТ СН'!$I$6-'СЕТ СН'!$I$19</f>
        <v>1775.1613357599999</v>
      </c>
    </row>
    <row r="142" spans="1:25" ht="15.75" x14ac:dyDescent="0.2">
      <c r="A142" s="35">
        <f t="shared" si="3"/>
        <v>44219</v>
      </c>
      <c r="B142" s="36">
        <f>SUMIFS(СВЦЭМ!$C$33:$C$776,СВЦЭМ!$A$33:$A$776,$A142,СВЦЭМ!$B$33:$B$776,B$119)+'СЕТ СН'!$I$9+СВЦЭМ!$D$10+'СЕТ СН'!$I$6-'СЕТ СН'!$I$19</f>
        <v>1792.0058762399999</v>
      </c>
      <c r="C142" s="36">
        <f>SUMIFS(СВЦЭМ!$C$33:$C$776,СВЦЭМ!$A$33:$A$776,$A142,СВЦЭМ!$B$33:$B$776,C$119)+'СЕТ СН'!$I$9+СВЦЭМ!$D$10+'СЕТ СН'!$I$6-'СЕТ СН'!$I$19</f>
        <v>1808.4740906299999</v>
      </c>
      <c r="D142" s="36">
        <f>SUMIFS(СВЦЭМ!$C$33:$C$776,СВЦЭМ!$A$33:$A$776,$A142,СВЦЭМ!$B$33:$B$776,D$119)+'СЕТ СН'!$I$9+СВЦЭМ!$D$10+'СЕТ СН'!$I$6-'СЕТ СН'!$I$19</f>
        <v>1830.5179320500001</v>
      </c>
      <c r="E142" s="36">
        <f>SUMIFS(СВЦЭМ!$C$33:$C$776,СВЦЭМ!$A$33:$A$776,$A142,СВЦЭМ!$B$33:$B$776,E$119)+'СЕТ СН'!$I$9+СВЦЭМ!$D$10+'СЕТ СН'!$I$6-'СЕТ СН'!$I$19</f>
        <v>1839.0289299400001</v>
      </c>
      <c r="F142" s="36">
        <f>SUMIFS(СВЦЭМ!$C$33:$C$776,СВЦЭМ!$A$33:$A$776,$A142,СВЦЭМ!$B$33:$B$776,F$119)+'СЕТ СН'!$I$9+СВЦЭМ!$D$10+'СЕТ СН'!$I$6-'СЕТ СН'!$I$19</f>
        <v>1846.0723821699999</v>
      </c>
      <c r="G142" s="36">
        <f>SUMIFS(СВЦЭМ!$C$33:$C$776,СВЦЭМ!$A$33:$A$776,$A142,СВЦЭМ!$B$33:$B$776,G$119)+'СЕТ СН'!$I$9+СВЦЭМ!$D$10+'СЕТ СН'!$I$6-'СЕТ СН'!$I$19</f>
        <v>1834.6624540500002</v>
      </c>
      <c r="H142" s="36">
        <f>SUMIFS(СВЦЭМ!$C$33:$C$776,СВЦЭМ!$A$33:$A$776,$A142,СВЦЭМ!$B$33:$B$776,H$119)+'СЕТ СН'!$I$9+СВЦЭМ!$D$10+'СЕТ СН'!$I$6-'СЕТ СН'!$I$19</f>
        <v>1813.2694299899999</v>
      </c>
      <c r="I142" s="36">
        <f>SUMIFS(СВЦЭМ!$C$33:$C$776,СВЦЭМ!$A$33:$A$776,$A142,СВЦЭМ!$B$33:$B$776,I$119)+'СЕТ СН'!$I$9+СВЦЭМ!$D$10+'СЕТ СН'!$I$6-'СЕТ СН'!$I$19</f>
        <v>1798.2416957199998</v>
      </c>
      <c r="J142" s="36">
        <f>SUMIFS(СВЦЭМ!$C$33:$C$776,СВЦЭМ!$A$33:$A$776,$A142,СВЦЭМ!$B$33:$B$776,J$119)+'СЕТ СН'!$I$9+СВЦЭМ!$D$10+'СЕТ СН'!$I$6-'СЕТ СН'!$I$19</f>
        <v>1755.38367621</v>
      </c>
      <c r="K142" s="36">
        <f>SUMIFS(СВЦЭМ!$C$33:$C$776,СВЦЭМ!$A$33:$A$776,$A142,СВЦЭМ!$B$33:$B$776,K$119)+'СЕТ СН'!$I$9+СВЦЭМ!$D$10+'СЕТ СН'!$I$6-'СЕТ СН'!$I$19</f>
        <v>1720.2126911800001</v>
      </c>
      <c r="L142" s="36">
        <f>SUMIFS(СВЦЭМ!$C$33:$C$776,СВЦЭМ!$A$33:$A$776,$A142,СВЦЭМ!$B$33:$B$776,L$119)+'СЕТ СН'!$I$9+СВЦЭМ!$D$10+'СЕТ СН'!$I$6-'СЕТ СН'!$I$19</f>
        <v>1706.6929505500002</v>
      </c>
      <c r="M142" s="36">
        <f>SUMIFS(СВЦЭМ!$C$33:$C$776,СВЦЭМ!$A$33:$A$776,$A142,СВЦЭМ!$B$33:$B$776,M$119)+'СЕТ СН'!$I$9+СВЦЭМ!$D$10+'СЕТ СН'!$I$6-'СЕТ СН'!$I$19</f>
        <v>1710.2358437399998</v>
      </c>
      <c r="N142" s="36">
        <f>SUMIFS(СВЦЭМ!$C$33:$C$776,СВЦЭМ!$A$33:$A$776,$A142,СВЦЭМ!$B$33:$B$776,N$119)+'СЕТ СН'!$I$9+СВЦЭМ!$D$10+'СЕТ СН'!$I$6-'СЕТ СН'!$I$19</f>
        <v>1719.6893861899998</v>
      </c>
      <c r="O142" s="36">
        <f>SUMIFS(СВЦЭМ!$C$33:$C$776,СВЦЭМ!$A$33:$A$776,$A142,СВЦЭМ!$B$33:$B$776,O$119)+'СЕТ СН'!$I$9+СВЦЭМ!$D$10+'СЕТ СН'!$I$6-'СЕТ СН'!$I$19</f>
        <v>1732.2316279699999</v>
      </c>
      <c r="P142" s="36">
        <f>SUMIFS(СВЦЭМ!$C$33:$C$776,СВЦЭМ!$A$33:$A$776,$A142,СВЦЭМ!$B$33:$B$776,P$119)+'СЕТ СН'!$I$9+СВЦЭМ!$D$10+'СЕТ СН'!$I$6-'СЕТ СН'!$I$19</f>
        <v>1763.3173347799998</v>
      </c>
      <c r="Q142" s="36">
        <f>SUMIFS(СВЦЭМ!$C$33:$C$776,СВЦЭМ!$A$33:$A$776,$A142,СВЦЭМ!$B$33:$B$776,Q$119)+'СЕТ СН'!$I$9+СВЦЭМ!$D$10+'СЕТ СН'!$I$6-'СЕТ СН'!$I$19</f>
        <v>1774.0470093600002</v>
      </c>
      <c r="R142" s="36">
        <f>SUMIFS(СВЦЭМ!$C$33:$C$776,СВЦЭМ!$A$33:$A$776,$A142,СВЦЭМ!$B$33:$B$776,R$119)+'СЕТ СН'!$I$9+СВЦЭМ!$D$10+'СЕТ СН'!$I$6-'СЕТ СН'!$I$19</f>
        <v>1764.6149890299998</v>
      </c>
      <c r="S142" s="36">
        <f>SUMIFS(СВЦЭМ!$C$33:$C$776,СВЦЭМ!$A$33:$A$776,$A142,СВЦЭМ!$B$33:$B$776,S$119)+'СЕТ СН'!$I$9+СВЦЭМ!$D$10+'СЕТ СН'!$I$6-'СЕТ СН'!$I$19</f>
        <v>1742.6543461599999</v>
      </c>
      <c r="T142" s="36">
        <f>SUMIFS(СВЦЭМ!$C$33:$C$776,СВЦЭМ!$A$33:$A$776,$A142,СВЦЭМ!$B$33:$B$776,T$119)+'СЕТ СН'!$I$9+СВЦЭМ!$D$10+'СЕТ СН'!$I$6-'СЕТ СН'!$I$19</f>
        <v>1712.6838411100002</v>
      </c>
      <c r="U142" s="36">
        <f>SUMIFS(СВЦЭМ!$C$33:$C$776,СВЦЭМ!$A$33:$A$776,$A142,СВЦЭМ!$B$33:$B$776,U$119)+'СЕТ СН'!$I$9+СВЦЭМ!$D$10+'СЕТ СН'!$I$6-'СЕТ СН'!$I$19</f>
        <v>1704.9811005699999</v>
      </c>
      <c r="V142" s="36">
        <f>SUMIFS(СВЦЭМ!$C$33:$C$776,СВЦЭМ!$A$33:$A$776,$A142,СВЦЭМ!$B$33:$B$776,V$119)+'СЕТ СН'!$I$9+СВЦЭМ!$D$10+'СЕТ СН'!$I$6-'СЕТ СН'!$I$19</f>
        <v>1720.4758284</v>
      </c>
      <c r="W142" s="36">
        <f>SUMIFS(СВЦЭМ!$C$33:$C$776,СВЦЭМ!$A$33:$A$776,$A142,СВЦЭМ!$B$33:$B$776,W$119)+'СЕТ СН'!$I$9+СВЦЭМ!$D$10+'СЕТ СН'!$I$6-'СЕТ СН'!$I$19</f>
        <v>1741.5807312400002</v>
      </c>
      <c r="X142" s="36">
        <f>SUMIFS(СВЦЭМ!$C$33:$C$776,СВЦЭМ!$A$33:$A$776,$A142,СВЦЭМ!$B$33:$B$776,X$119)+'СЕТ СН'!$I$9+СВЦЭМ!$D$10+'СЕТ СН'!$I$6-'СЕТ СН'!$I$19</f>
        <v>1747.8761733599999</v>
      </c>
      <c r="Y142" s="36">
        <f>SUMIFS(СВЦЭМ!$C$33:$C$776,СВЦЭМ!$A$33:$A$776,$A142,СВЦЭМ!$B$33:$B$776,Y$119)+'СЕТ СН'!$I$9+СВЦЭМ!$D$10+'СЕТ СН'!$I$6-'СЕТ СН'!$I$19</f>
        <v>1769.3183925499998</v>
      </c>
    </row>
    <row r="143" spans="1:25" ht="15.75" x14ac:dyDescent="0.2">
      <c r="A143" s="35">
        <f t="shared" si="3"/>
        <v>44220</v>
      </c>
      <c r="B143" s="36">
        <f>SUMIFS(СВЦЭМ!$C$33:$C$776,СВЦЭМ!$A$33:$A$776,$A143,СВЦЭМ!$B$33:$B$776,B$119)+'СЕТ СН'!$I$9+СВЦЭМ!$D$10+'СЕТ СН'!$I$6-'СЕТ СН'!$I$19</f>
        <v>1767.7889877900002</v>
      </c>
      <c r="C143" s="36">
        <f>SUMIFS(СВЦЭМ!$C$33:$C$776,СВЦЭМ!$A$33:$A$776,$A143,СВЦЭМ!$B$33:$B$776,C$119)+'СЕТ СН'!$I$9+СВЦЭМ!$D$10+'СЕТ СН'!$I$6-'СЕТ СН'!$I$19</f>
        <v>1793.01506096</v>
      </c>
      <c r="D143" s="36">
        <f>SUMIFS(СВЦЭМ!$C$33:$C$776,СВЦЭМ!$A$33:$A$776,$A143,СВЦЭМ!$B$33:$B$776,D$119)+'СЕТ СН'!$I$9+СВЦЭМ!$D$10+'СЕТ СН'!$I$6-'СЕТ СН'!$I$19</f>
        <v>1814.1511152899998</v>
      </c>
      <c r="E143" s="36">
        <f>SUMIFS(СВЦЭМ!$C$33:$C$776,СВЦЭМ!$A$33:$A$776,$A143,СВЦЭМ!$B$33:$B$776,E$119)+'СЕТ СН'!$I$9+СВЦЭМ!$D$10+'СЕТ СН'!$I$6-'СЕТ СН'!$I$19</f>
        <v>1826.2393681200001</v>
      </c>
      <c r="F143" s="36">
        <f>SUMIFS(СВЦЭМ!$C$33:$C$776,СВЦЭМ!$A$33:$A$776,$A143,СВЦЭМ!$B$33:$B$776,F$119)+'СЕТ СН'!$I$9+СВЦЭМ!$D$10+'СЕТ СН'!$I$6-'СЕТ СН'!$I$19</f>
        <v>1844.3487514899998</v>
      </c>
      <c r="G143" s="36">
        <f>SUMIFS(СВЦЭМ!$C$33:$C$776,СВЦЭМ!$A$33:$A$776,$A143,СВЦЭМ!$B$33:$B$776,G$119)+'СЕТ СН'!$I$9+СВЦЭМ!$D$10+'СЕТ СН'!$I$6-'СЕТ СН'!$I$19</f>
        <v>1832.7468907299999</v>
      </c>
      <c r="H143" s="36">
        <f>SUMIFS(СВЦЭМ!$C$33:$C$776,СВЦЭМ!$A$33:$A$776,$A143,СВЦЭМ!$B$33:$B$776,H$119)+'СЕТ СН'!$I$9+СВЦЭМ!$D$10+'СЕТ СН'!$I$6-'СЕТ СН'!$I$19</f>
        <v>1813.5475231300002</v>
      </c>
      <c r="I143" s="36">
        <f>SUMIFS(СВЦЭМ!$C$33:$C$776,СВЦЭМ!$A$33:$A$776,$A143,СВЦЭМ!$B$33:$B$776,I$119)+'СЕТ СН'!$I$9+СВЦЭМ!$D$10+'СЕТ СН'!$I$6-'СЕТ СН'!$I$19</f>
        <v>1799.38363746</v>
      </c>
      <c r="J143" s="36">
        <f>SUMIFS(СВЦЭМ!$C$33:$C$776,СВЦЭМ!$A$33:$A$776,$A143,СВЦЭМ!$B$33:$B$776,J$119)+'СЕТ СН'!$I$9+СВЦЭМ!$D$10+'СЕТ СН'!$I$6-'СЕТ СН'!$I$19</f>
        <v>1761.3869337199999</v>
      </c>
      <c r="K143" s="36">
        <f>SUMIFS(СВЦЭМ!$C$33:$C$776,СВЦЭМ!$A$33:$A$776,$A143,СВЦЭМ!$B$33:$B$776,K$119)+'СЕТ СН'!$I$9+СВЦЭМ!$D$10+'СЕТ СН'!$I$6-'СЕТ СН'!$I$19</f>
        <v>1725.4498391699999</v>
      </c>
      <c r="L143" s="36">
        <f>SUMIFS(СВЦЭМ!$C$33:$C$776,СВЦЭМ!$A$33:$A$776,$A143,СВЦЭМ!$B$33:$B$776,L$119)+'СЕТ СН'!$I$9+СВЦЭМ!$D$10+'СЕТ СН'!$I$6-'СЕТ СН'!$I$19</f>
        <v>1709.3239521099999</v>
      </c>
      <c r="M143" s="36">
        <f>SUMIFS(СВЦЭМ!$C$33:$C$776,СВЦЭМ!$A$33:$A$776,$A143,СВЦЭМ!$B$33:$B$776,M$119)+'СЕТ СН'!$I$9+СВЦЭМ!$D$10+'СЕТ СН'!$I$6-'СЕТ СН'!$I$19</f>
        <v>1715.25915128</v>
      </c>
      <c r="N143" s="36">
        <f>SUMIFS(СВЦЭМ!$C$33:$C$776,СВЦЭМ!$A$33:$A$776,$A143,СВЦЭМ!$B$33:$B$776,N$119)+'СЕТ СН'!$I$9+СВЦЭМ!$D$10+'СЕТ СН'!$I$6-'СЕТ СН'!$I$19</f>
        <v>1725.10599138</v>
      </c>
      <c r="O143" s="36">
        <f>SUMIFS(СВЦЭМ!$C$33:$C$776,СВЦЭМ!$A$33:$A$776,$A143,СВЦЭМ!$B$33:$B$776,O$119)+'СЕТ СН'!$I$9+СВЦЭМ!$D$10+'СЕТ СН'!$I$6-'СЕТ СН'!$I$19</f>
        <v>1744.1167700199999</v>
      </c>
      <c r="P143" s="36">
        <f>SUMIFS(СВЦЭМ!$C$33:$C$776,СВЦЭМ!$A$33:$A$776,$A143,СВЦЭМ!$B$33:$B$776,P$119)+'СЕТ СН'!$I$9+СВЦЭМ!$D$10+'СЕТ СН'!$I$6-'СЕТ СН'!$I$19</f>
        <v>1780.3007267200001</v>
      </c>
      <c r="Q143" s="36">
        <f>SUMIFS(СВЦЭМ!$C$33:$C$776,СВЦЭМ!$A$33:$A$776,$A143,СВЦЭМ!$B$33:$B$776,Q$119)+'СЕТ СН'!$I$9+СВЦЭМ!$D$10+'СЕТ СН'!$I$6-'СЕТ СН'!$I$19</f>
        <v>1779.9016115700001</v>
      </c>
      <c r="R143" s="36">
        <f>SUMIFS(СВЦЭМ!$C$33:$C$776,СВЦЭМ!$A$33:$A$776,$A143,СВЦЭМ!$B$33:$B$776,R$119)+'СЕТ СН'!$I$9+СВЦЭМ!$D$10+'СЕТ СН'!$I$6-'СЕТ СН'!$I$19</f>
        <v>1768.2071218699998</v>
      </c>
      <c r="S143" s="36">
        <f>SUMIFS(СВЦЭМ!$C$33:$C$776,СВЦЭМ!$A$33:$A$776,$A143,СВЦЭМ!$B$33:$B$776,S$119)+'СЕТ СН'!$I$9+СВЦЭМ!$D$10+'СЕТ СН'!$I$6-'СЕТ СН'!$I$19</f>
        <v>1750.08739552</v>
      </c>
      <c r="T143" s="36">
        <f>SUMIFS(СВЦЭМ!$C$33:$C$776,СВЦЭМ!$A$33:$A$776,$A143,СВЦЭМ!$B$33:$B$776,T$119)+'СЕТ СН'!$I$9+СВЦЭМ!$D$10+'СЕТ СН'!$I$6-'СЕТ СН'!$I$19</f>
        <v>1706.3395413799999</v>
      </c>
      <c r="U143" s="36">
        <f>SUMIFS(СВЦЭМ!$C$33:$C$776,СВЦЭМ!$A$33:$A$776,$A143,СВЦЭМ!$B$33:$B$776,U$119)+'СЕТ СН'!$I$9+СВЦЭМ!$D$10+'СЕТ СН'!$I$6-'СЕТ СН'!$I$19</f>
        <v>1700.55136967</v>
      </c>
      <c r="V143" s="36">
        <f>SUMIFS(СВЦЭМ!$C$33:$C$776,СВЦЭМ!$A$33:$A$776,$A143,СВЦЭМ!$B$33:$B$776,V$119)+'СЕТ СН'!$I$9+СВЦЭМ!$D$10+'СЕТ СН'!$I$6-'СЕТ СН'!$I$19</f>
        <v>1698.9327996000002</v>
      </c>
      <c r="W143" s="36">
        <f>SUMIFS(СВЦЭМ!$C$33:$C$776,СВЦЭМ!$A$33:$A$776,$A143,СВЦЭМ!$B$33:$B$776,W$119)+'СЕТ СН'!$I$9+СВЦЭМ!$D$10+'СЕТ СН'!$I$6-'СЕТ СН'!$I$19</f>
        <v>1717.3659121800001</v>
      </c>
      <c r="X143" s="36">
        <f>SUMIFS(СВЦЭМ!$C$33:$C$776,СВЦЭМ!$A$33:$A$776,$A143,СВЦЭМ!$B$33:$B$776,X$119)+'СЕТ СН'!$I$9+СВЦЭМ!$D$10+'СЕТ СН'!$I$6-'СЕТ СН'!$I$19</f>
        <v>1740.2951124599999</v>
      </c>
      <c r="Y143" s="36">
        <f>SUMIFS(СВЦЭМ!$C$33:$C$776,СВЦЭМ!$A$33:$A$776,$A143,СВЦЭМ!$B$33:$B$776,Y$119)+'СЕТ СН'!$I$9+СВЦЭМ!$D$10+'СЕТ СН'!$I$6-'СЕТ СН'!$I$19</f>
        <v>1761.81037728</v>
      </c>
    </row>
    <row r="144" spans="1:25" ht="15.75" x14ac:dyDescent="0.2">
      <c r="A144" s="35">
        <f t="shared" si="3"/>
        <v>44221</v>
      </c>
      <c r="B144" s="36">
        <f>SUMIFS(СВЦЭМ!$C$33:$C$776,СВЦЭМ!$A$33:$A$776,$A144,СВЦЭМ!$B$33:$B$776,B$119)+'СЕТ СН'!$I$9+СВЦЭМ!$D$10+'СЕТ СН'!$I$6-'СЕТ СН'!$I$19</f>
        <v>1776.30533298</v>
      </c>
      <c r="C144" s="36">
        <f>SUMIFS(СВЦЭМ!$C$33:$C$776,СВЦЭМ!$A$33:$A$776,$A144,СВЦЭМ!$B$33:$B$776,C$119)+'СЕТ СН'!$I$9+СВЦЭМ!$D$10+'СЕТ СН'!$I$6-'СЕТ СН'!$I$19</f>
        <v>1804.03059596</v>
      </c>
      <c r="D144" s="36">
        <f>SUMIFS(СВЦЭМ!$C$33:$C$776,СВЦЭМ!$A$33:$A$776,$A144,СВЦЭМ!$B$33:$B$776,D$119)+'СЕТ СН'!$I$9+СВЦЭМ!$D$10+'СЕТ СН'!$I$6-'СЕТ СН'!$I$19</f>
        <v>1820.3680735799999</v>
      </c>
      <c r="E144" s="36">
        <f>SUMIFS(СВЦЭМ!$C$33:$C$776,СВЦЭМ!$A$33:$A$776,$A144,СВЦЭМ!$B$33:$B$776,E$119)+'СЕТ СН'!$I$9+СВЦЭМ!$D$10+'СЕТ СН'!$I$6-'СЕТ СН'!$I$19</f>
        <v>1833.2009815599999</v>
      </c>
      <c r="F144" s="36">
        <f>SUMIFS(СВЦЭМ!$C$33:$C$776,СВЦЭМ!$A$33:$A$776,$A144,СВЦЭМ!$B$33:$B$776,F$119)+'СЕТ СН'!$I$9+СВЦЭМ!$D$10+'СЕТ СН'!$I$6-'СЕТ СН'!$I$19</f>
        <v>1850.11568192</v>
      </c>
      <c r="G144" s="36">
        <f>SUMIFS(СВЦЭМ!$C$33:$C$776,СВЦЭМ!$A$33:$A$776,$A144,СВЦЭМ!$B$33:$B$776,G$119)+'СЕТ СН'!$I$9+СВЦЭМ!$D$10+'СЕТ СН'!$I$6-'СЕТ СН'!$I$19</f>
        <v>1833.56400652</v>
      </c>
      <c r="H144" s="36">
        <f>SUMIFS(СВЦЭМ!$C$33:$C$776,СВЦЭМ!$A$33:$A$776,$A144,СВЦЭМ!$B$33:$B$776,H$119)+'СЕТ СН'!$I$9+СВЦЭМ!$D$10+'СЕТ СН'!$I$6-'СЕТ СН'!$I$19</f>
        <v>1796.7138693699999</v>
      </c>
      <c r="I144" s="36">
        <f>SUMIFS(СВЦЭМ!$C$33:$C$776,СВЦЭМ!$A$33:$A$776,$A144,СВЦЭМ!$B$33:$B$776,I$119)+'СЕТ СН'!$I$9+СВЦЭМ!$D$10+'СЕТ СН'!$I$6-'СЕТ СН'!$I$19</f>
        <v>1770.2499519100002</v>
      </c>
      <c r="J144" s="36">
        <f>SUMIFS(СВЦЭМ!$C$33:$C$776,СВЦЭМ!$A$33:$A$776,$A144,СВЦЭМ!$B$33:$B$776,J$119)+'СЕТ СН'!$I$9+СВЦЭМ!$D$10+'СЕТ СН'!$I$6-'СЕТ СН'!$I$19</f>
        <v>1740.6289910300002</v>
      </c>
      <c r="K144" s="36">
        <f>SUMIFS(СВЦЭМ!$C$33:$C$776,СВЦЭМ!$A$33:$A$776,$A144,СВЦЭМ!$B$33:$B$776,K$119)+'СЕТ СН'!$I$9+СВЦЭМ!$D$10+'СЕТ СН'!$I$6-'СЕТ СН'!$I$19</f>
        <v>1736.3926674499999</v>
      </c>
      <c r="L144" s="36">
        <f>SUMIFS(СВЦЭМ!$C$33:$C$776,СВЦЭМ!$A$33:$A$776,$A144,СВЦЭМ!$B$33:$B$776,L$119)+'СЕТ СН'!$I$9+СВЦЭМ!$D$10+'СЕТ СН'!$I$6-'СЕТ СН'!$I$19</f>
        <v>1724.0956792000002</v>
      </c>
      <c r="M144" s="36">
        <f>SUMIFS(СВЦЭМ!$C$33:$C$776,СВЦЭМ!$A$33:$A$776,$A144,СВЦЭМ!$B$33:$B$776,M$119)+'СЕТ СН'!$I$9+СВЦЭМ!$D$10+'СЕТ СН'!$I$6-'СЕТ СН'!$I$19</f>
        <v>1731.9832600600002</v>
      </c>
      <c r="N144" s="36">
        <f>SUMIFS(СВЦЭМ!$C$33:$C$776,СВЦЭМ!$A$33:$A$776,$A144,СВЦЭМ!$B$33:$B$776,N$119)+'СЕТ СН'!$I$9+СВЦЭМ!$D$10+'СЕТ СН'!$I$6-'СЕТ СН'!$I$19</f>
        <v>1739.01986115</v>
      </c>
      <c r="O144" s="36">
        <f>SUMIFS(СВЦЭМ!$C$33:$C$776,СВЦЭМ!$A$33:$A$776,$A144,СВЦЭМ!$B$33:$B$776,O$119)+'СЕТ СН'!$I$9+СВЦЭМ!$D$10+'СЕТ СН'!$I$6-'СЕТ СН'!$I$19</f>
        <v>1746.8822728599998</v>
      </c>
      <c r="P144" s="36">
        <f>SUMIFS(СВЦЭМ!$C$33:$C$776,СВЦЭМ!$A$33:$A$776,$A144,СВЦЭМ!$B$33:$B$776,P$119)+'СЕТ СН'!$I$9+СВЦЭМ!$D$10+'СЕТ СН'!$I$6-'СЕТ СН'!$I$19</f>
        <v>1748.8435967</v>
      </c>
      <c r="Q144" s="36">
        <f>SUMIFS(СВЦЭМ!$C$33:$C$776,СВЦЭМ!$A$33:$A$776,$A144,СВЦЭМ!$B$33:$B$776,Q$119)+'СЕТ СН'!$I$9+СВЦЭМ!$D$10+'СЕТ СН'!$I$6-'СЕТ СН'!$I$19</f>
        <v>1751.3329066800002</v>
      </c>
      <c r="R144" s="36">
        <f>SUMIFS(СВЦЭМ!$C$33:$C$776,СВЦЭМ!$A$33:$A$776,$A144,СВЦЭМ!$B$33:$B$776,R$119)+'СЕТ СН'!$I$9+СВЦЭМ!$D$10+'СЕТ СН'!$I$6-'СЕТ СН'!$I$19</f>
        <v>1749.4080085199998</v>
      </c>
      <c r="S144" s="36">
        <f>SUMIFS(СВЦЭМ!$C$33:$C$776,СВЦЭМ!$A$33:$A$776,$A144,СВЦЭМ!$B$33:$B$776,S$119)+'СЕТ СН'!$I$9+СВЦЭМ!$D$10+'СЕТ СН'!$I$6-'СЕТ СН'!$I$19</f>
        <v>1743.5725590799998</v>
      </c>
      <c r="T144" s="36">
        <f>SUMIFS(СВЦЭМ!$C$33:$C$776,СВЦЭМ!$A$33:$A$776,$A144,СВЦЭМ!$B$33:$B$776,T$119)+'СЕТ СН'!$I$9+СВЦЭМ!$D$10+'СЕТ СН'!$I$6-'СЕТ СН'!$I$19</f>
        <v>1718.3241265400002</v>
      </c>
      <c r="U144" s="36">
        <f>SUMIFS(СВЦЭМ!$C$33:$C$776,СВЦЭМ!$A$33:$A$776,$A144,СВЦЭМ!$B$33:$B$776,U$119)+'СЕТ СН'!$I$9+СВЦЭМ!$D$10+'СЕТ СН'!$I$6-'СЕТ СН'!$I$19</f>
        <v>1717.0209126200002</v>
      </c>
      <c r="V144" s="36">
        <f>SUMIFS(СВЦЭМ!$C$33:$C$776,СВЦЭМ!$A$33:$A$776,$A144,СВЦЭМ!$B$33:$B$776,V$119)+'СЕТ СН'!$I$9+СВЦЭМ!$D$10+'СЕТ СН'!$I$6-'СЕТ СН'!$I$19</f>
        <v>1727.8568061400001</v>
      </c>
      <c r="W144" s="36">
        <f>SUMIFS(СВЦЭМ!$C$33:$C$776,СВЦЭМ!$A$33:$A$776,$A144,СВЦЭМ!$B$33:$B$776,W$119)+'СЕТ СН'!$I$9+СВЦЭМ!$D$10+'СЕТ СН'!$I$6-'СЕТ СН'!$I$19</f>
        <v>1736.7638027500002</v>
      </c>
      <c r="X144" s="36">
        <f>SUMIFS(СВЦЭМ!$C$33:$C$776,СВЦЭМ!$A$33:$A$776,$A144,СВЦЭМ!$B$33:$B$776,X$119)+'СЕТ СН'!$I$9+СВЦЭМ!$D$10+'СЕТ СН'!$I$6-'СЕТ СН'!$I$19</f>
        <v>1741.6584129600001</v>
      </c>
      <c r="Y144" s="36">
        <f>SUMIFS(СВЦЭМ!$C$33:$C$776,СВЦЭМ!$A$33:$A$776,$A144,СВЦЭМ!$B$33:$B$776,Y$119)+'СЕТ СН'!$I$9+СВЦЭМ!$D$10+'СЕТ СН'!$I$6-'СЕТ СН'!$I$19</f>
        <v>1759.5885492399998</v>
      </c>
    </row>
    <row r="145" spans="1:26" ht="15.75" x14ac:dyDescent="0.2">
      <c r="A145" s="35">
        <f t="shared" si="3"/>
        <v>44222</v>
      </c>
      <c r="B145" s="36">
        <f>SUMIFS(СВЦЭМ!$C$33:$C$776,СВЦЭМ!$A$33:$A$776,$A145,СВЦЭМ!$B$33:$B$776,B$119)+'СЕТ СН'!$I$9+СВЦЭМ!$D$10+'СЕТ СН'!$I$6-'СЕТ СН'!$I$19</f>
        <v>1803.1277562499999</v>
      </c>
      <c r="C145" s="36">
        <f>SUMIFS(СВЦЭМ!$C$33:$C$776,СВЦЭМ!$A$33:$A$776,$A145,СВЦЭМ!$B$33:$B$776,C$119)+'СЕТ СН'!$I$9+СВЦЭМ!$D$10+'СЕТ СН'!$I$6-'СЕТ СН'!$I$19</f>
        <v>1827.4620607500001</v>
      </c>
      <c r="D145" s="36">
        <f>SUMIFS(СВЦЭМ!$C$33:$C$776,СВЦЭМ!$A$33:$A$776,$A145,СВЦЭМ!$B$33:$B$776,D$119)+'СЕТ СН'!$I$9+СВЦЭМ!$D$10+'СЕТ СН'!$I$6-'СЕТ СН'!$I$19</f>
        <v>1834.9403802400002</v>
      </c>
      <c r="E145" s="36">
        <f>SUMIFS(СВЦЭМ!$C$33:$C$776,СВЦЭМ!$A$33:$A$776,$A145,СВЦЭМ!$B$33:$B$776,E$119)+'СЕТ СН'!$I$9+СВЦЭМ!$D$10+'СЕТ СН'!$I$6-'СЕТ СН'!$I$19</f>
        <v>1838.4836654599999</v>
      </c>
      <c r="F145" s="36">
        <f>SUMIFS(СВЦЭМ!$C$33:$C$776,СВЦЭМ!$A$33:$A$776,$A145,СВЦЭМ!$B$33:$B$776,F$119)+'СЕТ СН'!$I$9+СВЦЭМ!$D$10+'СЕТ СН'!$I$6-'СЕТ СН'!$I$19</f>
        <v>1849.7870993699999</v>
      </c>
      <c r="G145" s="36">
        <f>SUMIFS(СВЦЭМ!$C$33:$C$776,СВЦЭМ!$A$33:$A$776,$A145,СВЦЭМ!$B$33:$B$776,G$119)+'СЕТ СН'!$I$9+СВЦЭМ!$D$10+'СЕТ СН'!$I$6-'СЕТ СН'!$I$19</f>
        <v>1833.75345823</v>
      </c>
      <c r="H145" s="36">
        <f>SUMIFS(СВЦЭМ!$C$33:$C$776,СВЦЭМ!$A$33:$A$776,$A145,СВЦЭМ!$B$33:$B$776,H$119)+'СЕТ СН'!$I$9+СВЦЭМ!$D$10+'СЕТ СН'!$I$6-'СЕТ СН'!$I$19</f>
        <v>1797.6518863800002</v>
      </c>
      <c r="I145" s="36">
        <f>SUMIFS(СВЦЭМ!$C$33:$C$776,СВЦЭМ!$A$33:$A$776,$A145,СВЦЭМ!$B$33:$B$776,I$119)+'СЕТ СН'!$I$9+СВЦЭМ!$D$10+'СЕТ СН'!$I$6-'СЕТ СН'!$I$19</f>
        <v>1752.24582134</v>
      </c>
      <c r="J145" s="36">
        <f>SUMIFS(СВЦЭМ!$C$33:$C$776,СВЦЭМ!$A$33:$A$776,$A145,СВЦЭМ!$B$33:$B$776,J$119)+'СЕТ СН'!$I$9+СВЦЭМ!$D$10+'СЕТ СН'!$I$6-'СЕТ СН'!$I$19</f>
        <v>1726.6862771700003</v>
      </c>
      <c r="K145" s="36">
        <f>SUMIFS(СВЦЭМ!$C$33:$C$776,СВЦЭМ!$A$33:$A$776,$A145,СВЦЭМ!$B$33:$B$776,K$119)+'СЕТ СН'!$I$9+СВЦЭМ!$D$10+'СЕТ СН'!$I$6-'СЕТ СН'!$I$19</f>
        <v>1726.75820574</v>
      </c>
      <c r="L145" s="36">
        <f>SUMIFS(СВЦЭМ!$C$33:$C$776,СВЦЭМ!$A$33:$A$776,$A145,СВЦЭМ!$B$33:$B$776,L$119)+'СЕТ СН'!$I$9+СВЦЭМ!$D$10+'СЕТ СН'!$I$6-'СЕТ СН'!$I$19</f>
        <v>1721.1396074600002</v>
      </c>
      <c r="M145" s="36">
        <f>SUMIFS(СВЦЭМ!$C$33:$C$776,СВЦЭМ!$A$33:$A$776,$A145,СВЦЭМ!$B$33:$B$776,M$119)+'СЕТ СН'!$I$9+СВЦЭМ!$D$10+'СЕТ СН'!$I$6-'СЕТ СН'!$I$19</f>
        <v>1729.80467808</v>
      </c>
      <c r="N145" s="36">
        <f>SUMIFS(СВЦЭМ!$C$33:$C$776,СВЦЭМ!$A$33:$A$776,$A145,СВЦЭМ!$B$33:$B$776,N$119)+'СЕТ СН'!$I$9+СВЦЭМ!$D$10+'СЕТ СН'!$I$6-'СЕТ СН'!$I$19</f>
        <v>1733.9833531499999</v>
      </c>
      <c r="O145" s="36">
        <f>SUMIFS(СВЦЭМ!$C$33:$C$776,СВЦЭМ!$A$33:$A$776,$A145,СВЦЭМ!$B$33:$B$776,O$119)+'СЕТ СН'!$I$9+СВЦЭМ!$D$10+'СЕТ СН'!$I$6-'СЕТ СН'!$I$19</f>
        <v>1743.1518742399999</v>
      </c>
      <c r="P145" s="36">
        <f>SUMIFS(СВЦЭМ!$C$33:$C$776,СВЦЭМ!$A$33:$A$776,$A145,СВЦЭМ!$B$33:$B$776,P$119)+'СЕТ СН'!$I$9+СВЦЭМ!$D$10+'СЕТ СН'!$I$6-'СЕТ СН'!$I$19</f>
        <v>1747.8329360799999</v>
      </c>
      <c r="Q145" s="36">
        <f>SUMIFS(СВЦЭМ!$C$33:$C$776,СВЦЭМ!$A$33:$A$776,$A145,СВЦЭМ!$B$33:$B$776,Q$119)+'СЕТ СН'!$I$9+СВЦЭМ!$D$10+'СЕТ СН'!$I$6-'СЕТ СН'!$I$19</f>
        <v>1746.6929695099998</v>
      </c>
      <c r="R145" s="36">
        <f>SUMIFS(СВЦЭМ!$C$33:$C$776,СВЦЭМ!$A$33:$A$776,$A145,СВЦЭМ!$B$33:$B$776,R$119)+'СЕТ СН'!$I$9+СВЦЭМ!$D$10+'СЕТ СН'!$I$6-'СЕТ СН'!$I$19</f>
        <v>1735.0323123899998</v>
      </c>
      <c r="S145" s="36">
        <f>SUMIFS(СВЦЭМ!$C$33:$C$776,СВЦЭМ!$A$33:$A$776,$A145,СВЦЭМ!$B$33:$B$776,S$119)+'СЕТ СН'!$I$9+СВЦЭМ!$D$10+'СЕТ СН'!$I$6-'СЕТ СН'!$I$19</f>
        <v>1730.2198300300001</v>
      </c>
      <c r="T145" s="36">
        <f>SUMIFS(СВЦЭМ!$C$33:$C$776,СВЦЭМ!$A$33:$A$776,$A145,СВЦЭМ!$B$33:$B$776,T$119)+'СЕТ СН'!$I$9+СВЦЭМ!$D$10+'СЕТ СН'!$I$6-'СЕТ СН'!$I$19</f>
        <v>1716.6526511000002</v>
      </c>
      <c r="U145" s="36">
        <f>SUMIFS(СВЦЭМ!$C$33:$C$776,СВЦЭМ!$A$33:$A$776,$A145,СВЦЭМ!$B$33:$B$776,U$119)+'СЕТ СН'!$I$9+СВЦЭМ!$D$10+'СЕТ СН'!$I$6-'СЕТ СН'!$I$19</f>
        <v>1715.7987575800003</v>
      </c>
      <c r="V145" s="36">
        <f>SUMIFS(СВЦЭМ!$C$33:$C$776,СВЦЭМ!$A$33:$A$776,$A145,СВЦЭМ!$B$33:$B$776,V$119)+'СЕТ СН'!$I$9+СВЦЭМ!$D$10+'СЕТ СН'!$I$6-'СЕТ СН'!$I$19</f>
        <v>1725.9304593699999</v>
      </c>
      <c r="W145" s="36">
        <f>SUMIFS(СВЦЭМ!$C$33:$C$776,СВЦЭМ!$A$33:$A$776,$A145,СВЦЭМ!$B$33:$B$776,W$119)+'СЕТ СН'!$I$9+СВЦЭМ!$D$10+'СЕТ СН'!$I$6-'СЕТ СН'!$I$19</f>
        <v>1750.2113186299998</v>
      </c>
      <c r="X145" s="36">
        <f>SUMIFS(СВЦЭМ!$C$33:$C$776,СВЦЭМ!$A$33:$A$776,$A145,СВЦЭМ!$B$33:$B$776,X$119)+'СЕТ СН'!$I$9+СВЦЭМ!$D$10+'СЕТ СН'!$I$6-'СЕТ СН'!$I$19</f>
        <v>1758.5269958700001</v>
      </c>
      <c r="Y145" s="36">
        <f>SUMIFS(СВЦЭМ!$C$33:$C$776,СВЦЭМ!$A$33:$A$776,$A145,СВЦЭМ!$B$33:$B$776,Y$119)+'СЕТ СН'!$I$9+СВЦЭМ!$D$10+'СЕТ СН'!$I$6-'СЕТ СН'!$I$19</f>
        <v>1776.42082213</v>
      </c>
    </row>
    <row r="146" spans="1:26" ht="15.75" x14ac:dyDescent="0.2">
      <c r="A146" s="35">
        <f t="shared" si="3"/>
        <v>44223</v>
      </c>
      <c r="B146" s="36">
        <f>SUMIFS(СВЦЭМ!$C$33:$C$776,СВЦЭМ!$A$33:$A$776,$A146,СВЦЭМ!$B$33:$B$776,B$119)+'СЕТ СН'!$I$9+СВЦЭМ!$D$10+'СЕТ СН'!$I$6-'СЕТ СН'!$I$19</f>
        <v>1789.2224590000001</v>
      </c>
      <c r="C146" s="36">
        <f>SUMIFS(СВЦЭМ!$C$33:$C$776,СВЦЭМ!$A$33:$A$776,$A146,СВЦЭМ!$B$33:$B$776,C$119)+'СЕТ СН'!$I$9+СВЦЭМ!$D$10+'СЕТ СН'!$I$6-'СЕТ СН'!$I$19</f>
        <v>1812.3701492599998</v>
      </c>
      <c r="D146" s="36">
        <f>SUMIFS(СВЦЭМ!$C$33:$C$776,СВЦЭМ!$A$33:$A$776,$A146,СВЦЭМ!$B$33:$B$776,D$119)+'СЕТ СН'!$I$9+СВЦЭМ!$D$10+'СЕТ СН'!$I$6-'СЕТ СН'!$I$19</f>
        <v>1824.8043401999998</v>
      </c>
      <c r="E146" s="36">
        <f>SUMIFS(СВЦЭМ!$C$33:$C$776,СВЦЭМ!$A$33:$A$776,$A146,СВЦЭМ!$B$33:$B$776,E$119)+'СЕТ СН'!$I$9+СВЦЭМ!$D$10+'СЕТ СН'!$I$6-'СЕТ СН'!$I$19</f>
        <v>1832.85629242</v>
      </c>
      <c r="F146" s="36">
        <f>SUMIFS(СВЦЭМ!$C$33:$C$776,СВЦЭМ!$A$33:$A$776,$A146,СВЦЭМ!$B$33:$B$776,F$119)+'СЕТ СН'!$I$9+СВЦЭМ!$D$10+'СЕТ СН'!$I$6-'СЕТ СН'!$I$19</f>
        <v>1843.9662285999998</v>
      </c>
      <c r="G146" s="36">
        <f>SUMIFS(СВЦЭМ!$C$33:$C$776,СВЦЭМ!$A$33:$A$776,$A146,СВЦЭМ!$B$33:$B$776,G$119)+'СЕТ СН'!$I$9+СВЦЭМ!$D$10+'СЕТ СН'!$I$6-'СЕТ СН'!$I$19</f>
        <v>1826.3200980800002</v>
      </c>
      <c r="H146" s="36">
        <f>SUMIFS(СВЦЭМ!$C$33:$C$776,СВЦЭМ!$A$33:$A$776,$A146,СВЦЭМ!$B$33:$B$776,H$119)+'СЕТ СН'!$I$9+СВЦЭМ!$D$10+'СЕТ СН'!$I$6-'СЕТ СН'!$I$19</f>
        <v>1791.5447148600001</v>
      </c>
      <c r="I146" s="36">
        <f>SUMIFS(СВЦЭМ!$C$33:$C$776,СВЦЭМ!$A$33:$A$776,$A146,СВЦЭМ!$B$33:$B$776,I$119)+'СЕТ СН'!$I$9+СВЦЭМ!$D$10+'СЕТ СН'!$I$6-'СЕТ СН'!$I$19</f>
        <v>1763.6496366400002</v>
      </c>
      <c r="J146" s="36">
        <f>SUMIFS(СВЦЭМ!$C$33:$C$776,СВЦЭМ!$A$33:$A$776,$A146,СВЦЭМ!$B$33:$B$776,J$119)+'СЕТ СН'!$I$9+СВЦЭМ!$D$10+'СЕТ СН'!$I$6-'СЕТ СН'!$I$19</f>
        <v>1735.77476247</v>
      </c>
      <c r="K146" s="36">
        <f>SUMIFS(СВЦЭМ!$C$33:$C$776,СВЦЭМ!$A$33:$A$776,$A146,СВЦЭМ!$B$33:$B$776,K$119)+'СЕТ СН'!$I$9+СВЦЭМ!$D$10+'СЕТ СН'!$I$6-'СЕТ СН'!$I$19</f>
        <v>1725.2437104099999</v>
      </c>
      <c r="L146" s="36">
        <f>SUMIFS(СВЦЭМ!$C$33:$C$776,СВЦЭМ!$A$33:$A$776,$A146,СВЦЭМ!$B$33:$B$776,L$119)+'СЕТ СН'!$I$9+СВЦЭМ!$D$10+'СЕТ СН'!$I$6-'СЕТ СН'!$I$19</f>
        <v>1724.6997813100002</v>
      </c>
      <c r="M146" s="36">
        <f>SUMIFS(СВЦЭМ!$C$33:$C$776,СВЦЭМ!$A$33:$A$776,$A146,СВЦЭМ!$B$33:$B$776,M$119)+'СЕТ СН'!$I$9+СВЦЭМ!$D$10+'СЕТ СН'!$I$6-'СЕТ СН'!$I$19</f>
        <v>1736.6722025499998</v>
      </c>
      <c r="N146" s="36">
        <f>SUMIFS(СВЦЭМ!$C$33:$C$776,СВЦЭМ!$A$33:$A$776,$A146,СВЦЭМ!$B$33:$B$776,N$119)+'СЕТ СН'!$I$9+СВЦЭМ!$D$10+'СЕТ СН'!$I$6-'СЕТ СН'!$I$19</f>
        <v>1742.45976853</v>
      </c>
      <c r="O146" s="36">
        <f>SUMIFS(СВЦЭМ!$C$33:$C$776,СВЦЭМ!$A$33:$A$776,$A146,СВЦЭМ!$B$33:$B$776,O$119)+'СЕТ СН'!$I$9+СВЦЭМ!$D$10+'СЕТ СН'!$I$6-'СЕТ СН'!$I$19</f>
        <v>1756.3194720000001</v>
      </c>
      <c r="P146" s="36">
        <f>SUMIFS(СВЦЭМ!$C$33:$C$776,СВЦЭМ!$A$33:$A$776,$A146,СВЦЭМ!$B$33:$B$776,P$119)+'СЕТ СН'!$I$9+СВЦЭМ!$D$10+'СЕТ СН'!$I$6-'СЕТ СН'!$I$19</f>
        <v>1766.3936509599998</v>
      </c>
      <c r="Q146" s="36">
        <f>SUMIFS(СВЦЭМ!$C$33:$C$776,СВЦЭМ!$A$33:$A$776,$A146,СВЦЭМ!$B$33:$B$776,Q$119)+'СЕТ СН'!$I$9+СВЦЭМ!$D$10+'СЕТ СН'!$I$6-'СЕТ СН'!$I$19</f>
        <v>1773.3927456299998</v>
      </c>
      <c r="R146" s="36">
        <f>SUMIFS(СВЦЭМ!$C$33:$C$776,СВЦЭМ!$A$33:$A$776,$A146,СВЦЭМ!$B$33:$B$776,R$119)+'СЕТ СН'!$I$9+СВЦЭМ!$D$10+'СЕТ СН'!$I$6-'СЕТ СН'!$I$19</f>
        <v>1761.9344836499999</v>
      </c>
      <c r="S146" s="36">
        <f>SUMIFS(СВЦЭМ!$C$33:$C$776,СВЦЭМ!$A$33:$A$776,$A146,СВЦЭМ!$B$33:$B$776,S$119)+'СЕТ СН'!$I$9+СВЦЭМ!$D$10+'СЕТ СН'!$I$6-'СЕТ СН'!$I$19</f>
        <v>1744.4174667000002</v>
      </c>
      <c r="T146" s="36">
        <f>SUMIFS(СВЦЭМ!$C$33:$C$776,СВЦЭМ!$A$33:$A$776,$A146,СВЦЭМ!$B$33:$B$776,T$119)+'СЕТ СН'!$I$9+СВЦЭМ!$D$10+'СЕТ СН'!$I$6-'СЕТ СН'!$I$19</f>
        <v>1708.1701350799999</v>
      </c>
      <c r="U146" s="36">
        <f>SUMIFS(СВЦЭМ!$C$33:$C$776,СВЦЭМ!$A$33:$A$776,$A146,СВЦЭМ!$B$33:$B$776,U$119)+'СЕТ СН'!$I$9+СВЦЭМ!$D$10+'СЕТ СН'!$I$6-'СЕТ СН'!$I$19</f>
        <v>1708.5072201900002</v>
      </c>
      <c r="V146" s="36">
        <f>SUMIFS(СВЦЭМ!$C$33:$C$776,СВЦЭМ!$A$33:$A$776,$A146,СВЦЭМ!$B$33:$B$776,V$119)+'СЕТ СН'!$I$9+СВЦЭМ!$D$10+'СЕТ СН'!$I$6-'СЕТ СН'!$I$19</f>
        <v>1716.2449276900002</v>
      </c>
      <c r="W146" s="36">
        <f>SUMIFS(СВЦЭМ!$C$33:$C$776,СВЦЭМ!$A$33:$A$776,$A146,СВЦЭМ!$B$33:$B$776,W$119)+'СЕТ СН'!$I$9+СВЦЭМ!$D$10+'СЕТ СН'!$I$6-'СЕТ СН'!$I$19</f>
        <v>1739.27169344</v>
      </c>
      <c r="X146" s="36">
        <f>SUMIFS(СВЦЭМ!$C$33:$C$776,СВЦЭМ!$A$33:$A$776,$A146,СВЦЭМ!$B$33:$B$776,X$119)+'СЕТ СН'!$I$9+СВЦЭМ!$D$10+'СЕТ СН'!$I$6-'СЕТ СН'!$I$19</f>
        <v>1743.6258166600001</v>
      </c>
      <c r="Y146" s="36">
        <f>SUMIFS(СВЦЭМ!$C$33:$C$776,СВЦЭМ!$A$33:$A$776,$A146,СВЦЭМ!$B$33:$B$776,Y$119)+'СЕТ СН'!$I$9+СВЦЭМ!$D$10+'СЕТ СН'!$I$6-'СЕТ СН'!$I$19</f>
        <v>1770.1882827700001</v>
      </c>
    </row>
    <row r="147" spans="1:26" ht="15.75" x14ac:dyDescent="0.2">
      <c r="A147" s="35">
        <f t="shared" si="3"/>
        <v>44224</v>
      </c>
      <c r="B147" s="36">
        <f>SUMIFS(СВЦЭМ!$C$33:$C$776,СВЦЭМ!$A$33:$A$776,$A147,СВЦЭМ!$B$33:$B$776,B$119)+'СЕТ СН'!$I$9+СВЦЭМ!$D$10+'СЕТ СН'!$I$6-'СЕТ СН'!$I$19</f>
        <v>1751.3798525100001</v>
      </c>
      <c r="C147" s="36">
        <f>SUMIFS(СВЦЭМ!$C$33:$C$776,СВЦЭМ!$A$33:$A$776,$A147,СВЦЭМ!$B$33:$B$776,C$119)+'СЕТ СН'!$I$9+СВЦЭМ!$D$10+'СЕТ СН'!$I$6-'СЕТ СН'!$I$19</f>
        <v>1806.8479376199998</v>
      </c>
      <c r="D147" s="36">
        <f>SUMIFS(СВЦЭМ!$C$33:$C$776,СВЦЭМ!$A$33:$A$776,$A147,СВЦЭМ!$B$33:$B$776,D$119)+'СЕТ СН'!$I$9+СВЦЭМ!$D$10+'СЕТ СН'!$I$6-'СЕТ СН'!$I$19</f>
        <v>1839.2384321499999</v>
      </c>
      <c r="E147" s="36">
        <f>SUMIFS(СВЦЭМ!$C$33:$C$776,СВЦЭМ!$A$33:$A$776,$A147,СВЦЭМ!$B$33:$B$776,E$119)+'СЕТ СН'!$I$9+СВЦЭМ!$D$10+'СЕТ СН'!$I$6-'СЕТ СН'!$I$19</f>
        <v>1842.0992388599998</v>
      </c>
      <c r="F147" s="36">
        <f>SUMIFS(СВЦЭМ!$C$33:$C$776,СВЦЭМ!$A$33:$A$776,$A147,СВЦЭМ!$B$33:$B$776,F$119)+'СЕТ СН'!$I$9+СВЦЭМ!$D$10+'СЕТ СН'!$I$6-'СЕТ СН'!$I$19</f>
        <v>1853.6619789400002</v>
      </c>
      <c r="G147" s="36">
        <f>SUMIFS(СВЦЭМ!$C$33:$C$776,СВЦЭМ!$A$33:$A$776,$A147,СВЦЭМ!$B$33:$B$776,G$119)+'СЕТ СН'!$I$9+СВЦЭМ!$D$10+'СЕТ СН'!$I$6-'СЕТ СН'!$I$19</f>
        <v>1840.6185551600001</v>
      </c>
      <c r="H147" s="36">
        <f>SUMIFS(СВЦЭМ!$C$33:$C$776,СВЦЭМ!$A$33:$A$776,$A147,СВЦЭМ!$B$33:$B$776,H$119)+'СЕТ СН'!$I$9+СВЦЭМ!$D$10+'СЕТ СН'!$I$6-'СЕТ СН'!$I$19</f>
        <v>1803.3374492299999</v>
      </c>
      <c r="I147" s="36">
        <f>SUMIFS(СВЦЭМ!$C$33:$C$776,СВЦЭМ!$A$33:$A$776,$A147,СВЦЭМ!$B$33:$B$776,I$119)+'СЕТ СН'!$I$9+СВЦЭМ!$D$10+'СЕТ СН'!$I$6-'СЕТ СН'!$I$19</f>
        <v>1779.5838355699998</v>
      </c>
      <c r="J147" s="36">
        <f>SUMIFS(СВЦЭМ!$C$33:$C$776,СВЦЭМ!$A$33:$A$776,$A147,СВЦЭМ!$B$33:$B$776,J$119)+'СЕТ СН'!$I$9+СВЦЭМ!$D$10+'СЕТ СН'!$I$6-'СЕТ СН'!$I$19</f>
        <v>1761.01274616</v>
      </c>
      <c r="K147" s="36">
        <f>SUMIFS(СВЦЭМ!$C$33:$C$776,СВЦЭМ!$A$33:$A$776,$A147,СВЦЭМ!$B$33:$B$776,K$119)+'СЕТ СН'!$I$9+СВЦЭМ!$D$10+'СЕТ СН'!$I$6-'СЕТ СН'!$I$19</f>
        <v>1744.1929787499998</v>
      </c>
      <c r="L147" s="36">
        <f>SUMIFS(СВЦЭМ!$C$33:$C$776,СВЦЭМ!$A$33:$A$776,$A147,СВЦЭМ!$B$33:$B$776,L$119)+'СЕТ СН'!$I$9+СВЦЭМ!$D$10+'СЕТ СН'!$I$6-'СЕТ СН'!$I$19</f>
        <v>1737.05828419</v>
      </c>
      <c r="M147" s="36">
        <f>SUMIFS(СВЦЭМ!$C$33:$C$776,СВЦЭМ!$A$33:$A$776,$A147,СВЦЭМ!$B$33:$B$776,M$119)+'СЕТ СН'!$I$9+СВЦЭМ!$D$10+'СЕТ СН'!$I$6-'СЕТ СН'!$I$19</f>
        <v>1752.62949738</v>
      </c>
      <c r="N147" s="36">
        <f>SUMIFS(СВЦЭМ!$C$33:$C$776,СВЦЭМ!$A$33:$A$776,$A147,СВЦЭМ!$B$33:$B$776,N$119)+'СЕТ СН'!$I$9+СВЦЭМ!$D$10+'СЕТ СН'!$I$6-'СЕТ СН'!$I$19</f>
        <v>1759.1134639500001</v>
      </c>
      <c r="O147" s="36">
        <f>SUMIFS(СВЦЭМ!$C$33:$C$776,СВЦЭМ!$A$33:$A$776,$A147,СВЦЭМ!$B$33:$B$776,O$119)+'СЕТ СН'!$I$9+СВЦЭМ!$D$10+'СЕТ СН'!$I$6-'СЕТ СН'!$I$19</f>
        <v>1746.7702394500002</v>
      </c>
      <c r="P147" s="36">
        <f>SUMIFS(СВЦЭМ!$C$33:$C$776,СВЦЭМ!$A$33:$A$776,$A147,СВЦЭМ!$B$33:$B$776,P$119)+'СЕТ СН'!$I$9+СВЦЭМ!$D$10+'СЕТ СН'!$I$6-'СЕТ СН'!$I$19</f>
        <v>1753.4773502799999</v>
      </c>
      <c r="Q147" s="36">
        <f>SUMIFS(СВЦЭМ!$C$33:$C$776,СВЦЭМ!$A$33:$A$776,$A147,СВЦЭМ!$B$33:$B$776,Q$119)+'СЕТ СН'!$I$9+СВЦЭМ!$D$10+'СЕТ СН'!$I$6-'СЕТ СН'!$I$19</f>
        <v>1756.84486896</v>
      </c>
      <c r="R147" s="36">
        <f>SUMIFS(СВЦЭМ!$C$33:$C$776,СВЦЭМ!$A$33:$A$776,$A147,СВЦЭМ!$B$33:$B$776,R$119)+'СЕТ СН'!$I$9+СВЦЭМ!$D$10+'СЕТ СН'!$I$6-'СЕТ СН'!$I$19</f>
        <v>1748.3337960899999</v>
      </c>
      <c r="S147" s="36">
        <f>SUMIFS(СВЦЭМ!$C$33:$C$776,СВЦЭМ!$A$33:$A$776,$A147,СВЦЭМ!$B$33:$B$776,S$119)+'СЕТ СН'!$I$9+СВЦЭМ!$D$10+'СЕТ СН'!$I$6-'СЕТ СН'!$I$19</f>
        <v>1735.20086829</v>
      </c>
      <c r="T147" s="36">
        <f>SUMIFS(СВЦЭМ!$C$33:$C$776,СВЦЭМ!$A$33:$A$776,$A147,СВЦЭМ!$B$33:$B$776,T$119)+'СЕТ СН'!$I$9+СВЦЭМ!$D$10+'СЕТ СН'!$I$6-'СЕТ СН'!$I$19</f>
        <v>1713.0977522600001</v>
      </c>
      <c r="U147" s="36">
        <f>SUMIFS(СВЦЭМ!$C$33:$C$776,СВЦЭМ!$A$33:$A$776,$A147,СВЦЭМ!$B$33:$B$776,U$119)+'СЕТ СН'!$I$9+СВЦЭМ!$D$10+'СЕТ СН'!$I$6-'СЕТ СН'!$I$19</f>
        <v>1717.7390215</v>
      </c>
      <c r="V147" s="36">
        <f>SUMIFS(СВЦЭМ!$C$33:$C$776,СВЦЭМ!$A$33:$A$776,$A147,СВЦЭМ!$B$33:$B$776,V$119)+'СЕТ СН'!$I$9+СВЦЭМ!$D$10+'СЕТ СН'!$I$6-'СЕТ СН'!$I$19</f>
        <v>1727.4366346900001</v>
      </c>
      <c r="W147" s="36">
        <f>SUMIFS(СВЦЭМ!$C$33:$C$776,СВЦЭМ!$A$33:$A$776,$A147,СВЦЭМ!$B$33:$B$776,W$119)+'СЕТ СН'!$I$9+СВЦЭМ!$D$10+'СЕТ СН'!$I$6-'СЕТ СН'!$I$19</f>
        <v>1740.4624484400001</v>
      </c>
      <c r="X147" s="36">
        <f>SUMIFS(СВЦЭМ!$C$33:$C$776,СВЦЭМ!$A$33:$A$776,$A147,СВЦЭМ!$B$33:$B$776,X$119)+'СЕТ СН'!$I$9+СВЦЭМ!$D$10+'СЕТ СН'!$I$6-'СЕТ СН'!$I$19</f>
        <v>1739.3327978500001</v>
      </c>
      <c r="Y147" s="36">
        <f>SUMIFS(СВЦЭМ!$C$33:$C$776,СВЦЭМ!$A$33:$A$776,$A147,СВЦЭМ!$B$33:$B$776,Y$119)+'СЕТ СН'!$I$9+СВЦЭМ!$D$10+'СЕТ СН'!$I$6-'СЕТ СН'!$I$19</f>
        <v>1759.9734128700002</v>
      </c>
    </row>
    <row r="148" spans="1:26" ht="15.75" x14ac:dyDescent="0.2">
      <c r="A148" s="35">
        <f t="shared" si="3"/>
        <v>44225</v>
      </c>
      <c r="B148" s="36">
        <f>SUMIFS(СВЦЭМ!$C$33:$C$776,СВЦЭМ!$A$33:$A$776,$A148,СВЦЭМ!$B$33:$B$776,B$119)+'СЕТ СН'!$I$9+СВЦЭМ!$D$10+'СЕТ СН'!$I$6-'СЕТ СН'!$I$19</f>
        <v>1747.53073812</v>
      </c>
      <c r="C148" s="36">
        <f>SUMIFS(СВЦЭМ!$C$33:$C$776,СВЦЭМ!$A$33:$A$776,$A148,СВЦЭМ!$B$33:$B$776,C$119)+'СЕТ СН'!$I$9+СВЦЭМ!$D$10+'СЕТ СН'!$I$6-'СЕТ СН'!$I$19</f>
        <v>1775.9707250699998</v>
      </c>
      <c r="D148" s="36">
        <f>SUMIFS(СВЦЭМ!$C$33:$C$776,СВЦЭМ!$A$33:$A$776,$A148,СВЦЭМ!$B$33:$B$776,D$119)+'СЕТ СН'!$I$9+СВЦЭМ!$D$10+'СЕТ СН'!$I$6-'СЕТ СН'!$I$19</f>
        <v>1788.80220534</v>
      </c>
      <c r="E148" s="36">
        <f>SUMIFS(СВЦЭМ!$C$33:$C$776,СВЦЭМ!$A$33:$A$776,$A148,СВЦЭМ!$B$33:$B$776,E$119)+'СЕТ СН'!$I$9+СВЦЭМ!$D$10+'СЕТ СН'!$I$6-'СЕТ СН'!$I$19</f>
        <v>1772.2713958600002</v>
      </c>
      <c r="F148" s="36">
        <f>SUMIFS(СВЦЭМ!$C$33:$C$776,СВЦЭМ!$A$33:$A$776,$A148,СВЦЭМ!$B$33:$B$776,F$119)+'СЕТ СН'!$I$9+СВЦЭМ!$D$10+'СЕТ СН'!$I$6-'СЕТ СН'!$I$19</f>
        <v>1769.9230947900001</v>
      </c>
      <c r="G148" s="36">
        <f>SUMIFS(СВЦЭМ!$C$33:$C$776,СВЦЭМ!$A$33:$A$776,$A148,СВЦЭМ!$B$33:$B$776,G$119)+'СЕТ СН'!$I$9+СВЦЭМ!$D$10+'СЕТ СН'!$I$6-'СЕТ СН'!$I$19</f>
        <v>1757.2503399699999</v>
      </c>
      <c r="H148" s="36">
        <f>SUMIFS(СВЦЭМ!$C$33:$C$776,СВЦЭМ!$A$33:$A$776,$A148,СВЦЭМ!$B$33:$B$776,H$119)+'СЕТ СН'!$I$9+СВЦЭМ!$D$10+'СЕТ СН'!$I$6-'СЕТ СН'!$I$19</f>
        <v>1733.6720741300001</v>
      </c>
      <c r="I148" s="36">
        <f>SUMIFS(СВЦЭМ!$C$33:$C$776,СВЦЭМ!$A$33:$A$776,$A148,СВЦЭМ!$B$33:$B$776,I$119)+'СЕТ СН'!$I$9+СВЦЭМ!$D$10+'СЕТ СН'!$I$6-'СЕТ СН'!$I$19</f>
        <v>1690.0951126700002</v>
      </c>
      <c r="J148" s="36">
        <f>SUMIFS(СВЦЭМ!$C$33:$C$776,СВЦЭМ!$A$33:$A$776,$A148,СВЦЭМ!$B$33:$B$776,J$119)+'СЕТ СН'!$I$9+СВЦЭМ!$D$10+'СЕТ СН'!$I$6-'СЕТ СН'!$I$19</f>
        <v>1689.7112453200002</v>
      </c>
      <c r="K148" s="36">
        <f>SUMIFS(СВЦЭМ!$C$33:$C$776,СВЦЭМ!$A$33:$A$776,$A148,СВЦЭМ!$B$33:$B$776,K$119)+'СЕТ СН'!$I$9+СВЦЭМ!$D$10+'СЕТ СН'!$I$6-'СЕТ СН'!$I$19</f>
        <v>1676.2177765900001</v>
      </c>
      <c r="L148" s="36">
        <f>SUMIFS(СВЦЭМ!$C$33:$C$776,СВЦЭМ!$A$33:$A$776,$A148,СВЦЭМ!$B$33:$B$776,L$119)+'СЕТ СН'!$I$9+СВЦЭМ!$D$10+'СЕТ СН'!$I$6-'СЕТ СН'!$I$19</f>
        <v>1683.33822336</v>
      </c>
      <c r="M148" s="36">
        <f>SUMIFS(СВЦЭМ!$C$33:$C$776,СВЦЭМ!$A$33:$A$776,$A148,СВЦЭМ!$B$33:$B$776,M$119)+'СЕТ СН'!$I$9+СВЦЭМ!$D$10+'СЕТ СН'!$I$6-'СЕТ СН'!$I$19</f>
        <v>1711.7824495499999</v>
      </c>
      <c r="N148" s="36">
        <f>SUMIFS(СВЦЭМ!$C$33:$C$776,СВЦЭМ!$A$33:$A$776,$A148,СВЦЭМ!$B$33:$B$776,N$119)+'СЕТ СН'!$I$9+СВЦЭМ!$D$10+'СЕТ СН'!$I$6-'СЕТ СН'!$I$19</f>
        <v>1718.3225992399998</v>
      </c>
      <c r="O148" s="36">
        <f>SUMIFS(СВЦЭМ!$C$33:$C$776,СВЦЭМ!$A$33:$A$776,$A148,СВЦЭМ!$B$33:$B$776,O$119)+'СЕТ СН'!$I$9+СВЦЭМ!$D$10+'СЕТ СН'!$I$6-'СЕТ СН'!$I$19</f>
        <v>1724.8153678200001</v>
      </c>
      <c r="P148" s="36">
        <f>SUMIFS(СВЦЭМ!$C$33:$C$776,СВЦЭМ!$A$33:$A$776,$A148,СВЦЭМ!$B$33:$B$776,P$119)+'СЕТ СН'!$I$9+СВЦЭМ!$D$10+'СЕТ СН'!$I$6-'СЕТ СН'!$I$19</f>
        <v>1731.23442673</v>
      </c>
      <c r="Q148" s="36">
        <f>SUMIFS(СВЦЭМ!$C$33:$C$776,СВЦЭМ!$A$33:$A$776,$A148,СВЦЭМ!$B$33:$B$776,Q$119)+'СЕТ СН'!$I$9+СВЦЭМ!$D$10+'СЕТ СН'!$I$6-'СЕТ СН'!$I$19</f>
        <v>1725.4763265900001</v>
      </c>
      <c r="R148" s="36">
        <f>SUMIFS(СВЦЭМ!$C$33:$C$776,СВЦЭМ!$A$33:$A$776,$A148,СВЦЭМ!$B$33:$B$776,R$119)+'СЕТ СН'!$I$9+СВЦЭМ!$D$10+'СЕТ СН'!$I$6-'СЕТ СН'!$I$19</f>
        <v>1697.8936272400001</v>
      </c>
      <c r="S148" s="36">
        <f>SUMIFS(СВЦЭМ!$C$33:$C$776,СВЦЭМ!$A$33:$A$776,$A148,СВЦЭМ!$B$33:$B$776,S$119)+'СЕТ СН'!$I$9+СВЦЭМ!$D$10+'СЕТ СН'!$I$6-'СЕТ СН'!$I$19</f>
        <v>1709.75529267</v>
      </c>
      <c r="T148" s="36">
        <f>SUMIFS(СВЦЭМ!$C$33:$C$776,СВЦЭМ!$A$33:$A$776,$A148,СВЦЭМ!$B$33:$B$776,T$119)+'СЕТ СН'!$I$9+СВЦЭМ!$D$10+'СЕТ СН'!$I$6-'СЕТ СН'!$I$19</f>
        <v>1694.8968773699999</v>
      </c>
      <c r="U148" s="36">
        <f>SUMIFS(СВЦЭМ!$C$33:$C$776,СВЦЭМ!$A$33:$A$776,$A148,СВЦЭМ!$B$33:$B$776,U$119)+'СЕТ СН'!$I$9+СВЦЭМ!$D$10+'СЕТ СН'!$I$6-'СЕТ СН'!$I$19</f>
        <v>1695.6969227700001</v>
      </c>
      <c r="V148" s="36">
        <f>SUMIFS(СВЦЭМ!$C$33:$C$776,СВЦЭМ!$A$33:$A$776,$A148,СВЦЭМ!$B$33:$B$776,V$119)+'СЕТ СН'!$I$9+СВЦЭМ!$D$10+'СЕТ СН'!$I$6-'СЕТ СН'!$I$19</f>
        <v>1711.43862356</v>
      </c>
      <c r="W148" s="36">
        <f>SUMIFS(СВЦЭМ!$C$33:$C$776,СВЦЭМ!$A$33:$A$776,$A148,СВЦЭМ!$B$33:$B$776,W$119)+'СЕТ СН'!$I$9+СВЦЭМ!$D$10+'СЕТ СН'!$I$6-'СЕТ СН'!$I$19</f>
        <v>1724.63758796</v>
      </c>
      <c r="X148" s="36">
        <f>SUMIFS(СВЦЭМ!$C$33:$C$776,СВЦЭМ!$A$33:$A$776,$A148,СВЦЭМ!$B$33:$B$776,X$119)+'СЕТ СН'!$I$9+СВЦЭМ!$D$10+'СЕТ СН'!$I$6-'СЕТ СН'!$I$19</f>
        <v>1725.3030083799999</v>
      </c>
      <c r="Y148" s="36">
        <f>SUMIFS(СВЦЭМ!$C$33:$C$776,СВЦЭМ!$A$33:$A$776,$A148,СВЦЭМ!$B$33:$B$776,Y$119)+'СЕТ СН'!$I$9+СВЦЭМ!$D$10+'СЕТ СН'!$I$6-'СЕТ СН'!$I$19</f>
        <v>1729.65654903</v>
      </c>
    </row>
    <row r="149" spans="1:26" ht="15.75" x14ac:dyDescent="0.2">
      <c r="A149" s="35">
        <f t="shared" si="3"/>
        <v>44226</v>
      </c>
      <c r="B149" s="36">
        <f>SUMIFS(СВЦЭМ!$C$33:$C$776,СВЦЭМ!$A$33:$A$776,$A149,СВЦЭМ!$B$33:$B$776,B$119)+'СЕТ СН'!$I$9+СВЦЭМ!$D$10+'СЕТ СН'!$I$6-'СЕТ СН'!$I$19</f>
        <v>1721.3196954099999</v>
      </c>
      <c r="C149" s="36">
        <f>SUMIFS(СВЦЭМ!$C$33:$C$776,СВЦЭМ!$A$33:$A$776,$A149,СВЦЭМ!$B$33:$B$776,C$119)+'СЕТ СН'!$I$9+СВЦЭМ!$D$10+'СЕТ СН'!$I$6-'СЕТ СН'!$I$19</f>
        <v>1754.9659371600001</v>
      </c>
      <c r="D149" s="36">
        <f>SUMIFS(СВЦЭМ!$C$33:$C$776,СВЦЭМ!$A$33:$A$776,$A149,СВЦЭМ!$B$33:$B$776,D$119)+'СЕТ СН'!$I$9+СВЦЭМ!$D$10+'СЕТ СН'!$I$6-'СЕТ СН'!$I$19</f>
        <v>1775.9013522300002</v>
      </c>
      <c r="E149" s="36">
        <f>SUMIFS(СВЦЭМ!$C$33:$C$776,СВЦЭМ!$A$33:$A$776,$A149,СВЦЭМ!$B$33:$B$776,E$119)+'СЕТ СН'!$I$9+СВЦЭМ!$D$10+'СЕТ СН'!$I$6-'СЕТ СН'!$I$19</f>
        <v>1782.36173706</v>
      </c>
      <c r="F149" s="36">
        <f>SUMIFS(СВЦЭМ!$C$33:$C$776,СВЦЭМ!$A$33:$A$776,$A149,СВЦЭМ!$B$33:$B$776,F$119)+'СЕТ СН'!$I$9+СВЦЭМ!$D$10+'СЕТ СН'!$I$6-'СЕТ СН'!$I$19</f>
        <v>1796.9571727699999</v>
      </c>
      <c r="G149" s="36">
        <f>SUMIFS(СВЦЭМ!$C$33:$C$776,СВЦЭМ!$A$33:$A$776,$A149,СВЦЭМ!$B$33:$B$776,G$119)+'СЕТ СН'!$I$9+СВЦЭМ!$D$10+'СЕТ СН'!$I$6-'СЕТ СН'!$I$19</f>
        <v>1792.4765824900001</v>
      </c>
      <c r="H149" s="36">
        <f>SUMIFS(СВЦЭМ!$C$33:$C$776,СВЦЭМ!$A$33:$A$776,$A149,СВЦЭМ!$B$33:$B$776,H$119)+'СЕТ СН'!$I$9+СВЦЭМ!$D$10+'СЕТ СН'!$I$6-'СЕТ СН'!$I$19</f>
        <v>1780.9784196000001</v>
      </c>
      <c r="I149" s="36">
        <f>SUMIFS(СВЦЭМ!$C$33:$C$776,СВЦЭМ!$A$33:$A$776,$A149,СВЦЭМ!$B$33:$B$776,I$119)+'СЕТ СН'!$I$9+СВЦЭМ!$D$10+'СЕТ СН'!$I$6-'СЕТ СН'!$I$19</f>
        <v>1759.2341342499999</v>
      </c>
      <c r="J149" s="36">
        <f>SUMIFS(СВЦЭМ!$C$33:$C$776,СВЦЭМ!$A$33:$A$776,$A149,СВЦЭМ!$B$33:$B$776,J$119)+'СЕТ СН'!$I$9+СВЦЭМ!$D$10+'СЕТ СН'!$I$6-'СЕТ СН'!$I$19</f>
        <v>1741.68375969</v>
      </c>
      <c r="K149" s="36">
        <f>SUMIFS(СВЦЭМ!$C$33:$C$776,СВЦЭМ!$A$33:$A$776,$A149,СВЦЭМ!$B$33:$B$776,K$119)+'СЕТ СН'!$I$9+СВЦЭМ!$D$10+'СЕТ СН'!$I$6-'СЕТ СН'!$I$19</f>
        <v>1723.9002915199999</v>
      </c>
      <c r="L149" s="36">
        <f>SUMIFS(СВЦЭМ!$C$33:$C$776,СВЦЭМ!$A$33:$A$776,$A149,СВЦЭМ!$B$33:$B$776,L$119)+'СЕТ СН'!$I$9+СВЦЭМ!$D$10+'СЕТ СН'!$I$6-'СЕТ СН'!$I$19</f>
        <v>1708.6347769700001</v>
      </c>
      <c r="M149" s="36">
        <f>SUMIFS(СВЦЭМ!$C$33:$C$776,СВЦЭМ!$A$33:$A$776,$A149,СВЦЭМ!$B$33:$B$776,M$119)+'СЕТ СН'!$I$9+СВЦЭМ!$D$10+'СЕТ СН'!$I$6-'СЕТ СН'!$I$19</f>
        <v>1710.8486437699999</v>
      </c>
      <c r="N149" s="36">
        <f>SUMIFS(СВЦЭМ!$C$33:$C$776,СВЦЭМ!$A$33:$A$776,$A149,СВЦЭМ!$B$33:$B$776,N$119)+'СЕТ СН'!$I$9+СВЦЭМ!$D$10+'СЕТ СН'!$I$6-'СЕТ СН'!$I$19</f>
        <v>1708.8222594399999</v>
      </c>
      <c r="O149" s="36">
        <f>SUMIFS(СВЦЭМ!$C$33:$C$776,СВЦЭМ!$A$33:$A$776,$A149,СВЦЭМ!$B$33:$B$776,O$119)+'СЕТ СН'!$I$9+СВЦЭМ!$D$10+'СЕТ СН'!$I$6-'СЕТ СН'!$I$19</f>
        <v>1713.0416392699999</v>
      </c>
      <c r="P149" s="36">
        <f>SUMIFS(СВЦЭМ!$C$33:$C$776,СВЦЭМ!$A$33:$A$776,$A149,СВЦЭМ!$B$33:$B$776,P$119)+'СЕТ СН'!$I$9+СВЦЭМ!$D$10+'СЕТ СН'!$I$6-'СЕТ СН'!$I$19</f>
        <v>1731.7856200699998</v>
      </c>
      <c r="Q149" s="36">
        <f>SUMIFS(СВЦЭМ!$C$33:$C$776,СВЦЭМ!$A$33:$A$776,$A149,СВЦЭМ!$B$33:$B$776,Q$119)+'СЕТ СН'!$I$9+СВЦЭМ!$D$10+'СЕТ СН'!$I$6-'СЕТ СН'!$I$19</f>
        <v>1738.21332287</v>
      </c>
      <c r="R149" s="36">
        <f>SUMIFS(СВЦЭМ!$C$33:$C$776,СВЦЭМ!$A$33:$A$776,$A149,СВЦЭМ!$B$33:$B$776,R$119)+'СЕТ СН'!$I$9+СВЦЭМ!$D$10+'СЕТ СН'!$I$6-'СЕТ СН'!$I$19</f>
        <v>1721.18469908</v>
      </c>
      <c r="S149" s="36">
        <f>SUMIFS(СВЦЭМ!$C$33:$C$776,СВЦЭМ!$A$33:$A$776,$A149,СВЦЭМ!$B$33:$B$776,S$119)+'СЕТ СН'!$I$9+СВЦЭМ!$D$10+'СЕТ СН'!$I$6-'СЕТ СН'!$I$19</f>
        <v>1710.9822964700002</v>
      </c>
      <c r="T149" s="36">
        <f>SUMIFS(СВЦЭМ!$C$33:$C$776,СВЦЭМ!$A$33:$A$776,$A149,СВЦЭМ!$B$33:$B$776,T$119)+'СЕТ СН'!$I$9+СВЦЭМ!$D$10+'СЕТ СН'!$I$6-'СЕТ СН'!$I$19</f>
        <v>1700.80973649</v>
      </c>
      <c r="U149" s="36">
        <f>SUMIFS(СВЦЭМ!$C$33:$C$776,СВЦЭМ!$A$33:$A$776,$A149,СВЦЭМ!$B$33:$B$776,U$119)+'СЕТ СН'!$I$9+СВЦЭМ!$D$10+'СЕТ СН'!$I$6-'СЕТ СН'!$I$19</f>
        <v>1693.7768356800002</v>
      </c>
      <c r="V149" s="36">
        <f>SUMIFS(СВЦЭМ!$C$33:$C$776,СВЦЭМ!$A$33:$A$776,$A149,СВЦЭМ!$B$33:$B$776,V$119)+'СЕТ СН'!$I$9+СВЦЭМ!$D$10+'СЕТ СН'!$I$6-'СЕТ СН'!$I$19</f>
        <v>1707.6781184900001</v>
      </c>
      <c r="W149" s="36">
        <f>SUMIFS(СВЦЭМ!$C$33:$C$776,СВЦЭМ!$A$33:$A$776,$A149,СВЦЭМ!$B$33:$B$776,W$119)+'СЕТ СН'!$I$9+СВЦЭМ!$D$10+'СЕТ СН'!$I$6-'СЕТ СН'!$I$19</f>
        <v>1721.59022258</v>
      </c>
      <c r="X149" s="36">
        <f>SUMIFS(СВЦЭМ!$C$33:$C$776,СВЦЭМ!$A$33:$A$776,$A149,СВЦЭМ!$B$33:$B$776,X$119)+'СЕТ СН'!$I$9+СВЦЭМ!$D$10+'СЕТ СН'!$I$6-'СЕТ СН'!$I$19</f>
        <v>1737.2361955199999</v>
      </c>
      <c r="Y149" s="36">
        <f>SUMIFS(СВЦЭМ!$C$33:$C$776,СВЦЭМ!$A$33:$A$776,$A149,СВЦЭМ!$B$33:$B$776,Y$119)+'СЕТ СН'!$I$9+СВЦЭМ!$D$10+'СЕТ СН'!$I$6-'СЕТ СН'!$I$19</f>
        <v>1759.7818685100001</v>
      </c>
    </row>
    <row r="150" spans="1:26" ht="15.75" x14ac:dyDescent="0.2">
      <c r="A150" s="35">
        <f t="shared" si="3"/>
        <v>44227</v>
      </c>
      <c r="B150" s="36">
        <f>SUMIFS(СВЦЭМ!$C$33:$C$776,СВЦЭМ!$A$33:$A$776,$A150,СВЦЭМ!$B$33:$B$776,B$119)+'СЕТ СН'!$I$9+СВЦЭМ!$D$10+'СЕТ СН'!$I$6-'СЕТ СН'!$I$19</f>
        <v>1707.1292945</v>
      </c>
      <c r="C150" s="36">
        <f>SUMIFS(СВЦЭМ!$C$33:$C$776,СВЦЭМ!$A$33:$A$776,$A150,СВЦЭМ!$B$33:$B$776,C$119)+'СЕТ СН'!$I$9+СВЦЭМ!$D$10+'СЕТ СН'!$I$6-'СЕТ СН'!$I$19</f>
        <v>1748.6439239199999</v>
      </c>
      <c r="D150" s="36">
        <f>SUMIFS(СВЦЭМ!$C$33:$C$776,СВЦЭМ!$A$33:$A$776,$A150,СВЦЭМ!$B$33:$B$776,D$119)+'СЕТ СН'!$I$9+СВЦЭМ!$D$10+'СЕТ СН'!$I$6-'СЕТ СН'!$I$19</f>
        <v>1764.2455872800001</v>
      </c>
      <c r="E150" s="36">
        <f>SUMIFS(СВЦЭМ!$C$33:$C$776,СВЦЭМ!$A$33:$A$776,$A150,СВЦЭМ!$B$33:$B$776,E$119)+'СЕТ СН'!$I$9+СВЦЭМ!$D$10+'СЕТ СН'!$I$6-'СЕТ СН'!$I$19</f>
        <v>1772.2179625200001</v>
      </c>
      <c r="F150" s="36">
        <f>SUMIFS(СВЦЭМ!$C$33:$C$776,СВЦЭМ!$A$33:$A$776,$A150,СВЦЭМ!$B$33:$B$776,F$119)+'СЕТ СН'!$I$9+СВЦЭМ!$D$10+'СЕТ СН'!$I$6-'СЕТ СН'!$I$19</f>
        <v>1791.1702469900001</v>
      </c>
      <c r="G150" s="36">
        <f>SUMIFS(СВЦЭМ!$C$33:$C$776,СВЦЭМ!$A$33:$A$776,$A150,СВЦЭМ!$B$33:$B$776,G$119)+'СЕТ СН'!$I$9+СВЦЭМ!$D$10+'СЕТ СН'!$I$6-'СЕТ СН'!$I$19</f>
        <v>1780.5990416300001</v>
      </c>
      <c r="H150" s="36">
        <f>SUMIFS(СВЦЭМ!$C$33:$C$776,СВЦЭМ!$A$33:$A$776,$A150,СВЦЭМ!$B$33:$B$776,H$119)+'СЕТ СН'!$I$9+СВЦЭМ!$D$10+'СЕТ СН'!$I$6-'СЕТ СН'!$I$19</f>
        <v>1770.6862472600001</v>
      </c>
      <c r="I150" s="36">
        <f>SUMIFS(СВЦЭМ!$C$33:$C$776,СВЦЭМ!$A$33:$A$776,$A150,СВЦЭМ!$B$33:$B$776,I$119)+'СЕТ СН'!$I$9+СВЦЭМ!$D$10+'СЕТ СН'!$I$6-'СЕТ СН'!$I$19</f>
        <v>1763.2681539999999</v>
      </c>
      <c r="J150" s="36">
        <f>SUMIFS(СВЦЭМ!$C$33:$C$776,СВЦЭМ!$A$33:$A$776,$A150,СВЦЭМ!$B$33:$B$776,J$119)+'СЕТ СН'!$I$9+СВЦЭМ!$D$10+'СЕТ СН'!$I$6-'СЕТ СН'!$I$19</f>
        <v>1744.74263982</v>
      </c>
      <c r="K150" s="36">
        <f>SUMIFS(СВЦЭМ!$C$33:$C$776,СВЦЭМ!$A$33:$A$776,$A150,СВЦЭМ!$B$33:$B$776,K$119)+'СЕТ СН'!$I$9+СВЦЭМ!$D$10+'СЕТ СН'!$I$6-'СЕТ СН'!$I$19</f>
        <v>1724.2152718400002</v>
      </c>
      <c r="L150" s="36">
        <f>SUMIFS(СВЦЭМ!$C$33:$C$776,СВЦЭМ!$A$33:$A$776,$A150,СВЦЭМ!$B$33:$B$776,L$119)+'СЕТ СН'!$I$9+СВЦЭМ!$D$10+'СЕТ СН'!$I$6-'СЕТ СН'!$I$19</f>
        <v>1709.3343936000001</v>
      </c>
      <c r="M150" s="36">
        <f>SUMIFS(СВЦЭМ!$C$33:$C$776,СВЦЭМ!$A$33:$A$776,$A150,СВЦЭМ!$B$33:$B$776,M$119)+'СЕТ СН'!$I$9+СВЦЭМ!$D$10+'СЕТ СН'!$I$6-'СЕТ СН'!$I$19</f>
        <v>1713.58867457</v>
      </c>
      <c r="N150" s="36">
        <f>SUMIFS(СВЦЭМ!$C$33:$C$776,СВЦЭМ!$A$33:$A$776,$A150,СВЦЭМ!$B$33:$B$776,N$119)+'СЕТ СН'!$I$9+СВЦЭМ!$D$10+'СЕТ СН'!$I$6-'СЕТ СН'!$I$19</f>
        <v>1711.2342176000002</v>
      </c>
      <c r="O150" s="36">
        <f>SUMIFS(СВЦЭМ!$C$33:$C$776,СВЦЭМ!$A$33:$A$776,$A150,СВЦЭМ!$B$33:$B$776,O$119)+'СЕТ СН'!$I$9+СВЦЭМ!$D$10+'СЕТ СН'!$I$6-'СЕТ СН'!$I$19</f>
        <v>1713.5345439299999</v>
      </c>
      <c r="P150" s="36">
        <f>SUMIFS(СВЦЭМ!$C$33:$C$776,СВЦЭМ!$A$33:$A$776,$A150,СВЦЭМ!$B$33:$B$776,P$119)+'СЕТ СН'!$I$9+СВЦЭМ!$D$10+'СЕТ СН'!$I$6-'СЕТ СН'!$I$19</f>
        <v>1712.0889996300002</v>
      </c>
      <c r="Q150" s="36">
        <f>SUMIFS(СВЦЭМ!$C$33:$C$776,СВЦЭМ!$A$33:$A$776,$A150,СВЦЭМ!$B$33:$B$776,Q$119)+'СЕТ СН'!$I$9+СВЦЭМ!$D$10+'СЕТ СН'!$I$6-'СЕТ СН'!$I$19</f>
        <v>1716.2252669</v>
      </c>
      <c r="R150" s="36">
        <f>SUMIFS(СВЦЭМ!$C$33:$C$776,СВЦЭМ!$A$33:$A$776,$A150,СВЦЭМ!$B$33:$B$776,R$119)+'СЕТ СН'!$I$9+СВЦЭМ!$D$10+'СЕТ СН'!$I$6-'СЕТ СН'!$I$19</f>
        <v>1729.6553644300002</v>
      </c>
      <c r="S150" s="36">
        <f>SUMIFS(СВЦЭМ!$C$33:$C$776,СВЦЭМ!$A$33:$A$776,$A150,СВЦЭМ!$B$33:$B$776,S$119)+'СЕТ СН'!$I$9+СВЦЭМ!$D$10+'СЕТ СН'!$I$6-'СЕТ СН'!$I$19</f>
        <v>1749.6055412400001</v>
      </c>
      <c r="T150" s="36">
        <f>SUMIFS(СВЦЭМ!$C$33:$C$776,СВЦЭМ!$A$33:$A$776,$A150,СВЦЭМ!$B$33:$B$776,T$119)+'СЕТ СН'!$I$9+СВЦЭМ!$D$10+'СЕТ СН'!$I$6-'СЕТ СН'!$I$19</f>
        <v>1762.13587409</v>
      </c>
      <c r="U150" s="36">
        <f>SUMIFS(СВЦЭМ!$C$33:$C$776,СВЦЭМ!$A$33:$A$776,$A150,СВЦЭМ!$B$33:$B$776,U$119)+'СЕТ СН'!$I$9+СВЦЭМ!$D$10+'СЕТ СН'!$I$6-'СЕТ СН'!$I$19</f>
        <v>1763.1762666700001</v>
      </c>
      <c r="V150" s="36">
        <f>SUMIFS(СВЦЭМ!$C$33:$C$776,СВЦЭМ!$A$33:$A$776,$A150,СВЦЭМ!$B$33:$B$776,V$119)+'СЕТ СН'!$I$9+СВЦЭМ!$D$10+'СЕТ СН'!$I$6-'СЕТ СН'!$I$19</f>
        <v>1755.2405053799998</v>
      </c>
      <c r="W150" s="36">
        <f>SUMIFS(СВЦЭМ!$C$33:$C$776,СВЦЭМ!$A$33:$A$776,$A150,СВЦЭМ!$B$33:$B$776,W$119)+'СЕТ СН'!$I$9+СВЦЭМ!$D$10+'СЕТ СН'!$I$6-'СЕТ СН'!$I$19</f>
        <v>1749.7439289499998</v>
      </c>
      <c r="X150" s="36">
        <f>SUMIFS(СВЦЭМ!$C$33:$C$776,СВЦЭМ!$A$33:$A$776,$A150,СВЦЭМ!$B$33:$B$776,X$119)+'СЕТ СН'!$I$9+СВЦЭМ!$D$10+'СЕТ СН'!$I$6-'СЕТ СН'!$I$19</f>
        <v>1738.54425739</v>
      </c>
      <c r="Y150" s="36">
        <f>SUMIFS(СВЦЭМ!$C$33:$C$776,СВЦЭМ!$A$33:$A$776,$A150,СВЦЭМ!$B$33:$B$776,Y$119)+'СЕТ СН'!$I$9+СВЦЭМ!$D$10+'СЕТ СН'!$I$6-'СЕТ СН'!$I$19</f>
        <v>1734.62190994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515167.69450363878</v>
      </c>
      <c r="O155" s="123"/>
      <c r="P155" s="122">
        <f>СВЦЭМ!$D$12+'СЕТ СН'!$F$10-'СЕТ СН'!$G$20</f>
        <v>515167.69450363878</v>
      </c>
      <c r="Q155" s="123"/>
      <c r="R155" s="122">
        <f>СВЦЭМ!$D$12+'СЕТ СН'!$F$10-'СЕТ СН'!$H$20</f>
        <v>515167.69450363878</v>
      </c>
      <c r="S155" s="123"/>
      <c r="T155" s="122">
        <f>СВЦЭМ!$D$12+'СЕТ СН'!$F$10-'СЕТ СН'!$I$20</f>
        <v>515167.69450363878</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1466461.65</v>
      </c>
      <c r="O159" s="137"/>
      <c r="P159" s="137">
        <f>'СЕТ СН'!$G$7</f>
        <v>1029924.38</v>
      </c>
      <c r="Q159" s="137"/>
      <c r="R159" s="137">
        <f>'СЕТ СН'!$H$7</f>
        <v>1366087.15</v>
      </c>
      <c r="S159" s="137"/>
      <c r="T159" s="137">
        <f>'СЕТ СН'!$I$7</f>
        <v>1264711.31</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СН'!$F$11+СВЦЭМ!$D$10+'СЕТ СН'!$F$5-'СЕТ СН'!$F$21</f>
        <v>3603.4212563199999</v>
      </c>
      <c r="C12" s="36">
        <f>SUMIFS(СВЦЭМ!$D$33:$D$776,СВЦЭМ!$A$33:$A$776,$A12,СВЦЭМ!$B$33:$B$776,C$11)+'СЕТ СН'!$F$11+СВЦЭМ!$D$10+'СЕТ СН'!$F$5-'СЕТ СН'!$F$21</f>
        <v>3626.9779802600001</v>
      </c>
      <c r="D12" s="36">
        <f>SUMIFS(СВЦЭМ!$D$33:$D$776,СВЦЭМ!$A$33:$A$776,$A12,СВЦЭМ!$B$33:$B$776,D$11)+'СЕТ СН'!$F$11+СВЦЭМ!$D$10+'СЕТ СН'!$F$5-'СЕТ СН'!$F$21</f>
        <v>3598.8053980099999</v>
      </c>
      <c r="E12" s="36">
        <f>SUMIFS(СВЦЭМ!$D$33:$D$776,СВЦЭМ!$A$33:$A$776,$A12,СВЦЭМ!$B$33:$B$776,E$11)+'СЕТ СН'!$F$11+СВЦЭМ!$D$10+'СЕТ СН'!$F$5-'СЕТ СН'!$F$21</f>
        <v>3599.5391564000001</v>
      </c>
      <c r="F12" s="36">
        <f>SUMIFS(СВЦЭМ!$D$33:$D$776,СВЦЭМ!$A$33:$A$776,$A12,СВЦЭМ!$B$33:$B$776,F$11)+'СЕТ СН'!$F$11+СВЦЭМ!$D$10+'СЕТ СН'!$F$5-'СЕТ СН'!$F$21</f>
        <v>3582.7989624000002</v>
      </c>
      <c r="G12" s="36">
        <f>SUMIFS(СВЦЭМ!$D$33:$D$776,СВЦЭМ!$A$33:$A$776,$A12,СВЦЭМ!$B$33:$B$776,G$11)+'СЕТ СН'!$F$11+СВЦЭМ!$D$10+'СЕТ СН'!$F$5-'СЕТ СН'!$F$21</f>
        <v>3586.9107837900001</v>
      </c>
      <c r="H12" s="36">
        <f>SUMIFS(СВЦЭМ!$D$33:$D$776,СВЦЭМ!$A$33:$A$776,$A12,СВЦЭМ!$B$33:$B$776,H$11)+'СЕТ СН'!$F$11+СВЦЭМ!$D$10+'СЕТ СН'!$F$5-'СЕТ СН'!$F$21</f>
        <v>3615.3328430900001</v>
      </c>
      <c r="I12" s="36">
        <f>SUMIFS(СВЦЭМ!$D$33:$D$776,СВЦЭМ!$A$33:$A$776,$A12,СВЦЭМ!$B$33:$B$776,I$11)+'СЕТ СН'!$F$11+СВЦЭМ!$D$10+'СЕТ СН'!$F$5-'СЕТ СН'!$F$21</f>
        <v>3608.3268682400003</v>
      </c>
      <c r="J12" s="36">
        <f>SUMIFS(СВЦЭМ!$D$33:$D$776,СВЦЭМ!$A$33:$A$776,$A12,СВЦЭМ!$B$33:$B$776,J$11)+'СЕТ СН'!$F$11+СВЦЭМ!$D$10+'СЕТ СН'!$F$5-'СЕТ СН'!$F$21</f>
        <v>3603.8636329700003</v>
      </c>
      <c r="K12" s="36">
        <f>SUMIFS(СВЦЭМ!$D$33:$D$776,СВЦЭМ!$A$33:$A$776,$A12,СВЦЭМ!$B$33:$B$776,K$11)+'СЕТ СН'!$F$11+СВЦЭМ!$D$10+'СЕТ СН'!$F$5-'СЕТ СН'!$F$21</f>
        <v>3586.05515887</v>
      </c>
      <c r="L12" s="36">
        <f>SUMIFS(СВЦЭМ!$D$33:$D$776,СВЦЭМ!$A$33:$A$776,$A12,СВЦЭМ!$B$33:$B$776,L$11)+'СЕТ СН'!$F$11+СВЦЭМ!$D$10+'СЕТ СН'!$F$5-'СЕТ СН'!$F$21</f>
        <v>3574.2984243299998</v>
      </c>
      <c r="M12" s="36">
        <f>SUMIFS(СВЦЭМ!$D$33:$D$776,СВЦЭМ!$A$33:$A$776,$A12,СВЦЭМ!$B$33:$B$776,M$11)+'СЕТ СН'!$F$11+СВЦЭМ!$D$10+'СЕТ СН'!$F$5-'СЕТ СН'!$F$21</f>
        <v>3566.28835764</v>
      </c>
      <c r="N12" s="36">
        <f>SUMIFS(СВЦЭМ!$D$33:$D$776,СВЦЭМ!$A$33:$A$776,$A12,СВЦЭМ!$B$33:$B$776,N$11)+'СЕТ СН'!$F$11+СВЦЭМ!$D$10+'СЕТ СН'!$F$5-'СЕТ СН'!$F$21</f>
        <v>3573.8649733900002</v>
      </c>
      <c r="O12" s="36">
        <f>SUMIFS(СВЦЭМ!$D$33:$D$776,СВЦЭМ!$A$33:$A$776,$A12,СВЦЭМ!$B$33:$B$776,O$11)+'СЕТ СН'!$F$11+СВЦЭМ!$D$10+'СЕТ СН'!$F$5-'СЕТ СН'!$F$21</f>
        <v>3576.0867822999999</v>
      </c>
      <c r="P12" s="36">
        <f>SUMIFS(СВЦЭМ!$D$33:$D$776,СВЦЭМ!$A$33:$A$776,$A12,СВЦЭМ!$B$33:$B$776,P$11)+'СЕТ СН'!$F$11+СВЦЭМ!$D$10+'СЕТ СН'!$F$5-'СЕТ СН'!$F$21</f>
        <v>3598.6448305200001</v>
      </c>
      <c r="Q12" s="36">
        <f>SUMIFS(СВЦЭМ!$D$33:$D$776,СВЦЭМ!$A$33:$A$776,$A12,СВЦЭМ!$B$33:$B$776,Q$11)+'СЕТ СН'!$F$11+СВЦЭМ!$D$10+'СЕТ СН'!$F$5-'СЕТ СН'!$F$21</f>
        <v>3597.8914891200002</v>
      </c>
      <c r="R12" s="36">
        <f>SUMIFS(СВЦЭМ!$D$33:$D$776,СВЦЭМ!$A$33:$A$776,$A12,СВЦЭМ!$B$33:$B$776,R$11)+'СЕТ СН'!$F$11+СВЦЭМ!$D$10+'СЕТ СН'!$F$5-'СЕТ СН'!$F$21</f>
        <v>3576.6274996399998</v>
      </c>
      <c r="S12" s="36">
        <f>SUMIFS(СВЦЭМ!$D$33:$D$776,СВЦЭМ!$A$33:$A$776,$A12,СВЦЭМ!$B$33:$B$776,S$11)+'СЕТ СН'!$F$11+СВЦЭМ!$D$10+'СЕТ СН'!$F$5-'СЕТ СН'!$F$21</f>
        <v>3556.6868037599997</v>
      </c>
      <c r="T12" s="36">
        <f>SUMIFS(СВЦЭМ!$D$33:$D$776,СВЦЭМ!$A$33:$A$776,$A12,СВЦЭМ!$B$33:$B$776,T$11)+'СЕТ СН'!$F$11+СВЦЭМ!$D$10+'СЕТ СН'!$F$5-'СЕТ СН'!$F$21</f>
        <v>3545.8608185100002</v>
      </c>
      <c r="U12" s="36">
        <f>SUMIFS(СВЦЭМ!$D$33:$D$776,СВЦЭМ!$A$33:$A$776,$A12,СВЦЭМ!$B$33:$B$776,U$11)+'СЕТ СН'!$F$11+СВЦЭМ!$D$10+'СЕТ СН'!$F$5-'СЕТ СН'!$F$21</f>
        <v>3538.0172663600001</v>
      </c>
      <c r="V12" s="36">
        <f>SUMIFS(СВЦЭМ!$D$33:$D$776,СВЦЭМ!$A$33:$A$776,$A12,СВЦЭМ!$B$33:$B$776,V$11)+'СЕТ СН'!$F$11+СВЦЭМ!$D$10+'СЕТ СН'!$F$5-'СЕТ СН'!$F$21</f>
        <v>3529.4614490600002</v>
      </c>
      <c r="W12" s="36">
        <f>SUMIFS(СВЦЭМ!$D$33:$D$776,СВЦЭМ!$A$33:$A$776,$A12,СВЦЭМ!$B$33:$B$776,W$11)+'СЕТ СН'!$F$11+СВЦЭМ!$D$10+'СЕТ СН'!$F$5-'СЕТ СН'!$F$21</f>
        <v>3541.0605317999998</v>
      </c>
      <c r="X12" s="36">
        <f>SUMIFS(СВЦЭМ!$D$33:$D$776,СВЦЭМ!$A$33:$A$776,$A12,СВЦЭМ!$B$33:$B$776,X$11)+'СЕТ СН'!$F$11+СВЦЭМ!$D$10+'СЕТ СН'!$F$5-'СЕТ СН'!$F$21</f>
        <v>3553.2354616600001</v>
      </c>
      <c r="Y12" s="36">
        <f>SUMIFS(СВЦЭМ!$D$33:$D$776,СВЦЭМ!$A$33:$A$776,$A12,СВЦЭМ!$B$33:$B$776,Y$11)+'СЕТ СН'!$F$11+СВЦЭМ!$D$10+'СЕТ СН'!$F$5-'СЕТ СН'!$F$21</f>
        <v>3556.5226740399999</v>
      </c>
      <c r="AA12" s="45"/>
    </row>
    <row r="13" spans="1:27" ht="15.75" x14ac:dyDescent="0.2">
      <c r="A13" s="35">
        <f>A12+1</f>
        <v>44198</v>
      </c>
      <c r="B13" s="36">
        <f>SUMIFS(СВЦЭМ!$D$33:$D$776,СВЦЭМ!$A$33:$A$776,$A13,СВЦЭМ!$B$33:$B$776,B$11)+'СЕТ СН'!$F$11+СВЦЭМ!$D$10+'СЕТ СН'!$F$5-'СЕТ СН'!$F$21</f>
        <v>3592.5025774300002</v>
      </c>
      <c r="C13" s="36">
        <f>SUMIFS(СВЦЭМ!$D$33:$D$776,СВЦЭМ!$A$33:$A$776,$A13,СВЦЭМ!$B$33:$B$776,C$11)+'СЕТ СН'!$F$11+СВЦЭМ!$D$10+'СЕТ СН'!$F$5-'СЕТ СН'!$F$21</f>
        <v>3612.1828268500003</v>
      </c>
      <c r="D13" s="36">
        <f>SUMIFS(СВЦЭМ!$D$33:$D$776,СВЦЭМ!$A$33:$A$776,$A13,СВЦЭМ!$B$33:$B$776,D$11)+'СЕТ СН'!$F$11+СВЦЭМ!$D$10+'СЕТ СН'!$F$5-'СЕТ СН'!$F$21</f>
        <v>3625.1944147700001</v>
      </c>
      <c r="E13" s="36">
        <f>SUMIFS(СВЦЭМ!$D$33:$D$776,СВЦЭМ!$A$33:$A$776,$A13,СВЦЭМ!$B$33:$B$776,E$11)+'СЕТ СН'!$F$11+СВЦЭМ!$D$10+'СЕТ СН'!$F$5-'СЕТ СН'!$F$21</f>
        <v>3651.4439601499998</v>
      </c>
      <c r="F13" s="36">
        <f>SUMIFS(СВЦЭМ!$D$33:$D$776,СВЦЭМ!$A$33:$A$776,$A13,СВЦЭМ!$B$33:$B$776,F$11)+'СЕТ СН'!$F$11+СВЦЭМ!$D$10+'СЕТ СН'!$F$5-'СЕТ СН'!$F$21</f>
        <v>3633.0083286899999</v>
      </c>
      <c r="G13" s="36">
        <f>SUMIFS(СВЦЭМ!$D$33:$D$776,СВЦЭМ!$A$33:$A$776,$A13,СВЦЭМ!$B$33:$B$776,G$11)+'СЕТ СН'!$F$11+СВЦЭМ!$D$10+'СЕТ СН'!$F$5-'СЕТ СН'!$F$21</f>
        <v>3631.9618156799997</v>
      </c>
      <c r="H13" s="36">
        <f>SUMIFS(СВЦЭМ!$D$33:$D$776,СВЦЭМ!$A$33:$A$776,$A13,СВЦЭМ!$B$33:$B$776,H$11)+'СЕТ СН'!$F$11+СВЦЭМ!$D$10+'СЕТ СН'!$F$5-'СЕТ СН'!$F$21</f>
        <v>3650.5819566800001</v>
      </c>
      <c r="I13" s="36">
        <f>SUMIFS(СВЦЭМ!$D$33:$D$776,СВЦЭМ!$A$33:$A$776,$A13,СВЦЭМ!$B$33:$B$776,I$11)+'СЕТ СН'!$F$11+СВЦЭМ!$D$10+'СЕТ СН'!$F$5-'СЕТ СН'!$F$21</f>
        <v>3636.98186012</v>
      </c>
      <c r="J13" s="36">
        <f>SUMIFS(СВЦЭМ!$D$33:$D$776,СВЦЭМ!$A$33:$A$776,$A13,СВЦЭМ!$B$33:$B$776,J$11)+'СЕТ СН'!$F$11+СВЦЭМ!$D$10+'СЕТ СН'!$F$5-'СЕТ СН'!$F$21</f>
        <v>3619.5875302599998</v>
      </c>
      <c r="K13" s="36">
        <f>SUMIFS(СВЦЭМ!$D$33:$D$776,СВЦЭМ!$A$33:$A$776,$A13,СВЦЭМ!$B$33:$B$776,K$11)+'СЕТ СН'!$F$11+СВЦЭМ!$D$10+'СЕТ СН'!$F$5-'СЕТ СН'!$F$21</f>
        <v>3597.0175506599999</v>
      </c>
      <c r="L13" s="36">
        <f>SUMIFS(СВЦЭМ!$D$33:$D$776,СВЦЭМ!$A$33:$A$776,$A13,СВЦЭМ!$B$33:$B$776,L$11)+'СЕТ СН'!$F$11+СВЦЭМ!$D$10+'СЕТ СН'!$F$5-'СЕТ СН'!$F$21</f>
        <v>3579.0713932099998</v>
      </c>
      <c r="M13" s="36">
        <f>SUMIFS(СВЦЭМ!$D$33:$D$776,СВЦЭМ!$A$33:$A$776,$A13,СВЦЭМ!$B$33:$B$776,M$11)+'СЕТ СН'!$F$11+СВЦЭМ!$D$10+'СЕТ СН'!$F$5-'СЕТ СН'!$F$21</f>
        <v>3538.5387972200001</v>
      </c>
      <c r="N13" s="36">
        <f>SUMIFS(СВЦЭМ!$D$33:$D$776,СВЦЭМ!$A$33:$A$776,$A13,СВЦЭМ!$B$33:$B$776,N$11)+'СЕТ СН'!$F$11+СВЦЭМ!$D$10+'СЕТ СН'!$F$5-'СЕТ СН'!$F$21</f>
        <v>3549.8443246500001</v>
      </c>
      <c r="O13" s="36">
        <f>SUMIFS(СВЦЭМ!$D$33:$D$776,СВЦЭМ!$A$33:$A$776,$A13,СВЦЭМ!$B$33:$B$776,O$11)+'СЕТ СН'!$F$11+СВЦЭМ!$D$10+'СЕТ СН'!$F$5-'СЕТ СН'!$F$21</f>
        <v>3562.6649157000002</v>
      </c>
      <c r="P13" s="36">
        <f>SUMIFS(СВЦЭМ!$D$33:$D$776,СВЦЭМ!$A$33:$A$776,$A13,СВЦЭМ!$B$33:$B$776,P$11)+'СЕТ СН'!$F$11+СВЦЭМ!$D$10+'СЕТ СН'!$F$5-'СЕТ СН'!$F$21</f>
        <v>3568.7186801299999</v>
      </c>
      <c r="Q13" s="36">
        <f>SUMIFS(СВЦЭМ!$D$33:$D$776,СВЦЭМ!$A$33:$A$776,$A13,СВЦЭМ!$B$33:$B$776,Q$11)+'СЕТ СН'!$F$11+СВЦЭМ!$D$10+'СЕТ СН'!$F$5-'СЕТ СН'!$F$21</f>
        <v>3568.0751832300002</v>
      </c>
      <c r="R13" s="36">
        <f>SUMIFS(СВЦЭМ!$D$33:$D$776,СВЦЭМ!$A$33:$A$776,$A13,СВЦЭМ!$B$33:$B$776,R$11)+'СЕТ СН'!$F$11+СВЦЭМ!$D$10+'СЕТ СН'!$F$5-'СЕТ СН'!$F$21</f>
        <v>3553.3255051400001</v>
      </c>
      <c r="S13" s="36">
        <f>SUMIFS(СВЦЭМ!$D$33:$D$776,СВЦЭМ!$A$33:$A$776,$A13,СВЦЭМ!$B$33:$B$776,S$11)+'СЕТ СН'!$F$11+СВЦЭМ!$D$10+'СЕТ СН'!$F$5-'СЕТ СН'!$F$21</f>
        <v>3561.27156221</v>
      </c>
      <c r="T13" s="36">
        <f>SUMIFS(СВЦЭМ!$D$33:$D$776,СВЦЭМ!$A$33:$A$776,$A13,СВЦЭМ!$B$33:$B$776,T$11)+'СЕТ СН'!$F$11+СВЦЭМ!$D$10+'СЕТ СН'!$F$5-'СЕТ СН'!$F$21</f>
        <v>3548.5203907099999</v>
      </c>
      <c r="U13" s="36">
        <f>SUMIFS(СВЦЭМ!$D$33:$D$776,СВЦЭМ!$A$33:$A$776,$A13,СВЦЭМ!$B$33:$B$776,U$11)+'СЕТ СН'!$F$11+СВЦЭМ!$D$10+'СЕТ СН'!$F$5-'СЕТ СН'!$F$21</f>
        <v>3541.9297038</v>
      </c>
      <c r="V13" s="36">
        <f>SUMIFS(СВЦЭМ!$D$33:$D$776,СВЦЭМ!$A$33:$A$776,$A13,СВЦЭМ!$B$33:$B$776,V$11)+'СЕТ СН'!$F$11+СВЦЭМ!$D$10+'СЕТ СН'!$F$5-'СЕТ СН'!$F$21</f>
        <v>3546.1423601199999</v>
      </c>
      <c r="W13" s="36">
        <f>SUMIFS(СВЦЭМ!$D$33:$D$776,СВЦЭМ!$A$33:$A$776,$A13,СВЦЭМ!$B$33:$B$776,W$11)+'СЕТ СН'!$F$11+СВЦЭМ!$D$10+'СЕТ СН'!$F$5-'СЕТ СН'!$F$21</f>
        <v>3557.5204773099999</v>
      </c>
      <c r="X13" s="36">
        <f>SUMIFS(СВЦЭМ!$D$33:$D$776,СВЦЭМ!$A$33:$A$776,$A13,СВЦЭМ!$B$33:$B$776,X$11)+'СЕТ СН'!$F$11+СВЦЭМ!$D$10+'СЕТ СН'!$F$5-'СЕТ СН'!$F$21</f>
        <v>3563.3804899400002</v>
      </c>
      <c r="Y13" s="36">
        <f>SUMIFS(СВЦЭМ!$D$33:$D$776,СВЦЭМ!$A$33:$A$776,$A13,СВЦЭМ!$B$33:$B$776,Y$11)+'СЕТ СН'!$F$11+СВЦЭМ!$D$10+'СЕТ СН'!$F$5-'СЕТ СН'!$F$21</f>
        <v>3572.5691715500002</v>
      </c>
    </row>
    <row r="14" spans="1:27" ht="15.75" x14ac:dyDescent="0.2">
      <c r="A14" s="35">
        <f t="shared" ref="A14:A42" si="0">A13+1</f>
        <v>44199</v>
      </c>
      <c r="B14" s="36">
        <f>SUMIFS(СВЦЭМ!$D$33:$D$776,СВЦЭМ!$A$33:$A$776,$A14,СВЦЭМ!$B$33:$B$776,B$11)+'СЕТ СН'!$F$11+СВЦЭМ!$D$10+'СЕТ СН'!$F$5-'СЕТ СН'!$F$21</f>
        <v>3564.66288381</v>
      </c>
      <c r="C14" s="36">
        <f>SUMIFS(СВЦЭМ!$D$33:$D$776,СВЦЭМ!$A$33:$A$776,$A14,СВЦЭМ!$B$33:$B$776,C$11)+'СЕТ СН'!$F$11+СВЦЭМ!$D$10+'СЕТ СН'!$F$5-'СЕТ СН'!$F$21</f>
        <v>3577.44103193</v>
      </c>
      <c r="D14" s="36">
        <f>SUMIFS(СВЦЭМ!$D$33:$D$776,СВЦЭМ!$A$33:$A$776,$A14,СВЦЭМ!$B$33:$B$776,D$11)+'СЕТ СН'!$F$11+СВЦЭМ!$D$10+'СЕТ СН'!$F$5-'СЕТ СН'!$F$21</f>
        <v>3586.8829192499998</v>
      </c>
      <c r="E14" s="36">
        <f>SUMIFS(СВЦЭМ!$D$33:$D$776,СВЦЭМ!$A$33:$A$776,$A14,СВЦЭМ!$B$33:$B$776,E$11)+'СЕТ СН'!$F$11+СВЦЭМ!$D$10+'СЕТ СН'!$F$5-'СЕТ СН'!$F$21</f>
        <v>3605.3676331000001</v>
      </c>
      <c r="F14" s="36">
        <f>SUMIFS(СВЦЭМ!$D$33:$D$776,СВЦЭМ!$A$33:$A$776,$A14,СВЦЭМ!$B$33:$B$776,F$11)+'СЕТ СН'!$F$11+СВЦЭМ!$D$10+'СЕТ СН'!$F$5-'СЕТ СН'!$F$21</f>
        <v>3586.0723265000001</v>
      </c>
      <c r="G14" s="36">
        <f>SUMIFS(СВЦЭМ!$D$33:$D$776,СВЦЭМ!$A$33:$A$776,$A14,СВЦЭМ!$B$33:$B$776,G$11)+'СЕТ СН'!$F$11+СВЦЭМ!$D$10+'СЕТ СН'!$F$5-'СЕТ СН'!$F$21</f>
        <v>3583.5224147099998</v>
      </c>
      <c r="H14" s="36">
        <f>SUMIFS(СВЦЭМ!$D$33:$D$776,СВЦЭМ!$A$33:$A$776,$A14,СВЦЭМ!$B$33:$B$776,H$11)+'СЕТ СН'!$F$11+СВЦЭМ!$D$10+'СЕТ СН'!$F$5-'СЕТ СН'!$F$21</f>
        <v>3607.3436303600001</v>
      </c>
      <c r="I14" s="36">
        <f>SUMIFS(СВЦЭМ!$D$33:$D$776,СВЦЭМ!$A$33:$A$776,$A14,СВЦЭМ!$B$33:$B$776,I$11)+'СЕТ СН'!$F$11+СВЦЭМ!$D$10+'СЕТ СН'!$F$5-'СЕТ СН'!$F$21</f>
        <v>3611.0988713699999</v>
      </c>
      <c r="J14" s="36">
        <f>SUMIFS(СВЦЭМ!$D$33:$D$776,СВЦЭМ!$A$33:$A$776,$A14,СВЦЭМ!$B$33:$B$776,J$11)+'СЕТ СН'!$F$11+СВЦЭМ!$D$10+'СЕТ СН'!$F$5-'СЕТ СН'!$F$21</f>
        <v>3607.2163343100001</v>
      </c>
      <c r="K14" s="36">
        <f>SUMIFS(СВЦЭМ!$D$33:$D$776,СВЦЭМ!$A$33:$A$776,$A14,СВЦЭМ!$B$33:$B$776,K$11)+'СЕТ СН'!$F$11+СВЦЭМ!$D$10+'СЕТ СН'!$F$5-'СЕТ СН'!$F$21</f>
        <v>3608.37090446</v>
      </c>
      <c r="L14" s="36">
        <f>SUMIFS(СВЦЭМ!$D$33:$D$776,СВЦЭМ!$A$33:$A$776,$A14,СВЦЭМ!$B$33:$B$776,L$11)+'СЕТ СН'!$F$11+СВЦЭМ!$D$10+'СЕТ СН'!$F$5-'СЕТ СН'!$F$21</f>
        <v>3596.3705981399999</v>
      </c>
      <c r="M14" s="36">
        <f>SUMIFS(СВЦЭМ!$D$33:$D$776,СВЦЭМ!$A$33:$A$776,$A14,СВЦЭМ!$B$33:$B$776,M$11)+'СЕТ СН'!$F$11+СВЦЭМ!$D$10+'СЕТ СН'!$F$5-'СЕТ СН'!$F$21</f>
        <v>3591.3795420500001</v>
      </c>
      <c r="N14" s="36">
        <f>SUMIFS(СВЦЭМ!$D$33:$D$776,СВЦЭМ!$A$33:$A$776,$A14,СВЦЭМ!$B$33:$B$776,N$11)+'СЕТ СН'!$F$11+СВЦЭМ!$D$10+'СЕТ СН'!$F$5-'СЕТ СН'!$F$21</f>
        <v>3604.9576095000002</v>
      </c>
      <c r="O14" s="36">
        <f>SUMIFS(СВЦЭМ!$D$33:$D$776,СВЦЭМ!$A$33:$A$776,$A14,СВЦЭМ!$B$33:$B$776,O$11)+'СЕТ СН'!$F$11+СВЦЭМ!$D$10+'СЕТ СН'!$F$5-'СЕТ СН'!$F$21</f>
        <v>3617.5464024600001</v>
      </c>
      <c r="P14" s="36">
        <f>SUMIFS(СВЦЭМ!$D$33:$D$776,СВЦЭМ!$A$33:$A$776,$A14,СВЦЭМ!$B$33:$B$776,P$11)+'СЕТ СН'!$F$11+СВЦЭМ!$D$10+'СЕТ СН'!$F$5-'СЕТ СН'!$F$21</f>
        <v>3629.5906966900002</v>
      </c>
      <c r="Q14" s="36">
        <f>SUMIFS(СВЦЭМ!$D$33:$D$776,СВЦЭМ!$A$33:$A$776,$A14,СВЦЭМ!$B$33:$B$776,Q$11)+'СЕТ СН'!$F$11+СВЦЭМ!$D$10+'СЕТ СН'!$F$5-'СЕТ СН'!$F$21</f>
        <v>3633.30314735</v>
      </c>
      <c r="R14" s="36">
        <f>SUMIFS(СВЦЭМ!$D$33:$D$776,СВЦЭМ!$A$33:$A$776,$A14,СВЦЭМ!$B$33:$B$776,R$11)+'СЕТ СН'!$F$11+СВЦЭМ!$D$10+'СЕТ СН'!$F$5-'СЕТ СН'!$F$21</f>
        <v>3625.0908732600001</v>
      </c>
      <c r="S14" s="36">
        <f>SUMIFS(СВЦЭМ!$D$33:$D$776,СВЦЭМ!$A$33:$A$776,$A14,СВЦЭМ!$B$33:$B$776,S$11)+'СЕТ СН'!$F$11+СВЦЭМ!$D$10+'СЕТ СН'!$F$5-'СЕТ СН'!$F$21</f>
        <v>3607.6589314799999</v>
      </c>
      <c r="T14" s="36">
        <f>SUMIFS(СВЦЭМ!$D$33:$D$776,СВЦЭМ!$A$33:$A$776,$A14,СВЦЭМ!$B$33:$B$776,T$11)+'СЕТ СН'!$F$11+СВЦЭМ!$D$10+'СЕТ СН'!$F$5-'СЕТ СН'!$F$21</f>
        <v>3588.2421094000001</v>
      </c>
      <c r="U14" s="36">
        <f>SUMIFS(СВЦЭМ!$D$33:$D$776,СВЦЭМ!$A$33:$A$776,$A14,СВЦЭМ!$B$33:$B$776,U$11)+'СЕТ СН'!$F$11+СВЦЭМ!$D$10+'СЕТ СН'!$F$5-'СЕТ СН'!$F$21</f>
        <v>3592.6658705600003</v>
      </c>
      <c r="V14" s="36">
        <f>SUMIFS(СВЦЭМ!$D$33:$D$776,СВЦЭМ!$A$33:$A$776,$A14,СВЦЭМ!$B$33:$B$776,V$11)+'СЕТ СН'!$F$11+СВЦЭМ!$D$10+'СЕТ СН'!$F$5-'СЕТ СН'!$F$21</f>
        <v>3592.91639807</v>
      </c>
      <c r="W14" s="36">
        <f>SUMIFS(СВЦЭМ!$D$33:$D$776,СВЦЭМ!$A$33:$A$776,$A14,СВЦЭМ!$B$33:$B$776,W$11)+'СЕТ СН'!$F$11+СВЦЭМ!$D$10+'СЕТ СН'!$F$5-'СЕТ СН'!$F$21</f>
        <v>3601.7822538099999</v>
      </c>
      <c r="X14" s="36">
        <f>SUMIFS(СВЦЭМ!$D$33:$D$776,СВЦЭМ!$A$33:$A$776,$A14,СВЦЭМ!$B$33:$B$776,X$11)+'СЕТ СН'!$F$11+СВЦЭМ!$D$10+'СЕТ СН'!$F$5-'СЕТ СН'!$F$21</f>
        <v>3611.4105750899998</v>
      </c>
      <c r="Y14" s="36">
        <f>SUMIFS(СВЦЭМ!$D$33:$D$776,СВЦЭМ!$A$33:$A$776,$A14,СВЦЭМ!$B$33:$B$776,Y$11)+'СЕТ СН'!$F$11+СВЦЭМ!$D$10+'СЕТ СН'!$F$5-'СЕТ СН'!$F$21</f>
        <v>3616.6244974299998</v>
      </c>
    </row>
    <row r="15" spans="1:27" ht="15.75" x14ac:dyDescent="0.2">
      <c r="A15" s="35">
        <f t="shared" si="0"/>
        <v>44200</v>
      </c>
      <c r="B15" s="36">
        <f>SUMIFS(СВЦЭМ!$D$33:$D$776,СВЦЭМ!$A$33:$A$776,$A15,СВЦЭМ!$B$33:$B$776,B$11)+'СЕТ СН'!$F$11+СВЦЭМ!$D$10+'СЕТ СН'!$F$5-'СЕТ СН'!$F$21</f>
        <v>3635.4382284900003</v>
      </c>
      <c r="C15" s="36">
        <f>SUMIFS(СВЦЭМ!$D$33:$D$776,СВЦЭМ!$A$33:$A$776,$A15,СВЦЭМ!$B$33:$B$776,C$11)+'СЕТ СН'!$F$11+СВЦЭМ!$D$10+'СЕТ СН'!$F$5-'СЕТ СН'!$F$21</f>
        <v>3651.6918850800002</v>
      </c>
      <c r="D15" s="36">
        <f>SUMIFS(СВЦЭМ!$D$33:$D$776,СВЦЭМ!$A$33:$A$776,$A15,СВЦЭМ!$B$33:$B$776,D$11)+'СЕТ СН'!$F$11+СВЦЭМ!$D$10+'СЕТ СН'!$F$5-'СЕТ СН'!$F$21</f>
        <v>3666.4266030399999</v>
      </c>
      <c r="E15" s="36">
        <f>SUMIFS(СВЦЭМ!$D$33:$D$776,СВЦЭМ!$A$33:$A$776,$A15,СВЦЭМ!$B$33:$B$776,E$11)+'СЕТ СН'!$F$11+СВЦЭМ!$D$10+'СЕТ СН'!$F$5-'СЕТ СН'!$F$21</f>
        <v>3690.4714163400004</v>
      </c>
      <c r="F15" s="36">
        <f>SUMIFS(СВЦЭМ!$D$33:$D$776,СВЦЭМ!$A$33:$A$776,$A15,СВЦЭМ!$B$33:$B$776,F$11)+'СЕТ СН'!$F$11+СВЦЭМ!$D$10+'СЕТ СН'!$F$5-'СЕТ СН'!$F$21</f>
        <v>3656.75352152</v>
      </c>
      <c r="G15" s="36">
        <f>SUMIFS(СВЦЭМ!$D$33:$D$776,СВЦЭМ!$A$33:$A$776,$A15,СВЦЭМ!$B$33:$B$776,G$11)+'СЕТ СН'!$F$11+СВЦЭМ!$D$10+'СЕТ СН'!$F$5-'СЕТ СН'!$F$21</f>
        <v>3653.81353033</v>
      </c>
      <c r="H15" s="36">
        <f>SUMIFS(СВЦЭМ!$D$33:$D$776,СВЦЭМ!$A$33:$A$776,$A15,СВЦЭМ!$B$33:$B$776,H$11)+'СЕТ СН'!$F$11+СВЦЭМ!$D$10+'СЕТ СН'!$F$5-'СЕТ СН'!$F$21</f>
        <v>3659.1126462800003</v>
      </c>
      <c r="I15" s="36">
        <f>SUMIFS(СВЦЭМ!$D$33:$D$776,СВЦЭМ!$A$33:$A$776,$A15,СВЦЭМ!$B$33:$B$776,I$11)+'СЕТ СН'!$F$11+СВЦЭМ!$D$10+'СЕТ СН'!$F$5-'СЕТ СН'!$F$21</f>
        <v>3643.2338813200004</v>
      </c>
      <c r="J15" s="36">
        <f>SUMIFS(СВЦЭМ!$D$33:$D$776,СВЦЭМ!$A$33:$A$776,$A15,СВЦЭМ!$B$33:$B$776,J$11)+'СЕТ СН'!$F$11+СВЦЭМ!$D$10+'СЕТ СН'!$F$5-'СЕТ СН'!$F$21</f>
        <v>3621.3659470299999</v>
      </c>
      <c r="K15" s="36">
        <f>SUMIFS(СВЦЭМ!$D$33:$D$776,СВЦЭМ!$A$33:$A$776,$A15,СВЦЭМ!$B$33:$B$776,K$11)+'СЕТ СН'!$F$11+СВЦЭМ!$D$10+'СЕТ СН'!$F$5-'СЕТ СН'!$F$21</f>
        <v>3593.2434215399999</v>
      </c>
      <c r="L15" s="36">
        <f>SUMIFS(СВЦЭМ!$D$33:$D$776,СВЦЭМ!$A$33:$A$776,$A15,СВЦЭМ!$B$33:$B$776,L$11)+'СЕТ СН'!$F$11+СВЦЭМ!$D$10+'СЕТ СН'!$F$5-'СЕТ СН'!$F$21</f>
        <v>3582.1028893000002</v>
      </c>
      <c r="M15" s="36">
        <f>SUMIFS(СВЦЭМ!$D$33:$D$776,СВЦЭМ!$A$33:$A$776,$A15,СВЦЭМ!$B$33:$B$776,M$11)+'СЕТ СН'!$F$11+СВЦЭМ!$D$10+'СЕТ СН'!$F$5-'СЕТ СН'!$F$21</f>
        <v>3575.7359483</v>
      </c>
      <c r="N15" s="36">
        <f>SUMIFS(СВЦЭМ!$D$33:$D$776,СВЦЭМ!$A$33:$A$776,$A15,СВЦЭМ!$B$33:$B$776,N$11)+'СЕТ СН'!$F$11+СВЦЭМ!$D$10+'СЕТ СН'!$F$5-'СЕТ СН'!$F$21</f>
        <v>3594.5625699900002</v>
      </c>
      <c r="O15" s="36">
        <f>SUMIFS(СВЦЭМ!$D$33:$D$776,СВЦЭМ!$A$33:$A$776,$A15,СВЦЭМ!$B$33:$B$776,O$11)+'СЕТ СН'!$F$11+СВЦЭМ!$D$10+'СЕТ СН'!$F$5-'СЕТ СН'!$F$21</f>
        <v>3604.5922948299999</v>
      </c>
      <c r="P15" s="36">
        <f>SUMIFS(СВЦЭМ!$D$33:$D$776,СВЦЭМ!$A$33:$A$776,$A15,СВЦЭМ!$B$33:$B$776,P$11)+'СЕТ СН'!$F$11+СВЦЭМ!$D$10+'СЕТ СН'!$F$5-'СЕТ СН'!$F$21</f>
        <v>3615.3958885299999</v>
      </c>
      <c r="Q15" s="36">
        <f>SUMIFS(СВЦЭМ!$D$33:$D$776,СВЦЭМ!$A$33:$A$776,$A15,СВЦЭМ!$B$33:$B$776,Q$11)+'СЕТ СН'!$F$11+СВЦЭМ!$D$10+'СЕТ СН'!$F$5-'СЕТ СН'!$F$21</f>
        <v>3620.75317606</v>
      </c>
      <c r="R15" s="36">
        <f>SUMIFS(СВЦЭМ!$D$33:$D$776,СВЦЭМ!$A$33:$A$776,$A15,СВЦЭМ!$B$33:$B$776,R$11)+'СЕТ СН'!$F$11+СВЦЭМ!$D$10+'СЕТ СН'!$F$5-'СЕТ СН'!$F$21</f>
        <v>3605.8179969500002</v>
      </c>
      <c r="S15" s="36">
        <f>SUMIFS(СВЦЭМ!$D$33:$D$776,СВЦЭМ!$A$33:$A$776,$A15,СВЦЭМ!$B$33:$B$776,S$11)+'СЕТ СН'!$F$11+СВЦЭМ!$D$10+'СЕТ СН'!$F$5-'СЕТ СН'!$F$21</f>
        <v>3595.4691372299999</v>
      </c>
      <c r="T15" s="36">
        <f>SUMIFS(СВЦЭМ!$D$33:$D$776,СВЦЭМ!$A$33:$A$776,$A15,СВЦЭМ!$B$33:$B$776,T$11)+'СЕТ СН'!$F$11+СВЦЭМ!$D$10+'СЕТ СН'!$F$5-'СЕТ СН'!$F$21</f>
        <v>3581.2763527900001</v>
      </c>
      <c r="U15" s="36">
        <f>SUMIFS(СВЦЭМ!$D$33:$D$776,СВЦЭМ!$A$33:$A$776,$A15,СВЦЭМ!$B$33:$B$776,U$11)+'СЕТ СН'!$F$11+СВЦЭМ!$D$10+'СЕТ СН'!$F$5-'СЕТ СН'!$F$21</f>
        <v>3586.22072041</v>
      </c>
      <c r="V15" s="36">
        <f>SUMIFS(СВЦЭМ!$D$33:$D$776,СВЦЭМ!$A$33:$A$776,$A15,СВЦЭМ!$B$33:$B$776,V$11)+'СЕТ СН'!$F$11+СВЦЭМ!$D$10+'СЕТ СН'!$F$5-'СЕТ СН'!$F$21</f>
        <v>3587.6802601099998</v>
      </c>
      <c r="W15" s="36">
        <f>SUMIFS(СВЦЭМ!$D$33:$D$776,СВЦЭМ!$A$33:$A$776,$A15,СВЦЭМ!$B$33:$B$776,W$11)+'СЕТ СН'!$F$11+СВЦЭМ!$D$10+'СЕТ СН'!$F$5-'СЕТ СН'!$F$21</f>
        <v>3597.2077477399998</v>
      </c>
      <c r="X15" s="36">
        <f>SUMIFS(СВЦЭМ!$D$33:$D$776,СВЦЭМ!$A$33:$A$776,$A15,СВЦЭМ!$B$33:$B$776,X$11)+'СЕТ СН'!$F$11+СВЦЭМ!$D$10+'СЕТ СН'!$F$5-'СЕТ СН'!$F$21</f>
        <v>3614.65155512</v>
      </c>
      <c r="Y15" s="36">
        <f>SUMIFS(СВЦЭМ!$D$33:$D$776,СВЦЭМ!$A$33:$A$776,$A15,СВЦЭМ!$B$33:$B$776,Y$11)+'СЕТ СН'!$F$11+СВЦЭМ!$D$10+'СЕТ СН'!$F$5-'СЕТ СН'!$F$21</f>
        <v>3628.6232780600003</v>
      </c>
    </row>
    <row r="16" spans="1:27" ht="15.75" x14ac:dyDescent="0.2">
      <c r="A16" s="35">
        <f t="shared" si="0"/>
        <v>44201</v>
      </c>
      <c r="B16" s="36">
        <f>SUMIFS(СВЦЭМ!$D$33:$D$776,СВЦЭМ!$A$33:$A$776,$A16,СВЦЭМ!$B$33:$B$776,B$11)+'СЕТ СН'!$F$11+СВЦЭМ!$D$10+'СЕТ СН'!$F$5-'СЕТ СН'!$F$21</f>
        <v>3596.3306530199998</v>
      </c>
      <c r="C16" s="36">
        <f>SUMIFS(СВЦЭМ!$D$33:$D$776,СВЦЭМ!$A$33:$A$776,$A16,СВЦЭМ!$B$33:$B$776,C$11)+'СЕТ СН'!$F$11+СВЦЭМ!$D$10+'СЕТ СН'!$F$5-'СЕТ СН'!$F$21</f>
        <v>3626.5759340499999</v>
      </c>
      <c r="D16" s="36">
        <f>SUMIFS(СВЦЭМ!$D$33:$D$776,СВЦЭМ!$A$33:$A$776,$A16,СВЦЭМ!$B$33:$B$776,D$11)+'СЕТ СН'!$F$11+СВЦЭМ!$D$10+'СЕТ СН'!$F$5-'СЕТ СН'!$F$21</f>
        <v>3639.3410593899998</v>
      </c>
      <c r="E16" s="36">
        <f>SUMIFS(СВЦЭМ!$D$33:$D$776,СВЦЭМ!$A$33:$A$776,$A16,СВЦЭМ!$B$33:$B$776,E$11)+'СЕТ СН'!$F$11+СВЦЭМ!$D$10+'СЕТ СН'!$F$5-'СЕТ СН'!$F$21</f>
        <v>3645.76552305</v>
      </c>
      <c r="F16" s="36">
        <f>SUMIFS(СВЦЭМ!$D$33:$D$776,СВЦЭМ!$A$33:$A$776,$A16,СВЦЭМ!$B$33:$B$776,F$11)+'СЕТ СН'!$F$11+СВЦЭМ!$D$10+'СЕТ СН'!$F$5-'СЕТ СН'!$F$21</f>
        <v>3648.1625703999998</v>
      </c>
      <c r="G16" s="36">
        <f>SUMIFS(СВЦЭМ!$D$33:$D$776,СВЦЭМ!$A$33:$A$776,$A16,СВЦЭМ!$B$33:$B$776,G$11)+'СЕТ СН'!$F$11+СВЦЭМ!$D$10+'СЕТ СН'!$F$5-'СЕТ СН'!$F$21</f>
        <v>3670.1715897100003</v>
      </c>
      <c r="H16" s="36">
        <f>SUMIFS(СВЦЭМ!$D$33:$D$776,СВЦЭМ!$A$33:$A$776,$A16,СВЦЭМ!$B$33:$B$776,H$11)+'СЕТ СН'!$F$11+СВЦЭМ!$D$10+'СЕТ СН'!$F$5-'СЕТ СН'!$F$21</f>
        <v>3654.6996067600003</v>
      </c>
      <c r="I16" s="36">
        <f>SUMIFS(СВЦЭМ!$D$33:$D$776,СВЦЭМ!$A$33:$A$776,$A16,СВЦЭМ!$B$33:$B$776,I$11)+'СЕТ СН'!$F$11+СВЦЭМ!$D$10+'СЕТ СН'!$F$5-'СЕТ СН'!$F$21</f>
        <v>3638.36554312</v>
      </c>
      <c r="J16" s="36">
        <f>SUMIFS(СВЦЭМ!$D$33:$D$776,СВЦЭМ!$A$33:$A$776,$A16,СВЦЭМ!$B$33:$B$776,J$11)+'СЕТ СН'!$F$11+СВЦЭМ!$D$10+'СЕТ СН'!$F$5-'СЕТ СН'!$F$21</f>
        <v>3613.5480078600003</v>
      </c>
      <c r="K16" s="36">
        <f>SUMIFS(СВЦЭМ!$D$33:$D$776,СВЦЭМ!$A$33:$A$776,$A16,СВЦЭМ!$B$33:$B$776,K$11)+'СЕТ СН'!$F$11+СВЦЭМ!$D$10+'СЕТ СН'!$F$5-'СЕТ СН'!$F$21</f>
        <v>3584.24109327</v>
      </c>
      <c r="L16" s="36">
        <f>SUMIFS(СВЦЭМ!$D$33:$D$776,СВЦЭМ!$A$33:$A$776,$A16,СВЦЭМ!$B$33:$B$776,L$11)+'СЕТ СН'!$F$11+СВЦЭМ!$D$10+'СЕТ СН'!$F$5-'СЕТ СН'!$F$21</f>
        <v>3563.71181669</v>
      </c>
      <c r="M16" s="36">
        <f>SUMIFS(СВЦЭМ!$D$33:$D$776,СВЦЭМ!$A$33:$A$776,$A16,СВЦЭМ!$B$33:$B$776,M$11)+'СЕТ СН'!$F$11+СВЦЭМ!$D$10+'СЕТ СН'!$F$5-'СЕТ СН'!$F$21</f>
        <v>3570.6169835999999</v>
      </c>
      <c r="N16" s="36">
        <f>SUMIFS(СВЦЭМ!$D$33:$D$776,СВЦЭМ!$A$33:$A$776,$A16,СВЦЭМ!$B$33:$B$776,N$11)+'СЕТ СН'!$F$11+СВЦЭМ!$D$10+'СЕТ СН'!$F$5-'СЕТ СН'!$F$21</f>
        <v>3603.4673900299999</v>
      </c>
      <c r="O16" s="36">
        <f>SUMIFS(СВЦЭМ!$D$33:$D$776,СВЦЭМ!$A$33:$A$776,$A16,СВЦЭМ!$B$33:$B$776,O$11)+'СЕТ СН'!$F$11+СВЦЭМ!$D$10+'СЕТ СН'!$F$5-'СЕТ СН'!$F$21</f>
        <v>3630.1447742</v>
      </c>
      <c r="P16" s="36">
        <f>SUMIFS(СВЦЭМ!$D$33:$D$776,СВЦЭМ!$A$33:$A$776,$A16,СВЦЭМ!$B$33:$B$776,P$11)+'СЕТ СН'!$F$11+СВЦЭМ!$D$10+'СЕТ СН'!$F$5-'СЕТ СН'!$F$21</f>
        <v>3646.4729972</v>
      </c>
      <c r="Q16" s="36">
        <f>SUMIFS(СВЦЭМ!$D$33:$D$776,СВЦЭМ!$A$33:$A$776,$A16,СВЦЭМ!$B$33:$B$776,Q$11)+'СЕТ СН'!$F$11+СВЦЭМ!$D$10+'СЕТ СН'!$F$5-'СЕТ СН'!$F$21</f>
        <v>3651.3509190100003</v>
      </c>
      <c r="R16" s="36">
        <f>SUMIFS(СВЦЭМ!$D$33:$D$776,СВЦЭМ!$A$33:$A$776,$A16,СВЦЭМ!$B$33:$B$776,R$11)+'СЕТ СН'!$F$11+СВЦЭМ!$D$10+'СЕТ СН'!$F$5-'СЕТ СН'!$F$21</f>
        <v>3638.68650695</v>
      </c>
      <c r="S16" s="36">
        <f>SUMIFS(СВЦЭМ!$D$33:$D$776,СВЦЭМ!$A$33:$A$776,$A16,СВЦЭМ!$B$33:$B$776,S$11)+'СЕТ СН'!$F$11+СВЦЭМ!$D$10+'СЕТ СН'!$F$5-'СЕТ СН'!$F$21</f>
        <v>3626.9832611000002</v>
      </c>
      <c r="T16" s="36">
        <f>SUMIFS(СВЦЭМ!$D$33:$D$776,СВЦЭМ!$A$33:$A$776,$A16,СВЦЭМ!$B$33:$B$776,T$11)+'СЕТ СН'!$F$11+СВЦЭМ!$D$10+'СЕТ СН'!$F$5-'СЕТ СН'!$F$21</f>
        <v>3595.2396021200002</v>
      </c>
      <c r="U16" s="36">
        <f>SUMIFS(СВЦЭМ!$D$33:$D$776,СВЦЭМ!$A$33:$A$776,$A16,СВЦЭМ!$B$33:$B$776,U$11)+'СЕТ СН'!$F$11+СВЦЭМ!$D$10+'СЕТ СН'!$F$5-'СЕТ СН'!$F$21</f>
        <v>3602.0823897</v>
      </c>
      <c r="V16" s="36">
        <f>SUMIFS(СВЦЭМ!$D$33:$D$776,СВЦЭМ!$A$33:$A$776,$A16,СВЦЭМ!$B$33:$B$776,V$11)+'СЕТ СН'!$F$11+СВЦЭМ!$D$10+'СЕТ СН'!$F$5-'СЕТ СН'!$F$21</f>
        <v>3606.89328484</v>
      </c>
      <c r="W16" s="36">
        <f>SUMIFS(СВЦЭМ!$D$33:$D$776,СВЦЭМ!$A$33:$A$776,$A16,СВЦЭМ!$B$33:$B$776,W$11)+'СЕТ СН'!$F$11+СВЦЭМ!$D$10+'СЕТ СН'!$F$5-'СЕТ СН'!$F$21</f>
        <v>3622.3035589299998</v>
      </c>
      <c r="X16" s="36">
        <f>SUMIFS(СВЦЭМ!$D$33:$D$776,СВЦЭМ!$A$33:$A$776,$A16,СВЦЭМ!$B$33:$B$776,X$11)+'СЕТ СН'!$F$11+СВЦЭМ!$D$10+'СЕТ СН'!$F$5-'СЕТ СН'!$F$21</f>
        <v>3637.2817633700001</v>
      </c>
      <c r="Y16" s="36">
        <f>SUMIFS(СВЦЭМ!$D$33:$D$776,СВЦЭМ!$A$33:$A$776,$A16,СВЦЭМ!$B$33:$B$776,Y$11)+'СЕТ СН'!$F$11+СВЦЭМ!$D$10+'СЕТ СН'!$F$5-'СЕТ СН'!$F$21</f>
        <v>3654.1379335500001</v>
      </c>
    </row>
    <row r="17" spans="1:25" ht="15.75" x14ac:dyDescent="0.2">
      <c r="A17" s="35">
        <f t="shared" si="0"/>
        <v>44202</v>
      </c>
      <c r="B17" s="36">
        <f>SUMIFS(СВЦЭМ!$D$33:$D$776,СВЦЭМ!$A$33:$A$776,$A17,СВЦЭМ!$B$33:$B$776,B$11)+'СЕТ СН'!$F$11+СВЦЭМ!$D$10+'СЕТ СН'!$F$5-'СЕТ СН'!$F$21</f>
        <v>3643.9783858000001</v>
      </c>
      <c r="C17" s="36">
        <f>SUMIFS(СВЦЭМ!$D$33:$D$776,СВЦЭМ!$A$33:$A$776,$A17,СВЦЭМ!$B$33:$B$776,C$11)+'СЕТ СН'!$F$11+СВЦЭМ!$D$10+'СЕТ СН'!$F$5-'СЕТ СН'!$F$21</f>
        <v>3674.6215670800002</v>
      </c>
      <c r="D17" s="36">
        <f>SUMIFS(СВЦЭМ!$D$33:$D$776,СВЦЭМ!$A$33:$A$776,$A17,СВЦЭМ!$B$33:$B$776,D$11)+'СЕТ СН'!$F$11+СВЦЭМ!$D$10+'СЕТ СН'!$F$5-'СЕТ СН'!$F$21</f>
        <v>3698.2947057800002</v>
      </c>
      <c r="E17" s="36">
        <f>SUMIFS(СВЦЭМ!$D$33:$D$776,СВЦЭМ!$A$33:$A$776,$A17,СВЦЭМ!$B$33:$B$776,E$11)+'СЕТ СН'!$F$11+СВЦЭМ!$D$10+'СЕТ СН'!$F$5-'СЕТ СН'!$F$21</f>
        <v>3707.6522479200003</v>
      </c>
      <c r="F17" s="36">
        <f>SUMIFS(СВЦЭМ!$D$33:$D$776,СВЦЭМ!$A$33:$A$776,$A17,СВЦЭМ!$B$33:$B$776,F$11)+'СЕТ СН'!$F$11+СВЦЭМ!$D$10+'СЕТ СН'!$F$5-'СЕТ СН'!$F$21</f>
        <v>3718.7002290099999</v>
      </c>
      <c r="G17" s="36">
        <f>SUMIFS(СВЦЭМ!$D$33:$D$776,СВЦЭМ!$A$33:$A$776,$A17,СВЦЭМ!$B$33:$B$776,G$11)+'СЕТ СН'!$F$11+СВЦЭМ!$D$10+'СЕТ СН'!$F$5-'СЕТ СН'!$F$21</f>
        <v>3715.45992093</v>
      </c>
      <c r="H17" s="36">
        <f>SUMIFS(СВЦЭМ!$D$33:$D$776,СВЦЭМ!$A$33:$A$776,$A17,СВЦЭМ!$B$33:$B$776,H$11)+'СЕТ СН'!$F$11+СВЦЭМ!$D$10+'СЕТ СН'!$F$5-'СЕТ СН'!$F$21</f>
        <v>3699.4936097099999</v>
      </c>
      <c r="I17" s="36">
        <f>SUMIFS(СВЦЭМ!$D$33:$D$776,СВЦЭМ!$A$33:$A$776,$A17,СВЦЭМ!$B$33:$B$776,I$11)+'СЕТ СН'!$F$11+СВЦЭМ!$D$10+'СЕТ СН'!$F$5-'СЕТ СН'!$F$21</f>
        <v>3673.7232477400003</v>
      </c>
      <c r="J17" s="36">
        <f>SUMIFS(СВЦЭМ!$D$33:$D$776,СВЦЭМ!$A$33:$A$776,$A17,СВЦЭМ!$B$33:$B$776,J$11)+'СЕТ СН'!$F$11+СВЦЭМ!$D$10+'СЕТ СН'!$F$5-'СЕТ СН'!$F$21</f>
        <v>3630.1222958400003</v>
      </c>
      <c r="K17" s="36">
        <f>SUMIFS(СВЦЭМ!$D$33:$D$776,СВЦЭМ!$A$33:$A$776,$A17,СВЦЭМ!$B$33:$B$776,K$11)+'СЕТ СН'!$F$11+СВЦЭМ!$D$10+'СЕТ СН'!$F$5-'СЕТ СН'!$F$21</f>
        <v>3589.0709688500001</v>
      </c>
      <c r="L17" s="36">
        <f>SUMIFS(СВЦЭМ!$D$33:$D$776,СВЦЭМ!$A$33:$A$776,$A17,СВЦЭМ!$B$33:$B$776,L$11)+'СЕТ СН'!$F$11+СВЦЭМ!$D$10+'СЕТ СН'!$F$5-'СЕТ СН'!$F$21</f>
        <v>3576.6932176300002</v>
      </c>
      <c r="M17" s="36">
        <f>SUMIFS(СВЦЭМ!$D$33:$D$776,СВЦЭМ!$A$33:$A$776,$A17,СВЦЭМ!$B$33:$B$776,M$11)+'СЕТ СН'!$F$11+СВЦЭМ!$D$10+'СЕТ СН'!$F$5-'СЕТ СН'!$F$21</f>
        <v>3580.39633009</v>
      </c>
      <c r="N17" s="36">
        <f>SUMIFS(СВЦЭМ!$D$33:$D$776,СВЦЭМ!$A$33:$A$776,$A17,СВЦЭМ!$B$33:$B$776,N$11)+'СЕТ СН'!$F$11+СВЦЭМ!$D$10+'СЕТ СН'!$F$5-'СЕТ СН'!$F$21</f>
        <v>3608.4815837900001</v>
      </c>
      <c r="O17" s="36">
        <f>SUMIFS(СВЦЭМ!$D$33:$D$776,СВЦЭМ!$A$33:$A$776,$A17,СВЦЭМ!$B$33:$B$776,O$11)+'СЕТ СН'!$F$11+СВЦЭМ!$D$10+'СЕТ СН'!$F$5-'СЕТ СН'!$F$21</f>
        <v>3624.9983899600002</v>
      </c>
      <c r="P17" s="36">
        <f>SUMIFS(СВЦЭМ!$D$33:$D$776,СВЦЭМ!$A$33:$A$776,$A17,СВЦЭМ!$B$33:$B$776,P$11)+'СЕТ СН'!$F$11+СВЦЭМ!$D$10+'СЕТ СН'!$F$5-'СЕТ СН'!$F$21</f>
        <v>3636.0856839400003</v>
      </c>
      <c r="Q17" s="36">
        <f>SUMIFS(СВЦЭМ!$D$33:$D$776,СВЦЭМ!$A$33:$A$776,$A17,СВЦЭМ!$B$33:$B$776,Q$11)+'СЕТ СН'!$F$11+СВЦЭМ!$D$10+'СЕТ СН'!$F$5-'СЕТ СН'!$F$21</f>
        <v>3640.1316744800001</v>
      </c>
      <c r="R17" s="36">
        <f>SUMIFS(СВЦЭМ!$D$33:$D$776,СВЦЭМ!$A$33:$A$776,$A17,СВЦЭМ!$B$33:$B$776,R$11)+'СЕТ СН'!$F$11+СВЦЭМ!$D$10+'СЕТ СН'!$F$5-'СЕТ СН'!$F$21</f>
        <v>3626.0759747500001</v>
      </c>
      <c r="S17" s="36">
        <f>SUMIFS(СВЦЭМ!$D$33:$D$776,СВЦЭМ!$A$33:$A$776,$A17,СВЦЭМ!$B$33:$B$776,S$11)+'СЕТ СН'!$F$11+СВЦЭМ!$D$10+'СЕТ СН'!$F$5-'СЕТ СН'!$F$21</f>
        <v>3600.4911492400001</v>
      </c>
      <c r="T17" s="36">
        <f>SUMIFS(СВЦЭМ!$D$33:$D$776,СВЦЭМ!$A$33:$A$776,$A17,СВЦЭМ!$B$33:$B$776,T$11)+'СЕТ СН'!$F$11+СВЦЭМ!$D$10+'СЕТ СН'!$F$5-'СЕТ СН'!$F$21</f>
        <v>3574.8182162100002</v>
      </c>
      <c r="U17" s="36">
        <f>SUMIFS(СВЦЭМ!$D$33:$D$776,СВЦЭМ!$A$33:$A$776,$A17,СВЦЭМ!$B$33:$B$776,U$11)+'СЕТ СН'!$F$11+СВЦЭМ!$D$10+'СЕТ СН'!$F$5-'СЕТ СН'!$F$21</f>
        <v>3578.2580223</v>
      </c>
      <c r="V17" s="36">
        <f>SUMIFS(СВЦЭМ!$D$33:$D$776,СВЦЭМ!$A$33:$A$776,$A17,СВЦЭМ!$B$33:$B$776,V$11)+'СЕТ СН'!$F$11+СВЦЭМ!$D$10+'СЕТ СН'!$F$5-'СЕТ СН'!$F$21</f>
        <v>3585.0364011199999</v>
      </c>
      <c r="W17" s="36">
        <f>SUMIFS(СВЦЭМ!$D$33:$D$776,СВЦЭМ!$A$33:$A$776,$A17,СВЦЭМ!$B$33:$B$776,W$11)+'СЕТ СН'!$F$11+СВЦЭМ!$D$10+'СЕТ СН'!$F$5-'СЕТ СН'!$F$21</f>
        <v>3600.9534482500003</v>
      </c>
      <c r="X17" s="36">
        <f>SUMIFS(СВЦЭМ!$D$33:$D$776,СВЦЭМ!$A$33:$A$776,$A17,СВЦЭМ!$B$33:$B$776,X$11)+'СЕТ СН'!$F$11+СВЦЭМ!$D$10+'СЕТ СН'!$F$5-'СЕТ СН'!$F$21</f>
        <v>3618.6020877400001</v>
      </c>
      <c r="Y17" s="36">
        <f>SUMIFS(СВЦЭМ!$D$33:$D$776,СВЦЭМ!$A$33:$A$776,$A17,СВЦЭМ!$B$33:$B$776,Y$11)+'СЕТ СН'!$F$11+СВЦЭМ!$D$10+'СЕТ СН'!$F$5-'СЕТ СН'!$F$21</f>
        <v>3640.75417169</v>
      </c>
    </row>
    <row r="18" spans="1:25" ht="15.75" x14ac:dyDescent="0.2">
      <c r="A18" s="35">
        <f t="shared" si="0"/>
        <v>44203</v>
      </c>
      <c r="B18" s="36">
        <f>SUMIFS(СВЦЭМ!$D$33:$D$776,СВЦЭМ!$A$33:$A$776,$A18,СВЦЭМ!$B$33:$B$776,B$11)+'СЕТ СН'!$F$11+СВЦЭМ!$D$10+'СЕТ СН'!$F$5-'СЕТ СН'!$F$21</f>
        <v>3613.2088067599998</v>
      </c>
      <c r="C18" s="36">
        <f>SUMIFS(СВЦЭМ!$D$33:$D$776,СВЦЭМ!$A$33:$A$776,$A18,СВЦЭМ!$B$33:$B$776,C$11)+'СЕТ СН'!$F$11+СВЦЭМ!$D$10+'СЕТ СН'!$F$5-'СЕТ СН'!$F$21</f>
        <v>3646.29302723</v>
      </c>
      <c r="D18" s="36">
        <f>SUMIFS(СВЦЭМ!$D$33:$D$776,СВЦЭМ!$A$33:$A$776,$A18,СВЦЭМ!$B$33:$B$776,D$11)+'СЕТ СН'!$F$11+СВЦЭМ!$D$10+'СЕТ СН'!$F$5-'СЕТ СН'!$F$21</f>
        <v>3674.4970809599999</v>
      </c>
      <c r="E18" s="36">
        <f>SUMIFS(СВЦЭМ!$D$33:$D$776,СВЦЭМ!$A$33:$A$776,$A18,СВЦЭМ!$B$33:$B$776,E$11)+'СЕТ СН'!$F$11+СВЦЭМ!$D$10+'СЕТ СН'!$F$5-'СЕТ СН'!$F$21</f>
        <v>3684.8118859900001</v>
      </c>
      <c r="F18" s="36">
        <f>SUMIFS(СВЦЭМ!$D$33:$D$776,СВЦЭМ!$A$33:$A$776,$A18,СВЦЭМ!$B$33:$B$776,F$11)+'СЕТ СН'!$F$11+СВЦЭМ!$D$10+'СЕТ СН'!$F$5-'СЕТ СН'!$F$21</f>
        <v>3694.3923673500003</v>
      </c>
      <c r="G18" s="36">
        <f>SUMIFS(СВЦЭМ!$D$33:$D$776,СВЦЭМ!$A$33:$A$776,$A18,СВЦЭМ!$B$33:$B$776,G$11)+'СЕТ СН'!$F$11+СВЦЭМ!$D$10+'СЕТ СН'!$F$5-'СЕТ СН'!$F$21</f>
        <v>3688.1197337200001</v>
      </c>
      <c r="H18" s="36">
        <f>SUMIFS(СВЦЭМ!$D$33:$D$776,СВЦЭМ!$A$33:$A$776,$A18,СВЦЭМ!$B$33:$B$776,H$11)+'СЕТ СН'!$F$11+СВЦЭМ!$D$10+'СЕТ СН'!$F$5-'СЕТ СН'!$F$21</f>
        <v>3672.0077554199997</v>
      </c>
      <c r="I18" s="36">
        <f>SUMIFS(СВЦЭМ!$D$33:$D$776,СВЦЭМ!$A$33:$A$776,$A18,СВЦЭМ!$B$33:$B$776,I$11)+'СЕТ СН'!$F$11+СВЦЭМ!$D$10+'СЕТ СН'!$F$5-'СЕТ СН'!$F$21</f>
        <v>3645.7240320700002</v>
      </c>
      <c r="J18" s="36">
        <f>SUMIFS(СВЦЭМ!$D$33:$D$776,СВЦЭМ!$A$33:$A$776,$A18,СВЦЭМ!$B$33:$B$776,J$11)+'СЕТ СН'!$F$11+СВЦЭМ!$D$10+'СЕТ СН'!$F$5-'СЕТ СН'!$F$21</f>
        <v>3620.4276609799999</v>
      </c>
      <c r="K18" s="36">
        <f>SUMIFS(СВЦЭМ!$D$33:$D$776,СВЦЭМ!$A$33:$A$776,$A18,СВЦЭМ!$B$33:$B$776,K$11)+'СЕТ СН'!$F$11+СВЦЭМ!$D$10+'СЕТ СН'!$F$5-'СЕТ СН'!$F$21</f>
        <v>3595.36418486</v>
      </c>
      <c r="L18" s="36">
        <f>SUMIFS(СВЦЭМ!$D$33:$D$776,СВЦЭМ!$A$33:$A$776,$A18,СВЦЭМ!$B$33:$B$776,L$11)+'СЕТ СН'!$F$11+СВЦЭМ!$D$10+'СЕТ СН'!$F$5-'СЕТ СН'!$F$21</f>
        <v>3579.98374229</v>
      </c>
      <c r="M18" s="36">
        <f>SUMIFS(СВЦЭМ!$D$33:$D$776,СВЦЭМ!$A$33:$A$776,$A18,СВЦЭМ!$B$33:$B$776,M$11)+'СЕТ СН'!$F$11+СВЦЭМ!$D$10+'СЕТ СН'!$F$5-'СЕТ СН'!$F$21</f>
        <v>3594.6677714900002</v>
      </c>
      <c r="N18" s="36">
        <f>SUMIFS(СВЦЭМ!$D$33:$D$776,СВЦЭМ!$A$33:$A$776,$A18,СВЦЭМ!$B$33:$B$776,N$11)+'СЕТ СН'!$F$11+СВЦЭМ!$D$10+'СЕТ СН'!$F$5-'СЕТ СН'!$F$21</f>
        <v>3642.80206619</v>
      </c>
      <c r="O18" s="36">
        <f>SUMIFS(СВЦЭМ!$D$33:$D$776,СВЦЭМ!$A$33:$A$776,$A18,СВЦЭМ!$B$33:$B$776,O$11)+'СЕТ СН'!$F$11+СВЦЭМ!$D$10+'СЕТ СН'!$F$5-'СЕТ СН'!$F$21</f>
        <v>3650.3230142100001</v>
      </c>
      <c r="P18" s="36">
        <f>SUMIFS(СВЦЭМ!$D$33:$D$776,СВЦЭМ!$A$33:$A$776,$A18,СВЦЭМ!$B$33:$B$776,P$11)+'СЕТ СН'!$F$11+СВЦЭМ!$D$10+'СЕТ СН'!$F$5-'СЕТ СН'!$F$21</f>
        <v>3662.1365852500003</v>
      </c>
      <c r="Q18" s="36">
        <f>SUMIFS(СВЦЭМ!$D$33:$D$776,СВЦЭМ!$A$33:$A$776,$A18,СВЦЭМ!$B$33:$B$776,Q$11)+'СЕТ СН'!$F$11+СВЦЭМ!$D$10+'СЕТ СН'!$F$5-'СЕТ СН'!$F$21</f>
        <v>3672.9745045300001</v>
      </c>
      <c r="R18" s="36">
        <f>SUMIFS(СВЦЭМ!$D$33:$D$776,СВЦЭМ!$A$33:$A$776,$A18,СВЦЭМ!$B$33:$B$776,R$11)+'СЕТ СН'!$F$11+СВЦЭМ!$D$10+'СЕТ СН'!$F$5-'СЕТ СН'!$F$21</f>
        <v>3669.8580575799997</v>
      </c>
      <c r="S18" s="36">
        <f>SUMIFS(СВЦЭМ!$D$33:$D$776,СВЦЭМ!$A$33:$A$776,$A18,СВЦЭМ!$B$33:$B$776,S$11)+'СЕТ СН'!$F$11+СВЦЭМ!$D$10+'СЕТ СН'!$F$5-'СЕТ СН'!$F$21</f>
        <v>3645.4129910900001</v>
      </c>
      <c r="T18" s="36">
        <f>SUMIFS(СВЦЭМ!$D$33:$D$776,СВЦЭМ!$A$33:$A$776,$A18,СВЦЭМ!$B$33:$B$776,T$11)+'СЕТ СН'!$F$11+СВЦЭМ!$D$10+'СЕТ СН'!$F$5-'СЕТ СН'!$F$21</f>
        <v>3621.1465907800002</v>
      </c>
      <c r="U18" s="36">
        <f>SUMIFS(СВЦЭМ!$D$33:$D$776,СВЦЭМ!$A$33:$A$776,$A18,СВЦЭМ!$B$33:$B$776,U$11)+'СЕТ СН'!$F$11+СВЦЭМ!$D$10+'СЕТ СН'!$F$5-'СЕТ СН'!$F$21</f>
        <v>3630.22490986</v>
      </c>
      <c r="V18" s="36">
        <f>SUMIFS(СВЦЭМ!$D$33:$D$776,СВЦЭМ!$A$33:$A$776,$A18,СВЦЭМ!$B$33:$B$776,V$11)+'СЕТ СН'!$F$11+СВЦЭМ!$D$10+'СЕТ СН'!$F$5-'СЕТ СН'!$F$21</f>
        <v>3629.1640873900001</v>
      </c>
      <c r="W18" s="36">
        <f>SUMIFS(СВЦЭМ!$D$33:$D$776,СВЦЭМ!$A$33:$A$776,$A18,СВЦЭМ!$B$33:$B$776,W$11)+'СЕТ СН'!$F$11+СВЦЭМ!$D$10+'СЕТ СН'!$F$5-'СЕТ СН'!$F$21</f>
        <v>3647.9800845999998</v>
      </c>
      <c r="X18" s="36">
        <f>SUMIFS(СВЦЭМ!$D$33:$D$776,СВЦЭМ!$A$33:$A$776,$A18,СВЦЭМ!$B$33:$B$776,X$11)+'СЕТ СН'!$F$11+СВЦЭМ!$D$10+'СЕТ СН'!$F$5-'СЕТ СН'!$F$21</f>
        <v>3664.65753593</v>
      </c>
      <c r="Y18" s="36">
        <f>SUMIFS(СВЦЭМ!$D$33:$D$776,СВЦЭМ!$A$33:$A$776,$A18,СВЦЭМ!$B$33:$B$776,Y$11)+'СЕТ СН'!$F$11+СВЦЭМ!$D$10+'СЕТ СН'!$F$5-'СЕТ СН'!$F$21</f>
        <v>3687.3766287500002</v>
      </c>
    </row>
    <row r="19" spans="1:25" ht="15.75" x14ac:dyDescent="0.2">
      <c r="A19" s="35">
        <f t="shared" si="0"/>
        <v>44204</v>
      </c>
      <c r="B19" s="36">
        <f>SUMIFS(СВЦЭМ!$D$33:$D$776,СВЦЭМ!$A$33:$A$776,$A19,СВЦЭМ!$B$33:$B$776,B$11)+'СЕТ СН'!$F$11+СВЦЭМ!$D$10+'СЕТ СН'!$F$5-'СЕТ СН'!$F$21</f>
        <v>3626.6324991800002</v>
      </c>
      <c r="C19" s="36">
        <f>SUMIFS(СВЦЭМ!$D$33:$D$776,СВЦЭМ!$A$33:$A$776,$A19,СВЦЭМ!$B$33:$B$776,C$11)+'СЕТ СН'!$F$11+СВЦЭМ!$D$10+'СЕТ СН'!$F$5-'СЕТ СН'!$F$21</f>
        <v>3665.9560012000002</v>
      </c>
      <c r="D19" s="36">
        <f>SUMIFS(СВЦЭМ!$D$33:$D$776,СВЦЭМ!$A$33:$A$776,$A19,СВЦЭМ!$B$33:$B$776,D$11)+'СЕТ СН'!$F$11+СВЦЭМ!$D$10+'СЕТ СН'!$F$5-'СЕТ СН'!$F$21</f>
        <v>3690.2454852700002</v>
      </c>
      <c r="E19" s="36">
        <f>SUMIFS(СВЦЭМ!$D$33:$D$776,СВЦЭМ!$A$33:$A$776,$A19,СВЦЭМ!$B$33:$B$776,E$11)+'СЕТ СН'!$F$11+СВЦЭМ!$D$10+'СЕТ СН'!$F$5-'СЕТ СН'!$F$21</f>
        <v>3707.1237888300002</v>
      </c>
      <c r="F19" s="36">
        <f>SUMIFS(СВЦЭМ!$D$33:$D$776,СВЦЭМ!$A$33:$A$776,$A19,СВЦЭМ!$B$33:$B$776,F$11)+'СЕТ СН'!$F$11+СВЦЭМ!$D$10+'СЕТ СН'!$F$5-'СЕТ СН'!$F$21</f>
        <v>3713.9084551200003</v>
      </c>
      <c r="G19" s="36">
        <f>SUMIFS(СВЦЭМ!$D$33:$D$776,СВЦЭМ!$A$33:$A$776,$A19,СВЦЭМ!$B$33:$B$776,G$11)+'СЕТ СН'!$F$11+СВЦЭМ!$D$10+'СЕТ СН'!$F$5-'СЕТ СН'!$F$21</f>
        <v>3709.1534859200001</v>
      </c>
      <c r="H19" s="36">
        <f>SUMIFS(СВЦЭМ!$D$33:$D$776,СВЦЭМ!$A$33:$A$776,$A19,СВЦЭМ!$B$33:$B$776,H$11)+'СЕТ СН'!$F$11+СВЦЭМ!$D$10+'СЕТ СН'!$F$5-'СЕТ СН'!$F$21</f>
        <v>3690.87584763</v>
      </c>
      <c r="I19" s="36">
        <f>SUMIFS(СВЦЭМ!$D$33:$D$776,СВЦЭМ!$A$33:$A$776,$A19,СВЦЭМ!$B$33:$B$776,I$11)+'СЕТ СН'!$F$11+СВЦЭМ!$D$10+'СЕТ СН'!$F$5-'СЕТ СН'!$F$21</f>
        <v>3710.3642279599999</v>
      </c>
      <c r="J19" s="36">
        <f>SUMIFS(СВЦЭМ!$D$33:$D$776,СВЦЭМ!$A$33:$A$776,$A19,СВЦЭМ!$B$33:$B$776,J$11)+'СЕТ СН'!$F$11+СВЦЭМ!$D$10+'СЕТ СН'!$F$5-'СЕТ СН'!$F$21</f>
        <v>3683.7918883800003</v>
      </c>
      <c r="K19" s="36">
        <f>SUMIFS(СВЦЭМ!$D$33:$D$776,СВЦЭМ!$A$33:$A$776,$A19,СВЦЭМ!$B$33:$B$776,K$11)+'СЕТ СН'!$F$11+СВЦЭМ!$D$10+'СЕТ СН'!$F$5-'СЕТ СН'!$F$21</f>
        <v>3653.9857615000001</v>
      </c>
      <c r="L19" s="36">
        <f>SUMIFS(СВЦЭМ!$D$33:$D$776,СВЦЭМ!$A$33:$A$776,$A19,СВЦЭМ!$B$33:$B$776,L$11)+'СЕТ СН'!$F$11+СВЦЭМ!$D$10+'СЕТ СН'!$F$5-'СЕТ СН'!$F$21</f>
        <v>3633.19771743</v>
      </c>
      <c r="M19" s="36">
        <f>SUMIFS(СВЦЭМ!$D$33:$D$776,СВЦЭМ!$A$33:$A$776,$A19,СВЦЭМ!$B$33:$B$776,M$11)+'СЕТ СН'!$F$11+СВЦЭМ!$D$10+'СЕТ СН'!$F$5-'СЕТ СН'!$F$21</f>
        <v>3622.4052292000001</v>
      </c>
      <c r="N19" s="36">
        <f>SUMIFS(СВЦЭМ!$D$33:$D$776,СВЦЭМ!$A$33:$A$776,$A19,СВЦЭМ!$B$33:$B$776,N$11)+'СЕТ СН'!$F$11+СВЦЭМ!$D$10+'СЕТ СН'!$F$5-'СЕТ СН'!$F$21</f>
        <v>3645.0178364900003</v>
      </c>
      <c r="O19" s="36">
        <f>SUMIFS(СВЦЭМ!$D$33:$D$776,СВЦЭМ!$A$33:$A$776,$A19,СВЦЭМ!$B$33:$B$776,O$11)+'СЕТ СН'!$F$11+СВЦЭМ!$D$10+'СЕТ СН'!$F$5-'СЕТ СН'!$F$21</f>
        <v>3655.5622773699997</v>
      </c>
      <c r="P19" s="36">
        <f>SUMIFS(СВЦЭМ!$D$33:$D$776,СВЦЭМ!$A$33:$A$776,$A19,СВЦЭМ!$B$33:$B$776,P$11)+'СЕТ СН'!$F$11+СВЦЭМ!$D$10+'СЕТ СН'!$F$5-'СЕТ СН'!$F$21</f>
        <v>3670.3723826699998</v>
      </c>
      <c r="Q19" s="36">
        <f>SUMIFS(СВЦЭМ!$D$33:$D$776,СВЦЭМ!$A$33:$A$776,$A19,СВЦЭМ!$B$33:$B$776,Q$11)+'СЕТ СН'!$F$11+СВЦЭМ!$D$10+'СЕТ СН'!$F$5-'СЕТ СН'!$F$21</f>
        <v>3682.1254124699999</v>
      </c>
      <c r="R19" s="36">
        <f>SUMIFS(СВЦЭМ!$D$33:$D$776,СВЦЭМ!$A$33:$A$776,$A19,СВЦЭМ!$B$33:$B$776,R$11)+'СЕТ СН'!$F$11+СВЦЭМ!$D$10+'СЕТ СН'!$F$5-'СЕТ СН'!$F$21</f>
        <v>3671.7688837599999</v>
      </c>
      <c r="S19" s="36">
        <f>SUMIFS(СВЦЭМ!$D$33:$D$776,СВЦЭМ!$A$33:$A$776,$A19,СВЦЭМ!$B$33:$B$776,S$11)+'СЕТ СН'!$F$11+СВЦЭМ!$D$10+'СЕТ СН'!$F$5-'СЕТ СН'!$F$21</f>
        <v>3644.1383771800001</v>
      </c>
      <c r="T19" s="36">
        <f>SUMIFS(СВЦЭМ!$D$33:$D$776,СВЦЭМ!$A$33:$A$776,$A19,СВЦЭМ!$B$33:$B$776,T$11)+'СЕТ СН'!$F$11+СВЦЭМ!$D$10+'СЕТ СН'!$F$5-'СЕТ СН'!$F$21</f>
        <v>3621.5029090899998</v>
      </c>
      <c r="U19" s="36">
        <f>SUMIFS(СВЦЭМ!$D$33:$D$776,СВЦЭМ!$A$33:$A$776,$A19,СВЦЭМ!$B$33:$B$776,U$11)+'СЕТ СН'!$F$11+СВЦЭМ!$D$10+'СЕТ СН'!$F$5-'СЕТ СН'!$F$21</f>
        <v>3624.1203535</v>
      </c>
      <c r="V19" s="36">
        <f>SUMIFS(СВЦЭМ!$D$33:$D$776,СВЦЭМ!$A$33:$A$776,$A19,СВЦЭМ!$B$33:$B$776,V$11)+'СЕТ СН'!$F$11+СВЦЭМ!$D$10+'СЕТ СН'!$F$5-'СЕТ СН'!$F$21</f>
        <v>3628.92339816</v>
      </c>
      <c r="W19" s="36">
        <f>SUMIFS(СВЦЭМ!$D$33:$D$776,СВЦЭМ!$A$33:$A$776,$A19,СВЦЭМ!$B$33:$B$776,W$11)+'СЕТ СН'!$F$11+СВЦЭМ!$D$10+'СЕТ СН'!$F$5-'СЕТ СН'!$F$21</f>
        <v>3643.3257317100001</v>
      </c>
      <c r="X19" s="36">
        <f>SUMIFS(СВЦЭМ!$D$33:$D$776,СВЦЭМ!$A$33:$A$776,$A19,СВЦЭМ!$B$33:$B$776,X$11)+'СЕТ СН'!$F$11+СВЦЭМ!$D$10+'СЕТ СН'!$F$5-'СЕТ СН'!$F$21</f>
        <v>3655.4535866699998</v>
      </c>
      <c r="Y19" s="36">
        <f>SUMIFS(СВЦЭМ!$D$33:$D$776,СВЦЭМ!$A$33:$A$776,$A19,СВЦЭМ!$B$33:$B$776,Y$11)+'СЕТ СН'!$F$11+СВЦЭМ!$D$10+'СЕТ СН'!$F$5-'СЕТ СН'!$F$21</f>
        <v>3676.8938392300001</v>
      </c>
    </row>
    <row r="20" spans="1:25" ht="15.75" x14ac:dyDescent="0.2">
      <c r="A20" s="35">
        <f t="shared" si="0"/>
        <v>44205</v>
      </c>
      <c r="B20" s="36">
        <f>SUMIFS(СВЦЭМ!$D$33:$D$776,СВЦЭМ!$A$33:$A$776,$A20,СВЦЭМ!$B$33:$B$776,B$11)+'СЕТ СН'!$F$11+СВЦЭМ!$D$10+'СЕТ СН'!$F$5-'СЕТ СН'!$F$21</f>
        <v>3651.5822062699999</v>
      </c>
      <c r="C20" s="36">
        <f>SUMIFS(СВЦЭМ!$D$33:$D$776,СВЦЭМ!$A$33:$A$776,$A20,СВЦЭМ!$B$33:$B$776,C$11)+'СЕТ СН'!$F$11+СВЦЭМ!$D$10+'СЕТ СН'!$F$5-'СЕТ СН'!$F$21</f>
        <v>3680.4870911500002</v>
      </c>
      <c r="D20" s="36">
        <f>SUMIFS(СВЦЭМ!$D$33:$D$776,СВЦЭМ!$A$33:$A$776,$A20,СВЦЭМ!$B$33:$B$776,D$11)+'СЕТ СН'!$F$11+СВЦЭМ!$D$10+'СЕТ СН'!$F$5-'СЕТ СН'!$F$21</f>
        <v>3697.31311168</v>
      </c>
      <c r="E20" s="36">
        <f>SUMIFS(СВЦЭМ!$D$33:$D$776,СВЦЭМ!$A$33:$A$776,$A20,СВЦЭМ!$B$33:$B$776,E$11)+'СЕТ СН'!$F$11+СВЦЭМ!$D$10+'СЕТ СН'!$F$5-'СЕТ СН'!$F$21</f>
        <v>3704.6452930400001</v>
      </c>
      <c r="F20" s="36">
        <f>SUMIFS(СВЦЭМ!$D$33:$D$776,СВЦЭМ!$A$33:$A$776,$A20,СВЦЭМ!$B$33:$B$776,F$11)+'СЕТ СН'!$F$11+СВЦЭМ!$D$10+'СЕТ СН'!$F$5-'СЕТ СН'!$F$21</f>
        <v>3711.2005810000001</v>
      </c>
      <c r="G20" s="36">
        <f>SUMIFS(СВЦЭМ!$D$33:$D$776,СВЦЭМ!$A$33:$A$776,$A20,СВЦЭМ!$B$33:$B$776,G$11)+'СЕТ СН'!$F$11+СВЦЭМ!$D$10+'СЕТ СН'!$F$5-'СЕТ СН'!$F$21</f>
        <v>3706.5404685200001</v>
      </c>
      <c r="H20" s="36">
        <f>SUMIFS(СВЦЭМ!$D$33:$D$776,СВЦЭМ!$A$33:$A$776,$A20,СВЦЭМ!$B$33:$B$776,H$11)+'СЕТ СН'!$F$11+СВЦЭМ!$D$10+'СЕТ СН'!$F$5-'СЕТ СН'!$F$21</f>
        <v>3697.7790386400002</v>
      </c>
      <c r="I20" s="36">
        <f>SUMIFS(СВЦЭМ!$D$33:$D$776,СВЦЭМ!$A$33:$A$776,$A20,СВЦЭМ!$B$33:$B$776,I$11)+'СЕТ СН'!$F$11+СВЦЭМ!$D$10+'СЕТ СН'!$F$5-'СЕТ СН'!$F$21</f>
        <v>3670.4891724399999</v>
      </c>
      <c r="J20" s="36">
        <f>SUMIFS(СВЦЭМ!$D$33:$D$776,СВЦЭМ!$A$33:$A$776,$A20,СВЦЭМ!$B$33:$B$776,J$11)+'СЕТ СН'!$F$11+СВЦЭМ!$D$10+'СЕТ СН'!$F$5-'СЕТ СН'!$F$21</f>
        <v>3646.0977671199998</v>
      </c>
      <c r="K20" s="36">
        <f>SUMIFS(СВЦЭМ!$D$33:$D$776,СВЦЭМ!$A$33:$A$776,$A20,СВЦЭМ!$B$33:$B$776,K$11)+'СЕТ СН'!$F$11+СВЦЭМ!$D$10+'СЕТ СН'!$F$5-'СЕТ СН'!$F$21</f>
        <v>3625.1035257900003</v>
      </c>
      <c r="L20" s="36">
        <f>SUMIFS(СВЦЭМ!$D$33:$D$776,СВЦЭМ!$A$33:$A$776,$A20,СВЦЭМ!$B$33:$B$776,L$11)+'СЕТ СН'!$F$11+СВЦЭМ!$D$10+'СЕТ СН'!$F$5-'СЕТ СН'!$F$21</f>
        <v>3610.54256446</v>
      </c>
      <c r="M20" s="36">
        <f>SUMIFS(СВЦЭМ!$D$33:$D$776,СВЦЭМ!$A$33:$A$776,$A20,СВЦЭМ!$B$33:$B$776,M$11)+'СЕТ СН'!$F$11+СВЦЭМ!$D$10+'СЕТ СН'!$F$5-'СЕТ СН'!$F$21</f>
        <v>3605.5341438099999</v>
      </c>
      <c r="N20" s="36">
        <f>SUMIFS(СВЦЭМ!$D$33:$D$776,СВЦЭМ!$A$33:$A$776,$A20,СВЦЭМ!$B$33:$B$776,N$11)+'СЕТ СН'!$F$11+СВЦЭМ!$D$10+'СЕТ СН'!$F$5-'СЕТ СН'!$F$21</f>
        <v>3624.4899023799999</v>
      </c>
      <c r="O20" s="36">
        <f>SUMIFS(СВЦЭМ!$D$33:$D$776,СВЦЭМ!$A$33:$A$776,$A20,СВЦЭМ!$B$33:$B$776,O$11)+'СЕТ СН'!$F$11+СВЦЭМ!$D$10+'СЕТ СН'!$F$5-'СЕТ СН'!$F$21</f>
        <v>3637.5553632599999</v>
      </c>
      <c r="P20" s="36">
        <f>SUMIFS(СВЦЭМ!$D$33:$D$776,СВЦЭМ!$A$33:$A$776,$A20,СВЦЭМ!$B$33:$B$776,P$11)+'СЕТ СН'!$F$11+СВЦЭМ!$D$10+'СЕТ СН'!$F$5-'СЕТ СН'!$F$21</f>
        <v>3645.3389717700002</v>
      </c>
      <c r="Q20" s="36">
        <f>SUMIFS(СВЦЭМ!$D$33:$D$776,СВЦЭМ!$A$33:$A$776,$A20,СВЦЭМ!$B$33:$B$776,Q$11)+'СЕТ СН'!$F$11+СВЦЭМ!$D$10+'СЕТ СН'!$F$5-'СЕТ СН'!$F$21</f>
        <v>3647.95611151</v>
      </c>
      <c r="R20" s="36">
        <f>SUMIFS(СВЦЭМ!$D$33:$D$776,СВЦЭМ!$A$33:$A$776,$A20,СВЦЭМ!$B$33:$B$776,R$11)+'СЕТ СН'!$F$11+СВЦЭМ!$D$10+'СЕТ СН'!$F$5-'СЕТ СН'!$F$21</f>
        <v>3636.6749303300003</v>
      </c>
      <c r="S20" s="36">
        <f>SUMIFS(СВЦЭМ!$D$33:$D$776,СВЦЭМ!$A$33:$A$776,$A20,СВЦЭМ!$B$33:$B$776,S$11)+'СЕТ СН'!$F$11+СВЦЭМ!$D$10+'СЕТ СН'!$F$5-'СЕТ СН'!$F$21</f>
        <v>3619.2070453200004</v>
      </c>
      <c r="T20" s="36">
        <f>SUMIFS(СВЦЭМ!$D$33:$D$776,СВЦЭМ!$A$33:$A$776,$A20,СВЦЭМ!$B$33:$B$776,T$11)+'СЕТ СН'!$F$11+СВЦЭМ!$D$10+'СЕТ СН'!$F$5-'СЕТ СН'!$F$21</f>
        <v>3600.1724885499998</v>
      </c>
      <c r="U20" s="36">
        <f>SUMIFS(СВЦЭМ!$D$33:$D$776,СВЦЭМ!$A$33:$A$776,$A20,СВЦЭМ!$B$33:$B$776,U$11)+'СЕТ СН'!$F$11+СВЦЭМ!$D$10+'СЕТ СН'!$F$5-'СЕТ СН'!$F$21</f>
        <v>3600.5216551499998</v>
      </c>
      <c r="V20" s="36">
        <f>SUMIFS(СВЦЭМ!$D$33:$D$776,СВЦЭМ!$A$33:$A$776,$A20,СВЦЭМ!$B$33:$B$776,V$11)+'СЕТ СН'!$F$11+СВЦЭМ!$D$10+'СЕТ СН'!$F$5-'СЕТ СН'!$F$21</f>
        <v>3593.7028223100001</v>
      </c>
      <c r="W20" s="36">
        <f>SUMIFS(СВЦЭМ!$D$33:$D$776,СВЦЭМ!$A$33:$A$776,$A20,СВЦЭМ!$B$33:$B$776,W$11)+'СЕТ СН'!$F$11+СВЦЭМ!$D$10+'СЕТ СН'!$F$5-'СЕТ СН'!$F$21</f>
        <v>3615.09192205</v>
      </c>
      <c r="X20" s="36">
        <f>SUMIFS(СВЦЭМ!$D$33:$D$776,СВЦЭМ!$A$33:$A$776,$A20,СВЦЭМ!$B$33:$B$776,X$11)+'СЕТ СН'!$F$11+СВЦЭМ!$D$10+'СЕТ СН'!$F$5-'СЕТ СН'!$F$21</f>
        <v>3629.3343169099999</v>
      </c>
      <c r="Y20" s="36">
        <f>SUMIFS(СВЦЭМ!$D$33:$D$776,СВЦЭМ!$A$33:$A$776,$A20,СВЦЭМ!$B$33:$B$776,Y$11)+'СЕТ СН'!$F$11+СВЦЭМ!$D$10+'СЕТ СН'!$F$5-'СЕТ СН'!$F$21</f>
        <v>3644.2358399</v>
      </c>
    </row>
    <row r="21" spans="1:25" ht="15.75" x14ac:dyDescent="0.2">
      <c r="A21" s="35">
        <f t="shared" si="0"/>
        <v>44206</v>
      </c>
      <c r="B21" s="36">
        <f>SUMIFS(СВЦЭМ!$D$33:$D$776,СВЦЭМ!$A$33:$A$776,$A21,СВЦЭМ!$B$33:$B$776,B$11)+'СЕТ СН'!$F$11+СВЦЭМ!$D$10+'СЕТ СН'!$F$5-'СЕТ СН'!$F$21</f>
        <v>3640.60364574</v>
      </c>
      <c r="C21" s="36">
        <f>SUMIFS(СВЦЭМ!$D$33:$D$776,СВЦЭМ!$A$33:$A$776,$A21,СВЦЭМ!$B$33:$B$776,C$11)+'СЕТ СН'!$F$11+СВЦЭМ!$D$10+'СЕТ СН'!$F$5-'СЕТ СН'!$F$21</f>
        <v>3675.86004146</v>
      </c>
      <c r="D21" s="36">
        <f>SUMIFS(СВЦЭМ!$D$33:$D$776,СВЦЭМ!$A$33:$A$776,$A21,СВЦЭМ!$B$33:$B$776,D$11)+'СЕТ СН'!$F$11+СВЦЭМ!$D$10+'СЕТ СН'!$F$5-'СЕТ СН'!$F$21</f>
        <v>3699.40879933</v>
      </c>
      <c r="E21" s="36">
        <f>SUMIFS(СВЦЭМ!$D$33:$D$776,СВЦЭМ!$A$33:$A$776,$A21,СВЦЭМ!$B$33:$B$776,E$11)+'СЕТ СН'!$F$11+СВЦЭМ!$D$10+'СЕТ СН'!$F$5-'СЕТ СН'!$F$21</f>
        <v>3706.72494762</v>
      </c>
      <c r="F21" s="36">
        <f>SUMIFS(СВЦЭМ!$D$33:$D$776,СВЦЭМ!$A$33:$A$776,$A21,СВЦЭМ!$B$33:$B$776,F$11)+'СЕТ СН'!$F$11+СВЦЭМ!$D$10+'СЕТ СН'!$F$5-'СЕТ СН'!$F$21</f>
        <v>3718.0589238800003</v>
      </c>
      <c r="G21" s="36">
        <f>SUMIFS(СВЦЭМ!$D$33:$D$776,СВЦЭМ!$A$33:$A$776,$A21,СВЦЭМ!$B$33:$B$776,G$11)+'СЕТ СН'!$F$11+СВЦЭМ!$D$10+'СЕТ СН'!$F$5-'СЕТ СН'!$F$21</f>
        <v>3713.9920409400002</v>
      </c>
      <c r="H21" s="36">
        <f>SUMIFS(СВЦЭМ!$D$33:$D$776,СВЦЭМ!$A$33:$A$776,$A21,СВЦЭМ!$B$33:$B$776,H$11)+'СЕТ СН'!$F$11+СВЦЭМ!$D$10+'СЕТ СН'!$F$5-'СЕТ СН'!$F$21</f>
        <v>3700.6472787600001</v>
      </c>
      <c r="I21" s="36">
        <f>SUMIFS(СВЦЭМ!$D$33:$D$776,СВЦЭМ!$A$33:$A$776,$A21,СВЦЭМ!$B$33:$B$776,I$11)+'СЕТ СН'!$F$11+СВЦЭМ!$D$10+'СЕТ СН'!$F$5-'СЕТ СН'!$F$21</f>
        <v>3691.6090032500001</v>
      </c>
      <c r="J21" s="36">
        <f>SUMIFS(СВЦЭМ!$D$33:$D$776,СВЦЭМ!$A$33:$A$776,$A21,СВЦЭМ!$B$33:$B$776,J$11)+'СЕТ СН'!$F$11+СВЦЭМ!$D$10+'СЕТ СН'!$F$5-'СЕТ СН'!$F$21</f>
        <v>3683.1235090999999</v>
      </c>
      <c r="K21" s="36">
        <f>SUMIFS(СВЦЭМ!$D$33:$D$776,СВЦЭМ!$A$33:$A$776,$A21,СВЦЭМ!$B$33:$B$776,K$11)+'СЕТ СН'!$F$11+СВЦЭМ!$D$10+'СЕТ СН'!$F$5-'СЕТ СН'!$F$21</f>
        <v>3656.2761236000001</v>
      </c>
      <c r="L21" s="36">
        <f>SUMIFS(СВЦЭМ!$D$33:$D$776,СВЦЭМ!$A$33:$A$776,$A21,СВЦЭМ!$B$33:$B$776,L$11)+'СЕТ СН'!$F$11+СВЦЭМ!$D$10+'СЕТ СН'!$F$5-'СЕТ СН'!$F$21</f>
        <v>3627.5579867400002</v>
      </c>
      <c r="M21" s="36">
        <f>SUMIFS(СВЦЭМ!$D$33:$D$776,СВЦЭМ!$A$33:$A$776,$A21,СВЦЭМ!$B$33:$B$776,M$11)+'СЕТ СН'!$F$11+СВЦЭМ!$D$10+'СЕТ СН'!$F$5-'СЕТ СН'!$F$21</f>
        <v>3622.9049867799999</v>
      </c>
      <c r="N21" s="36">
        <f>SUMIFS(СВЦЭМ!$D$33:$D$776,СВЦЭМ!$A$33:$A$776,$A21,СВЦЭМ!$B$33:$B$776,N$11)+'СЕТ СН'!$F$11+СВЦЭМ!$D$10+'СЕТ СН'!$F$5-'СЕТ СН'!$F$21</f>
        <v>3641.6893575599997</v>
      </c>
      <c r="O21" s="36">
        <f>SUMIFS(СВЦЭМ!$D$33:$D$776,СВЦЭМ!$A$33:$A$776,$A21,СВЦЭМ!$B$33:$B$776,O$11)+'СЕТ СН'!$F$11+СВЦЭМ!$D$10+'СЕТ СН'!$F$5-'СЕТ СН'!$F$21</f>
        <v>3651.1581102700002</v>
      </c>
      <c r="P21" s="36">
        <f>SUMIFS(СВЦЭМ!$D$33:$D$776,СВЦЭМ!$A$33:$A$776,$A21,СВЦЭМ!$B$33:$B$776,P$11)+'СЕТ СН'!$F$11+СВЦЭМ!$D$10+'СЕТ СН'!$F$5-'СЕТ СН'!$F$21</f>
        <v>3661.51191728</v>
      </c>
      <c r="Q21" s="36">
        <f>SUMIFS(СВЦЭМ!$D$33:$D$776,СВЦЭМ!$A$33:$A$776,$A21,СВЦЭМ!$B$33:$B$776,Q$11)+'СЕТ СН'!$F$11+СВЦЭМ!$D$10+'СЕТ СН'!$F$5-'СЕТ СН'!$F$21</f>
        <v>3663.9855403900001</v>
      </c>
      <c r="R21" s="36">
        <f>SUMIFS(СВЦЭМ!$D$33:$D$776,СВЦЭМ!$A$33:$A$776,$A21,СВЦЭМ!$B$33:$B$776,R$11)+'СЕТ СН'!$F$11+СВЦЭМ!$D$10+'СЕТ СН'!$F$5-'СЕТ СН'!$F$21</f>
        <v>3649.0266204999998</v>
      </c>
      <c r="S21" s="36">
        <f>SUMIFS(СВЦЭМ!$D$33:$D$776,СВЦЭМ!$A$33:$A$776,$A21,СВЦЭМ!$B$33:$B$776,S$11)+'СЕТ СН'!$F$11+СВЦЭМ!$D$10+'СЕТ СН'!$F$5-'СЕТ СН'!$F$21</f>
        <v>3622.5293872500001</v>
      </c>
      <c r="T21" s="36">
        <f>SUMIFS(СВЦЭМ!$D$33:$D$776,СВЦЭМ!$A$33:$A$776,$A21,СВЦЭМ!$B$33:$B$776,T$11)+'СЕТ СН'!$F$11+СВЦЭМ!$D$10+'СЕТ СН'!$F$5-'СЕТ СН'!$F$21</f>
        <v>3595.8308087999999</v>
      </c>
      <c r="U21" s="36">
        <f>SUMIFS(СВЦЭМ!$D$33:$D$776,СВЦЭМ!$A$33:$A$776,$A21,СВЦЭМ!$B$33:$B$776,U$11)+'СЕТ СН'!$F$11+СВЦЭМ!$D$10+'СЕТ СН'!$F$5-'СЕТ СН'!$F$21</f>
        <v>3600.81738172</v>
      </c>
      <c r="V21" s="36">
        <f>SUMIFS(СВЦЭМ!$D$33:$D$776,СВЦЭМ!$A$33:$A$776,$A21,СВЦЭМ!$B$33:$B$776,V$11)+'СЕТ СН'!$F$11+СВЦЭМ!$D$10+'СЕТ СН'!$F$5-'СЕТ СН'!$F$21</f>
        <v>3596.63158247</v>
      </c>
      <c r="W21" s="36">
        <f>SUMIFS(СВЦЭМ!$D$33:$D$776,СВЦЭМ!$A$33:$A$776,$A21,СВЦЭМ!$B$33:$B$776,W$11)+'СЕТ СН'!$F$11+СВЦЭМ!$D$10+'СЕТ СН'!$F$5-'СЕТ СН'!$F$21</f>
        <v>3620.7117462699998</v>
      </c>
      <c r="X21" s="36">
        <f>SUMIFS(СВЦЭМ!$D$33:$D$776,СВЦЭМ!$A$33:$A$776,$A21,СВЦЭМ!$B$33:$B$776,X$11)+'СЕТ СН'!$F$11+СВЦЭМ!$D$10+'СЕТ СН'!$F$5-'СЕТ СН'!$F$21</f>
        <v>3640.6886361500001</v>
      </c>
      <c r="Y21" s="36">
        <f>SUMIFS(СВЦЭМ!$D$33:$D$776,СВЦЭМ!$A$33:$A$776,$A21,СВЦЭМ!$B$33:$B$776,Y$11)+'СЕТ СН'!$F$11+СВЦЭМ!$D$10+'СЕТ СН'!$F$5-'СЕТ СН'!$F$21</f>
        <v>3659.6572164099998</v>
      </c>
    </row>
    <row r="22" spans="1:25" ht="15.75" x14ac:dyDescent="0.2">
      <c r="A22" s="35">
        <f t="shared" si="0"/>
        <v>44207</v>
      </c>
      <c r="B22" s="36">
        <f>SUMIFS(СВЦЭМ!$D$33:$D$776,СВЦЭМ!$A$33:$A$776,$A22,СВЦЭМ!$B$33:$B$776,B$11)+'СЕТ СН'!$F$11+СВЦЭМ!$D$10+'СЕТ СН'!$F$5-'СЕТ СН'!$F$21</f>
        <v>3699.1030581800001</v>
      </c>
      <c r="C22" s="36">
        <f>SUMIFS(СВЦЭМ!$D$33:$D$776,СВЦЭМ!$A$33:$A$776,$A22,СВЦЭМ!$B$33:$B$776,C$11)+'СЕТ СН'!$F$11+СВЦЭМ!$D$10+'СЕТ СН'!$F$5-'СЕТ СН'!$F$21</f>
        <v>3738.99918518</v>
      </c>
      <c r="D22" s="36">
        <f>SUMIFS(СВЦЭМ!$D$33:$D$776,СВЦЭМ!$A$33:$A$776,$A22,СВЦЭМ!$B$33:$B$776,D$11)+'СЕТ СН'!$F$11+СВЦЭМ!$D$10+'СЕТ СН'!$F$5-'СЕТ СН'!$F$21</f>
        <v>3745.48479017</v>
      </c>
      <c r="E22" s="36">
        <f>SUMIFS(СВЦЭМ!$D$33:$D$776,СВЦЭМ!$A$33:$A$776,$A22,СВЦЭМ!$B$33:$B$776,E$11)+'СЕТ СН'!$F$11+СВЦЭМ!$D$10+'СЕТ СН'!$F$5-'СЕТ СН'!$F$21</f>
        <v>3741.5471742700001</v>
      </c>
      <c r="F22" s="36">
        <f>SUMIFS(СВЦЭМ!$D$33:$D$776,СВЦЭМ!$A$33:$A$776,$A22,СВЦЭМ!$B$33:$B$776,F$11)+'СЕТ СН'!$F$11+СВЦЭМ!$D$10+'СЕТ СН'!$F$5-'СЕТ СН'!$F$21</f>
        <v>3744.1182585000001</v>
      </c>
      <c r="G22" s="36">
        <f>SUMIFS(СВЦЭМ!$D$33:$D$776,СВЦЭМ!$A$33:$A$776,$A22,СВЦЭМ!$B$33:$B$776,G$11)+'СЕТ СН'!$F$11+СВЦЭМ!$D$10+'СЕТ СН'!$F$5-'СЕТ СН'!$F$21</f>
        <v>3749.20540252</v>
      </c>
      <c r="H22" s="36">
        <f>SUMIFS(СВЦЭМ!$D$33:$D$776,СВЦЭМ!$A$33:$A$776,$A22,СВЦЭМ!$B$33:$B$776,H$11)+'СЕТ СН'!$F$11+СВЦЭМ!$D$10+'СЕТ СН'!$F$5-'СЕТ СН'!$F$21</f>
        <v>3739.3895597000001</v>
      </c>
      <c r="I22" s="36">
        <f>SUMIFS(СВЦЭМ!$D$33:$D$776,СВЦЭМ!$A$33:$A$776,$A22,СВЦЭМ!$B$33:$B$776,I$11)+'СЕТ СН'!$F$11+СВЦЭМ!$D$10+'СЕТ СН'!$F$5-'СЕТ СН'!$F$21</f>
        <v>3696.6555871600003</v>
      </c>
      <c r="J22" s="36">
        <f>SUMIFS(СВЦЭМ!$D$33:$D$776,СВЦЭМ!$A$33:$A$776,$A22,СВЦЭМ!$B$33:$B$776,J$11)+'СЕТ СН'!$F$11+СВЦЭМ!$D$10+'СЕТ СН'!$F$5-'СЕТ СН'!$F$21</f>
        <v>3658.8712192600001</v>
      </c>
      <c r="K22" s="36">
        <f>SUMIFS(СВЦЭМ!$D$33:$D$776,СВЦЭМ!$A$33:$A$776,$A22,СВЦЭМ!$B$33:$B$776,K$11)+'СЕТ СН'!$F$11+СВЦЭМ!$D$10+'СЕТ СН'!$F$5-'СЕТ СН'!$F$21</f>
        <v>3642.3432227800004</v>
      </c>
      <c r="L22" s="36">
        <f>SUMIFS(СВЦЭМ!$D$33:$D$776,СВЦЭМ!$A$33:$A$776,$A22,СВЦЭМ!$B$33:$B$776,L$11)+'СЕТ СН'!$F$11+СВЦЭМ!$D$10+'СЕТ СН'!$F$5-'СЕТ СН'!$F$21</f>
        <v>3637.4996382300001</v>
      </c>
      <c r="M22" s="36">
        <f>SUMIFS(СВЦЭМ!$D$33:$D$776,СВЦЭМ!$A$33:$A$776,$A22,СВЦЭМ!$B$33:$B$776,M$11)+'СЕТ СН'!$F$11+СВЦЭМ!$D$10+'СЕТ СН'!$F$5-'СЕТ СН'!$F$21</f>
        <v>3645.44154721</v>
      </c>
      <c r="N22" s="36">
        <f>SUMIFS(СВЦЭМ!$D$33:$D$776,СВЦЭМ!$A$33:$A$776,$A22,СВЦЭМ!$B$33:$B$776,N$11)+'СЕТ СН'!$F$11+СВЦЭМ!$D$10+'СЕТ СН'!$F$5-'СЕТ СН'!$F$21</f>
        <v>3655.8040538300002</v>
      </c>
      <c r="O22" s="36">
        <f>SUMIFS(СВЦЭМ!$D$33:$D$776,СВЦЭМ!$A$33:$A$776,$A22,СВЦЭМ!$B$33:$B$776,O$11)+'СЕТ СН'!$F$11+СВЦЭМ!$D$10+'СЕТ СН'!$F$5-'СЕТ СН'!$F$21</f>
        <v>3666.2116713800001</v>
      </c>
      <c r="P22" s="36">
        <f>SUMIFS(СВЦЭМ!$D$33:$D$776,СВЦЭМ!$A$33:$A$776,$A22,СВЦЭМ!$B$33:$B$776,P$11)+'СЕТ СН'!$F$11+СВЦЭМ!$D$10+'СЕТ СН'!$F$5-'СЕТ СН'!$F$21</f>
        <v>3678.50172724</v>
      </c>
      <c r="Q22" s="36">
        <f>SUMIFS(СВЦЭМ!$D$33:$D$776,СВЦЭМ!$A$33:$A$776,$A22,СВЦЭМ!$B$33:$B$776,Q$11)+'СЕТ СН'!$F$11+СВЦЭМ!$D$10+'СЕТ СН'!$F$5-'СЕТ СН'!$F$21</f>
        <v>3685.3163070299997</v>
      </c>
      <c r="R22" s="36">
        <f>SUMIFS(СВЦЭМ!$D$33:$D$776,СВЦЭМ!$A$33:$A$776,$A22,СВЦЭМ!$B$33:$B$776,R$11)+'СЕТ СН'!$F$11+СВЦЭМ!$D$10+'СЕТ СН'!$F$5-'СЕТ СН'!$F$21</f>
        <v>3672.8956340499999</v>
      </c>
      <c r="S22" s="36">
        <f>SUMIFS(СВЦЭМ!$D$33:$D$776,СВЦЭМ!$A$33:$A$776,$A22,СВЦЭМ!$B$33:$B$776,S$11)+'СЕТ СН'!$F$11+СВЦЭМ!$D$10+'СЕТ СН'!$F$5-'СЕТ СН'!$F$21</f>
        <v>3648.32894764</v>
      </c>
      <c r="T22" s="36">
        <f>SUMIFS(СВЦЭМ!$D$33:$D$776,СВЦЭМ!$A$33:$A$776,$A22,СВЦЭМ!$B$33:$B$776,T$11)+'СЕТ СН'!$F$11+СВЦЭМ!$D$10+'СЕТ СН'!$F$5-'СЕТ СН'!$F$21</f>
        <v>3619.4518140600003</v>
      </c>
      <c r="U22" s="36">
        <f>SUMIFS(СВЦЭМ!$D$33:$D$776,СВЦЭМ!$A$33:$A$776,$A22,СВЦЭМ!$B$33:$B$776,U$11)+'СЕТ СН'!$F$11+СВЦЭМ!$D$10+'СЕТ СН'!$F$5-'СЕТ СН'!$F$21</f>
        <v>3618.9385175799998</v>
      </c>
      <c r="V22" s="36">
        <f>SUMIFS(СВЦЭМ!$D$33:$D$776,СВЦЭМ!$A$33:$A$776,$A22,СВЦЭМ!$B$33:$B$776,V$11)+'СЕТ СН'!$F$11+СВЦЭМ!$D$10+'СЕТ СН'!$F$5-'СЕТ СН'!$F$21</f>
        <v>3633.3454497000002</v>
      </c>
      <c r="W22" s="36">
        <f>SUMIFS(СВЦЭМ!$D$33:$D$776,СВЦЭМ!$A$33:$A$776,$A22,СВЦЭМ!$B$33:$B$776,W$11)+'СЕТ СН'!$F$11+СВЦЭМ!$D$10+'СЕТ СН'!$F$5-'СЕТ СН'!$F$21</f>
        <v>3649.5253009600001</v>
      </c>
      <c r="X22" s="36">
        <f>SUMIFS(СВЦЭМ!$D$33:$D$776,СВЦЭМ!$A$33:$A$776,$A22,СВЦЭМ!$B$33:$B$776,X$11)+'СЕТ СН'!$F$11+СВЦЭМ!$D$10+'СЕТ СН'!$F$5-'СЕТ СН'!$F$21</f>
        <v>3652.78842936</v>
      </c>
      <c r="Y22" s="36">
        <f>SUMIFS(СВЦЭМ!$D$33:$D$776,СВЦЭМ!$A$33:$A$776,$A22,СВЦЭМ!$B$33:$B$776,Y$11)+'СЕТ СН'!$F$11+СВЦЭМ!$D$10+'СЕТ СН'!$F$5-'СЕТ СН'!$F$21</f>
        <v>3670.3206209300001</v>
      </c>
    </row>
    <row r="23" spans="1:25" ht="15.75" x14ac:dyDescent="0.2">
      <c r="A23" s="35">
        <f t="shared" si="0"/>
        <v>44208</v>
      </c>
      <c r="B23" s="36">
        <f>SUMIFS(СВЦЭМ!$D$33:$D$776,СВЦЭМ!$A$33:$A$776,$A23,СВЦЭМ!$B$33:$B$776,B$11)+'СЕТ СН'!$F$11+СВЦЭМ!$D$10+'СЕТ СН'!$F$5-'СЕТ СН'!$F$21</f>
        <v>3641.6541405799999</v>
      </c>
      <c r="C23" s="36">
        <f>SUMIFS(СВЦЭМ!$D$33:$D$776,СВЦЭМ!$A$33:$A$776,$A23,СВЦЭМ!$B$33:$B$776,C$11)+'СЕТ СН'!$F$11+СВЦЭМ!$D$10+'СЕТ СН'!$F$5-'СЕТ СН'!$F$21</f>
        <v>3675.8230737499998</v>
      </c>
      <c r="D23" s="36">
        <f>SUMIFS(СВЦЭМ!$D$33:$D$776,СВЦЭМ!$A$33:$A$776,$A23,СВЦЭМ!$B$33:$B$776,D$11)+'СЕТ СН'!$F$11+СВЦЭМ!$D$10+'СЕТ СН'!$F$5-'СЕТ СН'!$F$21</f>
        <v>3693.1259430800001</v>
      </c>
      <c r="E23" s="36">
        <f>SUMIFS(СВЦЭМ!$D$33:$D$776,СВЦЭМ!$A$33:$A$776,$A23,СВЦЭМ!$B$33:$B$776,E$11)+'СЕТ СН'!$F$11+СВЦЭМ!$D$10+'СЕТ СН'!$F$5-'СЕТ СН'!$F$21</f>
        <v>3705.8010585000002</v>
      </c>
      <c r="F23" s="36">
        <f>SUMIFS(СВЦЭМ!$D$33:$D$776,СВЦЭМ!$A$33:$A$776,$A23,СВЦЭМ!$B$33:$B$776,F$11)+'СЕТ СН'!$F$11+СВЦЭМ!$D$10+'СЕТ СН'!$F$5-'СЕТ СН'!$F$21</f>
        <v>3710.7182009099997</v>
      </c>
      <c r="G23" s="36">
        <f>SUMIFS(СВЦЭМ!$D$33:$D$776,СВЦЭМ!$A$33:$A$776,$A23,СВЦЭМ!$B$33:$B$776,G$11)+'СЕТ СН'!$F$11+СВЦЭМ!$D$10+'СЕТ СН'!$F$5-'СЕТ СН'!$F$21</f>
        <v>3701.2813210700001</v>
      </c>
      <c r="H23" s="36">
        <f>SUMIFS(СВЦЭМ!$D$33:$D$776,СВЦЭМ!$A$33:$A$776,$A23,СВЦЭМ!$B$33:$B$776,H$11)+'СЕТ СН'!$F$11+СВЦЭМ!$D$10+'СЕТ СН'!$F$5-'СЕТ СН'!$F$21</f>
        <v>3693.2873271200001</v>
      </c>
      <c r="I23" s="36">
        <f>SUMIFS(СВЦЭМ!$D$33:$D$776,СВЦЭМ!$A$33:$A$776,$A23,СВЦЭМ!$B$33:$B$776,I$11)+'СЕТ СН'!$F$11+СВЦЭМ!$D$10+'СЕТ СН'!$F$5-'СЕТ СН'!$F$21</f>
        <v>3655.27893735</v>
      </c>
      <c r="J23" s="36">
        <f>SUMIFS(СВЦЭМ!$D$33:$D$776,СВЦЭМ!$A$33:$A$776,$A23,СВЦЭМ!$B$33:$B$776,J$11)+'СЕТ СН'!$F$11+СВЦЭМ!$D$10+'СЕТ СН'!$F$5-'СЕТ СН'!$F$21</f>
        <v>3620.1458363700003</v>
      </c>
      <c r="K23" s="36">
        <f>SUMIFS(СВЦЭМ!$D$33:$D$776,СВЦЭМ!$A$33:$A$776,$A23,СВЦЭМ!$B$33:$B$776,K$11)+'СЕТ СН'!$F$11+СВЦЭМ!$D$10+'СЕТ СН'!$F$5-'СЕТ СН'!$F$21</f>
        <v>3618.3366995300003</v>
      </c>
      <c r="L23" s="36">
        <f>SUMIFS(СВЦЭМ!$D$33:$D$776,СВЦЭМ!$A$33:$A$776,$A23,СВЦЭМ!$B$33:$B$776,L$11)+'СЕТ СН'!$F$11+СВЦЭМ!$D$10+'СЕТ СН'!$F$5-'СЕТ СН'!$F$21</f>
        <v>3611.4667483100002</v>
      </c>
      <c r="M23" s="36">
        <f>SUMIFS(СВЦЭМ!$D$33:$D$776,СВЦЭМ!$A$33:$A$776,$A23,СВЦЭМ!$B$33:$B$776,M$11)+'СЕТ СН'!$F$11+СВЦЭМ!$D$10+'СЕТ СН'!$F$5-'СЕТ СН'!$F$21</f>
        <v>3617.6653625199997</v>
      </c>
      <c r="N23" s="36">
        <f>SUMIFS(СВЦЭМ!$D$33:$D$776,СВЦЭМ!$A$33:$A$776,$A23,СВЦЭМ!$B$33:$B$776,N$11)+'СЕТ СН'!$F$11+СВЦЭМ!$D$10+'СЕТ СН'!$F$5-'СЕТ СН'!$F$21</f>
        <v>3623.8551287800001</v>
      </c>
      <c r="O23" s="36">
        <f>SUMIFS(СВЦЭМ!$D$33:$D$776,СВЦЭМ!$A$33:$A$776,$A23,СВЦЭМ!$B$33:$B$776,O$11)+'СЕТ СН'!$F$11+СВЦЭМ!$D$10+'СЕТ СН'!$F$5-'СЕТ СН'!$F$21</f>
        <v>3636.8520700500003</v>
      </c>
      <c r="P23" s="36">
        <f>SUMIFS(СВЦЭМ!$D$33:$D$776,СВЦЭМ!$A$33:$A$776,$A23,СВЦЭМ!$B$33:$B$776,P$11)+'СЕТ СН'!$F$11+СВЦЭМ!$D$10+'СЕТ СН'!$F$5-'СЕТ СН'!$F$21</f>
        <v>3646.2356175699997</v>
      </c>
      <c r="Q23" s="36">
        <f>SUMIFS(СВЦЭМ!$D$33:$D$776,СВЦЭМ!$A$33:$A$776,$A23,СВЦЭМ!$B$33:$B$776,Q$11)+'СЕТ СН'!$F$11+СВЦЭМ!$D$10+'СЕТ СН'!$F$5-'СЕТ СН'!$F$21</f>
        <v>3647.0298519299999</v>
      </c>
      <c r="R23" s="36">
        <f>SUMIFS(СВЦЭМ!$D$33:$D$776,СВЦЭМ!$A$33:$A$776,$A23,СВЦЭМ!$B$33:$B$776,R$11)+'СЕТ СН'!$F$11+СВЦЭМ!$D$10+'СЕТ СН'!$F$5-'СЕТ СН'!$F$21</f>
        <v>3635.8810983800004</v>
      </c>
      <c r="S23" s="36">
        <f>SUMIFS(СВЦЭМ!$D$33:$D$776,СВЦЭМ!$A$33:$A$776,$A23,СВЦЭМ!$B$33:$B$776,S$11)+'СЕТ СН'!$F$11+СВЦЭМ!$D$10+'СЕТ СН'!$F$5-'СЕТ СН'!$F$21</f>
        <v>3615.9620501099998</v>
      </c>
      <c r="T23" s="36">
        <f>SUMIFS(СВЦЭМ!$D$33:$D$776,СВЦЭМ!$A$33:$A$776,$A23,СВЦЭМ!$B$33:$B$776,T$11)+'СЕТ СН'!$F$11+СВЦЭМ!$D$10+'СЕТ СН'!$F$5-'СЕТ СН'!$F$21</f>
        <v>3603.3100047600001</v>
      </c>
      <c r="U23" s="36">
        <f>SUMIFS(СВЦЭМ!$D$33:$D$776,СВЦЭМ!$A$33:$A$776,$A23,СВЦЭМ!$B$33:$B$776,U$11)+'СЕТ СН'!$F$11+СВЦЭМ!$D$10+'СЕТ СН'!$F$5-'СЕТ СН'!$F$21</f>
        <v>3604.5759969599999</v>
      </c>
      <c r="V23" s="36">
        <f>SUMIFS(СВЦЭМ!$D$33:$D$776,СВЦЭМ!$A$33:$A$776,$A23,СВЦЭМ!$B$33:$B$776,V$11)+'СЕТ СН'!$F$11+СВЦЭМ!$D$10+'СЕТ СН'!$F$5-'СЕТ СН'!$F$21</f>
        <v>3620.6596257800002</v>
      </c>
      <c r="W23" s="36">
        <f>SUMIFS(СВЦЭМ!$D$33:$D$776,СВЦЭМ!$A$33:$A$776,$A23,СВЦЭМ!$B$33:$B$776,W$11)+'СЕТ СН'!$F$11+СВЦЭМ!$D$10+'СЕТ СН'!$F$5-'СЕТ СН'!$F$21</f>
        <v>3640.9011284999997</v>
      </c>
      <c r="X23" s="36">
        <f>SUMIFS(СВЦЭМ!$D$33:$D$776,СВЦЭМ!$A$33:$A$776,$A23,СВЦЭМ!$B$33:$B$776,X$11)+'СЕТ СН'!$F$11+СВЦЭМ!$D$10+'СЕТ СН'!$F$5-'СЕТ СН'!$F$21</f>
        <v>3648.0474719900003</v>
      </c>
      <c r="Y23" s="36">
        <f>SUMIFS(СВЦЭМ!$D$33:$D$776,СВЦЭМ!$A$33:$A$776,$A23,СВЦЭМ!$B$33:$B$776,Y$11)+'СЕТ СН'!$F$11+СВЦЭМ!$D$10+'СЕТ СН'!$F$5-'СЕТ СН'!$F$21</f>
        <v>3673.83151417</v>
      </c>
    </row>
    <row r="24" spans="1:25" ht="15.75" x14ac:dyDescent="0.2">
      <c r="A24" s="35">
        <f t="shared" si="0"/>
        <v>44209</v>
      </c>
      <c r="B24" s="36">
        <f>SUMIFS(СВЦЭМ!$D$33:$D$776,СВЦЭМ!$A$33:$A$776,$A24,СВЦЭМ!$B$33:$B$776,B$11)+'СЕТ СН'!$F$11+СВЦЭМ!$D$10+'СЕТ СН'!$F$5-'СЕТ СН'!$F$21</f>
        <v>3664.5383559700003</v>
      </c>
      <c r="C24" s="36">
        <f>SUMIFS(СВЦЭМ!$D$33:$D$776,СВЦЭМ!$A$33:$A$776,$A24,СВЦЭМ!$B$33:$B$776,C$11)+'СЕТ СН'!$F$11+СВЦЭМ!$D$10+'СЕТ СН'!$F$5-'СЕТ СН'!$F$21</f>
        <v>3703.3623233500002</v>
      </c>
      <c r="D24" s="36">
        <f>SUMIFS(СВЦЭМ!$D$33:$D$776,СВЦЭМ!$A$33:$A$776,$A24,СВЦЭМ!$B$33:$B$776,D$11)+'СЕТ СН'!$F$11+СВЦЭМ!$D$10+'СЕТ СН'!$F$5-'СЕТ СН'!$F$21</f>
        <v>3717.6116970800003</v>
      </c>
      <c r="E24" s="36">
        <f>SUMIFS(СВЦЭМ!$D$33:$D$776,СВЦЭМ!$A$33:$A$776,$A24,СВЦЭМ!$B$33:$B$776,E$11)+'СЕТ СН'!$F$11+СВЦЭМ!$D$10+'СЕТ СН'!$F$5-'СЕТ СН'!$F$21</f>
        <v>3734.2577953700002</v>
      </c>
      <c r="F24" s="36">
        <f>SUMIFS(СВЦЭМ!$D$33:$D$776,СВЦЭМ!$A$33:$A$776,$A24,СВЦЭМ!$B$33:$B$776,F$11)+'СЕТ СН'!$F$11+СВЦЭМ!$D$10+'СЕТ СН'!$F$5-'СЕТ СН'!$F$21</f>
        <v>3732.9613942400001</v>
      </c>
      <c r="G24" s="36">
        <f>SUMIFS(СВЦЭМ!$D$33:$D$776,СВЦЭМ!$A$33:$A$776,$A24,СВЦЭМ!$B$33:$B$776,G$11)+'СЕТ СН'!$F$11+СВЦЭМ!$D$10+'СЕТ СН'!$F$5-'СЕТ СН'!$F$21</f>
        <v>3724.2900659699999</v>
      </c>
      <c r="H24" s="36">
        <f>SUMIFS(СВЦЭМ!$D$33:$D$776,СВЦЭМ!$A$33:$A$776,$A24,СВЦЭМ!$B$33:$B$776,H$11)+'СЕТ СН'!$F$11+СВЦЭМ!$D$10+'СЕТ СН'!$F$5-'СЕТ СН'!$F$21</f>
        <v>3703.8680132</v>
      </c>
      <c r="I24" s="36">
        <f>SUMIFS(СВЦЭМ!$D$33:$D$776,СВЦЭМ!$A$33:$A$776,$A24,СВЦЭМ!$B$33:$B$776,I$11)+'СЕТ СН'!$F$11+СВЦЭМ!$D$10+'СЕТ СН'!$F$5-'СЕТ СН'!$F$21</f>
        <v>3676.8974772299998</v>
      </c>
      <c r="J24" s="36">
        <f>SUMIFS(СВЦЭМ!$D$33:$D$776,СВЦЭМ!$A$33:$A$776,$A24,СВЦЭМ!$B$33:$B$776,J$11)+'СЕТ СН'!$F$11+СВЦЭМ!$D$10+'СЕТ СН'!$F$5-'СЕТ СН'!$F$21</f>
        <v>3655.2778828600003</v>
      </c>
      <c r="K24" s="36">
        <f>SUMIFS(СВЦЭМ!$D$33:$D$776,СВЦЭМ!$A$33:$A$776,$A24,СВЦЭМ!$B$33:$B$776,K$11)+'СЕТ СН'!$F$11+СВЦЭМ!$D$10+'СЕТ СН'!$F$5-'СЕТ СН'!$F$21</f>
        <v>3650.30028649</v>
      </c>
      <c r="L24" s="36">
        <f>SUMIFS(СВЦЭМ!$D$33:$D$776,СВЦЭМ!$A$33:$A$776,$A24,СВЦЭМ!$B$33:$B$776,L$11)+'СЕТ СН'!$F$11+СВЦЭМ!$D$10+'СЕТ СН'!$F$5-'СЕТ СН'!$F$21</f>
        <v>3628.9715520099999</v>
      </c>
      <c r="M24" s="36">
        <f>SUMIFS(СВЦЭМ!$D$33:$D$776,СВЦЭМ!$A$33:$A$776,$A24,СВЦЭМ!$B$33:$B$776,M$11)+'СЕТ СН'!$F$11+СВЦЭМ!$D$10+'СЕТ СН'!$F$5-'СЕТ СН'!$F$21</f>
        <v>3627.10083364</v>
      </c>
      <c r="N24" s="36">
        <f>SUMIFS(СВЦЭМ!$D$33:$D$776,СВЦЭМ!$A$33:$A$776,$A24,СВЦЭМ!$B$33:$B$776,N$11)+'СЕТ СН'!$F$11+СВЦЭМ!$D$10+'СЕТ СН'!$F$5-'СЕТ СН'!$F$21</f>
        <v>3641.2718746400001</v>
      </c>
      <c r="O24" s="36">
        <f>SUMIFS(СВЦЭМ!$D$33:$D$776,СВЦЭМ!$A$33:$A$776,$A24,СВЦЭМ!$B$33:$B$776,O$11)+'СЕТ СН'!$F$11+СВЦЭМ!$D$10+'СЕТ СН'!$F$5-'СЕТ СН'!$F$21</f>
        <v>3644.2003216800003</v>
      </c>
      <c r="P24" s="36">
        <f>SUMIFS(СВЦЭМ!$D$33:$D$776,СВЦЭМ!$A$33:$A$776,$A24,СВЦЭМ!$B$33:$B$776,P$11)+'СЕТ СН'!$F$11+СВЦЭМ!$D$10+'СЕТ СН'!$F$5-'СЕТ СН'!$F$21</f>
        <v>3651.4226500599998</v>
      </c>
      <c r="Q24" s="36">
        <f>SUMIFS(СВЦЭМ!$D$33:$D$776,СВЦЭМ!$A$33:$A$776,$A24,СВЦЭМ!$B$33:$B$776,Q$11)+'СЕТ СН'!$F$11+СВЦЭМ!$D$10+'СЕТ СН'!$F$5-'СЕТ СН'!$F$21</f>
        <v>3654.4240162200003</v>
      </c>
      <c r="R24" s="36">
        <f>SUMIFS(СВЦЭМ!$D$33:$D$776,СВЦЭМ!$A$33:$A$776,$A24,СВЦЭМ!$B$33:$B$776,R$11)+'СЕТ СН'!$F$11+СВЦЭМ!$D$10+'СЕТ СН'!$F$5-'СЕТ СН'!$F$21</f>
        <v>3645.8521941399999</v>
      </c>
      <c r="S24" s="36">
        <f>SUMIFS(СВЦЭМ!$D$33:$D$776,СВЦЭМ!$A$33:$A$776,$A24,СВЦЭМ!$B$33:$B$776,S$11)+'СЕТ СН'!$F$11+СВЦЭМ!$D$10+'СЕТ СН'!$F$5-'СЕТ СН'!$F$21</f>
        <v>3628.7207311399998</v>
      </c>
      <c r="T24" s="36">
        <f>SUMIFS(СВЦЭМ!$D$33:$D$776,СВЦЭМ!$A$33:$A$776,$A24,СВЦЭМ!$B$33:$B$776,T$11)+'СЕТ СН'!$F$11+СВЦЭМ!$D$10+'СЕТ СН'!$F$5-'СЕТ СН'!$F$21</f>
        <v>3606.2088670799999</v>
      </c>
      <c r="U24" s="36">
        <f>SUMIFS(СВЦЭМ!$D$33:$D$776,СВЦЭМ!$A$33:$A$776,$A24,СВЦЭМ!$B$33:$B$776,U$11)+'СЕТ СН'!$F$11+СВЦЭМ!$D$10+'СЕТ СН'!$F$5-'СЕТ СН'!$F$21</f>
        <v>3605.8702421799999</v>
      </c>
      <c r="V24" s="36">
        <f>SUMIFS(СВЦЭМ!$D$33:$D$776,СВЦЭМ!$A$33:$A$776,$A24,СВЦЭМ!$B$33:$B$776,V$11)+'СЕТ СН'!$F$11+СВЦЭМ!$D$10+'СЕТ СН'!$F$5-'СЕТ СН'!$F$21</f>
        <v>3621.8545458200001</v>
      </c>
      <c r="W24" s="36">
        <f>SUMIFS(СВЦЭМ!$D$33:$D$776,СВЦЭМ!$A$33:$A$776,$A24,СВЦЭМ!$B$33:$B$776,W$11)+'СЕТ СН'!$F$11+СВЦЭМ!$D$10+'СЕТ СН'!$F$5-'СЕТ СН'!$F$21</f>
        <v>3637.2011385400001</v>
      </c>
      <c r="X24" s="36">
        <f>SUMIFS(СВЦЭМ!$D$33:$D$776,СВЦЭМ!$A$33:$A$776,$A24,СВЦЭМ!$B$33:$B$776,X$11)+'СЕТ СН'!$F$11+СВЦЭМ!$D$10+'СЕТ СН'!$F$5-'СЕТ СН'!$F$21</f>
        <v>3648.0167391499999</v>
      </c>
      <c r="Y24" s="36">
        <f>SUMIFS(СВЦЭМ!$D$33:$D$776,СВЦЭМ!$A$33:$A$776,$A24,СВЦЭМ!$B$33:$B$776,Y$11)+'СЕТ СН'!$F$11+СВЦЭМ!$D$10+'СЕТ СН'!$F$5-'СЕТ СН'!$F$21</f>
        <v>3664.9487877399997</v>
      </c>
    </row>
    <row r="25" spans="1:25" ht="15.75" x14ac:dyDescent="0.2">
      <c r="A25" s="35">
        <f t="shared" si="0"/>
        <v>44210</v>
      </c>
      <c r="B25" s="36">
        <f>SUMIFS(СВЦЭМ!$D$33:$D$776,СВЦЭМ!$A$33:$A$776,$A25,СВЦЭМ!$B$33:$B$776,B$11)+'СЕТ СН'!$F$11+СВЦЭМ!$D$10+'СЕТ СН'!$F$5-'СЕТ СН'!$F$21</f>
        <v>3675.9725575100001</v>
      </c>
      <c r="C25" s="36">
        <f>SUMIFS(СВЦЭМ!$D$33:$D$776,СВЦЭМ!$A$33:$A$776,$A25,СВЦЭМ!$B$33:$B$776,C$11)+'СЕТ СН'!$F$11+СВЦЭМ!$D$10+'СЕТ СН'!$F$5-'СЕТ СН'!$F$21</f>
        <v>3714.0234050500003</v>
      </c>
      <c r="D25" s="36">
        <f>SUMIFS(СВЦЭМ!$D$33:$D$776,СВЦЭМ!$A$33:$A$776,$A25,СВЦЭМ!$B$33:$B$776,D$11)+'СЕТ СН'!$F$11+СВЦЭМ!$D$10+'СЕТ СН'!$F$5-'СЕТ СН'!$F$21</f>
        <v>3735.4041500600001</v>
      </c>
      <c r="E25" s="36">
        <f>SUMIFS(СВЦЭМ!$D$33:$D$776,СВЦЭМ!$A$33:$A$776,$A25,СВЦЭМ!$B$33:$B$776,E$11)+'СЕТ СН'!$F$11+СВЦЭМ!$D$10+'СЕТ СН'!$F$5-'СЕТ СН'!$F$21</f>
        <v>3740.6046589600001</v>
      </c>
      <c r="F25" s="36">
        <f>SUMIFS(СВЦЭМ!$D$33:$D$776,СВЦЭМ!$A$33:$A$776,$A25,СВЦЭМ!$B$33:$B$776,F$11)+'СЕТ СН'!$F$11+СВЦЭМ!$D$10+'СЕТ СН'!$F$5-'СЕТ СН'!$F$21</f>
        <v>3748.2687336399999</v>
      </c>
      <c r="G25" s="36">
        <f>SUMIFS(СВЦЭМ!$D$33:$D$776,СВЦЭМ!$A$33:$A$776,$A25,СВЦЭМ!$B$33:$B$776,G$11)+'СЕТ СН'!$F$11+СВЦЭМ!$D$10+'СЕТ СН'!$F$5-'СЕТ СН'!$F$21</f>
        <v>3716.6398425300004</v>
      </c>
      <c r="H25" s="36">
        <f>SUMIFS(СВЦЭМ!$D$33:$D$776,СВЦЭМ!$A$33:$A$776,$A25,СВЦЭМ!$B$33:$B$776,H$11)+'СЕТ СН'!$F$11+СВЦЭМ!$D$10+'СЕТ СН'!$F$5-'СЕТ СН'!$F$21</f>
        <v>3676.1929405800001</v>
      </c>
      <c r="I25" s="36">
        <f>SUMIFS(СВЦЭМ!$D$33:$D$776,СВЦЭМ!$A$33:$A$776,$A25,СВЦЭМ!$B$33:$B$776,I$11)+'СЕТ СН'!$F$11+СВЦЭМ!$D$10+'СЕТ СН'!$F$5-'СЕТ СН'!$F$21</f>
        <v>3632.5708750399999</v>
      </c>
      <c r="J25" s="36">
        <f>SUMIFS(СВЦЭМ!$D$33:$D$776,СВЦЭМ!$A$33:$A$776,$A25,СВЦЭМ!$B$33:$B$776,J$11)+'СЕТ СН'!$F$11+СВЦЭМ!$D$10+'СЕТ СН'!$F$5-'СЕТ СН'!$F$21</f>
        <v>3606.9263059099999</v>
      </c>
      <c r="K25" s="36">
        <f>SUMIFS(СВЦЭМ!$D$33:$D$776,СВЦЭМ!$A$33:$A$776,$A25,СВЦЭМ!$B$33:$B$776,K$11)+'СЕТ СН'!$F$11+СВЦЭМ!$D$10+'СЕТ СН'!$F$5-'СЕТ СН'!$F$21</f>
        <v>3605.04386944</v>
      </c>
      <c r="L25" s="36">
        <f>SUMIFS(СВЦЭМ!$D$33:$D$776,СВЦЭМ!$A$33:$A$776,$A25,СВЦЭМ!$B$33:$B$776,L$11)+'СЕТ СН'!$F$11+СВЦЭМ!$D$10+'СЕТ СН'!$F$5-'СЕТ СН'!$F$21</f>
        <v>3601.3583373299998</v>
      </c>
      <c r="M25" s="36">
        <f>SUMIFS(СВЦЭМ!$D$33:$D$776,СВЦЭМ!$A$33:$A$776,$A25,СВЦЭМ!$B$33:$B$776,M$11)+'СЕТ СН'!$F$11+СВЦЭМ!$D$10+'СЕТ СН'!$F$5-'СЕТ СН'!$F$21</f>
        <v>3609.9096219900002</v>
      </c>
      <c r="N25" s="36">
        <f>SUMIFS(СВЦЭМ!$D$33:$D$776,СВЦЭМ!$A$33:$A$776,$A25,СВЦЭМ!$B$33:$B$776,N$11)+'СЕТ СН'!$F$11+СВЦЭМ!$D$10+'СЕТ СН'!$F$5-'СЕТ СН'!$F$21</f>
        <v>3618.0180775899998</v>
      </c>
      <c r="O25" s="36">
        <f>SUMIFS(СВЦЭМ!$D$33:$D$776,СВЦЭМ!$A$33:$A$776,$A25,СВЦЭМ!$B$33:$B$776,O$11)+'СЕТ СН'!$F$11+СВЦЭМ!$D$10+'СЕТ СН'!$F$5-'СЕТ СН'!$F$21</f>
        <v>3623.7972149699999</v>
      </c>
      <c r="P25" s="36">
        <f>SUMIFS(СВЦЭМ!$D$33:$D$776,СВЦЭМ!$A$33:$A$776,$A25,СВЦЭМ!$B$33:$B$776,P$11)+'СЕТ СН'!$F$11+СВЦЭМ!$D$10+'СЕТ СН'!$F$5-'СЕТ СН'!$F$21</f>
        <v>3631.0971105400004</v>
      </c>
      <c r="Q25" s="36">
        <f>SUMIFS(СВЦЭМ!$D$33:$D$776,СВЦЭМ!$A$33:$A$776,$A25,СВЦЭМ!$B$33:$B$776,Q$11)+'СЕТ СН'!$F$11+СВЦЭМ!$D$10+'СЕТ СН'!$F$5-'СЕТ СН'!$F$21</f>
        <v>3637.6667558700001</v>
      </c>
      <c r="R25" s="36">
        <f>SUMIFS(СВЦЭМ!$D$33:$D$776,СВЦЭМ!$A$33:$A$776,$A25,СВЦЭМ!$B$33:$B$776,R$11)+'СЕТ СН'!$F$11+СВЦЭМ!$D$10+'СЕТ СН'!$F$5-'СЕТ СН'!$F$21</f>
        <v>3628.6576157</v>
      </c>
      <c r="S25" s="36">
        <f>SUMIFS(СВЦЭМ!$D$33:$D$776,СВЦЭМ!$A$33:$A$776,$A25,СВЦЭМ!$B$33:$B$776,S$11)+'СЕТ СН'!$F$11+СВЦЭМ!$D$10+'СЕТ СН'!$F$5-'СЕТ СН'!$F$21</f>
        <v>3627.2002636500001</v>
      </c>
      <c r="T25" s="36">
        <f>SUMIFS(СВЦЭМ!$D$33:$D$776,СВЦЭМ!$A$33:$A$776,$A25,СВЦЭМ!$B$33:$B$776,T$11)+'СЕТ СН'!$F$11+СВЦЭМ!$D$10+'СЕТ СН'!$F$5-'СЕТ СН'!$F$21</f>
        <v>3612.2585123399999</v>
      </c>
      <c r="U25" s="36">
        <f>SUMIFS(СВЦЭМ!$D$33:$D$776,СВЦЭМ!$A$33:$A$776,$A25,СВЦЭМ!$B$33:$B$776,U$11)+'СЕТ СН'!$F$11+СВЦЭМ!$D$10+'СЕТ СН'!$F$5-'СЕТ СН'!$F$21</f>
        <v>3610.6596412099998</v>
      </c>
      <c r="V25" s="36">
        <f>SUMIFS(СВЦЭМ!$D$33:$D$776,СВЦЭМ!$A$33:$A$776,$A25,СВЦЭМ!$B$33:$B$776,V$11)+'СЕТ СН'!$F$11+СВЦЭМ!$D$10+'СЕТ СН'!$F$5-'СЕТ СН'!$F$21</f>
        <v>3616.2528409400002</v>
      </c>
      <c r="W25" s="36">
        <f>SUMIFS(СВЦЭМ!$D$33:$D$776,СВЦЭМ!$A$33:$A$776,$A25,СВЦЭМ!$B$33:$B$776,W$11)+'СЕТ СН'!$F$11+СВЦЭМ!$D$10+'СЕТ СН'!$F$5-'СЕТ СН'!$F$21</f>
        <v>3630.5177797799997</v>
      </c>
      <c r="X25" s="36">
        <f>SUMIFS(СВЦЭМ!$D$33:$D$776,СВЦЭМ!$A$33:$A$776,$A25,СВЦЭМ!$B$33:$B$776,X$11)+'СЕТ СН'!$F$11+СВЦЭМ!$D$10+'СЕТ СН'!$F$5-'СЕТ СН'!$F$21</f>
        <v>3643.5320176800001</v>
      </c>
      <c r="Y25" s="36">
        <f>SUMIFS(СВЦЭМ!$D$33:$D$776,СВЦЭМ!$A$33:$A$776,$A25,СВЦЭМ!$B$33:$B$776,Y$11)+'СЕТ СН'!$F$11+СВЦЭМ!$D$10+'СЕТ СН'!$F$5-'СЕТ СН'!$F$21</f>
        <v>3665.4428416800001</v>
      </c>
    </row>
    <row r="26" spans="1:25" ht="15.75" x14ac:dyDescent="0.2">
      <c r="A26" s="35">
        <f t="shared" si="0"/>
        <v>44211</v>
      </c>
      <c r="B26" s="36">
        <f>SUMIFS(СВЦЭМ!$D$33:$D$776,СВЦЭМ!$A$33:$A$776,$A26,СВЦЭМ!$B$33:$B$776,B$11)+'СЕТ СН'!$F$11+СВЦЭМ!$D$10+'СЕТ СН'!$F$5-'СЕТ СН'!$F$21</f>
        <v>3508.4623818700002</v>
      </c>
      <c r="C26" s="36">
        <f>SUMIFS(СВЦЭМ!$D$33:$D$776,СВЦЭМ!$A$33:$A$776,$A26,СВЦЭМ!$B$33:$B$776,C$11)+'СЕТ СН'!$F$11+СВЦЭМ!$D$10+'СЕТ СН'!$F$5-'СЕТ СН'!$F$21</f>
        <v>3538.7318126700002</v>
      </c>
      <c r="D26" s="36">
        <f>SUMIFS(СВЦЭМ!$D$33:$D$776,СВЦЭМ!$A$33:$A$776,$A26,СВЦЭМ!$B$33:$B$776,D$11)+'СЕТ СН'!$F$11+СВЦЭМ!$D$10+'СЕТ СН'!$F$5-'СЕТ СН'!$F$21</f>
        <v>3500.2917724600002</v>
      </c>
      <c r="E26" s="36">
        <f>SUMIFS(СВЦЭМ!$D$33:$D$776,СВЦЭМ!$A$33:$A$776,$A26,СВЦЭМ!$B$33:$B$776,E$11)+'СЕТ СН'!$F$11+СВЦЭМ!$D$10+'СЕТ СН'!$F$5-'СЕТ СН'!$F$21</f>
        <v>3506.1775508400001</v>
      </c>
      <c r="F26" s="36">
        <f>SUMIFS(СВЦЭМ!$D$33:$D$776,СВЦЭМ!$A$33:$A$776,$A26,СВЦЭМ!$B$33:$B$776,F$11)+'СЕТ СН'!$F$11+СВЦЭМ!$D$10+'СЕТ СН'!$F$5-'СЕТ СН'!$F$21</f>
        <v>3510.0906744700001</v>
      </c>
      <c r="G26" s="36">
        <f>SUMIFS(СВЦЭМ!$D$33:$D$776,СВЦЭМ!$A$33:$A$776,$A26,СВЦЭМ!$B$33:$B$776,G$11)+'СЕТ СН'!$F$11+СВЦЭМ!$D$10+'СЕТ СН'!$F$5-'СЕТ СН'!$F$21</f>
        <v>3498.1331133200001</v>
      </c>
      <c r="H26" s="36">
        <f>SUMIFS(СВЦЭМ!$D$33:$D$776,СВЦЭМ!$A$33:$A$776,$A26,СВЦЭМ!$B$33:$B$776,H$11)+'СЕТ СН'!$F$11+СВЦЭМ!$D$10+'СЕТ СН'!$F$5-'СЕТ СН'!$F$21</f>
        <v>3464.7465057999998</v>
      </c>
      <c r="I26" s="36">
        <f>SUMIFS(СВЦЭМ!$D$33:$D$776,СВЦЭМ!$A$33:$A$776,$A26,СВЦЭМ!$B$33:$B$776,I$11)+'СЕТ СН'!$F$11+СВЦЭМ!$D$10+'СЕТ СН'!$F$5-'СЕТ СН'!$F$21</f>
        <v>3470.2977011399998</v>
      </c>
      <c r="J26" s="36">
        <f>SUMIFS(СВЦЭМ!$D$33:$D$776,СВЦЭМ!$A$33:$A$776,$A26,СВЦЭМ!$B$33:$B$776,J$11)+'СЕТ СН'!$F$11+СВЦЭМ!$D$10+'СЕТ СН'!$F$5-'СЕТ СН'!$F$21</f>
        <v>3485.7268451499999</v>
      </c>
      <c r="K26" s="36">
        <f>SUMIFS(СВЦЭМ!$D$33:$D$776,СВЦЭМ!$A$33:$A$776,$A26,СВЦЭМ!$B$33:$B$776,K$11)+'СЕТ СН'!$F$11+СВЦЭМ!$D$10+'СЕТ СН'!$F$5-'СЕТ СН'!$F$21</f>
        <v>3487.081236</v>
      </c>
      <c r="L26" s="36">
        <f>SUMIFS(СВЦЭМ!$D$33:$D$776,СВЦЭМ!$A$33:$A$776,$A26,СВЦЭМ!$B$33:$B$776,L$11)+'СЕТ СН'!$F$11+СВЦЭМ!$D$10+'СЕТ СН'!$F$5-'СЕТ СН'!$F$21</f>
        <v>3488.7276677600003</v>
      </c>
      <c r="M26" s="36">
        <f>SUMIFS(СВЦЭМ!$D$33:$D$776,СВЦЭМ!$A$33:$A$776,$A26,СВЦЭМ!$B$33:$B$776,M$11)+'СЕТ СН'!$F$11+СВЦЭМ!$D$10+'СЕТ СН'!$F$5-'СЕТ СН'!$F$21</f>
        <v>3481.68601029</v>
      </c>
      <c r="N26" s="36">
        <f>SUMIFS(СВЦЭМ!$D$33:$D$776,СВЦЭМ!$A$33:$A$776,$A26,СВЦЭМ!$B$33:$B$776,N$11)+'СЕТ СН'!$F$11+СВЦЭМ!$D$10+'СЕТ СН'!$F$5-'СЕТ СН'!$F$21</f>
        <v>3475.6773402099998</v>
      </c>
      <c r="O26" s="36">
        <f>SUMIFS(СВЦЭМ!$D$33:$D$776,СВЦЭМ!$A$33:$A$776,$A26,СВЦЭМ!$B$33:$B$776,O$11)+'СЕТ СН'!$F$11+СВЦЭМ!$D$10+'СЕТ СН'!$F$5-'СЕТ СН'!$F$21</f>
        <v>3480.67081899</v>
      </c>
      <c r="P26" s="36">
        <f>SUMIFS(СВЦЭМ!$D$33:$D$776,СВЦЭМ!$A$33:$A$776,$A26,СВЦЭМ!$B$33:$B$776,P$11)+'СЕТ СН'!$F$11+СВЦЭМ!$D$10+'СЕТ СН'!$F$5-'СЕТ СН'!$F$21</f>
        <v>3505.9181249900003</v>
      </c>
      <c r="Q26" s="36">
        <f>SUMIFS(СВЦЭМ!$D$33:$D$776,СВЦЭМ!$A$33:$A$776,$A26,СВЦЭМ!$B$33:$B$776,Q$11)+'СЕТ СН'!$F$11+СВЦЭМ!$D$10+'СЕТ СН'!$F$5-'СЕТ СН'!$F$21</f>
        <v>3498.0671294499998</v>
      </c>
      <c r="R26" s="36">
        <f>SUMIFS(СВЦЭМ!$D$33:$D$776,СВЦЭМ!$A$33:$A$776,$A26,СВЦЭМ!$B$33:$B$776,R$11)+'СЕТ СН'!$F$11+СВЦЭМ!$D$10+'СЕТ СН'!$F$5-'СЕТ СН'!$F$21</f>
        <v>3508.5497646700001</v>
      </c>
      <c r="S26" s="36">
        <f>SUMIFS(СВЦЭМ!$D$33:$D$776,СВЦЭМ!$A$33:$A$776,$A26,СВЦЭМ!$B$33:$B$776,S$11)+'СЕТ СН'!$F$11+СВЦЭМ!$D$10+'СЕТ СН'!$F$5-'СЕТ СН'!$F$21</f>
        <v>3507.7564623200001</v>
      </c>
      <c r="T26" s="36">
        <f>SUMIFS(СВЦЭМ!$D$33:$D$776,СВЦЭМ!$A$33:$A$776,$A26,СВЦЭМ!$B$33:$B$776,T$11)+'СЕТ СН'!$F$11+СВЦЭМ!$D$10+'СЕТ СН'!$F$5-'СЕТ СН'!$F$21</f>
        <v>3562.5034249400001</v>
      </c>
      <c r="U26" s="36">
        <f>SUMIFS(СВЦЭМ!$D$33:$D$776,СВЦЭМ!$A$33:$A$776,$A26,СВЦЭМ!$B$33:$B$776,U$11)+'СЕТ СН'!$F$11+СВЦЭМ!$D$10+'СЕТ СН'!$F$5-'СЕТ СН'!$F$21</f>
        <v>3556.3617952300001</v>
      </c>
      <c r="V26" s="36">
        <f>SUMIFS(СВЦЭМ!$D$33:$D$776,СВЦЭМ!$A$33:$A$776,$A26,СВЦЭМ!$B$33:$B$776,V$11)+'СЕТ СН'!$F$11+СВЦЭМ!$D$10+'СЕТ СН'!$F$5-'СЕТ СН'!$F$21</f>
        <v>3498.03908151</v>
      </c>
      <c r="W26" s="36">
        <f>SUMIFS(СВЦЭМ!$D$33:$D$776,СВЦЭМ!$A$33:$A$776,$A26,СВЦЭМ!$B$33:$B$776,W$11)+'СЕТ СН'!$F$11+СВЦЭМ!$D$10+'СЕТ СН'!$F$5-'СЕТ СН'!$F$21</f>
        <v>3510.9855475300001</v>
      </c>
      <c r="X26" s="36">
        <f>SUMIFS(СВЦЭМ!$D$33:$D$776,СВЦЭМ!$A$33:$A$776,$A26,СВЦЭМ!$B$33:$B$776,X$11)+'СЕТ СН'!$F$11+СВЦЭМ!$D$10+'СЕТ СН'!$F$5-'СЕТ СН'!$F$21</f>
        <v>3516.492084</v>
      </c>
      <c r="Y26" s="36">
        <f>SUMIFS(СВЦЭМ!$D$33:$D$776,СВЦЭМ!$A$33:$A$776,$A26,СВЦЭМ!$B$33:$B$776,Y$11)+'СЕТ СН'!$F$11+СВЦЭМ!$D$10+'СЕТ СН'!$F$5-'СЕТ СН'!$F$21</f>
        <v>3513.8097850200002</v>
      </c>
    </row>
    <row r="27" spans="1:25" ht="15.75" x14ac:dyDescent="0.2">
      <c r="A27" s="35">
        <f t="shared" si="0"/>
        <v>44212</v>
      </c>
      <c r="B27" s="36">
        <f>SUMIFS(СВЦЭМ!$D$33:$D$776,СВЦЭМ!$A$33:$A$776,$A27,СВЦЭМ!$B$33:$B$776,B$11)+'СЕТ СН'!$F$11+СВЦЭМ!$D$10+'СЕТ СН'!$F$5-'СЕТ СН'!$F$21</f>
        <v>3652.6959648399998</v>
      </c>
      <c r="C27" s="36">
        <f>SUMIFS(СВЦЭМ!$D$33:$D$776,СВЦЭМ!$A$33:$A$776,$A27,СВЦЭМ!$B$33:$B$776,C$11)+'СЕТ СН'!$F$11+СВЦЭМ!$D$10+'СЕТ СН'!$F$5-'СЕТ СН'!$F$21</f>
        <v>3682.71772448</v>
      </c>
      <c r="D27" s="36">
        <f>SUMIFS(СВЦЭМ!$D$33:$D$776,СВЦЭМ!$A$33:$A$776,$A27,СВЦЭМ!$B$33:$B$776,D$11)+'СЕТ СН'!$F$11+СВЦЭМ!$D$10+'СЕТ СН'!$F$5-'СЕТ СН'!$F$21</f>
        <v>3692.2568272799999</v>
      </c>
      <c r="E27" s="36">
        <f>SUMIFS(СВЦЭМ!$D$33:$D$776,СВЦЭМ!$A$33:$A$776,$A27,СВЦЭМ!$B$33:$B$776,E$11)+'СЕТ СН'!$F$11+СВЦЭМ!$D$10+'СЕТ СН'!$F$5-'СЕТ СН'!$F$21</f>
        <v>3697.4978302199997</v>
      </c>
      <c r="F27" s="36">
        <f>SUMIFS(СВЦЭМ!$D$33:$D$776,СВЦЭМ!$A$33:$A$776,$A27,СВЦЭМ!$B$33:$B$776,F$11)+'СЕТ СН'!$F$11+СВЦЭМ!$D$10+'СЕТ СН'!$F$5-'СЕТ СН'!$F$21</f>
        <v>3710.7138382200001</v>
      </c>
      <c r="G27" s="36">
        <f>SUMIFS(СВЦЭМ!$D$33:$D$776,СВЦЭМ!$A$33:$A$776,$A27,СВЦЭМ!$B$33:$B$776,G$11)+'СЕТ СН'!$F$11+СВЦЭМ!$D$10+'СЕТ СН'!$F$5-'СЕТ СН'!$F$21</f>
        <v>3703.7667233900002</v>
      </c>
      <c r="H27" s="36">
        <f>SUMIFS(СВЦЭМ!$D$33:$D$776,СВЦЭМ!$A$33:$A$776,$A27,СВЦЭМ!$B$33:$B$776,H$11)+'СЕТ СН'!$F$11+СВЦЭМ!$D$10+'СЕТ СН'!$F$5-'СЕТ СН'!$F$21</f>
        <v>3686.6208439800002</v>
      </c>
      <c r="I27" s="36">
        <f>SUMIFS(СВЦЭМ!$D$33:$D$776,СВЦЭМ!$A$33:$A$776,$A27,СВЦЭМ!$B$33:$B$776,I$11)+'СЕТ СН'!$F$11+СВЦЭМ!$D$10+'СЕТ СН'!$F$5-'СЕТ СН'!$F$21</f>
        <v>3661.47505</v>
      </c>
      <c r="J27" s="36">
        <f>SUMIFS(СВЦЭМ!$D$33:$D$776,СВЦЭМ!$A$33:$A$776,$A27,СВЦЭМ!$B$33:$B$776,J$11)+'СЕТ СН'!$F$11+СВЦЭМ!$D$10+'СЕТ СН'!$F$5-'СЕТ СН'!$F$21</f>
        <v>3621.7376126099998</v>
      </c>
      <c r="K27" s="36">
        <f>SUMIFS(СВЦЭМ!$D$33:$D$776,СВЦЭМ!$A$33:$A$776,$A27,СВЦЭМ!$B$33:$B$776,K$11)+'СЕТ СН'!$F$11+СВЦЭМ!$D$10+'СЕТ СН'!$F$5-'СЕТ СН'!$F$21</f>
        <v>3596.9843578499999</v>
      </c>
      <c r="L27" s="36">
        <f>SUMIFS(СВЦЭМ!$D$33:$D$776,СВЦЭМ!$A$33:$A$776,$A27,СВЦЭМ!$B$33:$B$776,L$11)+'СЕТ СН'!$F$11+СВЦЭМ!$D$10+'СЕТ СН'!$F$5-'СЕТ СН'!$F$21</f>
        <v>3593.9917182500003</v>
      </c>
      <c r="M27" s="36">
        <f>SUMIFS(СВЦЭМ!$D$33:$D$776,СВЦЭМ!$A$33:$A$776,$A27,СВЦЭМ!$B$33:$B$776,M$11)+'СЕТ СН'!$F$11+СВЦЭМ!$D$10+'СЕТ СН'!$F$5-'СЕТ СН'!$F$21</f>
        <v>3603.8514034</v>
      </c>
      <c r="N27" s="36">
        <f>SUMIFS(СВЦЭМ!$D$33:$D$776,СВЦЭМ!$A$33:$A$776,$A27,СВЦЭМ!$B$33:$B$776,N$11)+'СЕТ СН'!$F$11+СВЦЭМ!$D$10+'СЕТ СН'!$F$5-'СЕТ СН'!$F$21</f>
        <v>3614.32440881</v>
      </c>
      <c r="O27" s="36">
        <f>SUMIFS(СВЦЭМ!$D$33:$D$776,СВЦЭМ!$A$33:$A$776,$A27,СВЦЭМ!$B$33:$B$776,O$11)+'СЕТ СН'!$F$11+СВЦЭМ!$D$10+'СЕТ СН'!$F$5-'СЕТ СН'!$F$21</f>
        <v>3625.8557314199998</v>
      </c>
      <c r="P27" s="36">
        <f>SUMIFS(СВЦЭМ!$D$33:$D$776,СВЦЭМ!$A$33:$A$776,$A27,СВЦЭМ!$B$33:$B$776,P$11)+'СЕТ СН'!$F$11+СВЦЭМ!$D$10+'СЕТ СН'!$F$5-'СЕТ СН'!$F$21</f>
        <v>3631.69022344</v>
      </c>
      <c r="Q27" s="36">
        <f>SUMIFS(СВЦЭМ!$D$33:$D$776,СВЦЭМ!$A$33:$A$776,$A27,СВЦЭМ!$B$33:$B$776,Q$11)+'СЕТ СН'!$F$11+СВЦЭМ!$D$10+'СЕТ СН'!$F$5-'СЕТ СН'!$F$21</f>
        <v>3635.8332519800001</v>
      </c>
      <c r="R27" s="36">
        <f>SUMIFS(СВЦЭМ!$D$33:$D$776,СВЦЭМ!$A$33:$A$776,$A27,СВЦЭМ!$B$33:$B$776,R$11)+'СЕТ СН'!$F$11+СВЦЭМ!$D$10+'СЕТ СН'!$F$5-'СЕТ СН'!$F$21</f>
        <v>3623.30166654</v>
      </c>
      <c r="S27" s="36">
        <f>SUMIFS(СВЦЭМ!$D$33:$D$776,СВЦЭМ!$A$33:$A$776,$A27,СВЦЭМ!$B$33:$B$776,S$11)+'СЕТ СН'!$F$11+СВЦЭМ!$D$10+'СЕТ СН'!$F$5-'СЕТ СН'!$F$21</f>
        <v>3601.92337499</v>
      </c>
      <c r="T27" s="36">
        <f>SUMIFS(СВЦЭМ!$D$33:$D$776,СВЦЭМ!$A$33:$A$776,$A27,СВЦЭМ!$B$33:$B$776,T$11)+'СЕТ СН'!$F$11+СВЦЭМ!$D$10+'СЕТ СН'!$F$5-'СЕТ СН'!$F$21</f>
        <v>3580.00431708</v>
      </c>
      <c r="U27" s="36">
        <f>SUMIFS(СВЦЭМ!$D$33:$D$776,СВЦЭМ!$A$33:$A$776,$A27,СВЦЭМ!$B$33:$B$776,U$11)+'СЕТ СН'!$F$11+СВЦЭМ!$D$10+'СЕТ СН'!$F$5-'СЕТ СН'!$F$21</f>
        <v>3585.4227091600001</v>
      </c>
      <c r="V27" s="36">
        <f>SUMIFS(СВЦЭМ!$D$33:$D$776,СВЦЭМ!$A$33:$A$776,$A27,СВЦЭМ!$B$33:$B$776,V$11)+'СЕТ СН'!$F$11+СВЦЭМ!$D$10+'СЕТ СН'!$F$5-'СЕТ СН'!$F$21</f>
        <v>3597.3094567899998</v>
      </c>
      <c r="W27" s="36">
        <f>SUMIFS(СВЦЭМ!$D$33:$D$776,СВЦЭМ!$A$33:$A$776,$A27,СВЦЭМ!$B$33:$B$776,W$11)+'СЕТ СН'!$F$11+СВЦЭМ!$D$10+'СЕТ СН'!$F$5-'СЕТ СН'!$F$21</f>
        <v>3620.4245139200002</v>
      </c>
      <c r="X27" s="36">
        <f>SUMIFS(СВЦЭМ!$D$33:$D$776,СВЦЭМ!$A$33:$A$776,$A27,СВЦЭМ!$B$33:$B$776,X$11)+'СЕТ СН'!$F$11+СВЦЭМ!$D$10+'СЕТ СН'!$F$5-'СЕТ СН'!$F$21</f>
        <v>3626.1921953199999</v>
      </c>
      <c r="Y27" s="36">
        <f>SUMIFS(СВЦЭМ!$D$33:$D$776,СВЦЭМ!$A$33:$A$776,$A27,СВЦЭМ!$B$33:$B$776,Y$11)+'СЕТ СН'!$F$11+СВЦЭМ!$D$10+'СЕТ СН'!$F$5-'СЕТ СН'!$F$21</f>
        <v>3654.8442955600003</v>
      </c>
    </row>
    <row r="28" spans="1:25" ht="15.75" x14ac:dyDescent="0.2">
      <c r="A28" s="35">
        <f t="shared" si="0"/>
        <v>44213</v>
      </c>
      <c r="B28" s="36">
        <f>SUMIFS(СВЦЭМ!$D$33:$D$776,СВЦЭМ!$A$33:$A$776,$A28,СВЦЭМ!$B$33:$B$776,B$11)+'СЕТ СН'!$F$11+СВЦЭМ!$D$10+'СЕТ СН'!$F$5-'СЕТ СН'!$F$21</f>
        <v>3625.4028235800001</v>
      </c>
      <c r="C28" s="36">
        <f>SUMIFS(СВЦЭМ!$D$33:$D$776,СВЦЭМ!$A$33:$A$776,$A28,СВЦЭМ!$B$33:$B$776,C$11)+'СЕТ СН'!$F$11+СВЦЭМ!$D$10+'СЕТ СН'!$F$5-'СЕТ СН'!$F$21</f>
        <v>3660.8727129099998</v>
      </c>
      <c r="D28" s="36">
        <f>SUMIFS(СВЦЭМ!$D$33:$D$776,СВЦЭМ!$A$33:$A$776,$A28,СВЦЭМ!$B$33:$B$776,D$11)+'СЕТ СН'!$F$11+СВЦЭМ!$D$10+'СЕТ СН'!$F$5-'СЕТ СН'!$F$21</f>
        <v>3682.8217666299997</v>
      </c>
      <c r="E28" s="36">
        <f>SUMIFS(СВЦЭМ!$D$33:$D$776,СВЦЭМ!$A$33:$A$776,$A28,СВЦЭМ!$B$33:$B$776,E$11)+'СЕТ СН'!$F$11+СВЦЭМ!$D$10+'СЕТ СН'!$F$5-'СЕТ СН'!$F$21</f>
        <v>3707.0425339799999</v>
      </c>
      <c r="F28" s="36">
        <f>SUMIFS(СВЦЭМ!$D$33:$D$776,СВЦЭМ!$A$33:$A$776,$A28,СВЦЭМ!$B$33:$B$776,F$11)+'СЕТ СН'!$F$11+СВЦЭМ!$D$10+'СЕТ СН'!$F$5-'СЕТ СН'!$F$21</f>
        <v>3722.8406150600003</v>
      </c>
      <c r="G28" s="36">
        <f>SUMIFS(СВЦЭМ!$D$33:$D$776,СВЦЭМ!$A$33:$A$776,$A28,СВЦЭМ!$B$33:$B$776,G$11)+'СЕТ СН'!$F$11+СВЦЭМ!$D$10+'СЕТ СН'!$F$5-'СЕТ СН'!$F$21</f>
        <v>3717.0744661200001</v>
      </c>
      <c r="H28" s="36">
        <f>SUMIFS(СВЦЭМ!$D$33:$D$776,СВЦЭМ!$A$33:$A$776,$A28,СВЦЭМ!$B$33:$B$776,H$11)+'СЕТ СН'!$F$11+СВЦЭМ!$D$10+'СЕТ СН'!$F$5-'СЕТ СН'!$F$21</f>
        <v>3697.8000519899997</v>
      </c>
      <c r="I28" s="36">
        <f>SUMIFS(СВЦЭМ!$D$33:$D$776,СВЦЭМ!$A$33:$A$776,$A28,СВЦЭМ!$B$33:$B$776,I$11)+'СЕТ СН'!$F$11+СВЦЭМ!$D$10+'СЕТ СН'!$F$5-'СЕТ СН'!$F$21</f>
        <v>3685.4740028300002</v>
      </c>
      <c r="J28" s="36">
        <f>SUMIFS(СВЦЭМ!$D$33:$D$776,СВЦЭМ!$A$33:$A$776,$A28,СВЦЭМ!$B$33:$B$776,J$11)+'СЕТ СН'!$F$11+СВЦЭМ!$D$10+'СЕТ СН'!$F$5-'СЕТ СН'!$F$21</f>
        <v>3644.3526421500001</v>
      </c>
      <c r="K28" s="36">
        <f>SUMIFS(СВЦЭМ!$D$33:$D$776,СВЦЭМ!$A$33:$A$776,$A28,СВЦЭМ!$B$33:$B$776,K$11)+'СЕТ СН'!$F$11+СВЦЭМ!$D$10+'СЕТ СН'!$F$5-'СЕТ СН'!$F$21</f>
        <v>3624.9840609399998</v>
      </c>
      <c r="L28" s="36">
        <f>SUMIFS(СВЦЭМ!$D$33:$D$776,СВЦЭМ!$A$33:$A$776,$A28,СВЦЭМ!$B$33:$B$776,L$11)+'СЕТ СН'!$F$11+СВЦЭМ!$D$10+'СЕТ СН'!$F$5-'СЕТ СН'!$F$21</f>
        <v>3611.7280087300001</v>
      </c>
      <c r="M28" s="36">
        <f>SUMIFS(СВЦЭМ!$D$33:$D$776,СВЦЭМ!$A$33:$A$776,$A28,СВЦЭМ!$B$33:$B$776,M$11)+'СЕТ СН'!$F$11+СВЦЭМ!$D$10+'СЕТ СН'!$F$5-'СЕТ СН'!$F$21</f>
        <v>3606.2925011699999</v>
      </c>
      <c r="N28" s="36">
        <f>SUMIFS(СВЦЭМ!$D$33:$D$776,СВЦЭМ!$A$33:$A$776,$A28,СВЦЭМ!$B$33:$B$776,N$11)+'СЕТ СН'!$F$11+СВЦЭМ!$D$10+'СЕТ СН'!$F$5-'СЕТ СН'!$F$21</f>
        <v>3614.0489692400001</v>
      </c>
      <c r="O28" s="36">
        <f>SUMIFS(СВЦЭМ!$D$33:$D$776,СВЦЭМ!$A$33:$A$776,$A28,СВЦЭМ!$B$33:$B$776,O$11)+'СЕТ СН'!$F$11+СВЦЭМ!$D$10+'СЕТ СН'!$F$5-'СЕТ СН'!$F$21</f>
        <v>3629.0637634899999</v>
      </c>
      <c r="P28" s="36">
        <f>SUMIFS(СВЦЭМ!$D$33:$D$776,СВЦЭМ!$A$33:$A$776,$A28,СВЦЭМ!$B$33:$B$776,P$11)+'СЕТ СН'!$F$11+СВЦЭМ!$D$10+'СЕТ СН'!$F$5-'СЕТ СН'!$F$21</f>
        <v>3640.3395749000001</v>
      </c>
      <c r="Q28" s="36">
        <f>SUMIFS(СВЦЭМ!$D$33:$D$776,СВЦЭМ!$A$33:$A$776,$A28,СВЦЭМ!$B$33:$B$776,Q$11)+'СЕТ СН'!$F$11+СВЦЭМ!$D$10+'СЕТ СН'!$F$5-'СЕТ СН'!$F$21</f>
        <v>3651.73512312</v>
      </c>
      <c r="R28" s="36">
        <f>SUMIFS(СВЦЭМ!$D$33:$D$776,СВЦЭМ!$A$33:$A$776,$A28,СВЦЭМ!$B$33:$B$776,R$11)+'СЕТ СН'!$F$11+СВЦЭМ!$D$10+'СЕТ СН'!$F$5-'СЕТ СН'!$F$21</f>
        <v>3639.2305875500001</v>
      </c>
      <c r="S28" s="36">
        <f>SUMIFS(СВЦЭМ!$D$33:$D$776,СВЦЭМ!$A$33:$A$776,$A28,СВЦЭМ!$B$33:$B$776,S$11)+'СЕТ СН'!$F$11+СВЦЭМ!$D$10+'СЕТ СН'!$F$5-'СЕТ СН'!$F$21</f>
        <v>3613.1375430600001</v>
      </c>
      <c r="T28" s="36">
        <f>SUMIFS(СВЦЭМ!$D$33:$D$776,СВЦЭМ!$A$33:$A$776,$A28,СВЦЭМ!$B$33:$B$776,T$11)+'СЕТ СН'!$F$11+СВЦЭМ!$D$10+'СЕТ СН'!$F$5-'СЕТ СН'!$F$21</f>
        <v>3591.38240176</v>
      </c>
      <c r="U28" s="36">
        <f>SUMIFS(СВЦЭМ!$D$33:$D$776,СВЦЭМ!$A$33:$A$776,$A28,СВЦЭМ!$B$33:$B$776,U$11)+'СЕТ СН'!$F$11+СВЦЭМ!$D$10+'СЕТ СН'!$F$5-'СЕТ СН'!$F$21</f>
        <v>3589.16553509</v>
      </c>
      <c r="V28" s="36">
        <f>SUMIFS(СВЦЭМ!$D$33:$D$776,СВЦЭМ!$A$33:$A$776,$A28,СВЦЭМ!$B$33:$B$776,V$11)+'СЕТ СН'!$F$11+СВЦЭМ!$D$10+'СЕТ СН'!$F$5-'СЕТ СН'!$F$21</f>
        <v>3594.8759388399999</v>
      </c>
      <c r="W28" s="36">
        <f>SUMIFS(СВЦЭМ!$D$33:$D$776,СВЦЭМ!$A$33:$A$776,$A28,СВЦЭМ!$B$33:$B$776,W$11)+'СЕТ СН'!$F$11+СВЦЭМ!$D$10+'СЕТ СН'!$F$5-'СЕТ СН'!$F$21</f>
        <v>3613.0792355200001</v>
      </c>
      <c r="X28" s="36">
        <f>SUMIFS(СВЦЭМ!$D$33:$D$776,СВЦЭМ!$A$33:$A$776,$A28,СВЦЭМ!$B$33:$B$776,X$11)+'СЕТ СН'!$F$11+СВЦЭМ!$D$10+'СЕТ СН'!$F$5-'СЕТ СН'!$F$21</f>
        <v>3626.8512226100001</v>
      </c>
      <c r="Y28" s="36">
        <f>SUMIFS(СВЦЭМ!$D$33:$D$776,СВЦЭМ!$A$33:$A$776,$A28,СВЦЭМ!$B$33:$B$776,Y$11)+'СЕТ СН'!$F$11+СВЦЭМ!$D$10+'СЕТ СН'!$F$5-'СЕТ СН'!$F$21</f>
        <v>3654.3948729900003</v>
      </c>
    </row>
    <row r="29" spans="1:25" ht="15.75" x14ac:dyDescent="0.2">
      <c r="A29" s="35">
        <f t="shared" si="0"/>
        <v>44214</v>
      </c>
      <c r="B29" s="36">
        <f>SUMIFS(СВЦЭМ!$D$33:$D$776,СВЦЭМ!$A$33:$A$776,$A29,СВЦЭМ!$B$33:$B$776,B$11)+'СЕТ СН'!$F$11+СВЦЭМ!$D$10+'СЕТ СН'!$F$5-'СЕТ СН'!$F$21</f>
        <v>3678.7642023400003</v>
      </c>
      <c r="C29" s="36">
        <f>SUMIFS(СВЦЭМ!$D$33:$D$776,СВЦЭМ!$A$33:$A$776,$A29,СВЦЭМ!$B$33:$B$776,C$11)+'СЕТ СН'!$F$11+СВЦЭМ!$D$10+'СЕТ СН'!$F$5-'СЕТ СН'!$F$21</f>
        <v>3714.7370181400001</v>
      </c>
      <c r="D29" s="36">
        <f>SUMIFS(СВЦЭМ!$D$33:$D$776,СВЦЭМ!$A$33:$A$776,$A29,СВЦЭМ!$B$33:$B$776,D$11)+'СЕТ СН'!$F$11+СВЦЭМ!$D$10+'СЕТ СН'!$F$5-'СЕТ СН'!$F$21</f>
        <v>3725.5786772500001</v>
      </c>
      <c r="E29" s="36">
        <f>SUMIFS(СВЦЭМ!$D$33:$D$776,СВЦЭМ!$A$33:$A$776,$A29,СВЦЭМ!$B$33:$B$776,E$11)+'СЕТ СН'!$F$11+СВЦЭМ!$D$10+'СЕТ СН'!$F$5-'СЕТ СН'!$F$21</f>
        <v>3731.7397786900001</v>
      </c>
      <c r="F29" s="36">
        <f>SUMIFS(СВЦЭМ!$D$33:$D$776,СВЦЭМ!$A$33:$A$776,$A29,СВЦЭМ!$B$33:$B$776,F$11)+'СЕТ СН'!$F$11+СВЦЭМ!$D$10+'СЕТ СН'!$F$5-'СЕТ СН'!$F$21</f>
        <v>3748.38130628</v>
      </c>
      <c r="G29" s="36">
        <f>SUMIFS(СВЦЭМ!$D$33:$D$776,СВЦЭМ!$A$33:$A$776,$A29,СВЦЭМ!$B$33:$B$776,G$11)+'СЕТ СН'!$F$11+СВЦЭМ!$D$10+'СЕТ СН'!$F$5-'СЕТ СН'!$F$21</f>
        <v>3732.4955557800004</v>
      </c>
      <c r="H29" s="36">
        <f>SUMIFS(СВЦЭМ!$D$33:$D$776,СВЦЭМ!$A$33:$A$776,$A29,СВЦЭМ!$B$33:$B$776,H$11)+'СЕТ СН'!$F$11+СВЦЭМ!$D$10+'СЕТ СН'!$F$5-'СЕТ СН'!$F$21</f>
        <v>3716.8123769700001</v>
      </c>
      <c r="I29" s="36">
        <f>SUMIFS(СВЦЭМ!$D$33:$D$776,СВЦЭМ!$A$33:$A$776,$A29,СВЦЭМ!$B$33:$B$776,I$11)+'СЕТ СН'!$F$11+СВЦЭМ!$D$10+'СЕТ СН'!$F$5-'СЕТ СН'!$F$21</f>
        <v>3688.4710689100002</v>
      </c>
      <c r="J29" s="36">
        <f>SUMIFS(СВЦЭМ!$D$33:$D$776,СВЦЭМ!$A$33:$A$776,$A29,СВЦЭМ!$B$33:$B$776,J$11)+'СЕТ СН'!$F$11+СВЦЭМ!$D$10+'СЕТ СН'!$F$5-'СЕТ СН'!$F$21</f>
        <v>3649.8503731299998</v>
      </c>
      <c r="K29" s="36">
        <f>SUMIFS(СВЦЭМ!$D$33:$D$776,СВЦЭМ!$A$33:$A$776,$A29,СВЦЭМ!$B$33:$B$776,K$11)+'СЕТ СН'!$F$11+СВЦЭМ!$D$10+'СЕТ СН'!$F$5-'СЕТ СН'!$F$21</f>
        <v>3635.97336335</v>
      </c>
      <c r="L29" s="36">
        <f>SUMIFS(СВЦЭМ!$D$33:$D$776,СВЦЭМ!$A$33:$A$776,$A29,СВЦЭМ!$B$33:$B$776,L$11)+'СЕТ СН'!$F$11+СВЦЭМ!$D$10+'СЕТ СН'!$F$5-'СЕТ СН'!$F$21</f>
        <v>3640.6065097199998</v>
      </c>
      <c r="M29" s="36">
        <f>SUMIFS(СВЦЭМ!$D$33:$D$776,СВЦЭМ!$A$33:$A$776,$A29,СВЦЭМ!$B$33:$B$776,M$11)+'СЕТ СН'!$F$11+СВЦЭМ!$D$10+'СЕТ СН'!$F$5-'СЕТ СН'!$F$21</f>
        <v>3639.7905890800002</v>
      </c>
      <c r="N29" s="36">
        <f>SUMIFS(СВЦЭМ!$D$33:$D$776,СВЦЭМ!$A$33:$A$776,$A29,СВЦЭМ!$B$33:$B$776,N$11)+'СЕТ СН'!$F$11+СВЦЭМ!$D$10+'СЕТ СН'!$F$5-'СЕТ СН'!$F$21</f>
        <v>3640.6956810700003</v>
      </c>
      <c r="O29" s="36">
        <f>SUMIFS(СВЦЭМ!$D$33:$D$776,СВЦЭМ!$A$33:$A$776,$A29,СВЦЭМ!$B$33:$B$776,O$11)+'СЕТ СН'!$F$11+СВЦЭМ!$D$10+'СЕТ СН'!$F$5-'СЕТ СН'!$F$21</f>
        <v>3660.6915706899999</v>
      </c>
      <c r="P29" s="36">
        <f>SUMIFS(СВЦЭМ!$D$33:$D$776,СВЦЭМ!$A$33:$A$776,$A29,СВЦЭМ!$B$33:$B$776,P$11)+'СЕТ СН'!$F$11+СВЦЭМ!$D$10+'СЕТ СН'!$F$5-'СЕТ СН'!$F$21</f>
        <v>3676.2063407300002</v>
      </c>
      <c r="Q29" s="36">
        <f>SUMIFS(СВЦЭМ!$D$33:$D$776,СВЦЭМ!$A$33:$A$776,$A29,СВЦЭМ!$B$33:$B$776,Q$11)+'СЕТ СН'!$F$11+СВЦЭМ!$D$10+'СЕТ СН'!$F$5-'СЕТ СН'!$F$21</f>
        <v>3661.0955352000001</v>
      </c>
      <c r="R29" s="36">
        <f>SUMIFS(СВЦЭМ!$D$33:$D$776,СВЦЭМ!$A$33:$A$776,$A29,СВЦЭМ!$B$33:$B$776,R$11)+'СЕТ СН'!$F$11+СВЦЭМ!$D$10+'СЕТ СН'!$F$5-'СЕТ СН'!$F$21</f>
        <v>3651.3819935800002</v>
      </c>
      <c r="S29" s="36">
        <f>SUMIFS(СВЦЭМ!$D$33:$D$776,СВЦЭМ!$A$33:$A$776,$A29,СВЦЭМ!$B$33:$B$776,S$11)+'СЕТ СН'!$F$11+СВЦЭМ!$D$10+'СЕТ СН'!$F$5-'СЕТ СН'!$F$21</f>
        <v>3638.3142940299999</v>
      </c>
      <c r="T29" s="36">
        <f>SUMIFS(СВЦЭМ!$D$33:$D$776,СВЦЭМ!$A$33:$A$776,$A29,СВЦЭМ!$B$33:$B$776,T$11)+'СЕТ СН'!$F$11+СВЦЭМ!$D$10+'СЕТ СН'!$F$5-'СЕТ СН'!$F$21</f>
        <v>3622.02040571</v>
      </c>
      <c r="U29" s="36">
        <f>SUMIFS(СВЦЭМ!$D$33:$D$776,СВЦЭМ!$A$33:$A$776,$A29,СВЦЭМ!$B$33:$B$776,U$11)+'СЕТ СН'!$F$11+СВЦЭМ!$D$10+'СЕТ СН'!$F$5-'СЕТ СН'!$F$21</f>
        <v>3623.7953639799998</v>
      </c>
      <c r="V29" s="36">
        <f>SUMIFS(СВЦЭМ!$D$33:$D$776,СВЦЭМ!$A$33:$A$776,$A29,СВЦЭМ!$B$33:$B$776,V$11)+'СЕТ СН'!$F$11+СВЦЭМ!$D$10+'СЕТ СН'!$F$5-'СЕТ СН'!$F$21</f>
        <v>3629.9601560999999</v>
      </c>
      <c r="W29" s="36">
        <f>SUMIFS(СВЦЭМ!$D$33:$D$776,СВЦЭМ!$A$33:$A$776,$A29,СВЦЭМ!$B$33:$B$776,W$11)+'СЕТ СН'!$F$11+СВЦЭМ!$D$10+'СЕТ СН'!$F$5-'СЕТ СН'!$F$21</f>
        <v>3648.4469269900001</v>
      </c>
      <c r="X29" s="36">
        <f>SUMIFS(СВЦЭМ!$D$33:$D$776,СВЦЭМ!$A$33:$A$776,$A29,СВЦЭМ!$B$33:$B$776,X$11)+'СЕТ СН'!$F$11+СВЦЭМ!$D$10+'СЕТ СН'!$F$5-'СЕТ СН'!$F$21</f>
        <v>3658.4819658300003</v>
      </c>
      <c r="Y29" s="36">
        <f>SUMIFS(СВЦЭМ!$D$33:$D$776,СВЦЭМ!$A$33:$A$776,$A29,СВЦЭМ!$B$33:$B$776,Y$11)+'СЕТ СН'!$F$11+СВЦЭМ!$D$10+'СЕТ СН'!$F$5-'СЕТ СН'!$F$21</f>
        <v>3681.5121127399998</v>
      </c>
    </row>
    <row r="30" spans="1:25" ht="15.75" x14ac:dyDescent="0.2">
      <c r="A30" s="35">
        <f t="shared" si="0"/>
        <v>44215</v>
      </c>
      <c r="B30" s="36">
        <f>SUMIFS(СВЦЭМ!$D$33:$D$776,СВЦЭМ!$A$33:$A$776,$A30,СВЦЭМ!$B$33:$B$776,B$11)+'СЕТ СН'!$F$11+СВЦЭМ!$D$10+'СЕТ СН'!$F$5-'СЕТ СН'!$F$21</f>
        <v>3679.5475623699999</v>
      </c>
      <c r="C30" s="36">
        <f>SUMIFS(СВЦЭМ!$D$33:$D$776,СВЦЭМ!$A$33:$A$776,$A30,СВЦЭМ!$B$33:$B$776,C$11)+'СЕТ СН'!$F$11+СВЦЭМ!$D$10+'СЕТ СН'!$F$5-'СЕТ СН'!$F$21</f>
        <v>3707.6041367500002</v>
      </c>
      <c r="D30" s="36">
        <f>SUMIFS(СВЦЭМ!$D$33:$D$776,СВЦЭМ!$A$33:$A$776,$A30,СВЦЭМ!$B$33:$B$776,D$11)+'СЕТ СН'!$F$11+СВЦЭМ!$D$10+'СЕТ СН'!$F$5-'СЕТ СН'!$F$21</f>
        <v>3729.1202795300001</v>
      </c>
      <c r="E30" s="36">
        <f>SUMIFS(СВЦЭМ!$D$33:$D$776,СВЦЭМ!$A$33:$A$776,$A30,СВЦЭМ!$B$33:$B$776,E$11)+'СЕТ СН'!$F$11+СВЦЭМ!$D$10+'СЕТ СН'!$F$5-'СЕТ СН'!$F$21</f>
        <v>3711.7839954299998</v>
      </c>
      <c r="F30" s="36">
        <f>SUMIFS(СВЦЭМ!$D$33:$D$776,СВЦЭМ!$A$33:$A$776,$A30,СВЦЭМ!$B$33:$B$776,F$11)+'СЕТ СН'!$F$11+СВЦЭМ!$D$10+'СЕТ СН'!$F$5-'СЕТ СН'!$F$21</f>
        <v>3710.4564430199998</v>
      </c>
      <c r="G30" s="36">
        <f>SUMIFS(СВЦЭМ!$D$33:$D$776,СВЦЭМ!$A$33:$A$776,$A30,СВЦЭМ!$B$33:$B$776,G$11)+'СЕТ СН'!$F$11+СВЦЭМ!$D$10+'СЕТ СН'!$F$5-'СЕТ СН'!$F$21</f>
        <v>3684.4542491700004</v>
      </c>
      <c r="H30" s="36">
        <f>SUMIFS(СВЦЭМ!$D$33:$D$776,СВЦЭМ!$A$33:$A$776,$A30,СВЦЭМ!$B$33:$B$776,H$11)+'СЕТ СН'!$F$11+СВЦЭМ!$D$10+'СЕТ СН'!$F$5-'СЕТ СН'!$F$21</f>
        <v>3639.71904365</v>
      </c>
      <c r="I30" s="36">
        <f>SUMIFS(СВЦЭМ!$D$33:$D$776,СВЦЭМ!$A$33:$A$776,$A30,СВЦЭМ!$B$33:$B$776,I$11)+'СЕТ СН'!$F$11+СВЦЭМ!$D$10+'СЕТ СН'!$F$5-'СЕТ СН'!$F$21</f>
        <v>3609.6856028800003</v>
      </c>
      <c r="J30" s="36">
        <f>SUMIFS(СВЦЭМ!$D$33:$D$776,СВЦЭМ!$A$33:$A$776,$A30,СВЦЭМ!$B$33:$B$776,J$11)+'СЕТ СН'!$F$11+СВЦЭМ!$D$10+'СЕТ СН'!$F$5-'СЕТ СН'!$F$21</f>
        <v>3586.71799474</v>
      </c>
      <c r="K30" s="36">
        <f>SUMIFS(СВЦЭМ!$D$33:$D$776,СВЦЭМ!$A$33:$A$776,$A30,СВЦЭМ!$B$33:$B$776,K$11)+'СЕТ СН'!$F$11+СВЦЭМ!$D$10+'СЕТ СН'!$F$5-'СЕТ СН'!$F$21</f>
        <v>3579.9814773799999</v>
      </c>
      <c r="L30" s="36">
        <f>SUMIFS(СВЦЭМ!$D$33:$D$776,СВЦЭМ!$A$33:$A$776,$A30,СВЦЭМ!$B$33:$B$776,L$11)+'СЕТ СН'!$F$11+СВЦЭМ!$D$10+'СЕТ СН'!$F$5-'СЕТ СН'!$F$21</f>
        <v>3570.8299992800003</v>
      </c>
      <c r="M30" s="36">
        <f>SUMIFS(СВЦЭМ!$D$33:$D$776,СВЦЭМ!$A$33:$A$776,$A30,СВЦЭМ!$B$33:$B$776,M$11)+'СЕТ СН'!$F$11+СВЦЭМ!$D$10+'СЕТ СН'!$F$5-'СЕТ СН'!$F$21</f>
        <v>3576.2297232199999</v>
      </c>
      <c r="N30" s="36">
        <f>SUMIFS(СВЦЭМ!$D$33:$D$776,СВЦЭМ!$A$33:$A$776,$A30,СВЦЭМ!$B$33:$B$776,N$11)+'СЕТ СН'!$F$11+СВЦЭМ!$D$10+'СЕТ СН'!$F$5-'СЕТ СН'!$F$21</f>
        <v>3581.1217334399998</v>
      </c>
      <c r="O30" s="36">
        <f>SUMIFS(СВЦЭМ!$D$33:$D$776,СВЦЭМ!$A$33:$A$776,$A30,СВЦЭМ!$B$33:$B$776,O$11)+'СЕТ СН'!$F$11+СВЦЭМ!$D$10+'СЕТ СН'!$F$5-'СЕТ СН'!$F$21</f>
        <v>3596.8943951800002</v>
      </c>
      <c r="P30" s="36">
        <f>SUMIFS(СВЦЭМ!$D$33:$D$776,СВЦЭМ!$A$33:$A$776,$A30,СВЦЭМ!$B$33:$B$776,P$11)+'СЕТ СН'!$F$11+СВЦЭМ!$D$10+'СЕТ СН'!$F$5-'СЕТ СН'!$F$21</f>
        <v>3609.3079156900003</v>
      </c>
      <c r="Q30" s="36">
        <f>SUMIFS(СВЦЭМ!$D$33:$D$776,СВЦЭМ!$A$33:$A$776,$A30,СВЦЭМ!$B$33:$B$776,Q$11)+'СЕТ СН'!$F$11+СВЦЭМ!$D$10+'СЕТ СН'!$F$5-'СЕТ СН'!$F$21</f>
        <v>3617.0422037600001</v>
      </c>
      <c r="R30" s="36">
        <f>SUMIFS(СВЦЭМ!$D$33:$D$776,СВЦЭМ!$A$33:$A$776,$A30,СВЦЭМ!$B$33:$B$776,R$11)+'СЕТ СН'!$F$11+СВЦЭМ!$D$10+'СЕТ СН'!$F$5-'СЕТ СН'!$F$21</f>
        <v>3609.27334888</v>
      </c>
      <c r="S30" s="36">
        <f>SUMIFS(СВЦЭМ!$D$33:$D$776,СВЦЭМ!$A$33:$A$776,$A30,СВЦЭМ!$B$33:$B$776,S$11)+'СЕТ СН'!$F$11+СВЦЭМ!$D$10+'СЕТ СН'!$F$5-'СЕТ СН'!$F$21</f>
        <v>3598.24191316</v>
      </c>
      <c r="T30" s="36">
        <f>SUMIFS(СВЦЭМ!$D$33:$D$776,СВЦЭМ!$A$33:$A$776,$A30,СВЦЭМ!$B$33:$B$776,T$11)+'СЕТ СН'!$F$11+СВЦЭМ!$D$10+'СЕТ СН'!$F$5-'СЕТ СН'!$F$21</f>
        <v>3577.8825659200002</v>
      </c>
      <c r="U30" s="36">
        <f>SUMIFS(СВЦЭМ!$D$33:$D$776,СВЦЭМ!$A$33:$A$776,$A30,СВЦЭМ!$B$33:$B$776,U$11)+'СЕТ СН'!$F$11+СВЦЭМ!$D$10+'СЕТ СН'!$F$5-'СЕТ СН'!$F$21</f>
        <v>3579.40159339</v>
      </c>
      <c r="V30" s="36">
        <f>SUMIFS(СВЦЭМ!$D$33:$D$776,СВЦЭМ!$A$33:$A$776,$A30,СВЦЭМ!$B$33:$B$776,V$11)+'СЕТ СН'!$F$11+СВЦЭМ!$D$10+'СЕТ СН'!$F$5-'СЕТ СН'!$F$21</f>
        <v>3590.21713998</v>
      </c>
      <c r="W30" s="36">
        <f>SUMIFS(СВЦЭМ!$D$33:$D$776,СВЦЭМ!$A$33:$A$776,$A30,СВЦЭМ!$B$33:$B$776,W$11)+'СЕТ СН'!$F$11+СВЦЭМ!$D$10+'СЕТ СН'!$F$5-'СЕТ СН'!$F$21</f>
        <v>3604.73656587</v>
      </c>
      <c r="X30" s="36">
        <f>SUMIFS(СВЦЭМ!$D$33:$D$776,СВЦЭМ!$A$33:$A$776,$A30,СВЦЭМ!$B$33:$B$776,X$11)+'СЕТ СН'!$F$11+СВЦЭМ!$D$10+'СЕТ СН'!$F$5-'СЕТ СН'!$F$21</f>
        <v>3610.00915592</v>
      </c>
      <c r="Y30" s="36">
        <f>SUMIFS(СВЦЭМ!$D$33:$D$776,СВЦЭМ!$A$33:$A$776,$A30,СВЦЭМ!$B$33:$B$776,Y$11)+'СЕТ СН'!$F$11+СВЦЭМ!$D$10+'СЕТ СН'!$F$5-'СЕТ СН'!$F$21</f>
        <v>3632.8205771000003</v>
      </c>
    </row>
    <row r="31" spans="1:25" ht="15.75" x14ac:dyDescent="0.2">
      <c r="A31" s="35">
        <f t="shared" si="0"/>
        <v>44216</v>
      </c>
      <c r="B31" s="36">
        <f>SUMIFS(СВЦЭМ!$D$33:$D$776,СВЦЭМ!$A$33:$A$776,$A31,СВЦЭМ!$B$33:$B$776,B$11)+'СЕТ СН'!$F$11+СВЦЭМ!$D$10+'СЕТ СН'!$F$5-'СЕТ СН'!$F$21</f>
        <v>3616.0434709700003</v>
      </c>
      <c r="C31" s="36">
        <f>SUMIFS(СВЦЭМ!$D$33:$D$776,СВЦЭМ!$A$33:$A$776,$A31,СВЦЭМ!$B$33:$B$776,C$11)+'СЕТ СН'!$F$11+СВЦЭМ!$D$10+'СЕТ СН'!$F$5-'СЕТ СН'!$F$21</f>
        <v>3655.8265396400002</v>
      </c>
      <c r="D31" s="36">
        <f>SUMIFS(СВЦЭМ!$D$33:$D$776,СВЦЭМ!$A$33:$A$776,$A31,СВЦЭМ!$B$33:$B$776,D$11)+'СЕТ СН'!$F$11+СВЦЭМ!$D$10+'СЕТ СН'!$F$5-'СЕТ СН'!$F$21</f>
        <v>3673.9903983100003</v>
      </c>
      <c r="E31" s="36">
        <f>SUMIFS(СВЦЭМ!$D$33:$D$776,СВЦЭМ!$A$33:$A$776,$A31,СВЦЭМ!$B$33:$B$776,E$11)+'СЕТ СН'!$F$11+СВЦЭМ!$D$10+'СЕТ СН'!$F$5-'СЕТ СН'!$F$21</f>
        <v>3676.9834730800003</v>
      </c>
      <c r="F31" s="36">
        <f>SUMIFS(СВЦЭМ!$D$33:$D$776,СВЦЭМ!$A$33:$A$776,$A31,СВЦЭМ!$B$33:$B$776,F$11)+'СЕТ СН'!$F$11+СВЦЭМ!$D$10+'СЕТ СН'!$F$5-'СЕТ СН'!$F$21</f>
        <v>3683.6425711000002</v>
      </c>
      <c r="G31" s="36">
        <f>SUMIFS(СВЦЭМ!$D$33:$D$776,СВЦЭМ!$A$33:$A$776,$A31,СВЦЭМ!$B$33:$B$776,G$11)+'СЕТ СН'!$F$11+СВЦЭМ!$D$10+'СЕТ СН'!$F$5-'СЕТ СН'!$F$21</f>
        <v>3668.76319547</v>
      </c>
      <c r="H31" s="36">
        <f>SUMIFS(СВЦЭМ!$D$33:$D$776,СВЦЭМ!$A$33:$A$776,$A31,СВЦЭМ!$B$33:$B$776,H$11)+'СЕТ СН'!$F$11+СВЦЭМ!$D$10+'СЕТ СН'!$F$5-'СЕТ СН'!$F$21</f>
        <v>3635.4740200900001</v>
      </c>
      <c r="I31" s="36">
        <f>SUMIFS(СВЦЭМ!$D$33:$D$776,СВЦЭМ!$A$33:$A$776,$A31,СВЦЭМ!$B$33:$B$776,I$11)+'СЕТ СН'!$F$11+СВЦЭМ!$D$10+'СЕТ СН'!$F$5-'СЕТ СН'!$F$21</f>
        <v>3613.83632072</v>
      </c>
      <c r="J31" s="36">
        <f>SUMIFS(СВЦЭМ!$D$33:$D$776,СВЦЭМ!$A$33:$A$776,$A31,СВЦЭМ!$B$33:$B$776,J$11)+'СЕТ СН'!$F$11+СВЦЭМ!$D$10+'СЕТ СН'!$F$5-'СЕТ СН'!$F$21</f>
        <v>3593.5104018000002</v>
      </c>
      <c r="K31" s="36">
        <f>SUMIFS(СВЦЭМ!$D$33:$D$776,СВЦЭМ!$A$33:$A$776,$A31,СВЦЭМ!$B$33:$B$776,K$11)+'СЕТ СН'!$F$11+СВЦЭМ!$D$10+'СЕТ СН'!$F$5-'СЕТ СН'!$F$21</f>
        <v>3583.6556462799999</v>
      </c>
      <c r="L31" s="36">
        <f>SUMIFS(СВЦЭМ!$D$33:$D$776,СВЦЭМ!$A$33:$A$776,$A31,СВЦЭМ!$B$33:$B$776,L$11)+'СЕТ СН'!$F$11+СВЦЭМ!$D$10+'СЕТ СН'!$F$5-'СЕТ СН'!$F$21</f>
        <v>3576.1626550299998</v>
      </c>
      <c r="M31" s="36">
        <f>SUMIFS(СВЦЭМ!$D$33:$D$776,СВЦЭМ!$A$33:$A$776,$A31,СВЦЭМ!$B$33:$B$776,M$11)+'СЕТ СН'!$F$11+СВЦЭМ!$D$10+'СЕТ СН'!$F$5-'СЕТ СН'!$F$21</f>
        <v>3584.9264776</v>
      </c>
      <c r="N31" s="36">
        <f>SUMIFS(СВЦЭМ!$D$33:$D$776,СВЦЭМ!$A$33:$A$776,$A31,СВЦЭМ!$B$33:$B$776,N$11)+'СЕТ СН'!$F$11+СВЦЭМ!$D$10+'СЕТ СН'!$F$5-'СЕТ СН'!$F$21</f>
        <v>3596.7802012500001</v>
      </c>
      <c r="O31" s="36">
        <f>SUMIFS(СВЦЭМ!$D$33:$D$776,СВЦЭМ!$A$33:$A$776,$A31,СВЦЭМ!$B$33:$B$776,O$11)+'СЕТ СН'!$F$11+СВЦЭМ!$D$10+'СЕТ СН'!$F$5-'СЕТ СН'!$F$21</f>
        <v>3612.7627872900002</v>
      </c>
      <c r="P31" s="36">
        <f>SUMIFS(СВЦЭМ!$D$33:$D$776,СВЦЭМ!$A$33:$A$776,$A31,СВЦЭМ!$B$33:$B$776,P$11)+'СЕТ СН'!$F$11+СВЦЭМ!$D$10+'СЕТ СН'!$F$5-'СЕТ СН'!$F$21</f>
        <v>3626.6269380100002</v>
      </c>
      <c r="Q31" s="36">
        <f>SUMIFS(СВЦЭМ!$D$33:$D$776,СВЦЭМ!$A$33:$A$776,$A31,СВЦЭМ!$B$33:$B$776,Q$11)+'СЕТ СН'!$F$11+СВЦЭМ!$D$10+'СЕТ СН'!$F$5-'СЕТ СН'!$F$21</f>
        <v>3636.3494669700003</v>
      </c>
      <c r="R31" s="36">
        <f>SUMIFS(СВЦЭМ!$D$33:$D$776,СВЦЭМ!$A$33:$A$776,$A31,СВЦЭМ!$B$33:$B$776,R$11)+'СЕТ СН'!$F$11+СВЦЭМ!$D$10+'СЕТ СН'!$F$5-'СЕТ СН'!$F$21</f>
        <v>3624.9956271000001</v>
      </c>
      <c r="S31" s="36">
        <f>SUMIFS(СВЦЭМ!$D$33:$D$776,СВЦЭМ!$A$33:$A$776,$A31,СВЦЭМ!$B$33:$B$776,S$11)+'СЕТ СН'!$F$11+СВЦЭМ!$D$10+'СЕТ СН'!$F$5-'СЕТ СН'!$F$21</f>
        <v>3611.8572250100001</v>
      </c>
      <c r="T31" s="36">
        <f>SUMIFS(СВЦЭМ!$D$33:$D$776,СВЦЭМ!$A$33:$A$776,$A31,СВЦЭМ!$B$33:$B$776,T$11)+'СЕТ СН'!$F$11+СВЦЭМ!$D$10+'СЕТ СН'!$F$5-'СЕТ СН'!$F$21</f>
        <v>3591.3266990500001</v>
      </c>
      <c r="U31" s="36">
        <f>SUMIFS(СВЦЭМ!$D$33:$D$776,СВЦЭМ!$A$33:$A$776,$A31,СВЦЭМ!$B$33:$B$776,U$11)+'СЕТ СН'!$F$11+СВЦЭМ!$D$10+'СЕТ СН'!$F$5-'СЕТ СН'!$F$21</f>
        <v>3587.7416425800002</v>
      </c>
      <c r="V31" s="36">
        <f>SUMIFS(СВЦЭМ!$D$33:$D$776,СВЦЭМ!$A$33:$A$776,$A31,СВЦЭМ!$B$33:$B$776,V$11)+'СЕТ СН'!$F$11+СВЦЭМ!$D$10+'СЕТ СН'!$F$5-'СЕТ СН'!$F$21</f>
        <v>3596.5089292100001</v>
      </c>
      <c r="W31" s="36">
        <f>SUMIFS(СВЦЭМ!$D$33:$D$776,СВЦЭМ!$A$33:$A$776,$A31,СВЦЭМ!$B$33:$B$776,W$11)+'СЕТ СН'!$F$11+СВЦЭМ!$D$10+'СЕТ СН'!$F$5-'СЕТ СН'!$F$21</f>
        <v>3611.1528134800001</v>
      </c>
      <c r="X31" s="36">
        <f>SUMIFS(СВЦЭМ!$D$33:$D$776,СВЦЭМ!$A$33:$A$776,$A31,СВЦЭМ!$B$33:$B$776,X$11)+'СЕТ СН'!$F$11+СВЦЭМ!$D$10+'СЕТ СН'!$F$5-'СЕТ СН'!$F$21</f>
        <v>3614.2730708600002</v>
      </c>
      <c r="Y31" s="36">
        <f>SUMIFS(СВЦЭМ!$D$33:$D$776,СВЦЭМ!$A$33:$A$776,$A31,СВЦЭМ!$B$33:$B$776,Y$11)+'СЕТ СН'!$F$11+СВЦЭМ!$D$10+'СЕТ СН'!$F$5-'СЕТ СН'!$F$21</f>
        <v>3638.1895706300002</v>
      </c>
    </row>
    <row r="32" spans="1:25" ht="15.75" x14ac:dyDescent="0.2">
      <c r="A32" s="35">
        <f t="shared" si="0"/>
        <v>44217</v>
      </c>
      <c r="B32" s="36">
        <f>SUMIFS(СВЦЭМ!$D$33:$D$776,СВЦЭМ!$A$33:$A$776,$A32,СВЦЭМ!$B$33:$B$776,B$11)+'СЕТ СН'!$F$11+СВЦЭМ!$D$10+'СЕТ СН'!$F$5-'СЕТ СН'!$F$21</f>
        <v>3613.1751722199997</v>
      </c>
      <c r="C32" s="36">
        <f>SUMIFS(СВЦЭМ!$D$33:$D$776,СВЦЭМ!$A$33:$A$776,$A32,СВЦЭМ!$B$33:$B$776,C$11)+'СЕТ СН'!$F$11+СВЦЭМ!$D$10+'СЕТ СН'!$F$5-'СЕТ СН'!$F$21</f>
        <v>3667.4540690599997</v>
      </c>
      <c r="D32" s="36">
        <f>SUMIFS(СВЦЭМ!$D$33:$D$776,СВЦЭМ!$A$33:$A$776,$A32,СВЦЭМ!$B$33:$B$776,D$11)+'СЕТ СН'!$F$11+СВЦЭМ!$D$10+'СЕТ СН'!$F$5-'СЕТ СН'!$F$21</f>
        <v>3696.3014734099997</v>
      </c>
      <c r="E32" s="36">
        <f>SUMIFS(СВЦЭМ!$D$33:$D$776,СВЦЭМ!$A$33:$A$776,$A32,СВЦЭМ!$B$33:$B$776,E$11)+'СЕТ СН'!$F$11+СВЦЭМ!$D$10+'СЕТ СН'!$F$5-'СЕТ СН'!$F$21</f>
        <v>3701.1016430199998</v>
      </c>
      <c r="F32" s="36">
        <f>SUMIFS(СВЦЭМ!$D$33:$D$776,СВЦЭМ!$A$33:$A$776,$A32,СВЦЭМ!$B$33:$B$776,F$11)+'СЕТ СН'!$F$11+СВЦЭМ!$D$10+'СЕТ СН'!$F$5-'СЕТ СН'!$F$21</f>
        <v>3699.3057101100003</v>
      </c>
      <c r="G32" s="36">
        <f>SUMIFS(СВЦЭМ!$D$33:$D$776,СВЦЭМ!$A$33:$A$776,$A32,СВЦЭМ!$B$33:$B$776,G$11)+'СЕТ СН'!$F$11+СВЦЭМ!$D$10+'СЕТ СН'!$F$5-'СЕТ СН'!$F$21</f>
        <v>3673.6390374100001</v>
      </c>
      <c r="H32" s="36">
        <f>SUMIFS(СВЦЭМ!$D$33:$D$776,СВЦЭМ!$A$33:$A$776,$A32,СВЦЭМ!$B$33:$B$776,H$11)+'СЕТ СН'!$F$11+СВЦЭМ!$D$10+'СЕТ СН'!$F$5-'СЕТ СН'!$F$21</f>
        <v>3633.3673837200004</v>
      </c>
      <c r="I32" s="36">
        <f>SUMIFS(СВЦЭМ!$D$33:$D$776,СВЦЭМ!$A$33:$A$776,$A32,СВЦЭМ!$B$33:$B$776,I$11)+'СЕТ СН'!$F$11+СВЦЭМ!$D$10+'СЕТ СН'!$F$5-'СЕТ СН'!$F$21</f>
        <v>3614.2267142800001</v>
      </c>
      <c r="J32" s="36">
        <f>SUMIFS(СВЦЭМ!$D$33:$D$776,СВЦЭМ!$A$33:$A$776,$A32,СВЦЭМ!$B$33:$B$776,J$11)+'СЕТ СН'!$F$11+СВЦЭМ!$D$10+'СЕТ СН'!$F$5-'СЕТ СН'!$F$21</f>
        <v>3587.8514822799998</v>
      </c>
      <c r="K32" s="36">
        <f>SUMIFS(СВЦЭМ!$D$33:$D$776,СВЦЭМ!$A$33:$A$776,$A32,СВЦЭМ!$B$33:$B$776,K$11)+'СЕТ СН'!$F$11+СВЦЭМ!$D$10+'СЕТ СН'!$F$5-'СЕТ СН'!$F$21</f>
        <v>3582.6098255799998</v>
      </c>
      <c r="L32" s="36">
        <f>SUMIFS(СВЦЭМ!$D$33:$D$776,СВЦЭМ!$A$33:$A$776,$A32,СВЦЭМ!$B$33:$B$776,L$11)+'СЕТ СН'!$F$11+СВЦЭМ!$D$10+'СЕТ СН'!$F$5-'СЕТ СН'!$F$21</f>
        <v>3578.70569686</v>
      </c>
      <c r="M32" s="36">
        <f>SUMIFS(СВЦЭМ!$D$33:$D$776,СВЦЭМ!$A$33:$A$776,$A32,СВЦЭМ!$B$33:$B$776,M$11)+'СЕТ СН'!$F$11+СВЦЭМ!$D$10+'СЕТ СН'!$F$5-'СЕТ СН'!$F$21</f>
        <v>3582.4531506600001</v>
      </c>
      <c r="N32" s="36">
        <f>SUMIFS(СВЦЭМ!$D$33:$D$776,СВЦЭМ!$A$33:$A$776,$A32,СВЦЭМ!$B$33:$B$776,N$11)+'СЕТ СН'!$F$11+СВЦЭМ!$D$10+'СЕТ СН'!$F$5-'СЕТ СН'!$F$21</f>
        <v>3592.84683395</v>
      </c>
      <c r="O32" s="36">
        <f>SUMIFS(СВЦЭМ!$D$33:$D$776,СВЦЭМ!$A$33:$A$776,$A32,СВЦЭМ!$B$33:$B$776,O$11)+'СЕТ СН'!$F$11+СВЦЭМ!$D$10+'СЕТ СН'!$F$5-'СЕТ СН'!$F$21</f>
        <v>3610.3641289799998</v>
      </c>
      <c r="P32" s="36">
        <f>SUMIFS(СВЦЭМ!$D$33:$D$776,СВЦЭМ!$A$33:$A$776,$A32,СВЦЭМ!$B$33:$B$776,P$11)+'СЕТ СН'!$F$11+СВЦЭМ!$D$10+'СЕТ СН'!$F$5-'СЕТ СН'!$F$21</f>
        <v>3625.01877358</v>
      </c>
      <c r="Q32" s="36">
        <f>SUMIFS(СВЦЭМ!$D$33:$D$776,СВЦЭМ!$A$33:$A$776,$A32,СВЦЭМ!$B$33:$B$776,Q$11)+'СЕТ СН'!$F$11+СВЦЭМ!$D$10+'СЕТ СН'!$F$5-'СЕТ СН'!$F$21</f>
        <v>3627.3599364000002</v>
      </c>
      <c r="R32" s="36">
        <f>SUMIFS(СВЦЭМ!$D$33:$D$776,СВЦЭМ!$A$33:$A$776,$A32,СВЦЭМ!$B$33:$B$776,R$11)+'СЕТ СН'!$F$11+СВЦЭМ!$D$10+'СЕТ СН'!$F$5-'СЕТ СН'!$F$21</f>
        <v>3614.1609028900002</v>
      </c>
      <c r="S32" s="36">
        <f>SUMIFS(СВЦЭМ!$D$33:$D$776,СВЦЭМ!$A$33:$A$776,$A32,СВЦЭМ!$B$33:$B$776,S$11)+'СЕТ СН'!$F$11+СВЦЭМ!$D$10+'СЕТ СН'!$F$5-'СЕТ СН'!$F$21</f>
        <v>3588.26105392</v>
      </c>
      <c r="T32" s="36">
        <f>SUMIFS(СВЦЭМ!$D$33:$D$776,СВЦЭМ!$A$33:$A$776,$A32,СВЦЭМ!$B$33:$B$776,T$11)+'СЕТ СН'!$F$11+СВЦЭМ!$D$10+'СЕТ СН'!$F$5-'СЕТ СН'!$F$21</f>
        <v>3582.7995655099999</v>
      </c>
      <c r="U32" s="36">
        <f>SUMIFS(СВЦЭМ!$D$33:$D$776,СВЦЭМ!$A$33:$A$776,$A32,СВЦЭМ!$B$33:$B$776,U$11)+'СЕТ СН'!$F$11+СВЦЭМ!$D$10+'СЕТ СН'!$F$5-'СЕТ СН'!$F$21</f>
        <v>3582.6206915000002</v>
      </c>
      <c r="V32" s="36">
        <f>SUMIFS(СВЦЭМ!$D$33:$D$776,СВЦЭМ!$A$33:$A$776,$A32,СВЦЭМ!$B$33:$B$776,V$11)+'СЕТ СН'!$F$11+СВЦЭМ!$D$10+'СЕТ СН'!$F$5-'СЕТ СН'!$F$21</f>
        <v>3587.10623154</v>
      </c>
      <c r="W32" s="36">
        <f>SUMIFS(СВЦЭМ!$D$33:$D$776,СВЦЭМ!$A$33:$A$776,$A32,СВЦЭМ!$B$33:$B$776,W$11)+'СЕТ СН'!$F$11+СВЦЭМ!$D$10+'СЕТ СН'!$F$5-'СЕТ СН'!$F$21</f>
        <v>3607.16968008</v>
      </c>
      <c r="X32" s="36">
        <f>SUMIFS(СВЦЭМ!$D$33:$D$776,СВЦЭМ!$A$33:$A$776,$A32,СВЦЭМ!$B$33:$B$776,X$11)+'СЕТ СН'!$F$11+СВЦЭМ!$D$10+'СЕТ СН'!$F$5-'СЕТ СН'!$F$21</f>
        <v>3615.38197829</v>
      </c>
      <c r="Y32" s="36">
        <f>SUMIFS(СВЦЭМ!$D$33:$D$776,СВЦЭМ!$A$33:$A$776,$A32,СВЦЭМ!$B$33:$B$776,Y$11)+'СЕТ СН'!$F$11+СВЦЭМ!$D$10+'СЕТ СН'!$F$5-'СЕТ СН'!$F$21</f>
        <v>3639.0237143300001</v>
      </c>
    </row>
    <row r="33" spans="1:27" ht="15.75" x14ac:dyDescent="0.2">
      <c r="A33" s="35">
        <f t="shared" si="0"/>
        <v>44218</v>
      </c>
      <c r="B33" s="36">
        <f>SUMIFS(СВЦЭМ!$D$33:$D$776,СВЦЭМ!$A$33:$A$776,$A33,СВЦЭМ!$B$33:$B$776,B$11)+'СЕТ СН'!$F$11+СВЦЭМ!$D$10+'СЕТ СН'!$F$5-'СЕТ СН'!$F$21</f>
        <v>3611.7697151800003</v>
      </c>
      <c r="C33" s="36">
        <f>SUMIFS(СВЦЭМ!$D$33:$D$776,СВЦЭМ!$A$33:$A$776,$A33,СВЦЭМ!$B$33:$B$776,C$11)+'СЕТ СН'!$F$11+СВЦЭМ!$D$10+'СЕТ СН'!$F$5-'СЕТ СН'!$F$21</f>
        <v>3647.3053857100003</v>
      </c>
      <c r="D33" s="36">
        <f>SUMIFS(СВЦЭМ!$D$33:$D$776,СВЦЭМ!$A$33:$A$776,$A33,СВЦЭМ!$B$33:$B$776,D$11)+'СЕТ СН'!$F$11+СВЦЭМ!$D$10+'СЕТ СН'!$F$5-'СЕТ СН'!$F$21</f>
        <v>3689.5979875800003</v>
      </c>
      <c r="E33" s="36">
        <f>SUMIFS(СВЦЭМ!$D$33:$D$776,СВЦЭМ!$A$33:$A$776,$A33,СВЦЭМ!$B$33:$B$776,E$11)+'СЕТ СН'!$F$11+СВЦЭМ!$D$10+'СЕТ СН'!$F$5-'СЕТ СН'!$F$21</f>
        <v>3706.79574465</v>
      </c>
      <c r="F33" s="36">
        <f>SUMIFS(СВЦЭМ!$D$33:$D$776,СВЦЭМ!$A$33:$A$776,$A33,СВЦЭМ!$B$33:$B$776,F$11)+'СЕТ СН'!$F$11+СВЦЭМ!$D$10+'СЕТ СН'!$F$5-'СЕТ СН'!$F$21</f>
        <v>3721.0264374099997</v>
      </c>
      <c r="G33" s="36">
        <f>SUMIFS(СВЦЭМ!$D$33:$D$776,СВЦЭМ!$A$33:$A$776,$A33,СВЦЭМ!$B$33:$B$776,G$11)+'СЕТ СН'!$F$11+СВЦЭМ!$D$10+'СЕТ СН'!$F$5-'СЕТ СН'!$F$21</f>
        <v>3702.65170807</v>
      </c>
      <c r="H33" s="36">
        <f>SUMIFS(СВЦЭМ!$D$33:$D$776,СВЦЭМ!$A$33:$A$776,$A33,СВЦЭМ!$B$33:$B$776,H$11)+'СЕТ СН'!$F$11+СВЦЭМ!$D$10+'СЕТ СН'!$F$5-'СЕТ СН'!$F$21</f>
        <v>3661.1901849000001</v>
      </c>
      <c r="I33" s="36">
        <f>SUMIFS(СВЦЭМ!$D$33:$D$776,СВЦЭМ!$A$33:$A$776,$A33,СВЦЭМ!$B$33:$B$776,I$11)+'СЕТ СН'!$F$11+СВЦЭМ!$D$10+'СЕТ СН'!$F$5-'СЕТ СН'!$F$21</f>
        <v>3629.4137461</v>
      </c>
      <c r="J33" s="36">
        <f>SUMIFS(СВЦЭМ!$D$33:$D$776,СВЦЭМ!$A$33:$A$776,$A33,СВЦЭМ!$B$33:$B$776,J$11)+'СЕТ СН'!$F$11+СВЦЭМ!$D$10+'СЕТ СН'!$F$5-'СЕТ СН'!$F$21</f>
        <v>3601.24515238</v>
      </c>
      <c r="K33" s="36">
        <f>SUMIFS(СВЦЭМ!$D$33:$D$776,СВЦЭМ!$A$33:$A$776,$A33,СВЦЭМ!$B$33:$B$776,K$11)+'СЕТ СН'!$F$11+СВЦЭМ!$D$10+'СЕТ СН'!$F$5-'СЕТ СН'!$F$21</f>
        <v>3590.4920891199999</v>
      </c>
      <c r="L33" s="36">
        <f>SUMIFS(СВЦЭМ!$D$33:$D$776,СВЦЭМ!$A$33:$A$776,$A33,СВЦЭМ!$B$33:$B$776,L$11)+'СЕТ СН'!$F$11+СВЦЭМ!$D$10+'СЕТ СН'!$F$5-'СЕТ СН'!$F$21</f>
        <v>3585.1800478700002</v>
      </c>
      <c r="M33" s="36">
        <f>SUMIFS(СВЦЭМ!$D$33:$D$776,СВЦЭМ!$A$33:$A$776,$A33,СВЦЭМ!$B$33:$B$776,M$11)+'СЕТ СН'!$F$11+СВЦЭМ!$D$10+'СЕТ СН'!$F$5-'СЕТ СН'!$F$21</f>
        <v>3589.5594998400002</v>
      </c>
      <c r="N33" s="36">
        <f>SUMIFS(СВЦЭМ!$D$33:$D$776,СВЦЭМ!$A$33:$A$776,$A33,СВЦЭМ!$B$33:$B$776,N$11)+'СЕТ СН'!$F$11+СВЦЭМ!$D$10+'СЕТ СН'!$F$5-'СЕТ СН'!$F$21</f>
        <v>3597.5206671800001</v>
      </c>
      <c r="O33" s="36">
        <f>SUMIFS(СВЦЭМ!$D$33:$D$776,СВЦЭМ!$A$33:$A$776,$A33,СВЦЭМ!$B$33:$B$776,O$11)+'СЕТ СН'!$F$11+СВЦЭМ!$D$10+'СЕТ СН'!$F$5-'СЕТ СН'!$F$21</f>
        <v>3626.5350905400001</v>
      </c>
      <c r="P33" s="36">
        <f>SUMIFS(СВЦЭМ!$D$33:$D$776,СВЦЭМ!$A$33:$A$776,$A33,СВЦЭМ!$B$33:$B$776,P$11)+'СЕТ СН'!$F$11+СВЦЭМ!$D$10+'СЕТ СН'!$F$5-'СЕТ СН'!$F$21</f>
        <v>3635.0540087600002</v>
      </c>
      <c r="Q33" s="36">
        <f>SUMIFS(СВЦЭМ!$D$33:$D$776,СВЦЭМ!$A$33:$A$776,$A33,СВЦЭМ!$B$33:$B$776,Q$11)+'СЕТ СН'!$F$11+СВЦЭМ!$D$10+'СЕТ СН'!$F$5-'СЕТ СН'!$F$21</f>
        <v>3641.7220640300002</v>
      </c>
      <c r="R33" s="36">
        <f>SUMIFS(СВЦЭМ!$D$33:$D$776,СВЦЭМ!$A$33:$A$776,$A33,СВЦЭМ!$B$33:$B$776,R$11)+'СЕТ СН'!$F$11+СВЦЭМ!$D$10+'СЕТ СН'!$F$5-'СЕТ СН'!$F$21</f>
        <v>3628.4460534700002</v>
      </c>
      <c r="S33" s="36">
        <f>SUMIFS(СВЦЭМ!$D$33:$D$776,СВЦЭМ!$A$33:$A$776,$A33,СВЦЭМ!$B$33:$B$776,S$11)+'СЕТ СН'!$F$11+СВЦЭМ!$D$10+'СЕТ СН'!$F$5-'СЕТ СН'!$F$21</f>
        <v>3611.7181103800003</v>
      </c>
      <c r="T33" s="36">
        <f>SUMIFS(СВЦЭМ!$D$33:$D$776,СВЦЭМ!$A$33:$A$776,$A33,СВЦЭМ!$B$33:$B$776,T$11)+'СЕТ СН'!$F$11+СВЦЭМ!$D$10+'СЕТ СН'!$F$5-'СЕТ СН'!$F$21</f>
        <v>3590.1630799599998</v>
      </c>
      <c r="U33" s="36">
        <f>SUMIFS(СВЦЭМ!$D$33:$D$776,СВЦЭМ!$A$33:$A$776,$A33,СВЦЭМ!$B$33:$B$776,U$11)+'СЕТ СН'!$F$11+СВЦЭМ!$D$10+'СЕТ СН'!$F$5-'СЕТ СН'!$F$21</f>
        <v>3590.3591396900001</v>
      </c>
      <c r="V33" s="36">
        <f>SUMIFS(СВЦЭМ!$D$33:$D$776,СВЦЭМ!$A$33:$A$776,$A33,СВЦЭМ!$B$33:$B$776,V$11)+'СЕТ СН'!$F$11+СВЦЭМ!$D$10+'СЕТ СН'!$F$5-'СЕТ СН'!$F$21</f>
        <v>3599.8256774400002</v>
      </c>
      <c r="W33" s="36">
        <f>SUMIFS(СВЦЭМ!$D$33:$D$776,СВЦЭМ!$A$33:$A$776,$A33,СВЦЭМ!$B$33:$B$776,W$11)+'СЕТ СН'!$F$11+СВЦЭМ!$D$10+'СЕТ СН'!$F$5-'СЕТ СН'!$F$21</f>
        <v>3618.28929303</v>
      </c>
      <c r="X33" s="36">
        <f>SUMIFS(СВЦЭМ!$D$33:$D$776,СВЦЭМ!$A$33:$A$776,$A33,СВЦЭМ!$B$33:$B$776,X$11)+'СЕТ СН'!$F$11+СВЦЭМ!$D$10+'СЕТ СН'!$F$5-'СЕТ СН'!$F$21</f>
        <v>3628.46249278</v>
      </c>
      <c r="Y33" s="36">
        <f>SUMIFS(СВЦЭМ!$D$33:$D$776,СВЦЭМ!$A$33:$A$776,$A33,СВЦЭМ!$B$33:$B$776,Y$11)+'СЕТ СН'!$F$11+СВЦЭМ!$D$10+'СЕТ СН'!$F$5-'СЕТ СН'!$F$21</f>
        <v>3650.1537540999998</v>
      </c>
    </row>
    <row r="34" spans="1:27" ht="15.75" x14ac:dyDescent="0.2">
      <c r="A34" s="35">
        <f t="shared" si="0"/>
        <v>44219</v>
      </c>
      <c r="B34" s="36">
        <f>SUMIFS(СВЦЭМ!$D$33:$D$776,СВЦЭМ!$A$33:$A$776,$A34,СВЦЭМ!$B$33:$B$776,B$11)+'СЕТ СН'!$F$11+СВЦЭМ!$D$10+'СЕТ СН'!$F$5-'СЕТ СН'!$F$21</f>
        <v>3659.4371444999997</v>
      </c>
      <c r="C34" s="36">
        <f>SUMIFS(СВЦЭМ!$D$33:$D$776,СВЦЭМ!$A$33:$A$776,$A34,СВЦЭМ!$B$33:$B$776,C$11)+'СЕТ СН'!$F$11+СВЦЭМ!$D$10+'СЕТ СН'!$F$5-'СЕТ СН'!$F$21</f>
        <v>3674.0754832800003</v>
      </c>
      <c r="D34" s="36">
        <f>SUMIFS(СВЦЭМ!$D$33:$D$776,СВЦЭМ!$A$33:$A$776,$A34,СВЦЭМ!$B$33:$B$776,D$11)+'СЕТ СН'!$F$11+СВЦЭМ!$D$10+'СЕТ СН'!$F$5-'СЕТ СН'!$F$21</f>
        <v>3697.19469712</v>
      </c>
      <c r="E34" s="36">
        <f>SUMIFS(СВЦЭМ!$D$33:$D$776,СВЦЭМ!$A$33:$A$776,$A34,СВЦЭМ!$B$33:$B$776,E$11)+'СЕТ СН'!$F$11+СВЦЭМ!$D$10+'СЕТ СН'!$F$5-'СЕТ СН'!$F$21</f>
        <v>3705.4975808899999</v>
      </c>
      <c r="F34" s="36">
        <f>SUMIFS(СВЦЭМ!$D$33:$D$776,СВЦЭМ!$A$33:$A$776,$A34,СВЦЭМ!$B$33:$B$776,F$11)+'СЕТ СН'!$F$11+СВЦЭМ!$D$10+'СЕТ СН'!$F$5-'СЕТ СН'!$F$21</f>
        <v>3712.7507044399999</v>
      </c>
      <c r="G34" s="36">
        <f>SUMIFS(СВЦЭМ!$D$33:$D$776,СВЦЭМ!$A$33:$A$776,$A34,СВЦЭМ!$B$33:$B$776,G$11)+'СЕТ СН'!$F$11+СВЦЭМ!$D$10+'СЕТ СН'!$F$5-'СЕТ СН'!$F$21</f>
        <v>3701.82851708</v>
      </c>
      <c r="H34" s="36">
        <f>SUMIFS(СВЦЭМ!$D$33:$D$776,СВЦЭМ!$A$33:$A$776,$A34,СВЦЭМ!$B$33:$B$776,H$11)+'СЕТ СН'!$F$11+СВЦЭМ!$D$10+'СЕТ СН'!$F$5-'СЕТ СН'!$F$21</f>
        <v>3680.59366258</v>
      </c>
      <c r="I34" s="36">
        <f>SUMIFS(СВЦЭМ!$D$33:$D$776,СВЦЭМ!$A$33:$A$776,$A34,СВЦЭМ!$B$33:$B$776,I$11)+'СЕТ СН'!$F$11+СВЦЭМ!$D$10+'СЕТ СН'!$F$5-'СЕТ СН'!$F$21</f>
        <v>3666.3040647799999</v>
      </c>
      <c r="J34" s="36">
        <f>SUMIFS(СВЦЭМ!$D$33:$D$776,СВЦЭМ!$A$33:$A$776,$A34,СВЦЭМ!$B$33:$B$776,J$11)+'СЕТ СН'!$F$11+СВЦЭМ!$D$10+'СЕТ СН'!$F$5-'СЕТ СН'!$F$21</f>
        <v>3625.7451152900003</v>
      </c>
      <c r="K34" s="36">
        <f>SUMIFS(СВЦЭМ!$D$33:$D$776,СВЦЭМ!$A$33:$A$776,$A34,СВЦЭМ!$B$33:$B$776,K$11)+'СЕТ СН'!$F$11+СВЦЭМ!$D$10+'СЕТ СН'!$F$5-'СЕТ СН'!$F$21</f>
        <v>3589.1052440900003</v>
      </c>
      <c r="L34" s="36">
        <f>SUMIFS(СВЦЭМ!$D$33:$D$776,СВЦЭМ!$A$33:$A$776,$A34,СВЦЭМ!$B$33:$B$776,L$11)+'СЕТ СН'!$F$11+СВЦЭМ!$D$10+'СЕТ СН'!$F$5-'СЕТ СН'!$F$21</f>
        <v>3574.6531108700001</v>
      </c>
      <c r="M34" s="36">
        <f>SUMIFS(СВЦЭМ!$D$33:$D$776,СВЦЭМ!$A$33:$A$776,$A34,СВЦЭМ!$B$33:$B$776,M$11)+'СЕТ СН'!$F$11+СВЦЭМ!$D$10+'СЕТ СН'!$F$5-'СЕТ СН'!$F$21</f>
        <v>3578.1808177600001</v>
      </c>
      <c r="N34" s="36">
        <f>SUMIFS(СВЦЭМ!$D$33:$D$776,СВЦЭМ!$A$33:$A$776,$A34,СВЦЭМ!$B$33:$B$776,N$11)+'СЕТ СН'!$F$11+СВЦЭМ!$D$10+'СЕТ СН'!$F$5-'СЕТ СН'!$F$21</f>
        <v>3587.8691499400002</v>
      </c>
      <c r="O34" s="36">
        <f>SUMIFS(СВЦЭМ!$D$33:$D$776,СВЦЭМ!$A$33:$A$776,$A34,СВЦЭМ!$B$33:$B$776,O$11)+'СЕТ СН'!$F$11+СВЦЭМ!$D$10+'СЕТ СН'!$F$5-'СЕТ СН'!$F$21</f>
        <v>3600.3319762299998</v>
      </c>
      <c r="P34" s="36">
        <f>SUMIFS(СВЦЭМ!$D$33:$D$776,СВЦЭМ!$A$33:$A$776,$A34,СВЦЭМ!$B$33:$B$776,P$11)+'СЕТ СН'!$F$11+СВЦЭМ!$D$10+'СЕТ СН'!$F$5-'СЕТ СН'!$F$21</f>
        <v>3631.2059269299998</v>
      </c>
      <c r="Q34" s="36">
        <f>SUMIFS(СВЦЭМ!$D$33:$D$776,СВЦЭМ!$A$33:$A$776,$A34,СВЦЭМ!$B$33:$B$776,Q$11)+'СЕТ СН'!$F$11+СВЦЭМ!$D$10+'СЕТ СН'!$F$5-'СЕТ СН'!$F$21</f>
        <v>3641.0776019200002</v>
      </c>
      <c r="R34" s="36">
        <f>SUMIFS(СВЦЭМ!$D$33:$D$776,СВЦЭМ!$A$33:$A$776,$A34,СВЦЭМ!$B$33:$B$776,R$11)+'СЕТ СН'!$F$11+СВЦЭМ!$D$10+'СЕТ СН'!$F$5-'СЕТ СН'!$F$21</f>
        <v>3631.12709086</v>
      </c>
      <c r="S34" s="36">
        <f>SUMIFS(СВЦЭМ!$D$33:$D$776,СВЦЭМ!$A$33:$A$776,$A34,СВЦЭМ!$B$33:$B$776,S$11)+'СЕТ СН'!$F$11+СВЦЭМ!$D$10+'СЕТ СН'!$F$5-'СЕТ СН'!$F$21</f>
        <v>3609.8947585599999</v>
      </c>
      <c r="T34" s="36">
        <f>SUMIFS(СВЦЭМ!$D$33:$D$776,СВЦЭМ!$A$33:$A$776,$A34,СВЦЭМ!$B$33:$B$776,T$11)+'СЕТ СН'!$F$11+СВЦЭМ!$D$10+'СЕТ СН'!$F$5-'СЕТ СН'!$F$21</f>
        <v>3581.3205709499998</v>
      </c>
      <c r="U34" s="36">
        <f>SUMIFS(СВЦЭМ!$D$33:$D$776,СВЦЭМ!$A$33:$A$776,$A34,СВЦЭМ!$B$33:$B$776,U$11)+'СЕТ СН'!$F$11+СВЦЭМ!$D$10+'СЕТ СН'!$F$5-'СЕТ СН'!$F$21</f>
        <v>3579.3382716599999</v>
      </c>
      <c r="V34" s="36">
        <f>SUMIFS(СВЦЭМ!$D$33:$D$776,СВЦЭМ!$A$33:$A$776,$A34,СВЦЭМ!$B$33:$B$776,V$11)+'СЕТ СН'!$F$11+СВЦЭМ!$D$10+'СЕТ СН'!$F$5-'СЕТ СН'!$F$21</f>
        <v>3592.6504355799998</v>
      </c>
      <c r="W34" s="36">
        <f>SUMIFS(СВЦЭМ!$D$33:$D$776,СВЦЭМ!$A$33:$A$776,$A34,СВЦЭМ!$B$33:$B$776,W$11)+'СЕТ СН'!$F$11+СВЦЭМ!$D$10+'СЕТ СН'!$F$5-'СЕТ СН'!$F$21</f>
        <v>3610.1883302199999</v>
      </c>
      <c r="X34" s="36">
        <f>SUMIFS(СВЦЭМ!$D$33:$D$776,СВЦЭМ!$A$33:$A$776,$A34,СВЦЭМ!$B$33:$B$776,X$11)+'СЕТ СН'!$F$11+СВЦЭМ!$D$10+'СЕТ СН'!$F$5-'СЕТ СН'!$F$21</f>
        <v>3615.8197585799999</v>
      </c>
      <c r="Y34" s="36">
        <f>SUMIFS(СВЦЭМ!$D$33:$D$776,СВЦЭМ!$A$33:$A$776,$A34,СВЦЭМ!$B$33:$B$776,Y$11)+'СЕТ СН'!$F$11+СВЦЭМ!$D$10+'СЕТ СН'!$F$5-'СЕТ СН'!$F$21</f>
        <v>3636.8168116300003</v>
      </c>
    </row>
    <row r="35" spans="1:27" ht="15.75" x14ac:dyDescent="0.2">
      <c r="A35" s="35">
        <f t="shared" si="0"/>
        <v>44220</v>
      </c>
      <c r="B35" s="36">
        <f>SUMIFS(СВЦЭМ!$D$33:$D$776,СВЦЭМ!$A$33:$A$776,$A35,СВЦЭМ!$B$33:$B$776,B$11)+'СЕТ СН'!$F$11+СВЦЭМ!$D$10+'СЕТ СН'!$F$5-'СЕТ СН'!$F$21</f>
        <v>3634.7312735800001</v>
      </c>
      <c r="C35" s="36">
        <f>SUMIFS(СВЦЭМ!$D$33:$D$776,СВЦЭМ!$A$33:$A$776,$A35,СВЦЭМ!$B$33:$B$776,C$11)+'СЕТ СН'!$F$11+СВЦЭМ!$D$10+'СЕТ СН'!$F$5-'СЕТ СН'!$F$21</f>
        <v>3669.7745724199999</v>
      </c>
      <c r="D35" s="36">
        <f>SUMIFS(СВЦЭМ!$D$33:$D$776,СВЦЭМ!$A$33:$A$776,$A35,СВЦЭМ!$B$33:$B$776,D$11)+'СЕТ СН'!$F$11+СВЦЭМ!$D$10+'СЕТ СН'!$F$5-'СЕТ СН'!$F$21</f>
        <v>3686.6175226599998</v>
      </c>
      <c r="E35" s="36">
        <f>SUMIFS(СВЦЭМ!$D$33:$D$776,СВЦЭМ!$A$33:$A$776,$A35,СВЦЭМ!$B$33:$B$776,E$11)+'СЕТ СН'!$F$11+СВЦЭМ!$D$10+'СЕТ СН'!$F$5-'СЕТ СН'!$F$21</f>
        <v>3693.5557156499999</v>
      </c>
      <c r="F35" s="36">
        <f>SUMIFS(СВЦЭМ!$D$33:$D$776,СВЦЭМ!$A$33:$A$776,$A35,СВЦЭМ!$B$33:$B$776,F$11)+'СЕТ СН'!$F$11+СВЦЭМ!$D$10+'СЕТ СН'!$F$5-'СЕТ СН'!$F$21</f>
        <v>3710.9697824300001</v>
      </c>
      <c r="G35" s="36">
        <f>SUMIFS(СВЦЭМ!$D$33:$D$776,СВЦЭМ!$A$33:$A$776,$A35,СВЦЭМ!$B$33:$B$776,G$11)+'СЕТ СН'!$F$11+СВЦЭМ!$D$10+'СЕТ СН'!$F$5-'СЕТ СН'!$F$21</f>
        <v>3700.16951393</v>
      </c>
      <c r="H35" s="36">
        <f>SUMIFS(СВЦЭМ!$D$33:$D$776,СВЦЭМ!$A$33:$A$776,$A35,СВЦЭМ!$B$33:$B$776,H$11)+'СЕТ СН'!$F$11+СВЦЭМ!$D$10+'СЕТ СН'!$F$5-'СЕТ СН'!$F$21</f>
        <v>3680.70492238</v>
      </c>
      <c r="I35" s="36">
        <f>SUMIFS(СВЦЭМ!$D$33:$D$776,СВЦЭМ!$A$33:$A$776,$A35,СВЦЭМ!$B$33:$B$776,I$11)+'СЕТ СН'!$F$11+СВЦЭМ!$D$10+'СЕТ СН'!$F$5-'СЕТ СН'!$F$21</f>
        <v>3665.4867180900001</v>
      </c>
      <c r="J35" s="36">
        <f>SUMIFS(СВЦЭМ!$D$33:$D$776,СВЦЭМ!$A$33:$A$776,$A35,СВЦЭМ!$B$33:$B$776,J$11)+'СЕТ СН'!$F$11+СВЦЭМ!$D$10+'СЕТ СН'!$F$5-'СЕТ СН'!$F$21</f>
        <v>3628.72491863</v>
      </c>
      <c r="K35" s="36">
        <f>SUMIFS(СВЦЭМ!$D$33:$D$776,СВЦЭМ!$A$33:$A$776,$A35,СВЦЭМ!$B$33:$B$776,K$11)+'СЕТ СН'!$F$11+СВЦЭМ!$D$10+'СЕТ СН'!$F$5-'СЕТ СН'!$F$21</f>
        <v>3592.93602612</v>
      </c>
      <c r="L35" s="36">
        <f>SUMIFS(СВЦЭМ!$D$33:$D$776,СВЦЭМ!$A$33:$A$776,$A35,СВЦЭМ!$B$33:$B$776,L$11)+'СЕТ СН'!$F$11+СВЦЭМ!$D$10+'СЕТ СН'!$F$5-'СЕТ СН'!$F$21</f>
        <v>3576.9824948999999</v>
      </c>
      <c r="M35" s="36">
        <f>SUMIFS(СВЦЭМ!$D$33:$D$776,СВЦЭМ!$A$33:$A$776,$A35,СВЦЭМ!$B$33:$B$776,M$11)+'СЕТ СН'!$F$11+СВЦЭМ!$D$10+'СЕТ СН'!$F$5-'СЕТ СН'!$F$21</f>
        <v>3582.2090267200001</v>
      </c>
      <c r="N35" s="36">
        <f>SUMIFS(СВЦЭМ!$D$33:$D$776,СВЦЭМ!$A$33:$A$776,$A35,СВЦЭМ!$B$33:$B$776,N$11)+'СЕТ СН'!$F$11+СВЦЭМ!$D$10+'СЕТ СН'!$F$5-'СЕТ СН'!$F$21</f>
        <v>3591.91244633</v>
      </c>
      <c r="O35" s="36">
        <f>SUMIFS(СВЦЭМ!$D$33:$D$776,СВЦЭМ!$A$33:$A$776,$A35,СВЦЭМ!$B$33:$B$776,O$11)+'СЕТ СН'!$F$11+СВЦЭМ!$D$10+'СЕТ СН'!$F$5-'СЕТ СН'!$F$21</f>
        <v>3611.1556064000001</v>
      </c>
      <c r="P35" s="36">
        <f>SUMIFS(СВЦЭМ!$D$33:$D$776,СВЦЭМ!$A$33:$A$776,$A35,СВЦЭМ!$B$33:$B$776,P$11)+'СЕТ СН'!$F$11+СВЦЭМ!$D$10+'СЕТ СН'!$F$5-'СЕТ СН'!$F$21</f>
        <v>3647.8928301699998</v>
      </c>
      <c r="Q35" s="36">
        <f>SUMIFS(СВЦЭМ!$D$33:$D$776,СВЦЭМ!$A$33:$A$776,$A35,СВЦЭМ!$B$33:$B$776,Q$11)+'СЕТ СН'!$F$11+СВЦЭМ!$D$10+'СЕТ СН'!$F$5-'СЕТ СН'!$F$21</f>
        <v>3655.8275738500001</v>
      </c>
      <c r="R35" s="36">
        <f>SUMIFS(СВЦЭМ!$D$33:$D$776,СВЦЭМ!$A$33:$A$776,$A35,СВЦЭМ!$B$33:$B$776,R$11)+'СЕТ СН'!$F$11+СВЦЭМ!$D$10+'СЕТ СН'!$F$5-'СЕТ СН'!$F$21</f>
        <v>3639.7683841200001</v>
      </c>
      <c r="S35" s="36">
        <f>SUMIFS(СВЦЭМ!$D$33:$D$776,СВЦЭМ!$A$33:$A$776,$A35,СВЦЭМ!$B$33:$B$776,S$11)+'СЕТ СН'!$F$11+СВЦЭМ!$D$10+'СЕТ СН'!$F$5-'СЕТ СН'!$F$21</f>
        <v>3617.9082018300001</v>
      </c>
      <c r="T35" s="36">
        <f>SUMIFS(СВЦЭМ!$D$33:$D$776,СВЦЭМ!$A$33:$A$776,$A35,СВЦЭМ!$B$33:$B$776,T$11)+'СЕТ СН'!$F$11+СВЦЭМ!$D$10+'СЕТ СН'!$F$5-'СЕТ СН'!$F$21</f>
        <v>3575.0470914299999</v>
      </c>
      <c r="U35" s="36">
        <f>SUMIFS(СВЦЭМ!$D$33:$D$776,СВЦЭМ!$A$33:$A$776,$A35,СВЦЭМ!$B$33:$B$776,U$11)+'СЕТ СН'!$F$11+СВЦЭМ!$D$10+'СЕТ СН'!$F$5-'СЕТ СН'!$F$21</f>
        <v>3569.0269347600001</v>
      </c>
      <c r="V35" s="36">
        <f>SUMIFS(СВЦЭМ!$D$33:$D$776,СВЦЭМ!$A$33:$A$776,$A35,СВЦЭМ!$B$33:$B$776,V$11)+'СЕТ СН'!$F$11+СВЦЭМ!$D$10+'СЕТ СН'!$F$5-'СЕТ СН'!$F$21</f>
        <v>3567.1963940300002</v>
      </c>
      <c r="W35" s="36">
        <f>SUMIFS(СВЦЭМ!$D$33:$D$776,СВЦЭМ!$A$33:$A$776,$A35,СВЦЭМ!$B$33:$B$776,W$11)+'СЕТ СН'!$F$11+СВЦЭМ!$D$10+'СЕТ СН'!$F$5-'СЕТ СН'!$F$21</f>
        <v>3584.9918302400001</v>
      </c>
      <c r="X35" s="36">
        <f>SUMIFS(СВЦЭМ!$D$33:$D$776,СВЦЭМ!$A$33:$A$776,$A35,СВЦЭМ!$B$33:$B$776,X$11)+'СЕТ СН'!$F$11+СВЦЭМ!$D$10+'СЕТ СН'!$F$5-'СЕТ СН'!$F$21</f>
        <v>3607.95662799</v>
      </c>
      <c r="Y35" s="36">
        <f>SUMIFS(СВЦЭМ!$D$33:$D$776,СВЦЭМ!$A$33:$A$776,$A35,СВЦЭМ!$B$33:$B$776,Y$11)+'СЕТ СН'!$F$11+СВЦЭМ!$D$10+'СЕТ СН'!$F$5-'СЕТ СН'!$F$21</f>
        <v>3629.7672866600001</v>
      </c>
    </row>
    <row r="36" spans="1:27" ht="15.75" x14ac:dyDescent="0.2">
      <c r="A36" s="35">
        <f t="shared" si="0"/>
        <v>44221</v>
      </c>
      <c r="B36" s="36">
        <f>SUMIFS(СВЦЭМ!$D$33:$D$776,СВЦЭМ!$A$33:$A$776,$A36,СВЦЭМ!$B$33:$B$776,B$11)+'СЕТ СН'!$F$11+СВЦЭМ!$D$10+'СЕТ СН'!$F$5-'СЕТ СН'!$F$21</f>
        <v>3645.3680695800003</v>
      </c>
      <c r="C36" s="36">
        <f>SUMIFS(СВЦЭМ!$D$33:$D$776,СВЦЭМ!$A$33:$A$776,$A36,СВЦЭМ!$B$33:$B$776,C$11)+'СЕТ СН'!$F$11+СВЦЭМ!$D$10+'СЕТ СН'!$F$5-'СЕТ СН'!$F$21</f>
        <v>3673.2405319500003</v>
      </c>
      <c r="D36" s="36">
        <f>SUMIFS(СВЦЭМ!$D$33:$D$776,СВЦЭМ!$A$33:$A$776,$A36,СВЦЭМ!$B$33:$B$776,D$11)+'СЕТ СН'!$F$11+СВЦЭМ!$D$10+'СЕТ СН'!$F$5-'СЕТ СН'!$F$21</f>
        <v>3687.7094004700002</v>
      </c>
      <c r="E36" s="36">
        <f>SUMIFS(СВЦЭМ!$D$33:$D$776,СВЦЭМ!$A$33:$A$776,$A36,СВЦЭМ!$B$33:$B$776,E$11)+'СЕТ СН'!$F$11+СВЦЭМ!$D$10+'СЕТ СН'!$F$5-'СЕТ СН'!$F$21</f>
        <v>3700.3447736799999</v>
      </c>
      <c r="F36" s="36">
        <f>SUMIFS(СВЦЭМ!$D$33:$D$776,СВЦЭМ!$A$33:$A$776,$A36,СВЦЭМ!$B$33:$B$776,F$11)+'СЕТ СН'!$F$11+СВЦЭМ!$D$10+'СЕТ СН'!$F$5-'СЕТ СН'!$F$21</f>
        <v>3717.8125235300004</v>
      </c>
      <c r="G36" s="36">
        <f>SUMIFS(СВЦЭМ!$D$33:$D$776,СВЦЭМ!$A$33:$A$776,$A36,СВЦЭМ!$B$33:$B$776,G$11)+'СЕТ СН'!$F$11+СВЦЭМ!$D$10+'СЕТ СН'!$F$5-'СЕТ СН'!$F$21</f>
        <v>3701.4299851200003</v>
      </c>
      <c r="H36" s="36">
        <f>SUMIFS(СВЦЭМ!$D$33:$D$776,СВЦЭМ!$A$33:$A$776,$A36,СВЦЭМ!$B$33:$B$776,H$11)+'СЕТ СН'!$F$11+СВЦЭМ!$D$10+'СЕТ СН'!$F$5-'СЕТ СН'!$F$21</f>
        <v>3664.9325257199998</v>
      </c>
      <c r="I36" s="36">
        <f>SUMIFS(СВЦЭМ!$D$33:$D$776,СВЦЭМ!$A$33:$A$776,$A36,СВЦЭМ!$B$33:$B$776,I$11)+'СЕТ СН'!$F$11+СВЦЭМ!$D$10+'СЕТ СН'!$F$5-'СЕТ СН'!$F$21</f>
        <v>3638.65686035</v>
      </c>
      <c r="J36" s="36">
        <f>SUMIFS(СВЦЭМ!$D$33:$D$776,СВЦЭМ!$A$33:$A$776,$A36,СВЦЭМ!$B$33:$B$776,J$11)+'СЕТ СН'!$F$11+СВЦЭМ!$D$10+'СЕТ СН'!$F$5-'СЕТ СН'!$F$21</f>
        <v>3609.2288650199998</v>
      </c>
      <c r="K36" s="36">
        <f>SUMIFS(СВЦЭМ!$D$33:$D$776,СВЦЭМ!$A$33:$A$776,$A36,СВЦЭМ!$B$33:$B$776,K$11)+'СЕТ СН'!$F$11+СВЦЭМ!$D$10+'СЕТ СН'!$F$5-'СЕТ СН'!$F$21</f>
        <v>3604.7168517800001</v>
      </c>
      <c r="L36" s="36">
        <f>SUMIFS(СВЦЭМ!$D$33:$D$776,СВЦЭМ!$A$33:$A$776,$A36,СВЦЭМ!$B$33:$B$776,L$11)+'СЕТ СН'!$F$11+СВЦЭМ!$D$10+'СЕТ СН'!$F$5-'СЕТ СН'!$F$21</f>
        <v>3592.23034495</v>
      </c>
      <c r="M36" s="36">
        <f>SUMIFS(СВЦЭМ!$D$33:$D$776,СВЦЭМ!$A$33:$A$776,$A36,СВЦЭМ!$B$33:$B$776,M$11)+'СЕТ СН'!$F$11+СВЦЭМ!$D$10+'СЕТ СН'!$F$5-'СЕТ СН'!$F$21</f>
        <v>3597.0306232399998</v>
      </c>
      <c r="N36" s="36">
        <f>SUMIFS(СВЦЭМ!$D$33:$D$776,СВЦЭМ!$A$33:$A$776,$A36,СВЦЭМ!$B$33:$B$776,N$11)+'СЕТ СН'!$F$11+СВЦЭМ!$D$10+'СЕТ СН'!$F$5-'СЕТ СН'!$F$21</f>
        <v>3603.42608423</v>
      </c>
      <c r="O36" s="36">
        <f>SUMIFS(СВЦЭМ!$D$33:$D$776,СВЦЭМ!$A$33:$A$776,$A36,СВЦЭМ!$B$33:$B$776,O$11)+'СЕТ СН'!$F$11+СВЦЭМ!$D$10+'СЕТ СН'!$F$5-'СЕТ СН'!$F$21</f>
        <v>3610.1706325800001</v>
      </c>
      <c r="P36" s="36">
        <f>SUMIFS(СВЦЭМ!$D$33:$D$776,СВЦЭМ!$A$33:$A$776,$A36,СВЦЭМ!$B$33:$B$776,P$11)+'СЕТ СН'!$F$11+СВЦЭМ!$D$10+'СЕТ СН'!$F$5-'СЕТ СН'!$F$21</f>
        <v>3612.1923375900001</v>
      </c>
      <c r="Q36" s="36">
        <f>SUMIFS(СВЦЭМ!$D$33:$D$776,СВЦЭМ!$A$33:$A$776,$A36,СВЦЭМ!$B$33:$B$776,Q$11)+'СЕТ СН'!$F$11+СВЦЭМ!$D$10+'СЕТ СН'!$F$5-'СЕТ СН'!$F$21</f>
        <v>3613.73657817</v>
      </c>
      <c r="R36" s="36">
        <f>SUMIFS(СВЦЭМ!$D$33:$D$776,СВЦЭМ!$A$33:$A$776,$A36,СВЦЭМ!$B$33:$B$776,R$11)+'СЕТ СН'!$F$11+СВЦЭМ!$D$10+'СЕТ СН'!$F$5-'СЕТ СН'!$F$21</f>
        <v>3613.4175159799997</v>
      </c>
      <c r="S36" s="36">
        <f>SUMIFS(СВЦЭМ!$D$33:$D$776,СВЦЭМ!$A$33:$A$776,$A36,СВЦЭМ!$B$33:$B$776,S$11)+'СЕТ СН'!$F$11+СВЦЭМ!$D$10+'СЕТ СН'!$F$5-'СЕТ СН'!$F$21</f>
        <v>3606.65772797</v>
      </c>
      <c r="T36" s="36">
        <f>SUMIFS(СВЦЭМ!$D$33:$D$776,СВЦЭМ!$A$33:$A$776,$A36,СВЦЭМ!$B$33:$B$776,T$11)+'СЕТ СН'!$F$11+СВЦЭМ!$D$10+'СЕТ СН'!$F$5-'СЕТ СН'!$F$21</f>
        <v>3582.6544974500002</v>
      </c>
      <c r="U36" s="36">
        <f>SUMIFS(СВЦЭМ!$D$33:$D$776,СВЦЭМ!$A$33:$A$776,$A36,СВЦЭМ!$B$33:$B$776,U$11)+'СЕТ СН'!$F$11+СВЦЭМ!$D$10+'СЕТ СН'!$F$5-'СЕТ СН'!$F$21</f>
        <v>3582.6294874300002</v>
      </c>
      <c r="V36" s="36">
        <f>SUMIFS(СВЦЭМ!$D$33:$D$776,СВЦЭМ!$A$33:$A$776,$A36,СВЦЭМ!$B$33:$B$776,V$11)+'СЕТ СН'!$F$11+СВЦЭМ!$D$10+'СЕТ СН'!$F$5-'СЕТ СН'!$F$21</f>
        <v>3595.0549574400002</v>
      </c>
      <c r="W36" s="36">
        <f>SUMIFS(СВЦЭМ!$D$33:$D$776,СВЦЭМ!$A$33:$A$776,$A36,СВЦЭМ!$B$33:$B$776,W$11)+'СЕТ СН'!$F$11+СВЦЭМ!$D$10+'СЕТ СН'!$F$5-'СЕТ СН'!$F$21</f>
        <v>3604.1472734700001</v>
      </c>
      <c r="X36" s="36">
        <f>SUMIFS(СВЦЭМ!$D$33:$D$776,СВЦЭМ!$A$33:$A$776,$A36,СВЦЭМ!$B$33:$B$776,X$11)+'СЕТ СН'!$F$11+СВЦЭМ!$D$10+'СЕТ СН'!$F$5-'СЕТ СН'!$F$21</f>
        <v>3609.5290554799999</v>
      </c>
      <c r="Y36" s="36">
        <f>SUMIFS(СВЦЭМ!$D$33:$D$776,СВЦЭМ!$A$33:$A$776,$A36,СВЦЭМ!$B$33:$B$776,Y$11)+'СЕТ СН'!$F$11+СВЦЭМ!$D$10+'СЕТ СН'!$F$5-'СЕТ СН'!$F$21</f>
        <v>3627.9100739800001</v>
      </c>
    </row>
    <row r="37" spans="1:27" ht="15.75" x14ac:dyDescent="0.2">
      <c r="A37" s="35">
        <f t="shared" si="0"/>
        <v>44222</v>
      </c>
      <c r="B37" s="36">
        <f>SUMIFS(СВЦЭМ!$D$33:$D$776,СВЦЭМ!$A$33:$A$776,$A37,СВЦЭМ!$B$33:$B$776,B$11)+'СЕТ СН'!$F$11+СВЦЭМ!$D$10+'СЕТ СН'!$F$5-'СЕТ СН'!$F$21</f>
        <v>3670.4913697700003</v>
      </c>
      <c r="C37" s="36">
        <f>SUMIFS(СВЦЭМ!$D$33:$D$776,СВЦЭМ!$A$33:$A$776,$A37,СВЦЭМ!$B$33:$B$776,C$11)+'СЕТ СН'!$F$11+СВЦЭМ!$D$10+'СЕТ СН'!$F$5-'СЕТ СН'!$F$21</f>
        <v>3694.60645952</v>
      </c>
      <c r="D37" s="36">
        <f>SUMIFS(СВЦЭМ!$D$33:$D$776,СВЦЭМ!$A$33:$A$776,$A37,СВЦЭМ!$B$33:$B$776,D$11)+'СЕТ СН'!$F$11+СВЦЭМ!$D$10+'СЕТ СН'!$F$5-'СЕТ СН'!$F$21</f>
        <v>3702.5949531000001</v>
      </c>
      <c r="E37" s="36">
        <f>SUMIFS(СВЦЭМ!$D$33:$D$776,СВЦЭМ!$A$33:$A$776,$A37,СВЦЭМ!$B$33:$B$776,E$11)+'СЕТ СН'!$F$11+СВЦЭМ!$D$10+'СЕТ СН'!$F$5-'СЕТ СН'!$F$21</f>
        <v>3706.17092435</v>
      </c>
      <c r="F37" s="36">
        <f>SUMIFS(СВЦЭМ!$D$33:$D$776,СВЦЭМ!$A$33:$A$776,$A37,СВЦЭМ!$B$33:$B$776,F$11)+'СЕТ СН'!$F$11+СВЦЭМ!$D$10+'СЕТ СН'!$F$5-'СЕТ СН'!$F$21</f>
        <v>3717.29116428</v>
      </c>
      <c r="G37" s="36">
        <f>SUMIFS(СВЦЭМ!$D$33:$D$776,СВЦЭМ!$A$33:$A$776,$A37,СВЦЭМ!$B$33:$B$776,G$11)+'СЕТ СН'!$F$11+СВЦЭМ!$D$10+'СЕТ СН'!$F$5-'СЕТ СН'!$F$21</f>
        <v>3701.1154992199999</v>
      </c>
      <c r="H37" s="36">
        <f>SUMIFS(СВЦЭМ!$D$33:$D$776,СВЦЭМ!$A$33:$A$776,$A37,СВЦЭМ!$B$33:$B$776,H$11)+'СЕТ СН'!$F$11+СВЦЭМ!$D$10+'СЕТ СН'!$F$5-'СЕТ СН'!$F$21</f>
        <v>3663.75374741</v>
      </c>
      <c r="I37" s="36">
        <f>SUMIFS(СВЦЭМ!$D$33:$D$776,СВЦЭМ!$A$33:$A$776,$A37,СВЦЭМ!$B$33:$B$776,I$11)+'СЕТ СН'!$F$11+СВЦЭМ!$D$10+'СЕТ СН'!$F$5-'СЕТ СН'!$F$21</f>
        <v>3620.0267394100001</v>
      </c>
      <c r="J37" s="36">
        <f>SUMIFS(СВЦЭМ!$D$33:$D$776,СВЦЭМ!$A$33:$A$776,$A37,СВЦЭМ!$B$33:$B$776,J$11)+'СЕТ СН'!$F$11+СВЦЭМ!$D$10+'СЕТ СН'!$F$5-'СЕТ СН'!$F$21</f>
        <v>3594.50105807</v>
      </c>
      <c r="K37" s="36">
        <f>SUMIFS(СВЦЭМ!$D$33:$D$776,СВЦЭМ!$A$33:$A$776,$A37,СВЦЭМ!$B$33:$B$776,K$11)+'СЕТ СН'!$F$11+СВЦЭМ!$D$10+'СЕТ СН'!$F$5-'СЕТ СН'!$F$21</f>
        <v>3588.8367803400001</v>
      </c>
      <c r="L37" s="36">
        <f>SUMIFS(СВЦЭМ!$D$33:$D$776,СВЦЭМ!$A$33:$A$776,$A37,СВЦЭМ!$B$33:$B$776,L$11)+'СЕТ СН'!$F$11+СВЦЭМ!$D$10+'СЕТ СН'!$F$5-'СЕТ СН'!$F$21</f>
        <v>3582.1618694500003</v>
      </c>
      <c r="M37" s="36">
        <f>SUMIFS(СВЦЭМ!$D$33:$D$776,СВЦЭМ!$A$33:$A$776,$A37,СВЦЭМ!$B$33:$B$776,M$11)+'СЕТ СН'!$F$11+СВЦЭМ!$D$10+'СЕТ СН'!$F$5-'СЕТ СН'!$F$21</f>
        <v>3589.5612586299999</v>
      </c>
      <c r="N37" s="36">
        <f>SUMIFS(СВЦЭМ!$D$33:$D$776,СВЦЭМ!$A$33:$A$776,$A37,СВЦЭМ!$B$33:$B$776,N$11)+'СЕТ СН'!$F$11+СВЦЭМ!$D$10+'СЕТ СН'!$F$5-'СЕТ СН'!$F$21</f>
        <v>3592.8116844199999</v>
      </c>
      <c r="O37" s="36">
        <f>SUMIFS(СВЦЭМ!$D$33:$D$776,СВЦЭМ!$A$33:$A$776,$A37,СВЦЭМ!$B$33:$B$776,O$11)+'СЕТ СН'!$F$11+СВЦЭМ!$D$10+'СЕТ СН'!$F$5-'СЕТ СН'!$F$21</f>
        <v>3600.6423995499999</v>
      </c>
      <c r="P37" s="36">
        <f>SUMIFS(СВЦЭМ!$D$33:$D$776,СВЦЭМ!$A$33:$A$776,$A37,СВЦЭМ!$B$33:$B$776,P$11)+'СЕТ СН'!$F$11+СВЦЭМ!$D$10+'СЕТ СН'!$F$5-'СЕТ СН'!$F$21</f>
        <v>3607.1104731400001</v>
      </c>
      <c r="Q37" s="36">
        <f>SUMIFS(СВЦЭМ!$D$33:$D$776,СВЦЭМ!$A$33:$A$776,$A37,СВЦЭМ!$B$33:$B$776,Q$11)+'СЕТ СН'!$F$11+СВЦЭМ!$D$10+'СЕТ СН'!$F$5-'СЕТ СН'!$F$21</f>
        <v>3605.7975119900002</v>
      </c>
      <c r="R37" s="36">
        <f>SUMIFS(СВЦЭМ!$D$33:$D$776,СВЦЭМ!$A$33:$A$776,$A37,СВЦЭМ!$B$33:$B$776,R$11)+'СЕТ СН'!$F$11+СВЦЭМ!$D$10+'СЕТ СН'!$F$5-'СЕТ СН'!$F$21</f>
        <v>3594.7920346199999</v>
      </c>
      <c r="S37" s="36">
        <f>SUMIFS(СВЦЭМ!$D$33:$D$776,СВЦЭМ!$A$33:$A$776,$A37,СВЦЭМ!$B$33:$B$776,S$11)+'СЕТ СН'!$F$11+СВЦЭМ!$D$10+'СЕТ СН'!$F$5-'СЕТ СН'!$F$21</f>
        <v>3590.7189506899999</v>
      </c>
      <c r="T37" s="36">
        <f>SUMIFS(СВЦЭМ!$D$33:$D$776,СВЦЭМ!$A$33:$A$776,$A37,СВЦЭМ!$B$33:$B$776,T$11)+'СЕТ СН'!$F$11+СВЦЭМ!$D$10+'СЕТ СН'!$F$5-'СЕТ СН'!$F$21</f>
        <v>3579.4724746399997</v>
      </c>
      <c r="U37" s="36">
        <f>SUMIFS(СВЦЭМ!$D$33:$D$776,СВЦЭМ!$A$33:$A$776,$A37,СВЦЭМ!$B$33:$B$776,U$11)+'СЕТ СН'!$F$11+СВЦЭМ!$D$10+'СЕТ СН'!$F$5-'СЕТ СН'!$F$21</f>
        <v>3581.5057607700001</v>
      </c>
      <c r="V37" s="36">
        <f>SUMIFS(СВЦЭМ!$D$33:$D$776,СВЦЭМ!$A$33:$A$776,$A37,СВЦЭМ!$B$33:$B$776,V$11)+'СЕТ СН'!$F$11+СВЦЭМ!$D$10+'СЕТ СН'!$F$5-'СЕТ СН'!$F$21</f>
        <v>3593.6018196800001</v>
      </c>
      <c r="W37" s="36">
        <f>SUMIFS(СВЦЭМ!$D$33:$D$776,СВЦЭМ!$A$33:$A$776,$A37,СВЦЭМ!$B$33:$B$776,W$11)+'СЕТ СН'!$F$11+СВЦЭМ!$D$10+'СЕТ СН'!$F$5-'СЕТ СН'!$F$21</f>
        <v>3617.0304703199999</v>
      </c>
      <c r="X37" s="36">
        <f>SUMIFS(СВЦЭМ!$D$33:$D$776,СВЦЭМ!$A$33:$A$776,$A37,СВЦЭМ!$B$33:$B$776,X$11)+'СЕТ СН'!$F$11+СВЦЭМ!$D$10+'СЕТ СН'!$F$5-'СЕТ СН'!$F$21</f>
        <v>3625.9974414600001</v>
      </c>
      <c r="Y37" s="36">
        <f>SUMIFS(СВЦЭМ!$D$33:$D$776,СВЦЭМ!$A$33:$A$776,$A37,СВЦЭМ!$B$33:$B$776,Y$11)+'СЕТ СН'!$F$11+СВЦЭМ!$D$10+'СЕТ СН'!$F$5-'СЕТ СН'!$F$21</f>
        <v>3644.1282410000003</v>
      </c>
    </row>
    <row r="38" spans="1:27" ht="15.75" x14ac:dyDescent="0.2">
      <c r="A38" s="35">
        <f t="shared" si="0"/>
        <v>44223</v>
      </c>
      <c r="B38" s="36">
        <f>SUMIFS(СВЦЭМ!$D$33:$D$776,СВЦЭМ!$A$33:$A$776,$A38,СВЦЭМ!$B$33:$B$776,B$11)+'СЕТ СН'!$F$11+СВЦЭМ!$D$10+'СЕТ СН'!$F$5-'СЕТ СН'!$F$21</f>
        <v>3657.2733443100001</v>
      </c>
      <c r="C38" s="36">
        <f>SUMIFS(СВЦЭМ!$D$33:$D$776,СВЦЭМ!$A$33:$A$776,$A38,СВЦЭМ!$B$33:$B$776,C$11)+'СЕТ СН'!$F$11+СВЦЭМ!$D$10+'СЕТ СН'!$F$5-'СЕТ СН'!$F$21</f>
        <v>3678.9766975800003</v>
      </c>
      <c r="D38" s="36">
        <f>SUMIFS(СВЦЭМ!$D$33:$D$776,СВЦЭМ!$A$33:$A$776,$A38,СВЦЭМ!$B$33:$B$776,D$11)+'СЕТ СН'!$F$11+СВЦЭМ!$D$10+'СЕТ СН'!$F$5-'СЕТ СН'!$F$21</f>
        <v>3692.9871695299998</v>
      </c>
      <c r="E38" s="36">
        <f>SUMIFS(СВЦЭМ!$D$33:$D$776,СВЦЭМ!$A$33:$A$776,$A38,СВЦЭМ!$B$33:$B$776,E$11)+'СЕТ СН'!$F$11+СВЦЭМ!$D$10+'СЕТ СН'!$F$5-'СЕТ СН'!$F$21</f>
        <v>3700.4759750600001</v>
      </c>
      <c r="F38" s="36">
        <f>SUMIFS(СВЦЭМ!$D$33:$D$776,СВЦЭМ!$A$33:$A$776,$A38,СВЦЭМ!$B$33:$B$776,F$11)+'СЕТ СН'!$F$11+СВЦЭМ!$D$10+'СЕТ СН'!$F$5-'СЕТ СН'!$F$21</f>
        <v>3710.8454059599999</v>
      </c>
      <c r="G38" s="36">
        <f>SUMIFS(СВЦЭМ!$D$33:$D$776,СВЦЭМ!$A$33:$A$776,$A38,СВЦЭМ!$B$33:$B$776,G$11)+'СЕТ СН'!$F$11+СВЦЭМ!$D$10+'СЕТ СН'!$F$5-'СЕТ СН'!$F$21</f>
        <v>3693.28913448</v>
      </c>
      <c r="H38" s="36">
        <f>SUMIFS(СВЦЭМ!$D$33:$D$776,СВЦЭМ!$A$33:$A$776,$A38,СВЦЭМ!$B$33:$B$776,H$11)+'СЕТ СН'!$F$11+СВЦЭМ!$D$10+'СЕТ СН'!$F$5-'СЕТ СН'!$F$21</f>
        <v>3659.3340442500003</v>
      </c>
      <c r="I38" s="36">
        <f>SUMIFS(СВЦЭМ!$D$33:$D$776,СВЦЭМ!$A$33:$A$776,$A38,СВЦЭМ!$B$33:$B$776,I$11)+'СЕТ СН'!$F$11+СВЦЭМ!$D$10+'СЕТ СН'!$F$5-'СЕТ СН'!$F$21</f>
        <v>3635.3714179899998</v>
      </c>
      <c r="J38" s="36">
        <f>SUMIFS(СВЦЭМ!$D$33:$D$776,СВЦЭМ!$A$33:$A$776,$A38,СВЦЭМ!$B$33:$B$776,J$11)+'СЕТ СН'!$F$11+СВЦЭМ!$D$10+'СЕТ СН'!$F$5-'СЕТ СН'!$F$21</f>
        <v>3605.8119839299998</v>
      </c>
      <c r="K38" s="36">
        <f>SUMIFS(СВЦЭМ!$D$33:$D$776,СВЦЭМ!$A$33:$A$776,$A38,СВЦЭМ!$B$33:$B$776,K$11)+'СЕТ СН'!$F$11+СВЦЭМ!$D$10+'СЕТ СН'!$F$5-'СЕТ СН'!$F$21</f>
        <v>3594.04789054</v>
      </c>
      <c r="L38" s="36">
        <f>SUMIFS(СВЦЭМ!$D$33:$D$776,СВЦЭМ!$A$33:$A$776,$A38,СВЦЭМ!$B$33:$B$776,L$11)+'СЕТ СН'!$F$11+СВЦЭМ!$D$10+'СЕТ СН'!$F$5-'СЕТ СН'!$F$21</f>
        <v>3586.2521525000002</v>
      </c>
      <c r="M38" s="36">
        <f>SUMIFS(СВЦЭМ!$D$33:$D$776,СВЦЭМ!$A$33:$A$776,$A38,СВЦЭМ!$B$33:$B$776,M$11)+'СЕТ СН'!$F$11+СВЦЭМ!$D$10+'СЕТ СН'!$F$5-'СЕТ СН'!$F$21</f>
        <v>3596.70477936</v>
      </c>
      <c r="N38" s="36">
        <f>SUMIFS(СВЦЭМ!$D$33:$D$776,СВЦЭМ!$A$33:$A$776,$A38,СВЦЭМ!$B$33:$B$776,N$11)+'СЕТ СН'!$F$11+СВЦЭМ!$D$10+'СЕТ СН'!$F$5-'СЕТ СН'!$F$21</f>
        <v>3602.53329429</v>
      </c>
      <c r="O38" s="36">
        <f>SUMIFS(СВЦЭМ!$D$33:$D$776,СВЦЭМ!$A$33:$A$776,$A38,СВЦЭМ!$B$33:$B$776,O$11)+'СЕТ СН'!$F$11+СВЦЭМ!$D$10+'СЕТ СН'!$F$5-'СЕТ СН'!$F$21</f>
        <v>3616.5951618600002</v>
      </c>
      <c r="P38" s="36">
        <f>SUMIFS(СВЦЭМ!$D$33:$D$776,СВЦЭМ!$A$33:$A$776,$A38,СВЦЭМ!$B$33:$B$776,P$11)+'СЕТ СН'!$F$11+СВЦЭМ!$D$10+'СЕТ СН'!$F$5-'СЕТ СН'!$F$21</f>
        <v>3626.02554796</v>
      </c>
      <c r="Q38" s="36">
        <f>SUMIFS(СВЦЭМ!$D$33:$D$776,СВЦЭМ!$A$33:$A$776,$A38,СВЦЭМ!$B$33:$B$776,Q$11)+'СЕТ СН'!$F$11+СВЦЭМ!$D$10+'СЕТ СН'!$F$5-'СЕТ СН'!$F$21</f>
        <v>3633.5509327999998</v>
      </c>
      <c r="R38" s="36">
        <f>SUMIFS(СВЦЭМ!$D$33:$D$776,СВЦЭМ!$A$33:$A$776,$A38,СВЦЭМ!$B$33:$B$776,R$11)+'СЕТ СН'!$F$11+СВЦЭМ!$D$10+'СЕТ СН'!$F$5-'СЕТ СН'!$F$21</f>
        <v>3623.4157728099999</v>
      </c>
      <c r="S38" s="36">
        <f>SUMIFS(СВЦЭМ!$D$33:$D$776,СВЦЭМ!$A$33:$A$776,$A38,СВЦЭМ!$B$33:$B$776,S$11)+'СЕТ СН'!$F$11+СВЦЭМ!$D$10+'СЕТ СН'!$F$5-'СЕТ СН'!$F$21</f>
        <v>3609.2961331799997</v>
      </c>
      <c r="T38" s="36">
        <f>SUMIFS(СВЦЭМ!$D$33:$D$776,СВЦЭМ!$A$33:$A$776,$A38,СВЦЭМ!$B$33:$B$776,T$11)+'СЕТ СН'!$F$11+СВЦЭМ!$D$10+'СЕТ СН'!$F$5-'СЕТ СН'!$F$21</f>
        <v>3576.7422662500003</v>
      </c>
      <c r="U38" s="36">
        <f>SUMIFS(СВЦЭМ!$D$33:$D$776,СВЦЭМ!$A$33:$A$776,$A38,СВЦЭМ!$B$33:$B$776,U$11)+'СЕТ СН'!$F$11+СВЦЭМ!$D$10+'СЕТ СН'!$F$5-'СЕТ СН'!$F$21</f>
        <v>3577.5388926800001</v>
      </c>
      <c r="V38" s="36">
        <f>SUMIFS(СВЦЭМ!$D$33:$D$776,СВЦЭМ!$A$33:$A$776,$A38,СВЦЭМ!$B$33:$B$776,V$11)+'СЕТ СН'!$F$11+СВЦЭМ!$D$10+'СЕТ СН'!$F$5-'СЕТ СН'!$F$21</f>
        <v>3587.5548160500002</v>
      </c>
      <c r="W38" s="36">
        <f>SUMIFS(СВЦЭМ!$D$33:$D$776,СВЦЭМ!$A$33:$A$776,$A38,СВЦЭМ!$B$33:$B$776,W$11)+'СЕТ СН'!$F$11+СВЦЭМ!$D$10+'СЕТ СН'!$F$5-'СЕТ СН'!$F$21</f>
        <v>3608.0234060900002</v>
      </c>
      <c r="X38" s="36">
        <f>SUMIFS(СВЦЭМ!$D$33:$D$776,СВЦЭМ!$A$33:$A$776,$A38,СВЦЭМ!$B$33:$B$776,X$11)+'СЕТ СН'!$F$11+СВЦЭМ!$D$10+'СЕТ СН'!$F$5-'СЕТ СН'!$F$21</f>
        <v>3614.40843129</v>
      </c>
      <c r="Y38" s="36">
        <f>SUMIFS(СВЦЭМ!$D$33:$D$776,СВЦЭМ!$A$33:$A$776,$A38,СВЦЭМ!$B$33:$B$776,Y$11)+'СЕТ СН'!$F$11+СВЦЭМ!$D$10+'СЕТ СН'!$F$5-'СЕТ СН'!$F$21</f>
        <v>3638.7501073799999</v>
      </c>
    </row>
    <row r="39" spans="1:27" ht="15.75" x14ac:dyDescent="0.2">
      <c r="A39" s="35">
        <f t="shared" si="0"/>
        <v>44224</v>
      </c>
      <c r="B39" s="36">
        <f>SUMIFS(СВЦЭМ!$D$33:$D$776,СВЦЭМ!$A$33:$A$776,$A39,СВЦЭМ!$B$33:$B$776,B$11)+'СЕТ СН'!$F$11+СВЦЭМ!$D$10+'СЕТ СН'!$F$5-'СЕТ СН'!$F$21</f>
        <v>3621.9844632599998</v>
      </c>
      <c r="C39" s="36">
        <f>SUMIFS(СВЦЭМ!$D$33:$D$776,СВЦЭМ!$A$33:$A$776,$A39,СВЦЭМ!$B$33:$B$776,C$11)+'СЕТ СН'!$F$11+СВЦЭМ!$D$10+'СЕТ СН'!$F$5-'СЕТ СН'!$F$21</f>
        <v>3674.9684966599998</v>
      </c>
      <c r="D39" s="36">
        <f>SUMIFS(СВЦЭМ!$D$33:$D$776,СВЦЭМ!$A$33:$A$776,$A39,СВЦЭМ!$B$33:$B$776,D$11)+'СЕТ СН'!$F$11+СВЦЭМ!$D$10+'СЕТ СН'!$F$5-'СЕТ СН'!$F$21</f>
        <v>3707.26729776</v>
      </c>
      <c r="E39" s="36">
        <f>SUMIFS(СВЦЭМ!$D$33:$D$776,СВЦЭМ!$A$33:$A$776,$A39,СВЦЭМ!$B$33:$B$776,E$11)+'СЕТ СН'!$F$11+СВЦЭМ!$D$10+'СЕТ СН'!$F$5-'СЕТ СН'!$F$21</f>
        <v>3711.41652742</v>
      </c>
      <c r="F39" s="36">
        <f>SUMIFS(СВЦЭМ!$D$33:$D$776,СВЦЭМ!$A$33:$A$776,$A39,СВЦЭМ!$B$33:$B$776,F$11)+'СЕТ СН'!$F$11+СВЦЭМ!$D$10+'СЕТ СН'!$F$5-'СЕТ СН'!$F$21</f>
        <v>3721.2057175700002</v>
      </c>
      <c r="G39" s="36">
        <f>SUMIFS(СВЦЭМ!$D$33:$D$776,СВЦЭМ!$A$33:$A$776,$A39,СВЦЭМ!$B$33:$B$776,G$11)+'СЕТ СН'!$F$11+СВЦЭМ!$D$10+'СЕТ СН'!$F$5-'СЕТ СН'!$F$21</f>
        <v>3707.0506109600001</v>
      </c>
      <c r="H39" s="36">
        <f>SUMIFS(СВЦЭМ!$D$33:$D$776,СВЦЭМ!$A$33:$A$776,$A39,СВЦЭМ!$B$33:$B$776,H$11)+'СЕТ СН'!$F$11+СВЦЭМ!$D$10+'СЕТ СН'!$F$5-'СЕТ СН'!$F$21</f>
        <v>3670.2792716399999</v>
      </c>
      <c r="I39" s="36">
        <f>SUMIFS(СВЦЭМ!$D$33:$D$776,СВЦЭМ!$A$33:$A$776,$A39,СВЦЭМ!$B$33:$B$776,I$11)+'СЕТ СН'!$F$11+СВЦЭМ!$D$10+'СЕТ СН'!$F$5-'СЕТ СН'!$F$21</f>
        <v>3647.3471819599999</v>
      </c>
      <c r="J39" s="36">
        <f>SUMIFS(СВЦЭМ!$D$33:$D$776,СВЦЭМ!$A$33:$A$776,$A39,СВЦЭМ!$B$33:$B$776,J$11)+'СЕТ СН'!$F$11+СВЦЭМ!$D$10+'СЕТ СН'!$F$5-'СЕТ СН'!$F$21</f>
        <v>3629.3494874899998</v>
      </c>
      <c r="K39" s="36">
        <f>SUMIFS(СВЦЭМ!$D$33:$D$776,СВЦЭМ!$A$33:$A$776,$A39,СВЦЭМ!$B$33:$B$776,K$11)+'СЕТ СН'!$F$11+СВЦЭМ!$D$10+'СЕТ СН'!$F$5-'СЕТ СН'!$F$21</f>
        <v>3618.43582006</v>
      </c>
      <c r="L39" s="36">
        <f>SUMIFS(СВЦЭМ!$D$33:$D$776,СВЦЭМ!$A$33:$A$776,$A39,СВЦЭМ!$B$33:$B$776,L$11)+'СЕТ СН'!$F$11+СВЦЭМ!$D$10+'СЕТ СН'!$F$5-'СЕТ СН'!$F$21</f>
        <v>3613.6174265</v>
      </c>
      <c r="M39" s="36">
        <f>SUMIFS(СВЦЭМ!$D$33:$D$776,СВЦЭМ!$A$33:$A$776,$A39,СВЦЭМ!$B$33:$B$776,M$11)+'СЕТ СН'!$F$11+СВЦЭМ!$D$10+'СЕТ СН'!$F$5-'СЕТ СН'!$F$21</f>
        <v>3621.1465484999999</v>
      </c>
      <c r="N39" s="36">
        <f>SUMIFS(СВЦЭМ!$D$33:$D$776,СВЦЭМ!$A$33:$A$776,$A39,СВЦЭМ!$B$33:$B$776,N$11)+'СЕТ СН'!$F$11+СВЦЭМ!$D$10+'СЕТ СН'!$F$5-'СЕТ СН'!$F$21</f>
        <v>3626.5558297899997</v>
      </c>
      <c r="O39" s="36">
        <f>SUMIFS(СВЦЭМ!$D$33:$D$776,СВЦЭМ!$A$33:$A$776,$A39,СВЦЭМ!$B$33:$B$776,O$11)+'СЕТ СН'!$F$11+СВЦЭМ!$D$10+'СЕТ СН'!$F$5-'СЕТ СН'!$F$21</f>
        <v>3617.1275608200003</v>
      </c>
      <c r="P39" s="36">
        <f>SUMIFS(СВЦЭМ!$D$33:$D$776,СВЦЭМ!$A$33:$A$776,$A39,СВЦЭМ!$B$33:$B$776,P$11)+'СЕТ СН'!$F$11+СВЦЭМ!$D$10+'СЕТ СН'!$F$5-'СЕТ СН'!$F$21</f>
        <v>3622.1264188699997</v>
      </c>
      <c r="Q39" s="36">
        <f>SUMIFS(СВЦЭМ!$D$33:$D$776,СВЦЭМ!$A$33:$A$776,$A39,СВЦЭМ!$B$33:$B$776,Q$11)+'СЕТ СН'!$F$11+СВЦЭМ!$D$10+'СЕТ СН'!$F$5-'СЕТ СН'!$F$21</f>
        <v>3625.0856300699998</v>
      </c>
      <c r="R39" s="36">
        <f>SUMIFS(СВЦЭМ!$D$33:$D$776,СВЦЭМ!$A$33:$A$776,$A39,СВЦЭМ!$B$33:$B$776,R$11)+'СЕТ СН'!$F$11+СВЦЭМ!$D$10+'СЕТ СН'!$F$5-'СЕТ СН'!$F$21</f>
        <v>3620.7725603600002</v>
      </c>
      <c r="S39" s="36">
        <f>SUMIFS(СВЦЭМ!$D$33:$D$776,СВЦЭМ!$A$33:$A$776,$A39,СВЦЭМ!$B$33:$B$776,S$11)+'СЕТ СН'!$F$11+СВЦЭМ!$D$10+'СЕТ СН'!$F$5-'СЕТ СН'!$F$21</f>
        <v>3610.4280586700002</v>
      </c>
      <c r="T39" s="36">
        <f>SUMIFS(СВЦЭМ!$D$33:$D$776,СВЦЭМ!$A$33:$A$776,$A39,СВЦЭМ!$B$33:$B$776,T$11)+'СЕТ СН'!$F$11+СВЦЭМ!$D$10+'СЕТ СН'!$F$5-'СЕТ СН'!$F$21</f>
        <v>3587.2537672500002</v>
      </c>
      <c r="U39" s="36">
        <f>SUMIFS(СВЦЭМ!$D$33:$D$776,СВЦЭМ!$A$33:$A$776,$A39,СВЦЭМ!$B$33:$B$776,U$11)+'СЕТ СН'!$F$11+СВЦЭМ!$D$10+'СЕТ СН'!$F$5-'СЕТ СН'!$F$21</f>
        <v>3587.87698245</v>
      </c>
      <c r="V39" s="36">
        <f>SUMIFS(СВЦЭМ!$D$33:$D$776,СВЦЭМ!$A$33:$A$776,$A39,СВЦЭМ!$B$33:$B$776,V$11)+'СЕТ СН'!$F$11+СВЦЭМ!$D$10+'СЕТ СН'!$F$5-'СЕТ СН'!$F$21</f>
        <v>3596.2687432800003</v>
      </c>
      <c r="W39" s="36">
        <f>SUMIFS(СВЦЭМ!$D$33:$D$776,СВЦЭМ!$A$33:$A$776,$A39,СВЦЭМ!$B$33:$B$776,W$11)+'СЕТ СН'!$F$11+СВЦЭМ!$D$10+'СЕТ СН'!$F$5-'СЕТ СН'!$F$21</f>
        <v>3608.48827471</v>
      </c>
      <c r="X39" s="36">
        <f>SUMIFS(СВЦЭМ!$D$33:$D$776,СВЦЭМ!$A$33:$A$776,$A39,СВЦЭМ!$B$33:$B$776,X$11)+'СЕТ СН'!$F$11+СВЦЭМ!$D$10+'СЕТ СН'!$F$5-'СЕТ СН'!$F$21</f>
        <v>3607.7957685800002</v>
      </c>
      <c r="Y39" s="36">
        <f>SUMIFS(СВЦЭМ!$D$33:$D$776,СВЦЭМ!$A$33:$A$776,$A39,СВЦЭМ!$B$33:$B$776,Y$11)+'СЕТ СН'!$F$11+СВЦЭМ!$D$10+'СЕТ СН'!$F$5-'СЕТ СН'!$F$21</f>
        <v>3628.4555801199999</v>
      </c>
    </row>
    <row r="40" spans="1:27" ht="15.75" x14ac:dyDescent="0.2">
      <c r="A40" s="35">
        <f t="shared" si="0"/>
        <v>44225</v>
      </c>
      <c r="B40" s="36">
        <f>SUMIFS(СВЦЭМ!$D$33:$D$776,СВЦЭМ!$A$33:$A$776,$A40,СВЦЭМ!$B$33:$B$776,B$11)+'СЕТ СН'!$F$11+СВЦЭМ!$D$10+'СЕТ СН'!$F$5-'СЕТ СН'!$F$21</f>
        <v>3615.05717155</v>
      </c>
      <c r="C40" s="36">
        <f>SUMIFS(СВЦЭМ!$D$33:$D$776,СВЦЭМ!$A$33:$A$776,$A40,СВЦЭМ!$B$33:$B$776,C$11)+'СЕТ СН'!$F$11+СВЦЭМ!$D$10+'СЕТ СН'!$F$5-'СЕТ СН'!$F$21</f>
        <v>3642.9332329399999</v>
      </c>
      <c r="D40" s="36">
        <f>SUMIFS(СВЦЭМ!$D$33:$D$776,СВЦЭМ!$A$33:$A$776,$A40,СВЦЭМ!$B$33:$B$776,D$11)+'СЕТ СН'!$F$11+СВЦЭМ!$D$10+'СЕТ СН'!$F$5-'СЕТ СН'!$F$21</f>
        <v>3655.8928029099998</v>
      </c>
      <c r="E40" s="36">
        <f>SUMIFS(СВЦЭМ!$D$33:$D$776,СВЦЭМ!$A$33:$A$776,$A40,СВЦЭМ!$B$33:$B$776,E$11)+'СЕТ СН'!$F$11+СВЦЭМ!$D$10+'СЕТ СН'!$F$5-'СЕТ СН'!$F$21</f>
        <v>3644.74574282</v>
      </c>
      <c r="F40" s="36">
        <f>SUMIFS(СВЦЭМ!$D$33:$D$776,СВЦЭМ!$A$33:$A$776,$A40,СВЦЭМ!$B$33:$B$776,F$11)+'СЕТ СН'!$F$11+СВЦЭМ!$D$10+'СЕТ СН'!$F$5-'СЕТ СН'!$F$21</f>
        <v>3641.6139539300002</v>
      </c>
      <c r="G40" s="36">
        <f>SUMIFS(СВЦЭМ!$D$33:$D$776,СВЦЭМ!$A$33:$A$776,$A40,СВЦЭМ!$B$33:$B$776,G$11)+'СЕТ СН'!$F$11+СВЦЭМ!$D$10+'СЕТ СН'!$F$5-'СЕТ СН'!$F$21</f>
        <v>3633.3487633100003</v>
      </c>
      <c r="H40" s="36">
        <f>SUMIFS(СВЦЭМ!$D$33:$D$776,СВЦЭМ!$A$33:$A$776,$A40,СВЦЭМ!$B$33:$B$776,H$11)+'СЕТ СН'!$F$11+СВЦЭМ!$D$10+'СЕТ СН'!$F$5-'СЕТ СН'!$F$21</f>
        <v>3602.4289990500001</v>
      </c>
      <c r="I40" s="36">
        <f>SUMIFS(СВЦЭМ!$D$33:$D$776,СВЦЭМ!$A$33:$A$776,$A40,СВЦЭМ!$B$33:$B$776,I$11)+'СЕТ СН'!$F$11+СВЦЭМ!$D$10+'СЕТ СН'!$F$5-'СЕТ СН'!$F$21</f>
        <v>3565.80210403</v>
      </c>
      <c r="J40" s="36">
        <f>SUMIFS(СВЦЭМ!$D$33:$D$776,СВЦЭМ!$A$33:$A$776,$A40,СВЦЭМ!$B$33:$B$776,J$11)+'СЕТ СН'!$F$11+СВЦЭМ!$D$10+'СЕТ СН'!$F$5-'СЕТ СН'!$F$21</f>
        <v>3559.7029227100002</v>
      </c>
      <c r="K40" s="36">
        <f>SUMIFS(СВЦЭМ!$D$33:$D$776,СВЦЭМ!$A$33:$A$776,$A40,СВЦЭМ!$B$33:$B$776,K$11)+'СЕТ СН'!$F$11+СВЦЭМ!$D$10+'СЕТ СН'!$F$5-'СЕТ СН'!$F$21</f>
        <v>3550.2562064600002</v>
      </c>
      <c r="L40" s="36">
        <f>SUMIFS(СВЦЭМ!$D$33:$D$776,СВЦЭМ!$A$33:$A$776,$A40,СВЦЭМ!$B$33:$B$776,L$11)+'СЕТ СН'!$F$11+СВЦЭМ!$D$10+'СЕТ СН'!$F$5-'СЕТ СН'!$F$21</f>
        <v>3552.4474147199999</v>
      </c>
      <c r="M40" s="36">
        <f>SUMIFS(СВЦЭМ!$D$33:$D$776,СВЦЭМ!$A$33:$A$776,$A40,СВЦЭМ!$B$33:$B$776,M$11)+'СЕТ СН'!$F$11+СВЦЭМ!$D$10+'СЕТ СН'!$F$5-'СЕТ СН'!$F$21</f>
        <v>3580.5658301499998</v>
      </c>
      <c r="N40" s="36">
        <f>SUMIFS(СВЦЭМ!$D$33:$D$776,СВЦЭМ!$A$33:$A$776,$A40,СВЦЭМ!$B$33:$B$776,N$11)+'СЕТ СН'!$F$11+СВЦЭМ!$D$10+'СЕТ СН'!$F$5-'СЕТ СН'!$F$21</f>
        <v>3586.7927226900001</v>
      </c>
      <c r="O40" s="36">
        <f>SUMIFS(СВЦЭМ!$D$33:$D$776,СВЦЭМ!$A$33:$A$776,$A40,СВЦЭМ!$B$33:$B$776,O$11)+'СЕТ СН'!$F$11+СВЦЭМ!$D$10+'СЕТ СН'!$F$5-'СЕТ СН'!$F$21</f>
        <v>3593.57537189</v>
      </c>
      <c r="P40" s="36">
        <f>SUMIFS(СВЦЭМ!$D$33:$D$776,СВЦЭМ!$A$33:$A$776,$A40,СВЦЭМ!$B$33:$B$776,P$11)+'СЕТ СН'!$F$11+СВЦЭМ!$D$10+'СЕТ СН'!$F$5-'СЕТ СН'!$F$21</f>
        <v>3600.0353041399999</v>
      </c>
      <c r="Q40" s="36">
        <f>SUMIFS(СВЦЭМ!$D$33:$D$776,СВЦЭМ!$A$33:$A$776,$A40,СВЦЭМ!$B$33:$B$776,Q$11)+'СЕТ СН'!$F$11+СВЦЭМ!$D$10+'СЕТ СН'!$F$5-'СЕТ СН'!$F$21</f>
        <v>3595.79335597</v>
      </c>
      <c r="R40" s="36">
        <f>SUMIFS(СВЦЭМ!$D$33:$D$776,СВЦЭМ!$A$33:$A$776,$A40,СВЦЭМ!$B$33:$B$776,R$11)+'СЕТ СН'!$F$11+СВЦЭМ!$D$10+'СЕТ СН'!$F$5-'СЕТ СН'!$F$21</f>
        <v>3566.6669456999998</v>
      </c>
      <c r="S40" s="36">
        <f>SUMIFS(СВЦЭМ!$D$33:$D$776,СВЦЭМ!$A$33:$A$776,$A40,СВЦЭМ!$B$33:$B$776,S$11)+'СЕТ СН'!$F$11+СВЦЭМ!$D$10+'СЕТ СН'!$F$5-'СЕТ СН'!$F$21</f>
        <v>3578.4203698800002</v>
      </c>
      <c r="T40" s="36">
        <f>SUMIFS(СВЦЭМ!$D$33:$D$776,СВЦЭМ!$A$33:$A$776,$A40,СВЦЭМ!$B$33:$B$776,T$11)+'СЕТ СН'!$F$11+СВЦЭМ!$D$10+'СЕТ СН'!$F$5-'СЕТ СН'!$F$21</f>
        <v>3563.8471011199999</v>
      </c>
      <c r="U40" s="36">
        <f>SUMIFS(СВЦЭМ!$D$33:$D$776,СВЦЭМ!$A$33:$A$776,$A40,СВЦЭМ!$B$33:$B$776,U$11)+'СЕТ СН'!$F$11+СВЦЭМ!$D$10+'СЕТ СН'!$F$5-'СЕТ СН'!$F$21</f>
        <v>3564.3652069499999</v>
      </c>
      <c r="V40" s="36">
        <f>SUMIFS(СВЦЭМ!$D$33:$D$776,СВЦЭМ!$A$33:$A$776,$A40,СВЦЭМ!$B$33:$B$776,V$11)+'СЕТ СН'!$F$11+СВЦЭМ!$D$10+'СЕТ СН'!$F$5-'СЕТ СН'!$F$21</f>
        <v>3580.0814377500001</v>
      </c>
      <c r="W40" s="36">
        <f>SUMIFS(СВЦЭМ!$D$33:$D$776,СВЦЭМ!$A$33:$A$776,$A40,СВЦЭМ!$B$33:$B$776,W$11)+'СЕТ СН'!$F$11+СВЦЭМ!$D$10+'СЕТ СН'!$F$5-'СЕТ СН'!$F$21</f>
        <v>3593.16916253</v>
      </c>
      <c r="X40" s="36">
        <f>SUMIFS(СВЦЭМ!$D$33:$D$776,СВЦЭМ!$A$33:$A$776,$A40,СВЦЭМ!$B$33:$B$776,X$11)+'СЕТ СН'!$F$11+СВЦЭМ!$D$10+'СЕТ СН'!$F$5-'СЕТ СН'!$F$21</f>
        <v>3593.4089409500002</v>
      </c>
      <c r="Y40" s="36">
        <f>SUMIFS(СВЦЭМ!$D$33:$D$776,СВЦЭМ!$A$33:$A$776,$A40,СВЦЭМ!$B$33:$B$776,Y$11)+'СЕТ СН'!$F$11+СВЦЭМ!$D$10+'СЕТ СН'!$F$5-'СЕТ СН'!$F$21</f>
        <v>3602.6421381499999</v>
      </c>
    </row>
    <row r="41" spans="1:27" ht="15.75" x14ac:dyDescent="0.2">
      <c r="A41" s="35">
        <f t="shared" si="0"/>
        <v>44226</v>
      </c>
      <c r="B41" s="36">
        <f>SUMIFS(СВЦЭМ!$D$33:$D$776,СВЦЭМ!$A$33:$A$776,$A41,СВЦЭМ!$B$33:$B$776,B$11)+'СЕТ СН'!$F$11+СВЦЭМ!$D$10+'СЕТ СН'!$F$5-'СЕТ СН'!$F$21</f>
        <v>3594.4732470500003</v>
      </c>
      <c r="C41" s="36">
        <f>SUMIFS(СВЦЭМ!$D$33:$D$776,СВЦЭМ!$A$33:$A$776,$A41,СВЦЭМ!$B$33:$B$776,C$11)+'СЕТ СН'!$F$11+СВЦЭМ!$D$10+'СЕТ СН'!$F$5-'СЕТ СН'!$F$21</f>
        <v>3628.2720973099999</v>
      </c>
      <c r="D41" s="36">
        <f>SUMIFS(СВЦЭМ!$D$33:$D$776,СВЦЭМ!$A$33:$A$776,$A41,СВЦЭМ!$B$33:$B$776,D$11)+'СЕТ СН'!$F$11+СВЦЭМ!$D$10+'СЕТ СН'!$F$5-'СЕТ СН'!$F$21</f>
        <v>3646.2523188</v>
      </c>
      <c r="E41" s="36">
        <f>SUMIFS(СВЦЭМ!$D$33:$D$776,СВЦЭМ!$A$33:$A$776,$A41,СВЦЭМ!$B$33:$B$776,E$11)+'СЕТ СН'!$F$11+СВЦЭМ!$D$10+'СЕТ СН'!$F$5-'СЕТ СН'!$F$21</f>
        <v>3651.41389523</v>
      </c>
      <c r="F41" s="36">
        <f>SUMIFS(СВЦЭМ!$D$33:$D$776,СВЦЭМ!$A$33:$A$776,$A41,СВЦЭМ!$B$33:$B$776,F$11)+'СЕТ СН'!$F$11+СВЦЭМ!$D$10+'СЕТ СН'!$F$5-'СЕТ СН'!$F$21</f>
        <v>3665.2887602700002</v>
      </c>
      <c r="G41" s="36">
        <f>SUMIFS(СВЦЭМ!$D$33:$D$776,СВЦЭМ!$A$33:$A$776,$A41,СВЦЭМ!$B$33:$B$776,G$11)+'СЕТ СН'!$F$11+СВЦЭМ!$D$10+'СЕТ СН'!$F$5-'СЕТ СН'!$F$21</f>
        <v>3660.84134098</v>
      </c>
      <c r="H41" s="36">
        <f>SUMIFS(СВЦЭМ!$D$33:$D$776,СВЦЭМ!$A$33:$A$776,$A41,СВЦЭМ!$B$33:$B$776,H$11)+'СЕТ СН'!$F$11+СВЦЭМ!$D$10+'СЕТ СН'!$F$5-'СЕТ СН'!$F$21</f>
        <v>3649.2833059599998</v>
      </c>
      <c r="I41" s="36">
        <f>SUMIFS(СВЦЭМ!$D$33:$D$776,СВЦЭМ!$A$33:$A$776,$A41,СВЦЭМ!$B$33:$B$776,I$11)+'СЕТ СН'!$F$11+СВЦЭМ!$D$10+'СЕТ СН'!$F$5-'СЕТ СН'!$F$21</f>
        <v>3626.5100056900001</v>
      </c>
      <c r="J41" s="36">
        <f>SUMIFS(СВЦЭМ!$D$33:$D$776,СВЦЭМ!$A$33:$A$776,$A41,СВЦЭМ!$B$33:$B$776,J$11)+'СЕТ СН'!$F$11+СВЦЭМ!$D$10+'СЕТ СН'!$F$5-'СЕТ СН'!$F$21</f>
        <v>3609.2179493600001</v>
      </c>
      <c r="K41" s="36">
        <f>SUMIFS(СВЦЭМ!$D$33:$D$776,СВЦЭМ!$A$33:$A$776,$A41,СВЦЭМ!$B$33:$B$776,K$11)+'СЕТ СН'!$F$11+СВЦЭМ!$D$10+'СЕТ СН'!$F$5-'СЕТ СН'!$F$21</f>
        <v>3591.3931353600001</v>
      </c>
      <c r="L41" s="36">
        <f>SUMIFS(СВЦЭМ!$D$33:$D$776,СВЦЭМ!$A$33:$A$776,$A41,СВЦЭМ!$B$33:$B$776,L$11)+'СЕТ СН'!$F$11+СВЦЭМ!$D$10+'СЕТ СН'!$F$5-'СЕТ СН'!$F$21</f>
        <v>3576.3229202500002</v>
      </c>
      <c r="M41" s="36">
        <f>SUMIFS(СВЦЭМ!$D$33:$D$776,СВЦЭМ!$A$33:$A$776,$A41,СВЦЭМ!$B$33:$B$776,M$11)+'СЕТ СН'!$F$11+СВЦЭМ!$D$10+'СЕТ СН'!$F$5-'СЕТ СН'!$F$21</f>
        <v>3578.0496868199998</v>
      </c>
      <c r="N41" s="36">
        <f>SUMIFS(СВЦЭМ!$D$33:$D$776,СВЦЭМ!$A$33:$A$776,$A41,СВЦЭМ!$B$33:$B$776,N$11)+'СЕТ СН'!$F$11+СВЦЭМ!$D$10+'СЕТ СН'!$F$5-'СЕТ СН'!$F$21</f>
        <v>3576.5036999100003</v>
      </c>
      <c r="O41" s="36">
        <f>SUMIFS(СВЦЭМ!$D$33:$D$776,СВЦЭМ!$A$33:$A$776,$A41,СВЦЭМ!$B$33:$B$776,O$11)+'СЕТ СН'!$F$11+СВЦЭМ!$D$10+'СЕТ СН'!$F$5-'СЕТ СН'!$F$21</f>
        <v>3580.5004932299998</v>
      </c>
      <c r="P41" s="36">
        <f>SUMIFS(СВЦЭМ!$D$33:$D$776,СВЦЭМ!$A$33:$A$776,$A41,СВЦЭМ!$B$33:$B$776,P$11)+'СЕТ СН'!$F$11+СВЦЭМ!$D$10+'СЕТ СН'!$F$5-'СЕТ СН'!$F$21</f>
        <v>3599.00014362</v>
      </c>
      <c r="Q41" s="36">
        <f>SUMIFS(СВЦЭМ!$D$33:$D$776,СВЦЭМ!$A$33:$A$776,$A41,СВЦЭМ!$B$33:$B$776,Q$11)+'СЕТ СН'!$F$11+СВЦЭМ!$D$10+'СЕТ СН'!$F$5-'СЕТ СН'!$F$21</f>
        <v>3606.5265330800003</v>
      </c>
      <c r="R41" s="36">
        <f>SUMIFS(СВЦЭМ!$D$33:$D$776,СВЦЭМ!$A$33:$A$776,$A41,СВЦЭМ!$B$33:$B$776,R$11)+'СЕТ СН'!$F$11+СВЦЭМ!$D$10+'СЕТ СН'!$F$5-'СЕТ СН'!$F$21</f>
        <v>3589.8116947099998</v>
      </c>
      <c r="S41" s="36">
        <f>SUMIFS(СВЦЭМ!$D$33:$D$776,СВЦЭМ!$A$33:$A$776,$A41,СВЦЭМ!$B$33:$B$776,S$11)+'СЕТ СН'!$F$11+СВЦЭМ!$D$10+'СЕТ СН'!$F$5-'СЕТ СН'!$F$21</f>
        <v>3581.2264666299998</v>
      </c>
      <c r="T41" s="36">
        <f>SUMIFS(СВЦЭМ!$D$33:$D$776,СВЦЭМ!$A$33:$A$776,$A41,СВЦЭМ!$B$33:$B$776,T$11)+'СЕТ СН'!$F$11+СВЦЭМ!$D$10+'СЕТ СН'!$F$5-'СЕТ СН'!$F$21</f>
        <v>3569.4669467399999</v>
      </c>
      <c r="U41" s="36">
        <f>SUMIFS(СВЦЭМ!$D$33:$D$776,СВЦЭМ!$A$33:$A$776,$A41,СВЦЭМ!$B$33:$B$776,U$11)+'СЕТ СН'!$F$11+СВЦЭМ!$D$10+'СЕТ СН'!$F$5-'СЕТ СН'!$F$21</f>
        <v>3564.8672185200003</v>
      </c>
      <c r="V41" s="36">
        <f>SUMIFS(СВЦЭМ!$D$33:$D$776,СВЦЭМ!$A$33:$A$776,$A41,СВЦЭМ!$B$33:$B$776,V$11)+'СЕТ СН'!$F$11+СВЦЭМ!$D$10+'СЕТ СН'!$F$5-'СЕТ СН'!$F$21</f>
        <v>3583.3748571599999</v>
      </c>
      <c r="W41" s="36">
        <f>SUMIFS(СВЦЭМ!$D$33:$D$776,СВЦЭМ!$A$33:$A$776,$A41,СВЦЭМ!$B$33:$B$776,W$11)+'СЕТ СН'!$F$11+СВЦЭМ!$D$10+'СЕТ СН'!$F$5-'СЕТ СН'!$F$21</f>
        <v>3590.0187935100003</v>
      </c>
      <c r="X41" s="36">
        <f>SUMIFS(СВЦЭМ!$D$33:$D$776,СВЦЭМ!$A$33:$A$776,$A41,СВЦЭМ!$B$33:$B$776,X$11)+'СЕТ СН'!$F$11+СВЦЭМ!$D$10+'СЕТ СН'!$F$5-'СЕТ СН'!$F$21</f>
        <v>3605.47517913</v>
      </c>
      <c r="Y41" s="36">
        <f>SUMIFS(СВЦЭМ!$D$33:$D$776,СВЦЭМ!$A$33:$A$776,$A41,СВЦЭМ!$B$33:$B$776,Y$11)+'СЕТ СН'!$F$11+СВЦЭМ!$D$10+'СЕТ СН'!$F$5-'СЕТ СН'!$F$21</f>
        <v>3628.2921621800001</v>
      </c>
    </row>
    <row r="42" spans="1:27" ht="15.75" x14ac:dyDescent="0.2">
      <c r="A42" s="35">
        <f t="shared" si="0"/>
        <v>44227</v>
      </c>
      <c r="B42" s="36">
        <f>SUMIFS(СВЦЭМ!$D$33:$D$776,СВЦЭМ!$A$33:$A$776,$A42,СВЦЭМ!$B$33:$B$776,B$11)+'СЕТ СН'!$F$11+СВЦЭМ!$D$10+'СЕТ СН'!$F$5-'СЕТ СН'!$F$21</f>
        <v>3580.4862001500001</v>
      </c>
      <c r="C42" s="36">
        <f>SUMIFS(СВЦЭМ!$D$33:$D$776,СВЦЭМ!$A$33:$A$776,$A42,СВЦЭМ!$B$33:$B$776,C$11)+'СЕТ СН'!$F$11+СВЦЭМ!$D$10+'СЕТ СН'!$F$5-'СЕТ СН'!$F$21</f>
        <v>3616.1315751700004</v>
      </c>
      <c r="D42" s="36">
        <f>SUMIFS(СВЦЭМ!$D$33:$D$776,СВЦЭМ!$A$33:$A$776,$A42,СВЦЭМ!$B$33:$B$776,D$11)+'СЕТ СН'!$F$11+СВЦЭМ!$D$10+'СЕТ СН'!$F$5-'СЕТ СН'!$F$21</f>
        <v>3632.65578598</v>
      </c>
      <c r="E42" s="36">
        <f>SUMIFS(СВЦЭМ!$D$33:$D$776,СВЦЭМ!$A$33:$A$776,$A42,СВЦЭМ!$B$33:$B$776,E$11)+'СЕТ СН'!$F$11+СВЦЭМ!$D$10+'СЕТ СН'!$F$5-'СЕТ СН'!$F$21</f>
        <v>3639.7657975800003</v>
      </c>
      <c r="F42" s="36">
        <f>SUMIFS(СВЦЭМ!$D$33:$D$776,СВЦЭМ!$A$33:$A$776,$A42,СВЦЭМ!$B$33:$B$776,F$11)+'СЕТ СН'!$F$11+СВЦЭМ!$D$10+'СЕТ СН'!$F$5-'СЕТ СН'!$F$21</f>
        <v>3658.3744396299999</v>
      </c>
      <c r="G42" s="36">
        <f>SUMIFS(СВЦЭМ!$D$33:$D$776,СВЦЭМ!$A$33:$A$776,$A42,СВЦЭМ!$B$33:$B$776,G$11)+'СЕТ СН'!$F$11+СВЦЭМ!$D$10+'СЕТ СН'!$F$5-'СЕТ СН'!$F$21</f>
        <v>3648.8585910299998</v>
      </c>
      <c r="H42" s="36">
        <f>SUMIFS(СВЦЭМ!$D$33:$D$776,СВЦЭМ!$A$33:$A$776,$A42,СВЦЭМ!$B$33:$B$776,H$11)+'СЕТ СН'!$F$11+СВЦЭМ!$D$10+'СЕТ СН'!$F$5-'СЕТ СН'!$F$21</f>
        <v>3639.1655920600001</v>
      </c>
      <c r="I42" s="36">
        <f>SUMIFS(СВЦЭМ!$D$33:$D$776,СВЦЭМ!$A$33:$A$776,$A42,СВЦЭМ!$B$33:$B$776,I$11)+'СЕТ СН'!$F$11+СВЦЭМ!$D$10+'СЕТ СН'!$F$5-'СЕТ СН'!$F$21</f>
        <v>3631.7609905600002</v>
      </c>
      <c r="J42" s="36">
        <f>SUMIFS(СВЦЭМ!$D$33:$D$776,СВЦЭМ!$A$33:$A$776,$A42,СВЦЭМ!$B$33:$B$776,J$11)+'СЕТ СН'!$F$11+СВЦЭМ!$D$10+'СЕТ СН'!$F$5-'СЕТ СН'!$F$21</f>
        <v>3613.2775108000001</v>
      </c>
      <c r="K42" s="36">
        <f>SUMIFS(СВЦЭМ!$D$33:$D$776,СВЦЭМ!$A$33:$A$776,$A42,СВЦЭМ!$B$33:$B$776,K$11)+'СЕТ СН'!$F$11+СВЦЭМ!$D$10+'СЕТ СН'!$F$5-'СЕТ СН'!$F$21</f>
        <v>3592.6475814099999</v>
      </c>
      <c r="L42" s="36">
        <f>SUMIFS(СВЦЭМ!$D$33:$D$776,СВЦЭМ!$A$33:$A$776,$A42,СВЦЭМ!$B$33:$B$776,L$11)+'СЕТ СН'!$F$11+СВЦЭМ!$D$10+'СЕТ СН'!$F$5-'СЕТ СН'!$F$21</f>
        <v>3577.5656640500001</v>
      </c>
      <c r="M42" s="36">
        <f>SUMIFS(СВЦЭМ!$D$33:$D$776,СВЦЭМ!$A$33:$A$776,$A42,СВЦЭМ!$B$33:$B$776,M$11)+'СЕТ СН'!$F$11+СВЦЭМ!$D$10+'СЕТ СН'!$F$5-'СЕТ СН'!$F$21</f>
        <v>3582.2094940699999</v>
      </c>
      <c r="N42" s="36">
        <f>SUMIFS(СВЦЭМ!$D$33:$D$776,СВЦЭМ!$A$33:$A$776,$A42,СВЦЭМ!$B$33:$B$776,N$11)+'СЕТ СН'!$F$11+СВЦЭМ!$D$10+'СЕТ СН'!$F$5-'СЕТ СН'!$F$21</f>
        <v>3578.3021540499999</v>
      </c>
      <c r="O42" s="36">
        <f>SUMIFS(СВЦЭМ!$D$33:$D$776,СВЦЭМ!$A$33:$A$776,$A42,СВЦЭМ!$B$33:$B$776,O$11)+'СЕТ СН'!$F$11+СВЦЭМ!$D$10+'СЕТ СН'!$F$5-'СЕТ СН'!$F$21</f>
        <v>3573.54076321</v>
      </c>
      <c r="P42" s="36">
        <f>SUMIFS(СВЦЭМ!$D$33:$D$776,СВЦЭМ!$A$33:$A$776,$A42,СВЦЭМ!$B$33:$B$776,P$11)+'СЕТ СН'!$F$11+СВЦЭМ!$D$10+'СЕТ СН'!$F$5-'СЕТ СН'!$F$21</f>
        <v>3570.8386236400002</v>
      </c>
      <c r="Q42" s="36">
        <f>SUMIFS(СВЦЭМ!$D$33:$D$776,СВЦЭМ!$A$33:$A$776,$A42,СВЦЭМ!$B$33:$B$776,Q$11)+'СЕТ СН'!$F$11+СВЦЭМ!$D$10+'СЕТ СН'!$F$5-'СЕТ СН'!$F$21</f>
        <v>3575.9529462599999</v>
      </c>
      <c r="R42" s="36">
        <f>SUMIFS(СВЦЭМ!$D$33:$D$776,СВЦЭМ!$A$33:$A$776,$A42,СВЦЭМ!$B$33:$B$776,R$11)+'СЕТ СН'!$F$11+СВЦЭМ!$D$10+'СЕТ СН'!$F$5-'СЕТ СН'!$F$21</f>
        <v>3589.21128331</v>
      </c>
      <c r="S42" s="36">
        <f>SUMIFS(СВЦЭМ!$D$33:$D$776,СВЦЭМ!$A$33:$A$776,$A42,СВЦЭМ!$B$33:$B$776,S$11)+'СЕТ СН'!$F$11+СВЦЭМ!$D$10+'СЕТ СН'!$F$5-'СЕТ СН'!$F$21</f>
        <v>3608.9727025299999</v>
      </c>
      <c r="T42" s="36">
        <f>SUMIFS(СВЦЭМ!$D$33:$D$776,СВЦЭМ!$A$33:$A$776,$A42,СВЦЭМ!$B$33:$B$776,T$11)+'СЕТ СН'!$F$11+СВЦЭМ!$D$10+'СЕТ СН'!$F$5-'СЕТ СН'!$F$21</f>
        <v>3621.63176707</v>
      </c>
      <c r="U42" s="36">
        <f>SUMIFS(СВЦЭМ!$D$33:$D$776,СВЦЭМ!$A$33:$A$776,$A42,СВЦЭМ!$B$33:$B$776,U$11)+'СЕТ СН'!$F$11+СВЦЭМ!$D$10+'СЕТ СН'!$F$5-'СЕТ СН'!$F$21</f>
        <v>3622.8883782000003</v>
      </c>
      <c r="V42" s="36">
        <f>SUMIFS(СВЦЭМ!$D$33:$D$776,СВЦЭМ!$A$33:$A$776,$A42,СВЦЭМ!$B$33:$B$776,V$11)+'СЕТ СН'!$F$11+СВЦЭМ!$D$10+'СЕТ СН'!$F$5-'СЕТ СН'!$F$21</f>
        <v>3614.5755666599998</v>
      </c>
      <c r="W42" s="36">
        <f>SUMIFS(СВЦЭМ!$D$33:$D$776,СВЦЭМ!$A$33:$A$776,$A42,СВЦЭМ!$B$33:$B$776,W$11)+'СЕТ СН'!$F$11+СВЦЭМ!$D$10+'СЕТ СН'!$F$5-'СЕТ СН'!$F$21</f>
        <v>3609.0080566699999</v>
      </c>
      <c r="X42" s="36">
        <f>SUMIFS(СВЦЭМ!$D$33:$D$776,СВЦЭМ!$A$33:$A$776,$A42,СВЦЭМ!$B$33:$B$776,X$11)+'СЕТ СН'!$F$11+СВЦЭМ!$D$10+'СЕТ СН'!$F$5-'СЕТ СН'!$F$21</f>
        <v>3598.6588972</v>
      </c>
      <c r="Y42" s="36">
        <f>SUMIFS(СВЦЭМ!$D$33:$D$776,СВЦЭМ!$A$33:$A$776,$A42,СВЦЭМ!$B$33:$B$776,Y$11)+'СЕТ СН'!$F$11+СВЦЭМ!$D$10+'СЕТ СН'!$F$5-'СЕТ СН'!$F$21</f>
        <v>3594.5750215400003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СН'!$G$11+СВЦЭМ!$D$10+'СЕТ СН'!$G$5-'СЕТ СН'!$G$21</f>
        <v>3733.4212563199999</v>
      </c>
      <c r="C48" s="36">
        <f>SUMIFS(СВЦЭМ!$D$33:$D$776,СВЦЭМ!$A$33:$A$776,$A48,СВЦЭМ!$B$33:$B$776,C$47)+'СЕТ СН'!$G$11+СВЦЭМ!$D$10+'СЕТ СН'!$G$5-'СЕТ СН'!$G$21</f>
        <v>3756.9779802600001</v>
      </c>
      <c r="D48" s="36">
        <f>SUMIFS(СВЦЭМ!$D$33:$D$776,СВЦЭМ!$A$33:$A$776,$A48,СВЦЭМ!$B$33:$B$776,D$47)+'СЕТ СН'!$G$11+СВЦЭМ!$D$10+'СЕТ СН'!$G$5-'СЕТ СН'!$G$21</f>
        <v>3728.8053980099999</v>
      </c>
      <c r="E48" s="36">
        <f>SUMIFS(СВЦЭМ!$D$33:$D$776,СВЦЭМ!$A$33:$A$776,$A48,СВЦЭМ!$B$33:$B$776,E$47)+'СЕТ СН'!$G$11+СВЦЭМ!$D$10+'СЕТ СН'!$G$5-'СЕТ СН'!$G$21</f>
        <v>3729.5391564000001</v>
      </c>
      <c r="F48" s="36">
        <f>SUMIFS(СВЦЭМ!$D$33:$D$776,СВЦЭМ!$A$33:$A$776,$A48,СВЦЭМ!$B$33:$B$776,F$47)+'СЕТ СН'!$G$11+СВЦЭМ!$D$10+'СЕТ СН'!$G$5-'СЕТ СН'!$G$21</f>
        <v>3712.7989624000002</v>
      </c>
      <c r="G48" s="36">
        <f>SUMIFS(СВЦЭМ!$D$33:$D$776,СВЦЭМ!$A$33:$A$776,$A48,СВЦЭМ!$B$33:$B$776,G$47)+'СЕТ СН'!$G$11+СВЦЭМ!$D$10+'СЕТ СН'!$G$5-'СЕТ СН'!$G$21</f>
        <v>3716.9107837900001</v>
      </c>
      <c r="H48" s="36">
        <f>SUMIFS(СВЦЭМ!$D$33:$D$776,СВЦЭМ!$A$33:$A$776,$A48,СВЦЭМ!$B$33:$B$776,H$47)+'СЕТ СН'!$G$11+СВЦЭМ!$D$10+'СЕТ СН'!$G$5-'СЕТ СН'!$G$21</f>
        <v>3745.3328430900001</v>
      </c>
      <c r="I48" s="36">
        <f>SUMIFS(СВЦЭМ!$D$33:$D$776,СВЦЭМ!$A$33:$A$776,$A48,СВЦЭМ!$B$33:$B$776,I$47)+'СЕТ СН'!$G$11+СВЦЭМ!$D$10+'СЕТ СН'!$G$5-'СЕТ СН'!$G$21</f>
        <v>3738.3268682400003</v>
      </c>
      <c r="J48" s="36">
        <f>SUMIFS(СВЦЭМ!$D$33:$D$776,СВЦЭМ!$A$33:$A$776,$A48,СВЦЭМ!$B$33:$B$776,J$47)+'СЕТ СН'!$G$11+СВЦЭМ!$D$10+'СЕТ СН'!$G$5-'СЕТ СН'!$G$21</f>
        <v>3733.8636329700003</v>
      </c>
      <c r="K48" s="36">
        <f>SUMIFS(СВЦЭМ!$D$33:$D$776,СВЦЭМ!$A$33:$A$776,$A48,СВЦЭМ!$B$33:$B$776,K$47)+'СЕТ СН'!$G$11+СВЦЭМ!$D$10+'СЕТ СН'!$G$5-'СЕТ СН'!$G$21</f>
        <v>3716.05515887</v>
      </c>
      <c r="L48" s="36">
        <f>SUMIFS(СВЦЭМ!$D$33:$D$776,СВЦЭМ!$A$33:$A$776,$A48,СВЦЭМ!$B$33:$B$776,L$47)+'СЕТ СН'!$G$11+СВЦЭМ!$D$10+'СЕТ СН'!$G$5-'СЕТ СН'!$G$21</f>
        <v>3704.2984243299998</v>
      </c>
      <c r="M48" s="36">
        <f>SUMIFS(СВЦЭМ!$D$33:$D$776,СВЦЭМ!$A$33:$A$776,$A48,СВЦЭМ!$B$33:$B$776,M$47)+'СЕТ СН'!$G$11+СВЦЭМ!$D$10+'СЕТ СН'!$G$5-'СЕТ СН'!$G$21</f>
        <v>3696.28835764</v>
      </c>
      <c r="N48" s="36">
        <f>SUMIFS(СВЦЭМ!$D$33:$D$776,СВЦЭМ!$A$33:$A$776,$A48,СВЦЭМ!$B$33:$B$776,N$47)+'СЕТ СН'!$G$11+СВЦЭМ!$D$10+'СЕТ СН'!$G$5-'СЕТ СН'!$G$21</f>
        <v>3703.8649733900002</v>
      </c>
      <c r="O48" s="36">
        <f>SUMIFS(СВЦЭМ!$D$33:$D$776,СВЦЭМ!$A$33:$A$776,$A48,СВЦЭМ!$B$33:$B$776,O$47)+'СЕТ СН'!$G$11+СВЦЭМ!$D$10+'СЕТ СН'!$G$5-'СЕТ СН'!$G$21</f>
        <v>3706.0867822999999</v>
      </c>
      <c r="P48" s="36">
        <f>SUMIFS(СВЦЭМ!$D$33:$D$776,СВЦЭМ!$A$33:$A$776,$A48,СВЦЭМ!$B$33:$B$776,P$47)+'СЕТ СН'!$G$11+СВЦЭМ!$D$10+'СЕТ СН'!$G$5-'СЕТ СН'!$G$21</f>
        <v>3728.6448305200001</v>
      </c>
      <c r="Q48" s="36">
        <f>SUMIFS(СВЦЭМ!$D$33:$D$776,СВЦЭМ!$A$33:$A$776,$A48,СВЦЭМ!$B$33:$B$776,Q$47)+'СЕТ СН'!$G$11+СВЦЭМ!$D$10+'СЕТ СН'!$G$5-'СЕТ СН'!$G$21</f>
        <v>3727.8914891200002</v>
      </c>
      <c r="R48" s="36">
        <f>SUMIFS(СВЦЭМ!$D$33:$D$776,СВЦЭМ!$A$33:$A$776,$A48,СВЦЭМ!$B$33:$B$776,R$47)+'СЕТ СН'!$G$11+СВЦЭМ!$D$10+'СЕТ СН'!$G$5-'СЕТ СН'!$G$21</f>
        <v>3706.6274996399998</v>
      </c>
      <c r="S48" s="36">
        <f>SUMIFS(СВЦЭМ!$D$33:$D$776,СВЦЭМ!$A$33:$A$776,$A48,СВЦЭМ!$B$33:$B$776,S$47)+'СЕТ СН'!$G$11+СВЦЭМ!$D$10+'СЕТ СН'!$G$5-'СЕТ СН'!$G$21</f>
        <v>3686.6868037599997</v>
      </c>
      <c r="T48" s="36">
        <f>SUMIFS(СВЦЭМ!$D$33:$D$776,СВЦЭМ!$A$33:$A$776,$A48,СВЦЭМ!$B$33:$B$776,T$47)+'СЕТ СН'!$G$11+СВЦЭМ!$D$10+'СЕТ СН'!$G$5-'СЕТ СН'!$G$21</f>
        <v>3675.8608185100002</v>
      </c>
      <c r="U48" s="36">
        <f>SUMIFS(СВЦЭМ!$D$33:$D$776,СВЦЭМ!$A$33:$A$776,$A48,СВЦЭМ!$B$33:$B$776,U$47)+'СЕТ СН'!$G$11+СВЦЭМ!$D$10+'СЕТ СН'!$G$5-'СЕТ СН'!$G$21</f>
        <v>3668.0172663600001</v>
      </c>
      <c r="V48" s="36">
        <f>SUMIFS(СВЦЭМ!$D$33:$D$776,СВЦЭМ!$A$33:$A$776,$A48,СВЦЭМ!$B$33:$B$776,V$47)+'СЕТ СН'!$G$11+СВЦЭМ!$D$10+'СЕТ СН'!$G$5-'СЕТ СН'!$G$21</f>
        <v>3659.4614490600002</v>
      </c>
      <c r="W48" s="36">
        <f>SUMIFS(СВЦЭМ!$D$33:$D$776,СВЦЭМ!$A$33:$A$776,$A48,СВЦЭМ!$B$33:$B$776,W$47)+'СЕТ СН'!$G$11+СВЦЭМ!$D$10+'СЕТ СН'!$G$5-'СЕТ СН'!$G$21</f>
        <v>3671.0605317999998</v>
      </c>
      <c r="X48" s="36">
        <f>SUMIFS(СВЦЭМ!$D$33:$D$776,СВЦЭМ!$A$33:$A$776,$A48,СВЦЭМ!$B$33:$B$776,X$47)+'СЕТ СН'!$G$11+СВЦЭМ!$D$10+'СЕТ СН'!$G$5-'СЕТ СН'!$G$21</f>
        <v>3683.2354616600001</v>
      </c>
      <c r="Y48" s="36">
        <f>SUMIFS(СВЦЭМ!$D$33:$D$776,СВЦЭМ!$A$33:$A$776,$A48,СВЦЭМ!$B$33:$B$776,Y$47)+'СЕТ СН'!$G$11+СВЦЭМ!$D$10+'СЕТ СН'!$G$5-'СЕТ СН'!$G$21</f>
        <v>3686.5226740399999</v>
      </c>
      <c r="AA48" s="45"/>
    </row>
    <row r="49" spans="1:25" ht="15.75" x14ac:dyDescent="0.2">
      <c r="A49" s="35">
        <f>A48+1</f>
        <v>44198</v>
      </c>
      <c r="B49" s="36">
        <f>SUMIFS(СВЦЭМ!$D$33:$D$776,СВЦЭМ!$A$33:$A$776,$A49,СВЦЭМ!$B$33:$B$776,B$47)+'СЕТ СН'!$G$11+СВЦЭМ!$D$10+'СЕТ СН'!$G$5-'СЕТ СН'!$G$21</f>
        <v>3722.5025774300002</v>
      </c>
      <c r="C49" s="36">
        <f>SUMIFS(СВЦЭМ!$D$33:$D$776,СВЦЭМ!$A$33:$A$776,$A49,СВЦЭМ!$B$33:$B$776,C$47)+'СЕТ СН'!$G$11+СВЦЭМ!$D$10+'СЕТ СН'!$G$5-'СЕТ СН'!$G$21</f>
        <v>3742.1828268500003</v>
      </c>
      <c r="D49" s="36">
        <f>SUMIFS(СВЦЭМ!$D$33:$D$776,СВЦЭМ!$A$33:$A$776,$A49,СВЦЭМ!$B$33:$B$776,D$47)+'СЕТ СН'!$G$11+СВЦЭМ!$D$10+'СЕТ СН'!$G$5-'СЕТ СН'!$G$21</f>
        <v>3755.1944147700001</v>
      </c>
      <c r="E49" s="36">
        <f>SUMIFS(СВЦЭМ!$D$33:$D$776,СВЦЭМ!$A$33:$A$776,$A49,СВЦЭМ!$B$33:$B$776,E$47)+'СЕТ СН'!$G$11+СВЦЭМ!$D$10+'СЕТ СН'!$G$5-'СЕТ СН'!$G$21</f>
        <v>3781.4439601499998</v>
      </c>
      <c r="F49" s="36">
        <f>SUMIFS(СВЦЭМ!$D$33:$D$776,СВЦЭМ!$A$33:$A$776,$A49,СВЦЭМ!$B$33:$B$776,F$47)+'СЕТ СН'!$G$11+СВЦЭМ!$D$10+'СЕТ СН'!$G$5-'СЕТ СН'!$G$21</f>
        <v>3763.0083286899999</v>
      </c>
      <c r="G49" s="36">
        <f>SUMIFS(СВЦЭМ!$D$33:$D$776,СВЦЭМ!$A$33:$A$776,$A49,СВЦЭМ!$B$33:$B$776,G$47)+'СЕТ СН'!$G$11+СВЦЭМ!$D$10+'СЕТ СН'!$G$5-'СЕТ СН'!$G$21</f>
        <v>3761.9618156799997</v>
      </c>
      <c r="H49" s="36">
        <f>SUMIFS(СВЦЭМ!$D$33:$D$776,СВЦЭМ!$A$33:$A$776,$A49,СВЦЭМ!$B$33:$B$776,H$47)+'СЕТ СН'!$G$11+СВЦЭМ!$D$10+'СЕТ СН'!$G$5-'СЕТ СН'!$G$21</f>
        <v>3780.5819566800001</v>
      </c>
      <c r="I49" s="36">
        <f>SUMIFS(СВЦЭМ!$D$33:$D$776,СВЦЭМ!$A$33:$A$776,$A49,СВЦЭМ!$B$33:$B$776,I$47)+'СЕТ СН'!$G$11+СВЦЭМ!$D$10+'СЕТ СН'!$G$5-'СЕТ СН'!$G$21</f>
        <v>3766.98186012</v>
      </c>
      <c r="J49" s="36">
        <f>SUMIFS(СВЦЭМ!$D$33:$D$776,СВЦЭМ!$A$33:$A$776,$A49,СВЦЭМ!$B$33:$B$776,J$47)+'СЕТ СН'!$G$11+СВЦЭМ!$D$10+'СЕТ СН'!$G$5-'СЕТ СН'!$G$21</f>
        <v>3749.5875302599998</v>
      </c>
      <c r="K49" s="36">
        <f>SUMIFS(СВЦЭМ!$D$33:$D$776,СВЦЭМ!$A$33:$A$776,$A49,СВЦЭМ!$B$33:$B$776,K$47)+'СЕТ СН'!$G$11+СВЦЭМ!$D$10+'СЕТ СН'!$G$5-'СЕТ СН'!$G$21</f>
        <v>3727.0175506599999</v>
      </c>
      <c r="L49" s="36">
        <f>SUMIFS(СВЦЭМ!$D$33:$D$776,СВЦЭМ!$A$33:$A$776,$A49,СВЦЭМ!$B$33:$B$776,L$47)+'СЕТ СН'!$G$11+СВЦЭМ!$D$10+'СЕТ СН'!$G$5-'СЕТ СН'!$G$21</f>
        <v>3709.0713932099998</v>
      </c>
      <c r="M49" s="36">
        <f>SUMIFS(СВЦЭМ!$D$33:$D$776,СВЦЭМ!$A$33:$A$776,$A49,СВЦЭМ!$B$33:$B$776,M$47)+'СЕТ СН'!$G$11+СВЦЭМ!$D$10+'СЕТ СН'!$G$5-'СЕТ СН'!$G$21</f>
        <v>3668.5387972200001</v>
      </c>
      <c r="N49" s="36">
        <f>SUMIFS(СВЦЭМ!$D$33:$D$776,СВЦЭМ!$A$33:$A$776,$A49,СВЦЭМ!$B$33:$B$776,N$47)+'СЕТ СН'!$G$11+СВЦЭМ!$D$10+'СЕТ СН'!$G$5-'СЕТ СН'!$G$21</f>
        <v>3679.8443246500001</v>
      </c>
      <c r="O49" s="36">
        <f>SUMIFS(СВЦЭМ!$D$33:$D$776,СВЦЭМ!$A$33:$A$776,$A49,СВЦЭМ!$B$33:$B$776,O$47)+'СЕТ СН'!$G$11+СВЦЭМ!$D$10+'СЕТ СН'!$G$5-'СЕТ СН'!$G$21</f>
        <v>3692.6649157000002</v>
      </c>
      <c r="P49" s="36">
        <f>SUMIFS(СВЦЭМ!$D$33:$D$776,СВЦЭМ!$A$33:$A$776,$A49,СВЦЭМ!$B$33:$B$776,P$47)+'СЕТ СН'!$G$11+СВЦЭМ!$D$10+'СЕТ СН'!$G$5-'СЕТ СН'!$G$21</f>
        <v>3698.7186801299999</v>
      </c>
      <c r="Q49" s="36">
        <f>SUMIFS(СВЦЭМ!$D$33:$D$776,СВЦЭМ!$A$33:$A$776,$A49,СВЦЭМ!$B$33:$B$776,Q$47)+'СЕТ СН'!$G$11+СВЦЭМ!$D$10+'СЕТ СН'!$G$5-'СЕТ СН'!$G$21</f>
        <v>3698.0751832300002</v>
      </c>
      <c r="R49" s="36">
        <f>SUMIFS(СВЦЭМ!$D$33:$D$776,СВЦЭМ!$A$33:$A$776,$A49,СВЦЭМ!$B$33:$B$776,R$47)+'СЕТ СН'!$G$11+СВЦЭМ!$D$10+'СЕТ СН'!$G$5-'СЕТ СН'!$G$21</f>
        <v>3683.3255051400001</v>
      </c>
      <c r="S49" s="36">
        <f>SUMIFS(СВЦЭМ!$D$33:$D$776,СВЦЭМ!$A$33:$A$776,$A49,СВЦЭМ!$B$33:$B$776,S$47)+'СЕТ СН'!$G$11+СВЦЭМ!$D$10+'СЕТ СН'!$G$5-'СЕТ СН'!$G$21</f>
        <v>3691.27156221</v>
      </c>
      <c r="T49" s="36">
        <f>SUMIFS(СВЦЭМ!$D$33:$D$776,СВЦЭМ!$A$33:$A$776,$A49,СВЦЭМ!$B$33:$B$776,T$47)+'СЕТ СН'!$G$11+СВЦЭМ!$D$10+'СЕТ СН'!$G$5-'СЕТ СН'!$G$21</f>
        <v>3678.5203907099999</v>
      </c>
      <c r="U49" s="36">
        <f>SUMIFS(СВЦЭМ!$D$33:$D$776,СВЦЭМ!$A$33:$A$776,$A49,СВЦЭМ!$B$33:$B$776,U$47)+'СЕТ СН'!$G$11+СВЦЭМ!$D$10+'СЕТ СН'!$G$5-'СЕТ СН'!$G$21</f>
        <v>3671.9297038</v>
      </c>
      <c r="V49" s="36">
        <f>SUMIFS(СВЦЭМ!$D$33:$D$776,СВЦЭМ!$A$33:$A$776,$A49,СВЦЭМ!$B$33:$B$776,V$47)+'СЕТ СН'!$G$11+СВЦЭМ!$D$10+'СЕТ СН'!$G$5-'СЕТ СН'!$G$21</f>
        <v>3676.1423601199999</v>
      </c>
      <c r="W49" s="36">
        <f>SUMIFS(СВЦЭМ!$D$33:$D$776,СВЦЭМ!$A$33:$A$776,$A49,СВЦЭМ!$B$33:$B$776,W$47)+'СЕТ СН'!$G$11+СВЦЭМ!$D$10+'СЕТ СН'!$G$5-'СЕТ СН'!$G$21</f>
        <v>3687.5204773099999</v>
      </c>
      <c r="X49" s="36">
        <f>SUMIFS(СВЦЭМ!$D$33:$D$776,СВЦЭМ!$A$33:$A$776,$A49,СВЦЭМ!$B$33:$B$776,X$47)+'СЕТ СН'!$G$11+СВЦЭМ!$D$10+'СЕТ СН'!$G$5-'СЕТ СН'!$G$21</f>
        <v>3693.3804899400002</v>
      </c>
      <c r="Y49" s="36">
        <f>SUMIFS(СВЦЭМ!$D$33:$D$776,СВЦЭМ!$A$33:$A$776,$A49,СВЦЭМ!$B$33:$B$776,Y$47)+'СЕТ СН'!$G$11+СВЦЭМ!$D$10+'СЕТ СН'!$G$5-'СЕТ СН'!$G$21</f>
        <v>3702.5691715500002</v>
      </c>
    </row>
    <row r="50" spans="1:25" ht="15.75" x14ac:dyDescent="0.2">
      <c r="A50" s="35">
        <f t="shared" ref="A50:A78" si="1">A49+1</f>
        <v>44199</v>
      </c>
      <c r="B50" s="36">
        <f>SUMIFS(СВЦЭМ!$D$33:$D$776,СВЦЭМ!$A$33:$A$776,$A50,СВЦЭМ!$B$33:$B$776,B$47)+'СЕТ СН'!$G$11+СВЦЭМ!$D$10+'СЕТ СН'!$G$5-'СЕТ СН'!$G$21</f>
        <v>3694.66288381</v>
      </c>
      <c r="C50" s="36">
        <f>SUMIFS(СВЦЭМ!$D$33:$D$776,СВЦЭМ!$A$33:$A$776,$A50,СВЦЭМ!$B$33:$B$776,C$47)+'СЕТ СН'!$G$11+СВЦЭМ!$D$10+'СЕТ СН'!$G$5-'СЕТ СН'!$G$21</f>
        <v>3707.44103193</v>
      </c>
      <c r="D50" s="36">
        <f>SUMIFS(СВЦЭМ!$D$33:$D$776,СВЦЭМ!$A$33:$A$776,$A50,СВЦЭМ!$B$33:$B$776,D$47)+'СЕТ СН'!$G$11+СВЦЭМ!$D$10+'СЕТ СН'!$G$5-'СЕТ СН'!$G$21</f>
        <v>3716.8829192499998</v>
      </c>
      <c r="E50" s="36">
        <f>SUMIFS(СВЦЭМ!$D$33:$D$776,СВЦЭМ!$A$33:$A$776,$A50,СВЦЭМ!$B$33:$B$776,E$47)+'СЕТ СН'!$G$11+СВЦЭМ!$D$10+'СЕТ СН'!$G$5-'СЕТ СН'!$G$21</f>
        <v>3735.3676331000001</v>
      </c>
      <c r="F50" s="36">
        <f>SUMIFS(СВЦЭМ!$D$33:$D$776,СВЦЭМ!$A$33:$A$776,$A50,СВЦЭМ!$B$33:$B$776,F$47)+'СЕТ СН'!$G$11+СВЦЭМ!$D$10+'СЕТ СН'!$G$5-'СЕТ СН'!$G$21</f>
        <v>3716.0723265000001</v>
      </c>
      <c r="G50" s="36">
        <f>SUMIFS(СВЦЭМ!$D$33:$D$776,СВЦЭМ!$A$33:$A$776,$A50,СВЦЭМ!$B$33:$B$776,G$47)+'СЕТ СН'!$G$11+СВЦЭМ!$D$10+'СЕТ СН'!$G$5-'СЕТ СН'!$G$21</f>
        <v>3713.5224147099998</v>
      </c>
      <c r="H50" s="36">
        <f>SUMIFS(СВЦЭМ!$D$33:$D$776,СВЦЭМ!$A$33:$A$776,$A50,СВЦЭМ!$B$33:$B$776,H$47)+'СЕТ СН'!$G$11+СВЦЭМ!$D$10+'СЕТ СН'!$G$5-'СЕТ СН'!$G$21</f>
        <v>3737.3436303600001</v>
      </c>
      <c r="I50" s="36">
        <f>SUMIFS(СВЦЭМ!$D$33:$D$776,СВЦЭМ!$A$33:$A$776,$A50,СВЦЭМ!$B$33:$B$776,I$47)+'СЕТ СН'!$G$11+СВЦЭМ!$D$10+'СЕТ СН'!$G$5-'СЕТ СН'!$G$21</f>
        <v>3741.0988713699999</v>
      </c>
      <c r="J50" s="36">
        <f>SUMIFS(СВЦЭМ!$D$33:$D$776,СВЦЭМ!$A$33:$A$776,$A50,СВЦЭМ!$B$33:$B$776,J$47)+'СЕТ СН'!$G$11+СВЦЭМ!$D$10+'СЕТ СН'!$G$5-'СЕТ СН'!$G$21</f>
        <v>3737.2163343100001</v>
      </c>
      <c r="K50" s="36">
        <f>SUMIFS(СВЦЭМ!$D$33:$D$776,СВЦЭМ!$A$33:$A$776,$A50,СВЦЭМ!$B$33:$B$776,K$47)+'СЕТ СН'!$G$11+СВЦЭМ!$D$10+'СЕТ СН'!$G$5-'СЕТ СН'!$G$21</f>
        <v>3738.37090446</v>
      </c>
      <c r="L50" s="36">
        <f>SUMIFS(СВЦЭМ!$D$33:$D$776,СВЦЭМ!$A$33:$A$776,$A50,СВЦЭМ!$B$33:$B$776,L$47)+'СЕТ СН'!$G$11+СВЦЭМ!$D$10+'СЕТ СН'!$G$5-'СЕТ СН'!$G$21</f>
        <v>3726.3705981399999</v>
      </c>
      <c r="M50" s="36">
        <f>SUMIFS(СВЦЭМ!$D$33:$D$776,СВЦЭМ!$A$33:$A$776,$A50,СВЦЭМ!$B$33:$B$776,M$47)+'СЕТ СН'!$G$11+СВЦЭМ!$D$10+'СЕТ СН'!$G$5-'СЕТ СН'!$G$21</f>
        <v>3721.3795420500001</v>
      </c>
      <c r="N50" s="36">
        <f>SUMIFS(СВЦЭМ!$D$33:$D$776,СВЦЭМ!$A$33:$A$776,$A50,СВЦЭМ!$B$33:$B$776,N$47)+'СЕТ СН'!$G$11+СВЦЭМ!$D$10+'СЕТ СН'!$G$5-'СЕТ СН'!$G$21</f>
        <v>3734.9576095000002</v>
      </c>
      <c r="O50" s="36">
        <f>SUMIFS(СВЦЭМ!$D$33:$D$776,СВЦЭМ!$A$33:$A$776,$A50,СВЦЭМ!$B$33:$B$776,O$47)+'СЕТ СН'!$G$11+СВЦЭМ!$D$10+'СЕТ СН'!$G$5-'СЕТ СН'!$G$21</f>
        <v>3747.5464024600001</v>
      </c>
      <c r="P50" s="36">
        <f>SUMIFS(СВЦЭМ!$D$33:$D$776,СВЦЭМ!$A$33:$A$776,$A50,СВЦЭМ!$B$33:$B$776,P$47)+'СЕТ СН'!$G$11+СВЦЭМ!$D$10+'СЕТ СН'!$G$5-'СЕТ СН'!$G$21</f>
        <v>3759.5906966900002</v>
      </c>
      <c r="Q50" s="36">
        <f>SUMIFS(СВЦЭМ!$D$33:$D$776,СВЦЭМ!$A$33:$A$776,$A50,СВЦЭМ!$B$33:$B$776,Q$47)+'СЕТ СН'!$G$11+СВЦЭМ!$D$10+'СЕТ СН'!$G$5-'СЕТ СН'!$G$21</f>
        <v>3763.30314735</v>
      </c>
      <c r="R50" s="36">
        <f>SUMIFS(СВЦЭМ!$D$33:$D$776,СВЦЭМ!$A$33:$A$776,$A50,СВЦЭМ!$B$33:$B$776,R$47)+'СЕТ СН'!$G$11+СВЦЭМ!$D$10+'СЕТ СН'!$G$5-'СЕТ СН'!$G$21</f>
        <v>3755.0908732600001</v>
      </c>
      <c r="S50" s="36">
        <f>SUMIFS(СВЦЭМ!$D$33:$D$776,СВЦЭМ!$A$33:$A$776,$A50,СВЦЭМ!$B$33:$B$776,S$47)+'СЕТ СН'!$G$11+СВЦЭМ!$D$10+'СЕТ СН'!$G$5-'СЕТ СН'!$G$21</f>
        <v>3737.6589314799999</v>
      </c>
      <c r="T50" s="36">
        <f>SUMIFS(СВЦЭМ!$D$33:$D$776,СВЦЭМ!$A$33:$A$776,$A50,СВЦЭМ!$B$33:$B$776,T$47)+'СЕТ СН'!$G$11+СВЦЭМ!$D$10+'СЕТ СН'!$G$5-'СЕТ СН'!$G$21</f>
        <v>3718.2421094000001</v>
      </c>
      <c r="U50" s="36">
        <f>SUMIFS(СВЦЭМ!$D$33:$D$776,СВЦЭМ!$A$33:$A$776,$A50,СВЦЭМ!$B$33:$B$776,U$47)+'СЕТ СН'!$G$11+СВЦЭМ!$D$10+'СЕТ СН'!$G$5-'СЕТ СН'!$G$21</f>
        <v>3722.6658705600003</v>
      </c>
      <c r="V50" s="36">
        <f>SUMIFS(СВЦЭМ!$D$33:$D$776,СВЦЭМ!$A$33:$A$776,$A50,СВЦЭМ!$B$33:$B$776,V$47)+'СЕТ СН'!$G$11+СВЦЭМ!$D$10+'СЕТ СН'!$G$5-'СЕТ СН'!$G$21</f>
        <v>3722.91639807</v>
      </c>
      <c r="W50" s="36">
        <f>SUMIFS(СВЦЭМ!$D$33:$D$776,СВЦЭМ!$A$33:$A$776,$A50,СВЦЭМ!$B$33:$B$776,W$47)+'СЕТ СН'!$G$11+СВЦЭМ!$D$10+'СЕТ СН'!$G$5-'СЕТ СН'!$G$21</f>
        <v>3731.7822538099999</v>
      </c>
      <c r="X50" s="36">
        <f>SUMIFS(СВЦЭМ!$D$33:$D$776,СВЦЭМ!$A$33:$A$776,$A50,СВЦЭМ!$B$33:$B$776,X$47)+'СЕТ СН'!$G$11+СВЦЭМ!$D$10+'СЕТ СН'!$G$5-'СЕТ СН'!$G$21</f>
        <v>3741.4105750899998</v>
      </c>
      <c r="Y50" s="36">
        <f>SUMIFS(СВЦЭМ!$D$33:$D$776,СВЦЭМ!$A$33:$A$776,$A50,СВЦЭМ!$B$33:$B$776,Y$47)+'СЕТ СН'!$G$11+СВЦЭМ!$D$10+'СЕТ СН'!$G$5-'СЕТ СН'!$G$21</f>
        <v>3746.6244974299998</v>
      </c>
    </row>
    <row r="51" spans="1:25" ht="15.75" x14ac:dyDescent="0.2">
      <c r="A51" s="35">
        <f t="shared" si="1"/>
        <v>44200</v>
      </c>
      <c r="B51" s="36">
        <f>SUMIFS(СВЦЭМ!$D$33:$D$776,СВЦЭМ!$A$33:$A$776,$A51,СВЦЭМ!$B$33:$B$776,B$47)+'СЕТ СН'!$G$11+СВЦЭМ!$D$10+'СЕТ СН'!$G$5-'СЕТ СН'!$G$21</f>
        <v>3765.4382284900003</v>
      </c>
      <c r="C51" s="36">
        <f>SUMIFS(СВЦЭМ!$D$33:$D$776,СВЦЭМ!$A$33:$A$776,$A51,СВЦЭМ!$B$33:$B$776,C$47)+'СЕТ СН'!$G$11+СВЦЭМ!$D$10+'СЕТ СН'!$G$5-'СЕТ СН'!$G$21</f>
        <v>3781.6918850800002</v>
      </c>
      <c r="D51" s="36">
        <f>SUMIFS(СВЦЭМ!$D$33:$D$776,СВЦЭМ!$A$33:$A$776,$A51,СВЦЭМ!$B$33:$B$776,D$47)+'СЕТ СН'!$G$11+СВЦЭМ!$D$10+'СЕТ СН'!$G$5-'СЕТ СН'!$G$21</f>
        <v>3796.4266030399999</v>
      </c>
      <c r="E51" s="36">
        <f>SUMIFS(СВЦЭМ!$D$33:$D$776,СВЦЭМ!$A$33:$A$776,$A51,СВЦЭМ!$B$33:$B$776,E$47)+'СЕТ СН'!$G$11+СВЦЭМ!$D$10+'СЕТ СН'!$G$5-'СЕТ СН'!$G$21</f>
        <v>3820.4714163400004</v>
      </c>
      <c r="F51" s="36">
        <f>SUMIFS(СВЦЭМ!$D$33:$D$776,СВЦЭМ!$A$33:$A$776,$A51,СВЦЭМ!$B$33:$B$776,F$47)+'СЕТ СН'!$G$11+СВЦЭМ!$D$10+'СЕТ СН'!$G$5-'СЕТ СН'!$G$21</f>
        <v>3786.75352152</v>
      </c>
      <c r="G51" s="36">
        <f>SUMIFS(СВЦЭМ!$D$33:$D$776,СВЦЭМ!$A$33:$A$776,$A51,СВЦЭМ!$B$33:$B$776,G$47)+'СЕТ СН'!$G$11+СВЦЭМ!$D$10+'СЕТ СН'!$G$5-'СЕТ СН'!$G$21</f>
        <v>3783.81353033</v>
      </c>
      <c r="H51" s="36">
        <f>SUMIFS(СВЦЭМ!$D$33:$D$776,СВЦЭМ!$A$33:$A$776,$A51,СВЦЭМ!$B$33:$B$776,H$47)+'СЕТ СН'!$G$11+СВЦЭМ!$D$10+'СЕТ СН'!$G$5-'СЕТ СН'!$G$21</f>
        <v>3789.1126462800003</v>
      </c>
      <c r="I51" s="36">
        <f>SUMIFS(СВЦЭМ!$D$33:$D$776,СВЦЭМ!$A$33:$A$776,$A51,СВЦЭМ!$B$33:$B$776,I$47)+'СЕТ СН'!$G$11+СВЦЭМ!$D$10+'СЕТ СН'!$G$5-'СЕТ СН'!$G$21</f>
        <v>3773.2338813200004</v>
      </c>
      <c r="J51" s="36">
        <f>SUMIFS(СВЦЭМ!$D$33:$D$776,СВЦЭМ!$A$33:$A$776,$A51,СВЦЭМ!$B$33:$B$776,J$47)+'СЕТ СН'!$G$11+СВЦЭМ!$D$10+'СЕТ СН'!$G$5-'СЕТ СН'!$G$21</f>
        <v>3751.3659470299999</v>
      </c>
      <c r="K51" s="36">
        <f>SUMIFS(СВЦЭМ!$D$33:$D$776,СВЦЭМ!$A$33:$A$776,$A51,СВЦЭМ!$B$33:$B$776,K$47)+'СЕТ СН'!$G$11+СВЦЭМ!$D$10+'СЕТ СН'!$G$5-'СЕТ СН'!$G$21</f>
        <v>3723.2434215399999</v>
      </c>
      <c r="L51" s="36">
        <f>SUMIFS(СВЦЭМ!$D$33:$D$776,СВЦЭМ!$A$33:$A$776,$A51,СВЦЭМ!$B$33:$B$776,L$47)+'СЕТ СН'!$G$11+СВЦЭМ!$D$10+'СЕТ СН'!$G$5-'СЕТ СН'!$G$21</f>
        <v>3712.1028893000002</v>
      </c>
      <c r="M51" s="36">
        <f>SUMIFS(СВЦЭМ!$D$33:$D$776,СВЦЭМ!$A$33:$A$776,$A51,СВЦЭМ!$B$33:$B$776,M$47)+'СЕТ СН'!$G$11+СВЦЭМ!$D$10+'СЕТ СН'!$G$5-'СЕТ СН'!$G$21</f>
        <v>3705.7359483</v>
      </c>
      <c r="N51" s="36">
        <f>SUMIFS(СВЦЭМ!$D$33:$D$776,СВЦЭМ!$A$33:$A$776,$A51,СВЦЭМ!$B$33:$B$776,N$47)+'СЕТ СН'!$G$11+СВЦЭМ!$D$10+'СЕТ СН'!$G$5-'СЕТ СН'!$G$21</f>
        <v>3724.5625699900002</v>
      </c>
      <c r="O51" s="36">
        <f>SUMIFS(СВЦЭМ!$D$33:$D$776,СВЦЭМ!$A$33:$A$776,$A51,СВЦЭМ!$B$33:$B$776,O$47)+'СЕТ СН'!$G$11+СВЦЭМ!$D$10+'СЕТ СН'!$G$5-'СЕТ СН'!$G$21</f>
        <v>3734.5922948299999</v>
      </c>
      <c r="P51" s="36">
        <f>SUMIFS(СВЦЭМ!$D$33:$D$776,СВЦЭМ!$A$33:$A$776,$A51,СВЦЭМ!$B$33:$B$776,P$47)+'СЕТ СН'!$G$11+СВЦЭМ!$D$10+'СЕТ СН'!$G$5-'СЕТ СН'!$G$21</f>
        <v>3745.3958885299999</v>
      </c>
      <c r="Q51" s="36">
        <f>SUMIFS(СВЦЭМ!$D$33:$D$776,СВЦЭМ!$A$33:$A$776,$A51,СВЦЭМ!$B$33:$B$776,Q$47)+'СЕТ СН'!$G$11+СВЦЭМ!$D$10+'СЕТ СН'!$G$5-'СЕТ СН'!$G$21</f>
        <v>3750.75317606</v>
      </c>
      <c r="R51" s="36">
        <f>SUMIFS(СВЦЭМ!$D$33:$D$776,СВЦЭМ!$A$33:$A$776,$A51,СВЦЭМ!$B$33:$B$776,R$47)+'СЕТ СН'!$G$11+СВЦЭМ!$D$10+'СЕТ СН'!$G$5-'СЕТ СН'!$G$21</f>
        <v>3735.8179969500002</v>
      </c>
      <c r="S51" s="36">
        <f>SUMIFS(СВЦЭМ!$D$33:$D$776,СВЦЭМ!$A$33:$A$776,$A51,СВЦЭМ!$B$33:$B$776,S$47)+'СЕТ СН'!$G$11+СВЦЭМ!$D$10+'СЕТ СН'!$G$5-'СЕТ СН'!$G$21</f>
        <v>3725.4691372299999</v>
      </c>
      <c r="T51" s="36">
        <f>SUMIFS(СВЦЭМ!$D$33:$D$776,СВЦЭМ!$A$33:$A$776,$A51,СВЦЭМ!$B$33:$B$776,T$47)+'СЕТ СН'!$G$11+СВЦЭМ!$D$10+'СЕТ СН'!$G$5-'СЕТ СН'!$G$21</f>
        <v>3711.2763527900001</v>
      </c>
      <c r="U51" s="36">
        <f>SUMIFS(СВЦЭМ!$D$33:$D$776,СВЦЭМ!$A$33:$A$776,$A51,СВЦЭМ!$B$33:$B$776,U$47)+'СЕТ СН'!$G$11+СВЦЭМ!$D$10+'СЕТ СН'!$G$5-'СЕТ СН'!$G$21</f>
        <v>3716.22072041</v>
      </c>
      <c r="V51" s="36">
        <f>SUMIFS(СВЦЭМ!$D$33:$D$776,СВЦЭМ!$A$33:$A$776,$A51,СВЦЭМ!$B$33:$B$776,V$47)+'СЕТ СН'!$G$11+СВЦЭМ!$D$10+'СЕТ СН'!$G$5-'СЕТ СН'!$G$21</f>
        <v>3717.6802601099998</v>
      </c>
      <c r="W51" s="36">
        <f>SUMIFS(СВЦЭМ!$D$33:$D$776,СВЦЭМ!$A$33:$A$776,$A51,СВЦЭМ!$B$33:$B$776,W$47)+'СЕТ СН'!$G$11+СВЦЭМ!$D$10+'СЕТ СН'!$G$5-'СЕТ СН'!$G$21</f>
        <v>3727.2077477399998</v>
      </c>
      <c r="X51" s="36">
        <f>SUMIFS(СВЦЭМ!$D$33:$D$776,СВЦЭМ!$A$33:$A$776,$A51,СВЦЭМ!$B$33:$B$776,X$47)+'СЕТ СН'!$G$11+СВЦЭМ!$D$10+'СЕТ СН'!$G$5-'СЕТ СН'!$G$21</f>
        <v>3744.65155512</v>
      </c>
      <c r="Y51" s="36">
        <f>SUMIFS(СВЦЭМ!$D$33:$D$776,СВЦЭМ!$A$33:$A$776,$A51,СВЦЭМ!$B$33:$B$776,Y$47)+'СЕТ СН'!$G$11+СВЦЭМ!$D$10+'СЕТ СН'!$G$5-'СЕТ СН'!$G$21</f>
        <v>3758.6232780600003</v>
      </c>
    </row>
    <row r="52" spans="1:25" ht="15.75" x14ac:dyDescent="0.2">
      <c r="A52" s="35">
        <f t="shared" si="1"/>
        <v>44201</v>
      </c>
      <c r="B52" s="36">
        <f>SUMIFS(СВЦЭМ!$D$33:$D$776,СВЦЭМ!$A$33:$A$776,$A52,СВЦЭМ!$B$33:$B$776,B$47)+'СЕТ СН'!$G$11+СВЦЭМ!$D$10+'СЕТ СН'!$G$5-'СЕТ СН'!$G$21</f>
        <v>3726.3306530199998</v>
      </c>
      <c r="C52" s="36">
        <f>SUMIFS(СВЦЭМ!$D$33:$D$776,СВЦЭМ!$A$33:$A$776,$A52,СВЦЭМ!$B$33:$B$776,C$47)+'СЕТ СН'!$G$11+СВЦЭМ!$D$10+'СЕТ СН'!$G$5-'СЕТ СН'!$G$21</f>
        <v>3756.5759340499999</v>
      </c>
      <c r="D52" s="36">
        <f>SUMIFS(СВЦЭМ!$D$33:$D$776,СВЦЭМ!$A$33:$A$776,$A52,СВЦЭМ!$B$33:$B$776,D$47)+'СЕТ СН'!$G$11+СВЦЭМ!$D$10+'СЕТ СН'!$G$5-'СЕТ СН'!$G$21</f>
        <v>3769.3410593899998</v>
      </c>
      <c r="E52" s="36">
        <f>SUMIFS(СВЦЭМ!$D$33:$D$776,СВЦЭМ!$A$33:$A$776,$A52,СВЦЭМ!$B$33:$B$776,E$47)+'СЕТ СН'!$G$11+СВЦЭМ!$D$10+'СЕТ СН'!$G$5-'СЕТ СН'!$G$21</f>
        <v>3775.76552305</v>
      </c>
      <c r="F52" s="36">
        <f>SUMIFS(СВЦЭМ!$D$33:$D$776,СВЦЭМ!$A$33:$A$776,$A52,СВЦЭМ!$B$33:$B$776,F$47)+'СЕТ СН'!$G$11+СВЦЭМ!$D$10+'СЕТ СН'!$G$5-'СЕТ СН'!$G$21</f>
        <v>3778.1625703999998</v>
      </c>
      <c r="G52" s="36">
        <f>SUMIFS(СВЦЭМ!$D$33:$D$776,СВЦЭМ!$A$33:$A$776,$A52,СВЦЭМ!$B$33:$B$776,G$47)+'СЕТ СН'!$G$11+СВЦЭМ!$D$10+'СЕТ СН'!$G$5-'СЕТ СН'!$G$21</f>
        <v>3800.1715897100003</v>
      </c>
      <c r="H52" s="36">
        <f>SUMIFS(СВЦЭМ!$D$33:$D$776,СВЦЭМ!$A$33:$A$776,$A52,СВЦЭМ!$B$33:$B$776,H$47)+'СЕТ СН'!$G$11+СВЦЭМ!$D$10+'СЕТ СН'!$G$5-'СЕТ СН'!$G$21</f>
        <v>3784.6996067600003</v>
      </c>
      <c r="I52" s="36">
        <f>SUMIFS(СВЦЭМ!$D$33:$D$776,СВЦЭМ!$A$33:$A$776,$A52,СВЦЭМ!$B$33:$B$776,I$47)+'СЕТ СН'!$G$11+СВЦЭМ!$D$10+'СЕТ СН'!$G$5-'СЕТ СН'!$G$21</f>
        <v>3768.36554312</v>
      </c>
      <c r="J52" s="36">
        <f>SUMIFS(СВЦЭМ!$D$33:$D$776,СВЦЭМ!$A$33:$A$776,$A52,СВЦЭМ!$B$33:$B$776,J$47)+'СЕТ СН'!$G$11+СВЦЭМ!$D$10+'СЕТ СН'!$G$5-'СЕТ СН'!$G$21</f>
        <v>3743.5480078600003</v>
      </c>
      <c r="K52" s="36">
        <f>SUMIFS(СВЦЭМ!$D$33:$D$776,СВЦЭМ!$A$33:$A$776,$A52,СВЦЭМ!$B$33:$B$776,K$47)+'СЕТ СН'!$G$11+СВЦЭМ!$D$10+'СЕТ СН'!$G$5-'СЕТ СН'!$G$21</f>
        <v>3714.24109327</v>
      </c>
      <c r="L52" s="36">
        <f>SUMIFS(СВЦЭМ!$D$33:$D$776,СВЦЭМ!$A$33:$A$776,$A52,СВЦЭМ!$B$33:$B$776,L$47)+'СЕТ СН'!$G$11+СВЦЭМ!$D$10+'СЕТ СН'!$G$5-'СЕТ СН'!$G$21</f>
        <v>3693.71181669</v>
      </c>
      <c r="M52" s="36">
        <f>SUMIFS(СВЦЭМ!$D$33:$D$776,СВЦЭМ!$A$33:$A$776,$A52,СВЦЭМ!$B$33:$B$776,M$47)+'СЕТ СН'!$G$11+СВЦЭМ!$D$10+'СЕТ СН'!$G$5-'СЕТ СН'!$G$21</f>
        <v>3700.6169835999999</v>
      </c>
      <c r="N52" s="36">
        <f>SUMIFS(СВЦЭМ!$D$33:$D$776,СВЦЭМ!$A$33:$A$776,$A52,СВЦЭМ!$B$33:$B$776,N$47)+'СЕТ СН'!$G$11+СВЦЭМ!$D$10+'СЕТ СН'!$G$5-'СЕТ СН'!$G$21</f>
        <v>3733.4673900299999</v>
      </c>
      <c r="O52" s="36">
        <f>SUMIFS(СВЦЭМ!$D$33:$D$776,СВЦЭМ!$A$33:$A$776,$A52,СВЦЭМ!$B$33:$B$776,O$47)+'СЕТ СН'!$G$11+СВЦЭМ!$D$10+'СЕТ СН'!$G$5-'СЕТ СН'!$G$21</f>
        <v>3760.1447742</v>
      </c>
      <c r="P52" s="36">
        <f>SUMIFS(СВЦЭМ!$D$33:$D$776,СВЦЭМ!$A$33:$A$776,$A52,СВЦЭМ!$B$33:$B$776,P$47)+'СЕТ СН'!$G$11+СВЦЭМ!$D$10+'СЕТ СН'!$G$5-'СЕТ СН'!$G$21</f>
        <v>3776.4729972</v>
      </c>
      <c r="Q52" s="36">
        <f>SUMIFS(СВЦЭМ!$D$33:$D$776,СВЦЭМ!$A$33:$A$776,$A52,СВЦЭМ!$B$33:$B$776,Q$47)+'СЕТ СН'!$G$11+СВЦЭМ!$D$10+'СЕТ СН'!$G$5-'СЕТ СН'!$G$21</f>
        <v>3781.3509190100003</v>
      </c>
      <c r="R52" s="36">
        <f>SUMIFS(СВЦЭМ!$D$33:$D$776,СВЦЭМ!$A$33:$A$776,$A52,СВЦЭМ!$B$33:$B$776,R$47)+'СЕТ СН'!$G$11+СВЦЭМ!$D$10+'СЕТ СН'!$G$5-'СЕТ СН'!$G$21</f>
        <v>3768.68650695</v>
      </c>
      <c r="S52" s="36">
        <f>SUMIFS(СВЦЭМ!$D$33:$D$776,СВЦЭМ!$A$33:$A$776,$A52,СВЦЭМ!$B$33:$B$776,S$47)+'СЕТ СН'!$G$11+СВЦЭМ!$D$10+'СЕТ СН'!$G$5-'СЕТ СН'!$G$21</f>
        <v>3756.9832611000002</v>
      </c>
      <c r="T52" s="36">
        <f>SUMIFS(СВЦЭМ!$D$33:$D$776,СВЦЭМ!$A$33:$A$776,$A52,СВЦЭМ!$B$33:$B$776,T$47)+'СЕТ СН'!$G$11+СВЦЭМ!$D$10+'СЕТ СН'!$G$5-'СЕТ СН'!$G$21</f>
        <v>3725.2396021200002</v>
      </c>
      <c r="U52" s="36">
        <f>SUMIFS(СВЦЭМ!$D$33:$D$776,СВЦЭМ!$A$33:$A$776,$A52,СВЦЭМ!$B$33:$B$776,U$47)+'СЕТ СН'!$G$11+СВЦЭМ!$D$10+'СЕТ СН'!$G$5-'СЕТ СН'!$G$21</f>
        <v>3732.0823897</v>
      </c>
      <c r="V52" s="36">
        <f>SUMIFS(СВЦЭМ!$D$33:$D$776,СВЦЭМ!$A$33:$A$776,$A52,СВЦЭМ!$B$33:$B$776,V$47)+'СЕТ СН'!$G$11+СВЦЭМ!$D$10+'СЕТ СН'!$G$5-'СЕТ СН'!$G$21</f>
        <v>3736.89328484</v>
      </c>
      <c r="W52" s="36">
        <f>SUMIFS(СВЦЭМ!$D$33:$D$776,СВЦЭМ!$A$33:$A$776,$A52,СВЦЭМ!$B$33:$B$776,W$47)+'СЕТ СН'!$G$11+СВЦЭМ!$D$10+'СЕТ СН'!$G$5-'СЕТ СН'!$G$21</f>
        <v>3752.3035589299998</v>
      </c>
      <c r="X52" s="36">
        <f>SUMIFS(СВЦЭМ!$D$33:$D$776,СВЦЭМ!$A$33:$A$776,$A52,СВЦЭМ!$B$33:$B$776,X$47)+'СЕТ СН'!$G$11+СВЦЭМ!$D$10+'СЕТ СН'!$G$5-'СЕТ СН'!$G$21</f>
        <v>3767.2817633700001</v>
      </c>
      <c r="Y52" s="36">
        <f>SUMIFS(СВЦЭМ!$D$33:$D$776,СВЦЭМ!$A$33:$A$776,$A52,СВЦЭМ!$B$33:$B$776,Y$47)+'СЕТ СН'!$G$11+СВЦЭМ!$D$10+'СЕТ СН'!$G$5-'СЕТ СН'!$G$21</f>
        <v>3784.1379335500001</v>
      </c>
    </row>
    <row r="53" spans="1:25" ht="15.75" x14ac:dyDescent="0.2">
      <c r="A53" s="35">
        <f t="shared" si="1"/>
        <v>44202</v>
      </c>
      <c r="B53" s="36">
        <f>SUMIFS(СВЦЭМ!$D$33:$D$776,СВЦЭМ!$A$33:$A$776,$A53,СВЦЭМ!$B$33:$B$776,B$47)+'СЕТ СН'!$G$11+СВЦЭМ!$D$10+'СЕТ СН'!$G$5-'СЕТ СН'!$G$21</f>
        <v>3773.9783858000001</v>
      </c>
      <c r="C53" s="36">
        <f>SUMIFS(СВЦЭМ!$D$33:$D$776,СВЦЭМ!$A$33:$A$776,$A53,СВЦЭМ!$B$33:$B$776,C$47)+'СЕТ СН'!$G$11+СВЦЭМ!$D$10+'СЕТ СН'!$G$5-'СЕТ СН'!$G$21</f>
        <v>3804.6215670800002</v>
      </c>
      <c r="D53" s="36">
        <f>SUMIFS(СВЦЭМ!$D$33:$D$776,СВЦЭМ!$A$33:$A$776,$A53,СВЦЭМ!$B$33:$B$776,D$47)+'СЕТ СН'!$G$11+СВЦЭМ!$D$10+'СЕТ СН'!$G$5-'СЕТ СН'!$G$21</f>
        <v>3828.2947057800002</v>
      </c>
      <c r="E53" s="36">
        <f>SUMIFS(СВЦЭМ!$D$33:$D$776,СВЦЭМ!$A$33:$A$776,$A53,СВЦЭМ!$B$33:$B$776,E$47)+'СЕТ СН'!$G$11+СВЦЭМ!$D$10+'СЕТ СН'!$G$5-'СЕТ СН'!$G$21</f>
        <v>3837.6522479200003</v>
      </c>
      <c r="F53" s="36">
        <f>SUMIFS(СВЦЭМ!$D$33:$D$776,СВЦЭМ!$A$33:$A$776,$A53,СВЦЭМ!$B$33:$B$776,F$47)+'СЕТ СН'!$G$11+СВЦЭМ!$D$10+'СЕТ СН'!$G$5-'СЕТ СН'!$G$21</f>
        <v>3848.7002290099999</v>
      </c>
      <c r="G53" s="36">
        <f>SUMIFS(СВЦЭМ!$D$33:$D$776,СВЦЭМ!$A$33:$A$776,$A53,СВЦЭМ!$B$33:$B$776,G$47)+'СЕТ СН'!$G$11+СВЦЭМ!$D$10+'СЕТ СН'!$G$5-'СЕТ СН'!$G$21</f>
        <v>3845.45992093</v>
      </c>
      <c r="H53" s="36">
        <f>SUMIFS(СВЦЭМ!$D$33:$D$776,СВЦЭМ!$A$33:$A$776,$A53,СВЦЭМ!$B$33:$B$776,H$47)+'СЕТ СН'!$G$11+СВЦЭМ!$D$10+'СЕТ СН'!$G$5-'СЕТ СН'!$G$21</f>
        <v>3829.4936097099999</v>
      </c>
      <c r="I53" s="36">
        <f>SUMIFS(СВЦЭМ!$D$33:$D$776,СВЦЭМ!$A$33:$A$776,$A53,СВЦЭМ!$B$33:$B$776,I$47)+'СЕТ СН'!$G$11+СВЦЭМ!$D$10+'СЕТ СН'!$G$5-'СЕТ СН'!$G$21</f>
        <v>3803.7232477400003</v>
      </c>
      <c r="J53" s="36">
        <f>SUMIFS(СВЦЭМ!$D$33:$D$776,СВЦЭМ!$A$33:$A$776,$A53,СВЦЭМ!$B$33:$B$776,J$47)+'СЕТ СН'!$G$11+СВЦЭМ!$D$10+'СЕТ СН'!$G$5-'СЕТ СН'!$G$21</f>
        <v>3760.1222958400003</v>
      </c>
      <c r="K53" s="36">
        <f>SUMIFS(СВЦЭМ!$D$33:$D$776,СВЦЭМ!$A$33:$A$776,$A53,СВЦЭМ!$B$33:$B$776,K$47)+'СЕТ СН'!$G$11+СВЦЭМ!$D$10+'СЕТ СН'!$G$5-'СЕТ СН'!$G$21</f>
        <v>3719.0709688500001</v>
      </c>
      <c r="L53" s="36">
        <f>SUMIFS(СВЦЭМ!$D$33:$D$776,СВЦЭМ!$A$33:$A$776,$A53,СВЦЭМ!$B$33:$B$776,L$47)+'СЕТ СН'!$G$11+СВЦЭМ!$D$10+'СЕТ СН'!$G$5-'СЕТ СН'!$G$21</f>
        <v>3706.6932176300002</v>
      </c>
      <c r="M53" s="36">
        <f>SUMIFS(СВЦЭМ!$D$33:$D$776,СВЦЭМ!$A$33:$A$776,$A53,СВЦЭМ!$B$33:$B$776,M$47)+'СЕТ СН'!$G$11+СВЦЭМ!$D$10+'СЕТ СН'!$G$5-'СЕТ СН'!$G$21</f>
        <v>3710.39633009</v>
      </c>
      <c r="N53" s="36">
        <f>SUMIFS(СВЦЭМ!$D$33:$D$776,СВЦЭМ!$A$33:$A$776,$A53,СВЦЭМ!$B$33:$B$776,N$47)+'СЕТ СН'!$G$11+СВЦЭМ!$D$10+'СЕТ СН'!$G$5-'СЕТ СН'!$G$21</f>
        <v>3738.4815837900001</v>
      </c>
      <c r="O53" s="36">
        <f>SUMIFS(СВЦЭМ!$D$33:$D$776,СВЦЭМ!$A$33:$A$776,$A53,СВЦЭМ!$B$33:$B$776,O$47)+'СЕТ СН'!$G$11+СВЦЭМ!$D$10+'СЕТ СН'!$G$5-'СЕТ СН'!$G$21</f>
        <v>3754.9983899600002</v>
      </c>
      <c r="P53" s="36">
        <f>SUMIFS(СВЦЭМ!$D$33:$D$776,СВЦЭМ!$A$33:$A$776,$A53,СВЦЭМ!$B$33:$B$776,P$47)+'СЕТ СН'!$G$11+СВЦЭМ!$D$10+'СЕТ СН'!$G$5-'СЕТ СН'!$G$21</f>
        <v>3766.0856839400003</v>
      </c>
      <c r="Q53" s="36">
        <f>SUMIFS(СВЦЭМ!$D$33:$D$776,СВЦЭМ!$A$33:$A$776,$A53,СВЦЭМ!$B$33:$B$776,Q$47)+'СЕТ СН'!$G$11+СВЦЭМ!$D$10+'СЕТ СН'!$G$5-'СЕТ СН'!$G$21</f>
        <v>3770.1316744800001</v>
      </c>
      <c r="R53" s="36">
        <f>SUMIFS(СВЦЭМ!$D$33:$D$776,СВЦЭМ!$A$33:$A$776,$A53,СВЦЭМ!$B$33:$B$776,R$47)+'СЕТ СН'!$G$11+СВЦЭМ!$D$10+'СЕТ СН'!$G$5-'СЕТ СН'!$G$21</f>
        <v>3756.0759747500001</v>
      </c>
      <c r="S53" s="36">
        <f>SUMIFS(СВЦЭМ!$D$33:$D$776,СВЦЭМ!$A$33:$A$776,$A53,СВЦЭМ!$B$33:$B$776,S$47)+'СЕТ СН'!$G$11+СВЦЭМ!$D$10+'СЕТ СН'!$G$5-'СЕТ СН'!$G$21</f>
        <v>3730.4911492400001</v>
      </c>
      <c r="T53" s="36">
        <f>SUMIFS(СВЦЭМ!$D$33:$D$776,СВЦЭМ!$A$33:$A$776,$A53,СВЦЭМ!$B$33:$B$776,T$47)+'СЕТ СН'!$G$11+СВЦЭМ!$D$10+'СЕТ СН'!$G$5-'СЕТ СН'!$G$21</f>
        <v>3704.8182162100002</v>
      </c>
      <c r="U53" s="36">
        <f>SUMIFS(СВЦЭМ!$D$33:$D$776,СВЦЭМ!$A$33:$A$776,$A53,СВЦЭМ!$B$33:$B$776,U$47)+'СЕТ СН'!$G$11+СВЦЭМ!$D$10+'СЕТ СН'!$G$5-'СЕТ СН'!$G$21</f>
        <v>3708.2580223</v>
      </c>
      <c r="V53" s="36">
        <f>SUMIFS(СВЦЭМ!$D$33:$D$776,СВЦЭМ!$A$33:$A$776,$A53,СВЦЭМ!$B$33:$B$776,V$47)+'СЕТ СН'!$G$11+СВЦЭМ!$D$10+'СЕТ СН'!$G$5-'СЕТ СН'!$G$21</f>
        <v>3715.0364011199999</v>
      </c>
      <c r="W53" s="36">
        <f>SUMIFS(СВЦЭМ!$D$33:$D$776,СВЦЭМ!$A$33:$A$776,$A53,СВЦЭМ!$B$33:$B$776,W$47)+'СЕТ СН'!$G$11+СВЦЭМ!$D$10+'СЕТ СН'!$G$5-'СЕТ СН'!$G$21</f>
        <v>3730.9534482500003</v>
      </c>
      <c r="X53" s="36">
        <f>SUMIFS(СВЦЭМ!$D$33:$D$776,СВЦЭМ!$A$33:$A$776,$A53,СВЦЭМ!$B$33:$B$776,X$47)+'СЕТ СН'!$G$11+СВЦЭМ!$D$10+'СЕТ СН'!$G$5-'СЕТ СН'!$G$21</f>
        <v>3748.6020877400001</v>
      </c>
      <c r="Y53" s="36">
        <f>SUMIFS(СВЦЭМ!$D$33:$D$776,СВЦЭМ!$A$33:$A$776,$A53,СВЦЭМ!$B$33:$B$776,Y$47)+'СЕТ СН'!$G$11+СВЦЭМ!$D$10+'СЕТ СН'!$G$5-'СЕТ СН'!$G$21</f>
        <v>3770.75417169</v>
      </c>
    </row>
    <row r="54" spans="1:25" ht="15.75" x14ac:dyDescent="0.2">
      <c r="A54" s="35">
        <f t="shared" si="1"/>
        <v>44203</v>
      </c>
      <c r="B54" s="36">
        <f>SUMIFS(СВЦЭМ!$D$33:$D$776,СВЦЭМ!$A$33:$A$776,$A54,СВЦЭМ!$B$33:$B$776,B$47)+'СЕТ СН'!$G$11+СВЦЭМ!$D$10+'СЕТ СН'!$G$5-'СЕТ СН'!$G$21</f>
        <v>3743.2088067599998</v>
      </c>
      <c r="C54" s="36">
        <f>SUMIFS(СВЦЭМ!$D$33:$D$776,СВЦЭМ!$A$33:$A$776,$A54,СВЦЭМ!$B$33:$B$776,C$47)+'СЕТ СН'!$G$11+СВЦЭМ!$D$10+'СЕТ СН'!$G$5-'СЕТ СН'!$G$21</f>
        <v>3776.29302723</v>
      </c>
      <c r="D54" s="36">
        <f>SUMIFS(СВЦЭМ!$D$33:$D$776,СВЦЭМ!$A$33:$A$776,$A54,СВЦЭМ!$B$33:$B$776,D$47)+'СЕТ СН'!$G$11+СВЦЭМ!$D$10+'СЕТ СН'!$G$5-'СЕТ СН'!$G$21</f>
        <v>3804.4970809599999</v>
      </c>
      <c r="E54" s="36">
        <f>SUMIFS(СВЦЭМ!$D$33:$D$776,СВЦЭМ!$A$33:$A$776,$A54,СВЦЭМ!$B$33:$B$776,E$47)+'СЕТ СН'!$G$11+СВЦЭМ!$D$10+'СЕТ СН'!$G$5-'СЕТ СН'!$G$21</f>
        <v>3814.8118859900001</v>
      </c>
      <c r="F54" s="36">
        <f>SUMIFS(СВЦЭМ!$D$33:$D$776,СВЦЭМ!$A$33:$A$776,$A54,СВЦЭМ!$B$33:$B$776,F$47)+'СЕТ СН'!$G$11+СВЦЭМ!$D$10+'СЕТ СН'!$G$5-'СЕТ СН'!$G$21</f>
        <v>3824.3923673500003</v>
      </c>
      <c r="G54" s="36">
        <f>SUMIFS(СВЦЭМ!$D$33:$D$776,СВЦЭМ!$A$33:$A$776,$A54,СВЦЭМ!$B$33:$B$776,G$47)+'СЕТ СН'!$G$11+СВЦЭМ!$D$10+'СЕТ СН'!$G$5-'СЕТ СН'!$G$21</f>
        <v>3818.1197337200001</v>
      </c>
      <c r="H54" s="36">
        <f>SUMIFS(СВЦЭМ!$D$33:$D$776,СВЦЭМ!$A$33:$A$776,$A54,СВЦЭМ!$B$33:$B$776,H$47)+'СЕТ СН'!$G$11+СВЦЭМ!$D$10+'СЕТ СН'!$G$5-'СЕТ СН'!$G$21</f>
        <v>3802.0077554199997</v>
      </c>
      <c r="I54" s="36">
        <f>SUMIFS(СВЦЭМ!$D$33:$D$776,СВЦЭМ!$A$33:$A$776,$A54,СВЦЭМ!$B$33:$B$776,I$47)+'СЕТ СН'!$G$11+СВЦЭМ!$D$10+'СЕТ СН'!$G$5-'СЕТ СН'!$G$21</f>
        <v>3775.7240320700002</v>
      </c>
      <c r="J54" s="36">
        <f>SUMIFS(СВЦЭМ!$D$33:$D$776,СВЦЭМ!$A$33:$A$776,$A54,СВЦЭМ!$B$33:$B$776,J$47)+'СЕТ СН'!$G$11+СВЦЭМ!$D$10+'СЕТ СН'!$G$5-'СЕТ СН'!$G$21</f>
        <v>3750.4276609799999</v>
      </c>
      <c r="K54" s="36">
        <f>SUMIFS(СВЦЭМ!$D$33:$D$776,СВЦЭМ!$A$33:$A$776,$A54,СВЦЭМ!$B$33:$B$776,K$47)+'СЕТ СН'!$G$11+СВЦЭМ!$D$10+'СЕТ СН'!$G$5-'СЕТ СН'!$G$21</f>
        <v>3725.36418486</v>
      </c>
      <c r="L54" s="36">
        <f>SUMIFS(СВЦЭМ!$D$33:$D$776,СВЦЭМ!$A$33:$A$776,$A54,СВЦЭМ!$B$33:$B$776,L$47)+'СЕТ СН'!$G$11+СВЦЭМ!$D$10+'СЕТ СН'!$G$5-'СЕТ СН'!$G$21</f>
        <v>3709.98374229</v>
      </c>
      <c r="M54" s="36">
        <f>SUMIFS(СВЦЭМ!$D$33:$D$776,СВЦЭМ!$A$33:$A$776,$A54,СВЦЭМ!$B$33:$B$776,M$47)+'СЕТ СН'!$G$11+СВЦЭМ!$D$10+'СЕТ СН'!$G$5-'СЕТ СН'!$G$21</f>
        <v>3724.6677714900002</v>
      </c>
      <c r="N54" s="36">
        <f>SUMIFS(СВЦЭМ!$D$33:$D$776,СВЦЭМ!$A$33:$A$776,$A54,СВЦЭМ!$B$33:$B$776,N$47)+'СЕТ СН'!$G$11+СВЦЭМ!$D$10+'СЕТ СН'!$G$5-'СЕТ СН'!$G$21</f>
        <v>3772.80206619</v>
      </c>
      <c r="O54" s="36">
        <f>SUMIFS(СВЦЭМ!$D$33:$D$776,СВЦЭМ!$A$33:$A$776,$A54,СВЦЭМ!$B$33:$B$776,O$47)+'СЕТ СН'!$G$11+СВЦЭМ!$D$10+'СЕТ СН'!$G$5-'СЕТ СН'!$G$21</f>
        <v>3780.3230142100001</v>
      </c>
      <c r="P54" s="36">
        <f>SUMIFS(СВЦЭМ!$D$33:$D$776,СВЦЭМ!$A$33:$A$776,$A54,СВЦЭМ!$B$33:$B$776,P$47)+'СЕТ СН'!$G$11+СВЦЭМ!$D$10+'СЕТ СН'!$G$5-'СЕТ СН'!$G$21</f>
        <v>3792.1365852500003</v>
      </c>
      <c r="Q54" s="36">
        <f>SUMIFS(СВЦЭМ!$D$33:$D$776,СВЦЭМ!$A$33:$A$776,$A54,СВЦЭМ!$B$33:$B$776,Q$47)+'СЕТ СН'!$G$11+СВЦЭМ!$D$10+'СЕТ СН'!$G$5-'СЕТ СН'!$G$21</f>
        <v>3802.9745045300001</v>
      </c>
      <c r="R54" s="36">
        <f>SUMIFS(СВЦЭМ!$D$33:$D$776,СВЦЭМ!$A$33:$A$776,$A54,СВЦЭМ!$B$33:$B$776,R$47)+'СЕТ СН'!$G$11+СВЦЭМ!$D$10+'СЕТ СН'!$G$5-'СЕТ СН'!$G$21</f>
        <v>3799.8580575799997</v>
      </c>
      <c r="S54" s="36">
        <f>SUMIFS(СВЦЭМ!$D$33:$D$776,СВЦЭМ!$A$33:$A$776,$A54,СВЦЭМ!$B$33:$B$776,S$47)+'СЕТ СН'!$G$11+СВЦЭМ!$D$10+'СЕТ СН'!$G$5-'СЕТ СН'!$G$21</f>
        <v>3775.4129910900001</v>
      </c>
      <c r="T54" s="36">
        <f>SUMIFS(СВЦЭМ!$D$33:$D$776,СВЦЭМ!$A$33:$A$776,$A54,СВЦЭМ!$B$33:$B$776,T$47)+'СЕТ СН'!$G$11+СВЦЭМ!$D$10+'СЕТ СН'!$G$5-'СЕТ СН'!$G$21</f>
        <v>3751.1465907800002</v>
      </c>
      <c r="U54" s="36">
        <f>SUMIFS(СВЦЭМ!$D$33:$D$776,СВЦЭМ!$A$33:$A$776,$A54,СВЦЭМ!$B$33:$B$776,U$47)+'СЕТ СН'!$G$11+СВЦЭМ!$D$10+'СЕТ СН'!$G$5-'СЕТ СН'!$G$21</f>
        <v>3760.22490986</v>
      </c>
      <c r="V54" s="36">
        <f>SUMIFS(СВЦЭМ!$D$33:$D$776,СВЦЭМ!$A$33:$A$776,$A54,СВЦЭМ!$B$33:$B$776,V$47)+'СЕТ СН'!$G$11+СВЦЭМ!$D$10+'СЕТ СН'!$G$5-'СЕТ СН'!$G$21</f>
        <v>3759.1640873900001</v>
      </c>
      <c r="W54" s="36">
        <f>SUMIFS(СВЦЭМ!$D$33:$D$776,СВЦЭМ!$A$33:$A$776,$A54,СВЦЭМ!$B$33:$B$776,W$47)+'СЕТ СН'!$G$11+СВЦЭМ!$D$10+'СЕТ СН'!$G$5-'СЕТ СН'!$G$21</f>
        <v>3777.9800845999998</v>
      </c>
      <c r="X54" s="36">
        <f>SUMIFS(СВЦЭМ!$D$33:$D$776,СВЦЭМ!$A$33:$A$776,$A54,СВЦЭМ!$B$33:$B$776,X$47)+'СЕТ СН'!$G$11+СВЦЭМ!$D$10+'СЕТ СН'!$G$5-'СЕТ СН'!$G$21</f>
        <v>3794.65753593</v>
      </c>
      <c r="Y54" s="36">
        <f>SUMIFS(СВЦЭМ!$D$33:$D$776,СВЦЭМ!$A$33:$A$776,$A54,СВЦЭМ!$B$33:$B$776,Y$47)+'СЕТ СН'!$G$11+СВЦЭМ!$D$10+'СЕТ СН'!$G$5-'СЕТ СН'!$G$21</f>
        <v>3817.3766287500002</v>
      </c>
    </row>
    <row r="55" spans="1:25" ht="15.75" x14ac:dyDescent="0.2">
      <c r="A55" s="35">
        <f t="shared" si="1"/>
        <v>44204</v>
      </c>
      <c r="B55" s="36">
        <f>SUMIFS(СВЦЭМ!$D$33:$D$776,СВЦЭМ!$A$33:$A$776,$A55,СВЦЭМ!$B$33:$B$776,B$47)+'СЕТ СН'!$G$11+СВЦЭМ!$D$10+'СЕТ СН'!$G$5-'СЕТ СН'!$G$21</f>
        <v>3756.6324991800002</v>
      </c>
      <c r="C55" s="36">
        <f>SUMIFS(СВЦЭМ!$D$33:$D$776,СВЦЭМ!$A$33:$A$776,$A55,СВЦЭМ!$B$33:$B$776,C$47)+'СЕТ СН'!$G$11+СВЦЭМ!$D$10+'СЕТ СН'!$G$5-'СЕТ СН'!$G$21</f>
        <v>3795.9560012000002</v>
      </c>
      <c r="D55" s="36">
        <f>SUMIFS(СВЦЭМ!$D$33:$D$776,СВЦЭМ!$A$33:$A$776,$A55,СВЦЭМ!$B$33:$B$776,D$47)+'СЕТ СН'!$G$11+СВЦЭМ!$D$10+'СЕТ СН'!$G$5-'СЕТ СН'!$G$21</f>
        <v>3820.2454852700002</v>
      </c>
      <c r="E55" s="36">
        <f>SUMIFS(СВЦЭМ!$D$33:$D$776,СВЦЭМ!$A$33:$A$776,$A55,СВЦЭМ!$B$33:$B$776,E$47)+'СЕТ СН'!$G$11+СВЦЭМ!$D$10+'СЕТ СН'!$G$5-'СЕТ СН'!$G$21</f>
        <v>3837.1237888300002</v>
      </c>
      <c r="F55" s="36">
        <f>SUMIFS(СВЦЭМ!$D$33:$D$776,СВЦЭМ!$A$33:$A$776,$A55,СВЦЭМ!$B$33:$B$776,F$47)+'СЕТ СН'!$G$11+СВЦЭМ!$D$10+'СЕТ СН'!$G$5-'СЕТ СН'!$G$21</f>
        <v>3843.9084551200003</v>
      </c>
      <c r="G55" s="36">
        <f>SUMIFS(СВЦЭМ!$D$33:$D$776,СВЦЭМ!$A$33:$A$776,$A55,СВЦЭМ!$B$33:$B$776,G$47)+'СЕТ СН'!$G$11+СВЦЭМ!$D$10+'СЕТ СН'!$G$5-'СЕТ СН'!$G$21</f>
        <v>3839.1534859200001</v>
      </c>
      <c r="H55" s="36">
        <f>SUMIFS(СВЦЭМ!$D$33:$D$776,СВЦЭМ!$A$33:$A$776,$A55,СВЦЭМ!$B$33:$B$776,H$47)+'СЕТ СН'!$G$11+СВЦЭМ!$D$10+'СЕТ СН'!$G$5-'СЕТ СН'!$G$21</f>
        <v>3820.87584763</v>
      </c>
      <c r="I55" s="36">
        <f>SUMIFS(СВЦЭМ!$D$33:$D$776,СВЦЭМ!$A$33:$A$776,$A55,СВЦЭМ!$B$33:$B$776,I$47)+'СЕТ СН'!$G$11+СВЦЭМ!$D$10+'СЕТ СН'!$G$5-'СЕТ СН'!$G$21</f>
        <v>3840.3642279599999</v>
      </c>
      <c r="J55" s="36">
        <f>SUMIFS(СВЦЭМ!$D$33:$D$776,СВЦЭМ!$A$33:$A$776,$A55,СВЦЭМ!$B$33:$B$776,J$47)+'СЕТ СН'!$G$11+СВЦЭМ!$D$10+'СЕТ СН'!$G$5-'СЕТ СН'!$G$21</f>
        <v>3813.7918883800003</v>
      </c>
      <c r="K55" s="36">
        <f>SUMIFS(СВЦЭМ!$D$33:$D$776,СВЦЭМ!$A$33:$A$776,$A55,СВЦЭМ!$B$33:$B$776,K$47)+'СЕТ СН'!$G$11+СВЦЭМ!$D$10+'СЕТ СН'!$G$5-'СЕТ СН'!$G$21</f>
        <v>3783.9857615000001</v>
      </c>
      <c r="L55" s="36">
        <f>SUMIFS(СВЦЭМ!$D$33:$D$776,СВЦЭМ!$A$33:$A$776,$A55,СВЦЭМ!$B$33:$B$776,L$47)+'СЕТ СН'!$G$11+СВЦЭМ!$D$10+'СЕТ СН'!$G$5-'СЕТ СН'!$G$21</f>
        <v>3763.19771743</v>
      </c>
      <c r="M55" s="36">
        <f>SUMIFS(СВЦЭМ!$D$33:$D$776,СВЦЭМ!$A$33:$A$776,$A55,СВЦЭМ!$B$33:$B$776,M$47)+'СЕТ СН'!$G$11+СВЦЭМ!$D$10+'СЕТ СН'!$G$5-'СЕТ СН'!$G$21</f>
        <v>3752.4052292000001</v>
      </c>
      <c r="N55" s="36">
        <f>SUMIFS(СВЦЭМ!$D$33:$D$776,СВЦЭМ!$A$33:$A$776,$A55,СВЦЭМ!$B$33:$B$776,N$47)+'СЕТ СН'!$G$11+СВЦЭМ!$D$10+'СЕТ СН'!$G$5-'СЕТ СН'!$G$21</f>
        <v>3775.0178364900003</v>
      </c>
      <c r="O55" s="36">
        <f>SUMIFS(СВЦЭМ!$D$33:$D$776,СВЦЭМ!$A$33:$A$776,$A55,СВЦЭМ!$B$33:$B$776,O$47)+'СЕТ СН'!$G$11+СВЦЭМ!$D$10+'СЕТ СН'!$G$5-'СЕТ СН'!$G$21</f>
        <v>3785.5622773699997</v>
      </c>
      <c r="P55" s="36">
        <f>SUMIFS(СВЦЭМ!$D$33:$D$776,СВЦЭМ!$A$33:$A$776,$A55,СВЦЭМ!$B$33:$B$776,P$47)+'СЕТ СН'!$G$11+СВЦЭМ!$D$10+'СЕТ СН'!$G$5-'СЕТ СН'!$G$21</f>
        <v>3800.3723826699998</v>
      </c>
      <c r="Q55" s="36">
        <f>SUMIFS(СВЦЭМ!$D$33:$D$776,СВЦЭМ!$A$33:$A$776,$A55,СВЦЭМ!$B$33:$B$776,Q$47)+'СЕТ СН'!$G$11+СВЦЭМ!$D$10+'СЕТ СН'!$G$5-'СЕТ СН'!$G$21</f>
        <v>3812.1254124699999</v>
      </c>
      <c r="R55" s="36">
        <f>SUMIFS(СВЦЭМ!$D$33:$D$776,СВЦЭМ!$A$33:$A$776,$A55,СВЦЭМ!$B$33:$B$776,R$47)+'СЕТ СН'!$G$11+СВЦЭМ!$D$10+'СЕТ СН'!$G$5-'СЕТ СН'!$G$21</f>
        <v>3801.7688837599999</v>
      </c>
      <c r="S55" s="36">
        <f>SUMIFS(СВЦЭМ!$D$33:$D$776,СВЦЭМ!$A$33:$A$776,$A55,СВЦЭМ!$B$33:$B$776,S$47)+'СЕТ СН'!$G$11+СВЦЭМ!$D$10+'СЕТ СН'!$G$5-'СЕТ СН'!$G$21</f>
        <v>3774.1383771800001</v>
      </c>
      <c r="T55" s="36">
        <f>SUMIFS(СВЦЭМ!$D$33:$D$776,СВЦЭМ!$A$33:$A$776,$A55,СВЦЭМ!$B$33:$B$776,T$47)+'СЕТ СН'!$G$11+СВЦЭМ!$D$10+'СЕТ СН'!$G$5-'СЕТ СН'!$G$21</f>
        <v>3751.5029090899998</v>
      </c>
      <c r="U55" s="36">
        <f>SUMIFS(СВЦЭМ!$D$33:$D$776,СВЦЭМ!$A$33:$A$776,$A55,СВЦЭМ!$B$33:$B$776,U$47)+'СЕТ СН'!$G$11+СВЦЭМ!$D$10+'СЕТ СН'!$G$5-'СЕТ СН'!$G$21</f>
        <v>3754.1203535</v>
      </c>
      <c r="V55" s="36">
        <f>SUMIFS(СВЦЭМ!$D$33:$D$776,СВЦЭМ!$A$33:$A$776,$A55,СВЦЭМ!$B$33:$B$776,V$47)+'СЕТ СН'!$G$11+СВЦЭМ!$D$10+'СЕТ СН'!$G$5-'СЕТ СН'!$G$21</f>
        <v>3758.92339816</v>
      </c>
      <c r="W55" s="36">
        <f>SUMIFS(СВЦЭМ!$D$33:$D$776,СВЦЭМ!$A$33:$A$776,$A55,СВЦЭМ!$B$33:$B$776,W$47)+'СЕТ СН'!$G$11+СВЦЭМ!$D$10+'СЕТ СН'!$G$5-'СЕТ СН'!$G$21</f>
        <v>3773.3257317100001</v>
      </c>
      <c r="X55" s="36">
        <f>SUMIFS(СВЦЭМ!$D$33:$D$776,СВЦЭМ!$A$33:$A$776,$A55,СВЦЭМ!$B$33:$B$776,X$47)+'СЕТ СН'!$G$11+СВЦЭМ!$D$10+'СЕТ СН'!$G$5-'СЕТ СН'!$G$21</f>
        <v>3785.4535866699998</v>
      </c>
      <c r="Y55" s="36">
        <f>SUMIFS(СВЦЭМ!$D$33:$D$776,СВЦЭМ!$A$33:$A$776,$A55,СВЦЭМ!$B$33:$B$776,Y$47)+'СЕТ СН'!$G$11+СВЦЭМ!$D$10+'СЕТ СН'!$G$5-'СЕТ СН'!$G$21</f>
        <v>3806.8938392300001</v>
      </c>
    </row>
    <row r="56" spans="1:25" ht="15.75" x14ac:dyDescent="0.2">
      <c r="A56" s="35">
        <f t="shared" si="1"/>
        <v>44205</v>
      </c>
      <c r="B56" s="36">
        <f>SUMIFS(СВЦЭМ!$D$33:$D$776,СВЦЭМ!$A$33:$A$776,$A56,СВЦЭМ!$B$33:$B$776,B$47)+'СЕТ СН'!$G$11+СВЦЭМ!$D$10+'СЕТ СН'!$G$5-'СЕТ СН'!$G$21</f>
        <v>3781.5822062699999</v>
      </c>
      <c r="C56" s="36">
        <f>SUMIFS(СВЦЭМ!$D$33:$D$776,СВЦЭМ!$A$33:$A$776,$A56,СВЦЭМ!$B$33:$B$776,C$47)+'СЕТ СН'!$G$11+СВЦЭМ!$D$10+'СЕТ СН'!$G$5-'СЕТ СН'!$G$21</f>
        <v>3810.4870911500002</v>
      </c>
      <c r="D56" s="36">
        <f>SUMIFS(СВЦЭМ!$D$33:$D$776,СВЦЭМ!$A$33:$A$776,$A56,СВЦЭМ!$B$33:$B$776,D$47)+'СЕТ СН'!$G$11+СВЦЭМ!$D$10+'СЕТ СН'!$G$5-'СЕТ СН'!$G$21</f>
        <v>3827.31311168</v>
      </c>
      <c r="E56" s="36">
        <f>SUMIFS(СВЦЭМ!$D$33:$D$776,СВЦЭМ!$A$33:$A$776,$A56,СВЦЭМ!$B$33:$B$776,E$47)+'СЕТ СН'!$G$11+СВЦЭМ!$D$10+'СЕТ СН'!$G$5-'СЕТ СН'!$G$21</f>
        <v>3834.6452930400001</v>
      </c>
      <c r="F56" s="36">
        <f>SUMIFS(СВЦЭМ!$D$33:$D$776,СВЦЭМ!$A$33:$A$776,$A56,СВЦЭМ!$B$33:$B$776,F$47)+'СЕТ СН'!$G$11+СВЦЭМ!$D$10+'СЕТ СН'!$G$5-'СЕТ СН'!$G$21</f>
        <v>3841.2005810000001</v>
      </c>
      <c r="G56" s="36">
        <f>SUMIFS(СВЦЭМ!$D$33:$D$776,СВЦЭМ!$A$33:$A$776,$A56,СВЦЭМ!$B$33:$B$776,G$47)+'СЕТ СН'!$G$11+СВЦЭМ!$D$10+'СЕТ СН'!$G$5-'СЕТ СН'!$G$21</f>
        <v>3836.5404685200001</v>
      </c>
      <c r="H56" s="36">
        <f>SUMIFS(СВЦЭМ!$D$33:$D$776,СВЦЭМ!$A$33:$A$776,$A56,СВЦЭМ!$B$33:$B$776,H$47)+'СЕТ СН'!$G$11+СВЦЭМ!$D$10+'СЕТ СН'!$G$5-'СЕТ СН'!$G$21</f>
        <v>3827.7790386400002</v>
      </c>
      <c r="I56" s="36">
        <f>SUMIFS(СВЦЭМ!$D$33:$D$776,СВЦЭМ!$A$33:$A$776,$A56,СВЦЭМ!$B$33:$B$776,I$47)+'СЕТ СН'!$G$11+СВЦЭМ!$D$10+'СЕТ СН'!$G$5-'СЕТ СН'!$G$21</f>
        <v>3800.4891724399999</v>
      </c>
      <c r="J56" s="36">
        <f>SUMIFS(СВЦЭМ!$D$33:$D$776,СВЦЭМ!$A$33:$A$776,$A56,СВЦЭМ!$B$33:$B$776,J$47)+'СЕТ СН'!$G$11+СВЦЭМ!$D$10+'СЕТ СН'!$G$5-'СЕТ СН'!$G$21</f>
        <v>3776.0977671199998</v>
      </c>
      <c r="K56" s="36">
        <f>SUMIFS(СВЦЭМ!$D$33:$D$776,СВЦЭМ!$A$33:$A$776,$A56,СВЦЭМ!$B$33:$B$776,K$47)+'СЕТ СН'!$G$11+СВЦЭМ!$D$10+'СЕТ СН'!$G$5-'СЕТ СН'!$G$21</f>
        <v>3755.1035257900003</v>
      </c>
      <c r="L56" s="36">
        <f>SUMIFS(СВЦЭМ!$D$33:$D$776,СВЦЭМ!$A$33:$A$776,$A56,СВЦЭМ!$B$33:$B$776,L$47)+'СЕТ СН'!$G$11+СВЦЭМ!$D$10+'СЕТ СН'!$G$5-'СЕТ СН'!$G$21</f>
        <v>3740.54256446</v>
      </c>
      <c r="M56" s="36">
        <f>SUMIFS(СВЦЭМ!$D$33:$D$776,СВЦЭМ!$A$33:$A$776,$A56,СВЦЭМ!$B$33:$B$776,M$47)+'СЕТ СН'!$G$11+СВЦЭМ!$D$10+'СЕТ СН'!$G$5-'СЕТ СН'!$G$21</f>
        <v>3735.5341438099999</v>
      </c>
      <c r="N56" s="36">
        <f>SUMIFS(СВЦЭМ!$D$33:$D$776,СВЦЭМ!$A$33:$A$776,$A56,СВЦЭМ!$B$33:$B$776,N$47)+'СЕТ СН'!$G$11+СВЦЭМ!$D$10+'СЕТ СН'!$G$5-'СЕТ СН'!$G$21</f>
        <v>3754.4899023799999</v>
      </c>
      <c r="O56" s="36">
        <f>SUMIFS(СВЦЭМ!$D$33:$D$776,СВЦЭМ!$A$33:$A$776,$A56,СВЦЭМ!$B$33:$B$776,O$47)+'СЕТ СН'!$G$11+СВЦЭМ!$D$10+'СЕТ СН'!$G$5-'СЕТ СН'!$G$21</f>
        <v>3767.5553632599999</v>
      </c>
      <c r="P56" s="36">
        <f>SUMIFS(СВЦЭМ!$D$33:$D$776,СВЦЭМ!$A$33:$A$776,$A56,СВЦЭМ!$B$33:$B$776,P$47)+'СЕТ СН'!$G$11+СВЦЭМ!$D$10+'СЕТ СН'!$G$5-'СЕТ СН'!$G$21</f>
        <v>3775.3389717700002</v>
      </c>
      <c r="Q56" s="36">
        <f>SUMIFS(СВЦЭМ!$D$33:$D$776,СВЦЭМ!$A$33:$A$776,$A56,СВЦЭМ!$B$33:$B$776,Q$47)+'СЕТ СН'!$G$11+СВЦЭМ!$D$10+'СЕТ СН'!$G$5-'СЕТ СН'!$G$21</f>
        <v>3777.95611151</v>
      </c>
      <c r="R56" s="36">
        <f>SUMIFS(СВЦЭМ!$D$33:$D$776,СВЦЭМ!$A$33:$A$776,$A56,СВЦЭМ!$B$33:$B$776,R$47)+'СЕТ СН'!$G$11+СВЦЭМ!$D$10+'СЕТ СН'!$G$5-'СЕТ СН'!$G$21</f>
        <v>3766.6749303300003</v>
      </c>
      <c r="S56" s="36">
        <f>SUMIFS(СВЦЭМ!$D$33:$D$776,СВЦЭМ!$A$33:$A$776,$A56,СВЦЭМ!$B$33:$B$776,S$47)+'СЕТ СН'!$G$11+СВЦЭМ!$D$10+'СЕТ СН'!$G$5-'СЕТ СН'!$G$21</f>
        <v>3749.2070453200004</v>
      </c>
      <c r="T56" s="36">
        <f>SUMIFS(СВЦЭМ!$D$33:$D$776,СВЦЭМ!$A$33:$A$776,$A56,СВЦЭМ!$B$33:$B$776,T$47)+'СЕТ СН'!$G$11+СВЦЭМ!$D$10+'СЕТ СН'!$G$5-'СЕТ СН'!$G$21</f>
        <v>3730.1724885499998</v>
      </c>
      <c r="U56" s="36">
        <f>SUMIFS(СВЦЭМ!$D$33:$D$776,СВЦЭМ!$A$33:$A$776,$A56,СВЦЭМ!$B$33:$B$776,U$47)+'СЕТ СН'!$G$11+СВЦЭМ!$D$10+'СЕТ СН'!$G$5-'СЕТ СН'!$G$21</f>
        <v>3730.5216551499998</v>
      </c>
      <c r="V56" s="36">
        <f>SUMIFS(СВЦЭМ!$D$33:$D$776,СВЦЭМ!$A$33:$A$776,$A56,СВЦЭМ!$B$33:$B$776,V$47)+'СЕТ СН'!$G$11+СВЦЭМ!$D$10+'СЕТ СН'!$G$5-'СЕТ СН'!$G$21</f>
        <v>3723.7028223100001</v>
      </c>
      <c r="W56" s="36">
        <f>SUMIFS(СВЦЭМ!$D$33:$D$776,СВЦЭМ!$A$33:$A$776,$A56,СВЦЭМ!$B$33:$B$776,W$47)+'СЕТ СН'!$G$11+СВЦЭМ!$D$10+'СЕТ СН'!$G$5-'СЕТ СН'!$G$21</f>
        <v>3745.09192205</v>
      </c>
      <c r="X56" s="36">
        <f>SUMIFS(СВЦЭМ!$D$33:$D$776,СВЦЭМ!$A$33:$A$776,$A56,СВЦЭМ!$B$33:$B$776,X$47)+'СЕТ СН'!$G$11+СВЦЭМ!$D$10+'СЕТ СН'!$G$5-'СЕТ СН'!$G$21</f>
        <v>3759.3343169099999</v>
      </c>
      <c r="Y56" s="36">
        <f>SUMIFS(СВЦЭМ!$D$33:$D$776,СВЦЭМ!$A$33:$A$776,$A56,СВЦЭМ!$B$33:$B$776,Y$47)+'СЕТ СН'!$G$11+СВЦЭМ!$D$10+'СЕТ СН'!$G$5-'СЕТ СН'!$G$21</f>
        <v>3774.2358399</v>
      </c>
    </row>
    <row r="57" spans="1:25" ht="15.75" x14ac:dyDescent="0.2">
      <c r="A57" s="35">
        <f t="shared" si="1"/>
        <v>44206</v>
      </c>
      <c r="B57" s="36">
        <f>SUMIFS(СВЦЭМ!$D$33:$D$776,СВЦЭМ!$A$33:$A$776,$A57,СВЦЭМ!$B$33:$B$776,B$47)+'СЕТ СН'!$G$11+СВЦЭМ!$D$10+'СЕТ СН'!$G$5-'СЕТ СН'!$G$21</f>
        <v>3770.60364574</v>
      </c>
      <c r="C57" s="36">
        <f>SUMIFS(СВЦЭМ!$D$33:$D$776,СВЦЭМ!$A$33:$A$776,$A57,СВЦЭМ!$B$33:$B$776,C$47)+'СЕТ СН'!$G$11+СВЦЭМ!$D$10+'СЕТ СН'!$G$5-'СЕТ СН'!$G$21</f>
        <v>3805.86004146</v>
      </c>
      <c r="D57" s="36">
        <f>SUMIFS(СВЦЭМ!$D$33:$D$776,СВЦЭМ!$A$33:$A$776,$A57,СВЦЭМ!$B$33:$B$776,D$47)+'СЕТ СН'!$G$11+СВЦЭМ!$D$10+'СЕТ СН'!$G$5-'СЕТ СН'!$G$21</f>
        <v>3829.40879933</v>
      </c>
      <c r="E57" s="36">
        <f>SUMIFS(СВЦЭМ!$D$33:$D$776,СВЦЭМ!$A$33:$A$776,$A57,СВЦЭМ!$B$33:$B$776,E$47)+'СЕТ СН'!$G$11+СВЦЭМ!$D$10+'СЕТ СН'!$G$5-'СЕТ СН'!$G$21</f>
        <v>3836.72494762</v>
      </c>
      <c r="F57" s="36">
        <f>SUMIFS(СВЦЭМ!$D$33:$D$776,СВЦЭМ!$A$33:$A$776,$A57,СВЦЭМ!$B$33:$B$776,F$47)+'СЕТ СН'!$G$11+СВЦЭМ!$D$10+'СЕТ СН'!$G$5-'СЕТ СН'!$G$21</f>
        <v>3848.0589238800003</v>
      </c>
      <c r="G57" s="36">
        <f>SUMIFS(СВЦЭМ!$D$33:$D$776,СВЦЭМ!$A$33:$A$776,$A57,СВЦЭМ!$B$33:$B$776,G$47)+'СЕТ СН'!$G$11+СВЦЭМ!$D$10+'СЕТ СН'!$G$5-'СЕТ СН'!$G$21</f>
        <v>3843.9920409400002</v>
      </c>
      <c r="H57" s="36">
        <f>SUMIFS(СВЦЭМ!$D$33:$D$776,СВЦЭМ!$A$33:$A$776,$A57,СВЦЭМ!$B$33:$B$776,H$47)+'СЕТ СН'!$G$11+СВЦЭМ!$D$10+'СЕТ СН'!$G$5-'СЕТ СН'!$G$21</f>
        <v>3830.6472787600001</v>
      </c>
      <c r="I57" s="36">
        <f>SUMIFS(СВЦЭМ!$D$33:$D$776,СВЦЭМ!$A$33:$A$776,$A57,СВЦЭМ!$B$33:$B$776,I$47)+'СЕТ СН'!$G$11+СВЦЭМ!$D$10+'СЕТ СН'!$G$5-'СЕТ СН'!$G$21</f>
        <v>3821.6090032500001</v>
      </c>
      <c r="J57" s="36">
        <f>SUMIFS(СВЦЭМ!$D$33:$D$776,СВЦЭМ!$A$33:$A$776,$A57,СВЦЭМ!$B$33:$B$776,J$47)+'СЕТ СН'!$G$11+СВЦЭМ!$D$10+'СЕТ СН'!$G$5-'СЕТ СН'!$G$21</f>
        <v>3813.1235090999999</v>
      </c>
      <c r="K57" s="36">
        <f>SUMIFS(СВЦЭМ!$D$33:$D$776,СВЦЭМ!$A$33:$A$776,$A57,СВЦЭМ!$B$33:$B$776,K$47)+'СЕТ СН'!$G$11+СВЦЭМ!$D$10+'СЕТ СН'!$G$5-'СЕТ СН'!$G$21</f>
        <v>3786.2761236000001</v>
      </c>
      <c r="L57" s="36">
        <f>SUMIFS(СВЦЭМ!$D$33:$D$776,СВЦЭМ!$A$33:$A$776,$A57,СВЦЭМ!$B$33:$B$776,L$47)+'СЕТ СН'!$G$11+СВЦЭМ!$D$10+'СЕТ СН'!$G$5-'СЕТ СН'!$G$21</f>
        <v>3757.5579867400002</v>
      </c>
      <c r="M57" s="36">
        <f>SUMIFS(СВЦЭМ!$D$33:$D$776,СВЦЭМ!$A$33:$A$776,$A57,СВЦЭМ!$B$33:$B$776,M$47)+'СЕТ СН'!$G$11+СВЦЭМ!$D$10+'СЕТ СН'!$G$5-'СЕТ СН'!$G$21</f>
        <v>3752.9049867799999</v>
      </c>
      <c r="N57" s="36">
        <f>SUMIFS(СВЦЭМ!$D$33:$D$776,СВЦЭМ!$A$33:$A$776,$A57,СВЦЭМ!$B$33:$B$776,N$47)+'СЕТ СН'!$G$11+СВЦЭМ!$D$10+'СЕТ СН'!$G$5-'СЕТ СН'!$G$21</f>
        <v>3771.6893575599997</v>
      </c>
      <c r="O57" s="36">
        <f>SUMIFS(СВЦЭМ!$D$33:$D$776,СВЦЭМ!$A$33:$A$776,$A57,СВЦЭМ!$B$33:$B$776,O$47)+'СЕТ СН'!$G$11+СВЦЭМ!$D$10+'СЕТ СН'!$G$5-'СЕТ СН'!$G$21</f>
        <v>3781.1581102700002</v>
      </c>
      <c r="P57" s="36">
        <f>SUMIFS(СВЦЭМ!$D$33:$D$776,СВЦЭМ!$A$33:$A$776,$A57,СВЦЭМ!$B$33:$B$776,P$47)+'СЕТ СН'!$G$11+СВЦЭМ!$D$10+'СЕТ СН'!$G$5-'СЕТ СН'!$G$21</f>
        <v>3791.51191728</v>
      </c>
      <c r="Q57" s="36">
        <f>SUMIFS(СВЦЭМ!$D$33:$D$776,СВЦЭМ!$A$33:$A$776,$A57,СВЦЭМ!$B$33:$B$776,Q$47)+'СЕТ СН'!$G$11+СВЦЭМ!$D$10+'СЕТ СН'!$G$5-'СЕТ СН'!$G$21</f>
        <v>3793.9855403900001</v>
      </c>
      <c r="R57" s="36">
        <f>SUMIFS(СВЦЭМ!$D$33:$D$776,СВЦЭМ!$A$33:$A$776,$A57,СВЦЭМ!$B$33:$B$776,R$47)+'СЕТ СН'!$G$11+СВЦЭМ!$D$10+'СЕТ СН'!$G$5-'СЕТ СН'!$G$21</f>
        <v>3779.0266204999998</v>
      </c>
      <c r="S57" s="36">
        <f>SUMIFS(СВЦЭМ!$D$33:$D$776,СВЦЭМ!$A$33:$A$776,$A57,СВЦЭМ!$B$33:$B$776,S$47)+'СЕТ СН'!$G$11+СВЦЭМ!$D$10+'СЕТ СН'!$G$5-'СЕТ СН'!$G$21</f>
        <v>3752.5293872500001</v>
      </c>
      <c r="T57" s="36">
        <f>SUMIFS(СВЦЭМ!$D$33:$D$776,СВЦЭМ!$A$33:$A$776,$A57,СВЦЭМ!$B$33:$B$776,T$47)+'СЕТ СН'!$G$11+СВЦЭМ!$D$10+'СЕТ СН'!$G$5-'СЕТ СН'!$G$21</f>
        <v>3725.8308087999999</v>
      </c>
      <c r="U57" s="36">
        <f>SUMIFS(СВЦЭМ!$D$33:$D$776,СВЦЭМ!$A$33:$A$776,$A57,СВЦЭМ!$B$33:$B$776,U$47)+'СЕТ СН'!$G$11+СВЦЭМ!$D$10+'СЕТ СН'!$G$5-'СЕТ СН'!$G$21</f>
        <v>3730.81738172</v>
      </c>
      <c r="V57" s="36">
        <f>SUMIFS(СВЦЭМ!$D$33:$D$776,СВЦЭМ!$A$33:$A$776,$A57,СВЦЭМ!$B$33:$B$776,V$47)+'СЕТ СН'!$G$11+СВЦЭМ!$D$10+'СЕТ СН'!$G$5-'СЕТ СН'!$G$21</f>
        <v>3726.63158247</v>
      </c>
      <c r="W57" s="36">
        <f>SUMIFS(СВЦЭМ!$D$33:$D$776,СВЦЭМ!$A$33:$A$776,$A57,СВЦЭМ!$B$33:$B$776,W$47)+'СЕТ СН'!$G$11+СВЦЭМ!$D$10+'СЕТ СН'!$G$5-'СЕТ СН'!$G$21</f>
        <v>3750.7117462699998</v>
      </c>
      <c r="X57" s="36">
        <f>SUMIFS(СВЦЭМ!$D$33:$D$776,СВЦЭМ!$A$33:$A$776,$A57,СВЦЭМ!$B$33:$B$776,X$47)+'СЕТ СН'!$G$11+СВЦЭМ!$D$10+'СЕТ СН'!$G$5-'СЕТ СН'!$G$21</f>
        <v>3770.6886361500001</v>
      </c>
      <c r="Y57" s="36">
        <f>SUMIFS(СВЦЭМ!$D$33:$D$776,СВЦЭМ!$A$33:$A$776,$A57,СВЦЭМ!$B$33:$B$776,Y$47)+'СЕТ СН'!$G$11+СВЦЭМ!$D$10+'СЕТ СН'!$G$5-'СЕТ СН'!$G$21</f>
        <v>3789.6572164099998</v>
      </c>
    </row>
    <row r="58" spans="1:25" ht="15.75" x14ac:dyDescent="0.2">
      <c r="A58" s="35">
        <f t="shared" si="1"/>
        <v>44207</v>
      </c>
      <c r="B58" s="36">
        <f>SUMIFS(СВЦЭМ!$D$33:$D$776,СВЦЭМ!$A$33:$A$776,$A58,СВЦЭМ!$B$33:$B$776,B$47)+'СЕТ СН'!$G$11+СВЦЭМ!$D$10+'СЕТ СН'!$G$5-'СЕТ СН'!$G$21</f>
        <v>3829.1030581800001</v>
      </c>
      <c r="C58" s="36">
        <f>SUMIFS(СВЦЭМ!$D$33:$D$776,СВЦЭМ!$A$33:$A$776,$A58,СВЦЭМ!$B$33:$B$776,C$47)+'СЕТ СН'!$G$11+СВЦЭМ!$D$10+'СЕТ СН'!$G$5-'СЕТ СН'!$G$21</f>
        <v>3868.99918518</v>
      </c>
      <c r="D58" s="36">
        <f>SUMIFS(СВЦЭМ!$D$33:$D$776,СВЦЭМ!$A$33:$A$776,$A58,СВЦЭМ!$B$33:$B$776,D$47)+'СЕТ СН'!$G$11+СВЦЭМ!$D$10+'СЕТ СН'!$G$5-'СЕТ СН'!$G$21</f>
        <v>3875.48479017</v>
      </c>
      <c r="E58" s="36">
        <f>SUMIFS(СВЦЭМ!$D$33:$D$776,СВЦЭМ!$A$33:$A$776,$A58,СВЦЭМ!$B$33:$B$776,E$47)+'СЕТ СН'!$G$11+СВЦЭМ!$D$10+'СЕТ СН'!$G$5-'СЕТ СН'!$G$21</f>
        <v>3871.5471742700001</v>
      </c>
      <c r="F58" s="36">
        <f>SUMIFS(СВЦЭМ!$D$33:$D$776,СВЦЭМ!$A$33:$A$776,$A58,СВЦЭМ!$B$33:$B$776,F$47)+'СЕТ СН'!$G$11+СВЦЭМ!$D$10+'СЕТ СН'!$G$5-'СЕТ СН'!$G$21</f>
        <v>3874.1182585000001</v>
      </c>
      <c r="G58" s="36">
        <f>SUMIFS(СВЦЭМ!$D$33:$D$776,СВЦЭМ!$A$33:$A$776,$A58,СВЦЭМ!$B$33:$B$776,G$47)+'СЕТ СН'!$G$11+СВЦЭМ!$D$10+'СЕТ СН'!$G$5-'СЕТ СН'!$G$21</f>
        <v>3879.20540252</v>
      </c>
      <c r="H58" s="36">
        <f>SUMIFS(СВЦЭМ!$D$33:$D$776,СВЦЭМ!$A$33:$A$776,$A58,СВЦЭМ!$B$33:$B$776,H$47)+'СЕТ СН'!$G$11+СВЦЭМ!$D$10+'СЕТ СН'!$G$5-'СЕТ СН'!$G$21</f>
        <v>3869.3895597000001</v>
      </c>
      <c r="I58" s="36">
        <f>SUMIFS(СВЦЭМ!$D$33:$D$776,СВЦЭМ!$A$33:$A$776,$A58,СВЦЭМ!$B$33:$B$776,I$47)+'СЕТ СН'!$G$11+СВЦЭМ!$D$10+'СЕТ СН'!$G$5-'СЕТ СН'!$G$21</f>
        <v>3826.6555871600003</v>
      </c>
      <c r="J58" s="36">
        <f>SUMIFS(СВЦЭМ!$D$33:$D$776,СВЦЭМ!$A$33:$A$776,$A58,СВЦЭМ!$B$33:$B$776,J$47)+'СЕТ СН'!$G$11+СВЦЭМ!$D$10+'СЕТ СН'!$G$5-'СЕТ СН'!$G$21</f>
        <v>3788.8712192600001</v>
      </c>
      <c r="K58" s="36">
        <f>SUMIFS(СВЦЭМ!$D$33:$D$776,СВЦЭМ!$A$33:$A$776,$A58,СВЦЭМ!$B$33:$B$776,K$47)+'СЕТ СН'!$G$11+СВЦЭМ!$D$10+'СЕТ СН'!$G$5-'СЕТ СН'!$G$21</f>
        <v>3772.3432227800004</v>
      </c>
      <c r="L58" s="36">
        <f>SUMIFS(СВЦЭМ!$D$33:$D$776,СВЦЭМ!$A$33:$A$776,$A58,СВЦЭМ!$B$33:$B$776,L$47)+'СЕТ СН'!$G$11+СВЦЭМ!$D$10+'СЕТ СН'!$G$5-'СЕТ СН'!$G$21</f>
        <v>3767.4996382300001</v>
      </c>
      <c r="M58" s="36">
        <f>SUMIFS(СВЦЭМ!$D$33:$D$776,СВЦЭМ!$A$33:$A$776,$A58,СВЦЭМ!$B$33:$B$776,M$47)+'СЕТ СН'!$G$11+СВЦЭМ!$D$10+'СЕТ СН'!$G$5-'СЕТ СН'!$G$21</f>
        <v>3775.44154721</v>
      </c>
      <c r="N58" s="36">
        <f>SUMIFS(СВЦЭМ!$D$33:$D$776,СВЦЭМ!$A$33:$A$776,$A58,СВЦЭМ!$B$33:$B$776,N$47)+'СЕТ СН'!$G$11+СВЦЭМ!$D$10+'СЕТ СН'!$G$5-'СЕТ СН'!$G$21</f>
        <v>3785.8040538300002</v>
      </c>
      <c r="O58" s="36">
        <f>SUMIFS(СВЦЭМ!$D$33:$D$776,СВЦЭМ!$A$33:$A$776,$A58,СВЦЭМ!$B$33:$B$776,O$47)+'СЕТ СН'!$G$11+СВЦЭМ!$D$10+'СЕТ СН'!$G$5-'СЕТ СН'!$G$21</f>
        <v>3796.2116713800001</v>
      </c>
      <c r="P58" s="36">
        <f>SUMIFS(СВЦЭМ!$D$33:$D$776,СВЦЭМ!$A$33:$A$776,$A58,СВЦЭМ!$B$33:$B$776,P$47)+'СЕТ СН'!$G$11+СВЦЭМ!$D$10+'СЕТ СН'!$G$5-'СЕТ СН'!$G$21</f>
        <v>3808.50172724</v>
      </c>
      <c r="Q58" s="36">
        <f>SUMIFS(СВЦЭМ!$D$33:$D$776,СВЦЭМ!$A$33:$A$776,$A58,СВЦЭМ!$B$33:$B$776,Q$47)+'СЕТ СН'!$G$11+СВЦЭМ!$D$10+'СЕТ СН'!$G$5-'СЕТ СН'!$G$21</f>
        <v>3815.3163070299997</v>
      </c>
      <c r="R58" s="36">
        <f>SUMIFS(СВЦЭМ!$D$33:$D$776,СВЦЭМ!$A$33:$A$776,$A58,СВЦЭМ!$B$33:$B$776,R$47)+'СЕТ СН'!$G$11+СВЦЭМ!$D$10+'СЕТ СН'!$G$5-'СЕТ СН'!$G$21</f>
        <v>3802.8956340499999</v>
      </c>
      <c r="S58" s="36">
        <f>SUMIFS(СВЦЭМ!$D$33:$D$776,СВЦЭМ!$A$33:$A$776,$A58,СВЦЭМ!$B$33:$B$776,S$47)+'СЕТ СН'!$G$11+СВЦЭМ!$D$10+'СЕТ СН'!$G$5-'СЕТ СН'!$G$21</f>
        <v>3778.32894764</v>
      </c>
      <c r="T58" s="36">
        <f>SUMIFS(СВЦЭМ!$D$33:$D$776,СВЦЭМ!$A$33:$A$776,$A58,СВЦЭМ!$B$33:$B$776,T$47)+'СЕТ СН'!$G$11+СВЦЭМ!$D$10+'СЕТ СН'!$G$5-'СЕТ СН'!$G$21</f>
        <v>3749.4518140600003</v>
      </c>
      <c r="U58" s="36">
        <f>SUMIFS(СВЦЭМ!$D$33:$D$776,СВЦЭМ!$A$33:$A$776,$A58,СВЦЭМ!$B$33:$B$776,U$47)+'СЕТ СН'!$G$11+СВЦЭМ!$D$10+'СЕТ СН'!$G$5-'СЕТ СН'!$G$21</f>
        <v>3748.9385175799998</v>
      </c>
      <c r="V58" s="36">
        <f>SUMIFS(СВЦЭМ!$D$33:$D$776,СВЦЭМ!$A$33:$A$776,$A58,СВЦЭМ!$B$33:$B$776,V$47)+'СЕТ СН'!$G$11+СВЦЭМ!$D$10+'СЕТ СН'!$G$5-'СЕТ СН'!$G$21</f>
        <v>3763.3454497000002</v>
      </c>
      <c r="W58" s="36">
        <f>SUMIFS(СВЦЭМ!$D$33:$D$776,СВЦЭМ!$A$33:$A$776,$A58,СВЦЭМ!$B$33:$B$776,W$47)+'СЕТ СН'!$G$11+СВЦЭМ!$D$10+'СЕТ СН'!$G$5-'СЕТ СН'!$G$21</f>
        <v>3779.5253009600001</v>
      </c>
      <c r="X58" s="36">
        <f>SUMIFS(СВЦЭМ!$D$33:$D$776,СВЦЭМ!$A$33:$A$776,$A58,СВЦЭМ!$B$33:$B$776,X$47)+'СЕТ СН'!$G$11+СВЦЭМ!$D$10+'СЕТ СН'!$G$5-'СЕТ СН'!$G$21</f>
        <v>3782.78842936</v>
      </c>
      <c r="Y58" s="36">
        <f>SUMIFS(СВЦЭМ!$D$33:$D$776,СВЦЭМ!$A$33:$A$776,$A58,СВЦЭМ!$B$33:$B$776,Y$47)+'СЕТ СН'!$G$11+СВЦЭМ!$D$10+'СЕТ СН'!$G$5-'СЕТ СН'!$G$21</f>
        <v>3800.3206209300001</v>
      </c>
    </row>
    <row r="59" spans="1:25" ht="15.75" x14ac:dyDescent="0.2">
      <c r="A59" s="35">
        <f t="shared" si="1"/>
        <v>44208</v>
      </c>
      <c r="B59" s="36">
        <f>SUMIFS(СВЦЭМ!$D$33:$D$776,СВЦЭМ!$A$33:$A$776,$A59,СВЦЭМ!$B$33:$B$776,B$47)+'СЕТ СН'!$G$11+СВЦЭМ!$D$10+'СЕТ СН'!$G$5-'СЕТ СН'!$G$21</f>
        <v>3771.6541405799999</v>
      </c>
      <c r="C59" s="36">
        <f>SUMIFS(СВЦЭМ!$D$33:$D$776,СВЦЭМ!$A$33:$A$776,$A59,СВЦЭМ!$B$33:$B$776,C$47)+'СЕТ СН'!$G$11+СВЦЭМ!$D$10+'СЕТ СН'!$G$5-'СЕТ СН'!$G$21</f>
        <v>3805.8230737499998</v>
      </c>
      <c r="D59" s="36">
        <f>SUMIFS(СВЦЭМ!$D$33:$D$776,СВЦЭМ!$A$33:$A$776,$A59,СВЦЭМ!$B$33:$B$776,D$47)+'СЕТ СН'!$G$11+СВЦЭМ!$D$10+'СЕТ СН'!$G$5-'СЕТ СН'!$G$21</f>
        <v>3823.1259430800001</v>
      </c>
      <c r="E59" s="36">
        <f>SUMIFS(СВЦЭМ!$D$33:$D$776,СВЦЭМ!$A$33:$A$776,$A59,СВЦЭМ!$B$33:$B$776,E$47)+'СЕТ СН'!$G$11+СВЦЭМ!$D$10+'СЕТ СН'!$G$5-'СЕТ СН'!$G$21</f>
        <v>3835.8010585000002</v>
      </c>
      <c r="F59" s="36">
        <f>SUMIFS(СВЦЭМ!$D$33:$D$776,СВЦЭМ!$A$33:$A$776,$A59,СВЦЭМ!$B$33:$B$776,F$47)+'СЕТ СН'!$G$11+СВЦЭМ!$D$10+'СЕТ СН'!$G$5-'СЕТ СН'!$G$21</f>
        <v>3840.7182009099997</v>
      </c>
      <c r="G59" s="36">
        <f>SUMIFS(СВЦЭМ!$D$33:$D$776,СВЦЭМ!$A$33:$A$776,$A59,СВЦЭМ!$B$33:$B$776,G$47)+'СЕТ СН'!$G$11+СВЦЭМ!$D$10+'СЕТ СН'!$G$5-'СЕТ СН'!$G$21</f>
        <v>3831.2813210700001</v>
      </c>
      <c r="H59" s="36">
        <f>SUMIFS(СВЦЭМ!$D$33:$D$776,СВЦЭМ!$A$33:$A$776,$A59,СВЦЭМ!$B$33:$B$776,H$47)+'СЕТ СН'!$G$11+СВЦЭМ!$D$10+'СЕТ СН'!$G$5-'СЕТ СН'!$G$21</f>
        <v>3823.2873271200001</v>
      </c>
      <c r="I59" s="36">
        <f>SUMIFS(СВЦЭМ!$D$33:$D$776,СВЦЭМ!$A$33:$A$776,$A59,СВЦЭМ!$B$33:$B$776,I$47)+'СЕТ СН'!$G$11+СВЦЭМ!$D$10+'СЕТ СН'!$G$5-'СЕТ СН'!$G$21</f>
        <v>3785.27893735</v>
      </c>
      <c r="J59" s="36">
        <f>SUMIFS(СВЦЭМ!$D$33:$D$776,СВЦЭМ!$A$33:$A$776,$A59,СВЦЭМ!$B$33:$B$776,J$47)+'СЕТ СН'!$G$11+СВЦЭМ!$D$10+'СЕТ СН'!$G$5-'СЕТ СН'!$G$21</f>
        <v>3750.1458363700003</v>
      </c>
      <c r="K59" s="36">
        <f>SUMIFS(СВЦЭМ!$D$33:$D$776,СВЦЭМ!$A$33:$A$776,$A59,СВЦЭМ!$B$33:$B$776,K$47)+'СЕТ СН'!$G$11+СВЦЭМ!$D$10+'СЕТ СН'!$G$5-'СЕТ СН'!$G$21</f>
        <v>3748.3366995300003</v>
      </c>
      <c r="L59" s="36">
        <f>SUMIFS(СВЦЭМ!$D$33:$D$776,СВЦЭМ!$A$33:$A$776,$A59,СВЦЭМ!$B$33:$B$776,L$47)+'СЕТ СН'!$G$11+СВЦЭМ!$D$10+'СЕТ СН'!$G$5-'СЕТ СН'!$G$21</f>
        <v>3741.4667483100002</v>
      </c>
      <c r="M59" s="36">
        <f>SUMIFS(СВЦЭМ!$D$33:$D$776,СВЦЭМ!$A$33:$A$776,$A59,СВЦЭМ!$B$33:$B$776,M$47)+'СЕТ СН'!$G$11+СВЦЭМ!$D$10+'СЕТ СН'!$G$5-'СЕТ СН'!$G$21</f>
        <v>3747.6653625199997</v>
      </c>
      <c r="N59" s="36">
        <f>SUMIFS(СВЦЭМ!$D$33:$D$776,СВЦЭМ!$A$33:$A$776,$A59,СВЦЭМ!$B$33:$B$776,N$47)+'СЕТ СН'!$G$11+СВЦЭМ!$D$10+'СЕТ СН'!$G$5-'СЕТ СН'!$G$21</f>
        <v>3753.8551287800001</v>
      </c>
      <c r="O59" s="36">
        <f>SUMIFS(СВЦЭМ!$D$33:$D$776,СВЦЭМ!$A$33:$A$776,$A59,СВЦЭМ!$B$33:$B$776,O$47)+'СЕТ СН'!$G$11+СВЦЭМ!$D$10+'СЕТ СН'!$G$5-'СЕТ СН'!$G$21</f>
        <v>3766.8520700500003</v>
      </c>
      <c r="P59" s="36">
        <f>SUMIFS(СВЦЭМ!$D$33:$D$776,СВЦЭМ!$A$33:$A$776,$A59,СВЦЭМ!$B$33:$B$776,P$47)+'СЕТ СН'!$G$11+СВЦЭМ!$D$10+'СЕТ СН'!$G$5-'СЕТ СН'!$G$21</f>
        <v>3776.2356175699997</v>
      </c>
      <c r="Q59" s="36">
        <f>SUMIFS(СВЦЭМ!$D$33:$D$776,СВЦЭМ!$A$33:$A$776,$A59,СВЦЭМ!$B$33:$B$776,Q$47)+'СЕТ СН'!$G$11+СВЦЭМ!$D$10+'СЕТ СН'!$G$5-'СЕТ СН'!$G$21</f>
        <v>3777.0298519299999</v>
      </c>
      <c r="R59" s="36">
        <f>SUMIFS(СВЦЭМ!$D$33:$D$776,СВЦЭМ!$A$33:$A$776,$A59,СВЦЭМ!$B$33:$B$776,R$47)+'СЕТ СН'!$G$11+СВЦЭМ!$D$10+'СЕТ СН'!$G$5-'СЕТ СН'!$G$21</f>
        <v>3765.8810983800004</v>
      </c>
      <c r="S59" s="36">
        <f>SUMIFS(СВЦЭМ!$D$33:$D$776,СВЦЭМ!$A$33:$A$776,$A59,СВЦЭМ!$B$33:$B$776,S$47)+'СЕТ СН'!$G$11+СВЦЭМ!$D$10+'СЕТ СН'!$G$5-'СЕТ СН'!$G$21</f>
        <v>3745.9620501099998</v>
      </c>
      <c r="T59" s="36">
        <f>SUMIFS(СВЦЭМ!$D$33:$D$776,СВЦЭМ!$A$33:$A$776,$A59,СВЦЭМ!$B$33:$B$776,T$47)+'СЕТ СН'!$G$11+СВЦЭМ!$D$10+'СЕТ СН'!$G$5-'СЕТ СН'!$G$21</f>
        <v>3733.3100047600001</v>
      </c>
      <c r="U59" s="36">
        <f>SUMIFS(СВЦЭМ!$D$33:$D$776,СВЦЭМ!$A$33:$A$776,$A59,СВЦЭМ!$B$33:$B$776,U$47)+'СЕТ СН'!$G$11+СВЦЭМ!$D$10+'СЕТ СН'!$G$5-'СЕТ СН'!$G$21</f>
        <v>3734.5759969599999</v>
      </c>
      <c r="V59" s="36">
        <f>SUMIFS(СВЦЭМ!$D$33:$D$776,СВЦЭМ!$A$33:$A$776,$A59,СВЦЭМ!$B$33:$B$776,V$47)+'СЕТ СН'!$G$11+СВЦЭМ!$D$10+'СЕТ СН'!$G$5-'СЕТ СН'!$G$21</f>
        <v>3750.6596257800002</v>
      </c>
      <c r="W59" s="36">
        <f>SUMIFS(СВЦЭМ!$D$33:$D$776,СВЦЭМ!$A$33:$A$776,$A59,СВЦЭМ!$B$33:$B$776,W$47)+'СЕТ СН'!$G$11+СВЦЭМ!$D$10+'СЕТ СН'!$G$5-'СЕТ СН'!$G$21</f>
        <v>3770.9011284999997</v>
      </c>
      <c r="X59" s="36">
        <f>SUMIFS(СВЦЭМ!$D$33:$D$776,СВЦЭМ!$A$33:$A$776,$A59,СВЦЭМ!$B$33:$B$776,X$47)+'СЕТ СН'!$G$11+СВЦЭМ!$D$10+'СЕТ СН'!$G$5-'СЕТ СН'!$G$21</f>
        <v>3778.0474719900003</v>
      </c>
      <c r="Y59" s="36">
        <f>SUMIFS(СВЦЭМ!$D$33:$D$776,СВЦЭМ!$A$33:$A$776,$A59,СВЦЭМ!$B$33:$B$776,Y$47)+'СЕТ СН'!$G$11+СВЦЭМ!$D$10+'СЕТ СН'!$G$5-'СЕТ СН'!$G$21</f>
        <v>3803.83151417</v>
      </c>
    </row>
    <row r="60" spans="1:25" ht="15.75" x14ac:dyDescent="0.2">
      <c r="A60" s="35">
        <f t="shared" si="1"/>
        <v>44209</v>
      </c>
      <c r="B60" s="36">
        <f>SUMIFS(СВЦЭМ!$D$33:$D$776,СВЦЭМ!$A$33:$A$776,$A60,СВЦЭМ!$B$33:$B$776,B$47)+'СЕТ СН'!$G$11+СВЦЭМ!$D$10+'СЕТ СН'!$G$5-'СЕТ СН'!$G$21</f>
        <v>3794.5383559700003</v>
      </c>
      <c r="C60" s="36">
        <f>SUMIFS(СВЦЭМ!$D$33:$D$776,СВЦЭМ!$A$33:$A$776,$A60,СВЦЭМ!$B$33:$B$776,C$47)+'СЕТ СН'!$G$11+СВЦЭМ!$D$10+'СЕТ СН'!$G$5-'СЕТ СН'!$G$21</f>
        <v>3833.3623233500002</v>
      </c>
      <c r="D60" s="36">
        <f>SUMIFS(СВЦЭМ!$D$33:$D$776,СВЦЭМ!$A$33:$A$776,$A60,СВЦЭМ!$B$33:$B$776,D$47)+'СЕТ СН'!$G$11+СВЦЭМ!$D$10+'СЕТ СН'!$G$5-'СЕТ СН'!$G$21</f>
        <v>3847.6116970800003</v>
      </c>
      <c r="E60" s="36">
        <f>SUMIFS(СВЦЭМ!$D$33:$D$776,СВЦЭМ!$A$33:$A$776,$A60,СВЦЭМ!$B$33:$B$776,E$47)+'СЕТ СН'!$G$11+СВЦЭМ!$D$10+'СЕТ СН'!$G$5-'СЕТ СН'!$G$21</f>
        <v>3864.2577953700002</v>
      </c>
      <c r="F60" s="36">
        <f>SUMIFS(СВЦЭМ!$D$33:$D$776,СВЦЭМ!$A$33:$A$776,$A60,СВЦЭМ!$B$33:$B$776,F$47)+'СЕТ СН'!$G$11+СВЦЭМ!$D$10+'СЕТ СН'!$G$5-'СЕТ СН'!$G$21</f>
        <v>3862.9613942400001</v>
      </c>
      <c r="G60" s="36">
        <f>SUMIFS(СВЦЭМ!$D$33:$D$776,СВЦЭМ!$A$33:$A$776,$A60,СВЦЭМ!$B$33:$B$776,G$47)+'СЕТ СН'!$G$11+СВЦЭМ!$D$10+'СЕТ СН'!$G$5-'СЕТ СН'!$G$21</f>
        <v>3854.2900659699999</v>
      </c>
      <c r="H60" s="36">
        <f>SUMIFS(СВЦЭМ!$D$33:$D$776,СВЦЭМ!$A$33:$A$776,$A60,СВЦЭМ!$B$33:$B$776,H$47)+'СЕТ СН'!$G$11+СВЦЭМ!$D$10+'СЕТ СН'!$G$5-'СЕТ СН'!$G$21</f>
        <v>3833.8680132</v>
      </c>
      <c r="I60" s="36">
        <f>SUMIFS(СВЦЭМ!$D$33:$D$776,СВЦЭМ!$A$33:$A$776,$A60,СВЦЭМ!$B$33:$B$776,I$47)+'СЕТ СН'!$G$11+СВЦЭМ!$D$10+'СЕТ СН'!$G$5-'СЕТ СН'!$G$21</f>
        <v>3806.8974772299998</v>
      </c>
      <c r="J60" s="36">
        <f>SUMIFS(СВЦЭМ!$D$33:$D$776,СВЦЭМ!$A$33:$A$776,$A60,СВЦЭМ!$B$33:$B$776,J$47)+'СЕТ СН'!$G$11+СВЦЭМ!$D$10+'СЕТ СН'!$G$5-'СЕТ СН'!$G$21</f>
        <v>3785.2778828600003</v>
      </c>
      <c r="K60" s="36">
        <f>SUMIFS(СВЦЭМ!$D$33:$D$776,СВЦЭМ!$A$33:$A$776,$A60,СВЦЭМ!$B$33:$B$776,K$47)+'СЕТ СН'!$G$11+СВЦЭМ!$D$10+'СЕТ СН'!$G$5-'СЕТ СН'!$G$21</f>
        <v>3780.30028649</v>
      </c>
      <c r="L60" s="36">
        <f>SUMIFS(СВЦЭМ!$D$33:$D$776,СВЦЭМ!$A$33:$A$776,$A60,СВЦЭМ!$B$33:$B$776,L$47)+'СЕТ СН'!$G$11+СВЦЭМ!$D$10+'СЕТ СН'!$G$5-'СЕТ СН'!$G$21</f>
        <v>3758.9715520099999</v>
      </c>
      <c r="M60" s="36">
        <f>SUMIFS(СВЦЭМ!$D$33:$D$776,СВЦЭМ!$A$33:$A$776,$A60,СВЦЭМ!$B$33:$B$776,M$47)+'СЕТ СН'!$G$11+СВЦЭМ!$D$10+'СЕТ СН'!$G$5-'СЕТ СН'!$G$21</f>
        <v>3757.10083364</v>
      </c>
      <c r="N60" s="36">
        <f>SUMIFS(СВЦЭМ!$D$33:$D$776,СВЦЭМ!$A$33:$A$776,$A60,СВЦЭМ!$B$33:$B$776,N$47)+'СЕТ СН'!$G$11+СВЦЭМ!$D$10+'СЕТ СН'!$G$5-'СЕТ СН'!$G$21</f>
        <v>3771.2718746400001</v>
      </c>
      <c r="O60" s="36">
        <f>SUMIFS(СВЦЭМ!$D$33:$D$776,СВЦЭМ!$A$33:$A$776,$A60,СВЦЭМ!$B$33:$B$776,O$47)+'СЕТ СН'!$G$11+СВЦЭМ!$D$10+'СЕТ СН'!$G$5-'СЕТ СН'!$G$21</f>
        <v>3774.2003216800003</v>
      </c>
      <c r="P60" s="36">
        <f>SUMIFS(СВЦЭМ!$D$33:$D$776,СВЦЭМ!$A$33:$A$776,$A60,СВЦЭМ!$B$33:$B$776,P$47)+'СЕТ СН'!$G$11+СВЦЭМ!$D$10+'СЕТ СН'!$G$5-'СЕТ СН'!$G$21</f>
        <v>3781.4226500599998</v>
      </c>
      <c r="Q60" s="36">
        <f>SUMIFS(СВЦЭМ!$D$33:$D$776,СВЦЭМ!$A$33:$A$776,$A60,СВЦЭМ!$B$33:$B$776,Q$47)+'СЕТ СН'!$G$11+СВЦЭМ!$D$10+'СЕТ СН'!$G$5-'СЕТ СН'!$G$21</f>
        <v>3784.4240162200003</v>
      </c>
      <c r="R60" s="36">
        <f>SUMIFS(СВЦЭМ!$D$33:$D$776,СВЦЭМ!$A$33:$A$776,$A60,СВЦЭМ!$B$33:$B$776,R$47)+'СЕТ СН'!$G$11+СВЦЭМ!$D$10+'СЕТ СН'!$G$5-'СЕТ СН'!$G$21</f>
        <v>3775.8521941399999</v>
      </c>
      <c r="S60" s="36">
        <f>SUMIFS(СВЦЭМ!$D$33:$D$776,СВЦЭМ!$A$33:$A$776,$A60,СВЦЭМ!$B$33:$B$776,S$47)+'СЕТ СН'!$G$11+СВЦЭМ!$D$10+'СЕТ СН'!$G$5-'СЕТ СН'!$G$21</f>
        <v>3758.7207311399998</v>
      </c>
      <c r="T60" s="36">
        <f>SUMIFS(СВЦЭМ!$D$33:$D$776,СВЦЭМ!$A$33:$A$776,$A60,СВЦЭМ!$B$33:$B$776,T$47)+'СЕТ СН'!$G$11+СВЦЭМ!$D$10+'СЕТ СН'!$G$5-'СЕТ СН'!$G$21</f>
        <v>3736.2088670799999</v>
      </c>
      <c r="U60" s="36">
        <f>SUMIFS(СВЦЭМ!$D$33:$D$776,СВЦЭМ!$A$33:$A$776,$A60,СВЦЭМ!$B$33:$B$776,U$47)+'СЕТ СН'!$G$11+СВЦЭМ!$D$10+'СЕТ СН'!$G$5-'СЕТ СН'!$G$21</f>
        <v>3735.8702421799999</v>
      </c>
      <c r="V60" s="36">
        <f>SUMIFS(СВЦЭМ!$D$33:$D$776,СВЦЭМ!$A$33:$A$776,$A60,СВЦЭМ!$B$33:$B$776,V$47)+'СЕТ СН'!$G$11+СВЦЭМ!$D$10+'СЕТ СН'!$G$5-'СЕТ СН'!$G$21</f>
        <v>3751.8545458200001</v>
      </c>
      <c r="W60" s="36">
        <f>SUMIFS(СВЦЭМ!$D$33:$D$776,СВЦЭМ!$A$33:$A$776,$A60,СВЦЭМ!$B$33:$B$776,W$47)+'СЕТ СН'!$G$11+СВЦЭМ!$D$10+'СЕТ СН'!$G$5-'СЕТ СН'!$G$21</f>
        <v>3767.2011385400001</v>
      </c>
      <c r="X60" s="36">
        <f>SUMIFS(СВЦЭМ!$D$33:$D$776,СВЦЭМ!$A$33:$A$776,$A60,СВЦЭМ!$B$33:$B$776,X$47)+'СЕТ СН'!$G$11+СВЦЭМ!$D$10+'СЕТ СН'!$G$5-'СЕТ СН'!$G$21</f>
        <v>3778.0167391499999</v>
      </c>
      <c r="Y60" s="36">
        <f>SUMIFS(СВЦЭМ!$D$33:$D$776,СВЦЭМ!$A$33:$A$776,$A60,СВЦЭМ!$B$33:$B$776,Y$47)+'СЕТ СН'!$G$11+СВЦЭМ!$D$10+'СЕТ СН'!$G$5-'СЕТ СН'!$G$21</f>
        <v>3794.9487877399997</v>
      </c>
    </row>
    <row r="61" spans="1:25" ht="15.75" x14ac:dyDescent="0.2">
      <c r="A61" s="35">
        <f t="shared" si="1"/>
        <v>44210</v>
      </c>
      <c r="B61" s="36">
        <f>SUMIFS(СВЦЭМ!$D$33:$D$776,СВЦЭМ!$A$33:$A$776,$A61,СВЦЭМ!$B$33:$B$776,B$47)+'СЕТ СН'!$G$11+СВЦЭМ!$D$10+'СЕТ СН'!$G$5-'СЕТ СН'!$G$21</f>
        <v>3805.9725575100001</v>
      </c>
      <c r="C61" s="36">
        <f>SUMIFS(СВЦЭМ!$D$33:$D$776,СВЦЭМ!$A$33:$A$776,$A61,СВЦЭМ!$B$33:$B$776,C$47)+'СЕТ СН'!$G$11+СВЦЭМ!$D$10+'СЕТ СН'!$G$5-'СЕТ СН'!$G$21</f>
        <v>3844.0234050500003</v>
      </c>
      <c r="D61" s="36">
        <f>SUMIFS(СВЦЭМ!$D$33:$D$776,СВЦЭМ!$A$33:$A$776,$A61,СВЦЭМ!$B$33:$B$776,D$47)+'СЕТ СН'!$G$11+СВЦЭМ!$D$10+'СЕТ СН'!$G$5-'СЕТ СН'!$G$21</f>
        <v>3865.4041500600001</v>
      </c>
      <c r="E61" s="36">
        <f>SUMIFS(СВЦЭМ!$D$33:$D$776,СВЦЭМ!$A$33:$A$776,$A61,СВЦЭМ!$B$33:$B$776,E$47)+'СЕТ СН'!$G$11+СВЦЭМ!$D$10+'СЕТ СН'!$G$5-'СЕТ СН'!$G$21</f>
        <v>3870.6046589600001</v>
      </c>
      <c r="F61" s="36">
        <f>SUMIFS(СВЦЭМ!$D$33:$D$776,СВЦЭМ!$A$33:$A$776,$A61,СВЦЭМ!$B$33:$B$776,F$47)+'СЕТ СН'!$G$11+СВЦЭМ!$D$10+'СЕТ СН'!$G$5-'СЕТ СН'!$G$21</f>
        <v>3878.2687336399999</v>
      </c>
      <c r="G61" s="36">
        <f>SUMIFS(СВЦЭМ!$D$33:$D$776,СВЦЭМ!$A$33:$A$776,$A61,СВЦЭМ!$B$33:$B$776,G$47)+'СЕТ СН'!$G$11+СВЦЭМ!$D$10+'СЕТ СН'!$G$5-'СЕТ СН'!$G$21</f>
        <v>3846.6398425300004</v>
      </c>
      <c r="H61" s="36">
        <f>SUMIFS(СВЦЭМ!$D$33:$D$776,СВЦЭМ!$A$33:$A$776,$A61,СВЦЭМ!$B$33:$B$776,H$47)+'СЕТ СН'!$G$11+СВЦЭМ!$D$10+'СЕТ СН'!$G$5-'СЕТ СН'!$G$21</f>
        <v>3806.1929405800001</v>
      </c>
      <c r="I61" s="36">
        <f>SUMIFS(СВЦЭМ!$D$33:$D$776,СВЦЭМ!$A$33:$A$776,$A61,СВЦЭМ!$B$33:$B$776,I$47)+'СЕТ СН'!$G$11+СВЦЭМ!$D$10+'СЕТ СН'!$G$5-'СЕТ СН'!$G$21</f>
        <v>3762.5708750399999</v>
      </c>
      <c r="J61" s="36">
        <f>SUMIFS(СВЦЭМ!$D$33:$D$776,СВЦЭМ!$A$33:$A$776,$A61,СВЦЭМ!$B$33:$B$776,J$47)+'СЕТ СН'!$G$11+СВЦЭМ!$D$10+'СЕТ СН'!$G$5-'СЕТ СН'!$G$21</f>
        <v>3736.9263059099999</v>
      </c>
      <c r="K61" s="36">
        <f>SUMIFS(СВЦЭМ!$D$33:$D$776,СВЦЭМ!$A$33:$A$776,$A61,СВЦЭМ!$B$33:$B$776,K$47)+'СЕТ СН'!$G$11+СВЦЭМ!$D$10+'СЕТ СН'!$G$5-'СЕТ СН'!$G$21</f>
        <v>3735.04386944</v>
      </c>
      <c r="L61" s="36">
        <f>SUMIFS(СВЦЭМ!$D$33:$D$776,СВЦЭМ!$A$33:$A$776,$A61,СВЦЭМ!$B$33:$B$776,L$47)+'СЕТ СН'!$G$11+СВЦЭМ!$D$10+'СЕТ СН'!$G$5-'СЕТ СН'!$G$21</f>
        <v>3731.3583373299998</v>
      </c>
      <c r="M61" s="36">
        <f>SUMIFS(СВЦЭМ!$D$33:$D$776,СВЦЭМ!$A$33:$A$776,$A61,СВЦЭМ!$B$33:$B$776,M$47)+'СЕТ СН'!$G$11+СВЦЭМ!$D$10+'СЕТ СН'!$G$5-'СЕТ СН'!$G$21</f>
        <v>3739.9096219900002</v>
      </c>
      <c r="N61" s="36">
        <f>SUMIFS(СВЦЭМ!$D$33:$D$776,СВЦЭМ!$A$33:$A$776,$A61,СВЦЭМ!$B$33:$B$776,N$47)+'СЕТ СН'!$G$11+СВЦЭМ!$D$10+'СЕТ СН'!$G$5-'СЕТ СН'!$G$21</f>
        <v>3748.0180775899998</v>
      </c>
      <c r="O61" s="36">
        <f>SUMIFS(СВЦЭМ!$D$33:$D$776,СВЦЭМ!$A$33:$A$776,$A61,СВЦЭМ!$B$33:$B$776,O$47)+'СЕТ СН'!$G$11+СВЦЭМ!$D$10+'СЕТ СН'!$G$5-'СЕТ СН'!$G$21</f>
        <v>3753.7972149699999</v>
      </c>
      <c r="P61" s="36">
        <f>SUMIFS(СВЦЭМ!$D$33:$D$776,СВЦЭМ!$A$33:$A$776,$A61,СВЦЭМ!$B$33:$B$776,P$47)+'СЕТ СН'!$G$11+СВЦЭМ!$D$10+'СЕТ СН'!$G$5-'СЕТ СН'!$G$21</f>
        <v>3761.0971105400004</v>
      </c>
      <c r="Q61" s="36">
        <f>SUMIFS(СВЦЭМ!$D$33:$D$776,СВЦЭМ!$A$33:$A$776,$A61,СВЦЭМ!$B$33:$B$776,Q$47)+'СЕТ СН'!$G$11+СВЦЭМ!$D$10+'СЕТ СН'!$G$5-'СЕТ СН'!$G$21</f>
        <v>3767.6667558700001</v>
      </c>
      <c r="R61" s="36">
        <f>SUMIFS(СВЦЭМ!$D$33:$D$776,СВЦЭМ!$A$33:$A$776,$A61,СВЦЭМ!$B$33:$B$776,R$47)+'СЕТ СН'!$G$11+СВЦЭМ!$D$10+'СЕТ СН'!$G$5-'СЕТ СН'!$G$21</f>
        <v>3758.6576157</v>
      </c>
      <c r="S61" s="36">
        <f>SUMIFS(СВЦЭМ!$D$33:$D$776,СВЦЭМ!$A$33:$A$776,$A61,СВЦЭМ!$B$33:$B$776,S$47)+'СЕТ СН'!$G$11+СВЦЭМ!$D$10+'СЕТ СН'!$G$5-'СЕТ СН'!$G$21</f>
        <v>3757.2002636500001</v>
      </c>
      <c r="T61" s="36">
        <f>SUMIFS(СВЦЭМ!$D$33:$D$776,СВЦЭМ!$A$33:$A$776,$A61,СВЦЭМ!$B$33:$B$776,T$47)+'СЕТ СН'!$G$11+СВЦЭМ!$D$10+'СЕТ СН'!$G$5-'СЕТ СН'!$G$21</f>
        <v>3742.2585123399999</v>
      </c>
      <c r="U61" s="36">
        <f>SUMIFS(СВЦЭМ!$D$33:$D$776,СВЦЭМ!$A$33:$A$776,$A61,СВЦЭМ!$B$33:$B$776,U$47)+'СЕТ СН'!$G$11+СВЦЭМ!$D$10+'СЕТ СН'!$G$5-'СЕТ СН'!$G$21</f>
        <v>3740.6596412099998</v>
      </c>
      <c r="V61" s="36">
        <f>SUMIFS(СВЦЭМ!$D$33:$D$776,СВЦЭМ!$A$33:$A$776,$A61,СВЦЭМ!$B$33:$B$776,V$47)+'СЕТ СН'!$G$11+СВЦЭМ!$D$10+'СЕТ СН'!$G$5-'СЕТ СН'!$G$21</f>
        <v>3746.2528409400002</v>
      </c>
      <c r="W61" s="36">
        <f>SUMIFS(СВЦЭМ!$D$33:$D$776,СВЦЭМ!$A$33:$A$776,$A61,СВЦЭМ!$B$33:$B$776,W$47)+'СЕТ СН'!$G$11+СВЦЭМ!$D$10+'СЕТ СН'!$G$5-'СЕТ СН'!$G$21</f>
        <v>3760.5177797799997</v>
      </c>
      <c r="X61" s="36">
        <f>SUMIFS(СВЦЭМ!$D$33:$D$776,СВЦЭМ!$A$33:$A$776,$A61,СВЦЭМ!$B$33:$B$776,X$47)+'СЕТ СН'!$G$11+СВЦЭМ!$D$10+'СЕТ СН'!$G$5-'СЕТ СН'!$G$21</f>
        <v>3773.5320176800001</v>
      </c>
      <c r="Y61" s="36">
        <f>SUMIFS(СВЦЭМ!$D$33:$D$776,СВЦЭМ!$A$33:$A$776,$A61,СВЦЭМ!$B$33:$B$776,Y$47)+'СЕТ СН'!$G$11+СВЦЭМ!$D$10+'СЕТ СН'!$G$5-'СЕТ СН'!$G$21</f>
        <v>3795.4428416800001</v>
      </c>
    </row>
    <row r="62" spans="1:25" ht="15.75" x14ac:dyDescent="0.2">
      <c r="A62" s="35">
        <f t="shared" si="1"/>
        <v>44211</v>
      </c>
      <c r="B62" s="36">
        <f>SUMIFS(СВЦЭМ!$D$33:$D$776,СВЦЭМ!$A$33:$A$776,$A62,СВЦЭМ!$B$33:$B$776,B$47)+'СЕТ СН'!$G$11+СВЦЭМ!$D$10+'СЕТ СН'!$G$5-'СЕТ СН'!$G$21</f>
        <v>3638.4623818700002</v>
      </c>
      <c r="C62" s="36">
        <f>SUMIFS(СВЦЭМ!$D$33:$D$776,СВЦЭМ!$A$33:$A$776,$A62,СВЦЭМ!$B$33:$B$776,C$47)+'СЕТ СН'!$G$11+СВЦЭМ!$D$10+'СЕТ СН'!$G$5-'СЕТ СН'!$G$21</f>
        <v>3668.7318126700002</v>
      </c>
      <c r="D62" s="36">
        <f>SUMIFS(СВЦЭМ!$D$33:$D$776,СВЦЭМ!$A$33:$A$776,$A62,СВЦЭМ!$B$33:$B$776,D$47)+'СЕТ СН'!$G$11+СВЦЭМ!$D$10+'СЕТ СН'!$G$5-'СЕТ СН'!$G$21</f>
        <v>3630.2917724600002</v>
      </c>
      <c r="E62" s="36">
        <f>SUMIFS(СВЦЭМ!$D$33:$D$776,СВЦЭМ!$A$33:$A$776,$A62,СВЦЭМ!$B$33:$B$776,E$47)+'СЕТ СН'!$G$11+СВЦЭМ!$D$10+'СЕТ СН'!$G$5-'СЕТ СН'!$G$21</f>
        <v>3636.1775508400001</v>
      </c>
      <c r="F62" s="36">
        <f>SUMIFS(СВЦЭМ!$D$33:$D$776,СВЦЭМ!$A$33:$A$776,$A62,СВЦЭМ!$B$33:$B$776,F$47)+'СЕТ СН'!$G$11+СВЦЭМ!$D$10+'СЕТ СН'!$G$5-'СЕТ СН'!$G$21</f>
        <v>3640.0906744700001</v>
      </c>
      <c r="G62" s="36">
        <f>SUMIFS(СВЦЭМ!$D$33:$D$776,СВЦЭМ!$A$33:$A$776,$A62,СВЦЭМ!$B$33:$B$776,G$47)+'СЕТ СН'!$G$11+СВЦЭМ!$D$10+'СЕТ СН'!$G$5-'СЕТ СН'!$G$21</f>
        <v>3628.1331133200001</v>
      </c>
      <c r="H62" s="36">
        <f>SUMIFS(СВЦЭМ!$D$33:$D$776,СВЦЭМ!$A$33:$A$776,$A62,СВЦЭМ!$B$33:$B$776,H$47)+'СЕТ СН'!$G$11+СВЦЭМ!$D$10+'СЕТ СН'!$G$5-'СЕТ СН'!$G$21</f>
        <v>3594.7465057999998</v>
      </c>
      <c r="I62" s="36">
        <f>SUMIFS(СВЦЭМ!$D$33:$D$776,СВЦЭМ!$A$33:$A$776,$A62,СВЦЭМ!$B$33:$B$776,I$47)+'СЕТ СН'!$G$11+СВЦЭМ!$D$10+'СЕТ СН'!$G$5-'СЕТ СН'!$G$21</f>
        <v>3600.2977011399998</v>
      </c>
      <c r="J62" s="36">
        <f>SUMIFS(СВЦЭМ!$D$33:$D$776,СВЦЭМ!$A$33:$A$776,$A62,СВЦЭМ!$B$33:$B$776,J$47)+'СЕТ СН'!$G$11+СВЦЭМ!$D$10+'СЕТ СН'!$G$5-'СЕТ СН'!$G$21</f>
        <v>3615.7268451499999</v>
      </c>
      <c r="K62" s="36">
        <f>SUMIFS(СВЦЭМ!$D$33:$D$776,СВЦЭМ!$A$33:$A$776,$A62,СВЦЭМ!$B$33:$B$776,K$47)+'СЕТ СН'!$G$11+СВЦЭМ!$D$10+'СЕТ СН'!$G$5-'СЕТ СН'!$G$21</f>
        <v>3617.081236</v>
      </c>
      <c r="L62" s="36">
        <f>SUMIFS(СВЦЭМ!$D$33:$D$776,СВЦЭМ!$A$33:$A$776,$A62,СВЦЭМ!$B$33:$B$776,L$47)+'СЕТ СН'!$G$11+СВЦЭМ!$D$10+'СЕТ СН'!$G$5-'СЕТ СН'!$G$21</f>
        <v>3618.7276677600003</v>
      </c>
      <c r="M62" s="36">
        <f>SUMIFS(СВЦЭМ!$D$33:$D$776,СВЦЭМ!$A$33:$A$776,$A62,СВЦЭМ!$B$33:$B$776,M$47)+'СЕТ СН'!$G$11+СВЦЭМ!$D$10+'СЕТ СН'!$G$5-'СЕТ СН'!$G$21</f>
        <v>3611.68601029</v>
      </c>
      <c r="N62" s="36">
        <f>SUMIFS(СВЦЭМ!$D$33:$D$776,СВЦЭМ!$A$33:$A$776,$A62,СВЦЭМ!$B$33:$B$776,N$47)+'СЕТ СН'!$G$11+СВЦЭМ!$D$10+'СЕТ СН'!$G$5-'СЕТ СН'!$G$21</f>
        <v>3605.6773402099998</v>
      </c>
      <c r="O62" s="36">
        <f>SUMIFS(СВЦЭМ!$D$33:$D$776,СВЦЭМ!$A$33:$A$776,$A62,СВЦЭМ!$B$33:$B$776,O$47)+'СЕТ СН'!$G$11+СВЦЭМ!$D$10+'СЕТ СН'!$G$5-'СЕТ СН'!$G$21</f>
        <v>3610.67081899</v>
      </c>
      <c r="P62" s="36">
        <f>SUMIFS(СВЦЭМ!$D$33:$D$776,СВЦЭМ!$A$33:$A$776,$A62,СВЦЭМ!$B$33:$B$776,P$47)+'СЕТ СН'!$G$11+СВЦЭМ!$D$10+'СЕТ СН'!$G$5-'СЕТ СН'!$G$21</f>
        <v>3635.9181249900003</v>
      </c>
      <c r="Q62" s="36">
        <f>SUMIFS(СВЦЭМ!$D$33:$D$776,СВЦЭМ!$A$33:$A$776,$A62,СВЦЭМ!$B$33:$B$776,Q$47)+'СЕТ СН'!$G$11+СВЦЭМ!$D$10+'СЕТ СН'!$G$5-'СЕТ СН'!$G$21</f>
        <v>3628.0671294499998</v>
      </c>
      <c r="R62" s="36">
        <f>SUMIFS(СВЦЭМ!$D$33:$D$776,СВЦЭМ!$A$33:$A$776,$A62,СВЦЭМ!$B$33:$B$776,R$47)+'СЕТ СН'!$G$11+СВЦЭМ!$D$10+'СЕТ СН'!$G$5-'СЕТ СН'!$G$21</f>
        <v>3638.5497646700001</v>
      </c>
      <c r="S62" s="36">
        <f>SUMIFS(СВЦЭМ!$D$33:$D$776,СВЦЭМ!$A$33:$A$776,$A62,СВЦЭМ!$B$33:$B$776,S$47)+'СЕТ СН'!$G$11+СВЦЭМ!$D$10+'СЕТ СН'!$G$5-'СЕТ СН'!$G$21</f>
        <v>3637.7564623200001</v>
      </c>
      <c r="T62" s="36">
        <f>SUMIFS(СВЦЭМ!$D$33:$D$776,СВЦЭМ!$A$33:$A$776,$A62,СВЦЭМ!$B$33:$B$776,T$47)+'СЕТ СН'!$G$11+СВЦЭМ!$D$10+'СЕТ СН'!$G$5-'СЕТ СН'!$G$21</f>
        <v>3692.5034249400001</v>
      </c>
      <c r="U62" s="36">
        <f>SUMIFS(СВЦЭМ!$D$33:$D$776,СВЦЭМ!$A$33:$A$776,$A62,СВЦЭМ!$B$33:$B$776,U$47)+'СЕТ СН'!$G$11+СВЦЭМ!$D$10+'СЕТ СН'!$G$5-'СЕТ СН'!$G$21</f>
        <v>3686.3617952300001</v>
      </c>
      <c r="V62" s="36">
        <f>SUMIFS(СВЦЭМ!$D$33:$D$776,СВЦЭМ!$A$33:$A$776,$A62,СВЦЭМ!$B$33:$B$776,V$47)+'СЕТ СН'!$G$11+СВЦЭМ!$D$10+'СЕТ СН'!$G$5-'СЕТ СН'!$G$21</f>
        <v>3628.03908151</v>
      </c>
      <c r="W62" s="36">
        <f>SUMIFS(СВЦЭМ!$D$33:$D$776,СВЦЭМ!$A$33:$A$776,$A62,СВЦЭМ!$B$33:$B$776,W$47)+'СЕТ СН'!$G$11+СВЦЭМ!$D$10+'СЕТ СН'!$G$5-'СЕТ СН'!$G$21</f>
        <v>3640.9855475300001</v>
      </c>
      <c r="X62" s="36">
        <f>SUMIFS(СВЦЭМ!$D$33:$D$776,СВЦЭМ!$A$33:$A$776,$A62,СВЦЭМ!$B$33:$B$776,X$47)+'СЕТ СН'!$G$11+СВЦЭМ!$D$10+'СЕТ СН'!$G$5-'СЕТ СН'!$G$21</f>
        <v>3646.492084</v>
      </c>
      <c r="Y62" s="36">
        <f>SUMIFS(СВЦЭМ!$D$33:$D$776,СВЦЭМ!$A$33:$A$776,$A62,СВЦЭМ!$B$33:$B$776,Y$47)+'СЕТ СН'!$G$11+СВЦЭМ!$D$10+'СЕТ СН'!$G$5-'СЕТ СН'!$G$21</f>
        <v>3643.8097850200002</v>
      </c>
    </row>
    <row r="63" spans="1:25" ht="15.75" x14ac:dyDescent="0.2">
      <c r="A63" s="35">
        <f t="shared" si="1"/>
        <v>44212</v>
      </c>
      <c r="B63" s="36">
        <f>SUMIFS(СВЦЭМ!$D$33:$D$776,СВЦЭМ!$A$33:$A$776,$A63,СВЦЭМ!$B$33:$B$776,B$47)+'СЕТ СН'!$G$11+СВЦЭМ!$D$10+'СЕТ СН'!$G$5-'СЕТ СН'!$G$21</f>
        <v>3782.6959648399998</v>
      </c>
      <c r="C63" s="36">
        <f>SUMIFS(СВЦЭМ!$D$33:$D$776,СВЦЭМ!$A$33:$A$776,$A63,СВЦЭМ!$B$33:$B$776,C$47)+'СЕТ СН'!$G$11+СВЦЭМ!$D$10+'СЕТ СН'!$G$5-'СЕТ СН'!$G$21</f>
        <v>3812.71772448</v>
      </c>
      <c r="D63" s="36">
        <f>SUMIFS(СВЦЭМ!$D$33:$D$776,СВЦЭМ!$A$33:$A$776,$A63,СВЦЭМ!$B$33:$B$776,D$47)+'СЕТ СН'!$G$11+СВЦЭМ!$D$10+'СЕТ СН'!$G$5-'СЕТ СН'!$G$21</f>
        <v>3822.2568272799999</v>
      </c>
      <c r="E63" s="36">
        <f>SUMIFS(СВЦЭМ!$D$33:$D$776,СВЦЭМ!$A$33:$A$776,$A63,СВЦЭМ!$B$33:$B$776,E$47)+'СЕТ СН'!$G$11+СВЦЭМ!$D$10+'СЕТ СН'!$G$5-'СЕТ СН'!$G$21</f>
        <v>3827.4978302199997</v>
      </c>
      <c r="F63" s="36">
        <f>SUMIFS(СВЦЭМ!$D$33:$D$776,СВЦЭМ!$A$33:$A$776,$A63,СВЦЭМ!$B$33:$B$776,F$47)+'СЕТ СН'!$G$11+СВЦЭМ!$D$10+'СЕТ СН'!$G$5-'СЕТ СН'!$G$21</f>
        <v>3840.7138382200001</v>
      </c>
      <c r="G63" s="36">
        <f>SUMIFS(СВЦЭМ!$D$33:$D$776,СВЦЭМ!$A$33:$A$776,$A63,СВЦЭМ!$B$33:$B$776,G$47)+'СЕТ СН'!$G$11+СВЦЭМ!$D$10+'СЕТ СН'!$G$5-'СЕТ СН'!$G$21</f>
        <v>3833.7667233900002</v>
      </c>
      <c r="H63" s="36">
        <f>SUMIFS(СВЦЭМ!$D$33:$D$776,СВЦЭМ!$A$33:$A$776,$A63,СВЦЭМ!$B$33:$B$776,H$47)+'СЕТ СН'!$G$11+СВЦЭМ!$D$10+'СЕТ СН'!$G$5-'СЕТ СН'!$G$21</f>
        <v>3816.6208439800002</v>
      </c>
      <c r="I63" s="36">
        <f>SUMIFS(СВЦЭМ!$D$33:$D$776,СВЦЭМ!$A$33:$A$776,$A63,СВЦЭМ!$B$33:$B$776,I$47)+'СЕТ СН'!$G$11+СВЦЭМ!$D$10+'СЕТ СН'!$G$5-'СЕТ СН'!$G$21</f>
        <v>3791.47505</v>
      </c>
      <c r="J63" s="36">
        <f>SUMIFS(СВЦЭМ!$D$33:$D$776,СВЦЭМ!$A$33:$A$776,$A63,СВЦЭМ!$B$33:$B$776,J$47)+'СЕТ СН'!$G$11+СВЦЭМ!$D$10+'СЕТ СН'!$G$5-'СЕТ СН'!$G$21</f>
        <v>3751.7376126099998</v>
      </c>
      <c r="K63" s="36">
        <f>SUMIFS(СВЦЭМ!$D$33:$D$776,СВЦЭМ!$A$33:$A$776,$A63,СВЦЭМ!$B$33:$B$776,K$47)+'СЕТ СН'!$G$11+СВЦЭМ!$D$10+'СЕТ СН'!$G$5-'СЕТ СН'!$G$21</f>
        <v>3726.9843578499999</v>
      </c>
      <c r="L63" s="36">
        <f>SUMIFS(СВЦЭМ!$D$33:$D$776,СВЦЭМ!$A$33:$A$776,$A63,СВЦЭМ!$B$33:$B$776,L$47)+'СЕТ СН'!$G$11+СВЦЭМ!$D$10+'СЕТ СН'!$G$5-'СЕТ СН'!$G$21</f>
        <v>3723.9917182500003</v>
      </c>
      <c r="M63" s="36">
        <f>SUMIFS(СВЦЭМ!$D$33:$D$776,СВЦЭМ!$A$33:$A$776,$A63,СВЦЭМ!$B$33:$B$776,M$47)+'СЕТ СН'!$G$11+СВЦЭМ!$D$10+'СЕТ СН'!$G$5-'СЕТ СН'!$G$21</f>
        <v>3733.8514034</v>
      </c>
      <c r="N63" s="36">
        <f>SUMIFS(СВЦЭМ!$D$33:$D$776,СВЦЭМ!$A$33:$A$776,$A63,СВЦЭМ!$B$33:$B$776,N$47)+'СЕТ СН'!$G$11+СВЦЭМ!$D$10+'СЕТ СН'!$G$5-'СЕТ СН'!$G$21</f>
        <v>3744.32440881</v>
      </c>
      <c r="O63" s="36">
        <f>SUMIFS(СВЦЭМ!$D$33:$D$776,СВЦЭМ!$A$33:$A$776,$A63,СВЦЭМ!$B$33:$B$776,O$47)+'СЕТ СН'!$G$11+СВЦЭМ!$D$10+'СЕТ СН'!$G$5-'СЕТ СН'!$G$21</f>
        <v>3755.8557314199998</v>
      </c>
      <c r="P63" s="36">
        <f>SUMIFS(СВЦЭМ!$D$33:$D$776,СВЦЭМ!$A$33:$A$776,$A63,СВЦЭМ!$B$33:$B$776,P$47)+'СЕТ СН'!$G$11+СВЦЭМ!$D$10+'СЕТ СН'!$G$5-'СЕТ СН'!$G$21</f>
        <v>3761.69022344</v>
      </c>
      <c r="Q63" s="36">
        <f>SUMIFS(СВЦЭМ!$D$33:$D$776,СВЦЭМ!$A$33:$A$776,$A63,СВЦЭМ!$B$33:$B$776,Q$47)+'СЕТ СН'!$G$11+СВЦЭМ!$D$10+'СЕТ СН'!$G$5-'СЕТ СН'!$G$21</f>
        <v>3765.8332519800001</v>
      </c>
      <c r="R63" s="36">
        <f>SUMIFS(СВЦЭМ!$D$33:$D$776,СВЦЭМ!$A$33:$A$776,$A63,СВЦЭМ!$B$33:$B$776,R$47)+'СЕТ СН'!$G$11+СВЦЭМ!$D$10+'СЕТ СН'!$G$5-'СЕТ СН'!$G$21</f>
        <v>3753.30166654</v>
      </c>
      <c r="S63" s="36">
        <f>SUMIFS(СВЦЭМ!$D$33:$D$776,СВЦЭМ!$A$33:$A$776,$A63,СВЦЭМ!$B$33:$B$776,S$47)+'СЕТ СН'!$G$11+СВЦЭМ!$D$10+'СЕТ СН'!$G$5-'СЕТ СН'!$G$21</f>
        <v>3731.92337499</v>
      </c>
      <c r="T63" s="36">
        <f>SUMIFS(СВЦЭМ!$D$33:$D$776,СВЦЭМ!$A$33:$A$776,$A63,СВЦЭМ!$B$33:$B$776,T$47)+'СЕТ СН'!$G$11+СВЦЭМ!$D$10+'СЕТ СН'!$G$5-'СЕТ СН'!$G$21</f>
        <v>3710.00431708</v>
      </c>
      <c r="U63" s="36">
        <f>SUMIFS(СВЦЭМ!$D$33:$D$776,СВЦЭМ!$A$33:$A$776,$A63,СВЦЭМ!$B$33:$B$776,U$47)+'СЕТ СН'!$G$11+СВЦЭМ!$D$10+'СЕТ СН'!$G$5-'СЕТ СН'!$G$21</f>
        <v>3715.4227091600001</v>
      </c>
      <c r="V63" s="36">
        <f>SUMIFS(СВЦЭМ!$D$33:$D$776,СВЦЭМ!$A$33:$A$776,$A63,СВЦЭМ!$B$33:$B$776,V$47)+'СЕТ СН'!$G$11+СВЦЭМ!$D$10+'СЕТ СН'!$G$5-'СЕТ СН'!$G$21</f>
        <v>3727.3094567899998</v>
      </c>
      <c r="W63" s="36">
        <f>SUMIFS(СВЦЭМ!$D$33:$D$776,СВЦЭМ!$A$33:$A$776,$A63,СВЦЭМ!$B$33:$B$776,W$47)+'СЕТ СН'!$G$11+СВЦЭМ!$D$10+'СЕТ СН'!$G$5-'СЕТ СН'!$G$21</f>
        <v>3750.4245139200002</v>
      </c>
      <c r="X63" s="36">
        <f>SUMIFS(СВЦЭМ!$D$33:$D$776,СВЦЭМ!$A$33:$A$776,$A63,СВЦЭМ!$B$33:$B$776,X$47)+'СЕТ СН'!$G$11+СВЦЭМ!$D$10+'СЕТ СН'!$G$5-'СЕТ СН'!$G$21</f>
        <v>3756.1921953199999</v>
      </c>
      <c r="Y63" s="36">
        <f>SUMIFS(СВЦЭМ!$D$33:$D$776,СВЦЭМ!$A$33:$A$776,$A63,СВЦЭМ!$B$33:$B$776,Y$47)+'СЕТ СН'!$G$11+СВЦЭМ!$D$10+'СЕТ СН'!$G$5-'СЕТ СН'!$G$21</f>
        <v>3784.8442955600003</v>
      </c>
    </row>
    <row r="64" spans="1:25" ht="15.75" x14ac:dyDescent="0.2">
      <c r="A64" s="35">
        <f t="shared" si="1"/>
        <v>44213</v>
      </c>
      <c r="B64" s="36">
        <f>SUMIFS(СВЦЭМ!$D$33:$D$776,СВЦЭМ!$A$33:$A$776,$A64,СВЦЭМ!$B$33:$B$776,B$47)+'СЕТ СН'!$G$11+СВЦЭМ!$D$10+'СЕТ СН'!$G$5-'СЕТ СН'!$G$21</f>
        <v>3755.4028235800001</v>
      </c>
      <c r="C64" s="36">
        <f>SUMIFS(СВЦЭМ!$D$33:$D$776,СВЦЭМ!$A$33:$A$776,$A64,СВЦЭМ!$B$33:$B$776,C$47)+'СЕТ СН'!$G$11+СВЦЭМ!$D$10+'СЕТ СН'!$G$5-'СЕТ СН'!$G$21</f>
        <v>3790.8727129099998</v>
      </c>
      <c r="D64" s="36">
        <f>SUMIFS(СВЦЭМ!$D$33:$D$776,СВЦЭМ!$A$33:$A$776,$A64,СВЦЭМ!$B$33:$B$776,D$47)+'СЕТ СН'!$G$11+СВЦЭМ!$D$10+'СЕТ СН'!$G$5-'СЕТ СН'!$G$21</f>
        <v>3812.8217666299997</v>
      </c>
      <c r="E64" s="36">
        <f>SUMIFS(СВЦЭМ!$D$33:$D$776,СВЦЭМ!$A$33:$A$776,$A64,СВЦЭМ!$B$33:$B$776,E$47)+'СЕТ СН'!$G$11+СВЦЭМ!$D$10+'СЕТ СН'!$G$5-'СЕТ СН'!$G$21</f>
        <v>3837.0425339799999</v>
      </c>
      <c r="F64" s="36">
        <f>SUMIFS(СВЦЭМ!$D$33:$D$776,СВЦЭМ!$A$33:$A$776,$A64,СВЦЭМ!$B$33:$B$776,F$47)+'СЕТ СН'!$G$11+СВЦЭМ!$D$10+'СЕТ СН'!$G$5-'СЕТ СН'!$G$21</f>
        <v>3852.8406150600003</v>
      </c>
      <c r="G64" s="36">
        <f>SUMIFS(СВЦЭМ!$D$33:$D$776,СВЦЭМ!$A$33:$A$776,$A64,СВЦЭМ!$B$33:$B$776,G$47)+'СЕТ СН'!$G$11+СВЦЭМ!$D$10+'СЕТ СН'!$G$5-'СЕТ СН'!$G$21</f>
        <v>3847.0744661200001</v>
      </c>
      <c r="H64" s="36">
        <f>SUMIFS(СВЦЭМ!$D$33:$D$776,СВЦЭМ!$A$33:$A$776,$A64,СВЦЭМ!$B$33:$B$776,H$47)+'СЕТ СН'!$G$11+СВЦЭМ!$D$10+'СЕТ СН'!$G$5-'СЕТ СН'!$G$21</f>
        <v>3827.8000519899997</v>
      </c>
      <c r="I64" s="36">
        <f>SUMIFS(СВЦЭМ!$D$33:$D$776,СВЦЭМ!$A$33:$A$776,$A64,СВЦЭМ!$B$33:$B$776,I$47)+'СЕТ СН'!$G$11+СВЦЭМ!$D$10+'СЕТ СН'!$G$5-'СЕТ СН'!$G$21</f>
        <v>3815.4740028300002</v>
      </c>
      <c r="J64" s="36">
        <f>SUMIFS(СВЦЭМ!$D$33:$D$776,СВЦЭМ!$A$33:$A$776,$A64,СВЦЭМ!$B$33:$B$776,J$47)+'СЕТ СН'!$G$11+СВЦЭМ!$D$10+'СЕТ СН'!$G$5-'СЕТ СН'!$G$21</f>
        <v>3774.3526421500001</v>
      </c>
      <c r="K64" s="36">
        <f>SUMIFS(СВЦЭМ!$D$33:$D$776,СВЦЭМ!$A$33:$A$776,$A64,СВЦЭМ!$B$33:$B$776,K$47)+'СЕТ СН'!$G$11+СВЦЭМ!$D$10+'СЕТ СН'!$G$5-'СЕТ СН'!$G$21</f>
        <v>3754.9840609399998</v>
      </c>
      <c r="L64" s="36">
        <f>SUMIFS(СВЦЭМ!$D$33:$D$776,СВЦЭМ!$A$33:$A$776,$A64,СВЦЭМ!$B$33:$B$776,L$47)+'СЕТ СН'!$G$11+СВЦЭМ!$D$10+'СЕТ СН'!$G$5-'СЕТ СН'!$G$21</f>
        <v>3741.7280087300001</v>
      </c>
      <c r="M64" s="36">
        <f>SUMIFS(СВЦЭМ!$D$33:$D$776,СВЦЭМ!$A$33:$A$776,$A64,СВЦЭМ!$B$33:$B$776,M$47)+'СЕТ СН'!$G$11+СВЦЭМ!$D$10+'СЕТ СН'!$G$5-'СЕТ СН'!$G$21</f>
        <v>3736.2925011699999</v>
      </c>
      <c r="N64" s="36">
        <f>SUMIFS(СВЦЭМ!$D$33:$D$776,СВЦЭМ!$A$33:$A$776,$A64,СВЦЭМ!$B$33:$B$776,N$47)+'СЕТ СН'!$G$11+СВЦЭМ!$D$10+'СЕТ СН'!$G$5-'СЕТ СН'!$G$21</f>
        <v>3744.0489692400001</v>
      </c>
      <c r="O64" s="36">
        <f>SUMIFS(СВЦЭМ!$D$33:$D$776,СВЦЭМ!$A$33:$A$776,$A64,СВЦЭМ!$B$33:$B$776,O$47)+'СЕТ СН'!$G$11+СВЦЭМ!$D$10+'СЕТ СН'!$G$5-'СЕТ СН'!$G$21</f>
        <v>3759.0637634899999</v>
      </c>
      <c r="P64" s="36">
        <f>SUMIFS(СВЦЭМ!$D$33:$D$776,СВЦЭМ!$A$33:$A$776,$A64,СВЦЭМ!$B$33:$B$776,P$47)+'СЕТ СН'!$G$11+СВЦЭМ!$D$10+'СЕТ СН'!$G$5-'СЕТ СН'!$G$21</f>
        <v>3770.3395749000001</v>
      </c>
      <c r="Q64" s="36">
        <f>SUMIFS(СВЦЭМ!$D$33:$D$776,СВЦЭМ!$A$33:$A$776,$A64,СВЦЭМ!$B$33:$B$776,Q$47)+'СЕТ СН'!$G$11+СВЦЭМ!$D$10+'СЕТ СН'!$G$5-'СЕТ СН'!$G$21</f>
        <v>3781.73512312</v>
      </c>
      <c r="R64" s="36">
        <f>SUMIFS(СВЦЭМ!$D$33:$D$776,СВЦЭМ!$A$33:$A$776,$A64,СВЦЭМ!$B$33:$B$776,R$47)+'СЕТ СН'!$G$11+СВЦЭМ!$D$10+'СЕТ СН'!$G$5-'СЕТ СН'!$G$21</f>
        <v>3769.2305875500001</v>
      </c>
      <c r="S64" s="36">
        <f>SUMIFS(СВЦЭМ!$D$33:$D$776,СВЦЭМ!$A$33:$A$776,$A64,СВЦЭМ!$B$33:$B$776,S$47)+'СЕТ СН'!$G$11+СВЦЭМ!$D$10+'СЕТ СН'!$G$5-'СЕТ СН'!$G$21</f>
        <v>3743.1375430600001</v>
      </c>
      <c r="T64" s="36">
        <f>SUMIFS(СВЦЭМ!$D$33:$D$776,СВЦЭМ!$A$33:$A$776,$A64,СВЦЭМ!$B$33:$B$776,T$47)+'СЕТ СН'!$G$11+СВЦЭМ!$D$10+'СЕТ СН'!$G$5-'СЕТ СН'!$G$21</f>
        <v>3721.38240176</v>
      </c>
      <c r="U64" s="36">
        <f>SUMIFS(СВЦЭМ!$D$33:$D$776,СВЦЭМ!$A$33:$A$776,$A64,СВЦЭМ!$B$33:$B$776,U$47)+'СЕТ СН'!$G$11+СВЦЭМ!$D$10+'СЕТ СН'!$G$5-'СЕТ СН'!$G$21</f>
        <v>3719.16553509</v>
      </c>
      <c r="V64" s="36">
        <f>SUMIFS(СВЦЭМ!$D$33:$D$776,СВЦЭМ!$A$33:$A$776,$A64,СВЦЭМ!$B$33:$B$776,V$47)+'СЕТ СН'!$G$11+СВЦЭМ!$D$10+'СЕТ СН'!$G$5-'СЕТ СН'!$G$21</f>
        <v>3724.8759388399999</v>
      </c>
      <c r="W64" s="36">
        <f>SUMIFS(СВЦЭМ!$D$33:$D$776,СВЦЭМ!$A$33:$A$776,$A64,СВЦЭМ!$B$33:$B$776,W$47)+'СЕТ СН'!$G$11+СВЦЭМ!$D$10+'СЕТ СН'!$G$5-'СЕТ СН'!$G$21</f>
        <v>3743.0792355200001</v>
      </c>
      <c r="X64" s="36">
        <f>SUMIFS(СВЦЭМ!$D$33:$D$776,СВЦЭМ!$A$33:$A$776,$A64,СВЦЭМ!$B$33:$B$776,X$47)+'СЕТ СН'!$G$11+СВЦЭМ!$D$10+'СЕТ СН'!$G$5-'СЕТ СН'!$G$21</f>
        <v>3756.8512226100001</v>
      </c>
      <c r="Y64" s="36">
        <f>SUMIFS(СВЦЭМ!$D$33:$D$776,СВЦЭМ!$A$33:$A$776,$A64,СВЦЭМ!$B$33:$B$776,Y$47)+'СЕТ СН'!$G$11+СВЦЭМ!$D$10+'СЕТ СН'!$G$5-'СЕТ СН'!$G$21</f>
        <v>3784.3948729900003</v>
      </c>
    </row>
    <row r="65" spans="1:26" ht="15.75" x14ac:dyDescent="0.2">
      <c r="A65" s="35">
        <f t="shared" si="1"/>
        <v>44214</v>
      </c>
      <c r="B65" s="36">
        <f>SUMIFS(СВЦЭМ!$D$33:$D$776,СВЦЭМ!$A$33:$A$776,$A65,СВЦЭМ!$B$33:$B$776,B$47)+'СЕТ СН'!$G$11+СВЦЭМ!$D$10+'СЕТ СН'!$G$5-'СЕТ СН'!$G$21</f>
        <v>3808.7642023400003</v>
      </c>
      <c r="C65" s="36">
        <f>SUMIFS(СВЦЭМ!$D$33:$D$776,СВЦЭМ!$A$33:$A$776,$A65,СВЦЭМ!$B$33:$B$776,C$47)+'СЕТ СН'!$G$11+СВЦЭМ!$D$10+'СЕТ СН'!$G$5-'СЕТ СН'!$G$21</f>
        <v>3844.7370181400001</v>
      </c>
      <c r="D65" s="36">
        <f>SUMIFS(СВЦЭМ!$D$33:$D$776,СВЦЭМ!$A$33:$A$776,$A65,СВЦЭМ!$B$33:$B$776,D$47)+'СЕТ СН'!$G$11+СВЦЭМ!$D$10+'СЕТ СН'!$G$5-'СЕТ СН'!$G$21</f>
        <v>3855.5786772500001</v>
      </c>
      <c r="E65" s="36">
        <f>SUMIFS(СВЦЭМ!$D$33:$D$776,СВЦЭМ!$A$33:$A$776,$A65,СВЦЭМ!$B$33:$B$776,E$47)+'СЕТ СН'!$G$11+СВЦЭМ!$D$10+'СЕТ СН'!$G$5-'СЕТ СН'!$G$21</f>
        <v>3861.7397786900001</v>
      </c>
      <c r="F65" s="36">
        <f>SUMIFS(СВЦЭМ!$D$33:$D$776,СВЦЭМ!$A$33:$A$776,$A65,СВЦЭМ!$B$33:$B$776,F$47)+'СЕТ СН'!$G$11+СВЦЭМ!$D$10+'СЕТ СН'!$G$5-'СЕТ СН'!$G$21</f>
        <v>3878.38130628</v>
      </c>
      <c r="G65" s="36">
        <f>SUMIFS(СВЦЭМ!$D$33:$D$776,СВЦЭМ!$A$33:$A$776,$A65,СВЦЭМ!$B$33:$B$776,G$47)+'СЕТ СН'!$G$11+СВЦЭМ!$D$10+'СЕТ СН'!$G$5-'СЕТ СН'!$G$21</f>
        <v>3862.4955557800004</v>
      </c>
      <c r="H65" s="36">
        <f>SUMIFS(СВЦЭМ!$D$33:$D$776,СВЦЭМ!$A$33:$A$776,$A65,СВЦЭМ!$B$33:$B$776,H$47)+'СЕТ СН'!$G$11+СВЦЭМ!$D$10+'СЕТ СН'!$G$5-'СЕТ СН'!$G$21</f>
        <v>3846.8123769700001</v>
      </c>
      <c r="I65" s="36">
        <f>SUMIFS(СВЦЭМ!$D$33:$D$776,СВЦЭМ!$A$33:$A$776,$A65,СВЦЭМ!$B$33:$B$776,I$47)+'СЕТ СН'!$G$11+СВЦЭМ!$D$10+'СЕТ СН'!$G$5-'СЕТ СН'!$G$21</f>
        <v>3818.4710689100002</v>
      </c>
      <c r="J65" s="36">
        <f>SUMIFS(СВЦЭМ!$D$33:$D$776,СВЦЭМ!$A$33:$A$776,$A65,СВЦЭМ!$B$33:$B$776,J$47)+'СЕТ СН'!$G$11+СВЦЭМ!$D$10+'СЕТ СН'!$G$5-'СЕТ СН'!$G$21</f>
        <v>3779.8503731299998</v>
      </c>
      <c r="K65" s="36">
        <f>SUMIFS(СВЦЭМ!$D$33:$D$776,СВЦЭМ!$A$33:$A$776,$A65,СВЦЭМ!$B$33:$B$776,K$47)+'СЕТ СН'!$G$11+СВЦЭМ!$D$10+'СЕТ СН'!$G$5-'СЕТ СН'!$G$21</f>
        <v>3765.97336335</v>
      </c>
      <c r="L65" s="36">
        <f>SUMIFS(СВЦЭМ!$D$33:$D$776,СВЦЭМ!$A$33:$A$776,$A65,СВЦЭМ!$B$33:$B$776,L$47)+'СЕТ СН'!$G$11+СВЦЭМ!$D$10+'СЕТ СН'!$G$5-'СЕТ СН'!$G$21</f>
        <v>3770.6065097199998</v>
      </c>
      <c r="M65" s="36">
        <f>SUMIFS(СВЦЭМ!$D$33:$D$776,СВЦЭМ!$A$33:$A$776,$A65,СВЦЭМ!$B$33:$B$776,M$47)+'СЕТ СН'!$G$11+СВЦЭМ!$D$10+'СЕТ СН'!$G$5-'СЕТ СН'!$G$21</f>
        <v>3769.7905890800002</v>
      </c>
      <c r="N65" s="36">
        <f>SUMIFS(СВЦЭМ!$D$33:$D$776,СВЦЭМ!$A$33:$A$776,$A65,СВЦЭМ!$B$33:$B$776,N$47)+'СЕТ СН'!$G$11+СВЦЭМ!$D$10+'СЕТ СН'!$G$5-'СЕТ СН'!$G$21</f>
        <v>3770.6956810700003</v>
      </c>
      <c r="O65" s="36">
        <f>SUMIFS(СВЦЭМ!$D$33:$D$776,СВЦЭМ!$A$33:$A$776,$A65,СВЦЭМ!$B$33:$B$776,O$47)+'СЕТ СН'!$G$11+СВЦЭМ!$D$10+'СЕТ СН'!$G$5-'СЕТ СН'!$G$21</f>
        <v>3790.6915706899999</v>
      </c>
      <c r="P65" s="36">
        <f>SUMIFS(СВЦЭМ!$D$33:$D$776,СВЦЭМ!$A$33:$A$776,$A65,СВЦЭМ!$B$33:$B$776,P$47)+'СЕТ СН'!$G$11+СВЦЭМ!$D$10+'СЕТ СН'!$G$5-'СЕТ СН'!$G$21</f>
        <v>3806.2063407300002</v>
      </c>
      <c r="Q65" s="36">
        <f>SUMIFS(СВЦЭМ!$D$33:$D$776,СВЦЭМ!$A$33:$A$776,$A65,СВЦЭМ!$B$33:$B$776,Q$47)+'СЕТ СН'!$G$11+СВЦЭМ!$D$10+'СЕТ СН'!$G$5-'СЕТ СН'!$G$21</f>
        <v>3791.0955352000001</v>
      </c>
      <c r="R65" s="36">
        <f>SUMIFS(СВЦЭМ!$D$33:$D$776,СВЦЭМ!$A$33:$A$776,$A65,СВЦЭМ!$B$33:$B$776,R$47)+'СЕТ СН'!$G$11+СВЦЭМ!$D$10+'СЕТ СН'!$G$5-'СЕТ СН'!$G$21</f>
        <v>3781.3819935800002</v>
      </c>
      <c r="S65" s="36">
        <f>SUMIFS(СВЦЭМ!$D$33:$D$776,СВЦЭМ!$A$33:$A$776,$A65,СВЦЭМ!$B$33:$B$776,S$47)+'СЕТ СН'!$G$11+СВЦЭМ!$D$10+'СЕТ СН'!$G$5-'СЕТ СН'!$G$21</f>
        <v>3768.3142940299999</v>
      </c>
      <c r="T65" s="36">
        <f>SUMIFS(СВЦЭМ!$D$33:$D$776,СВЦЭМ!$A$33:$A$776,$A65,СВЦЭМ!$B$33:$B$776,T$47)+'СЕТ СН'!$G$11+СВЦЭМ!$D$10+'СЕТ СН'!$G$5-'СЕТ СН'!$G$21</f>
        <v>3752.02040571</v>
      </c>
      <c r="U65" s="36">
        <f>SUMIFS(СВЦЭМ!$D$33:$D$776,СВЦЭМ!$A$33:$A$776,$A65,СВЦЭМ!$B$33:$B$776,U$47)+'СЕТ СН'!$G$11+СВЦЭМ!$D$10+'СЕТ СН'!$G$5-'СЕТ СН'!$G$21</f>
        <v>3753.7953639799998</v>
      </c>
      <c r="V65" s="36">
        <f>SUMIFS(СВЦЭМ!$D$33:$D$776,СВЦЭМ!$A$33:$A$776,$A65,СВЦЭМ!$B$33:$B$776,V$47)+'СЕТ СН'!$G$11+СВЦЭМ!$D$10+'СЕТ СН'!$G$5-'СЕТ СН'!$G$21</f>
        <v>3759.9601560999999</v>
      </c>
      <c r="W65" s="36">
        <f>SUMIFS(СВЦЭМ!$D$33:$D$776,СВЦЭМ!$A$33:$A$776,$A65,СВЦЭМ!$B$33:$B$776,W$47)+'СЕТ СН'!$G$11+СВЦЭМ!$D$10+'СЕТ СН'!$G$5-'СЕТ СН'!$G$21</f>
        <v>3778.4469269900001</v>
      </c>
      <c r="X65" s="36">
        <f>SUMIFS(СВЦЭМ!$D$33:$D$776,СВЦЭМ!$A$33:$A$776,$A65,СВЦЭМ!$B$33:$B$776,X$47)+'СЕТ СН'!$G$11+СВЦЭМ!$D$10+'СЕТ СН'!$G$5-'СЕТ СН'!$G$21</f>
        <v>3788.4819658300003</v>
      </c>
      <c r="Y65" s="36">
        <f>SUMIFS(СВЦЭМ!$D$33:$D$776,СВЦЭМ!$A$33:$A$776,$A65,СВЦЭМ!$B$33:$B$776,Y$47)+'СЕТ СН'!$G$11+СВЦЭМ!$D$10+'СЕТ СН'!$G$5-'СЕТ СН'!$G$21</f>
        <v>3811.5121127399998</v>
      </c>
    </row>
    <row r="66" spans="1:26" ht="15.75" x14ac:dyDescent="0.2">
      <c r="A66" s="35">
        <f t="shared" si="1"/>
        <v>44215</v>
      </c>
      <c r="B66" s="36">
        <f>SUMIFS(СВЦЭМ!$D$33:$D$776,СВЦЭМ!$A$33:$A$776,$A66,СВЦЭМ!$B$33:$B$776,B$47)+'СЕТ СН'!$G$11+СВЦЭМ!$D$10+'СЕТ СН'!$G$5-'СЕТ СН'!$G$21</f>
        <v>3809.5475623699999</v>
      </c>
      <c r="C66" s="36">
        <f>SUMIFS(СВЦЭМ!$D$33:$D$776,СВЦЭМ!$A$33:$A$776,$A66,СВЦЭМ!$B$33:$B$776,C$47)+'СЕТ СН'!$G$11+СВЦЭМ!$D$10+'СЕТ СН'!$G$5-'СЕТ СН'!$G$21</f>
        <v>3837.6041367500002</v>
      </c>
      <c r="D66" s="36">
        <f>SUMIFS(СВЦЭМ!$D$33:$D$776,СВЦЭМ!$A$33:$A$776,$A66,СВЦЭМ!$B$33:$B$776,D$47)+'СЕТ СН'!$G$11+СВЦЭМ!$D$10+'СЕТ СН'!$G$5-'СЕТ СН'!$G$21</f>
        <v>3859.1202795300001</v>
      </c>
      <c r="E66" s="36">
        <f>SUMIFS(СВЦЭМ!$D$33:$D$776,СВЦЭМ!$A$33:$A$776,$A66,СВЦЭМ!$B$33:$B$776,E$47)+'СЕТ СН'!$G$11+СВЦЭМ!$D$10+'СЕТ СН'!$G$5-'СЕТ СН'!$G$21</f>
        <v>3841.7839954299998</v>
      </c>
      <c r="F66" s="36">
        <f>SUMIFS(СВЦЭМ!$D$33:$D$776,СВЦЭМ!$A$33:$A$776,$A66,СВЦЭМ!$B$33:$B$776,F$47)+'СЕТ СН'!$G$11+СВЦЭМ!$D$10+'СЕТ СН'!$G$5-'СЕТ СН'!$G$21</f>
        <v>3840.4564430199998</v>
      </c>
      <c r="G66" s="36">
        <f>SUMIFS(СВЦЭМ!$D$33:$D$776,СВЦЭМ!$A$33:$A$776,$A66,СВЦЭМ!$B$33:$B$776,G$47)+'СЕТ СН'!$G$11+СВЦЭМ!$D$10+'СЕТ СН'!$G$5-'СЕТ СН'!$G$21</f>
        <v>3814.4542491700004</v>
      </c>
      <c r="H66" s="36">
        <f>SUMIFS(СВЦЭМ!$D$33:$D$776,СВЦЭМ!$A$33:$A$776,$A66,СВЦЭМ!$B$33:$B$776,H$47)+'СЕТ СН'!$G$11+СВЦЭМ!$D$10+'СЕТ СН'!$G$5-'СЕТ СН'!$G$21</f>
        <v>3769.71904365</v>
      </c>
      <c r="I66" s="36">
        <f>SUMIFS(СВЦЭМ!$D$33:$D$776,СВЦЭМ!$A$33:$A$776,$A66,СВЦЭМ!$B$33:$B$776,I$47)+'СЕТ СН'!$G$11+СВЦЭМ!$D$10+'СЕТ СН'!$G$5-'СЕТ СН'!$G$21</f>
        <v>3739.6856028800003</v>
      </c>
      <c r="J66" s="36">
        <f>SUMIFS(СВЦЭМ!$D$33:$D$776,СВЦЭМ!$A$33:$A$776,$A66,СВЦЭМ!$B$33:$B$776,J$47)+'СЕТ СН'!$G$11+СВЦЭМ!$D$10+'СЕТ СН'!$G$5-'СЕТ СН'!$G$21</f>
        <v>3716.71799474</v>
      </c>
      <c r="K66" s="36">
        <f>SUMIFS(СВЦЭМ!$D$33:$D$776,СВЦЭМ!$A$33:$A$776,$A66,СВЦЭМ!$B$33:$B$776,K$47)+'СЕТ СН'!$G$11+СВЦЭМ!$D$10+'СЕТ СН'!$G$5-'СЕТ СН'!$G$21</f>
        <v>3709.9814773799999</v>
      </c>
      <c r="L66" s="36">
        <f>SUMIFS(СВЦЭМ!$D$33:$D$776,СВЦЭМ!$A$33:$A$776,$A66,СВЦЭМ!$B$33:$B$776,L$47)+'СЕТ СН'!$G$11+СВЦЭМ!$D$10+'СЕТ СН'!$G$5-'СЕТ СН'!$G$21</f>
        <v>3700.8299992800003</v>
      </c>
      <c r="M66" s="36">
        <f>SUMIFS(СВЦЭМ!$D$33:$D$776,СВЦЭМ!$A$33:$A$776,$A66,СВЦЭМ!$B$33:$B$776,M$47)+'СЕТ СН'!$G$11+СВЦЭМ!$D$10+'СЕТ СН'!$G$5-'СЕТ СН'!$G$21</f>
        <v>3706.2297232199999</v>
      </c>
      <c r="N66" s="36">
        <f>SUMIFS(СВЦЭМ!$D$33:$D$776,СВЦЭМ!$A$33:$A$776,$A66,СВЦЭМ!$B$33:$B$776,N$47)+'СЕТ СН'!$G$11+СВЦЭМ!$D$10+'СЕТ СН'!$G$5-'СЕТ СН'!$G$21</f>
        <v>3711.1217334399998</v>
      </c>
      <c r="O66" s="36">
        <f>SUMIFS(СВЦЭМ!$D$33:$D$776,СВЦЭМ!$A$33:$A$776,$A66,СВЦЭМ!$B$33:$B$776,O$47)+'СЕТ СН'!$G$11+СВЦЭМ!$D$10+'СЕТ СН'!$G$5-'СЕТ СН'!$G$21</f>
        <v>3726.8943951800002</v>
      </c>
      <c r="P66" s="36">
        <f>SUMIFS(СВЦЭМ!$D$33:$D$776,СВЦЭМ!$A$33:$A$776,$A66,СВЦЭМ!$B$33:$B$776,P$47)+'СЕТ СН'!$G$11+СВЦЭМ!$D$10+'СЕТ СН'!$G$5-'СЕТ СН'!$G$21</f>
        <v>3739.3079156900003</v>
      </c>
      <c r="Q66" s="36">
        <f>SUMIFS(СВЦЭМ!$D$33:$D$776,СВЦЭМ!$A$33:$A$776,$A66,СВЦЭМ!$B$33:$B$776,Q$47)+'СЕТ СН'!$G$11+СВЦЭМ!$D$10+'СЕТ СН'!$G$5-'СЕТ СН'!$G$21</f>
        <v>3747.0422037600001</v>
      </c>
      <c r="R66" s="36">
        <f>SUMIFS(СВЦЭМ!$D$33:$D$776,СВЦЭМ!$A$33:$A$776,$A66,СВЦЭМ!$B$33:$B$776,R$47)+'СЕТ СН'!$G$11+СВЦЭМ!$D$10+'СЕТ СН'!$G$5-'СЕТ СН'!$G$21</f>
        <v>3739.27334888</v>
      </c>
      <c r="S66" s="36">
        <f>SUMIFS(СВЦЭМ!$D$33:$D$776,СВЦЭМ!$A$33:$A$776,$A66,СВЦЭМ!$B$33:$B$776,S$47)+'СЕТ СН'!$G$11+СВЦЭМ!$D$10+'СЕТ СН'!$G$5-'СЕТ СН'!$G$21</f>
        <v>3728.24191316</v>
      </c>
      <c r="T66" s="36">
        <f>SUMIFS(СВЦЭМ!$D$33:$D$776,СВЦЭМ!$A$33:$A$776,$A66,СВЦЭМ!$B$33:$B$776,T$47)+'СЕТ СН'!$G$11+СВЦЭМ!$D$10+'СЕТ СН'!$G$5-'СЕТ СН'!$G$21</f>
        <v>3707.8825659200002</v>
      </c>
      <c r="U66" s="36">
        <f>SUMIFS(СВЦЭМ!$D$33:$D$776,СВЦЭМ!$A$33:$A$776,$A66,СВЦЭМ!$B$33:$B$776,U$47)+'СЕТ СН'!$G$11+СВЦЭМ!$D$10+'СЕТ СН'!$G$5-'СЕТ СН'!$G$21</f>
        <v>3709.40159339</v>
      </c>
      <c r="V66" s="36">
        <f>SUMIFS(СВЦЭМ!$D$33:$D$776,СВЦЭМ!$A$33:$A$776,$A66,СВЦЭМ!$B$33:$B$776,V$47)+'СЕТ СН'!$G$11+СВЦЭМ!$D$10+'СЕТ СН'!$G$5-'СЕТ СН'!$G$21</f>
        <v>3720.21713998</v>
      </c>
      <c r="W66" s="36">
        <f>SUMIFS(СВЦЭМ!$D$33:$D$776,СВЦЭМ!$A$33:$A$776,$A66,СВЦЭМ!$B$33:$B$776,W$47)+'СЕТ СН'!$G$11+СВЦЭМ!$D$10+'СЕТ СН'!$G$5-'СЕТ СН'!$G$21</f>
        <v>3734.73656587</v>
      </c>
      <c r="X66" s="36">
        <f>SUMIFS(СВЦЭМ!$D$33:$D$776,СВЦЭМ!$A$33:$A$776,$A66,СВЦЭМ!$B$33:$B$776,X$47)+'СЕТ СН'!$G$11+СВЦЭМ!$D$10+'СЕТ СН'!$G$5-'СЕТ СН'!$G$21</f>
        <v>3740.00915592</v>
      </c>
      <c r="Y66" s="36">
        <f>SUMIFS(СВЦЭМ!$D$33:$D$776,СВЦЭМ!$A$33:$A$776,$A66,СВЦЭМ!$B$33:$B$776,Y$47)+'СЕТ СН'!$G$11+СВЦЭМ!$D$10+'СЕТ СН'!$G$5-'СЕТ СН'!$G$21</f>
        <v>3762.8205771000003</v>
      </c>
    </row>
    <row r="67" spans="1:26" ht="15.75" x14ac:dyDescent="0.2">
      <c r="A67" s="35">
        <f t="shared" si="1"/>
        <v>44216</v>
      </c>
      <c r="B67" s="36">
        <f>SUMIFS(СВЦЭМ!$D$33:$D$776,СВЦЭМ!$A$33:$A$776,$A67,СВЦЭМ!$B$33:$B$776,B$47)+'СЕТ СН'!$G$11+СВЦЭМ!$D$10+'СЕТ СН'!$G$5-'СЕТ СН'!$G$21</f>
        <v>3746.0434709700003</v>
      </c>
      <c r="C67" s="36">
        <f>SUMIFS(СВЦЭМ!$D$33:$D$776,СВЦЭМ!$A$33:$A$776,$A67,СВЦЭМ!$B$33:$B$776,C$47)+'СЕТ СН'!$G$11+СВЦЭМ!$D$10+'СЕТ СН'!$G$5-'СЕТ СН'!$G$21</f>
        <v>3785.8265396400002</v>
      </c>
      <c r="D67" s="36">
        <f>SUMIFS(СВЦЭМ!$D$33:$D$776,СВЦЭМ!$A$33:$A$776,$A67,СВЦЭМ!$B$33:$B$776,D$47)+'СЕТ СН'!$G$11+СВЦЭМ!$D$10+'СЕТ СН'!$G$5-'СЕТ СН'!$G$21</f>
        <v>3803.9903983100003</v>
      </c>
      <c r="E67" s="36">
        <f>SUMIFS(СВЦЭМ!$D$33:$D$776,СВЦЭМ!$A$33:$A$776,$A67,СВЦЭМ!$B$33:$B$776,E$47)+'СЕТ СН'!$G$11+СВЦЭМ!$D$10+'СЕТ СН'!$G$5-'СЕТ СН'!$G$21</f>
        <v>3806.9834730800003</v>
      </c>
      <c r="F67" s="36">
        <f>SUMIFS(СВЦЭМ!$D$33:$D$776,СВЦЭМ!$A$33:$A$776,$A67,СВЦЭМ!$B$33:$B$776,F$47)+'СЕТ СН'!$G$11+СВЦЭМ!$D$10+'СЕТ СН'!$G$5-'СЕТ СН'!$G$21</f>
        <v>3813.6425711000002</v>
      </c>
      <c r="G67" s="36">
        <f>SUMIFS(СВЦЭМ!$D$33:$D$776,СВЦЭМ!$A$33:$A$776,$A67,СВЦЭМ!$B$33:$B$776,G$47)+'СЕТ СН'!$G$11+СВЦЭМ!$D$10+'СЕТ СН'!$G$5-'СЕТ СН'!$G$21</f>
        <v>3798.76319547</v>
      </c>
      <c r="H67" s="36">
        <f>SUMIFS(СВЦЭМ!$D$33:$D$776,СВЦЭМ!$A$33:$A$776,$A67,СВЦЭМ!$B$33:$B$776,H$47)+'СЕТ СН'!$G$11+СВЦЭМ!$D$10+'СЕТ СН'!$G$5-'СЕТ СН'!$G$21</f>
        <v>3765.4740200900001</v>
      </c>
      <c r="I67" s="36">
        <f>SUMIFS(СВЦЭМ!$D$33:$D$776,СВЦЭМ!$A$33:$A$776,$A67,СВЦЭМ!$B$33:$B$776,I$47)+'СЕТ СН'!$G$11+СВЦЭМ!$D$10+'СЕТ СН'!$G$5-'СЕТ СН'!$G$21</f>
        <v>3743.83632072</v>
      </c>
      <c r="J67" s="36">
        <f>SUMIFS(СВЦЭМ!$D$33:$D$776,СВЦЭМ!$A$33:$A$776,$A67,СВЦЭМ!$B$33:$B$776,J$47)+'СЕТ СН'!$G$11+СВЦЭМ!$D$10+'СЕТ СН'!$G$5-'СЕТ СН'!$G$21</f>
        <v>3723.5104018000002</v>
      </c>
      <c r="K67" s="36">
        <f>SUMIFS(СВЦЭМ!$D$33:$D$776,СВЦЭМ!$A$33:$A$776,$A67,СВЦЭМ!$B$33:$B$776,K$47)+'СЕТ СН'!$G$11+СВЦЭМ!$D$10+'СЕТ СН'!$G$5-'СЕТ СН'!$G$21</f>
        <v>3713.6556462799999</v>
      </c>
      <c r="L67" s="36">
        <f>SUMIFS(СВЦЭМ!$D$33:$D$776,СВЦЭМ!$A$33:$A$776,$A67,СВЦЭМ!$B$33:$B$776,L$47)+'СЕТ СН'!$G$11+СВЦЭМ!$D$10+'СЕТ СН'!$G$5-'СЕТ СН'!$G$21</f>
        <v>3706.1626550299998</v>
      </c>
      <c r="M67" s="36">
        <f>SUMIFS(СВЦЭМ!$D$33:$D$776,СВЦЭМ!$A$33:$A$776,$A67,СВЦЭМ!$B$33:$B$776,M$47)+'СЕТ СН'!$G$11+СВЦЭМ!$D$10+'СЕТ СН'!$G$5-'СЕТ СН'!$G$21</f>
        <v>3714.9264776</v>
      </c>
      <c r="N67" s="36">
        <f>SUMIFS(СВЦЭМ!$D$33:$D$776,СВЦЭМ!$A$33:$A$776,$A67,СВЦЭМ!$B$33:$B$776,N$47)+'СЕТ СН'!$G$11+СВЦЭМ!$D$10+'СЕТ СН'!$G$5-'СЕТ СН'!$G$21</f>
        <v>3726.7802012500001</v>
      </c>
      <c r="O67" s="36">
        <f>SUMIFS(СВЦЭМ!$D$33:$D$776,СВЦЭМ!$A$33:$A$776,$A67,СВЦЭМ!$B$33:$B$776,O$47)+'СЕТ СН'!$G$11+СВЦЭМ!$D$10+'СЕТ СН'!$G$5-'СЕТ СН'!$G$21</f>
        <v>3742.7627872900002</v>
      </c>
      <c r="P67" s="36">
        <f>SUMIFS(СВЦЭМ!$D$33:$D$776,СВЦЭМ!$A$33:$A$776,$A67,СВЦЭМ!$B$33:$B$776,P$47)+'СЕТ СН'!$G$11+СВЦЭМ!$D$10+'СЕТ СН'!$G$5-'СЕТ СН'!$G$21</f>
        <v>3756.6269380100002</v>
      </c>
      <c r="Q67" s="36">
        <f>SUMIFS(СВЦЭМ!$D$33:$D$776,СВЦЭМ!$A$33:$A$776,$A67,СВЦЭМ!$B$33:$B$776,Q$47)+'СЕТ СН'!$G$11+СВЦЭМ!$D$10+'СЕТ СН'!$G$5-'СЕТ СН'!$G$21</f>
        <v>3766.3494669700003</v>
      </c>
      <c r="R67" s="36">
        <f>SUMIFS(СВЦЭМ!$D$33:$D$776,СВЦЭМ!$A$33:$A$776,$A67,СВЦЭМ!$B$33:$B$776,R$47)+'СЕТ СН'!$G$11+СВЦЭМ!$D$10+'СЕТ СН'!$G$5-'СЕТ СН'!$G$21</f>
        <v>3754.9956271000001</v>
      </c>
      <c r="S67" s="36">
        <f>SUMIFS(СВЦЭМ!$D$33:$D$776,СВЦЭМ!$A$33:$A$776,$A67,СВЦЭМ!$B$33:$B$776,S$47)+'СЕТ СН'!$G$11+СВЦЭМ!$D$10+'СЕТ СН'!$G$5-'СЕТ СН'!$G$21</f>
        <v>3741.8572250100001</v>
      </c>
      <c r="T67" s="36">
        <f>SUMIFS(СВЦЭМ!$D$33:$D$776,СВЦЭМ!$A$33:$A$776,$A67,СВЦЭМ!$B$33:$B$776,T$47)+'СЕТ СН'!$G$11+СВЦЭМ!$D$10+'СЕТ СН'!$G$5-'СЕТ СН'!$G$21</f>
        <v>3721.3266990500001</v>
      </c>
      <c r="U67" s="36">
        <f>SUMIFS(СВЦЭМ!$D$33:$D$776,СВЦЭМ!$A$33:$A$776,$A67,СВЦЭМ!$B$33:$B$776,U$47)+'СЕТ СН'!$G$11+СВЦЭМ!$D$10+'СЕТ СН'!$G$5-'СЕТ СН'!$G$21</f>
        <v>3717.7416425800002</v>
      </c>
      <c r="V67" s="36">
        <f>SUMIFS(СВЦЭМ!$D$33:$D$776,СВЦЭМ!$A$33:$A$776,$A67,СВЦЭМ!$B$33:$B$776,V$47)+'СЕТ СН'!$G$11+СВЦЭМ!$D$10+'СЕТ СН'!$G$5-'СЕТ СН'!$G$21</f>
        <v>3726.5089292100001</v>
      </c>
      <c r="W67" s="36">
        <f>SUMIFS(СВЦЭМ!$D$33:$D$776,СВЦЭМ!$A$33:$A$776,$A67,СВЦЭМ!$B$33:$B$776,W$47)+'СЕТ СН'!$G$11+СВЦЭМ!$D$10+'СЕТ СН'!$G$5-'СЕТ СН'!$G$21</f>
        <v>3741.1528134800001</v>
      </c>
      <c r="X67" s="36">
        <f>SUMIFS(СВЦЭМ!$D$33:$D$776,СВЦЭМ!$A$33:$A$776,$A67,СВЦЭМ!$B$33:$B$776,X$47)+'СЕТ СН'!$G$11+СВЦЭМ!$D$10+'СЕТ СН'!$G$5-'СЕТ СН'!$G$21</f>
        <v>3744.2730708600002</v>
      </c>
      <c r="Y67" s="36">
        <f>SUMIFS(СВЦЭМ!$D$33:$D$776,СВЦЭМ!$A$33:$A$776,$A67,СВЦЭМ!$B$33:$B$776,Y$47)+'СЕТ СН'!$G$11+СВЦЭМ!$D$10+'СЕТ СН'!$G$5-'СЕТ СН'!$G$21</f>
        <v>3768.1895706300002</v>
      </c>
    </row>
    <row r="68" spans="1:26" ht="15.75" x14ac:dyDescent="0.2">
      <c r="A68" s="35">
        <f t="shared" si="1"/>
        <v>44217</v>
      </c>
      <c r="B68" s="36">
        <f>SUMIFS(СВЦЭМ!$D$33:$D$776,СВЦЭМ!$A$33:$A$776,$A68,СВЦЭМ!$B$33:$B$776,B$47)+'СЕТ СН'!$G$11+СВЦЭМ!$D$10+'СЕТ СН'!$G$5-'СЕТ СН'!$G$21</f>
        <v>3743.1751722199997</v>
      </c>
      <c r="C68" s="36">
        <f>SUMIFS(СВЦЭМ!$D$33:$D$776,СВЦЭМ!$A$33:$A$776,$A68,СВЦЭМ!$B$33:$B$776,C$47)+'СЕТ СН'!$G$11+СВЦЭМ!$D$10+'СЕТ СН'!$G$5-'СЕТ СН'!$G$21</f>
        <v>3797.4540690599997</v>
      </c>
      <c r="D68" s="36">
        <f>SUMIFS(СВЦЭМ!$D$33:$D$776,СВЦЭМ!$A$33:$A$776,$A68,СВЦЭМ!$B$33:$B$776,D$47)+'СЕТ СН'!$G$11+СВЦЭМ!$D$10+'СЕТ СН'!$G$5-'СЕТ СН'!$G$21</f>
        <v>3826.3014734099997</v>
      </c>
      <c r="E68" s="36">
        <f>SUMIFS(СВЦЭМ!$D$33:$D$776,СВЦЭМ!$A$33:$A$776,$A68,СВЦЭМ!$B$33:$B$776,E$47)+'СЕТ СН'!$G$11+СВЦЭМ!$D$10+'СЕТ СН'!$G$5-'СЕТ СН'!$G$21</f>
        <v>3831.1016430199998</v>
      </c>
      <c r="F68" s="36">
        <f>SUMIFS(СВЦЭМ!$D$33:$D$776,СВЦЭМ!$A$33:$A$776,$A68,СВЦЭМ!$B$33:$B$776,F$47)+'СЕТ СН'!$G$11+СВЦЭМ!$D$10+'СЕТ СН'!$G$5-'СЕТ СН'!$G$21</f>
        <v>3829.3057101100003</v>
      </c>
      <c r="G68" s="36">
        <f>SUMIFS(СВЦЭМ!$D$33:$D$776,СВЦЭМ!$A$33:$A$776,$A68,СВЦЭМ!$B$33:$B$776,G$47)+'СЕТ СН'!$G$11+СВЦЭМ!$D$10+'СЕТ СН'!$G$5-'СЕТ СН'!$G$21</f>
        <v>3803.6390374100001</v>
      </c>
      <c r="H68" s="36">
        <f>SUMIFS(СВЦЭМ!$D$33:$D$776,СВЦЭМ!$A$33:$A$776,$A68,СВЦЭМ!$B$33:$B$776,H$47)+'СЕТ СН'!$G$11+СВЦЭМ!$D$10+'СЕТ СН'!$G$5-'СЕТ СН'!$G$21</f>
        <v>3763.3673837200004</v>
      </c>
      <c r="I68" s="36">
        <f>SUMIFS(СВЦЭМ!$D$33:$D$776,СВЦЭМ!$A$33:$A$776,$A68,СВЦЭМ!$B$33:$B$776,I$47)+'СЕТ СН'!$G$11+СВЦЭМ!$D$10+'СЕТ СН'!$G$5-'СЕТ СН'!$G$21</f>
        <v>3744.2267142800001</v>
      </c>
      <c r="J68" s="36">
        <f>SUMIFS(СВЦЭМ!$D$33:$D$776,СВЦЭМ!$A$33:$A$776,$A68,СВЦЭМ!$B$33:$B$776,J$47)+'СЕТ СН'!$G$11+СВЦЭМ!$D$10+'СЕТ СН'!$G$5-'СЕТ СН'!$G$21</f>
        <v>3717.8514822799998</v>
      </c>
      <c r="K68" s="36">
        <f>SUMIFS(СВЦЭМ!$D$33:$D$776,СВЦЭМ!$A$33:$A$776,$A68,СВЦЭМ!$B$33:$B$776,K$47)+'СЕТ СН'!$G$11+СВЦЭМ!$D$10+'СЕТ СН'!$G$5-'СЕТ СН'!$G$21</f>
        <v>3712.6098255799998</v>
      </c>
      <c r="L68" s="36">
        <f>SUMIFS(СВЦЭМ!$D$33:$D$776,СВЦЭМ!$A$33:$A$776,$A68,СВЦЭМ!$B$33:$B$776,L$47)+'СЕТ СН'!$G$11+СВЦЭМ!$D$10+'СЕТ СН'!$G$5-'СЕТ СН'!$G$21</f>
        <v>3708.70569686</v>
      </c>
      <c r="M68" s="36">
        <f>SUMIFS(СВЦЭМ!$D$33:$D$776,СВЦЭМ!$A$33:$A$776,$A68,СВЦЭМ!$B$33:$B$776,M$47)+'СЕТ СН'!$G$11+СВЦЭМ!$D$10+'СЕТ СН'!$G$5-'СЕТ СН'!$G$21</f>
        <v>3712.4531506600001</v>
      </c>
      <c r="N68" s="36">
        <f>SUMIFS(СВЦЭМ!$D$33:$D$776,СВЦЭМ!$A$33:$A$776,$A68,СВЦЭМ!$B$33:$B$776,N$47)+'СЕТ СН'!$G$11+СВЦЭМ!$D$10+'СЕТ СН'!$G$5-'СЕТ СН'!$G$21</f>
        <v>3722.84683395</v>
      </c>
      <c r="O68" s="36">
        <f>SUMIFS(СВЦЭМ!$D$33:$D$776,СВЦЭМ!$A$33:$A$776,$A68,СВЦЭМ!$B$33:$B$776,O$47)+'СЕТ СН'!$G$11+СВЦЭМ!$D$10+'СЕТ СН'!$G$5-'СЕТ СН'!$G$21</f>
        <v>3740.3641289799998</v>
      </c>
      <c r="P68" s="36">
        <f>SUMIFS(СВЦЭМ!$D$33:$D$776,СВЦЭМ!$A$33:$A$776,$A68,СВЦЭМ!$B$33:$B$776,P$47)+'СЕТ СН'!$G$11+СВЦЭМ!$D$10+'СЕТ СН'!$G$5-'СЕТ СН'!$G$21</f>
        <v>3755.01877358</v>
      </c>
      <c r="Q68" s="36">
        <f>SUMIFS(СВЦЭМ!$D$33:$D$776,СВЦЭМ!$A$33:$A$776,$A68,СВЦЭМ!$B$33:$B$776,Q$47)+'СЕТ СН'!$G$11+СВЦЭМ!$D$10+'СЕТ СН'!$G$5-'СЕТ СН'!$G$21</f>
        <v>3757.3599364000002</v>
      </c>
      <c r="R68" s="36">
        <f>SUMIFS(СВЦЭМ!$D$33:$D$776,СВЦЭМ!$A$33:$A$776,$A68,СВЦЭМ!$B$33:$B$776,R$47)+'СЕТ СН'!$G$11+СВЦЭМ!$D$10+'СЕТ СН'!$G$5-'СЕТ СН'!$G$21</f>
        <v>3744.1609028900002</v>
      </c>
      <c r="S68" s="36">
        <f>SUMIFS(СВЦЭМ!$D$33:$D$776,СВЦЭМ!$A$33:$A$776,$A68,СВЦЭМ!$B$33:$B$776,S$47)+'СЕТ СН'!$G$11+СВЦЭМ!$D$10+'СЕТ СН'!$G$5-'СЕТ СН'!$G$21</f>
        <v>3718.26105392</v>
      </c>
      <c r="T68" s="36">
        <f>SUMIFS(СВЦЭМ!$D$33:$D$776,СВЦЭМ!$A$33:$A$776,$A68,СВЦЭМ!$B$33:$B$776,T$47)+'СЕТ СН'!$G$11+СВЦЭМ!$D$10+'СЕТ СН'!$G$5-'СЕТ СН'!$G$21</f>
        <v>3712.7995655099999</v>
      </c>
      <c r="U68" s="36">
        <f>SUMIFS(СВЦЭМ!$D$33:$D$776,СВЦЭМ!$A$33:$A$776,$A68,СВЦЭМ!$B$33:$B$776,U$47)+'СЕТ СН'!$G$11+СВЦЭМ!$D$10+'СЕТ СН'!$G$5-'СЕТ СН'!$G$21</f>
        <v>3712.6206915000002</v>
      </c>
      <c r="V68" s="36">
        <f>SUMIFS(СВЦЭМ!$D$33:$D$776,СВЦЭМ!$A$33:$A$776,$A68,СВЦЭМ!$B$33:$B$776,V$47)+'СЕТ СН'!$G$11+СВЦЭМ!$D$10+'СЕТ СН'!$G$5-'СЕТ СН'!$G$21</f>
        <v>3717.10623154</v>
      </c>
      <c r="W68" s="36">
        <f>SUMIFS(СВЦЭМ!$D$33:$D$776,СВЦЭМ!$A$33:$A$776,$A68,СВЦЭМ!$B$33:$B$776,W$47)+'СЕТ СН'!$G$11+СВЦЭМ!$D$10+'СЕТ СН'!$G$5-'СЕТ СН'!$G$21</f>
        <v>3737.16968008</v>
      </c>
      <c r="X68" s="36">
        <f>SUMIFS(СВЦЭМ!$D$33:$D$776,СВЦЭМ!$A$33:$A$776,$A68,СВЦЭМ!$B$33:$B$776,X$47)+'СЕТ СН'!$G$11+СВЦЭМ!$D$10+'СЕТ СН'!$G$5-'СЕТ СН'!$G$21</f>
        <v>3745.38197829</v>
      </c>
      <c r="Y68" s="36">
        <f>SUMIFS(СВЦЭМ!$D$33:$D$776,СВЦЭМ!$A$33:$A$776,$A68,СВЦЭМ!$B$33:$B$776,Y$47)+'СЕТ СН'!$G$11+СВЦЭМ!$D$10+'СЕТ СН'!$G$5-'СЕТ СН'!$G$21</f>
        <v>3769.0237143300001</v>
      </c>
    </row>
    <row r="69" spans="1:26" ht="15.75" x14ac:dyDescent="0.2">
      <c r="A69" s="35">
        <f t="shared" si="1"/>
        <v>44218</v>
      </c>
      <c r="B69" s="36">
        <f>SUMIFS(СВЦЭМ!$D$33:$D$776,СВЦЭМ!$A$33:$A$776,$A69,СВЦЭМ!$B$33:$B$776,B$47)+'СЕТ СН'!$G$11+СВЦЭМ!$D$10+'СЕТ СН'!$G$5-'СЕТ СН'!$G$21</f>
        <v>3741.7697151800003</v>
      </c>
      <c r="C69" s="36">
        <f>SUMIFS(СВЦЭМ!$D$33:$D$776,СВЦЭМ!$A$33:$A$776,$A69,СВЦЭМ!$B$33:$B$776,C$47)+'СЕТ СН'!$G$11+СВЦЭМ!$D$10+'СЕТ СН'!$G$5-'СЕТ СН'!$G$21</f>
        <v>3777.3053857100003</v>
      </c>
      <c r="D69" s="36">
        <f>SUMIFS(СВЦЭМ!$D$33:$D$776,СВЦЭМ!$A$33:$A$776,$A69,СВЦЭМ!$B$33:$B$776,D$47)+'СЕТ СН'!$G$11+СВЦЭМ!$D$10+'СЕТ СН'!$G$5-'СЕТ СН'!$G$21</f>
        <v>3819.5979875800003</v>
      </c>
      <c r="E69" s="36">
        <f>SUMIFS(СВЦЭМ!$D$33:$D$776,СВЦЭМ!$A$33:$A$776,$A69,СВЦЭМ!$B$33:$B$776,E$47)+'СЕТ СН'!$G$11+СВЦЭМ!$D$10+'СЕТ СН'!$G$5-'СЕТ СН'!$G$21</f>
        <v>3836.79574465</v>
      </c>
      <c r="F69" s="36">
        <f>SUMIFS(СВЦЭМ!$D$33:$D$776,СВЦЭМ!$A$33:$A$776,$A69,СВЦЭМ!$B$33:$B$776,F$47)+'СЕТ СН'!$G$11+СВЦЭМ!$D$10+'СЕТ СН'!$G$5-'СЕТ СН'!$G$21</f>
        <v>3851.0264374099997</v>
      </c>
      <c r="G69" s="36">
        <f>SUMIFS(СВЦЭМ!$D$33:$D$776,СВЦЭМ!$A$33:$A$776,$A69,СВЦЭМ!$B$33:$B$776,G$47)+'СЕТ СН'!$G$11+СВЦЭМ!$D$10+'СЕТ СН'!$G$5-'СЕТ СН'!$G$21</f>
        <v>3832.65170807</v>
      </c>
      <c r="H69" s="36">
        <f>SUMIFS(СВЦЭМ!$D$33:$D$776,СВЦЭМ!$A$33:$A$776,$A69,СВЦЭМ!$B$33:$B$776,H$47)+'СЕТ СН'!$G$11+СВЦЭМ!$D$10+'СЕТ СН'!$G$5-'СЕТ СН'!$G$21</f>
        <v>3791.1901849000001</v>
      </c>
      <c r="I69" s="36">
        <f>SUMIFS(СВЦЭМ!$D$33:$D$776,СВЦЭМ!$A$33:$A$776,$A69,СВЦЭМ!$B$33:$B$776,I$47)+'СЕТ СН'!$G$11+СВЦЭМ!$D$10+'СЕТ СН'!$G$5-'СЕТ СН'!$G$21</f>
        <v>3759.4137461</v>
      </c>
      <c r="J69" s="36">
        <f>SUMIFS(СВЦЭМ!$D$33:$D$776,СВЦЭМ!$A$33:$A$776,$A69,СВЦЭМ!$B$33:$B$776,J$47)+'СЕТ СН'!$G$11+СВЦЭМ!$D$10+'СЕТ СН'!$G$5-'СЕТ СН'!$G$21</f>
        <v>3731.24515238</v>
      </c>
      <c r="K69" s="36">
        <f>SUMIFS(СВЦЭМ!$D$33:$D$776,СВЦЭМ!$A$33:$A$776,$A69,СВЦЭМ!$B$33:$B$776,K$47)+'СЕТ СН'!$G$11+СВЦЭМ!$D$10+'СЕТ СН'!$G$5-'СЕТ СН'!$G$21</f>
        <v>3720.4920891199999</v>
      </c>
      <c r="L69" s="36">
        <f>SUMIFS(СВЦЭМ!$D$33:$D$776,СВЦЭМ!$A$33:$A$776,$A69,СВЦЭМ!$B$33:$B$776,L$47)+'СЕТ СН'!$G$11+СВЦЭМ!$D$10+'СЕТ СН'!$G$5-'СЕТ СН'!$G$21</f>
        <v>3715.1800478700002</v>
      </c>
      <c r="M69" s="36">
        <f>SUMIFS(СВЦЭМ!$D$33:$D$776,СВЦЭМ!$A$33:$A$776,$A69,СВЦЭМ!$B$33:$B$776,M$47)+'СЕТ СН'!$G$11+СВЦЭМ!$D$10+'СЕТ СН'!$G$5-'СЕТ СН'!$G$21</f>
        <v>3719.5594998400002</v>
      </c>
      <c r="N69" s="36">
        <f>SUMIFS(СВЦЭМ!$D$33:$D$776,СВЦЭМ!$A$33:$A$776,$A69,СВЦЭМ!$B$33:$B$776,N$47)+'СЕТ СН'!$G$11+СВЦЭМ!$D$10+'СЕТ СН'!$G$5-'СЕТ СН'!$G$21</f>
        <v>3727.5206671800001</v>
      </c>
      <c r="O69" s="36">
        <f>SUMIFS(СВЦЭМ!$D$33:$D$776,СВЦЭМ!$A$33:$A$776,$A69,СВЦЭМ!$B$33:$B$776,O$47)+'СЕТ СН'!$G$11+СВЦЭМ!$D$10+'СЕТ СН'!$G$5-'СЕТ СН'!$G$21</f>
        <v>3756.5350905400001</v>
      </c>
      <c r="P69" s="36">
        <f>SUMIFS(СВЦЭМ!$D$33:$D$776,СВЦЭМ!$A$33:$A$776,$A69,СВЦЭМ!$B$33:$B$776,P$47)+'СЕТ СН'!$G$11+СВЦЭМ!$D$10+'СЕТ СН'!$G$5-'СЕТ СН'!$G$21</f>
        <v>3765.0540087600002</v>
      </c>
      <c r="Q69" s="36">
        <f>SUMIFS(СВЦЭМ!$D$33:$D$776,СВЦЭМ!$A$33:$A$776,$A69,СВЦЭМ!$B$33:$B$776,Q$47)+'СЕТ СН'!$G$11+СВЦЭМ!$D$10+'СЕТ СН'!$G$5-'СЕТ СН'!$G$21</f>
        <v>3771.7220640300002</v>
      </c>
      <c r="R69" s="36">
        <f>SUMIFS(СВЦЭМ!$D$33:$D$776,СВЦЭМ!$A$33:$A$776,$A69,СВЦЭМ!$B$33:$B$776,R$47)+'СЕТ СН'!$G$11+СВЦЭМ!$D$10+'СЕТ СН'!$G$5-'СЕТ СН'!$G$21</f>
        <v>3758.4460534700002</v>
      </c>
      <c r="S69" s="36">
        <f>SUMIFS(СВЦЭМ!$D$33:$D$776,СВЦЭМ!$A$33:$A$776,$A69,СВЦЭМ!$B$33:$B$776,S$47)+'СЕТ СН'!$G$11+СВЦЭМ!$D$10+'СЕТ СН'!$G$5-'СЕТ СН'!$G$21</f>
        <v>3741.7181103800003</v>
      </c>
      <c r="T69" s="36">
        <f>SUMIFS(СВЦЭМ!$D$33:$D$776,СВЦЭМ!$A$33:$A$776,$A69,СВЦЭМ!$B$33:$B$776,T$47)+'СЕТ СН'!$G$11+СВЦЭМ!$D$10+'СЕТ СН'!$G$5-'СЕТ СН'!$G$21</f>
        <v>3720.1630799599998</v>
      </c>
      <c r="U69" s="36">
        <f>SUMIFS(СВЦЭМ!$D$33:$D$776,СВЦЭМ!$A$33:$A$776,$A69,СВЦЭМ!$B$33:$B$776,U$47)+'СЕТ СН'!$G$11+СВЦЭМ!$D$10+'СЕТ СН'!$G$5-'СЕТ СН'!$G$21</f>
        <v>3720.3591396900001</v>
      </c>
      <c r="V69" s="36">
        <f>SUMIFS(СВЦЭМ!$D$33:$D$776,СВЦЭМ!$A$33:$A$776,$A69,СВЦЭМ!$B$33:$B$776,V$47)+'СЕТ СН'!$G$11+СВЦЭМ!$D$10+'СЕТ СН'!$G$5-'СЕТ СН'!$G$21</f>
        <v>3729.8256774400002</v>
      </c>
      <c r="W69" s="36">
        <f>SUMIFS(СВЦЭМ!$D$33:$D$776,СВЦЭМ!$A$33:$A$776,$A69,СВЦЭМ!$B$33:$B$776,W$47)+'СЕТ СН'!$G$11+СВЦЭМ!$D$10+'СЕТ СН'!$G$5-'СЕТ СН'!$G$21</f>
        <v>3748.28929303</v>
      </c>
      <c r="X69" s="36">
        <f>SUMIFS(СВЦЭМ!$D$33:$D$776,СВЦЭМ!$A$33:$A$776,$A69,СВЦЭМ!$B$33:$B$776,X$47)+'СЕТ СН'!$G$11+СВЦЭМ!$D$10+'СЕТ СН'!$G$5-'СЕТ СН'!$G$21</f>
        <v>3758.46249278</v>
      </c>
      <c r="Y69" s="36">
        <f>SUMIFS(СВЦЭМ!$D$33:$D$776,СВЦЭМ!$A$33:$A$776,$A69,СВЦЭМ!$B$33:$B$776,Y$47)+'СЕТ СН'!$G$11+СВЦЭМ!$D$10+'СЕТ СН'!$G$5-'СЕТ СН'!$G$21</f>
        <v>3780.1537540999998</v>
      </c>
    </row>
    <row r="70" spans="1:26" ht="15.75" x14ac:dyDescent="0.2">
      <c r="A70" s="35">
        <f t="shared" si="1"/>
        <v>44219</v>
      </c>
      <c r="B70" s="36">
        <f>SUMIFS(СВЦЭМ!$D$33:$D$776,СВЦЭМ!$A$33:$A$776,$A70,СВЦЭМ!$B$33:$B$776,B$47)+'СЕТ СН'!$G$11+СВЦЭМ!$D$10+'СЕТ СН'!$G$5-'СЕТ СН'!$G$21</f>
        <v>3789.4371444999997</v>
      </c>
      <c r="C70" s="36">
        <f>SUMIFS(СВЦЭМ!$D$33:$D$776,СВЦЭМ!$A$33:$A$776,$A70,СВЦЭМ!$B$33:$B$776,C$47)+'СЕТ СН'!$G$11+СВЦЭМ!$D$10+'СЕТ СН'!$G$5-'СЕТ СН'!$G$21</f>
        <v>3804.0754832800003</v>
      </c>
      <c r="D70" s="36">
        <f>SUMIFS(СВЦЭМ!$D$33:$D$776,СВЦЭМ!$A$33:$A$776,$A70,СВЦЭМ!$B$33:$B$776,D$47)+'СЕТ СН'!$G$11+СВЦЭМ!$D$10+'СЕТ СН'!$G$5-'СЕТ СН'!$G$21</f>
        <v>3827.19469712</v>
      </c>
      <c r="E70" s="36">
        <f>SUMIFS(СВЦЭМ!$D$33:$D$776,СВЦЭМ!$A$33:$A$776,$A70,СВЦЭМ!$B$33:$B$776,E$47)+'СЕТ СН'!$G$11+СВЦЭМ!$D$10+'СЕТ СН'!$G$5-'СЕТ СН'!$G$21</f>
        <v>3835.4975808899999</v>
      </c>
      <c r="F70" s="36">
        <f>SUMIFS(СВЦЭМ!$D$33:$D$776,СВЦЭМ!$A$33:$A$776,$A70,СВЦЭМ!$B$33:$B$776,F$47)+'СЕТ СН'!$G$11+СВЦЭМ!$D$10+'СЕТ СН'!$G$5-'СЕТ СН'!$G$21</f>
        <v>3842.7507044399999</v>
      </c>
      <c r="G70" s="36">
        <f>SUMIFS(СВЦЭМ!$D$33:$D$776,СВЦЭМ!$A$33:$A$776,$A70,СВЦЭМ!$B$33:$B$776,G$47)+'СЕТ СН'!$G$11+СВЦЭМ!$D$10+'СЕТ СН'!$G$5-'СЕТ СН'!$G$21</f>
        <v>3831.82851708</v>
      </c>
      <c r="H70" s="36">
        <f>SUMIFS(СВЦЭМ!$D$33:$D$776,СВЦЭМ!$A$33:$A$776,$A70,СВЦЭМ!$B$33:$B$776,H$47)+'СЕТ СН'!$G$11+СВЦЭМ!$D$10+'СЕТ СН'!$G$5-'СЕТ СН'!$G$21</f>
        <v>3810.59366258</v>
      </c>
      <c r="I70" s="36">
        <f>SUMIFS(СВЦЭМ!$D$33:$D$776,СВЦЭМ!$A$33:$A$776,$A70,СВЦЭМ!$B$33:$B$776,I$47)+'СЕТ СН'!$G$11+СВЦЭМ!$D$10+'СЕТ СН'!$G$5-'СЕТ СН'!$G$21</f>
        <v>3796.3040647799999</v>
      </c>
      <c r="J70" s="36">
        <f>SUMIFS(СВЦЭМ!$D$33:$D$776,СВЦЭМ!$A$33:$A$776,$A70,СВЦЭМ!$B$33:$B$776,J$47)+'СЕТ СН'!$G$11+СВЦЭМ!$D$10+'СЕТ СН'!$G$5-'СЕТ СН'!$G$21</f>
        <v>3755.7451152900003</v>
      </c>
      <c r="K70" s="36">
        <f>SUMIFS(СВЦЭМ!$D$33:$D$776,СВЦЭМ!$A$33:$A$776,$A70,СВЦЭМ!$B$33:$B$776,K$47)+'СЕТ СН'!$G$11+СВЦЭМ!$D$10+'СЕТ СН'!$G$5-'СЕТ СН'!$G$21</f>
        <v>3719.1052440900003</v>
      </c>
      <c r="L70" s="36">
        <f>SUMIFS(СВЦЭМ!$D$33:$D$776,СВЦЭМ!$A$33:$A$776,$A70,СВЦЭМ!$B$33:$B$776,L$47)+'СЕТ СН'!$G$11+СВЦЭМ!$D$10+'СЕТ СН'!$G$5-'СЕТ СН'!$G$21</f>
        <v>3704.6531108700001</v>
      </c>
      <c r="M70" s="36">
        <f>SUMIFS(СВЦЭМ!$D$33:$D$776,СВЦЭМ!$A$33:$A$776,$A70,СВЦЭМ!$B$33:$B$776,M$47)+'СЕТ СН'!$G$11+СВЦЭМ!$D$10+'СЕТ СН'!$G$5-'СЕТ СН'!$G$21</f>
        <v>3708.1808177600001</v>
      </c>
      <c r="N70" s="36">
        <f>SUMIFS(СВЦЭМ!$D$33:$D$776,СВЦЭМ!$A$33:$A$776,$A70,СВЦЭМ!$B$33:$B$776,N$47)+'СЕТ СН'!$G$11+СВЦЭМ!$D$10+'СЕТ СН'!$G$5-'СЕТ СН'!$G$21</f>
        <v>3717.8691499400002</v>
      </c>
      <c r="O70" s="36">
        <f>SUMIFS(СВЦЭМ!$D$33:$D$776,СВЦЭМ!$A$33:$A$776,$A70,СВЦЭМ!$B$33:$B$776,O$47)+'СЕТ СН'!$G$11+СВЦЭМ!$D$10+'СЕТ СН'!$G$5-'СЕТ СН'!$G$21</f>
        <v>3730.3319762299998</v>
      </c>
      <c r="P70" s="36">
        <f>SUMIFS(СВЦЭМ!$D$33:$D$776,СВЦЭМ!$A$33:$A$776,$A70,СВЦЭМ!$B$33:$B$776,P$47)+'СЕТ СН'!$G$11+СВЦЭМ!$D$10+'СЕТ СН'!$G$5-'СЕТ СН'!$G$21</f>
        <v>3761.2059269299998</v>
      </c>
      <c r="Q70" s="36">
        <f>SUMIFS(СВЦЭМ!$D$33:$D$776,СВЦЭМ!$A$33:$A$776,$A70,СВЦЭМ!$B$33:$B$776,Q$47)+'СЕТ СН'!$G$11+СВЦЭМ!$D$10+'СЕТ СН'!$G$5-'СЕТ СН'!$G$21</f>
        <v>3771.0776019200002</v>
      </c>
      <c r="R70" s="36">
        <f>SUMIFS(СВЦЭМ!$D$33:$D$776,СВЦЭМ!$A$33:$A$776,$A70,СВЦЭМ!$B$33:$B$776,R$47)+'СЕТ СН'!$G$11+СВЦЭМ!$D$10+'СЕТ СН'!$G$5-'СЕТ СН'!$G$21</f>
        <v>3761.12709086</v>
      </c>
      <c r="S70" s="36">
        <f>SUMIFS(СВЦЭМ!$D$33:$D$776,СВЦЭМ!$A$33:$A$776,$A70,СВЦЭМ!$B$33:$B$776,S$47)+'СЕТ СН'!$G$11+СВЦЭМ!$D$10+'СЕТ СН'!$G$5-'СЕТ СН'!$G$21</f>
        <v>3739.8947585599999</v>
      </c>
      <c r="T70" s="36">
        <f>SUMIFS(СВЦЭМ!$D$33:$D$776,СВЦЭМ!$A$33:$A$776,$A70,СВЦЭМ!$B$33:$B$776,T$47)+'СЕТ СН'!$G$11+СВЦЭМ!$D$10+'СЕТ СН'!$G$5-'СЕТ СН'!$G$21</f>
        <v>3711.3205709499998</v>
      </c>
      <c r="U70" s="36">
        <f>SUMIFS(СВЦЭМ!$D$33:$D$776,СВЦЭМ!$A$33:$A$776,$A70,СВЦЭМ!$B$33:$B$776,U$47)+'СЕТ СН'!$G$11+СВЦЭМ!$D$10+'СЕТ СН'!$G$5-'СЕТ СН'!$G$21</f>
        <v>3709.3382716599999</v>
      </c>
      <c r="V70" s="36">
        <f>SUMIFS(СВЦЭМ!$D$33:$D$776,СВЦЭМ!$A$33:$A$776,$A70,СВЦЭМ!$B$33:$B$776,V$47)+'СЕТ СН'!$G$11+СВЦЭМ!$D$10+'СЕТ СН'!$G$5-'СЕТ СН'!$G$21</f>
        <v>3722.6504355799998</v>
      </c>
      <c r="W70" s="36">
        <f>SUMIFS(СВЦЭМ!$D$33:$D$776,СВЦЭМ!$A$33:$A$776,$A70,СВЦЭМ!$B$33:$B$776,W$47)+'СЕТ СН'!$G$11+СВЦЭМ!$D$10+'СЕТ СН'!$G$5-'СЕТ СН'!$G$21</f>
        <v>3740.1883302199999</v>
      </c>
      <c r="X70" s="36">
        <f>SUMIFS(СВЦЭМ!$D$33:$D$776,СВЦЭМ!$A$33:$A$776,$A70,СВЦЭМ!$B$33:$B$776,X$47)+'СЕТ СН'!$G$11+СВЦЭМ!$D$10+'СЕТ СН'!$G$5-'СЕТ СН'!$G$21</f>
        <v>3745.8197585799999</v>
      </c>
      <c r="Y70" s="36">
        <f>SUMIFS(СВЦЭМ!$D$33:$D$776,СВЦЭМ!$A$33:$A$776,$A70,СВЦЭМ!$B$33:$B$776,Y$47)+'СЕТ СН'!$G$11+СВЦЭМ!$D$10+'СЕТ СН'!$G$5-'СЕТ СН'!$G$21</f>
        <v>3766.8168116300003</v>
      </c>
    </row>
    <row r="71" spans="1:26" ht="15.75" x14ac:dyDescent="0.2">
      <c r="A71" s="35">
        <f t="shared" si="1"/>
        <v>44220</v>
      </c>
      <c r="B71" s="36">
        <f>SUMIFS(СВЦЭМ!$D$33:$D$776,СВЦЭМ!$A$33:$A$776,$A71,СВЦЭМ!$B$33:$B$776,B$47)+'СЕТ СН'!$G$11+СВЦЭМ!$D$10+'СЕТ СН'!$G$5-'СЕТ СН'!$G$21</f>
        <v>3764.7312735800001</v>
      </c>
      <c r="C71" s="36">
        <f>SUMIFS(СВЦЭМ!$D$33:$D$776,СВЦЭМ!$A$33:$A$776,$A71,СВЦЭМ!$B$33:$B$776,C$47)+'СЕТ СН'!$G$11+СВЦЭМ!$D$10+'СЕТ СН'!$G$5-'СЕТ СН'!$G$21</f>
        <v>3799.7745724199999</v>
      </c>
      <c r="D71" s="36">
        <f>SUMIFS(СВЦЭМ!$D$33:$D$776,СВЦЭМ!$A$33:$A$776,$A71,СВЦЭМ!$B$33:$B$776,D$47)+'СЕТ СН'!$G$11+СВЦЭМ!$D$10+'СЕТ СН'!$G$5-'СЕТ СН'!$G$21</f>
        <v>3816.6175226599998</v>
      </c>
      <c r="E71" s="36">
        <f>SUMIFS(СВЦЭМ!$D$33:$D$776,СВЦЭМ!$A$33:$A$776,$A71,СВЦЭМ!$B$33:$B$776,E$47)+'СЕТ СН'!$G$11+СВЦЭМ!$D$10+'СЕТ СН'!$G$5-'СЕТ СН'!$G$21</f>
        <v>3823.5557156499999</v>
      </c>
      <c r="F71" s="36">
        <f>SUMIFS(СВЦЭМ!$D$33:$D$776,СВЦЭМ!$A$33:$A$776,$A71,СВЦЭМ!$B$33:$B$776,F$47)+'СЕТ СН'!$G$11+СВЦЭМ!$D$10+'СЕТ СН'!$G$5-'СЕТ СН'!$G$21</f>
        <v>3840.9697824300001</v>
      </c>
      <c r="G71" s="36">
        <f>SUMIFS(СВЦЭМ!$D$33:$D$776,СВЦЭМ!$A$33:$A$776,$A71,СВЦЭМ!$B$33:$B$776,G$47)+'СЕТ СН'!$G$11+СВЦЭМ!$D$10+'СЕТ СН'!$G$5-'СЕТ СН'!$G$21</f>
        <v>3830.16951393</v>
      </c>
      <c r="H71" s="36">
        <f>SUMIFS(СВЦЭМ!$D$33:$D$776,СВЦЭМ!$A$33:$A$776,$A71,СВЦЭМ!$B$33:$B$776,H$47)+'СЕТ СН'!$G$11+СВЦЭМ!$D$10+'СЕТ СН'!$G$5-'СЕТ СН'!$G$21</f>
        <v>3810.70492238</v>
      </c>
      <c r="I71" s="36">
        <f>SUMIFS(СВЦЭМ!$D$33:$D$776,СВЦЭМ!$A$33:$A$776,$A71,СВЦЭМ!$B$33:$B$776,I$47)+'СЕТ СН'!$G$11+СВЦЭМ!$D$10+'СЕТ СН'!$G$5-'СЕТ СН'!$G$21</f>
        <v>3795.4867180900001</v>
      </c>
      <c r="J71" s="36">
        <f>SUMIFS(СВЦЭМ!$D$33:$D$776,СВЦЭМ!$A$33:$A$776,$A71,СВЦЭМ!$B$33:$B$776,J$47)+'СЕТ СН'!$G$11+СВЦЭМ!$D$10+'СЕТ СН'!$G$5-'СЕТ СН'!$G$21</f>
        <v>3758.72491863</v>
      </c>
      <c r="K71" s="36">
        <f>SUMIFS(СВЦЭМ!$D$33:$D$776,СВЦЭМ!$A$33:$A$776,$A71,СВЦЭМ!$B$33:$B$776,K$47)+'СЕТ СН'!$G$11+СВЦЭМ!$D$10+'СЕТ СН'!$G$5-'СЕТ СН'!$G$21</f>
        <v>3722.93602612</v>
      </c>
      <c r="L71" s="36">
        <f>SUMIFS(СВЦЭМ!$D$33:$D$776,СВЦЭМ!$A$33:$A$776,$A71,СВЦЭМ!$B$33:$B$776,L$47)+'СЕТ СН'!$G$11+СВЦЭМ!$D$10+'СЕТ СН'!$G$5-'СЕТ СН'!$G$21</f>
        <v>3706.9824948999999</v>
      </c>
      <c r="M71" s="36">
        <f>SUMIFS(СВЦЭМ!$D$33:$D$776,СВЦЭМ!$A$33:$A$776,$A71,СВЦЭМ!$B$33:$B$776,M$47)+'СЕТ СН'!$G$11+СВЦЭМ!$D$10+'СЕТ СН'!$G$5-'СЕТ СН'!$G$21</f>
        <v>3712.2090267200001</v>
      </c>
      <c r="N71" s="36">
        <f>SUMIFS(СВЦЭМ!$D$33:$D$776,СВЦЭМ!$A$33:$A$776,$A71,СВЦЭМ!$B$33:$B$776,N$47)+'СЕТ СН'!$G$11+СВЦЭМ!$D$10+'СЕТ СН'!$G$5-'СЕТ СН'!$G$21</f>
        <v>3721.91244633</v>
      </c>
      <c r="O71" s="36">
        <f>SUMIFS(СВЦЭМ!$D$33:$D$776,СВЦЭМ!$A$33:$A$776,$A71,СВЦЭМ!$B$33:$B$776,O$47)+'СЕТ СН'!$G$11+СВЦЭМ!$D$10+'СЕТ СН'!$G$5-'СЕТ СН'!$G$21</f>
        <v>3741.1556064000001</v>
      </c>
      <c r="P71" s="36">
        <f>SUMIFS(СВЦЭМ!$D$33:$D$776,СВЦЭМ!$A$33:$A$776,$A71,СВЦЭМ!$B$33:$B$776,P$47)+'СЕТ СН'!$G$11+СВЦЭМ!$D$10+'СЕТ СН'!$G$5-'СЕТ СН'!$G$21</f>
        <v>3777.8928301699998</v>
      </c>
      <c r="Q71" s="36">
        <f>SUMIFS(СВЦЭМ!$D$33:$D$776,СВЦЭМ!$A$33:$A$776,$A71,СВЦЭМ!$B$33:$B$776,Q$47)+'СЕТ СН'!$G$11+СВЦЭМ!$D$10+'СЕТ СН'!$G$5-'СЕТ СН'!$G$21</f>
        <v>3785.8275738500001</v>
      </c>
      <c r="R71" s="36">
        <f>SUMIFS(СВЦЭМ!$D$33:$D$776,СВЦЭМ!$A$33:$A$776,$A71,СВЦЭМ!$B$33:$B$776,R$47)+'СЕТ СН'!$G$11+СВЦЭМ!$D$10+'СЕТ СН'!$G$5-'СЕТ СН'!$G$21</f>
        <v>3769.7683841200001</v>
      </c>
      <c r="S71" s="36">
        <f>SUMIFS(СВЦЭМ!$D$33:$D$776,СВЦЭМ!$A$33:$A$776,$A71,СВЦЭМ!$B$33:$B$776,S$47)+'СЕТ СН'!$G$11+СВЦЭМ!$D$10+'СЕТ СН'!$G$5-'СЕТ СН'!$G$21</f>
        <v>3747.9082018300001</v>
      </c>
      <c r="T71" s="36">
        <f>SUMIFS(СВЦЭМ!$D$33:$D$776,СВЦЭМ!$A$33:$A$776,$A71,СВЦЭМ!$B$33:$B$776,T$47)+'СЕТ СН'!$G$11+СВЦЭМ!$D$10+'СЕТ СН'!$G$5-'СЕТ СН'!$G$21</f>
        <v>3705.0470914299999</v>
      </c>
      <c r="U71" s="36">
        <f>SUMIFS(СВЦЭМ!$D$33:$D$776,СВЦЭМ!$A$33:$A$776,$A71,СВЦЭМ!$B$33:$B$776,U$47)+'СЕТ СН'!$G$11+СВЦЭМ!$D$10+'СЕТ СН'!$G$5-'СЕТ СН'!$G$21</f>
        <v>3699.0269347600001</v>
      </c>
      <c r="V71" s="36">
        <f>SUMIFS(СВЦЭМ!$D$33:$D$776,СВЦЭМ!$A$33:$A$776,$A71,СВЦЭМ!$B$33:$B$776,V$47)+'СЕТ СН'!$G$11+СВЦЭМ!$D$10+'СЕТ СН'!$G$5-'СЕТ СН'!$G$21</f>
        <v>3697.1963940300002</v>
      </c>
      <c r="W71" s="36">
        <f>SUMIFS(СВЦЭМ!$D$33:$D$776,СВЦЭМ!$A$33:$A$776,$A71,СВЦЭМ!$B$33:$B$776,W$47)+'СЕТ СН'!$G$11+СВЦЭМ!$D$10+'СЕТ СН'!$G$5-'СЕТ СН'!$G$21</f>
        <v>3714.9918302400001</v>
      </c>
      <c r="X71" s="36">
        <f>SUMIFS(СВЦЭМ!$D$33:$D$776,СВЦЭМ!$A$33:$A$776,$A71,СВЦЭМ!$B$33:$B$776,X$47)+'СЕТ СН'!$G$11+СВЦЭМ!$D$10+'СЕТ СН'!$G$5-'СЕТ СН'!$G$21</f>
        <v>3737.95662799</v>
      </c>
      <c r="Y71" s="36">
        <f>SUMIFS(СВЦЭМ!$D$33:$D$776,СВЦЭМ!$A$33:$A$776,$A71,СВЦЭМ!$B$33:$B$776,Y$47)+'СЕТ СН'!$G$11+СВЦЭМ!$D$10+'СЕТ СН'!$G$5-'СЕТ СН'!$G$21</f>
        <v>3759.7672866600001</v>
      </c>
    </row>
    <row r="72" spans="1:26" ht="15.75" x14ac:dyDescent="0.2">
      <c r="A72" s="35">
        <f t="shared" si="1"/>
        <v>44221</v>
      </c>
      <c r="B72" s="36">
        <f>SUMIFS(СВЦЭМ!$D$33:$D$776,СВЦЭМ!$A$33:$A$776,$A72,СВЦЭМ!$B$33:$B$776,B$47)+'СЕТ СН'!$G$11+СВЦЭМ!$D$10+'СЕТ СН'!$G$5-'СЕТ СН'!$G$21</f>
        <v>3775.3680695800003</v>
      </c>
      <c r="C72" s="36">
        <f>SUMIFS(СВЦЭМ!$D$33:$D$776,СВЦЭМ!$A$33:$A$776,$A72,СВЦЭМ!$B$33:$B$776,C$47)+'СЕТ СН'!$G$11+СВЦЭМ!$D$10+'СЕТ СН'!$G$5-'СЕТ СН'!$G$21</f>
        <v>3803.2405319500003</v>
      </c>
      <c r="D72" s="36">
        <f>SUMIFS(СВЦЭМ!$D$33:$D$776,СВЦЭМ!$A$33:$A$776,$A72,СВЦЭМ!$B$33:$B$776,D$47)+'СЕТ СН'!$G$11+СВЦЭМ!$D$10+'СЕТ СН'!$G$5-'СЕТ СН'!$G$21</f>
        <v>3817.7094004700002</v>
      </c>
      <c r="E72" s="36">
        <f>SUMIFS(СВЦЭМ!$D$33:$D$776,СВЦЭМ!$A$33:$A$776,$A72,СВЦЭМ!$B$33:$B$776,E$47)+'СЕТ СН'!$G$11+СВЦЭМ!$D$10+'СЕТ СН'!$G$5-'СЕТ СН'!$G$21</f>
        <v>3830.3447736799999</v>
      </c>
      <c r="F72" s="36">
        <f>SUMIFS(СВЦЭМ!$D$33:$D$776,СВЦЭМ!$A$33:$A$776,$A72,СВЦЭМ!$B$33:$B$776,F$47)+'СЕТ СН'!$G$11+СВЦЭМ!$D$10+'СЕТ СН'!$G$5-'СЕТ СН'!$G$21</f>
        <v>3847.8125235300004</v>
      </c>
      <c r="G72" s="36">
        <f>SUMIFS(СВЦЭМ!$D$33:$D$776,СВЦЭМ!$A$33:$A$776,$A72,СВЦЭМ!$B$33:$B$776,G$47)+'СЕТ СН'!$G$11+СВЦЭМ!$D$10+'СЕТ СН'!$G$5-'СЕТ СН'!$G$21</f>
        <v>3831.4299851200003</v>
      </c>
      <c r="H72" s="36">
        <f>SUMIFS(СВЦЭМ!$D$33:$D$776,СВЦЭМ!$A$33:$A$776,$A72,СВЦЭМ!$B$33:$B$776,H$47)+'СЕТ СН'!$G$11+СВЦЭМ!$D$10+'СЕТ СН'!$G$5-'СЕТ СН'!$G$21</f>
        <v>3794.9325257199998</v>
      </c>
      <c r="I72" s="36">
        <f>SUMIFS(СВЦЭМ!$D$33:$D$776,СВЦЭМ!$A$33:$A$776,$A72,СВЦЭМ!$B$33:$B$776,I$47)+'СЕТ СН'!$G$11+СВЦЭМ!$D$10+'СЕТ СН'!$G$5-'СЕТ СН'!$G$21</f>
        <v>3768.65686035</v>
      </c>
      <c r="J72" s="36">
        <f>SUMIFS(СВЦЭМ!$D$33:$D$776,СВЦЭМ!$A$33:$A$776,$A72,СВЦЭМ!$B$33:$B$776,J$47)+'СЕТ СН'!$G$11+СВЦЭМ!$D$10+'СЕТ СН'!$G$5-'СЕТ СН'!$G$21</f>
        <v>3739.2288650199998</v>
      </c>
      <c r="K72" s="36">
        <f>SUMIFS(СВЦЭМ!$D$33:$D$776,СВЦЭМ!$A$33:$A$776,$A72,СВЦЭМ!$B$33:$B$776,K$47)+'СЕТ СН'!$G$11+СВЦЭМ!$D$10+'СЕТ СН'!$G$5-'СЕТ СН'!$G$21</f>
        <v>3734.7168517800001</v>
      </c>
      <c r="L72" s="36">
        <f>SUMIFS(СВЦЭМ!$D$33:$D$776,СВЦЭМ!$A$33:$A$776,$A72,СВЦЭМ!$B$33:$B$776,L$47)+'СЕТ СН'!$G$11+СВЦЭМ!$D$10+'СЕТ СН'!$G$5-'СЕТ СН'!$G$21</f>
        <v>3722.23034495</v>
      </c>
      <c r="M72" s="36">
        <f>SUMIFS(СВЦЭМ!$D$33:$D$776,СВЦЭМ!$A$33:$A$776,$A72,СВЦЭМ!$B$33:$B$776,M$47)+'СЕТ СН'!$G$11+СВЦЭМ!$D$10+'СЕТ СН'!$G$5-'СЕТ СН'!$G$21</f>
        <v>3727.0306232399998</v>
      </c>
      <c r="N72" s="36">
        <f>SUMIFS(СВЦЭМ!$D$33:$D$776,СВЦЭМ!$A$33:$A$776,$A72,СВЦЭМ!$B$33:$B$776,N$47)+'СЕТ СН'!$G$11+СВЦЭМ!$D$10+'СЕТ СН'!$G$5-'СЕТ СН'!$G$21</f>
        <v>3733.42608423</v>
      </c>
      <c r="O72" s="36">
        <f>SUMIFS(СВЦЭМ!$D$33:$D$776,СВЦЭМ!$A$33:$A$776,$A72,СВЦЭМ!$B$33:$B$776,O$47)+'СЕТ СН'!$G$11+СВЦЭМ!$D$10+'СЕТ СН'!$G$5-'СЕТ СН'!$G$21</f>
        <v>3740.1706325800001</v>
      </c>
      <c r="P72" s="36">
        <f>SUMIFS(СВЦЭМ!$D$33:$D$776,СВЦЭМ!$A$33:$A$776,$A72,СВЦЭМ!$B$33:$B$776,P$47)+'СЕТ СН'!$G$11+СВЦЭМ!$D$10+'СЕТ СН'!$G$5-'СЕТ СН'!$G$21</f>
        <v>3742.1923375900001</v>
      </c>
      <c r="Q72" s="36">
        <f>SUMIFS(СВЦЭМ!$D$33:$D$776,СВЦЭМ!$A$33:$A$776,$A72,СВЦЭМ!$B$33:$B$776,Q$47)+'СЕТ СН'!$G$11+СВЦЭМ!$D$10+'СЕТ СН'!$G$5-'СЕТ СН'!$G$21</f>
        <v>3743.73657817</v>
      </c>
      <c r="R72" s="36">
        <f>SUMIFS(СВЦЭМ!$D$33:$D$776,СВЦЭМ!$A$33:$A$776,$A72,СВЦЭМ!$B$33:$B$776,R$47)+'СЕТ СН'!$G$11+СВЦЭМ!$D$10+'СЕТ СН'!$G$5-'СЕТ СН'!$G$21</f>
        <v>3743.4175159799997</v>
      </c>
      <c r="S72" s="36">
        <f>SUMIFS(СВЦЭМ!$D$33:$D$776,СВЦЭМ!$A$33:$A$776,$A72,СВЦЭМ!$B$33:$B$776,S$47)+'СЕТ СН'!$G$11+СВЦЭМ!$D$10+'СЕТ СН'!$G$5-'СЕТ СН'!$G$21</f>
        <v>3736.65772797</v>
      </c>
      <c r="T72" s="36">
        <f>SUMIFS(СВЦЭМ!$D$33:$D$776,СВЦЭМ!$A$33:$A$776,$A72,СВЦЭМ!$B$33:$B$776,T$47)+'СЕТ СН'!$G$11+СВЦЭМ!$D$10+'СЕТ СН'!$G$5-'СЕТ СН'!$G$21</f>
        <v>3712.6544974500002</v>
      </c>
      <c r="U72" s="36">
        <f>SUMIFS(СВЦЭМ!$D$33:$D$776,СВЦЭМ!$A$33:$A$776,$A72,СВЦЭМ!$B$33:$B$776,U$47)+'СЕТ СН'!$G$11+СВЦЭМ!$D$10+'СЕТ СН'!$G$5-'СЕТ СН'!$G$21</f>
        <v>3712.6294874300002</v>
      </c>
      <c r="V72" s="36">
        <f>SUMIFS(СВЦЭМ!$D$33:$D$776,СВЦЭМ!$A$33:$A$776,$A72,СВЦЭМ!$B$33:$B$776,V$47)+'СЕТ СН'!$G$11+СВЦЭМ!$D$10+'СЕТ СН'!$G$5-'СЕТ СН'!$G$21</f>
        <v>3725.0549574400002</v>
      </c>
      <c r="W72" s="36">
        <f>SUMIFS(СВЦЭМ!$D$33:$D$776,СВЦЭМ!$A$33:$A$776,$A72,СВЦЭМ!$B$33:$B$776,W$47)+'СЕТ СН'!$G$11+СВЦЭМ!$D$10+'СЕТ СН'!$G$5-'СЕТ СН'!$G$21</f>
        <v>3734.1472734700001</v>
      </c>
      <c r="X72" s="36">
        <f>SUMIFS(СВЦЭМ!$D$33:$D$776,СВЦЭМ!$A$33:$A$776,$A72,СВЦЭМ!$B$33:$B$776,X$47)+'СЕТ СН'!$G$11+СВЦЭМ!$D$10+'СЕТ СН'!$G$5-'СЕТ СН'!$G$21</f>
        <v>3739.5290554799999</v>
      </c>
      <c r="Y72" s="36">
        <f>SUMIFS(СВЦЭМ!$D$33:$D$776,СВЦЭМ!$A$33:$A$776,$A72,СВЦЭМ!$B$33:$B$776,Y$47)+'СЕТ СН'!$G$11+СВЦЭМ!$D$10+'СЕТ СН'!$G$5-'СЕТ СН'!$G$21</f>
        <v>3757.9100739800001</v>
      </c>
    </row>
    <row r="73" spans="1:26" ht="15.75" x14ac:dyDescent="0.2">
      <c r="A73" s="35">
        <f t="shared" si="1"/>
        <v>44222</v>
      </c>
      <c r="B73" s="36">
        <f>SUMIFS(СВЦЭМ!$D$33:$D$776,СВЦЭМ!$A$33:$A$776,$A73,СВЦЭМ!$B$33:$B$776,B$47)+'СЕТ СН'!$G$11+СВЦЭМ!$D$10+'СЕТ СН'!$G$5-'СЕТ СН'!$G$21</f>
        <v>3800.4913697700003</v>
      </c>
      <c r="C73" s="36">
        <f>SUMIFS(СВЦЭМ!$D$33:$D$776,СВЦЭМ!$A$33:$A$776,$A73,СВЦЭМ!$B$33:$B$776,C$47)+'СЕТ СН'!$G$11+СВЦЭМ!$D$10+'СЕТ СН'!$G$5-'СЕТ СН'!$G$21</f>
        <v>3824.60645952</v>
      </c>
      <c r="D73" s="36">
        <f>SUMIFS(СВЦЭМ!$D$33:$D$776,СВЦЭМ!$A$33:$A$776,$A73,СВЦЭМ!$B$33:$B$776,D$47)+'СЕТ СН'!$G$11+СВЦЭМ!$D$10+'СЕТ СН'!$G$5-'СЕТ СН'!$G$21</f>
        <v>3832.5949531000001</v>
      </c>
      <c r="E73" s="36">
        <f>SUMIFS(СВЦЭМ!$D$33:$D$776,СВЦЭМ!$A$33:$A$776,$A73,СВЦЭМ!$B$33:$B$776,E$47)+'СЕТ СН'!$G$11+СВЦЭМ!$D$10+'СЕТ СН'!$G$5-'СЕТ СН'!$G$21</f>
        <v>3836.17092435</v>
      </c>
      <c r="F73" s="36">
        <f>SUMIFS(СВЦЭМ!$D$33:$D$776,СВЦЭМ!$A$33:$A$776,$A73,СВЦЭМ!$B$33:$B$776,F$47)+'СЕТ СН'!$G$11+СВЦЭМ!$D$10+'СЕТ СН'!$G$5-'СЕТ СН'!$G$21</f>
        <v>3847.29116428</v>
      </c>
      <c r="G73" s="36">
        <f>SUMIFS(СВЦЭМ!$D$33:$D$776,СВЦЭМ!$A$33:$A$776,$A73,СВЦЭМ!$B$33:$B$776,G$47)+'СЕТ СН'!$G$11+СВЦЭМ!$D$10+'СЕТ СН'!$G$5-'СЕТ СН'!$G$21</f>
        <v>3831.1154992199999</v>
      </c>
      <c r="H73" s="36">
        <f>SUMIFS(СВЦЭМ!$D$33:$D$776,СВЦЭМ!$A$33:$A$776,$A73,СВЦЭМ!$B$33:$B$776,H$47)+'СЕТ СН'!$G$11+СВЦЭМ!$D$10+'СЕТ СН'!$G$5-'СЕТ СН'!$G$21</f>
        <v>3793.75374741</v>
      </c>
      <c r="I73" s="36">
        <f>SUMIFS(СВЦЭМ!$D$33:$D$776,СВЦЭМ!$A$33:$A$776,$A73,СВЦЭМ!$B$33:$B$776,I$47)+'СЕТ СН'!$G$11+СВЦЭМ!$D$10+'СЕТ СН'!$G$5-'СЕТ СН'!$G$21</f>
        <v>3750.0267394100001</v>
      </c>
      <c r="J73" s="36">
        <f>SUMIFS(СВЦЭМ!$D$33:$D$776,СВЦЭМ!$A$33:$A$776,$A73,СВЦЭМ!$B$33:$B$776,J$47)+'СЕТ СН'!$G$11+СВЦЭМ!$D$10+'СЕТ СН'!$G$5-'СЕТ СН'!$G$21</f>
        <v>3724.50105807</v>
      </c>
      <c r="K73" s="36">
        <f>SUMIFS(СВЦЭМ!$D$33:$D$776,СВЦЭМ!$A$33:$A$776,$A73,СВЦЭМ!$B$33:$B$776,K$47)+'СЕТ СН'!$G$11+СВЦЭМ!$D$10+'СЕТ СН'!$G$5-'СЕТ СН'!$G$21</f>
        <v>3718.8367803400001</v>
      </c>
      <c r="L73" s="36">
        <f>SUMIFS(СВЦЭМ!$D$33:$D$776,СВЦЭМ!$A$33:$A$776,$A73,СВЦЭМ!$B$33:$B$776,L$47)+'СЕТ СН'!$G$11+СВЦЭМ!$D$10+'СЕТ СН'!$G$5-'СЕТ СН'!$G$21</f>
        <v>3712.1618694500003</v>
      </c>
      <c r="M73" s="36">
        <f>SUMIFS(СВЦЭМ!$D$33:$D$776,СВЦЭМ!$A$33:$A$776,$A73,СВЦЭМ!$B$33:$B$776,M$47)+'СЕТ СН'!$G$11+СВЦЭМ!$D$10+'СЕТ СН'!$G$5-'СЕТ СН'!$G$21</f>
        <v>3719.5612586299999</v>
      </c>
      <c r="N73" s="36">
        <f>SUMIFS(СВЦЭМ!$D$33:$D$776,СВЦЭМ!$A$33:$A$776,$A73,СВЦЭМ!$B$33:$B$776,N$47)+'СЕТ СН'!$G$11+СВЦЭМ!$D$10+'СЕТ СН'!$G$5-'СЕТ СН'!$G$21</f>
        <v>3722.8116844199999</v>
      </c>
      <c r="O73" s="36">
        <f>SUMIFS(СВЦЭМ!$D$33:$D$776,СВЦЭМ!$A$33:$A$776,$A73,СВЦЭМ!$B$33:$B$776,O$47)+'СЕТ СН'!$G$11+СВЦЭМ!$D$10+'СЕТ СН'!$G$5-'СЕТ СН'!$G$21</f>
        <v>3730.6423995499999</v>
      </c>
      <c r="P73" s="36">
        <f>SUMIFS(СВЦЭМ!$D$33:$D$776,СВЦЭМ!$A$33:$A$776,$A73,СВЦЭМ!$B$33:$B$776,P$47)+'СЕТ СН'!$G$11+СВЦЭМ!$D$10+'СЕТ СН'!$G$5-'СЕТ СН'!$G$21</f>
        <v>3737.1104731400001</v>
      </c>
      <c r="Q73" s="36">
        <f>SUMIFS(СВЦЭМ!$D$33:$D$776,СВЦЭМ!$A$33:$A$776,$A73,СВЦЭМ!$B$33:$B$776,Q$47)+'СЕТ СН'!$G$11+СВЦЭМ!$D$10+'СЕТ СН'!$G$5-'СЕТ СН'!$G$21</f>
        <v>3735.7975119900002</v>
      </c>
      <c r="R73" s="36">
        <f>SUMIFS(СВЦЭМ!$D$33:$D$776,СВЦЭМ!$A$33:$A$776,$A73,СВЦЭМ!$B$33:$B$776,R$47)+'СЕТ СН'!$G$11+СВЦЭМ!$D$10+'СЕТ СН'!$G$5-'СЕТ СН'!$G$21</f>
        <v>3724.7920346199999</v>
      </c>
      <c r="S73" s="36">
        <f>SUMIFS(СВЦЭМ!$D$33:$D$776,СВЦЭМ!$A$33:$A$776,$A73,СВЦЭМ!$B$33:$B$776,S$47)+'СЕТ СН'!$G$11+СВЦЭМ!$D$10+'СЕТ СН'!$G$5-'СЕТ СН'!$G$21</f>
        <v>3720.7189506899999</v>
      </c>
      <c r="T73" s="36">
        <f>SUMIFS(СВЦЭМ!$D$33:$D$776,СВЦЭМ!$A$33:$A$776,$A73,СВЦЭМ!$B$33:$B$776,T$47)+'СЕТ СН'!$G$11+СВЦЭМ!$D$10+'СЕТ СН'!$G$5-'СЕТ СН'!$G$21</f>
        <v>3709.4724746399997</v>
      </c>
      <c r="U73" s="36">
        <f>SUMIFS(СВЦЭМ!$D$33:$D$776,СВЦЭМ!$A$33:$A$776,$A73,СВЦЭМ!$B$33:$B$776,U$47)+'СЕТ СН'!$G$11+СВЦЭМ!$D$10+'СЕТ СН'!$G$5-'СЕТ СН'!$G$21</f>
        <v>3711.5057607700001</v>
      </c>
      <c r="V73" s="36">
        <f>SUMIFS(СВЦЭМ!$D$33:$D$776,СВЦЭМ!$A$33:$A$776,$A73,СВЦЭМ!$B$33:$B$776,V$47)+'СЕТ СН'!$G$11+СВЦЭМ!$D$10+'СЕТ СН'!$G$5-'СЕТ СН'!$G$21</f>
        <v>3723.6018196800001</v>
      </c>
      <c r="W73" s="36">
        <f>SUMIFS(СВЦЭМ!$D$33:$D$776,СВЦЭМ!$A$33:$A$776,$A73,СВЦЭМ!$B$33:$B$776,W$47)+'СЕТ СН'!$G$11+СВЦЭМ!$D$10+'СЕТ СН'!$G$5-'СЕТ СН'!$G$21</f>
        <v>3747.0304703199999</v>
      </c>
      <c r="X73" s="36">
        <f>SUMIFS(СВЦЭМ!$D$33:$D$776,СВЦЭМ!$A$33:$A$776,$A73,СВЦЭМ!$B$33:$B$776,X$47)+'СЕТ СН'!$G$11+СВЦЭМ!$D$10+'СЕТ СН'!$G$5-'СЕТ СН'!$G$21</f>
        <v>3755.9974414600001</v>
      </c>
      <c r="Y73" s="36">
        <f>SUMIFS(СВЦЭМ!$D$33:$D$776,СВЦЭМ!$A$33:$A$776,$A73,СВЦЭМ!$B$33:$B$776,Y$47)+'СЕТ СН'!$G$11+СВЦЭМ!$D$10+'СЕТ СН'!$G$5-'СЕТ СН'!$G$21</f>
        <v>3774.1282410000003</v>
      </c>
    </row>
    <row r="74" spans="1:26" ht="15.75" x14ac:dyDescent="0.2">
      <c r="A74" s="35">
        <f t="shared" si="1"/>
        <v>44223</v>
      </c>
      <c r="B74" s="36">
        <f>SUMIFS(СВЦЭМ!$D$33:$D$776,СВЦЭМ!$A$33:$A$776,$A74,СВЦЭМ!$B$33:$B$776,B$47)+'СЕТ СН'!$G$11+СВЦЭМ!$D$10+'СЕТ СН'!$G$5-'СЕТ СН'!$G$21</f>
        <v>3787.2733443100001</v>
      </c>
      <c r="C74" s="36">
        <f>SUMIFS(СВЦЭМ!$D$33:$D$776,СВЦЭМ!$A$33:$A$776,$A74,СВЦЭМ!$B$33:$B$776,C$47)+'СЕТ СН'!$G$11+СВЦЭМ!$D$10+'СЕТ СН'!$G$5-'СЕТ СН'!$G$21</f>
        <v>3808.9766975800003</v>
      </c>
      <c r="D74" s="36">
        <f>SUMIFS(СВЦЭМ!$D$33:$D$776,СВЦЭМ!$A$33:$A$776,$A74,СВЦЭМ!$B$33:$B$776,D$47)+'СЕТ СН'!$G$11+СВЦЭМ!$D$10+'СЕТ СН'!$G$5-'СЕТ СН'!$G$21</f>
        <v>3822.9871695299998</v>
      </c>
      <c r="E74" s="36">
        <f>SUMIFS(СВЦЭМ!$D$33:$D$776,СВЦЭМ!$A$33:$A$776,$A74,СВЦЭМ!$B$33:$B$776,E$47)+'СЕТ СН'!$G$11+СВЦЭМ!$D$10+'СЕТ СН'!$G$5-'СЕТ СН'!$G$21</f>
        <v>3830.4759750600001</v>
      </c>
      <c r="F74" s="36">
        <f>SUMIFS(СВЦЭМ!$D$33:$D$776,СВЦЭМ!$A$33:$A$776,$A74,СВЦЭМ!$B$33:$B$776,F$47)+'СЕТ СН'!$G$11+СВЦЭМ!$D$10+'СЕТ СН'!$G$5-'СЕТ СН'!$G$21</f>
        <v>3840.8454059599999</v>
      </c>
      <c r="G74" s="36">
        <f>SUMIFS(СВЦЭМ!$D$33:$D$776,СВЦЭМ!$A$33:$A$776,$A74,СВЦЭМ!$B$33:$B$776,G$47)+'СЕТ СН'!$G$11+СВЦЭМ!$D$10+'СЕТ СН'!$G$5-'СЕТ СН'!$G$21</f>
        <v>3823.28913448</v>
      </c>
      <c r="H74" s="36">
        <f>SUMIFS(СВЦЭМ!$D$33:$D$776,СВЦЭМ!$A$33:$A$776,$A74,СВЦЭМ!$B$33:$B$776,H$47)+'СЕТ СН'!$G$11+СВЦЭМ!$D$10+'СЕТ СН'!$G$5-'СЕТ СН'!$G$21</f>
        <v>3789.3340442500003</v>
      </c>
      <c r="I74" s="36">
        <f>SUMIFS(СВЦЭМ!$D$33:$D$776,СВЦЭМ!$A$33:$A$776,$A74,СВЦЭМ!$B$33:$B$776,I$47)+'СЕТ СН'!$G$11+СВЦЭМ!$D$10+'СЕТ СН'!$G$5-'СЕТ СН'!$G$21</f>
        <v>3765.3714179899998</v>
      </c>
      <c r="J74" s="36">
        <f>SUMIFS(СВЦЭМ!$D$33:$D$776,СВЦЭМ!$A$33:$A$776,$A74,СВЦЭМ!$B$33:$B$776,J$47)+'СЕТ СН'!$G$11+СВЦЭМ!$D$10+'СЕТ СН'!$G$5-'СЕТ СН'!$G$21</f>
        <v>3735.8119839299998</v>
      </c>
      <c r="K74" s="36">
        <f>SUMIFS(СВЦЭМ!$D$33:$D$776,СВЦЭМ!$A$33:$A$776,$A74,СВЦЭМ!$B$33:$B$776,K$47)+'СЕТ СН'!$G$11+СВЦЭМ!$D$10+'СЕТ СН'!$G$5-'СЕТ СН'!$G$21</f>
        <v>3724.04789054</v>
      </c>
      <c r="L74" s="36">
        <f>SUMIFS(СВЦЭМ!$D$33:$D$776,СВЦЭМ!$A$33:$A$776,$A74,СВЦЭМ!$B$33:$B$776,L$47)+'СЕТ СН'!$G$11+СВЦЭМ!$D$10+'СЕТ СН'!$G$5-'СЕТ СН'!$G$21</f>
        <v>3716.2521525000002</v>
      </c>
      <c r="M74" s="36">
        <f>SUMIFS(СВЦЭМ!$D$33:$D$776,СВЦЭМ!$A$33:$A$776,$A74,СВЦЭМ!$B$33:$B$776,M$47)+'СЕТ СН'!$G$11+СВЦЭМ!$D$10+'СЕТ СН'!$G$5-'СЕТ СН'!$G$21</f>
        <v>3726.70477936</v>
      </c>
      <c r="N74" s="36">
        <f>SUMIFS(СВЦЭМ!$D$33:$D$776,СВЦЭМ!$A$33:$A$776,$A74,СВЦЭМ!$B$33:$B$776,N$47)+'СЕТ СН'!$G$11+СВЦЭМ!$D$10+'СЕТ СН'!$G$5-'СЕТ СН'!$G$21</f>
        <v>3732.53329429</v>
      </c>
      <c r="O74" s="36">
        <f>SUMIFS(СВЦЭМ!$D$33:$D$776,СВЦЭМ!$A$33:$A$776,$A74,СВЦЭМ!$B$33:$B$776,O$47)+'СЕТ СН'!$G$11+СВЦЭМ!$D$10+'СЕТ СН'!$G$5-'СЕТ СН'!$G$21</f>
        <v>3746.5951618600002</v>
      </c>
      <c r="P74" s="36">
        <f>SUMIFS(СВЦЭМ!$D$33:$D$776,СВЦЭМ!$A$33:$A$776,$A74,СВЦЭМ!$B$33:$B$776,P$47)+'СЕТ СН'!$G$11+СВЦЭМ!$D$10+'СЕТ СН'!$G$5-'СЕТ СН'!$G$21</f>
        <v>3756.02554796</v>
      </c>
      <c r="Q74" s="36">
        <f>SUMIFS(СВЦЭМ!$D$33:$D$776,СВЦЭМ!$A$33:$A$776,$A74,СВЦЭМ!$B$33:$B$776,Q$47)+'СЕТ СН'!$G$11+СВЦЭМ!$D$10+'СЕТ СН'!$G$5-'СЕТ СН'!$G$21</f>
        <v>3763.5509327999998</v>
      </c>
      <c r="R74" s="36">
        <f>SUMIFS(СВЦЭМ!$D$33:$D$776,СВЦЭМ!$A$33:$A$776,$A74,СВЦЭМ!$B$33:$B$776,R$47)+'СЕТ СН'!$G$11+СВЦЭМ!$D$10+'СЕТ СН'!$G$5-'СЕТ СН'!$G$21</f>
        <v>3753.4157728099999</v>
      </c>
      <c r="S74" s="36">
        <f>SUMIFS(СВЦЭМ!$D$33:$D$776,СВЦЭМ!$A$33:$A$776,$A74,СВЦЭМ!$B$33:$B$776,S$47)+'СЕТ СН'!$G$11+СВЦЭМ!$D$10+'СЕТ СН'!$G$5-'СЕТ СН'!$G$21</f>
        <v>3739.2961331799997</v>
      </c>
      <c r="T74" s="36">
        <f>SUMIFS(СВЦЭМ!$D$33:$D$776,СВЦЭМ!$A$33:$A$776,$A74,СВЦЭМ!$B$33:$B$776,T$47)+'СЕТ СН'!$G$11+СВЦЭМ!$D$10+'СЕТ СН'!$G$5-'СЕТ СН'!$G$21</f>
        <v>3706.7422662500003</v>
      </c>
      <c r="U74" s="36">
        <f>SUMIFS(СВЦЭМ!$D$33:$D$776,СВЦЭМ!$A$33:$A$776,$A74,СВЦЭМ!$B$33:$B$776,U$47)+'СЕТ СН'!$G$11+СВЦЭМ!$D$10+'СЕТ СН'!$G$5-'СЕТ СН'!$G$21</f>
        <v>3707.5388926800001</v>
      </c>
      <c r="V74" s="36">
        <f>SUMIFS(СВЦЭМ!$D$33:$D$776,СВЦЭМ!$A$33:$A$776,$A74,СВЦЭМ!$B$33:$B$776,V$47)+'СЕТ СН'!$G$11+СВЦЭМ!$D$10+'СЕТ СН'!$G$5-'СЕТ СН'!$G$21</f>
        <v>3717.5548160500002</v>
      </c>
      <c r="W74" s="36">
        <f>SUMIFS(СВЦЭМ!$D$33:$D$776,СВЦЭМ!$A$33:$A$776,$A74,СВЦЭМ!$B$33:$B$776,W$47)+'СЕТ СН'!$G$11+СВЦЭМ!$D$10+'СЕТ СН'!$G$5-'СЕТ СН'!$G$21</f>
        <v>3738.0234060900002</v>
      </c>
      <c r="X74" s="36">
        <f>SUMIFS(СВЦЭМ!$D$33:$D$776,СВЦЭМ!$A$33:$A$776,$A74,СВЦЭМ!$B$33:$B$776,X$47)+'СЕТ СН'!$G$11+СВЦЭМ!$D$10+'СЕТ СН'!$G$5-'СЕТ СН'!$G$21</f>
        <v>3744.40843129</v>
      </c>
      <c r="Y74" s="36">
        <f>SUMIFS(СВЦЭМ!$D$33:$D$776,СВЦЭМ!$A$33:$A$776,$A74,СВЦЭМ!$B$33:$B$776,Y$47)+'СЕТ СН'!$G$11+СВЦЭМ!$D$10+'СЕТ СН'!$G$5-'СЕТ СН'!$G$21</f>
        <v>3768.7501073799999</v>
      </c>
    </row>
    <row r="75" spans="1:26" ht="15.75" x14ac:dyDescent="0.2">
      <c r="A75" s="35">
        <f t="shared" si="1"/>
        <v>44224</v>
      </c>
      <c r="B75" s="36">
        <f>SUMIFS(СВЦЭМ!$D$33:$D$776,СВЦЭМ!$A$33:$A$776,$A75,СВЦЭМ!$B$33:$B$776,B$47)+'СЕТ СН'!$G$11+СВЦЭМ!$D$10+'СЕТ СН'!$G$5-'СЕТ СН'!$G$21</f>
        <v>3751.9844632599998</v>
      </c>
      <c r="C75" s="36">
        <f>SUMIFS(СВЦЭМ!$D$33:$D$776,СВЦЭМ!$A$33:$A$776,$A75,СВЦЭМ!$B$33:$B$776,C$47)+'СЕТ СН'!$G$11+СВЦЭМ!$D$10+'СЕТ СН'!$G$5-'СЕТ СН'!$G$21</f>
        <v>3804.9684966599998</v>
      </c>
      <c r="D75" s="36">
        <f>SUMIFS(СВЦЭМ!$D$33:$D$776,СВЦЭМ!$A$33:$A$776,$A75,СВЦЭМ!$B$33:$B$776,D$47)+'СЕТ СН'!$G$11+СВЦЭМ!$D$10+'СЕТ СН'!$G$5-'СЕТ СН'!$G$21</f>
        <v>3837.26729776</v>
      </c>
      <c r="E75" s="36">
        <f>SUMIFS(СВЦЭМ!$D$33:$D$776,СВЦЭМ!$A$33:$A$776,$A75,СВЦЭМ!$B$33:$B$776,E$47)+'СЕТ СН'!$G$11+СВЦЭМ!$D$10+'СЕТ СН'!$G$5-'СЕТ СН'!$G$21</f>
        <v>3841.41652742</v>
      </c>
      <c r="F75" s="36">
        <f>SUMIFS(СВЦЭМ!$D$33:$D$776,СВЦЭМ!$A$33:$A$776,$A75,СВЦЭМ!$B$33:$B$776,F$47)+'СЕТ СН'!$G$11+СВЦЭМ!$D$10+'СЕТ СН'!$G$5-'СЕТ СН'!$G$21</f>
        <v>3851.2057175700002</v>
      </c>
      <c r="G75" s="36">
        <f>SUMIFS(СВЦЭМ!$D$33:$D$776,СВЦЭМ!$A$33:$A$776,$A75,СВЦЭМ!$B$33:$B$776,G$47)+'СЕТ СН'!$G$11+СВЦЭМ!$D$10+'СЕТ СН'!$G$5-'СЕТ СН'!$G$21</f>
        <v>3837.0506109600001</v>
      </c>
      <c r="H75" s="36">
        <f>SUMIFS(СВЦЭМ!$D$33:$D$776,СВЦЭМ!$A$33:$A$776,$A75,СВЦЭМ!$B$33:$B$776,H$47)+'СЕТ СН'!$G$11+СВЦЭМ!$D$10+'СЕТ СН'!$G$5-'СЕТ СН'!$G$21</f>
        <v>3800.2792716399999</v>
      </c>
      <c r="I75" s="36">
        <f>SUMIFS(СВЦЭМ!$D$33:$D$776,СВЦЭМ!$A$33:$A$776,$A75,СВЦЭМ!$B$33:$B$776,I$47)+'СЕТ СН'!$G$11+СВЦЭМ!$D$10+'СЕТ СН'!$G$5-'СЕТ СН'!$G$21</f>
        <v>3777.3471819599999</v>
      </c>
      <c r="J75" s="36">
        <f>SUMIFS(СВЦЭМ!$D$33:$D$776,СВЦЭМ!$A$33:$A$776,$A75,СВЦЭМ!$B$33:$B$776,J$47)+'СЕТ СН'!$G$11+СВЦЭМ!$D$10+'СЕТ СН'!$G$5-'СЕТ СН'!$G$21</f>
        <v>3759.3494874899998</v>
      </c>
      <c r="K75" s="36">
        <f>SUMIFS(СВЦЭМ!$D$33:$D$776,СВЦЭМ!$A$33:$A$776,$A75,СВЦЭМ!$B$33:$B$776,K$47)+'СЕТ СН'!$G$11+СВЦЭМ!$D$10+'СЕТ СН'!$G$5-'СЕТ СН'!$G$21</f>
        <v>3748.43582006</v>
      </c>
      <c r="L75" s="36">
        <f>SUMIFS(СВЦЭМ!$D$33:$D$776,СВЦЭМ!$A$33:$A$776,$A75,СВЦЭМ!$B$33:$B$776,L$47)+'СЕТ СН'!$G$11+СВЦЭМ!$D$10+'СЕТ СН'!$G$5-'СЕТ СН'!$G$21</f>
        <v>3743.6174265</v>
      </c>
      <c r="M75" s="36">
        <f>SUMIFS(СВЦЭМ!$D$33:$D$776,СВЦЭМ!$A$33:$A$776,$A75,СВЦЭМ!$B$33:$B$776,M$47)+'СЕТ СН'!$G$11+СВЦЭМ!$D$10+'СЕТ СН'!$G$5-'СЕТ СН'!$G$21</f>
        <v>3751.1465484999999</v>
      </c>
      <c r="N75" s="36">
        <f>SUMIFS(СВЦЭМ!$D$33:$D$776,СВЦЭМ!$A$33:$A$776,$A75,СВЦЭМ!$B$33:$B$776,N$47)+'СЕТ СН'!$G$11+СВЦЭМ!$D$10+'СЕТ СН'!$G$5-'СЕТ СН'!$G$21</f>
        <v>3756.5558297899997</v>
      </c>
      <c r="O75" s="36">
        <f>SUMIFS(СВЦЭМ!$D$33:$D$776,СВЦЭМ!$A$33:$A$776,$A75,СВЦЭМ!$B$33:$B$776,O$47)+'СЕТ СН'!$G$11+СВЦЭМ!$D$10+'СЕТ СН'!$G$5-'СЕТ СН'!$G$21</f>
        <v>3747.1275608200003</v>
      </c>
      <c r="P75" s="36">
        <f>SUMIFS(СВЦЭМ!$D$33:$D$776,СВЦЭМ!$A$33:$A$776,$A75,СВЦЭМ!$B$33:$B$776,P$47)+'СЕТ СН'!$G$11+СВЦЭМ!$D$10+'СЕТ СН'!$G$5-'СЕТ СН'!$G$21</f>
        <v>3752.1264188699997</v>
      </c>
      <c r="Q75" s="36">
        <f>SUMIFS(СВЦЭМ!$D$33:$D$776,СВЦЭМ!$A$33:$A$776,$A75,СВЦЭМ!$B$33:$B$776,Q$47)+'СЕТ СН'!$G$11+СВЦЭМ!$D$10+'СЕТ СН'!$G$5-'СЕТ СН'!$G$21</f>
        <v>3755.0856300699998</v>
      </c>
      <c r="R75" s="36">
        <f>SUMIFS(СВЦЭМ!$D$33:$D$776,СВЦЭМ!$A$33:$A$776,$A75,СВЦЭМ!$B$33:$B$776,R$47)+'СЕТ СН'!$G$11+СВЦЭМ!$D$10+'СЕТ СН'!$G$5-'СЕТ СН'!$G$21</f>
        <v>3750.7725603600002</v>
      </c>
      <c r="S75" s="36">
        <f>SUMIFS(СВЦЭМ!$D$33:$D$776,СВЦЭМ!$A$33:$A$776,$A75,СВЦЭМ!$B$33:$B$776,S$47)+'СЕТ СН'!$G$11+СВЦЭМ!$D$10+'СЕТ СН'!$G$5-'СЕТ СН'!$G$21</f>
        <v>3740.4280586700002</v>
      </c>
      <c r="T75" s="36">
        <f>SUMIFS(СВЦЭМ!$D$33:$D$776,СВЦЭМ!$A$33:$A$776,$A75,СВЦЭМ!$B$33:$B$776,T$47)+'СЕТ СН'!$G$11+СВЦЭМ!$D$10+'СЕТ СН'!$G$5-'СЕТ СН'!$G$21</f>
        <v>3717.2537672500002</v>
      </c>
      <c r="U75" s="36">
        <f>SUMIFS(СВЦЭМ!$D$33:$D$776,СВЦЭМ!$A$33:$A$776,$A75,СВЦЭМ!$B$33:$B$776,U$47)+'СЕТ СН'!$G$11+СВЦЭМ!$D$10+'СЕТ СН'!$G$5-'СЕТ СН'!$G$21</f>
        <v>3717.87698245</v>
      </c>
      <c r="V75" s="36">
        <f>SUMIFS(СВЦЭМ!$D$33:$D$776,СВЦЭМ!$A$33:$A$776,$A75,СВЦЭМ!$B$33:$B$776,V$47)+'СЕТ СН'!$G$11+СВЦЭМ!$D$10+'СЕТ СН'!$G$5-'СЕТ СН'!$G$21</f>
        <v>3726.2687432800003</v>
      </c>
      <c r="W75" s="36">
        <f>SUMIFS(СВЦЭМ!$D$33:$D$776,СВЦЭМ!$A$33:$A$776,$A75,СВЦЭМ!$B$33:$B$776,W$47)+'СЕТ СН'!$G$11+СВЦЭМ!$D$10+'СЕТ СН'!$G$5-'СЕТ СН'!$G$21</f>
        <v>3738.48827471</v>
      </c>
      <c r="X75" s="36">
        <f>SUMIFS(СВЦЭМ!$D$33:$D$776,СВЦЭМ!$A$33:$A$776,$A75,СВЦЭМ!$B$33:$B$776,X$47)+'СЕТ СН'!$G$11+СВЦЭМ!$D$10+'СЕТ СН'!$G$5-'СЕТ СН'!$G$21</f>
        <v>3737.7957685800002</v>
      </c>
      <c r="Y75" s="36">
        <f>SUMIFS(СВЦЭМ!$D$33:$D$776,СВЦЭМ!$A$33:$A$776,$A75,СВЦЭМ!$B$33:$B$776,Y$47)+'СЕТ СН'!$G$11+СВЦЭМ!$D$10+'СЕТ СН'!$G$5-'СЕТ СН'!$G$21</f>
        <v>3758.4555801199999</v>
      </c>
    </row>
    <row r="76" spans="1:26" ht="15.75" x14ac:dyDescent="0.2">
      <c r="A76" s="35">
        <f t="shared" si="1"/>
        <v>44225</v>
      </c>
      <c r="B76" s="36">
        <f>SUMIFS(СВЦЭМ!$D$33:$D$776,СВЦЭМ!$A$33:$A$776,$A76,СВЦЭМ!$B$33:$B$776,B$47)+'СЕТ СН'!$G$11+СВЦЭМ!$D$10+'СЕТ СН'!$G$5-'СЕТ СН'!$G$21</f>
        <v>3745.05717155</v>
      </c>
      <c r="C76" s="36">
        <f>SUMIFS(СВЦЭМ!$D$33:$D$776,СВЦЭМ!$A$33:$A$776,$A76,СВЦЭМ!$B$33:$B$776,C$47)+'СЕТ СН'!$G$11+СВЦЭМ!$D$10+'СЕТ СН'!$G$5-'СЕТ СН'!$G$21</f>
        <v>3772.9332329399999</v>
      </c>
      <c r="D76" s="36">
        <f>SUMIFS(СВЦЭМ!$D$33:$D$776,СВЦЭМ!$A$33:$A$776,$A76,СВЦЭМ!$B$33:$B$776,D$47)+'СЕТ СН'!$G$11+СВЦЭМ!$D$10+'СЕТ СН'!$G$5-'СЕТ СН'!$G$21</f>
        <v>3785.8928029099998</v>
      </c>
      <c r="E76" s="36">
        <f>SUMIFS(СВЦЭМ!$D$33:$D$776,СВЦЭМ!$A$33:$A$776,$A76,СВЦЭМ!$B$33:$B$776,E$47)+'СЕТ СН'!$G$11+СВЦЭМ!$D$10+'СЕТ СН'!$G$5-'СЕТ СН'!$G$21</f>
        <v>3774.74574282</v>
      </c>
      <c r="F76" s="36">
        <f>SUMIFS(СВЦЭМ!$D$33:$D$776,СВЦЭМ!$A$33:$A$776,$A76,СВЦЭМ!$B$33:$B$776,F$47)+'СЕТ СН'!$G$11+СВЦЭМ!$D$10+'СЕТ СН'!$G$5-'СЕТ СН'!$G$21</f>
        <v>3771.6139539300002</v>
      </c>
      <c r="G76" s="36">
        <f>SUMIFS(СВЦЭМ!$D$33:$D$776,СВЦЭМ!$A$33:$A$776,$A76,СВЦЭМ!$B$33:$B$776,G$47)+'СЕТ СН'!$G$11+СВЦЭМ!$D$10+'СЕТ СН'!$G$5-'СЕТ СН'!$G$21</f>
        <v>3763.3487633100003</v>
      </c>
      <c r="H76" s="36">
        <f>SUMIFS(СВЦЭМ!$D$33:$D$776,СВЦЭМ!$A$33:$A$776,$A76,СВЦЭМ!$B$33:$B$776,H$47)+'СЕТ СН'!$G$11+СВЦЭМ!$D$10+'СЕТ СН'!$G$5-'СЕТ СН'!$G$21</f>
        <v>3732.4289990500001</v>
      </c>
      <c r="I76" s="36">
        <f>SUMIFS(СВЦЭМ!$D$33:$D$776,СВЦЭМ!$A$33:$A$776,$A76,СВЦЭМ!$B$33:$B$776,I$47)+'СЕТ СН'!$G$11+СВЦЭМ!$D$10+'СЕТ СН'!$G$5-'СЕТ СН'!$G$21</f>
        <v>3695.80210403</v>
      </c>
      <c r="J76" s="36">
        <f>SUMIFS(СВЦЭМ!$D$33:$D$776,СВЦЭМ!$A$33:$A$776,$A76,СВЦЭМ!$B$33:$B$776,J$47)+'СЕТ СН'!$G$11+СВЦЭМ!$D$10+'СЕТ СН'!$G$5-'СЕТ СН'!$G$21</f>
        <v>3689.7029227100002</v>
      </c>
      <c r="K76" s="36">
        <f>SUMIFS(СВЦЭМ!$D$33:$D$776,СВЦЭМ!$A$33:$A$776,$A76,СВЦЭМ!$B$33:$B$776,K$47)+'СЕТ СН'!$G$11+СВЦЭМ!$D$10+'СЕТ СН'!$G$5-'СЕТ СН'!$G$21</f>
        <v>3680.2562064600002</v>
      </c>
      <c r="L76" s="36">
        <f>SUMIFS(СВЦЭМ!$D$33:$D$776,СВЦЭМ!$A$33:$A$776,$A76,СВЦЭМ!$B$33:$B$776,L$47)+'СЕТ СН'!$G$11+СВЦЭМ!$D$10+'СЕТ СН'!$G$5-'СЕТ СН'!$G$21</f>
        <v>3682.4474147199999</v>
      </c>
      <c r="M76" s="36">
        <f>SUMIFS(СВЦЭМ!$D$33:$D$776,СВЦЭМ!$A$33:$A$776,$A76,СВЦЭМ!$B$33:$B$776,M$47)+'СЕТ СН'!$G$11+СВЦЭМ!$D$10+'СЕТ СН'!$G$5-'СЕТ СН'!$G$21</f>
        <v>3710.5658301499998</v>
      </c>
      <c r="N76" s="36">
        <f>SUMIFS(СВЦЭМ!$D$33:$D$776,СВЦЭМ!$A$33:$A$776,$A76,СВЦЭМ!$B$33:$B$776,N$47)+'СЕТ СН'!$G$11+СВЦЭМ!$D$10+'СЕТ СН'!$G$5-'СЕТ СН'!$G$21</f>
        <v>3716.7927226900001</v>
      </c>
      <c r="O76" s="36">
        <f>SUMIFS(СВЦЭМ!$D$33:$D$776,СВЦЭМ!$A$33:$A$776,$A76,СВЦЭМ!$B$33:$B$776,O$47)+'СЕТ СН'!$G$11+СВЦЭМ!$D$10+'СЕТ СН'!$G$5-'СЕТ СН'!$G$21</f>
        <v>3723.57537189</v>
      </c>
      <c r="P76" s="36">
        <f>SUMIFS(СВЦЭМ!$D$33:$D$776,СВЦЭМ!$A$33:$A$776,$A76,СВЦЭМ!$B$33:$B$776,P$47)+'СЕТ СН'!$G$11+СВЦЭМ!$D$10+'СЕТ СН'!$G$5-'СЕТ СН'!$G$21</f>
        <v>3730.0353041399999</v>
      </c>
      <c r="Q76" s="36">
        <f>SUMIFS(СВЦЭМ!$D$33:$D$776,СВЦЭМ!$A$33:$A$776,$A76,СВЦЭМ!$B$33:$B$776,Q$47)+'СЕТ СН'!$G$11+СВЦЭМ!$D$10+'СЕТ СН'!$G$5-'СЕТ СН'!$G$21</f>
        <v>3725.79335597</v>
      </c>
      <c r="R76" s="36">
        <f>SUMIFS(СВЦЭМ!$D$33:$D$776,СВЦЭМ!$A$33:$A$776,$A76,СВЦЭМ!$B$33:$B$776,R$47)+'СЕТ СН'!$G$11+СВЦЭМ!$D$10+'СЕТ СН'!$G$5-'СЕТ СН'!$G$21</f>
        <v>3696.6669456999998</v>
      </c>
      <c r="S76" s="36">
        <f>SUMIFS(СВЦЭМ!$D$33:$D$776,СВЦЭМ!$A$33:$A$776,$A76,СВЦЭМ!$B$33:$B$776,S$47)+'СЕТ СН'!$G$11+СВЦЭМ!$D$10+'СЕТ СН'!$G$5-'СЕТ СН'!$G$21</f>
        <v>3708.4203698800002</v>
      </c>
      <c r="T76" s="36">
        <f>SUMIFS(СВЦЭМ!$D$33:$D$776,СВЦЭМ!$A$33:$A$776,$A76,СВЦЭМ!$B$33:$B$776,T$47)+'СЕТ СН'!$G$11+СВЦЭМ!$D$10+'СЕТ СН'!$G$5-'СЕТ СН'!$G$21</f>
        <v>3693.8471011199999</v>
      </c>
      <c r="U76" s="36">
        <f>SUMIFS(СВЦЭМ!$D$33:$D$776,СВЦЭМ!$A$33:$A$776,$A76,СВЦЭМ!$B$33:$B$776,U$47)+'СЕТ СН'!$G$11+СВЦЭМ!$D$10+'СЕТ СН'!$G$5-'СЕТ СН'!$G$21</f>
        <v>3694.3652069499999</v>
      </c>
      <c r="V76" s="36">
        <f>SUMIFS(СВЦЭМ!$D$33:$D$776,СВЦЭМ!$A$33:$A$776,$A76,СВЦЭМ!$B$33:$B$776,V$47)+'СЕТ СН'!$G$11+СВЦЭМ!$D$10+'СЕТ СН'!$G$5-'СЕТ СН'!$G$21</f>
        <v>3710.0814377500001</v>
      </c>
      <c r="W76" s="36">
        <f>SUMIFS(СВЦЭМ!$D$33:$D$776,СВЦЭМ!$A$33:$A$776,$A76,СВЦЭМ!$B$33:$B$776,W$47)+'СЕТ СН'!$G$11+СВЦЭМ!$D$10+'СЕТ СН'!$G$5-'СЕТ СН'!$G$21</f>
        <v>3723.16916253</v>
      </c>
      <c r="X76" s="36">
        <f>SUMIFS(СВЦЭМ!$D$33:$D$776,СВЦЭМ!$A$33:$A$776,$A76,СВЦЭМ!$B$33:$B$776,X$47)+'СЕТ СН'!$G$11+СВЦЭМ!$D$10+'СЕТ СН'!$G$5-'СЕТ СН'!$G$21</f>
        <v>3723.4089409500002</v>
      </c>
      <c r="Y76" s="36">
        <f>SUMIFS(СВЦЭМ!$D$33:$D$776,СВЦЭМ!$A$33:$A$776,$A76,СВЦЭМ!$B$33:$B$776,Y$47)+'СЕТ СН'!$G$11+СВЦЭМ!$D$10+'СЕТ СН'!$G$5-'СЕТ СН'!$G$21</f>
        <v>3732.6421381499999</v>
      </c>
    </row>
    <row r="77" spans="1:26" ht="15.75" x14ac:dyDescent="0.2">
      <c r="A77" s="35">
        <f t="shared" si="1"/>
        <v>44226</v>
      </c>
      <c r="B77" s="36">
        <f>SUMIFS(СВЦЭМ!$D$33:$D$776,СВЦЭМ!$A$33:$A$776,$A77,СВЦЭМ!$B$33:$B$776,B$47)+'СЕТ СН'!$G$11+СВЦЭМ!$D$10+'СЕТ СН'!$G$5-'СЕТ СН'!$G$21</f>
        <v>3724.4732470500003</v>
      </c>
      <c r="C77" s="36">
        <f>SUMIFS(СВЦЭМ!$D$33:$D$776,СВЦЭМ!$A$33:$A$776,$A77,СВЦЭМ!$B$33:$B$776,C$47)+'СЕТ СН'!$G$11+СВЦЭМ!$D$10+'СЕТ СН'!$G$5-'СЕТ СН'!$G$21</f>
        <v>3758.2720973099999</v>
      </c>
      <c r="D77" s="36">
        <f>SUMIFS(СВЦЭМ!$D$33:$D$776,СВЦЭМ!$A$33:$A$776,$A77,СВЦЭМ!$B$33:$B$776,D$47)+'СЕТ СН'!$G$11+СВЦЭМ!$D$10+'СЕТ СН'!$G$5-'СЕТ СН'!$G$21</f>
        <v>3776.2523188</v>
      </c>
      <c r="E77" s="36">
        <f>SUMIFS(СВЦЭМ!$D$33:$D$776,СВЦЭМ!$A$33:$A$776,$A77,СВЦЭМ!$B$33:$B$776,E$47)+'СЕТ СН'!$G$11+СВЦЭМ!$D$10+'СЕТ СН'!$G$5-'СЕТ СН'!$G$21</f>
        <v>3781.41389523</v>
      </c>
      <c r="F77" s="36">
        <f>SUMIFS(СВЦЭМ!$D$33:$D$776,СВЦЭМ!$A$33:$A$776,$A77,СВЦЭМ!$B$33:$B$776,F$47)+'СЕТ СН'!$G$11+СВЦЭМ!$D$10+'СЕТ СН'!$G$5-'СЕТ СН'!$G$21</f>
        <v>3795.2887602700002</v>
      </c>
      <c r="G77" s="36">
        <f>SUMIFS(СВЦЭМ!$D$33:$D$776,СВЦЭМ!$A$33:$A$776,$A77,СВЦЭМ!$B$33:$B$776,G$47)+'СЕТ СН'!$G$11+СВЦЭМ!$D$10+'СЕТ СН'!$G$5-'СЕТ СН'!$G$21</f>
        <v>3790.84134098</v>
      </c>
      <c r="H77" s="36">
        <f>SUMIFS(СВЦЭМ!$D$33:$D$776,СВЦЭМ!$A$33:$A$776,$A77,СВЦЭМ!$B$33:$B$776,H$47)+'СЕТ СН'!$G$11+СВЦЭМ!$D$10+'СЕТ СН'!$G$5-'СЕТ СН'!$G$21</f>
        <v>3779.2833059599998</v>
      </c>
      <c r="I77" s="36">
        <f>SUMIFS(СВЦЭМ!$D$33:$D$776,СВЦЭМ!$A$33:$A$776,$A77,СВЦЭМ!$B$33:$B$776,I$47)+'СЕТ СН'!$G$11+СВЦЭМ!$D$10+'СЕТ СН'!$G$5-'СЕТ СН'!$G$21</f>
        <v>3756.5100056900001</v>
      </c>
      <c r="J77" s="36">
        <f>SUMIFS(СВЦЭМ!$D$33:$D$776,СВЦЭМ!$A$33:$A$776,$A77,СВЦЭМ!$B$33:$B$776,J$47)+'СЕТ СН'!$G$11+СВЦЭМ!$D$10+'СЕТ СН'!$G$5-'СЕТ СН'!$G$21</f>
        <v>3739.2179493600001</v>
      </c>
      <c r="K77" s="36">
        <f>SUMIFS(СВЦЭМ!$D$33:$D$776,СВЦЭМ!$A$33:$A$776,$A77,СВЦЭМ!$B$33:$B$776,K$47)+'СЕТ СН'!$G$11+СВЦЭМ!$D$10+'СЕТ СН'!$G$5-'СЕТ СН'!$G$21</f>
        <v>3721.3931353600001</v>
      </c>
      <c r="L77" s="36">
        <f>SUMIFS(СВЦЭМ!$D$33:$D$776,СВЦЭМ!$A$33:$A$776,$A77,СВЦЭМ!$B$33:$B$776,L$47)+'СЕТ СН'!$G$11+СВЦЭМ!$D$10+'СЕТ СН'!$G$5-'СЕТ СН'!$G$21</f>
        <v>3706.3229202500002</v>
      </c>
      <c r="M77" s="36">
        <f>SUMIFS(СВЦЭМ!$D$33:$D$776,СВЦЭМ!$A$33:$A$776,$A77,СВЦЭМ!$B$33:$B$776,M$47)+'СЕТ СН'!$G$11+СВЦЭМ!$D$10+'СЕТ СН'!$G$5-'СЕТ СН'!$G$21</f>
        <v>3708.0496868199998</v>
      </c>
      <c r="N77" s="36">
        <f>SUMIFS(СВЦЭМ!$D$33:$D$776,СВЦЭМ!$A$33:$A$776,$A77,СВЦЭМ!$B$33:$B$776,N$47)+'СЕТ СН'!$G$11+СВЦЭМ!$D$10+'СЕТ СН'!$G$5-'СЕТ СН'!$G$21</f>
        <v>3706.5036999100003</v>
      </c>
      <c r="O77" s="36">
        <f>SUMIFS(СВЦЭМ!$D$33:$D$776,СВЦЭМ!$A$33:$A$776,$A77,СВЦЭМ!$B$33:$B$776,O$47)+'СЕТ СН'!$G$11+СВЦЭМ!$D$10+'СЕТ СН'!$G$5-'СЕТ СН'!$G$21</f>
        <v>3710.5004932299998</v>
      </c>
      <c r="P77" s="36">
        <f>SUMIFS(СВЦЭМ!$D$33:$D$776,СВЦЭМ!$A$33:$A$776,$A77,СВЦЭМ!$B$33:$B$776,P$47)+'СЕТ СН'!$G$11+СВЦЭМ!$D$10+'СЕТ СН'!$G$5-'СЕТ СН'!$G$21</f>
        <v>3729.00014362</v>
      </c>
      <c r="Q77" s="36">
        <f>SUMIFS(СВЦЭМ!$D$33:$D$776,СВЦЭМ!$A$33:$A$776,$A77,СВЦЭМ!$B$33:$B$776,Q$47)+'СЕТ СН'!$G$11+СВЦЭМ!$D$10+'СЕТ СН'!$G$5-'СЕТ СН'!$G$21</f>
        <v>3736.5265330800003</v>
      </c>
      <c r="R77" s="36">
        <f>SUMIFS(СВЦЭМ!$D$33:$D$776,СВЦЭМ!$A$33:$A$776,$A77,СВЦЭМ!$B$33:$B$776,R$47)+'СЕТ СН'!$G$11+СВЦЭМ!$D$10+'СЕТ СН'!$G$5-'СЕТ СН'!$G$21</f>
        <v>3719.8116947099998</v>
      </c>
      <c r="S77" s="36">
        <f>SUMIFS(СВЦЭМ!$D$33:$D$776,СВЦЭМ!$A$33:$A$776,$A77,СВЦЭМ!$B$33:$B$776,S$47)+'СЕТ СН'!$G$11+СВЦЭМ!$D$10+'СЕТ СН'!$G$5-'СЕТ СН'!$G$21</f>
        <v>3711.2264666299998</v>
      </c>
      <c r="T77" s="36">
        <f>SUMIFS(СВЦЭМ!$D$33:$D$776,СВЦЭМ!$A$33:$A$776,$A77,СВЦЭМ!$B$33:$B$776,T$47)+'СЕТ СН'!$G$11+СВЦЭМ!$D$10+'СЕТ СН'!$G$5-'СЕТ СН'!$G$21</f>
        <v>3699.4669467399999</v>
      </c>
      <c r="U77" s="36">
        <f>SUMIFS(СВЦЭМ!$D$33:$D$776,СВЦЭМ!$A$33:$A$776,$A77,СВЦЭМ!$B$33:$B$776,U$47)+'СЕТ СН'!$G$11+СВЦЭМ!$D$10+'СЕТ СН'!$G$5-'СЕТ СН'!$G$21</f>
        <v>3694.8672185200003</v>
      </c>
      <c r="V77" s="36">
        <f>SUMIFS(СВЦЭМ!$D$33:$D$776,СВЦЭМ!$A$33:$A$776,$A77,СВЦЭМ!$B$33:$B$776,V$47)+'СЕТ СН'!$G$11+СВЦЭМ!$D$10+'СЕТ СН'!$G$5-'СЕТ СН'!$G$21</f>
        <v>3713.3748571599999</v>
      </c>
      <c r="W77" s="36">
        <f>SUMIFS(СВЦЭМ!$D$33:$D$776,СВЦЭМ!$A$33:$A$776,$A77,СВЦЭМ!$B$33:$B$776,W$47)+'СЕТ СН'!$G$11+СВЦЭМ!$D$10+'СЕТ СН'!$G$5-'СЕТ СН'!$G$21</f>
        <v>3720.0187935100003</v>
      </c>
      <c r="X77" s="36">
        <f>SUMIFS(СВЦЭМ!$D$33:$D$776,СВЦЭМ!$A$33:$A$776,$A77,СВЦЭМ!$B$33:$B$776,X$47)+'СЕТ СН'!$G$11+СВЦЭМ!$D$10+'СЕТ СН'!$G$5-'СЕТ СН'!$G$21</f>
        <v>3735.47517913</v>
      </c>
      <c r="Y77" s="36">
        <f>SUMIFS(СВЦЭМ!$D$33:$D$776,СВЦЭМ!$A$33:$A$776,$A77,СВЦЭМ!$B$33:$B$776,Y$47)+'СЕТ СН'!$G$11+СВЦЭМ!$D$10+'СЕТ СН'!$G$5-'СЕТ СН'!$G$21</f>
        <v>3758.2921621800001</v>
      </c>
    </row>
    <row r="78" spans="1:26" ht="15.75" x14ac:dyDescent="0.2">
      <c r="A78" s="35">
        <f t="shared" si="1"/>
        <v>44227</v>
      </c>
      <c r="B78" s="36">
        <f>SUMIFS(СВЦЭМ!$D$33:$D$776,СВЦЭМ!$A$33:$A$776,$A78,СВЦЭМ!$B$33:$B$776,B$47)+'СЕТ СН'!$G$11+СВЦЭМ!$D$10+'СЕТ СН'!$G$5-'СЕТ СН'!$G$21</f>
        <v>3710.4862001500001</v>
      </c>
      <c r="C78" s="36">
        <f>SUMIFS(СВЦЭМ!$D$33:$D$776,СВЦЭМ!$A$33:$A$776,$A78,СВЦЭМ!$B$33:$B$776,C$47)+'СЕТ СН'!$G$11+СВЦЭМ!$D$10+'СЕТ СН'!$G$5-'СЕТ СН'!$G$21</f>
        <v>3746.1315751700004</v>
      </c>
      <c r="D78" s="36">
        <f>SUMIFS(СВЦЭМ!$D$33:$D$776,СВЦЭМ!$A$33:$A$776,$A78,СВЦЭМ!$B$33:$B$776,D$47)+'СЕТ СН'!$G$11+СВЦЭМ!$D$10+'СЕТ СН'!$G$5-'СЕТ СН'!$G$21</f>
        <v>3762.65578598</v>
      </c>
      <c r="E78" s="36">
        <f>SUMIFS(СВЦЭМ!$D$33:$D$776,СВЦЭМ!$A$33:$A$776,$A78,СВЦЭМ!$B$33:$B$776,E$47)+'СЕТ СН'!$G$11+СВЦЭМ!$D$10+'СЕТ СН'!$G$5-'СЕТ СН'!$G$21</f>
        <v>3769.7657975800003</v>
      </c>
      <c r="F78" s="36">
        <f>SUMIFS(СВЦЭМ!$D$33:$D$776,СВЦЭМ!$A$33:$A$776,$A78,СВЦЭМ!$B$33:$B$776,F$47)+'СЕТ СН'!$G$11+СВЦЭМ!$D$10+'СЕТ СН'!$G$5-'СЕТ СН'!$G$21</f>
        <v>3788.3744396299999</v>
      </c>
      <c r="G78" s="36">
        <f>SUMIFS(СВЦЭМ!$D$33:$D$776,СВЦЭМ!$A$33:$A$776,$A78,СВЦЭМ!$B$33:$B$776,G$47)+'СЕТ СН'!$G$11+СВЦЭМ!$D$10+'СЕТ СН'!$G$5-'СЕТ СН'!$G$21</f>
        <v>3778.8585910299998</v>
      </c>
      <c r="H78" s="36">
        <f>SUMIFS(СВЦЭМ!$D$33:$D$776,СВЦЭМ!$A$33:$A$776,$A78,СВЦЭМ!$B$33:$B$776,H$47)+'СЕТ СН'!$G$11+СВЦЭМ!$D$10+'СЕТ СН'!$G$5-'СЕТ СН'!$G$21</f>
        <v>3769.1655920600001</v>
      </c>
      <c r="I78" s="36">
        <f>SUMIFS(СВЦЭМ!$D$33:$D$776,СВЦЭМ!$A$33:$A$776,$A78,СВЦЭМ!$B$33:$B$776,I$47)+'СЕТ СН'!$G$11+СВЦЭМ!$D$10+'СЕТ СН'!$G$5-'СЕТ СН'!$G$21</f>
        <v>3761.7609905600002</v>
      </c>
      <c r="J78" s="36">
        <f>SUMIFS(СВЦЭМ!$D$33:$D$776,СВЦЭМ!$A$33:$A$776,$A78,СВЦЭМ!$B$33:$B$776,J$47)+'СЕТ СН'!$G$11+СВЦЭМ!$D$10+'СЕТ СН'!$G$5-'СЕТ СН'!$G$21</f>
        <v>3743.2775108000001</v>
      </c>
      <c r="K78" s="36">
        <f>SUMIFS(СВЦЭМ!$D$33:$D$776,СВЦЭМ!$A$33:$A$776,$A78,СВЦЭМ!$B$33:$B$776,K$47)+'СЕТ СН'!$G$11+СВЦЭМ!$D$10+'СЕТ СН'!$G$5-'СЕТ СН'!$G$21</f>
        <v>3722.6475814099999</v>
      </c>
      <c r="L78" s="36">
        <f>SUMIFS(СВЦЭМ!$D$33:$D$776,СВЦЭМ!$A$33:$A$776,$A78,СВЦЭМ!$B$33:$B$776,L$47)+'СЕТ СН'!$G$11+СВЦЭМ!$D$10+'СЕТ СН'!$G$5-'СЕТ СН'!$G$21</f>
        <v>3707.5656640500001</v>
      </c>
      <c r="M78" s="36">
        <f>SUMIFS(СВЦЭМ!$D$33:$D$776,СВЦЭМ!$A$33:$A$776,$A78,СВЦЭМ!$B$33:$B$776,M$47)+'СЕТ СН'!$G$11+СВЦЭМ!$D$10+'СЕТ СН'!$G$5-'СЕТ СН'!$G$21</f>
        <v>3712.2094940699999</v>
      </c>
      <c r="N78" s="36">
        <f>SUMIFS(СВЦЭМ!$D$33:$D$776,СВЦЭМ!$A$33:$A$776,$A78,СВЦЭМ!$B$33:$B$776,N$47)+'СЕТ СН'!$G$11+СВЦЭМ!$D$10+'СЕТ СН'!$G$5-'СЕТ СН'!$G$21</f>
        <v>3708.3021540499999</v>
      </c>
      <c r="O78" s="36">
        <f>SUMIFS(СВЦЭМ!$D$33:$D$776,СВЦЭМ!$A$33:$A$776,$A78,СВЦЭМ!$B$33:$B$776,O$47)+'СЕТ СН'!$G$11+СВЦЭМ!$D$10+'СЕТ СН'!$G$5-'СЕТ СН'!$G$21</f>
        <v>3703.54076321</v>
      </c>
      <c r="P78" s="36">
        <f>SUMIFS(СВЦЭМ!$D$33:$D$776,СВЦЭМ!$A$33:$A$776,$A78,СВЦЭМ!$B$33:$B$776,P$47)+'СЕТ СН'!$G$11+СВЦЭМ!$D$10+'СЕТ СН'!$G$5-'СЕТ СН'!$G$21</f>
        <v>3700.8386236400002</v>
      </c>
      <c r="Q78" s="36">
        <f>SUMIFS(СВЦЭМ!$D$33:$D$776,СВЦЭМ!$A$33:$A$776,$A78,СВЦЭМ!$B$33:$B$776,Q$47)+'СЕТ СН'!$G$11+СВЦЭМ!$D$10+'СЕТ СН'!$G$5-'СЕТ СН'!$G$21</f>
        <v>3705.9529462599999</v>
      </c>
      <c r="R78" s="36">
        <f>SUMIFS(СВЦЭМ!$D$33:$D$776,СВЦЭМ!$A$33:$A$776,$A78,СВЦЭМ!$B$33:$B$776,R$47)+'СЕТ СН'!$G$11+СВЦЭМ!$D$10+'СЕТ СН'!$G$5-'СЕТ СН'!$G$21</f>
        <v>3719.21128331</v>
      </c>
      <c r="S78" s="36">
        <f>SUMIFS(СВЦЭМ!$D$33:$D$776,СВЦЭМ!$A$33:$A$776,$A78,СВЦЭМ!$B$33:$B$776,S$47)+'СЕТ СН'!$G$11+СВЦЭМ!$D$10+'СЕТ СН'!$G$5-'СЕТ СН'!$G$21</f>
        <v>3738.9727025299999</v>
      </c>
      <c r="T78" s="36">
        <f>SUMIFS(СВЦЭМ!$D$33:$D$776,СВЦЭМ!$A$33:$A$776,$A78,СВЦЭМ!$B$33:$B$776,T$47)+'СЕТ СН'!$G$11+СВЦЭМ!$D$10+'СЕТ СН'!$G$5-'СЕТ СН'!$G$21</f>
        <v>3751.63176707</v>
      </c>
      <c r="U78" s="36">
        <f>SUMIFS(СВЦЭМ!$D$33:$D$776,СВЦЭМ!$A$33:$A$776,$A78,СВЦЭМ!$B$33:$B$776,U$47)+'СЕТ СН'!$G$11+СВЦЭМ!$D$10+'СЕТ СН'!$G$5-'СЕТ СН'!$G$21</f>
        <v>3752.8883782000003</v>
      </c>
      <c r="V78" s="36">
        <f>SUMIFS(СВЦЭМ!$D$33:$D$776,СВЦЭМ!$A$33:$A$776,$A78,СВЦЭМ!$B$33:$B$776,V$47)+'СЕТ СН'!$G$11+СВЦЭМ!$D$10+'СЕТ СН'!$G$5-'СЕТ СН'!$G$21</f>
        <v>3744.5755666599998</v>
      </c>
      <c r="W78" s="36">
        <f>SUMIFS(СВЦЭМ!$D$33:$D$776,СВЦЭМ!$A$33:$A$776,$A78,СВЦЭМ!$B$33:$B$776,W$47)+'СЕТ СН'!$G$11+СВЦЭМ!$D$10+'СЕТ СН'!$G$5-'СЕТ СН'!$G$21</f>
        <v>3739.0080566699999</v>
      </c>
      <c r="X78" s="36">
        <f>SUMIFS(СВЦЭМ!$D$33:$D$776,СВЦЭМ!$A$33:$A$776,$A78,СВЦЭМ!$B$33:$B$776,X$47)+'СЕТ СН'!$G$11+СВЦЭМ!$D$10+'СЕТ СН'!$G$5-'СЕТ СН'!$G$21</f>
        <v>3728.6588972</v>
      </c>
      <c r="Y78" s="36">
        <f>SUMIFS(СВЦЭМ!$D$33:$D$776,СВЦЭМ!$A$33:$A$776,$A78,СВЦЭМ!$B$33:$B$776,Y$47)+'СЕТ СН'!$G$11+СВЦЭМ!$D$10+'СЕТ СН'!$G$5-'СЕТ СН'!$G$21</f>
        <v>3724.5750215400003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СН'!$H$11+СВЦЭМ!$D$10+'СЕТ СН'!$H$5-'СЕТ СН'!$H$21</f>
        <v>3803.4212563199999</v>
      </c>
      <c r="C84" s="36">
        <f>SUMIFS(СВЦЭМ!$D$33:$D$776,СВЦЭМ!$A$33:$A$776,$A84,СВЦЭМ!$B$33:$B$776,C$83)+'СЕТ СН'!$H$11+СВЦЭМ!$D$10+'СЕТ СН'!$H$5-'СЕТ СН'!$H$21</f>
        <v>3826.9779802600001</v>
      </c>
      <c r="D84" s="36">
        <f>SUMIFS(СВЦЭМ!$D$33:$D$776,СВЦЭМ!$A$33:$A$776,$A84,СВЦЭМ!$B$33:$B$776,D$83)+'СЕТ СН'!$H$11+СВЦЭМ!$D$10+'СЕТ СН'!$H$5-'СЕТ СН'!$H$21</f>
        <v>3798.8053980099999</v>
      </c>
      <c r="E84" s="36">
        <f>SUMIFS(СВЦЭМ!$D$33:$D$776,СВЦЭМ!$A$33:$A$776,$A84,СВЦЭМ!$B$33:$B$776,E$83)+'СЕТ СН'!$H$11+СВЦЭМ!$D$10+'СЕТ СН'!$H$5-'СЕТ СН'!$H$21</f>
        <v>3799.5391564000001</v>
      </c>
      <c r="F84" s="36">
        <f>SUMIFS(СВЦЭМ!$D$33:$D$776,СВЦЭМ!$A$33:$A$776,$A84,СВЦЭМ!$B$33:$B$776,F$83)+'СЕТ СН'!$H$11+СВЦЭМ!$D$10+'СЕТ СН'!$H$5-'СЕТ СН'!$H$21</f>
        <v>3782.7989624000002</v>
      </c>
      <c r="G84" s="36">
        <f>SUMIFS(СВЦЭМ!$D$33:$D$776,СВЦЭМ!$A$33:$A$776,$A84,СВЦЭМ!$B$33:$B$776,G$83)+'СЕТ СН'!$H$11+СВЦЭМ!$D$10+'СЕТ СН'!$H$5-'СЕТ СН'!$H$21</f>
        <v>3786.9107837900001</v>
      </c>
      <c r="H84" s="36">
        <f>SUMIFS(СВЦЭМ!$D$33:$D$776,СВЦЭМ!$A$33:$A$776,$A84,СВЦЭМ!$B$33:$B$776,H$83)+'СЕТ СН'!$H$11+СВЦЭМ!$D$10+'СЕТ СН'!$H$5-'СЕТ СН'!$H$21</f>
        <v>3815.3328430900001</v>
      </c>
      <c r="I84" s="36">
        <f>SUMIFS(СВЦЭМ!$D$33:$D$776,СВЦЭМ!$A$33:$A$776,$A84,СВЦЭМ!$B$33:$B$776,I$83)+'СЕТ СН'!$H$11+СВЦЭМ!$D$10+'СЕТ СН'!$H$5-'СЕТ СН'!$H$21</f>
        <v>3808.3268682400003</v>
      </c>
      <c r="J84" s="36">
        <f>SUMIFS(СВЦЭМ!$D$33:$D$776,СВЦЭМ!$A$33:$A$776,$A84,СВЦЭМ!$B$33:$B$776,J$83)+'СЕТ СН'!$H$11+СВЦЭМ!$D$10+'СЕТ СН'!$H$5-'СЕТ СН'!$H$21</f>
        <v>3803.8636329700003</v>
      </c>
      <c r="K84" s="36">
        <f>SUMIFS(СВЦЭМ!$D$33:$D$776,СВЦЭМ!$A$33:$A$776,$A84,СВЦЭМ!$B$33:$B$776,K$83)+'СЕТ СН'!$H$11+СВЦЭМ!$D$10+'СЕТ СН'!$H$5-'СЕТ СН'!$H$21</f>
        <v>3786.05515887</v>
      </c>
      <c r="L84" s="36">
        <f>SUMIFS(СВЦЭМ!$D$33:$D$776,СВЦЭМ!$A$33:$A$776,$A84,СВЦЭМ!$B$33:$B$776,L$83)+'СЕТ СН'!$H$11+СВЦЭМ!$D$10+'СЕТ СН'!$H$5-'СЕТ СН'!$H$21</f>
        <v>3774.2984243299998</v>
      </c>
      <c r="M84" s="36">
        <f>SUMIFS(СВЦЭМ!$D$33:$D$776,СВЦЭМ!$A$33:$A$776,$A84,СВЦЭМ!$B$33:$B$776,M$83)+'СЕТ СН'!$H$11+СВЦЭМ!$D$10+'СЕТ СН'!$H$5-'СЕТ СН'!$H$21</f>
        <v>3766.28835764</v>
      </c>
      <c r="N84" s="36">
        <f>SUMIFS(СВЦЭМ!$D$33:$D$776,СВЦЭМ!$A$33:$A$776,$A84,СВЦЭМ!$B$33:$B$776,N$83)+'СЕТ СН'!$H$11+СВЦЭМ!$D$10+'СЕТ СН'!$H$5-'СЕТ СН'!$H$21</f>
        <v>3773.8649733900002</v>
      </c>
      <c r="O84" s="36">
        <f>SUMIFS(СВЦЭМ!$D$33:$D$776,СВЦЭМ!$A$33:$A$776,$A84,СВЦЭМ!$B$33:$B$776,O$83)+'СЕТ СН'!$H$11+СВЦЭМ!$D$10+'СЕТ СН'!$H$5-'СЕТ СН'!$H$21</f>
        <v>3776.0867822999999</v>
      </c>
      <c r="P84" s="36">
        <f>SUMIFS(СВЦЭМ!$D$33:$D$776,СВЦЭМ!$A$33:$A$776,$A84,СВЦЭМ!$B$33:$B$776,P$83)+'СЕТ СН'!$H$11+СВЦЭМ!$D$10+'СЕТ СН'!$H$5-'СЕТ СН'!$H$21</f>
        <v>3798.6448305200001</v>
      </c>
      <c r="Q84" s="36">
        <f>SUMIFS(СВЦЭМ!$D$33:$D$776,СВЦЭМ!$A$33:$A$776,$A84,СВЦЭМ!$B$33:$B$776,Q$83)+'СЕТ СН'!$H$11+СВЦЭМ!$D$10+'СЕТ СН'!$H$5-'СЕТ СН'!$H$21</f>
        <v>3797.8914891200002</v>
      </c>
      <c r="R84" s="36">
        <f>SUMIFS(СВЦЭМ!$D$33:$D$776,СВЦЭМ!$A$33:$A$776,$A84,СВЦЭМ!$B$33:$B$776,R$83)+'СЕТ СН'!$H$11+СВЦЭМ!$D$10+'СЕТ СН'!$H$5-'СЕТ СН'!$H$21</f>
        <v>3776.6274996399998</v>
      </c>
      <c r="S84" s="36">
        <f>SUMIFS(СВЦЭМ!$D$33:$D$776,СВЦЭМ!$A$33:$A$776,$A84,СВЦЭМ!$B$33:$B$776,S$83)+'СЕТ СН'!$H$11+СВЦЭМ!$D$10+'СЕТ СН'!$H$5-'СЕТ СН'!$H$21</f>
        <v>3756.6868037599997</v>
      </c>
      <c r="T84" s="36">
        <f>SUMIFS(СВЦЭМ!$D$33:$D$776,СВЦЭМ!$A$33:$A$776,$A84,СВЦЭМ!$B$33:$B$776,T$83)+'СЕТ СН'!$H$11+СВЦЭМ!$D$10+'СЕТ СН'!$H$5-'СЕТ СН'!$H$21</f>
        <v>3745.8608185100002</v>
      </c>
      <c r="U84" s="36">
        <f>SUMIFS(СВЦЭМ!$D$33:$D$776,СВЦЭМ!$A$33:$A$776,$A84,СВЦЭМ!$B$33:$B$776,U$83)+'СЕТ СН'!$H$11+СВЦЭМ!$D$10+'СЕТ СН'!$H$5-'СЕТ СН'!$H$21</f>
        <v>3738.0172663600001</v>
      </c>
      <c r="V84" s="36">
        <f>SUMIFS(СВЦЭМ!$D$33:$D$776,СВЦЭМ!$A$33:$A$776,$A84,СВЦЭМ!$B$33:$B$776,V$83)+'СЕТ СН'!$H$11+СВЦЭМ!$D$10+'СЕТ СН'!$H$5-'СЕТ СН'!$H$21</f>
        <v>3729.4614490600002</v>
      </c>
      <c r="W84" s="36">
        <f>SUMIFS(СВЦЭМ!$D$33:$D$776,СВЦЭМ!$A$33:$A$776,$A84,СВЦЭМ!$B$33:$B$776,W$83)+'СЕТ СН'!$H$11+СВЦЭМ!$D$10+'СЕТ СН'!$H$5-'СЕТ СН'!$H$21</f>
        <v>3741.0605317999998</v>
      </c>
      <c r="X84" s="36">
        <f>SUMIFS(СВЦЭМ!$D$33:$D$776,СВЦЭМ!$A$33:$A$776,$A84,СВЦЭМ!$B$33:$B$776,X$83)+'СЕТ СН'!$H$11+СВЦЭМ!$D$10+'СЕТ СН'!$H$5-'СЕТ СН'!$H$21</f>
        <v>3753.2354616600001</v>
      </c>
      <c r="Y84" s="36">
        <f>SUMIFS(СВЦЭМ!$D$33:$D$776,СВЦЭМ!$A$33:$A$776,$A84,СВЦЭМ!$B$33:$B$776,Y$83)+'СЕТ СН'!$H$11+СВЦЭМ!$D$10+'СЕТ СН'!$H$5-'СЕТ СН'!$H$21</f>
        <v>3756.5226740399999</v>
      </c>
      <c r="AA84" s="45"/>
    </row>
    <row r="85" spans="1:27" ht="15.75" x14ac:dyDescent="0.2">
      <c r="A85" s="35">
        <f>A84+1</f>
        <v>44198</v>
      </c>
      <c r="B85" s="36">
        <f>SUMIFS(СВЦЭМ!$D$33:$D$776,СВЦЭМ!$A$33:$A$776,$A85,СВЦЭМ!$B$33:$B$776,B$83)+'СЕТ СН'!$H$11+СВЦЭМ!$D$10+'СЕТ СН'!$H$5-'СЕТ СН'!$H$21</f>
        <v>3792.5025774300002</v>
      </c>
      <c r="C85" s="36">
        <f>SUMIFS(СВЦЭМ!$D$33:$D$776,СВЦЭМ!$A$33:$A$776,$A85,СВЦЭМ!$B$33:$B$776,C$83)+'СЕТ СН'!$H$11+СВЦЭМ!$D$10+'СЕТ СН'!$H$5-'СЕТ СН'!$H$21</f>
        <v>3812.1828268500003</v>
      </c>
      <c r="D85" s="36">
        <f>SUMIFS(СВЦЭМ!$D$33:$D$776,СВЦЭМ!$A$33:$A$776,$A85,СВЦЭМ!$B$33:$B$776,D$83)+'СЕТ СН'!$H$11+СВЦЭМ!$D$10+'СЕТ СН'!$H$5-'СЕТ СН'!$H$21</f>
        <v>3825.1944147700001</v>
      </c>
      <c r="E85" s="36">
        <f>SUMIFS(СВЦЭМ!$D$33:$D$776,СВЦЭМ!$A$33:$A$776,$A85,СВЦЭМ!$B$33:$B$776,E$83)+'СЕТ СН'!$H$11+СВЦЭМ!$D$10+'СЕТ СН'!$H$5-'СЕТ СН'!$H$21</f>
        <v>3851.4439601499998</v>
      </c>
      <c r="F85" s="36">
        <f>SUMIFS(СВЦЭМ!$D$33:$D$776,СВЦЭМ!$A$33:$A$776,$A85,СВЦЭМ!$B$33:$B$776,F$83)+'СЕТ СН'!$H$11+СВЦЭМ!$D$10+'СЕТ СН'!$H$5-'СЕТ СН'!$H$21</f>
        <v>3833.0083286899999</v>
      </c>
      <c r="G85" s="36">
        <f>SUMIFS(СВЦЭМ!$D$33:$D$776,СВЦЭМ!$A$33:$A$776,$A85,СВЦЭМ!$B$33:$B$776,G$83)+'СЕТ СН'!$H$11+СВЦЭМ!$D$10+'СЕТ СН'!$H$5-'СЕТ СН'!$H$21</f>
        <v>3831.9618156799997</v>
      </c>
      <c r="H85" s="36">
        <f>SUMIFS(СВЦЭМ!$D$33:$D$776,СВЦЭМ!$A$33:$A$776,$A85,СВЦЭМ!$B$33:$B$776,H$83)+'СЕТ СН'!$H$11+СВЦЭМ!$D$10+'СЕТ СН'!$H$5-'СЕТ СН'!$H$21</f>
        <v>3850.5819566800001</v>
      </c>
      <c r="I85" s="36">
        <f>SUMIFS(СВЦЭМ!$D$33:$D$776,СВЦЭМ!$A$33:$A$776,$A85,СВЦЭМ!$B$33:$B$776,I$83)+'СЕТ СН'!$H$11+СВЦЭМ!$D$10+'СЕТ СН'!$H$5-'СЕТ СН'!$H$21</f>
        <v>3836.98186012</v>
      </c>
      <c r="J85" s="36">
        <f>SUMIFS(СВЦЭМ!$D$33:$D$776,СВЦЭМ!$A$33:$A$776,$A85,СВЦЭМ!$B$33:$B$776,J$83)+'СЕТ СН'!$H$11+СВЦЭМ!$D$10+'СЕТ СН'!$H$5-'СЕТ СН'!$H$21</f>
        <v>3819.5875302599998</v>
      </c>
      <c r="K85" s="36">
        <f>SUMIFS(СВЦЭМ!$D$33:$D$776,СВЦЭМ!$A$33:$A$776,$A85,СВЦЭМ!$B$33:$B$776,K$83)+'СЕТ СН'!$H$11+СВЦЭМ!$D$10+'СЕТ СН'!$H$5-'СЕТ СН'!$H$21</f>
        <v>3797.0175506599999</v>
      </c>
      <c r="L85" s="36">
        <f>SUMIFS(СВЦЭМ!$D$33:$D$776,СВЦЭМ!$A$33:$A$776,$A85,СВЦЭМ!$B$33:$B$776,L$83)+'СЕТ СН'!$H$11+СВЦЭМ!$D$10+'СЕТ СН'!$H$5-'СЕТ СН'!$H$21</f>
        <v>3779.0713932099998</v>
      </c>
      <c r="M85" s="36">
        <f>SUMIFS(СВЦЭМ!$D$33:$D$776,СВЦЭМ!$A$33:$A$776,$A85,СВЦЭМ!$B$33:$B$776,M$83)+'СЕТ СН'!$H$11+СВЦЭМ!$D$10+'СЕТ СН'!$H$5-'СЕТ СН'!$H$21</f>
        <v>3738.5387972200001</v>
      </c>
      <c r="N85" s="36">
        <f>SUMIFS(СВЦЭМ!$D$33:$D$776,СВЦЭМ!$A$33:$A$776,$A85,СВЦЭМ!$B$33:$B$776,N$83)+'СЕТ СН'!$H$11+СВЦЭМ!$D$10+'СЕТ СН'!$H$5-'СЕТ СН'!$H$21</f>
        <v>3749.8443246500001</v>
      </c>
      <c r="O85" s="36">
        <f>SUMIFS(СВЦЭМ!$D$33:$D$776,СВЦЭМ!$A$33:$A$776,$A85,СВЦЭМ!$B$33:$B$776,O$83)+'СЕТ СН'!$H$11+СВЦЭМ!$D$10+'СЕТ СН'!$H$5-'СЕТ СН'!$H$21</f>
        <v>3762.6649157000002</v>
      </c>
      <c r="P85" s="36">
        <f>SUMIFS(СВЦЭМ!$D$33:$D$776,СВЦЭМ!$A$33:$A$776,$A85,СВЦЭМ!$B$33:$B$776,P$83)+'СЕТ СН'!$H$11+СВЦЭМ!$D$10+'СЕТ СН'!$H$5-'СЕТ СН'!$H$21</f>
        <v>3768.7186801299999</v>
      </c>
      <c r="Q85" s="36">
        <f>SUMIFS(СВЦЭМ!$D$33:$D$776,СВЦЭМ!$A$33:$A$776,$A85,СВЦЭМ!$B$33:$B$776,Q$83)+'СЕТ СН'!$H$11+СВЦЭМ!$D$10+'СЕТ СН'!$H$5-'СЕТ СН'!$H$21</f>
        <v>3768.0751832300002</v>
      </c>
      <c r="R85" s="36">
        <f>SUMIFS(СВЦЭМ!$D$33:$D$776,СВЦЭМ!$A$33:$A$776,$A85,СВЦЭМ!$B$33:$B$776,R$83)+'СЕТ СН'!$H$11+СВЦЭМ!$D$10+'СЕТ СН'!$H$5-'СЕТ СН'!$H$21</f>
        <v>3753.3255051400001</v>
      </c>
      <c r="S85" s="36">
        <f>SUMIFS(СВЦЭМ!$D$33:$D$776,СВЦЭМ!$A$33:$A$776,$A85,СВЦЭМ!$B$33:$B$776,S$83)+'СЕТ СН'!$H$11+СВЦЭМ!$D$10+'СЕТ СН'!$H$5-'СЕТ СН'!$H$21</f>
        <v>3761.27156221</v>
      </c>
      <c r="T85" s="36">
        <f>SUMIFS(СВЦЭМ!$D$33:$D$776,СВЦЭМ!$A$33:$A$776,$A85,СВЦЭМ!$B$33:$B$776,T$83)+'СЕТ СН'!$H$11+СВЦЭМ!$D$10+'СЕТ СН'!$H$5-'СЕТ СН'!$H$21</f>
        <v>3748.5203907099999</v>
      </c>
      <c r="U85" s="36">
        <f>SUMIFS(СВЦЭМ!$D$33:$D$776,СВЦЭМ!$A$33:$A$776,$A85,СВЦЭМ!$B$33:$B$776,U$83)+'СЕТ СН'!$H$11+СВЦЭМ!$D$10+'СЕТ СН'!$H$5-'СЕТ СН'!$H$21</f>
        <v>3741.9297038</v>
      </c>
      <c r="V85" s="36">
        <f>SUMIFS(СВЦЭМ!$D$33:$D$776,СВЦЭМ!$A$33:$A$776,$A85,СВЦЭМ!$B$33:$B$776,V$83)+'СЕТ СН'!$H$11+СВЦЭМ!$D$10+'СЕТ СН'!$H$5-'СЕТ СН'!$H$21</f>
        <v>3746.1423601199999</v>
      </c>
      <c r="W85" s="36">
        <f>SUMIFS(СВЦЭМ!$D$33:$D$776,СВЦЭМ!$A$33:$A$776,$A85,СВЦЭМ!$B$33:$B$776,W$83)+'СЕТ СН'!$H$11+СВЦЭМ!$D$10+'СЕТ СН'!$H$5-'СЕТ СН'!$H$21</f>
        <v>3757.5204773099999</v>
      </c>
      <c r="X85" s="36">
        <f>SUMIFS(СВЦЭМ!$D$33:$D$776,СВЦЭМ!$A$33:$A$776,$A85,СВЦЭМ!$B$33:$B$776,X$83)+'СЕТ СН'!$H$11+СВЦЭМ!$D$10+'СЕТ СН'!$H$5-'СЕТ СН'!$H$21</f>
        <v>3763.3804899400002</v>
      </c>
      <c r="Y85" s="36">
        <f>SUMIFS(СВЦЭМ!$D$33:$D$776,СВЦЭМ!$A$33:$A$776,$A85,СВЦЭМ!$B$33:$B$776,Y$83)+'СЕТ СН'!$H$11+СВЦЭМ!$D$10+'СЕТ СН'!$H$5-'СЕТ СН'!$H$21</f>
        <v>3772.5691715500002</v>
      </c>
    </row>
    <row r="86" spans="1:27" ht="15.75" x14ac:dyDescent="0.2">
      <c r="A86" s="35">
        <f t="shared" ref="A86:A114" si="2">A85+1</f>
        <v>44199</v>
      </c>
      <c r="B86" s="36">
        <f>SUMIFS(СВЦЭМ!$D$33:$D$776,СВЦЭМ!$A$33:$A$776,$A86,СВЦЭМ!$B$33:$B$776,B$83)+'СЕТ СН'!$H$11+СВЦЭМ!$D$10+'СЕТ СН'!$H$5-'СЕТ СН'!$H$21</f>
        <v>3764.66288381</v>
      </c>
      <c r="C86" s="36">
        <f>SUMIFS(СВЦЭМ!$D$33:$D$776,СВЦЭМ!$A$33:$A$776,$A86,СВЦЭМ!$B$33:$B$776,C$83)+'СЕТ СН'!$H$11+СВЦЭМ!$D$10+'СЕТ СН'!$H$5-'СЕТ СН'!$H$21</f>
        <v>3777.44103193</v>
      </c>
      <c r="D86" s="36">
        <f>SUMIFS(СВЦЭМ!$D$33:$D$776,СВЦЭМ!$A$33:$A$776,$A86,СВЦЭМ!$B$33:$B$776,D$83)+'СЕТ СН'!$H$11+СВЦЭМ!$D$10+'СЕТ СН'!$H$5-'СЕТ СН'!$H$21</f>
        <v>3786.8829192499998</v>
      </c>
      <c r="E86" s="36">
        <f>SUMIFS(СВЦЭМ!$D$33:$D$776,СВЦЭМ!$A$33:$A$776,$A86,СВЦЭМ!$B$33:$B$776,E$83)+'СЕТ СН'!$H$11+СВЦЭМ!$D$10+'СЕТ СН'!$H$5-'СЕТ СН'!$H$21</f>
        <v>3805.3676331000001</v>
      </c>
      <c r="F86" s="36">
        <f>SUMIFS(СВЦЭМ!$D$33:$D$776,СВЦЭМ!$A$33:$A$776,$A86,СВЦЭМ!$B$33:$B$776,F$83)+'СЕТ СН'!$H$11+СВЦЭМ!$D$10+'СЕТ СН'!$H$5-'СЕТ СН'!$H$21</f>
        <v>3786.0723265000001</v>
      </c>
      <c r="G86" s="36">
        <f>SUMIFS(СВЦЭМ!$D$33:$D$776,СВЦЭМ!$A$33:$A$776,$A86,СВЦЭМ!$B$33:$B$776,G$83)+'СЕТ СН'!$H$11+СВЦЭМ!$D$10+'СЕТ СН'!$H$5-'СЕТ СН'!$H$21</f>
        <v>3783.5224147099998</v>
      </c>
      <c r="H86" s="36">
        <f>SUMIFS(СВЦЭМ!$D$33:$D$776,СВЦЭМ!$A$33:$A$776,$A86,СВЦЭМ!$B$33:$B$776,H$83)+'СЕТ СН'!$H$11+СВЦЭМ!$D$10+'СЕТ СН'!$H$5-'СЕТ СН'!$H$21</f>
        <v>3807.3436303600001</v>
      </c>
      <c r="I86" s="36">
        <f>SUMIFS(СВЦЭМ!$D$33:$D$776,СВЦЭМ!$A$33:$A$776,$A86,СВЦЭМ!$B$33:$B$776,I$83)+'СЕТ СН'!$H$11+СВЦЭМ!$D$10+'СЕТ СН'!$H$5-'СЕТ СН'!$H$21</f>
        <v>3811.0988713699999</v>
      </c>
      <c r="J86" s="36">
        <f>SUMIFS(СВЦЭМ!$D$33:$D$776,СВЦЭМ!$A$33:$A$776,$A86,СВЦЭМ!$B$33:$B$776,J$83)+'СЕТ СН'!$H$11+СВЦЭМ!$D$10+'СЕТ СН'!$H$5-'СЕТ СН'!$H$21</f>
        <v>3807.2163343100001</v>
      </c>
      <c r="K86" s="36">
        <f>SUMIFS(СВЦЭМ!$D$33:$D$776,СВЦЭМ!$A$33:$A$776,$A86,СВЦЭМ!$B$33:$B$776,K$83)+'СЕТ СН'!$H$11+СВЦЭМ!$D$10+'СЕТ СН'!$H$5-'СЕТ СН'!$H$21</f>
        <v>3808.37090446</v>
      </c>
      <c r="L86" s="36">
        <f>SUMIFS(СВЦЭМ!$D$33:$D$776,СВЦЭМ!$A$33:$A$776,$A86,СВЦЭМ!$B$33:$B$776,L$83)+'СЕТ СН'!$H$11+СВЦЭМ!$D$10+'СЕТ СН'!$H$5-'СЕТ СН'!$H$21</f>
        <v>3796.3705981399999</v>
      </c>
      <c r="M86" s="36">
        <f>SUMIFS(СВЦЭМ!$D$33:$D$776,СВЦЭМ!$A$33:$A$776,$A86,СВЦЭМ!$B$33:$B$776,M$83)+'СЕТ СН'!$H$11+СВЦЭМ!$D$10+'СЕТ СН'!$H$5-'СЕТ СН'!$H$21</f>
        <v>3791.3795420500001</v>
      </c>
      <c r="N86" s="36">
        <f>SUMIFS(СВЦЭМ!$D$33:$D$776,СВЦЭМ!$A$33:$A$776,$A86,СВЦЭМ!$B$33:$B$776,N$83)+'СЕТ СН'!$H$11+СВЦЭМ!$D$10+'СЕТ СН'!$H$5-'СЕТ СН'!$H$21</f>
        <v>3804.9576095000002</v>
      </c>
      <c r="O86" s="36">
        <f>SUMIFS(СВЦЭМ!$D$33:$D$776,СВЦЭМ!$A$33:$A$776,$A86,СВЦЭМ!$B$33:$B$776,O$83)+'СЕТ СН'!$H$11+СВЦЭМ!$D$10+'СЕТ СН'!$H$5-'СЕТ СН'!$H$21</f>
        <v>3817.5464024600001</v>
      </c>
      <c r="P86" s="36">
        <f>SUMIFS(СВЦЭМ!$D$33:$D$776,СВЦЭМ!$A$33:$A$776,$A86,СВЦЭМ!$B$33:$B$776,P$83)+'СЕТ СН'!$H$11+СВЦЭМ!$D$10+'СЕТ СН'!$H$5-'СЕТ СН'!$H$21</f>
        <v>3829.5906966900002</v>
      </c>
      <c r="Q86" s="36">
        <f>SUMIFS(СВЦЭМ!$D$33:$D$776,СВЦЭМ!$A$33:$A$776,$A86,СВЦЭМ!$B$33:$B$776,Q$83)+'СЕТ СН'!$H$11+СВЦЭМ!$D$10+'СЕТ СН'!$H$5-'СЕТ СН'!$H$21</f>
        <v>3833.30314735</v>
      </c>
      <c r="R86" s="36">
        <f>SUMIFS(СВЦЭМ!$D$33:$D$776,СВЦЭМ!$A$33:$A$776,$A86,СВЦЭМ!$B$33:$B$776,R$83)+'СЕТ СН'!$H$11+СВЦЭМ!$D$10+'СЕТ СН'!$H$5-'СЕТ СН'!$H$21</f>
        <v>3825.0908732600001</v>
      </c>
      <c r="S86" s="36">
        <f>SUMIFS(СВЦЭМ!$D$33:$D$776,СВЦЭМ!$A$33:$A$776,$A86,СВЦЭМ!$B$33:$B$776,S$83)+'СЕТ СН'!$H$11+СВЦЭМ!$D$10+'СЕТ СН'!$H$5-'СЕТ СН'!$H$21</f>
        <v>3807.6589314799999</v>
      </c>
      <c r="T86" s="36">
        <f>SUMIFS(СВЦЭМ!$D$33:$D$776,СВЦЭМ!$A$33:$A$776,$A86,СВЦЭМ!$B$33:$B$776,T$83)+'СЕТ СН'!$H$11+СВЦЭМ!$D$10+'СЕТ СН'!$H$5-'СЕТ СН'!$H$21</f>
        <v>3788.2421094000001</v>
      </c>
      <c r="U86" s="36">
        <f>SUMIFS(СВЦЭМ!$D$33:$D$776,СВЦЭМ!$A$33:$A$776,$A86,СВЦЭМ!$B$33:$B$776,U$83)+'СЕТ СН'!$H$11+СВЦЭМ!$D$10+'СЕТ СН'!$H$5-'СЕТ СН'!$H$21</f>
        <v>3792.6658705600003</v>
      </c>
      <c r="V86" s="36">
        <f>SUMIFS(СВЦЭМ!$D$33:$D$776,СВЦЭМ!$A$33:$A$776,$A86,СВЦЭМ!$B$33:$B$776,V$83)+'СЕТ СН'!$H$11+СВЦЭМ!$D$10+'СЕТ СН'!$H$5-'СЕТ СН'!$H$21</f>
        <v>3792.91639807</v>
      </c>
      <c r="W86" s="36">
        <f>SUMIFS(СВЦЭМ!$D$33:$D$776,СВЦЭМ!$A$33:$A$776,$A86,СВЦЭМ!$B$33:$B$776,W$83)+'СЕТ СН'!$H$11+СВЦЭМ!$D$10+'СЕТ СН'!$H$5-'СЕТ СН'!$H$21</f>
        <v>3801.7822538099999</v>
      </c>
      <c r="X86" s="36">
        <f>SUMIFS(СВЦЭМ!$D$33:$D$776,СВЦЭМ!$A$33:$A$776,$A86,СВЦЭМ!$B$33:$B$776,X$83)+'СЕТ СН'!$H$11+СВЦЭМ!$D$10+'СЕТ СН'!$H$5-'СЕТ СН'!$H$21</f>
        <v>3811.4105750899998</v>
      </c>
      <c r="Y86" s="36">
        <f>SUMIFS(СВЦЭМ!$D$33:$D$776,СВЦЭМ!$A$33:$A$776,$A86,СВЦЭМ!$B$33:$B$776,Y$83)+'СЕТ СН'!$H$11+СВЦЭМ!$D$10+'СЕТ СН'!$H$5-'СЕТ СН'!$H$21</f>
        <v>3816.6244974299998</v>
      </c>
    </row>
    <row r="87" spans="1:27" ht="15.75" x14ac:dyDescent="0.2">
      <c r="A87" s="35">
        <f t="shared" si="2"/>
        <v>44200</v>
      </c>
      <c r="B87" s="36">
        <f>SUMIFS(СВЦЭМ!$D$33:$D$776,СВЦЭМ!$A$33:$A$776,$A87,СВЦЭМ!$B$33:$B$776,B$83)+'СЕТ СН'!$H$11+СВЦЭМ!$D$10+'СЕТ СН'!$H$5-'СЕТ СН'!$H$21</f>
        <v>3835.4382284900003</v>
      </c>
      <c r="C87" s="36">
        <f>SUMIFS(СВЦЭМ!$D$33:$D$776,СВЦЭМ!$A$33:$A$776,$A87,СВЦЭМ!$B$33:$B$776,C$83)+'СЕТ СН'!$H$11+СВЦЭМ!$D$10+'СЕТ СН'!$H$5-'СЕТ СН'!$H$21</f>
        <v>3851.6918850800002</v>
      </c>
      <c r="D87" s="36">
        <f>SUMIFS(СВЦЭМ!$D$33:$D$776,СВЦЭМ!$A$33:$A$776,$A87,СВЦЭМ!$B$33:$B$776,D$83)+'СЕТ СН'!$H$11+СВЦЭМ!$D$10+'СЕТ СН'!$H$5-'СЕТ СН'!$H$21</f>
        <v>3866.4266030399999</v>
      </c>
      <c r="E87" s="36">
        <f>SUMIFS(СВЦЭМ!$D$33:$D$776,СВЦЭМ!$A$33:$A$776,$A87,СВЦЭМ!$B$33:$B$776,E$83)+'СЕТ СН'!$H$11+СВЦЭМ!$D$10+'СЕТ СН'!$H$5-'СЕТ СН'!$H$21</f>
        <v>3890.4714163400004</v>
      </c>
      <c r="F87" s="36">
        <f>SUMIFS(СВЦЭМ!$D$33:$D$776,СВЦЭМ!$A$33:$A$776,$A87,СВЦЭМ!$B$33:$B$776,F$83)+'СЕТ СН'!$H$11+СВЦЭМ!$D$10+'СЕТ СН'!$H$5-'СЕТ СН'!$H$21</f>
        <v>3856.75352152</v>
      </c>
      <c r="G87" s="36">
        <f>SUMIFS(СВЦЭМ!$D$33:$D$776,СВЦЭМ!$A$33:$A$776,$A87,СВЦЭМ!$B$33:$B$776,G$83)+'СЕТ СН'!$H$11+СВЦЭМ!$D$10+'СЕТ СН'!$H$5-'СЕТ СН'!$H$21</f>
        <v>3853.81353033</v>
      </c>
      <c r="H87" s="36">
        <f>SUMIFS(СВЦЭМ!$D$33:$D$776,СВЦЭМ!$A$33:$A$776,$A87,СВЦЭМ!$B$33:$B$776,H$83)+'СЕТ СН'!$H$11+СВЦЭМ!$D$10+'СЕТ СН'!$H$5-'СЕТ СН'!$H$21</f>
        <v>3859.1126462800003</v>
      </c>
      <c r="I87" s="36">
        <f>SUMIFS(СВЦЭМ!$D$33:$D$776,СВЦЭМ!$A$33:$A$776,$A87,СВЦЭМ!$B$33:$B$776,I$83)+'СЕТ СН'!$H$11+СВЦЭМ!$D$10+'СЕТ СН'!$H$5-'СЕТ СН'!$H$21</f>
        <v>3843.2338813200004</v>
      </c>
      <c r="J87" s="36">
        <f>SUMIFS(СВЦЭМ!$D$33:$D$776,СВЦЭМ!$A$33:$A$776,$A87,СВЦЭМ!$B$33:$B$776,J$83)+'СЕТ СН'!$H$11+СВЦЭМ!$D$10+'СЕТ СН'!$H$5-'СЕТ СН'!$H$21</f>
        <v>3821.3659470299999</v>
      </c>
      <c r="K87" s="36">
        <f>SUMIFS(СВЦЭМ!$D$33:$D$776,СВЦЭМ!$A$33:$A$776,$A87,СВЦЭМ!$B$33:$B$776,K$83)+'СЕТ СН'!$H$11+СВЦЭМ!$D$10+'СЕТ СН'!$H$5-'СЕТ СН'!$H$21</f>
        <v>3793.2434215399999</v>
      </c>
      <c r="L87" s="36">
        <f>SUMIFS(СВЦЭМ!$D$33:$D$776,СВЦЭМ!$A$33:$A$776,$A87,СВЦЭМ!$B$33:$B$776,L$83)+'СЕТ СН'!$H$11+СВЦЭМ!$D$10+'СЕТ СН'!$H$5-'СЕТ СН'!$H$21</f>
        <v>3782.1028893000002</v>
      </c>
      <c r="M87" s="36">
        <f>SUMIFS(СВЦЭМ!$D$33:$D$776,СВЦЭМ!$A$33:$A$776,$A87,СВЦЭМ!$B$33:$B$776,M$83)+'СЕТ СН'!$H$11+СВЦЭМ!$D$10+'СЕТ СН'!$H$5-'СЕТ СН'!$H$21</f>
        <v>3775.7359483</v>
      </c>
      <c r="N87" s="36">
        <f>SUMIFS(СВЦЭМ!$D$33:$D$776,СВЦЭМ!$A$33:$A$776,$A87,СВЦЭМ!$B$33:$B$776,N$83)+'СЕТ СН'!$H$11+СВЦЭМ!$D$10+'СЕТ СН'!$H$5-'СЕТ СН'!$H$21</f>
        <v>3794.5625699900002</v>
      </c>
      <c r="O87" s="36">
        <f>SUMIFS(СВЦЭМ!$D$33:$D$776,СВЦЭМ!$A$33:$A$776,$A87,СВЦЭМ!$B$33:$B$776,O$83)+'СЕТ СН'!$H$11+СВЦЭМ!$D$10+'СЕТ СН'!$H$5-'СЕТ СН'!$H$21</f>
        <v>3804.5922948299999</v>
      </c>
      <c r="P87" s="36">
        <f>SUMIFS(СВЦЭМ!$D$33:$D$776,СВЦЭМ!$A$33:$A$776,$A87,СВЦЭМ!$B$33:$B$776,P$83)+'СЕТ СН'!$H$11+СВЦЭМ!$D$10+'СЕТ СН'!$H$5-'СЕТ СН'!$H$21</f>
        <v>3815.3958885299999</v>
      </c>
      <c r="Q87" s="36">
        <f>SUMIFS(СВЦЭМ!$D$33:$D$776,СВЦЭМ!$A$33:$A$776,$A87,СВЦЭМ!$B$33:$B$776,Q$83)+'СЕТ СН'!$H$11+СВЦЭМ!$D$10+'СЕТ СН'!$H$5-'СЕТ СН'!$H$21</f>
        <v>3820.75317606</v>
      </c>
      <c r="R87" s="36">
        <f>SUMIFS(СВЦЭМ!$D$33:$D$776,СВЦЭМ!$A$33:$A$776,$A87,СВЦЭМ!$B$33:$B$776,R$83)+'СЕТ СН'!$H$11+СВЦЭМ!$D$10+'СЕТ СН'!$H$5-'СЕТ СН'!$H$21</f>
        <v>3805.8179969500002</v>
      </c>
      <c r="S87" s="36">
        <f>SUMIFS(СВЦЭМ!$D$33:$D$776,СВЦЭМ!$A$33:$A$776,$A87,СВЦЭМ!$B$33:$B$776,S$83)+'СЕТ СН'!$H$11+СВЦЭМ!$D$10+'СЕТ СН'!$H$5-'СЕТ СН'!$H$21</f>
        <v>3795.4691372299999</v>
      </c>
      <c r="T87" s="36">
        <f>SUMIFS(СВЦЭМ!$D$33:$D$776,СВЦЭМ!$A$33:$A$776,$A87,СВЦЭМ!$B$33:$B$776,T$83)+'СЕТ СН'!$H$11+СВЦЭМ!$D$10+'СЕТ СН'!$H$5-'СЕТ СН'!$H$21</f>
        <v>3781.2763527900001</v>
      </c>
      <c r="U87" s="36">
        <f>SUMIFS(СВЦЭМ!$D$33:$D$776,СВЦЭМ!$A$33:$A$776,$A87,СВЦЭМ!$B$33:$B$776,U$83)+'СЕТ СН'!$H$11+СВЦЭМ!$D$10+'СЕТ СН'!$H$5-'СЕТ СН'!$H$21</f>
        <v>3786.22072041</v>
      </c>
      <c r="V87" s="36">
        <f>SUMIFS(СВЦЭМ!$D$33:$D$776,СВЦЭМ!$A$33:$A$776,$A87,СВЦЭМ!$B$33:$B$776,V$83)+'СЕТ СН'!$H$11+СВЦЭМ!$D$10+'СЕТ СН'!$H$5-'СЕТ СН'!$H$21</f>
        <v>3787.6802601099998</v>
      </c>
      <c r="W87" s="36">
        <f>SUMIFS(СВЦЭМ!$D$33:$D$776,СВЦЭМ!$A$33:$A$776,$A87,СВЦЭМ!$B$33:$B$776,W$83)+'СЕТ СН'!$H$11+СВЦЭМ!$D$10+'СЕТ СН'!$H$5-'СЕТ СН'!$H$21</f>
        <v>3797.2077477399998</v>
      </c>
      <c r="X87" s="36">
        <f>SUMIFS(СВЦЭМ!$D$33:$D$776,СВЦЭМ!$A$33:$A$776,$A87,СВЦЭМ!$B$33:$B$776,X$83)+'СЕТ СН'!$H$11+СВЦЭМ!$D$10+'СЕТ СН'!$H$5-'СЕТ СН'!$H$21</f>
        <v>3814.65155512</v>
      </c>
      <c r="Y87" s="36">
        <f>SUMIFS(СВЦЭМ!$D$33:$D$776,СВЦЭМ!$A$33:$A$776,$A87,СВЦЭМ!$B$33:$B$776,Y$83)+'СЕТ СН'!$H$11+СВЦЭМ!$D$10+'СЕТ СН'!$H$5-'СЕТ СН'!$H$21</f>
        <v>3828.6232780600003</v>
      </c>
    </row>
    <row r="88" spans="1:27" ht="15.75" x14ac:dyDescent="0.2">
      <c r="A88" s="35">
        <f t="shared" si="2"/>
        <v>44201</v>
      </c>
      <c r="B88" s="36">
        <f>SUMIFS(СВЦЭМ!$D$33:$D$776,СВЦЭМ!$A$33:$A$776,$A88,СВЦЭМ!$B$33:$B$776,B$83)+'СЕТ СН'!$H$11+СВЦЭМ!$D$10+'СЕТ СН'!$H$5-'СЕТ СН'!$H$21</f>
        <v>3796.3306530199998</v>
      </c>
      <c r="C88" s="36">
        <f>SUMIFS(СВЦЭМ!$D$33:$D$776,СВЦЭМ!$A$33:$A$776,$A88,СВЦЭМ!$B$33:$B$776,C$83)+'СЕТ СН'!$H$11+СВЦЭМ!$D$10+'СЕТ СН'!$H$5-'СЕТ СН'!$H$21</f>
        <v>3826.5759340499999</v>
      </c>
      <c r="D88" s="36">
        <f>SUMIFS(СВЦЭМ!$D$33:$D$776,СВЦЭМ!$A$33:$A$776,$A88,СВЦЭМ!$B$33:$B$776,D$83)+'СЕТ СН'!$H$11+СВЦЭМ!$D$10+'СЕТ СН'!$H$5-'СЕТ СН'!$H$21</f>
        <v>3839.3410593899998</v>
      </c>
      <c r="E88" s="36">
        <f>SUMIFS(СВЦЭМ!$D$33:$D$776,СВЦЭМ!$A$33:$A$776,$A88,СВЦЭМ!$B$33:$B$776,E$83)+'СЕТ СН'!$H$11+СВЦЭМ!$D$10+'СЕТ СН'!$H$5-'СЕТ СН'!$H$21</f>
        <v>3845.76552305</v>
      </c>
      <c r="F88" s="36">
        <f>SUMIFS(СВЦЭМ!$D$33:$D$776,СВЦЭМ!$A$33:$A$776,$A88,СВЦЭМ!$B$33:$B$776,F$83)+'СЕТ СН'!$H$11+СВЦЭМ!$D$10+'СЕТ СН'!$H$5-'СЕТ СН'!$H$21</f>
        <v>3848.1625703999998</v>
      </c>
      <c r="G88" s="36">
        <f>SUMIFS(СВЦЭМ!$D$33:$D$776,СВЦЭМ!$A$33:$A$776,$A88,СВЦЭМ!$B$33:$B$776,G$83)+'СЕТ СН'!$H$11+СВЦЭМ!$D$10+'СЕТ СН'!$H$5-'СЕТ СН'!$H$21</f>
        <v>3870.1715897100003</v>
      </c>
      <c r="H88" s="36">
        <f>SUMIFS(СВЦЭМ!$D$33:$D$776,СВЦЭМ!$A$33:$A$776,$A88,СВЦЭМ!$B$33:$B$776,H$83)+'СЕТ СН'!$H$11+СВЦЭМ!$D$10+'СЕТ СН'!$H$5-'СЕТ СН'!$H$21</f>
        <v>3854.6996067600003</v>
      </c>
      <c r="I88" s="36">
        <f>SUMIFS(СВЦЭМ!$D$33:$D$776,СВЦЭМ!$A$33:$A$776,$A88,СВЦЭМ!$B$33:$B$776,I$83)+'СЕТ СН'!$H$11+СВЦЭМ!$D$10+'СЕТ СН'!$H$5-'СЕТ СН'!$H$21</f>
        <v>3838.36554312</v>
      </c>
      <c r="J88" s="36">
        <f>SUMIFS(СВЦЭМ!$D$33:$D$776,СВЦЭМ!$A$33:$A$776,$A88,СВЦЭМ!$B$33:$B$776,J$83)+'СЕТ СН'!$H$11+СВЦЭМ!$D$10+'СЕТ СН'!$H$5-'СЕТ СН'!$H$21</f>
        <v>3813.5480078600003</v>
      </c>
      <c r="K88" s="36">
        <f>SUMIFS(СВЦЭМ!$D$33:$D$776,СВЦЭМ!$A$33:$A$776,$A88,СВЦЭМ!$B$33:$B$776,K$83)+'СЕТ СН'!$H$11+СВЦЭМ!$D$10+'СЕТ СН'!$H$5-'СЕТ СН'!$H$21</f>
        <v>3784.24109327</v>
      </c>
      <c r="L88" s="36">
        <f>SUMIFS(СВЦЭМ!$D$33:$D$776,СВЦЭМ!$A$33:$A$776,$A88,СВЦЭМ!$B$33:$B$776,L$83)+'СЕТ СН'!$H$11+СВЦЭМ!$D$10+'СЕТ СН'!$H$5-'СЕТ СН'!$H$21</f>
        <v>3763.71181669</v>
      </c>
      <c r="M88" s="36">
        <f>SUMIFS(СВЦЭМ!$D$33:$D$776,СВЦЭМ!$A$33:$A$776,$A88,СВЦЭМ!$B$33:$B$776,M$83)+'СЕТ СН'!$H$11+СВЦЭМ!$D$10+'СЕТ СН'!$H$5-'СЕТ СН'!$H$21</f>
        <v>3770.6169835999999</v>
      </c>
      <c r="N88" s="36">
        <f>SUMIFS(СВЦЭМ!$D$33:$D$776,СВЦЭМ!$A$33:$A$776,$A88,СВЦЭМ!$B$33:$B$776,N$83)+'СЕТ СН'!$H$11+СВЦЭМ!$D$10+'СЕТ СН'!$H$5-'СЕТ СН'!$H$21</f>
        <v>3803.4673900299999</v>
      </c>
      <c r="O88" s="36">
        <f>SUMIFS(СВЦЭМ!$D$33:$D$776,СВЦЭМ!$A$33:$A$776,$A88,СВЦЭМ!$B$33:$B$776,O$83)+'СЕТ СН'!$H$11+СВЦЭМ!$D$10+'СЕТ СН'!$H$5-'СЕТ СН'!$H$21</f>
        <v>3830.1447742</v>
      </c>
      <c r="P88" s="36">
        <f>SUMIFS(СВЦЭМ!$D$33:$D$776,СВЦЭМ!$A$33:$A$776,$A88,СВЦЭМ!$B$33:$B$776,P$83)+'СЕТ СН'!$H$11+СВЦЭМ!$D$10+'СЕТ СН'!$H$5-'СЕТ СН'!$H$21</f>
        <v>3846.4729972</v>
      </c>
      <c r="Q88" s="36">
        <f>SUMIFS(СВЦЭМ!$D$33:$D$776,СВЦЭМ!$A$33:$A$776,$A88,СВЦЭМ!$B$33:$B$776,Q$83)+'СЕТ СН'!$H$11+СВЦЭМ!$D$10+'СЕТ СН'!$H$5-'СЕТ СН'!$H$21</f>
        <v>3851.3509190100003</v>
      </c>
      <c r="R88" s="36">
        <f>SUMIFS(СВЦЭМ!$D$33:$D$776,СВЦЭМ!$A$33:$A$776,$A88,СВЦЭМ!$B$33:$B$776,R$83)+'СЕТ СН'!$H$11+СВЦЭМ!$D$10+'СЕТ СН'!$H$5-'СЕТ СН'!$H$21</f>
        <v>3838.68650695</v>
      </c>
      <c r="S88" s="36">
        <f>SUMIFS(СВЦЭМ!$D$33:$D$776,СВЦЭМ!$A$33:$A$776,$A88,СВЦЭМ!$B$33:$B$776,S$83)+'СЕТ СН'!$H$11+СВЦЭМ!$D$10+'СЕТ СН'!$H$5-'СЕТ СН'!$H$21</f>
        <v>3826.9832611000002</v>
      </c>
      <c r="T88" s="36">
        <f>SUMIFS(СВЦЭМ!$D$33:$D$776,СВЦЭМ!$A$33:$A$776,$A88,СВЦЭМ!$B$33:$B$776,T$83)+'СЕТ СН'!$H$11+СВЦЭМ!$D$10+'СЕТ СН'!$H$5-'СЕТ СН'!$H$21</f>
        <v>3795.2396021200002</v>
      </c>
      <c r="U88" s="36">
        <f>SUMIFS(СВЦЭМ!$D$33:$D$776,СВЦЭМ!$A$33:$A$776,$A88,СВЦЭМ!$B$33:$B$776,U$83)+'СЕТ СН'!$H$11+СВЦЭМ!$D$10+'СЕТ СН'!$H$5-'СЕТ СН'!$H$21</f>
        <v>3802.0823897</v>
      </c>
      <c r="V88" s="36">
        <f>SUMIFS(СВЦЭМ!$D$33:$D$776,СВЦЭМ!$A$33:$A$776,$A88,СВЦЭМ!$B$33:$B$776,V$83)+'СЕТ СН'!$H$11+СВЦЭМ!$D$10+'СЕТ СН'!$H$5-'СЕТ СН'!$H$21</f>
        <v>3806.89328484</v>
      </c>
      <c r="W88" s="36">
        <f>SUMIFS(СВЦЭМ!$D$33:$D$776,СВЦЭМ!$A$33:$A$776,$A88,СВЦЭМ!$B$33:$B$776,W$83)+'СЕТ СН'!$H$11+СВЦЭМ!$D$10+'СЕТ СН'!$H$5-'СЕТ СН'!$H$21</f>
        <v>3822.3035589299998</v>
      </c>
      <c r="X88" s="36">
        <f>SUMIFS(СВЦЭМ!$D$33:$D$776,СВЦЭМ!$A$33:$A$776,$A88,СВЦЭМ!$B$33:$B$776,X$83)+'СЕТ СН'!$H$11+СВЦЭМ!$D$10+'СЕТ СН'!$H$5-'СЕТ СН'!$H$21</f>
        <v>3837.2817633700001</v>
      </c>
      <c r="Y88" s="36">
        <f>SUMIFS(СВЦЭМ!$D$33:$D$776,СВЦЭМ!$A$33:$A$776,$A88,СВЦЭМ!$B$33:$B$776,Y$83)+'СЕТ СН'!$H$11+СВЦЭМ!$D$10+'СЕТ СН'!$H$5-'СЕТ СН'!$H$21</f>
        <v>3854.1379335500001</v>
      </c>
    </row>
    <row r="89" spans="1:27" ht="15.75" x14ac:dyDescent="0.2">
      <c r="A89" s="35">
        <f t="shared" si="2"/>
        <v>44202</v>
      </c>
      <c r="B89" s="36">
        <f>SUMIFS(СВЦЭМ!$D$33:$D$776,СВЦЭМ!$A$33:$A$776,$A89,СВЦЭМ!$B$33:$B$776,B$83)+'СЕТ СН'!$H$11+СВЦЭМ!$D$10+'СЕТ СН'!$H$5-'СЕТ СН'!$H$21</f>
        <v>3843.9783858000001</v>
      </c>
      <c r="C89" s="36">
        <f>SUMIFS(СВЦЭМ!$D$33:$D$776,СВЦЭМ!$A$33:$A$776,$A89,СВЦЭМ!$B$33:$B$776,C$83)+'СЕТ СН'!$H$11+СВЦЭМ!$D$10+'СЕТ СН'!$H$5-'СЕТ СН'!$H$21</f>
        <v>3874.6215670800002</v>
      </c>
      <c r="D89" s="36">
        <f>SUMIFS(СВЦЭМ!$D$33:$D$776,СВЦЭМ!$A$33:$A$776,$A89,СВЦЭМ!$B$33:$B$776,D$83)+'СЕТ СН'!$H$11+СВЦЭМ!$D$10+'СЕТ СН'!$H$5-'СЕТ СН'!$H$21</f>
        <v>3898.2947057800002</v>
      </c>
      <c r="E89" s="36">
        <f>SUMIFS(СВЦЭМ!$D$33:$D$776,СВЦЭМ!$A$33:$A$776,$A89,СВЦЭМ!$B$33:$B$776,E$83)+'СЕТ СН'!$H$11+СВЦЭМ!$D$10+'СЕТ СН'!$H$5-'СЕТ СН'!$H$21</f>
        <v>3907.6522479200003</v>
      </c>
      <c r="F89" s="36">
        <f>SUMIFS(СВЦЭМ!$D$33:$D$776,СВЦЭМ!$A$33:$A$776,$A89,СВЦЭМ!$B$33:$B$776,F$83)+'СЕТ СН'!$H$11+СВЦЭМ!$D$10+'СЕТ СН'!$H$5-'СЕТ СН'!$H$21</f>
        <v>3918.7002290099999</v>
      </c>
      <c r="G89" s="36">
        <f>SUMIFS(СВЦЭМ!$D$33:$D$776,СВЦЭМ!$A$33:$A$776,$A89,СВЦЭМ!$B$33:$B$776,G$83)+'СЕТ СН'!$H$11+СВЦЭМ!$D$10+'СЕТ СН'!$H$5-'СЕТ СН'!$H$21</f>
        <v>3915.45992093</v>
      </c>
      <c r="H89" s="36">
        <f>SUMIFS(СВЦЭМ!$D$33:$D$776,СВЦЭМ!$A$33:$A$776,$A89,СВЦЭМ!$B$33:$B$776,H$83)+'СЕТ СН'!$H$11+СВЦЭМ!$D$10+'СЕТ СН'!$H$5-'СЕТ СН'!$H$21</f>
        <v>3899.4936097099999</v>
      </c>
      <c r="I89" s="36">
        <f>SUMIFS(СВЦЭМ!$D$33:$D$776,СВЦЭМ!$A$33:$A$776,$A89,СВЦЭМ!$B$33:$B$776,I$83)+'СЕТ СН'!$H$11+СВЦЭМ!$D$10+'СЕТ СН'!$H$5-'СЕТ СН'!$H$21</f>
        <v>3873.7232477400003</v>
      </c>
      <c r="J89" s="36">
        <f>SUMIFS(СВЦЭМ!$D$33:$D$776,СВЦЭМ!$A$33:$A$776,$A89,СВЦЭМ!$B$33:$B$776,J$83)+'СЕТ СН'!$H$11+СВЦЭМ!$D$10+'СЕТ СН'!$H$5-'СЕТ СН'!$H$21</f>
        <v>3830.1222958400003</v>
      </c>
      <c r="K89" s="36">
        <f>SUMIFS(СВЦЭМ!$D$33:$D$776,СВЦЭМ!$A$33:$A$776,$A89,СВЦЭМ!$B$33:$B$776,K$83)+'СЕТ СН'!$H$11+СВЦЭМ!$D$10+'СЕТ СН'!$H$5-'СЕТ СН'!$H$21</f>
        <v>3789.0709688500001</v>
      </c>
      <c r="L89" s="36">
        <f>SUMIFS(СВЦЭМ!$D$33:$D$776,СВЦЭМ!$A$33:$A$776,$A89,СВЦЭМ!$B$33:$B$776,L$83)+'СЕТ СН'!$H$11+СВЦЭМ!$D$10+'СЕТ СН'!$H$5-'СЕТ СН'!$H$21</f>
        <v>3776.6932176300002</v>
      </c>
      <c r="M89" s="36">
        <f>SUMIFS(СВЦЭМ!$D$33:$D$776,СВЦЭМ!$A$33:$A$776,$A89,СВЦЭМ!$B$33:$B$776,M$83)+'СЕТ СН'!$H$11+СВЦЭМ!$D$10+'СЕТ СН'!$H$5-'СЕТ СН'!$H$21</f>
        <v>3780.39633009</v>
      </c>
      <c r="N89" s="36">
        <f>SUMIFS(СВЦЭМ!$D$33:$D$776,СВЦЭМ!$A$33:$A$776,$A89,СВЦЭМ!$B$33:$B$776,N$83)+'СЕТ СН'!$H$11+СВЦЭМ!$D$10+'СЕТ СН'!$H$5-'СЕТ СН'!$H$21</f>
        <v>3808.4815837900001</v>
      </c>
      <c r="O89" s="36">
        <f>SUMIFS(СВЦЭМ!$D$33:$D$776,СВЦЭМ!$A$33:$A$776,$A89,СВЦЭМ!$B$33:$B$776,O$83)+'СЕТ СН'!$H$11+СВЦЭМ!$D$10+'СЕТ СН'!$H$5-'СЕТ СН'!$H$21</f>
        <v>3824.9983899600002</v>
      </c>
      <c r="P89" s="36">
        <f>SUMIFS(СВЦЭМ!$D$33:$D$776,СВЦЭМ!$A$33:$A$776,$A89,СВЦЭМ!$B$33:$B$776,P$83)+'СЕТ СН'!$H$11+СВЦЭМ!$D$10+'СЕТ СН'!$H$5-'СЕТ СН'!$H$21</f>
        <v>3836.0856839400003</v>
      </c>
      <c r="Q89" s="36">
        <f>SUMIFS(СВЦЭМ!$D$33:$D$776,СВЦЭМ!$A$33:$A$776,$A89,СВЦЭМ!$B$33:$B$776,Q$83)+'СЕТ СН'!$H$11+СВЦЭМ!$D$10+'СЕТ СН'!$H$5-'СЕТ СН'!$H$21</f>
        <v>3840.1316744800001</v>
      </c>
      <c r="R89" s="36">
        <f>SUMIFS(СВЦЭМ!$D$33:$D$776,СВЦЭМ!$A$33:$A$776,$A89,СВЦЭМ!$B$33:$B$776,R$83)+'СЕТ СН'!$H$11+СВЦЭМ!$D$10+'СЕТ СН'!$H$5-'СЕТ СН'!$H$21</f>
        <v>3826.0759747500001</v>
      </c>
      <c r="S89" s="36">
        <f>SUMIFS(СВЦЭМ!$D$33:$D$776,СВЦЭМ!$A$33:$A$776,$A89,СВЦЭМ!$B$33:$B$776,S$83)+'СЕТ СН'!$H$11+СВЦЭМ!$D$10+'СЕТ СН'!$H$5-'СЕТ СН'!$H$21</f>
        <v>3800.4911492400001</v>
      </c>
      <c r="T89" s="36">
        <f>SUMIFS(СВЦЭМ!$D$33:$D$776,СВЦЭМ!$A$33:$A$776,$A89,СВЦЭМ!$B$33:$B$776,T$83)+'СЕТ СН'!$H$11+СВЦЭМ!$D$10+'СЕТ СН'!$H$5-'СЕТ СН'!$H$21</f>
        <v>3774.8182162100002</v>
      </c>
      <c r="U89" s="36">
        <f>SUMIFS(СВЦЭМ!$D$33:$D$776,СВЦЭМ!$A$33:$A$776,$A89,СВЦЭМ!$B$33:$B$776,U$83)+'СЕТ СН'!$H$11+СВЦЭМ!$D$10+'СЕТ СН'!$H$5-'СЕТ СН'!$H$21</f>
        <v>3778.2580223</v>
      </c>
      <c r="V89" s="36">
        <f>SUMIFS(СВЦЭМ!$D$33:$D$776,СВЦЭМ!$A$33:$A$776,$A89,СВЦЭМ!$B$33:$B$776,V$83)+'СЕТ СН'!$H$11+СВЦЭМ!$D$10+'СЕТ СН'!$H$5-'СЕТ СН'!$H$21</f>
        <v>3785.0364011199999</v>
      </c>
      <c r="W89" s="36">
        <f>SUMIFS(СВЦЭМ!$D$33:$D$776,СВЦЭМ!$A$33:$A$776,$A89,СВЦЭМ!$B$33:$B$776,W$83)+'СЕТ СН'!$H$11+СВЦЭМ!$D$10+'СЕТ СН'!$H$5-'СЕТ СН'!$H$21</f>
        <v>3800.9534482500003</v>
      </c>
      <c r="X89" s="36">
        <f>SUMIFS(СВЦЭМ!$D$33:$D$776,СВЦЭМ!$A$33:$A$776,$A89,СВЦЭМ!$B$33:$B$776,X$83)+'СЕТ СН'!$H$11+СВЦЭМ!$D$10+'СЕТ СН'!$H$5-'СЕТ СН'!$H$21</f>
        <v>3818.6020877400001</v>
      </c>
      <c r="Y89" s="36">
        <f>SUMIFS(СВЦЭМ!$D$33:$D$776,СВЦЭМ!$A$33:$A$776,$A89,СВЦЭМ!$B$33:$B$776,Y$83)+'СЕТ СН'!$H$11+СВЦЭМ!$D$10+'СЕТ СН'!$H$5-'СЕТ СН'!$H$21</f>
        <v>3840.75417169</v>
      </c>
    </row>
    <row r="90" spans="1:27" ht="15.75" x14ac:dyDescent="0.2">
      <c r="A90" s="35">
        <f t="shared" si="2"/>
        <v>44203</v>
      </c>
      <c r="B90" s="36">
        <f>SUMIFS(СВЦЭМ!$D$33:$D$776,СВЦЭМ!$A$33:$A$776,$A90,СВЦЭМ!$B$33:$B$776,B$83)+'СЕТ СН'!$H$11+СВЦЭМ!$D$10+'СЕТ СН'!$H$5-'СЕТ СН'!$H$21</f>
        <v>3813.2088067599998</v>
      </c>
      <c r="C90" s="36">
        <f>SUMIFS(СВЦЭМ!$D$33:$D$776,СВЦЭМ!$A$33:$A$776,$A90,СВЦЭМ!$B$33:$B$776,C$83)+'СЕТ СН'!$H$11+СВЦЭМ!$D$10+'СЕТ СН'!$H$5-'СЕТ СН'!$H$21</f>
        <v>3846.29302723</v>
      </c>
      <c r="D90" s="36">
        <f>SUMIFS(СВЦЭМ!$D$33:$D$776,СВЦЭМ!$A$33:$A$776,$A90,СВЦЭМ!$B$33:$B$776,D$83)+'СЕТ СН'!$H$11+СВЦЭМ!$D$10+'СЕТ СН'!$H$5-'СЕТ СН'!$H$21</f>
        <v>3874.4970809599999</v>
      </c>
      <c r="E90" s="36">
        <f>SUMIFS(СВЦЭМ!$D$33:$D$776,СВЦЭМ!$A$33:$A$776,$A90,СВЦЭМ!$B$33:$B$776,E$83)+'СЕТ СН'!$H$11+СВЦЭМ!$D$10+'СЕТ СН'!$H$5-'СЕТ СН'!$H$21</f>
        <v>3884.8118859900001</v>
      </c>
      <c r="F90" s="36">
        <f>SUMIFS(СВЦЭМ!$D$33:$D$776,СВЦЭМ!$A$33:$A$776,$A90,СВЦЭМ!$B$33:$B$776,F$83)+'СЕТ СН'!$H$11+СВЦЭМ!$D$10+'СЕТ СН'!$H$5-'СЕТ СН'!$H$21</f>
        <v>3894.3923673500003</v>
      </c>
      <c r="G90" s="36">
        <f>SUMIFS(СВЦЭМ!$D$33:$D$776,СВЦЭМ!$A$33:$A$776,$A90,СВЦЭМ!$B$33:$B$776,G$83)+'СЕТ СН'!$H$11+СВЦЭМ!$D$10+'СЕТ СН'!$H$5-'СЕТ СН'!$H$21</f>
        <v>3888.1197337200001</v>
      </c>
      <c r="H90" s="36">
        <f>SUMIFS(СВЦЭМ!$D$33:$D$776,СВЦЭМ!$A$33:$A$776,$A90,СВЦЭМ!$B$33:$B$776,H$83)+'СЕТ СН'!$H$11+СВЦЭМ!$D$10+'СЕТ СН'!$H$5-'СЕТ СН'!$H$21</f>
        <v>3872.0077554199997</v>
      </c>
      <c r="I90" s="36">
        <f>SUMIFS(СВЦЭМ!$D$33:$D$776,СВЦЭМ!$A$33:$A$776,$A90,СВЦЭМ!$B$33:$B$776,I$83)+'СЕТ СН'!$H$11+СВЦЭМ!$D$10+'СЕТ СН'!$H$5-'СЕТ СН'!$H$21</f>
        <v>3845.7240320700002</v>
      </c>
      <c r="J90" s="36">
        <f>SUMIFS(СВЦЭМ!$D$33:$D$776,СВЦЭМ!$A$33:$A$776,$A90,СВЦЭМ!$B$33:$B$776,J$83)+'СЕТ СН'!$H$11+СВЦЭМ!$D$10+'СЕТ СН'!$H$5-'СЕТ СН'!$H$21</f>
        <v>3820.4276609799999</v>
      </c>
      <c r="K90" s="36">
        <f>SUMIFS(СВЦЭМ!$D$33:$D$776,СВЦЭМ!$A$33:$A$776,$A90,СВЦЭМ!$B$33:$B$776,K$83)+'СЕТ СН'!$H$11+СВЦЭМ!$D$10+'СЕТ СН'!$H$5-'СЕТ СН'!$H$21</f>
        <v>3795.36418486</v>
      </c>
      <c r="L90" s="36">
        <f>SUMIFS(СВЦЭМ!$D$33:$D$776,СВЦЭМ!$A$33:$A$776,$A90,СВЦЭМ!$B$33:$B$776,L$83)+'СЕТ СН'!$H$11+СВЦЭМ!$D$10+'СЕТ СН'!$H$5-'СЕТ СН'!$H$21</f>
        <v>3779.98374229</v>
      </c>
      <c r="M90" s="36">
        <f>SUMIFS(СВЦЭМ!$D$33:$D$776,СВЦЭМ!$A$33:$A$776,$A90,СВЦЭМ!$B$33:$B$776,M$83)+'СЕТ СН'!$H$11+СВЦЭМ!$D$10+'СЕТ СН'!$H$5-'СЕТ СН'!$H$21</f>
        <v>3794.6677714900002</v>
      </c>
      <c r="N90" s="36">
        <f>SUMIFS(СВЦЭМ!$D$33:$D$776,СВЦЭМ!$A$33:$A$776,$A90,СВЦЭМ!$B$33:$B$776,N$83)+'СЕТ СН'!$H$11+СВЦЭМ!$D$10+'СЕТ СН'!$H$5-'СЕТ СН'!$H$21</f>
        <v>3842.80206619</v>
      </c>
      <c r="O90" s="36">
        <f>SUMIFS(СВЦЭМ!$D$33:$D$776,СВЦЭМ!$A$33:$A$776,$A90,СВЦЭМ!$B$33:$B$776,O$83)+'СЕТ СН'!$H$11+СВЦЭМ!$D$10+'СЕТ СН'!$H$5-'СЕТ СН'!$H$21</f>
        <v>3850.3230142100001</v>
      </c>
      <c r="P90" s="36">
        <f>SUMIFS(СВЦЭМ!$D$33:$D$776,СВЦЭМ!$A$33:$A$776,$A90,СВЦЭМ!$B$33:$B$776,P$83)+'СЕТ СН'!$H$11+СВЦЭМ!$D$10+'СЕТ СН'!$H$5-'СЕТ СН'!$H$21</f>
        <v>3862.1365852500003</v>
      </c>
      <c r="Q90" s="36">
        <f>SUMIFS(СВЦЭМ!$D$33:$D$776,СВЦЭМ!$A$33:$A$776,$A90,СВЦЭМ!$B$33:$B$776,Q$83)+'СЕТ СН'!$H$11+СВЦЭМ!$D$10+'СЕТ СН'!$H$5-'СЕТ СН'!$H$21</f>
        <v>3872.9745045300001</v>
      </c>
      <c r="R90" s="36">
        <f>SUMIFS(СВЦЭМ!$D$33:$D$776,СВЦЭМ!$A$33:$A$776,$A90,СВЦЭМ!$B$33:$B$776,R$83)+'СЕТ СН'!$H$11+СВЦЭМ!$D$10+'СЕТ СН'!$H$5-'СЕТ СН'!$H$21</f>
        <v>3869.8580575799997</v>
      </c>
      <c r="S90" s="36">
        <f>SUMIFS(СВЦЭМ!$D$33:$D$776,СВЦЭМ!$A$33:$A$776,$A90,СВЦЭМ!$B$33:$B$776,S$83)+'СЕТ СН'!$H$11+СВЦЭМ!$D$10+'СЕТ СН'!$H$5-'СЕТ СН'!$H$21</f>
        <v>3845.4129910900001</v>
      </c>
      <c r="T90" s="36">
        <f>SUMIFS(СВЦЭМ!$D$33:$D$776,СВЦЭМ!$A$33:$A$776,$A90,СВЦЭМ!$B$33:$B$776,T$83)+'СЕТ СН'!$H$11+СВЦЭМ!$D$10+'СЕТ СН'!$H$5-'СЕТ СН'!$H$21</f>
        <v>3821.1465907800002</v>
      </c>
      <c r="U90" s="36">
        <f>SUMIFS(СВЦЭМ!$D$33:$D$776,СВЦЭМ!$A$33:$A$776,$A90,СВЦЭМ!$B$33:$B$776,U$83)+'СЕТ СН'!$H$11+СВЦЭМ!$D$10+'СЕТ СН'!$H$5-'СЕТ СН'!$H$21</f>
        <v>3830.22490986</v>
      </c>
      <c r="V90" s="36">
        <f>SUMIFS(СВЦЭМ!$D$33:$D$776,СВЦЭМ!$A$33:$A$776,$A90,СВЦЭМ!$B$33:$B$776,V$83)+'СЕТ СН'!$H$11+СВЦЭМ!$D$10+'СЕТ СН'!$H$5-'СЕТ СН'!$H$21</f>
        <v>3829.1640873900001</v>
      </c>
      <c r="W90" s="36">
        <f>SUMIFS(СВЦЭМ!$D$33:$D$776,СВЦЭМ!$A$33:$A$776,$A90,СВЦЭМ!$B$33:$B$776,W$83)+'СЕТ СН'!$H$11+СВЦЭМ!$D$10+'СЕТ СН'!$H$5-'СЕТ СН'!$H$21</f>
        <v>3847.9800845999998</v>
      </c>
      <c r="X90" s="36">
        <f>SUMIFS(СВЦЭМ!$D$33:$D$776,СВЦЭМ!$A$33:$A$776,$A90,СВЦЭМ!$B$33:$B$776,X$83)+'СЕТ СН'!$H$11+СВЦЭМ!$D$10+'СЕТ СН'!$H$5-'СЕТ СН'!$H$21</f>
        <v>3864.65753593</v>
      </c>
      <c r="Y90" s="36">
        <f>SUMIFS(СВЦЭМ!$D$33:$D$776,СВЦЭМ!$A$33:$A$776,$A90,СВЦЭМ!$B$33:$B$776,Y$83)+'СЕТ СН'!$H$11+СВЦЭМ!$D$10+'СЕТ СН'!$H$5-'СЕТ СН'!$H$21</f>
        <v>3887.3766287500002</v>
      </c>
    </row>
    <row r="91" spans="1:27" ht="15.75" x14ac:dyDescent="0.2">
      <c r="A91" s="35">
        <f t="shared" si="2"/>
        <v>44204</v>
      </c>
      <c r="B91" s="36">
        <f>SUMIFS(СВЦЭМ!$D$33:$D$776,СВЦЭМ!$A$33:$A$776,$A91,СВЦЭМ!$B$33:$B$776,B$83)+'СЕТ СН'!$H$11+СВЦЭМ!$D$10+'СЕТ СН'!$H$5-'СЕТ СН'!$H$21</f>
        <v>3826.6324991800002</v>
      </c>
      <c r="C91" s="36">
        <f>SUMIFS(СВЦЭМ!$D$33:$D$776,СВЦЭМ!$A$33:$A$776,$A91,СВЦЭМ!$B$33:$B$776,C$83)+'СЕТ СН'!$H$11+СВЦЭМ!$D$10+'СЕТ СН'!$H$5-'СЕТ СН'!$H$21</f>
        <v>3865.9560012000002</v>
      </c>
      <c r="D91" s="36">
        <f>SUMIFS(СВЦЭМ!$D$33:$D$776,СВЦЭМ!$A$33:$A$776,$A91,СВЦЭМ!$B$33:$B$776,D$83)+'СЕТ СН'!$H$11+СВЦЭМ!$D$10+'СЕТ СН'!$H$5-'СЕТ СН'!$H$21</f>
        <v>3890.2454852700002</v>
      </c>
      <c r="E91" s="36">
        <f>SUMIFS(СВЦЭМ!$D$33:$D$776,СВЦЭМ!$A$33:$A$776,$A91,СВЦЭМ!$B$33:$B$776,E$83)+'СЕТ СН'!$H$11+СВЦЭМ!$D$10+'СЕТ СН'!$H$5-'СЕТ СН'!$H$21</f>
        <v>3907.1237888300002</v>
      </c>
      <c r="F91" s="36">
        <f>SUMIFS(СВЦЭМ!$D$33:$D$776,СВЦЭМ!$A$33:$A$776,$A91,СВЦЭМ!$B$33:$B$776,F$83)+'СЕТ СН'!$H$11+СВЦЭМ!$D$10+'СЕТ СН'!$H$5-'СЕТ СН'!$H$21</f>
        <v>3913.9084551200003</v>
      </c>
      <c r="G91" s="36">
        <f>SUMIFS(СВЦЭМ!$D$33:$D$776,СВЦЭМ!$A$33:$A$776,$A91,СВЦЭМ!$B$33:$B$776,G$83)+'СЕТ СН'!$H$11+СВЦЭМ!$D$10+'СЕТ СН'!$H$5-'СЕТ СН'!$H$21</f>
        <v>3909.1534859200001</v>
      </c>
      <c r="H91" s="36">
        <f>SUMIFS(СВЦЭМ!$D$33:$D$776,СВЦЭМ!$A$33:$A$776,$A91,СВЦЭМ!$B$33:$B$776,H$83)+'СЕТ СН'!$H$11+СВЦЭМ!$D$10+'СЕТ СН'!$H$5-'СЕТ СН'!$H$21</f>
        <v>3890.87584763</v>
      </c>
      <c r="I91" s="36">
        <f>SUMIFS(СВЦЭМ!$D$33:$D$776,СВЦЭМ!$A$33:$A$776,$A91,СВЦЭМ!$B$33:$B$776,I$83)+'СЕТ СН'!$H$11+СВЦЭМ!$D$10+'СЕТ СН'!$H$5-'СЕТ СН'!$H$21</f>
        <v>3910.3642279599999</v>
      </c>
      <c r="J91" s="36">
        <f>SUMIFS(СВЦЭМ!$D$33:$D$776,СВЦЭМ!$A$33:$A$776,$A91,СВЦЭМ!$B$33:$B$776,J$83)+'СЕТ СН'!$H$11+СВЦЭМ!$D$10+'СЕТ СН'!$H$5-'СЕТ СН'!$H$21</f>
        <v>3883.7918883800003</v>
      </c>
      <c r="K91" s="36">
        <f>SUMIFS(СВЦЭМ!$D$33:$D$776,СВЦЭМ!$A$33:$A$776,$A91,СВЦЭМ!$B$33:$B$776,K$83)+'СЕТ СН'!$H$11+СВЦЭМ!$D$10+'СЕТ СН'!$H$5-'СЕТ СН'!$H$21</f>
        <v>3853.9857615000001</v>
      </c>
      <c r="L91" s="36">
        <f>SUMIFS(СВЦЭМ!$D$33:$D$776,СВЦЭМ!$A$33:$A$776,$A91,СВЦЭМ!$B$33:$B$776,L$83)+'СЕТ СН'!$H$11+СВЦЭМ!$D$10+'СЕТ СН'!$H$5-'СЕТ СН'!$H$21</f>
        <v>3833.19771743</v>
      </c>
      <c r="M91" s="36">
        <f>SUMIFS(СВЦЭМ!$D$33:$D$776,СВЦЭМ!$A$33:$A$776,$A91,СВЦЭМ!$B$33:$B$776,M$83)+'СЕТ СН'!$H$11+СВЦЭМ!$D$10+'СЕТ СН'!$H$5-'СЕТ СН'!$H$21</f>
        <v>3822.4052292000001</v>
      </c>
      <c r="N91" s="36">
        <f>SUMIFS(СВЦЭМ!$D$33:$D$776,СВЦЭМ!$A$33:$A$776,$A91,СВЦЭМ!$B$33:$B$776,N$83)+'СЕТ СН'!$H$11+СВЦЭМ!$D$10+'СЕТ СН'!$H$5-'СЕТ СН'!$H$21</f>
        <v>3845.0178364900003</v>
      </c>
      <c r="O91" s="36">
        <f>SUMIFS(СВЦЭМ!$D$33:$D$776,СВЦЭМ!$A$33:$A$776,$A91,СВЦЭМ!$B$33:$B$776,O$83)+'СЕТ СН'!$H$11+СВЦЭМ!$D$10+'СЕТ СН'!$H$5-'СЕТ СН'!$H$21</f>
        <v>3855.5622773699997</v>
      </c>
      <c r="P91" s="36">
        <f>SUMIFS(СВЦЭМ!$D$33:$D$776,СВЦЭМ!$A$33:$A$776,$A91,СВЦЭМ!$B$33:$B$776,P$83)+'СЕТ СН'!$H$11+СВЦЭМ!$D$10+'СЕТ СН'!$H$5-'СЕТ СН'!$H$21</f>
        <v>3870.3723826699998</v>
      </c>
      <c r="Q91" s="36">
        <f>SUMIFS(СВЦЭМ!$D$33:$D$776,СВЦЭМ!$A$33:$A$776,$A91,СВЦЭМ!$B$33:$B$776,Q$83)+'СЕТ СН'!$H$11+СВЦЭМ!$D$10+'СЕТ СН'!$H$5-'СЕТ СН'!$H$21</f>
        <v>3882.1254124699999</v>
      </c>
      <c r="R91" s="36">
        <f>SUMIFS(СВЦЭМ!$D$33:$D$776,СВЦЭМ!$A$33:$A$776,$A91,СВЦЭМ!$B$33:$B$776,R$83)+'СЕТ СН'!$H$11+СВЦЭМ!$D$10+'СЕТ СН'!$H$5-'СЕТ СН'!$H$21</f>
        <v>3871.7688837599999</v>
      </c>
      <c r="S91" s="36">
        <f>SUMIFS(СВЦЭМ!$D$33:$D$776,СВЦЭМ!$A$33:$A$776,$A91,СВЦЭМ!$B$33:$B$776,S$83)+'СЕТ СН'!$H$11+СВЦЭМ!$D$10+'СЕТ СН'!$H$5-'СЕТ СН'!$H$21</f>
        <v>3844.1383771800001</v>
      </c>
      <c r="T91" s="36">
        <f>SUMIFS(СВЦЭМ!$D$33:$D$776,СВЦЭМ!$A$33:$A$776,$A91,СВЦЭМ!$B$33:$B$776,T$83)+'СЕТ СН'!$H$11+СВЦЭМ!$D$10+'СЕТ СН'!$H$5-'СЕТ СН'!$H$21</f>
        <v>3821.5029090899998</v>
      </c>
      <c r="U91" s="36">
        <f>SUMIFS(СВЦЭМ!$D$33:$D$776,СВЦЭМ!$A$33:$A$776,$A91,СВЦЭМ!$B$33:$B$776,U$83)+'СЕТ СН'!$H$11+СВЦЭМ!$D$10+'СЕТ СН'!$H$5-'СЕТ СН'!$H$21</f>
        <v>3824.1203535</v>
      </c>
      <c r="V91" s="36">
        <f>SUMIFS(СВЦЭМ!$D$33:$D$776,СВЦЭМ!$A$33:$A$776,$A91,СВЦЭМ!$B$33:$B$776,V$83)+'СЕТ СН'!$H$11+СВЦЭМ!$D$10+'СЕТ СН'!$H$5-'СЕТ СН'!$H$21</f>
        <v>3828.92339816</v>
      </c>
      <c r="W91" s="36">
        <f>SUMIFS(СВЦЭМ!$D$33:$D$776,СВЦЭМ!$A$33:$A$776,$A91,СВЦЭМ!$B$33:$B$776,W$83)+'СЕТ СН'!$H$11+СВЦЭМ!$D$10+'СЕТ СН'!$H$5-'СЕТ СН'!$H$21</f>
        <v>3843.3257317100001</v>
      </c>
      <c r="X91" s="36">
        <f>SUMIFS(СВЦЭМ!$D$33:$D$776,СВЦЭМ!$A$33:$A$776,$A91,СВЦЭМ!$B$33:$B$776,X$83)+'СЕТ СН'!$H$11+СВЦЭМ!$D$10+'СЕТ СН'!$H$5-'СЕТ СН'!$H$21</f>
        <v>3855.4535866699998</v>
      </c>
      <c r="Y91" s="36">
        <f>SUMIFS(СВЦЭМ!$D$33:$D$776,СВЦЭМ!$A$33:$A$776,$A91,СВЦЭМ!$B$33:$B$776,Y$83)+'СЕТ СН'!$H$11+СВЦЭМ!$D$10+'СЕТ СН'!$H$5-'СЕТ СН'!$H$21</f>
        <v>3876.8938392300001</v>
      </c>
    </row>
    <row r="92" spans="1:27" ht="15.75" x14ac:dyDescent="0.2">
      <c r="A92" s="35">
        <f t="shared" si="2"/>
        <v>44205</v>
      </c>
      <c r="B92" s="36">
        <f>SUMIFS(СВЦЭМ!$D$33:$D$776,СВЦЭМ!$A$33:$A$776,$A92,СВЦЭМ!$B$33:$B$776,B$83)+'СЕТ СН'!$H$11+СВЦЭМ!$D$10+'СЕТ СН'!$H$5-'СЕТ СН'!$H$21</f>
        <v>3851.5822062699999</v>
      </c>
      <c r="C92" s="36">
        <f>SUMIFS(СВЦЭМ!$D$33:$D$776,СВЦЭМ!$A$33:$A$776,$A92,СВЦЭМ!$B$33:$B$776,C$83)+'СЕТ СН'!$H$11+СВЦЭМ!$D$10+'СЕТ СН'!$H$5-'СЕТ СН'!$H$21</f>
        <v>3880.4870911500002</v>
      </c>
      <c r="D92" s="36">
        <f>SUMIFS(СВЦЭМ!$D$33:$D$776,СВЦЭМ!$A$33:$A$776,$A92,СВЦЭМ!$B$33:$B$776,D$83)+'СЕТ СН'!$H$11+СВЦЭМ!$D$10+'СЕТ СН'!$H$5-'СЕТ СН'!$H$21</f>
        <v>3897.31311168</v>
      </c>
      <c r="E92" s="36">
        <f>SUMIFS(СВЦЭМ!$D$33:$D$776,СВЦЭМ!$A$33:$A$776,$A92,СВЦЭМ!$B$33:$B$776,E$83)+'СЕТ СН'!$H$11+СВЦЭМ!$D$10+'СЕТ СН'!$H$5-'СЕТ СН'!$H$21</f>
        <v>3904.6452930400001</v>
      </c>
      <c r="F92" s="36">
        <f>SUMIFS(СВЦЭМ!$D$33:$D$776,СВЦЭМ!$A$33:$A$776,$A92,СВЦЭМ!$B$33:$B$776,F$83)+'СЕТ СН'!$H$11+СВЦЭМ!$D$10+'СЕТ СН'!$H$5-'СЕТ СН'!$H$21</f>
        <v>3911.2005810000001</v>
      </c>
      <c r="G92" s="36">
        <f>SUMIFS(СВЦЭМ!$D$33:$D$776,СВЦЭМ!$A$33:$A$776,$A92,СВЦЭМ!$B$33:$B$776,G$83)+'СЕТ СН'!$H$11+СВЦЭМ!$D$10+'СЕТ СН'!$H$5-'СЕТ СН'!$H$21</f>
        <v>3906.5404685200001</v>
      </c>
      <c r="H92" s="36">
        <f>SUMIFS(СВЦЭМ!$D$33:$D$776,СВЦЭМ!$A$33:$A$776,$A92,СВЦЭМ!$B$33:$B$776,H$83)+'СЕТ СН'!$H$11+СВЦЭМ!$D$10+'СЕТ СН'!$H$5-'СЕТ СН'!$H$21</f>
        <v>3897.7790386400002</v>
      </c>
      <c r="I92" s="36">
        <f>SUMIFS(СВЦЭМ!$D$33:$D$776,СВЦЭМ!$A$33:$A$776,$A92,СВЦЭМ!$B$33:$B$776,I$83)+'СЕТ СН'!$H$11+СВЦЭМ!$D$10+'СЕТ СН'!$H$5-'СЕТ СН'!$H$21</f>
        <v>3870.4891724399999</v>
      </c>
      <c r="J92" s="36">
        <f>SUMIFS(СВЦЭМ!$D$33:$D$776,СВЦЭМ!$A$33:$A$776,$A92,СВЦЭМ!$B$33:$B$776,J$83)+'СЕТ СН'!$H$11+СВЦЭМ!$D$10+'СЕТ СН'!$H$5-'СЕТ СН'!$H$21</f>
        <v>3846.0977671199998</v>
      </c>
      <c r="K92" s="36">
        <f>SUMIFS(СВЦЭМ!$D$33:$D$776,СВЦЭМ!$A$33:$A$776,$A92,СВЦЭМ!$B$33:$B$776,K$83)+'СЕТ СН'!$H$11+СВЦЭМ!$D$10+'СЕТ СН'!$H$5-'СЕТ СН'!$H$21</f>
        <v>3825.1035257900003</v>
      </c>
      <c r="L92" s="36">
        <f>SUMIFS(СВЦЭМ!$D$33:$D$776,СВЦЭМ!$A$33:$A$776,$A92,СВЦЭМ!$B$33:$B$776,L$83)+'СЕТ СН'!$H$11+СВЦЭМ!$D$10+'СЕТ СН'!$H$5-'СЕТ СН'!$H$21</f>
        <v>3810.54256446</v>
      </c>
      <c r="M92" s="36">
        <f>SUMIFS(СВЦЭМ!$D$33:$D$776,СВЦЭМ!$A$33:$A$776,$A92,СВЦЭМ!$B$33:$B$776,M$83)+'СЕТ СН'!$H$11+СВЦЭМ!$D$10+'СЕТ СН'!$H$5-'СЕТ СН'!$H$21</f>
        <v>3805.5341438099999</v>
      </c>
      <c r="N92" s="36">
        <f>SUMIFS(СВЦЭМ!$D$33:$D$776,СВЦЭМ!$A$33:$A$776,$A92,СВЦЭМ!$B$33:$B$776,N$83)+'СЕТ СН'!$H$11+СВЦЭМ!$D$10+'СЕТ СН'!$H$5-'СЕТ СН'!$H$21</f>
        <v>3824.4899023799999</v>
      </c>
      <c r="O92" s="36">
        <f>SUMIFS(СВЦЭМ!$D$33:$D$776,СВЦЭМ!$A$33:$A$776,$A92,СВЦЭМ!$B$33:$B$776,O$83)+'СЕТ СН'!$H$11+СВЦЭМ!$D$10+'СЕТ СН'!$H$5-'СЕТ СН'!$H$21</f>
        <v>3837.5553632599999</v>
      </c>
      <c r="P92" s="36">
        <f>SUMIFS(СВЦЭМ!$D$33:$D$776,СВЦЭМ!$A$33:$A$776,$A92,СВЦЭМ!$B$33:$B$776,P$83)+'СЕТ СН'!$H$11+СВЦЭМ!$D$10+'СЕТ СН'!$H$5-'СЕТ СН'!$H$21</f>
        <v>3845.3389717700002</v>
      </c>
      <c r="Q92" s="36">
        <f>SUMIFS(СВЦЭМ!$D$33:$D$776,СВЦЭМ!$A$33:$A$776,$A92,СВЦЭМ!$B$33:$B$776,Q$83)+'СЕТ СН'!$H$11+СВЦЭМ!$D$10+'СЕТ СН'!$H$5-'СЕТ СН'!$H$21</f>
        <v>3847.95611151</v>
      </c>
      <c r="R92" s="36">
        <f>SUMIFS(СВЦЭМ!$D$33:$D$776,СВЦЭМ!$A$33:$A$776,$A92,СВЦЭМ!$B$33:$B$776,R$83)+'СЕТ СН'!$H$11+СВЦЭМ!$D$10+'СЕТ СН'!$H$5-'СЕТ СН'!$H$21</f>
        <v>3836.6749303300003</v>
      </c>
      <c r="S92" s="36">
        <f>SUMIFS(СВЦЭМ!$D$33:$D$776,СВЦЭМ!$A$33:$A$776,$A92,СВЦЭМ!$B$33:$B$776,S$83)+'СЕТ СН'!$H$11+СВЦЭМ!$D$10+'СЕТ СН'!$H$5-'СЕТ СН'!$H$21</f>
        <v>3819.2070453200004</v>
      </c>
      <c r="T92" s="36">
        <f>SUMIFS(СВЦЭМ!$D$33:$D$776,СВЦЭМ!$A$33:$A$776,$A92,СВЦЭМ!$B$33:$B$776,T$83)+'СЕТ СН'!$H$11+СВЦЭМ!$D$10+'СЕТ СН'!$H$5-'СЕТ СН'!$H$21</f>
        <v>3800.1724885499998</v>
      </c>
      <c r="U92" s="36">
        <f>SUMIFS(СВЦЭМ!$D$33:$D$776,СВЦЭМ!$A$33:$A$776,$A92,СВЦЭМ!$B$33:$B$776,U$83)+'СЕТ СН'!$H$11+СВЦЭМ!$D$10+'СЕТ СН'!$H$5-'СЕТ СН'!$H$21</f>
        <v>3800.5216551499998</v>
      </c>
      <c r="V92" s="36">
        <f>SUMIFS(СВЦЭМ!$D$33:$D$776,СВЦЭМ!$A$33:$A$776,$A92,СВЦЭМ!$B$33:$B$776,V$83)+'СЕТ СН'!$H$11+СВЦЭМ!$D$10+'СЕТ СН'!$H$5-'СЕТ СН'!$H$21</f>
        <v>3793.7028223100001</v>
      </c>
      <c r="W92" s="36">
        <f>SUMIFS(СВЦЭМ!$D$33:$D$776,СВЦЭМ!$A$33:$A$776,$A92,СВЦЭМ!$B$33:$B$776,W$83)+'СЕТ СН'!$H$11+СВЦЭМ!$D$10+'СЕТ СН'!$H$5-'СЕТ СН'!$H$21</f>
        <v>3815.09192205</v>
      </c>
      <c r="X92" s="36">
        <f>SUMIFS(СВЦЭМ!$D$33:$D$776,СВЦЭМ!$A$33:$A$776,$A92,СВЦЭМ!$B$33:$B$776,X$83)+'СЕТ СН'!$H$11+СВЦЭМ!$D$10+'СЕТ СН'!$H$5-'СЕТ СН'!$H$21</f>
        <v>3829.3343169099999</v>
      </c>
      <c r="Y92" s="36">
        <f>SUMIFS(СВЦЭМ!$D$33:$D$776,СВЦЭМ!$A$33:$A$776,$A92,СВЦЭМ!$B$33:$B$776,Y$83)+'СЕТ СН'!$H$11+СВЦЭМ!$D$10+'СЕТ СН'!$H$5-'СЕТ СН'!$H$21</f>
        <v>3844.2358399</v>
      </c>
    </row>
    <row r="93" spans="1:27" ht="15.75" x14ac:dyDescent="0.2">
      <c r="A93" s="35">
        <f t="shared" si="2"/>
        <v>44206</v>
      </c>
      <c r="B93" s="36">
        <f>SUMIFS(СВЦЭМ!$D$33:$D$776,СВЦЭМ!$A$33:$A$776,$A93,СВЦЭМ!$B$33:$B$776,B$83)+'СЕТ СН'!$H$11+СВЦЭМ!$D$10+'СЕТ СН'!$H$5-'СЕТ СН'!$H$21</f>
        <v>3840.60364574</v>
      </c>
      <c r="C93" s="36">
        <f>SUMIFS(СВЦЭМ!$D$33:$D$776,СВЦЭМ!$A$33:$A$776,$A93,СВЦЭМ!$B$33:$B$776,C$83)+'СЕТ СН'!$H$11+СВЦЭМ!$D$10+'СЕТ СН'!$H$5-'СЕТ СН'!$H$21</f>
        <v>3875.86004146</v>
      </c>
      <c r="D93" s="36">
        <f>SUMIFS(СВЦЭМ!$D$33:$D$776,СВЦЭМ!$A$33:$A$776,$A93,СВЦЭМ!$B$33:$B$776,D$83)+'СЕТ СН'!$H$11+СВЦЭМ!$D$10+'СЕТ СН'!$H$5-'СЕТ СН'!$H$21</f>
        <v>3899.40879933</v>
      </c>
      <c r="E93" s="36">
        <f>SUMIFS(СВЦЭМ!$D$33:$D$776,СВЦЭМ!$A$33:$A$776,$A93,СВЦЭМ!$B$33:$B$776,E$83)+'СЕТ СН'!$H$11+СВЦЭМ!$D$10+'СЕТ СН'!$H$5-'СЕТ СН'!$H$21</f>
        <v>3906.72494762</v>
      </c>
      <c r="F93" s="36">
        <f>SUMIFS(СВЦЭМ!$D$33:$D$776,СВЦЭМ!$A$33:$A$776,$A93,СВЦЭМ!$B$33:$B$776,F$83)+'СЕТ СН'!$H$11+СВЦЭМ!$D$10+'СЕТ СН'!$H$5-'СЕТ СН'!$H$21</f>
        <v>3918.0589238800003</v>
      </c>
      <c r="G93" s="36">
        <f>SUMIFS(СВЦЭМ!$D$33:$D$776,СВЦЭМ!$A$33:$A$776,$A93,СВЦЭМ!$B$33:$B$776,G$83)+'СЕТ СН'!$H$11+СВЦЭМ!$D$10+'СЕТ СН'!$H$5-'СЕТ СН'!$H$21</f>
        <v>3913.9920409400002</v>
      </c>
      <c r="H93" s="36">
        <f>SUMIFS(СВЦЭМ!$D$33:$D$776,СВЦЭМ!$A$33:$A$776,$A93,СВЦЭМ!$B$33:$B$776,H$83)+'СЕТ СН'!$H$11+СВЦЭМ!$D$10+'СЕТ СН'!$H$5-'СЕТ СН'!$H$21</f>
        <v>3900.6472787600001</v>
      </c>
      <c r="I93" s="36">
        <f>SUMIFS(СВЦЭМ!$D$33:$D$776,СВЦЭМ!$A$33:$A$776,$A93,СВЦЭМ!$B$33:$B$776,I$83)+'СЕТ СН'!$H$11+СВЦЭМ!$D$10+'СЕТ СН'!$H$5-'СЕТ СН'!$H$21</f>
        <v>3891.6090032500001</v>
      </c>
      <c r="J93" s="36">
        <f>SUMIFS(СВЦЭМ!$D$33:$D$776,СВЦЭМ!$A$33:$A$776,$A93,СВЦЭМ!$B$33:$B$776,J$83)+'СЕТ СН'!$H$11+СВЦЭМ!$D$10+'СЕТ СН'!$H$5-'СЕТ СН'!$H$21</f>
        <v>3883.1235090999999</v>
      </c>
      <c r="K93" s="36">
        <f>SUMIFS(СВЦЭМ!$D$33:$D$776,СВЦЭМ!$A$33:$A$776,$A93,СВЦЭМ!$B$33:$B$776,K$83)+'СЕТ СН'!$H$11+СВЦЭМ!$D$10+'СЕТ СН'!$H$5-'СЕТ СН'!$H$21</f>
        <v>3856.2761236000001</v>
      </c>
      <c r="L93" s="36">
        <f>SUMIFS(СВЦЭМ!$D$33:$D$776,СВЦЭМ!$A$33:$A$776,$A93,СВЦЭМ!$B$33:$B$776,L$83)+'СЕТ СН'!$H$11+СВЦЭМ!$D$10+'СЕТ СН'!$H$5-'СЕТ СН'!$H$21</f>
        <v>3827.5579867400002</v>
      </c>
      <c r="M93" s="36">
        <f>SUMIFS(СВЦЭМ!$D$33:$D$776,СВЦЭМ!$A$33:$A$776,$A93,СВЦЭМ!$B$33:$B$776,M$83)+'СЕТ СН'!$H$11+СВЦЭМ!$D$10+'СЕТ СН'!$H$5-'СЕТ СН'!$H$21</f>
        <v>3822.9049867799999</v>
      </c>
      <c r="N93" s="36">
        <f>SUMIFS(СВЦЭМ!$D$33:$D$776,СВЦЭМ!$A$33:$A$776,$A93,СВЦЭМ!$B$33:$B$776,N$83)+'СЕТ СН'!$H$11+СВЦЭМ!$D$10+'СЕТ СН'!$H$5-'СЕТ СН'!$H$21</f>
        <v>3841.6893575599997</v>
      </c>
      <c r="O93" s="36">
        <f>SUMIFS(СВЦЭМ!$D$33:$D$776,СВЦЭМ!$A$33:$A$776,$A93,СВЦЭМ!$B$33:$B$776,O$83)+'СЕТ СН'!$H$11+СВЦЭМ!$D$10+'СЕТ СН'!$H$5-'СЕТ СН'!$H$21</f>
        <v>3851.1581102700002</v>
      </c>
      <c r="P93" s="36">
        <f>SUMIFS(СВЦЭМ!$D$33:$D$776,СВЦЭМ!$A$33:$A$776,$A93,СВЦЭМ!$B$33:$B$776,P$83)+'СЕТ СН'!$H$11+СВЦЭМ!$D$10+'СЕТ СН'!$H$5-'СЕТ СН'!$H$21</f>
        <v>3861.51191728</v>
      </c>
      <c r="Q93" s="36">
        <f>SUMIFS(СВЦЭМ!$D$33:$D$776,СВЦЭМ!$A$33:$A$776,$A93,СВЦЭМ!$B$33:$B$776,Q$83)+'СЕТ СН'!$H$11+СВЦЭМ!$D$10+'СЕТ СН'!$H$5-'СЕТ СН'!$H$21</f>
        <v>3863.9855403900001</v>
      </c>
      <c r="R93" s="36">
        <f>SUMIFS(СВЦЭМ!$D$33:$D$776,СВЦЭМ!$A$33:$A$776,$A93,СВЦЭМ!$B$33:$B$776,R$83)+'СЕТ СН'!$H$11+СВЦЭМ!$D$10+'СЕТ СН'!$H$5-'СЕТ СН'!$H$21</f>
        <v>3849.0266204999998</v>
      </c>
      <c r="S93" s="36">
        <f>SUMIFS(СВЦЭМ!$D$33:$D$776,СВЦЭМ!$A$33:$A$776,$A93,СВЦЭМ!$B$33:$B$776,S$83)+'СЕТ СН'!$H$11+СВЦЭМ!$D$10+'СЕТ СН'!$H$5-'СЕТ СН'!$H$21</f>
        <v>3822.5293872500001</v>
      </c>
      <c r="T93" s="36">
        <f>SUMIFS(СВЦЭМ!$D$33:$D$776,СВЦЭМ!$A$33:$A$776,$A93,СВЦЭМ!$B$33:$B$776,T$83)+'СЕТ СН'!$H$11+СВЦЭМ!$D$10+'СЕТ СН'!$H$5-'СЕТ СН'!$H$21</f>
        <v>3795.8308087999999</v>
      </c>
      <c r="U93" s="36">
        <f>SUMIFS(СВЦЭМ!$D$33:$D$776,СВЦЭМ!$A$33:$A$776,$A93,СВЦЭМ!$B$33:$B$776,U$83)+'СЕТ СН'!$H$11+СВЦЭМ!$D$10+'СЕТ СН'!$H$5-'СЕТ СН'!$H$21</f>
        <v>3800.81738172</v>
      </c>
      <c r="V93" s="36">
        <f>SUMIFS(СВЦЭМ!$D$33:$D$776,СВЦЭМ!$A$33:$A$776,$A93,СВЦЭМ!$B$33:$B$776,V$83)+'СЕТ СН'!$H$11+СВЦЭМ!$D$10+'СЕТ СН'!$H$5-'СЕТ СН'!$H$21</f>
        <v>3796.63158247</v>
      </c>
      <c r="W93" s="36">
        <f>SUMIFS(СВЦЭМ!$D$33:$D$776,СВЦЭМ!$A$33:$A$776,$A93,СВЦЭМ!$B$33:$B$776,W$83)+'СЕТ СН'!$H$11+СВЦЭМ!$D$10+'СЕТ СН'!$H$5-'СЕТ СН'!$H$21</f>
        <v>3820.7117462699998</v>
      </c>
      <c r="X93" s="36">
        <f>SUMIFS(СВЦЭМ!$D$33:$D$776,СВЦЭМ!$A$33:$A$776,$A93,СВЦЭМ!$B$33:$B$776,X$83)+'СЕТ СН'!$H$11+СВЦЭМ!$D$10+'СЕТ СН'!$H$5-'СЕТ СН'!$H$21</f>
        <v>3840.6886361500001</v>
      </c>
      <c r="Y93" s="36">
        <f>SUMIFS(СВЦЭМ!$D$33:$D$776,СВЦЭМ!$A$33:$A$776,$A93,СВЦЭМ!$B$33:$B$776,Y$83)+'СЕТ СН'!$H$11+СВЦЭМ!$D$10+'СЕТ СН'!$H$5-'СЕТ СН'!$H$21</f>
        <v>3859.6572164099998</v>
      </c>
    </row>
    <row r="94" spans="1:27" ht="15.75" x14ac:dyDescent="0.2">
      <c r="A94" s="35">
        <f t="shared" si="2"/>
        <v>44207</v>
      </c>
      <c r="B94" s="36">
        <f>SUMIFS(СВЦЭМ!$D$33:$D$776,СВЦЭМ!$A$33:$A$776,$A94,СВЦЭМ!$B$33:$B$776,B$83)+'СЕТ СН'!$H$11+СВЦЭМ!$D$10+'СЕТ СН'!$H$5-'СЕТ СН'!$H$21</f>
        <v>3899.1030581800001</v>
      </c>
      <c r="C94" s="36">
        <f>SUMIFS(СВЦЭМ!$D$33:$D$776,СВЦЭМ!$A$33:$A$776,$A94,СВЦЭМ!$B$33:$B$776,C$83)+'СЕТ СН'!$H$11+СВЦЭМ!$D$10+'СЕТ СН'!$H$5-'СЕТ СН'!$H$21</f>
        <v>3938.99918518</v>
      </c>
      <c r="D94" s="36">
        <f>SUMIFS(СВЦЭМ!$D$33:$D$776,СВЦЭМ!$A$33:$A$776,$A94,СВЦЭМ!$B$33:$B$776,D$83)+'СЕТ СН'!$H$11+СВЦЭМ!$D$10+'СЕТ СН'!$H$5-'СЕТ СН'!$H$21</f>
        <v>3945.48479017</v>
      </c>
      <c r="E94" s="36">
        <f>SUMIFS(СВЦЭМ!$D$33:$D$776,СВЦЭМ!$A$33:$A$776,$A94,СВЦЭМ!$B$33:$B$776,E$83)+'СЕТ СН'!$H$11+СВЦЭМ!$D$10+'СЕТ СН'!$H$5-'СЕТ СН'!$H$21</f>
        <v>3941.5471742700001</v>
      </c>
      <c r="F94" s="36">
        <f>SUMIFS(СВЦЭМ!$D$33:$D$776,СВЦЭМ!$A$33:$A$776,$A94,СВЦЭМ!$B$33:$B$776,F$83)+'СЕТ СН'!$H$11+СВЦЭМ!$D$10+'СЕТ СН'!$H$5-'СЕТ СН'!$H$21</f>
        <v>3944.1182585000001</v>
      </c>
      <c r="G94" s="36">
        <f>SUMIFS(СВЦЭМ!$D$33:$D$776,СВЦЭМ!$A$33:$A$776,$A94,СВЦЭМ!$B$33:$B$776,G$83)+'СЕТ СН'!$H$11+СВЦЭМ!$D$10+'СЕТ СН'!$H$5-'СЕТ СН'!$H$21</f>
        <v>3949.20540252</v>
      </c>
      <c r="H94" s="36">
        <f>SUMIFS(СВЦЭМ!$D$33:$D$776,СВЦЭМ!$A$33:$A$776,$A94,СВЦЭМ!$B$33:$B$776,H$83)+'СЕТ СН'!$H$11+СВЦЭМ!$D$10+'СЕТ СН'!$H$5-'СЕТ СН'!$H$21</f>
        <v>3939.3895597000001</v>
      </c>
      <c r="I94" s="36">
        <f>SUMIFS(СВЦЭМ!$D$33:$D$776,СВЦЭМ!$A$33:$A$776,$A94,СВЦЭМ!$B$33:$B$776,I$83)+'СЕТ СН'!$H$11+СВЦЭМ!$D$10+'СЕТ СН'!$H$5-'СЕТ СН'!$H$21</f>
        <v>3896.6555871600003</v>
      </c>
      <c r="J94" s="36">
        <f>SUMIFS(СВЦЭМ!$D$33:$D$776,СВЦЭМ!$A$33:$A$776,$A94,СВЦЭМ!$B$33:$B$776,J$83)+'СЕТ СН'!$H$11+СВЦЭМ!$D$10+'СЕТ СН'!$H$5-'СЕТ СН'!$H$21</f>
        <v>3858.8712192600001</v>
      </c>
      <c r="K94" s="36">
        <f>SUMIFS(СВЦЭМ!$D$33:$D$776,СВЦЭМ!$A$33:$A$776,$A94,СВЦЭМ!$B$33:$B$776,K$83)+'СЕТ СН'!$H$11+СВЦЭМ!$D$10+'СЕТ СН'!$H$5-'СЕТ СН'!$H$21</f>
        <v>3842.3432227800004</v>
      </c>
      <c r="L94" s="36">
        <f>SUMIFS(СВЦЭМ!$D$33:$D$776,СВЦЭМ!$A$33:$A$776,$A94,СВЦЭМ!$B$33:$B$776,L$83)+'СЕТ СН'!$H$11+СВЦЭМ!$D$10+'СЕТ СН'!$H$5-'СЕТ СН'!$H$21</f>
        <v>3837.4996382300001</v>
      </c>
      <c r="M94" s="36">
        <f>SUMIFS(СВЦЭМ!$D$33:$D$776,СВЦЭМ!$A$33:$A$776,$A94,СВЦЭМ!$B$33:$B$776,M$83)+'СЕТ СН'!$H$11+СВЦЭМ!$D$10+'СЕТ СН'!$H$5-'СЕТ СН'!$H$21</f>
        <v>3845.44154721</v>
      </c>
      <c r="N94" s="36">
        <f>SUMIFS(СВЦЭМ!$D$33:$D$776,СВЦЭМ!$A$33:$A$776,$A94,СВЦЭМ!$B$33:$B$776,N$83)+'СЕТ СН'!$H$11+СВЦЭМ!$D$10+'СЕТ СН'!$H$5-'СЕТ СН'!$H$21</f>
        <v>3855.8040538300002</v>
      </c>
      <c r="O94" s="36">
        <f>SUMIFS(СВЦЭМ!$D$33:$D$776,СВЦЭМ!$A$33:$A$776,$A94,СВЦЭМ!$B$33:$B$776,O$83)+'СЕТ СН'!$H$11+СВЦЭМ!$D$10+'СЕТ СН'!$H$5-'СЕТ СН'!$H$21</f>
        <v>3866.2116713800001</v>
      </c>
      <c r="P94" s="36">
        <f>SUMIFS(СВЦЭМ!$D$33:$D$776,СВЦЭМ!$A$33:$A$776,$A94,СВЦЭМ!$B$33:$B$776,P$83)+'СЕТ СН'!$H$11+СВЦЭМ!$D$10+'СЕТ СН'!$H$5-'СЕТ СН'!$H$21</f>
        <v>3878.50172724</v>
      </c>
      <c r="Q94" s="36">
        <f>SUMIFS(СВЦЭМ!$D$33:$D$776,СВЦЭМ!$A$33:$A$776,$A94,СВЦЭМ!$B$33:$B$776,Q$83)+'СЕТ СН'!$H$11+СВЦЭМ!$D$10+'СЕТ СН'!$H$5-'СЕТ СН'!$H$21</f>
        <v>3885.3163070299997</v>
      </c>
      <c r="R94" s="36">
        <f>SUMIFS(СВЦЭМ!$D$33:$D$776,СВЦЭМ!$A$33:$A$776,$A94,СВЦЭМ!$B$33:$B$776,R$83)+'СЕТ СН'!$H$11+СВЦЭМ!$D$10+'СЕТ СН'!$H$5-'СЕТ СН'!$H$21</f>
        <v>3872.8956340499999</v>
      </c>
      <c r="S94" s="36">
        <f>SUMIFS(СВЦЭМ!$D$33:$D$776,СВЦЭМ!$A$33:$A$776,$A94,СВЦЭМ!$B$33:$B$776,S$83)+'СЕТ СН'!$H$11+СВЦЭМ!$D$10+'СЕТ СН'!$H$5-'СЕТ СН'!$H$21</f>
        <v>3848.32894764</v>
      </c>
      <c r="T94" s="36">
        <f>SUMIFS(СВЦЭМ!$D$33:$D$776,СВЦЭМ!$A$33:$A$776,$A94,СВЦЭМ!$B$33:$B$776,T$83)+'СЕТ СН'!$H$11+СВЦЭМ!$D$10+'СЕТ СН'!$H$5-'СЕТ СН'!$H$21</f>
        <v>3819.4518140600003</v>
      </c>
      <c r="U94" s="36">
        <f>SUMIFS(СВЦЭМ!$D$33:$D$776,СВЦЭМ!$A$33:$A$776,$A94,СВЦЭМ!$B$33:$B$776,U$83)+'СЕТ СН'!$H$11+СВЦЭМ!$D$10+'СЕТ СН'!$H$5-'СЕТ СН'!$H$21</f>
        <v>3818.9385175799998</v>
      </c>
      <c r="V94" s="36">
        <f>SUMIFS(СВЦЭМ!$D$33:$D$776,СВЦЭМ!$A$33:$A$776,$A94,СВЦЭМ!$B$33:$B$776,V$83)+'СЕТ СН'!$H$11+СВЦЭМ!$D$10+'СЕТ СН'!$H$5-'СЕТ СН'!$H$21</f>
        <v>3833.3454497000002</v>
      </c>
      <c r="W94" s="36">
        <f>SUMIFS(СВЦЭМ!$D$33:$D$776,СВЦЭМ!$A$33:$A$776,$A94,СВЦЭМ!$B$33:$B$776,W$83)+'СЕТ СН'!$H$11+СВЦЭМ!$D$10+'СЕТ СН'!$H$5-'СЕТ СН'!$H$21</f>
        <v>3849.5253009600001</v>
      </c>
      <c r="X94" s="36">
        <f>SUMIFS(СВЦЭМ!$D$33:$D$776,СВЦЭМ!$A$33:$A$776,$A94,СВЦЭМ!$B$33:$B$776,X$83)+'СЕТ СН'!$H$11+СВЦЭМ!$D$10+'СЕТ СН'!$H$5-'СЕТ СН'!$H$21</f>
        <v>3852.78842936</v>
      </c>
      <c r="Y94" s="36">
        <f>SUMIFS(СВЦЭМ!$D$33:$D$776,СВЦЭМ!$A$33:$A$776,$A94,СВЦЭМ!$B$33:$B$776,Y$83)+'СЕТ СН'!$H$11+СВЦЭМ!$D$10+'СЕТ СН'!$H$5-'СЕТ СН'!$H$21</f>
        <v>3870.3206209300001</v>
      </c>
    </row>
    <row r="95" spans="1:27" ht="15.75" x14ac:dyDescent="0.2">
      <c r="A95" s="35">
        <f t="shared" si="2"/>
        <v>44208</v>
      </c>
      <c r="B95" s="36">
        <f>SUMIFS(СВЦЭМ!$D$33:$D$776,СВЦЭМ!$A$33:$A$776,$A95,СВЦЭМ!$B$33:$B$776,B$83)+'СЕТ СН'!$H$11+СВЦЭМ!$D$10+'СЕТ СН'!$H$5-'СЕТ СН'!$H$21</f>
        <v>3841.6541405799999</v>
      </c>
      <c r="C95" s="36">
        <f>SUMIFS(СВЦЭМ!$D$33:$D$776,СВЦЭМ!$A$33:$A$776,$A95,СВЦЭМ!$B$33:$B$776,C$83)+'СЕТ СН'!$H$11+СВЦЭМ!$D$10+'СЕТ СН'!$H$5-'СЕТ СН'!$H$21</f>
        <v>3875.8230737499998</v>
      </c>
      <c r="D95" s="36">
        <f>SUMIFS(СВЦЭМ!$D$33:$D$776,СВЦЭМ!$A$33:$A$776,$A95,СВЦЭМ!$B$33:$B$776,D$83)+'СЕТ СН'!$H$11+СВЦЭМ!$D$10+'СЕТ СН'!$H$5-'СЕТ СН'!$H$21</f>
        <v>3893.1259430800001</v>
      </c>
      <c r="E95" s="36">
        <f>SUMIFS(СВЦЭМ!$D$33:$D$776,СВЦЭМ!$A$33:$A$776,$A95,СВЦЭМ!$B$33:$B$776,E$83)+'СЕТ СН'!$H$11+СВЦЭМ!$D$10+'СЕТ СН'!$H$5-'СЕТ СН'!$H$21</f>
        <v>3905.8010585000002</v>
      </c>
      <c r="F95" s="36">
        <f>SUMIFS(СВЦЭМ!$D$33:$D$776,СВЦЭМ!$A$33:$A$776,$A95,СВЦЭМ!$B$33:$B$776,F$83)+'СЕТ СН'!$H$11+СВЦЭМ!$D$10+'СЕТ СН'!$H$5-'СЕТ СН'!$H$21</f>
        <v>3910.7182009099997</v>
      </c>
      <c r="G95" s="36">
        <f>SUMIFS(СВЦЭМ!$D$33:$D$776,СВЦЭМ!$A$33:$A$776,$A95,СВЦЭМ!$B$33:$B$776,G$83)+'СЕТ СН'!$H$11+СВЦЭМ!$D$10+'СЕТ СН'!$H$5-'СЕТ СН'!$H$21</f>
        <v>3901.2813210700001</v>
      </c>
      <c r="H95" s="36">
        <f>SUMIFS(СВЦЭМ!$D$33:$D$776,СВЦЭМ!$A$33:$A$776,$A95,СВЦЭМ!$B$33:$B$776,H$83)+'СЕТ СН'!$H$11+СВЦЭМ!$D$10+'СЕТ СН'!$H$5-'СЕТ СН'!$H$21</f>
        <v>3893.2873271200001</v>
      </c>
      <c r="I95" s="36">
        <f>SUMIFS(СВЦЭМ!$D$33:$D$776,СВЦЭМ!$A$33:$A$776,$A95,СВЦЭМ!$B$33:$B$776,I$83)+'СЕТ СН'!$H$11+СВЦЭМ!$D$10+'СЕТ СН'!$H$5-'СЕТ СН'!$H$21</f>
        <v>3855.27893735</v>
      </c>
      <c r="J95" s="36">
        <f>SUMIFS(СВЦЭМ!$D$33:$D$776,СВЦЭМ!$A$33:$A$776,$A95,СВЦЭМ!$B$33:$B$776,J$83)+'СЕТ СН'!$H$11+СВЦЭМ!$D$10+'СЕТ СН'!$H$5-'СЕТ СН'!$H$21</f>
        <v>3820.1458363700003</v>
      </c>
      <c r="K95" s="36">
        <f>SUMIFS(СВЦЭМ!$D$33:$D$776,СВЦЭМ!$A$33:$A$776,$A95,СВЦЭМ!$B$33:$B$776,K$83)+'СЕТ СН'!$H$11+СВЦЭМ!$D$10+'СЕТ СН'!$H$5-'СЕТ СН'!$H$21</f>
        <v>3818.3366995300003</v>
      </c>
      <c r="L95" s="36">
        <f>SUMIFS(СВЦЭМ!$D$33:$D$776,СВЦЭМ!$A$33:$A$776,$A95,СВЦЭМ!$B$33:$B$776,L$83)+'СЕТ СН'!$H$11+СВЦЭМ!$D$10+'СЕТ СН'!$H$5-'СЕТ СН'!$H$21</f>
        <v>3811.4667483100002</v>
      </c>
      <c r="M95" s="36">
        <f>SUMIFS(СВЦЭМ!$D$33:$D$776,СВЦЭМ!$A$33:$A$776,$A95,СВЦЭМ!$B$33:$B$776,M$83)+'СЕТ СН'!$H$11+СВЦЭМ!$D$10+'СЕТ СН'!$H$5-'СЕТ СН'!$H$21</f>
        <v>3817.6653625199997</v>
      </c>
      <c r="N95" s="36">
        <f>SUMIFS(СВЦЭМ!$D$33:$D$776,СВЦЭМ!$A$33:$A$776,$A95,СВЦЭМ!$B$33:$B$776,N$83)+'СЕТ СН'!$H$11+СВЦЭМ!$D$10+'СЕТ СН'!$H$5-'СЕТ СН'!$H$21</f>
        <v>3823.8551287800001</v>
      </c>
      <c r="O95" s="36">
        <f>SUMIFS(СВЦЭМ!$D$33:$D$776,СВЦЭМ!$A$33:$A$776,$A95,СВЦЭМ!$B$33:$B$776,O$83)+'СЕТ СН'!$H$11+СВЦЭМ!$D$10+'СЕТ СН'!$H$5-'СЕТ СН'!$H$21</f>
        <v>3836.8520700500003</v>
      </c>
      <c r="P95" s="36">
        <f>SUMIFS(СВЦЭМ!$D$33:$D$776,СВЦЭМ!$A$33:$A$776,$A95,СВЦЭМ!$B$33:$B$776,P$83)+'СЕТ СН'!$H$11+СВЦЭМ!$D$10+'СЕТ СН'!$H$5-'СЕТ СН'!$H$21</f>
        <v>3846.2356175699997</v>
      </c>
      <c r="Q95" s="36">
        <f>SUMIFS(СВЦЭМ!$D$33:$D$776,СВЦЭМ!$A$33:$A$776,$A95,СВЦЭМ!$B$33:$B$776,Q$83)+'СЕТ СН'!$H$11+СВЦЭМ!$D$10+'СЕТ СН'!$H$5-'СЕТ СН'!$H$21</f>
        <v>3847.0298519299999</v>
      </c>
      <c r="R95" s="36">
        <f>SUMIFS(СВЦЭМ!$D$33:$D$776,СВЦЭМ!$A$33:$A$776,$A95,СВЦЭМ!$B$33:$B$776,R$83)+'СЕТ СН'!$H$11+СВЦЭМ!$D$10+'СЕТ СН'!$H$5-'СЕТ СН'!$H$21</f>
        <v>3835.8810983800004</v>
      </c>
      <c r="S95" s="36">
        <f>SUMIFS(СВЦЭМ!$D$33:$D$776,СВЦЭМ!$A$33:$A$776,$A95,СВЦЭМ!$B$33:$B$776,S$83)+'СЕТ СН'!$H$11+СВЦЭМ!$D$10+'СЕТ СН'!$H$5-'СЕТ СН'!$H$21</f>
        <v>3815.9620501099998</v>
      </c>
      <c r="T95" s="36">
        <f>SUMIFS(СВЦЭМ!$D$33:$D$776,СВЦЭМ!$A$33:$A$776,$A95,СВЦЭМ!$B$33:$B$776,T$83)+'СЕТ СН'!$H$11+СВЦЭМ!$D$10+'СЕТ СН'!$H$5-'СЕТ СН'!$H$21</f>
        <v>3803.3100047600001</v>
      </c>
      <c r="U95" s="36">
        <f>SUMIFS(СВЦЭМ!$D$33:$D$776,СВЦЭМ!$A$33:$A$776,$A95,СВЦЭМ!$B$33:$B$776,U$83)+'СЕТ СН'!$H$11+СВЦЭМ!$D$10+'СЕТ СН'!$H$5-'СЕТ СН'!$H$21</f>
        <v>3804.5759969599999</v>
      </c>
      <c r="V95" s="36">
        <f>SUMIFS(СВЦЭМ!$D$33:$D$776,СВЦЭМ!$A$33:$A$776,$A95,СВЦЭМ!$B$33:$B$776,V$83)+'СЕТ СН'!$H$11+СВЦЭМ!$D$10+'СЕТ СН'!$H$5-'СЕТ СН'!$H$21</f>
        <v>3820.6596257800002</v>
      </c>
      <c r="W95" s="36">
        <f>SUMIFS(СВЦЭМ!$D$33:$D$776,СВЦЭМ!$A$33:$A$776,$A95,СВЦЭМ!$B$33:$B$776,W$83)+'СЕТ СН'!$H$11+СВЦЭМ!$D$10+'СЕТ СН'!$H$5-'СЕТ СН'!$H$21</f>
        <v>3840.9011284999997</v>
      </c>
      <c r="X95" s="36">
        <f>SUMIFS(СВЦЭМ!$D$33:$D$776,СВЦЭМ!$A$33:$A$776,$A95,СВЦЭМ!$B$33:$B$776,X$83)+'СЕТ СН'!$H$11+СВЦЭМ!$D$10+'СЕТ СН'!$H$5-'СЕТ СН'!$H$21</f>
        <v>3848.0474719900003</v>
      </c>
      <c r="Y95" s="36">
        <f>SUMIFS(СВЦЭМ!$D$33:$D$776,СВЦЭМ!$A$33:$A$776,$A95,СВЦЭМ!$B$33:$B$776,Y$83)+'СЕТ СН'!$H$11+СВЦЭМ!$D$10+'СЕТ СН'!$H$5-'СЕТ СН'!$H$21</f>
        <v>3873.83151417</v>
      </c>
    </row>
    <row r="96" spans="1:27" ht="15.75" x14ac:dyDescent="0.2">
      <c r="A96" s="35">
        <f t="shared" si="2"/>
        <v>44209</v>
      </c>
      <c r="B96" s="36">
        <f>SUMIFS(СВЦЭМ!$D$33:$D$776,СВЦЭМ!$A$33:$A$776,$A96,СВЦЭМ!$B$33:$B$776,B$83)+'СЕТ СН'!$H$11+СВЦЭМ!$D$10+'СЕТ СН'!$H$5-'СЕТ СН'!$H$21</f>
        <v>3864.5383559700003</v>
      </c>
      <c r="C96" s="36">
        <f>SUMIFS(СВЦЭМ!$D$33:$D$776,СВЦЭМ!$A$33:$A$776,$A96,СВЦЭМ!$B$33:$B$776,C$83)+'СЕТ СН'!$H$11+СВЦЭМ!$D$10+'СЕТ СН'!$H$5-'СЕТ СН'!$H$21</f>
        <v>3903.3623233500002</v>
      </c>
      <c r="D96" s="36">
        <f>SUMIFS(СВЦЭМ!$D$33:$D$776,СВЦЭМ!$A$33:$A$776,$A96,СВЦЭМ!$B$33:$B$776,D$83)+'СЕТ СН'!$H$11+СВЦЭМ!$D$10+'СЕТ СН'!$H$5-'СЕТ СН'!$H$21</f>
        <v>3917.6116970800003</v>
      </c>
      <c r="E96" s="36">
        <f>SUMIFS(СВЦЭМ!$D$33:$D$776,СВЦЭМ!$A$33:$A$776,$A96,СВЦЭМ!$B$33:$B$776,E$83)+'СЕТ СН'!$H$11+СВЦЭМ!$D$10+'СЕТ СН'!$H$5-'СЕТ СН'!$H$21</f>
        <v>3934.2577953700002</v>
      </c>
      <c r="F96" s="36">
        <f>SUMIFS(СВЦЭМ!$D$33:$D$776,СВЦЭМ!$A$33:$A$776,$A96,СВЦЭМ!$B$33:$B$776,F$83)+'СЕТ СН'!$H$11+СВЦЭМ!$D$10+'СЕТ СН'!$H$5-'СЕТ СН'!$H$21</f>
        <v>3932.9613942400001</v>
      </c>
      <c r="G96" s="36">
        <f>SUMIFS(СВЦЭМ!$D$33:$D$776,СВЦЭМ!$A$33:$A$776,$A96,СВЦЭМ!$B$33:$B$776,G$83)+'СЕТ СН'!$H$11+СВЦЭМ!$D$10+'СЕТ СН'!$H$5-'СЕТ СН'!$H$21</f>
        <v>3924.2900659699999</v>
      </c>
      <c r="H96" s="36">
        <f>SUMIFS(СВЦЭМ!$D$33:$D$776,СВЦЭМ!$A$33:$A$776,$A96,СВЦЭМ!$B$33:$B$776,H$83)+'СЕТ СН'!$H$11+СВЦЭМ!$D$10+'СЕТ СН'!$H$5-'СЕТ СН'!$H$21</f>
        <v>3903.8680132</v>
      </c>
      <c r="I96" s="36">
        <f>SUMIFS(СВЦЭМ!$D$33:$D$776,СВЦЭМ!$A$33:$A$776,$A96,СВЦЭМ!$B$33:$B$776,I$83)+'СЕТ СН'!$H$11+СВЦЭМ!$D$10+'СЕТ СН'!$H$5-'СЕТ СН'!$H$21</f>
        <v>3876.8974772299998</v>
      </c>
      <c r="J96" s="36">
        <f>SUMIFS(СВЦЭМ!$D$33:$D$776,СВЦЭМ!$A$33:$A$776,$A96,СВЦЭМ!$B$33:$B$776,J$83)+'СЕТ СН'!$H$11+СВЦЭМ!$D$10+'СЕТ СН'!$H$5-'СЕТ СН'!$H$21</f>
        <v>3855.2778828600003</v>
      </c>
      <c r="K96" s="36">
        <f>SUMIFS(СВЦЭМ!$D$33:$D$776,СВЦЭМ!$A$33:$A$776,$A96,СВЦЭМ!$B$33:$B$776,K$83)+'СЕТ СН'!$H$11+СВЦЭМ!$D$10+'СЕТ СН'!$H$5-'СЕТ СН'!$H$21</f>
        <v>3850.30028649</v>
      </c>
      <c r="L96" s="36">
        <f>SUMIFS(СВЦЭМ!$D$33:$D$776,СВЦЭМ!$A$33:$A$776,$A96,СВЦЭМ!$B$33:$B$776,L$83)+'СЕТ СН'!$H$11+СВЦЭМ!$D$10+'СЕТ СН'!$H$5-'СЕТ СН'!$H$21</f>
        <v>3828.9715520099999</v>
      </c>
      <c r="M96" s="36">
        <f>SUMIFS(СВЦЭМ!$D$33:$D$776,СВЦЭМ!$A$33:$A$776,$A96,СВЦЭМ!$B$33:$B$776,M$83)+'СЕТ СН'!$H$11+СВЦЭМ!$D$10+'СЕТ СН'!$H$5-'СЕТ СН'!$H$21</f>
        <v>3827.10083364</v>
      </c>
      <c r="N96" s="36">
        <f>SUMIFS(СВЦЭМ!$D$33:$D$776,СВЦЭМ!$A$33:$A$776,$A96,СВЦЭМ!$B$33:$B$776,N$83)+'СЕТ СН'!$H$11+СВЦЭМ!$D$10+'СЕТ СН'!$H$5-'СЕТ СН'!$H$21</f>
        <v>3841.2718746400001</v>
      </c>
      <c r="O96" s="36">
        <f>SUMIFS(СВЦЭМ!$D$33:$D$776,СВЦЭМ!$A$33:$A$776,$A96,СВЦЭМ!$B$33:$B$776,O$83)+'СЕТ СН'!$H$11+СВЦЭМ!$D$10+'СЕТ СН'!$H$5-'СЕТ СН'!$H$21</f>
        <v>3844.2003216800003</v>
      </c>
      <c r="P96" s="36">
        <f>SUMIFS(СВЦЭМ!$D$33:$D$776,СВЦЭМ!$A$33:$A$776,$A96,СВЦЭМ!$B$33:$B$776,P$83)+'СЕТ СН'!$H$11+СВЦЭМ!$D$10+'СЕТ СН'!$H$5-'СЕТ СН'!$H$21</f>
        <v>3851.4226500599998</v>
      </c>
      <c r="Q96" s="36">
        <f>SUMIFS(СВЦЭМ!$D$33:$D$776,СВЦЭМ!$A$33:$A$776,$A96,СВЦЭМ!$B$33:$B$776,Q$83)+'СЕТ СН'!$H$11+СВЦЭМ!$D$10+'СЕТ СН'!$H$5-'СЕТ СН'!$H$21</f>
        <v>3854.4240162200003</v>
      </c>
      <c r="R96" s="36">
        <f>SUMIFS(СВЦЭМ!$D$33:$D$776,СВЦЭМ!$A$33:$A$776,$A96,СВЦЭМ!$B$33:$B$776,R$83)+'СЕТ СН'!$H$11+СВЦЭМ!$D$10+'СЕТ СН'!$H$5-'СЕТ СН'!$H$21</f>
        <v>3845.8521941399999</v>
      </c>
      <c r="S96" s="36">
        <f>SUMIFS(СВЦЭМ!$D$33:$D$776,СВЦЭМ!$A$33:$A$776,$A96,СВЦЭМ!$B$33:$B$776,S$83)+'СЕТ СН'!$H$11+СВЦЭМ!$D$10+'СЕТ СН'!$H$5-'СЕТ СН'!$H$21</f>
        <v>3828.7207311399998</v>
      </c>
      <c r="T96" s="36">
        <f>SUMIFS(СВЦЭМ!$D$33:$D$776,СВЦЭМ!$A$33:$A$776,$A96,СВЦЭМ!$B$33:$B$776,T$83)+'СЕТ СН'!$H$11+СВЦЭМ!$D$10+'СЕТ СН'!$H$5-'СЕТ СН'!$H$21</f>
        <v>3806.2088670799999</v>
      </c>
      <c r="U96" s="36">
        <f>SUMIFS(СВЦЭМ!$D$33:$D$776,СВЦЭМ!$A$33:$A$776,$A96,СВЦЭМ!$B$33:$B$776,U$83)+'СЕТ СН'!$H$11+СВЦЭМ!$D$10+'СЕТ СН'!$H$5-'СЕТ СН'!$H$21</f>
        <v>3805.8702421799999</v>
      </c>
      <c r="V96" s="36">
        <f>SUMIFS(СВЦЭМ!$D$33:$D$776,СВЦЭМ!$A$33:$A$776,$A96,СВЦЭМ!$B$33:$B$776,V$83)+'СЕТ СН'!$H$11+СВЦЭМ!$D$10+'СЕТ СН'!$H$5-'СЕТ СН'!$H$21</f>
        <v>3821.8545458200001</v>
      </c>
      <c r="W96" s="36">
        <f>SUMIFS(СВЦЭМ!$D$33:$D$776,СВЦЭМ!$A$33:$A$776,$A96,СВЦЭМ!$B$33:$B$776,W$83)+'СЕТ СН'!$H$11+СВЦЭМ!$D$10+'СЕТ СН'!$H$5-'СЕТ СН'!$H$21</f>
        <v>3837.2011385400001</v>
      </c>
      <c r="X96" s="36">
        <f>SUMIFS(СВЦЭМ!$D$33:$D$776,СВЦЭМ!$A$33:$A$776,$A96,СВЦЭМ!$B$33:$B$776,X$83)+'СЕТ СН'!$H$11+СВЦЭМ!$D$10+'СЕТ СН'!$H$5-'СЕТ СН'!$H$21</f>
        <v>3848.0167391499999</v>
      </c>
      <c r="Y96" s="36">
        <f>SUMIFS(СВЦЭМ!$D$33:$D$776,СВЦЭМ!$A$33:$A$776,$A96,СВЦЭМ!$B$33:$B$776,Y$83)+'СЕТ СН'!$H$11+СВЦЭМ!$D$10+'СЕТ СН'!$H$5-'СЕТ СН'!$H$21</f>
        <v>3864.9487877399997</v>
      </c>
    </row>
    <row r="97" spans="1:25" ht="15.75" x14ac:dyDescent="0.2">
      <c r="A97" s="35">
        <f t="shared" si="2"/>
        <v>44210</v>
      </c>
      <c r="B97" s="36">
        <f>SUMIFS(СВЦЭМ!$D$33:$D$776,СВЦЭМ!$A$33:$A$776,$A97,СВЦЭМ!$B$33:$B$776,B$83)+'СЕТ СН'!$H$11+СВЦЭМ!$D$10+'СЕТ СН'!$H$5-'СЕТ СН'!$H$21</f>
        <v>3875.9725575100001</v>
      </c>
      <c r="C97" s="36">
        <f>SUMIFS(СВЦЭМ!$D$33:$D$776,СВЦЭМ!$A$33:$A$776,$A97,СВЦЭМ!$B$33:$B$776,C$83)+'СЕТ СН'!$H$11+СВЦЭМ!$D$10+'СЕТ СН'!$H$5-'СЕТ СН'!$H$21</f>
        <v>3914.0234050500003</v>
      </c>
      <c r="D97" s="36">
        <f>SUMIFS(СВЦЭМ!$D$33:$D$776,СВЦЭМ!$A$33:$A$776,$A97,СВЦЭМ!$B$33:$B$776,D$83)+'СЕТ СН'!$H$11+СВЦЭМ!$D$10+'СЕТ СН'!$H$5-'СЕТ СН'!$H$21</f>
        <v>3935.4041500600001</v>
      </c>
      <c r="E97" s="36">
        <f>SUMIFS(СВЦЭМ!$D$33:$D$776,СВЦЭМ!$A$33:$A$776,$A97,СВЦЭМ!$B$33:$B$776,E$83)+'СЕТ СН'!$H$11+СВЦЭМ!$D$10+'СЕТ СН'!$H$5-'СЕТ СН'!$H$21</f>
        <v>3940.6046589600001</v>
      </c>
      <c r="F97" s="36">
        <f>SUMIFS(СВЦЭМ!$D$33:$D$776,СВЦЭМ!$A$33:$A$776,$A97,СВЦЭМ!$B$33:$B$776,F$83)+'СЕТ СН'!$H$11+СВЦЭМ!$D$10+'СЕТ СН'!$H$5-'СЕТ СН'!$H$21</f>
        <v>3948.2687336399999</v>
      </c>
      <c r="G97" s="36">
        <f>SUMIFS(СВЦЭМ!$D$33:$D$776,СВЦЭМ!$A$33:$A$776,$A97,СВЦЭМ!$B$33:$B$776,G$83)+'СЕТ СН'!$H$11+СВЦЭМ!$D$10+'СЕТ СН'!$H$5-'СЕТ СН'!$H$21</f>
        <v>3916.6398425300004</v>
      </c>
      <c r="H97" s="36">
        <f>SUMIFS(СВЦЭМ!$D$33:$D$776,СВЦЭМ!$A$33:$A$776,$A97,СВЦЭМ!$B$33:$B$776,H$83)+'СЕТ СН'!$H$11+СВЦЭМ!$D$10+'СЕТ СН'!$H$5-'СЕТ СН'!$H$21</f>
        <v>3876.1929405800001</v>
      </c>
      <c r="I97" s="36">
        <f>SUMIFS(СВЦЭМ!$D$33:$D$776,СВЦЭМ!$A$33:$A$776,$A97,СВЦЭМ!$B$33:$B$776,I$83)+'СЕТ СН'!$H$11+СВЦЭМ!$D$10+'СЕТ СН'!$H$5-'СЕТ СН'!$H$21</f>
        <v>3832.5708750399999</v>
      </c>
      <c r="J97" s="36">
        <f>SUMIFS(СВЦЭМ!$D$33:$D$776,СВЦЭМ!$A$33:$A$776,$A97,СВЦЭМ!$B$33:$B$776,J$83)+'СЕТ СН'!$H$11+СВЦЭМ!$D$10+'СЕТ СН'!$H$5-'СЕТ СН'!$H$21</f>
        <v>3806.9263059099999</v>
      </c>
      <c r="K97" s="36">
        <f>SUMIFS(СВЦЭМ!$D$33:$D$776,СВЦЭМ!$A$33:$A$776,$A97,СВЦЭМ!$B$33:$B$776,K$83)+'СЕТ СН'!$H$11+СВЦЭМ!$D$10+'СЕТ СН'!$H$5-'СЕТ СН'!$H$21</f>
        <v>3805.04386944</v>
      </c>
      <c r="L97" s="36">
        <f>SUMIFS(СВЦЭМ!$D$33:$D$776,СВЦЭМ!$A$33:$A$776,$A97,СВЦЭМ!$B$33:$B$776,L$83)+'СЕТ СН'!$H$11+СВЦЭМ!$D$10+'СЕТ СН'!$H$5-'СЕТ СН'!$H$21</f>
        <v>3801.3583373299998</v>
      </c>
      <c r="M97" s="36">
        <f>SUMIFS(СВЦЭМ!$D$33:$D$776,СВЦЭМ!$A$33:$A$776,$A97,СВЦЭМ!$B$33:$B$776,M$83)+'СЕТ СН'!$H$11+СВЦЭМ!$D$10+'СЕТ СН'!$H$5-'СЕТ СН'!$H$21</f>
        <v>3809.9096219900002</v>
      </c>
      <c r="N97" s="36">
        <f>SUMIFS(СВЦЭМ!$D$33:$D$776,СВЦЭМ!$A$33:$A$776,$A97,СВЦЭМ!$B$33:$B$776,N$83)+'СЕТ СН'!$H$11+СВЦЭМ!$D$10+'СЕТ СН'!$H$5-'СЕТ СН'!$H$21</f>
        <v>3818.0180775899998</v>
      </c>
      <c r="O97" s="36">
        <f>SUMIFS(СВЦЭМ!$D$33:$D$776,СВЦЭМ!$A$33:$A$776,$A97,СВЦЭМ!$B$33:$B$776,O$83)+'СЕТ СН'!$H$11+СВЦЭМ!$D$10+'СЕТ СН'!$H$5-'СЕТ СН'!$H$21</f>
        <v>3823.7972149699999</v>
      </c>
      <c r="P97" s="36">
        <f>SUMIFS(СВЦЭМ!$D$33:$D$776,СВЦЭМ!$A$33:$A$776,$A97,СВЦЭМ!$B$33:$B$776,P$83)+'СЕТ СН'!$H$11+СВЦЭМ!$D$10+'СЕТ СН'!$H$5-'СЕТ СН'!$H$21</f>
        <v>3831.0971105400004</v>
      </c>
      <c r="Q97" s="36">
        <f>SUMIFS(СВЦЭМ!$D$33:$D$776,СВЦЭМ!$A$33:$A$776,$A97,СВЦЭМ!$B$33:$B$776,Q$83)+'СЕТ СН'!$H$11+СВЦЭМ!$D$10+'СЕТ СН'!$H$5-'СЕТ СН'!$H$21</f>
        <v>3837.6667558700001</v>
      </c>
      <c r="R97" s="36">
        <f>SUMIFS(СВЦЭМ!$D$33:$D$776,СВЦЭМ!$A$33:$A$776,$A97,СВЦЭМ!$B$33:$B$776,R$83)+'СЕТ СН'!$H$11+СВЦЭМ!$D$10+'СЕТ СН'!$H$5-'СЕТ СН'!$H$21</f>
        <v>3828.6576157</v>
      </c>
      <c r="S97" s="36">
        <f>SUMIFS(СВЦЭМ!$D$33:$D$776,СВЦЭМ!$A$33:$A$776,$A97,СВЦЭМ!$B$33:$B$776,S$83)+'СЕТ СН'!$H$11+СВЦЭМ!$D$10+'СЕТ СН'!$H$5-'СЕТ СН'!$H$21</f>
        <v>3827.2002636500001</v>
      </c>
      <c r="T97" s="36">
        <f>SUMIFS(СВЦЭМ!$D$33:$D$776,СВЦЭМ!$A$33:$A$776,$A97,СВЦЭМ!$B$33:$B$776,T$83)+'СЕТ СН'!$H$11+СВЦЭМ!$D$10+'СЕТ СН'!$H$5-'СЕТ СН'!$H$21</f>
        <v>3812.2585123399999</v>
      </c>
      <c r="U97" s="36">
        <f>SUMIFS(СВЦЭМ!$D$33:$D$776,СВЦЭМ!$A$33:$A$776,$A97,СВЦЭМ!$B$33:$B$776,U$83)+'СЕТ СН'!$H$11+СВЦЭМ!$D$10+'СЕТ СН'!$H$5-'СЕТ СН'!$H$21</f>
        <v>3810.6596412099998</v>
      </c>
      <c r="V97" s="36">
        <f>SUMIFS(СВЦЭМ!$D$33:$D$776,СВЦЭМ!$A$33:$A$776,$A97,СВЦЭМ!$B$33:$B$776,V$83)+'СЕТ СН'!$H$11+СВЦЭМ!$D$10+'СЕТ СН'!$H$5-'СЕТ СН'!$H$21</f>
        <v>3816.2528409400002</v>
      </c>
      <c r="W97" s="36">
        <f>SUMIFS(СВЦЭМ!$D$33:$D$776,СВЦЭМ!$A$33:$A$776,$A97,СВЦЭМ!$B$33:$B$776,W$83)+'СЕТ СН'!$H$11+СВЦЭМ!$D$10+'СЕТ СН'!$H$5-'СЕТ СН'!$H$21</f>
        <v>3830.5177797799997</v>
      </c>
      <c r="X97" s="36">
        <f>SUMIFS(СВЦЭМ!$D$33:$D$776,СВЦЭМ!$A$33:$A$776,$A97,СВЦЭМ!$B$33:$B$776,X$83)+'СЕТ СН'!$H$11+СВЦЭМ!$D$10+'СЕТ СН'!$H$5-'СЕТ СН'!$H$21</f>
        <v>3843.5320176800001</v>
      </c>
      <c r="Y97" s="36">
        <f>SUMIFS(СВЦЭМ!$D$33:$D$776,СВЦЭМ!$A$33:$A$776,$A97,СВЦЭМ!$B$33:$B$776,Y$83)+'СЕТ СН'!$H$11+СВЦЭМ!$D$10+'СЕТ СН'!$H$5-'СЕТ СН'!$H$21</f>
        <v>3865.4428416800001</v>
      </c>
    </row>
    <row r="98" spans="1:25" ht="15.75" x14ac:dyDescent="0.2">
      <c r="A98" s="35">
        <f t="shared" si="2"/>
        <v>44211</v>
      </c>
      <c r="B98" s="36">
        <f>SUMIFS(СВЦЭМ!$D$33:$D$776,СВЦЭМ!$A$33:$A$776,$A98,СВЦЭМ!$B$33:$B$776,B$83)+'СЕТ СН'!$H$11+СВЦЭМ!$D$10+'СЕТ СН'!$H$5-'СЕТ СН'!$H$21</f>
        <v>3708.4623818700002</v>
      </c>
      <c r="C98" s="36">
        <f>SUMIFS(СВЦЭМ!$D$33:$D$776,СВЦЭМ!$A$33:$A$776,$A98,СВЦЭМ!$B$33:$B$776,C$83)+'СЕТ СН'!$H$11+СВЦЭМ!$D$10+'СЕТ СН'!$H$5-'СЕТ СН'!$H$21</f>
        <v>3738.7318126700002</v>
      </c>
      <c r="D98" s="36">
        <f>SUMIFS(СВЦЭМ!$D$33:$D$776,СВЦЭМ!$A$33:$A$776,$A98,СВЦЭМ!$B$33:$B$776,D$83)+'СЕТ СН'!$H$11+СВЦЭМ!$D$10+'СЕТ СН'!$H$5-'СЕТ СН'!$H$21</f>
        <v>3700.2917724600002</v>
      </c>
      <c r="E98" s="36">
        <f>SUMIFS(СВЦЭМ!$D$33:$D$776,СВЦЭМ!$A$33:$A$776,$A98,СВЦЭМ!$B$33:$B$776,E$83)+'СЕТ СН'!$H$11+СВЦЭМ!$D$10+'СЕТ СН'!$H$5-'СЕТ СН'!$H$21</f>
        <v>3706.1775508400001</v>
      </c>
      <c r="F98" s="36">
        <f>SUMIFS(СВЦЭМ!$D$33:$D$776,СВЦЭМ!$A$33:$A$776,$A98,СВЦЭМ!$B$33:$B$776,F$83)+'СЕТ СН'!$H$11+СВЦЭМ!$D$10+'СЕТ СН'!$H$5-'СЕТ СН'!$H$21</f>
        <v>3710.0906744700001</v>
      </c>
      <c r="G98" s="36">
        <f>SUMIFS(СВЦЭМ!$D$33:$D$776,СВЦЭМ!$A$33:$A$776,$A98,СВЦЭМ!$B$33:$B$776,G$83)+'СЕТ СН'!$H$11+СВЦЭМ!$D$10+'СЕТ СН'!$H$5-'СЕТ СН'!$H$21</f>
        <v>3698.1331133200001</v>
      </c>
      <c r="H98" s="36">
        <f>SUMIFS(СВЦЭМ!$D$33:$D$776,СВЦЭМ!$A$33:$A$776,$A98,СВЦЭМ!$B$33:$B$776,H$83)+'СЕТ СН'!$H$11+СВЦЭМ!$D$10+'СЕТ СН'!$H$5-'СЕТ СН'!$H$21</f>
        <v>3664.7465057999998</v>
      </c>
      <c r="I98" s="36">
        <f>SUMIFS(СВЦЭМ!$D$33:$D$776,СВЦЭМ!$A$33:$A$776,$A98,СВЦЭМ!$B$33:$B$776,I$83)+'СЕТ СН'!$H$11+СВЦЭМ!$D$10+'СЕТ СН'!$H$5-'СЕТ СН'!$H$21</f>
        <v>3670.2977011399998</v>
      </c>
      <c r="J98" s="36">
        <f>SUMIFS(СВЦЭМ!$D$33:$D$776,СВЦЭМ!$A$33:$A$776,$A98,СВЦЭМ!$B$33:$B$776,J$83)+'СЕТ СН'!$H$11+СВЦЭМ!$D$10+'СЕТ СН'!$H$5-'СЕТ СН'!$H$21</f>
        <v>3685.7268451499999</v>
      </c>
      <c r="K98" s="36">
        <f>SUMIFS(СВЦЭМ!$D$33:$D$776,СВЦЭМ!$A$33:$A$776,$A98,СВЦЭМ!$B$33:$B$776,K$83)+'СЕТ СН'!$H$11+СВЦЭМ!$D$10+'СЕТ СН'!$H$5-'СЕТ СН'!$H$21</f>
        <v>3687.081236</v>
      </c>
      <c r="L98" s="36">
        <f>SUMIFS(СВЦЭМ!$D$33:$D$776,СВЦЭМ!$A$33:$A$776,$A98,СВЦЭМ!$B$33:$B$776,L$83)+'СЕТ СН'!$H$11+СВЦЭМ!$D$10+'СЕТ СН'!$H$5-'СЕТ СН'!$H$21</f>
        <v>3688.7276677600003</v>
      </c>
      <c r="M98" s="36">
        <f>SUMIFS(СВЦЭМ!$D$33:$D$776,СВЦЭМ!$A$33:$A$776,$A98,СВЦЭМ!$B$33:$B$776,M$83)+'СЕТ СН'!$H$11+СВЦЭМ!$D$10+'СЕТ СН'!$H$5-'СЕТ СН'!$H$21</f>
        <v>3681.68601029</v>
      </c>
      <c r="N98" s="36">
        <f>SUMIFS(СВЦЭМ!$D$33:$D$776,СВЦЭМ!$A$33:$A$776,$A98,СВЦЭМ!$B$33:$B$776,N$83)+'СЕТ СН'!$H$11+СВЦЭМ!$D$10+'СЕТ СН'!$H$5-'СЕТ СН'!$H$21</f>
        <v>3675.6773402099998</v>
      </c>
      <c r="O98" s="36">
        <f>SUMIFS(СВЦЭМ!$D$33:$D$776,СВЦЭМ!$A$33:$A$776,$A98,СВЦЭМ!$B$33:$B$776,O$83)+'СЕТ СН'!$H$11+СВЦЭМ!$D$10+'СЕТ СН'!$H$5-'СЕТ СН'!$H$21</f>
        <v>3680.67081899</v>
      </c>
      <c r="P98" s="36">
        <f>SUMIFS(СВЦЭМ!$D$33:$D$776,СВЦЭМ!$A$33:$A$776,$A98,СВЦЭМ!$B$33:$B$776,P$83)+'СЕТ СН'!$H$11+СВЦЭМ!$D$10+'СЕТ СН'!$H$5-'СЕТ СН'!$H$21</f>
        <v>3705.9181249900003</v>
      </c>
      <c r="Q98" s="36">
        <f>SUMIFS(СВЦЭМ!$D$33:$D$776,СВЦЭМ!$A$33:$A$776,$A98,СВЦЭМ!$B$33:$B$776,Q$83)+'СЕТ СН'!$H$11+СВЦЭМ!$D$10+'СЕТ СН'!$H$5-'СЕТ СН'!$H$21</f>
        <v>3698.0671294499998</v>
      </c>
      <c r="R98" s="36">
        <f>SUMIFS(СВЦЭМ!$D$33:$D$776,СВЦЭМ!$A$33:$A$776,$A98,СВЦЭМ!$B$33:$B$776,R$83)+'СЕТ СН'!$H$11+СВЦЭМ!$D$10+'СЕТ СН'!$H$5-'СЕТ СН'!$H$21</f>
        <v>3708.5497646700001</v>
      </c>
      <c r="S98" s="36">
        <f>SUMIFS(СВЦЭМ!$D$33:$D$776,СВЦЭМ!$A$33:$A$776,$A98,СВЦЭМ!$B$33:$B$776,S$83)+'СЕТ СН'!$H$11+СВЦЭМ!$D$10+'СЕТ СН'!$H$5-'СЕТ СН'!$H$21</f>
        <v>3707.7564623200001</v>
      </c>
      <c r="T98" s="36">
        <f>SUMIFS(СВЦЭМ!$D$33:$D$776,СВЦЭМ!$A$33:$A$776,$A98,СВЦЭМ!$B$33:$B$776,T$83)+'СЕТ СН'!$H$11+СВЦЭМ!$D$10+'СЕТ СН'!$H$5-'СЕТ СН'!$H$21</f>
        <v>3762.5034249400001</v>
      </c>
      <c r="U98" s="36">
        <f>SUMIFS(СВЦЭМ!$D$33:$D$776,СВЦЭМ!$A$33:$A$776,$A98,СВЦЭМ!$B$33:$B$776,U$83)+'СЕТ СН'!$H$11+СВЦЭМ!$D$10+'СЕТ СН'!$H$5-'СЕТ СН'!$H$21</f>
        <v>3756.3617952300001</v>
      </c>
      <c r="V98" s="36">
        <f>SUMIFS(СВЦЭМ!$D$33:$D$776,СВЦЭМ!$A$33:$A$776,$A98,СВЦЭМ!$B$33:$B$776,V$83)+'СЕТ СН'!$H$11+СВЦЭМ!$D$10+'СЕТ СН'!$H$5-'СЕТ СН'!$H$21</f>
        <v>3698.03908151</v>
      </c>
      <c r="W98" s="36">
        <f>SUMIFS(СВЦЭМ!$D$33:$D$776,СВЦЭМ!$A$33:$A$776,$A98,СВЦЭМ!$B$33:$B$776,W$83)+'СЕТ СН'!$H$11+СВЦЭМ!$D$10+'СЕТ СН'!$H$5-'СЕТ СН'!$H$21</f>
        <v>3710.9855475300001</v>
      </c>
      <c r="X98" s="36">
        <f>SUMIFS(СВЦЭМ!$D$33:$D$776,СВЦЭМ!$A$33:$A$776,$A98,СВЦЭМ!$B$33:$B$776,X$83)+'СЕТ СН'!$H$11+СВЦЭМ!$D$10+'СЕТ СН'!$H$5-'СЕТ СН'!$H$21</f>
        <v>3716.492084</v>
      </c>
      <c r="Y98" s="36">
        <f>SUMIFS(СВЦЭМ!$D$33:$D$776,СВЦЭМ!$A$33:$A$776,$A98,СВЦЭМ!$B$33:$B$776,Y$83)+'СЕТ СН'!$H$11+СВЦЭМ!$D$10+'СЕТ СН'!$H$5-'СЕТ СН'!$H$21</f>
        <v>3713.8097850200002</v>
      </c>
    </row>
    <row r="99" spans="1:25" ht="15.75" x14ac:dyDescent="0.2">
      <c r="A99" s="35">
        <f t="shared" si="2"/>
        <v>44212</v>
      </c>
      <c r="B99" s="36">
        <f>SUMIFS(СВЦЭМ!$D$33:$D$776,СВЦЭМ!$A$33:$A$776,$A99,СВЦЭМ!$B$33:$B$776,B$83)+'СЕТ СН'!$H$11+СВЦЭМ!$D$10+'СЕТ СН'!$H$5-'СЕТ СН'!$H$21</f>
        <v>3852.6959648399998</v>
      </c>
      <c r="C99" s="36">
        <f>SUMIFS(СВЦЭМ!$D$33:$D$776,СВЦЭМ!$A$33:$A$776,$A99,СВЦЭМ!$B$33:$B$776,C$83)+'СЕТ СН'!$H$11+СВЦЭМ!$D$10+'СЕТ СН'!$H$5-'СЕТ СН'!$H$21</f>
        <v>3882.71772448</v>
      </c>
      <c r="D99" s="36">
        <f>SUMIFS(СВЦЭМ!$D$33:$D$776,СВЦЭМ!$A$33:$A$776,$A99,СВЦЭМ!$B$33:$B$776,D$83)+'СЕТ СН'!$H$11+СВЦЭМ!$D$10+'СЕТ СН'!$H$5-'СЕТ СН'!$H$21</f>
        <v>3892.2568272799999</v>
      </c>
      <c r="E99" s="36">
        <f>SUMIFS(СВЦЭМ!$D$33:$D$776,СВЦЭМ!$A$33:$A$776,$A99,СВЦЭМ!$B$33:$B$776,E$83)+'СЕТ СН'!$H$11+СВЦЭМ!$D$10+'СЕТ СН'!$H$5-'СЕТ СН'!$H$21</f>
        <v>3897.4978302199997</v>
      </c>
      <c r="F99" s="36">
        <f>SUMIFS(СВЦЭМ!$D$33:$D$776,СВЦЭМ!$A$33:$A$776,$A99,СВЦЭМ!$B$33:$B$776,F$83)+'СЕТ СН'!$H$11+СВЦЭМ!$D$10+'СЕТ СН'!$H$5-'СЕТ СН'!$H$21</f>
        <v>3910.7138382200001</v>
      </c>
      <c r="G99" s="36">
        <f>SUMIFS(СВЦЭМ!$D$33:$D$776,СВЦЭМ!$A$33:$A$776,$A99,СВЦЭМ!$B$33:$B$776,G$83)+'СЕТ СН'!$H$11+СВЦЭМ!$D$10+'СЕТ СН'!$H$5-'СЕТ СН'!$H$21</f>
        <v>3903.7667233900002</v>
      </c>
      <c r="H99" s="36">
        <f>SUMIFS(СВЦЭМ!$D$33:$D$776,СВЦЭМ!$A$33:$A$776,$A99,СВЦЭМ!$B$33:$B$776,H$83)+'СЕТ СН'!$H$11+СВЦЭМ!$D$10+'СЕТ СН'!$H$5-'СЕТ СН'!$H$21</f>
        <v>3886.6208439800002</v>
      </c>
      <c r="I99" s="36">
        <f>SUMIFS(СВЦЭМ!$D$33:$D$776,СВЦЭМ!$A$33:$A$776,$A99,СВЦЭМ!$B$33:$B$776,I$83)+'СЕТ СН'!$H$11+СВЦЭМ!$D$10+'СЕТ СН'!$H$5-'СЕТ СН'!$H$21</f>
        <v>3861.47505</v>
      </c>
      <c r="J99" s="36">
        <f>SUMIFS(СВЦЭМ!$D$33:$D$776,СВЦЭМ!$A$33:$A$776,$A99,СВЦЭМ!$B$33:$B$776,J$83)+'СЕТ СН'!$H$11+СВЦЭМ!$D$10+'СЕТ СН'!$H$5-'СЕТ СН'!$H$21</f>
        <v>3821.7376126099998</v>
      </c>
      <c r="K99" s="36">
        <f>SUMIFS(СВЦЭМ!$D$33:$D$776,СВЦЭМ!$A$33:$A$776,$A99,СВЦЭМ!$B$33:$B$776,K$83)+'СЕТ СН'!$H$11+СВЦЭМ!$D$10+'СЕТ СН'!$H$5-'СЕТ СН'!$H$21</f>
        <v>3796.9843578499999</v>
      </c>
      <c r="L99" s="36">
        <f>SUMIFS(СВЦЭМ!$D$33:$D$776,СВЦЭМ!$A$33:$A$776,$A99,СВЦЭМ!$B$33:$B$776,L$83)+'СЕТ СН'!$H$11+СВЦЭМ!$D$10+'СЕТ СН'!$H$5-'СЕТ СН'!$H$21</f>
        <v>3793.9917182500003</v>
      </c>
      <c r="M99" s="36">
        <f>SUMIFS(СВЦЭМ!$D$33:$D$776,СВЦЭМ!$A$33:$A$776,$A99,СВЦЭМ!$B$33:$B$776,M$83)+'СЕТ СН'!$H$11+СВЦЭМ!$D$10+'СЕТ СН'!$H$5-'СЕТ СН'!$H$21</f>
        <v>3803.8514034</v>
      </c>
      <c r="N99" s="36">
        <f>SUMIFS(СВЦЭМ!$D$33:$D$776,СВЦЭМ!$A$33:$A$776,$A99,СВЦЭМ!$B$33:$B$776,N$83)+'СЕТ СН'!$H$11+СВЦЭМ!$D$10+'СЕТ СН'!$H$5-'СЕТ СН'!$H$21</f>
        <v>3814.32440881</v>
      </c>
      <c r="O99" s="36">
        <f>SUMIFS(СВЦЭМ!$D$33:$D$776,СВЦЭМ!$A$33:$A$776,$A99,СВЦЭМ!$B$33:$B$776,O$83)+'СЕТ СН'!$H$11+СВЦЭМ!$D$10+'СЕТ СН'!$H$5-'СЕТ СН'!$H$21</f>
        <v>3825.8557314199998</v>
      </c>
      <c r="P99" s="36">
        <f>SUMIFS(СВЦЭМ!$D$33:$D$776,СВЦЭМ!$A$33:$A$776,$A99,СВЦЭМ!$B$33:$B$776,P$83)+'СЕТ СН'!$H$11+СВЦЭМ!$D$10+'СЕТ СН'!$H$5-'СЕТ СН'!$H$21</f>
        <v>3831.69022344</v>
      </c>
      <c r="Q99" s="36">
        <f>SUMIFS(СВЦЭМ!$D$33:$D$776,СВЦЭМ!$A$33:$A$776,$A99,СВЦЭМ!$B$33:$B$776,Q$83)+'СЕТ СН'!$H$11+СВЦЭМ!$D$10+'СЕТ СН'!$H$5-'СЕТ СН'!$H$21</f>
        <v>3835.8332519800001</v>
      </c>
      <c r="R99" s="36">
        <f>SUMIFS(СВЦЭМ!$D$33:$D$776,СВЦЭМ!$A$33:$A$776,$A99,СВЦЭМ!$B$33:$B$776,R$83)+'СЕТ СН'!$H$11+СВЦЭМ!$D$10+'СЕТ СН'!$H$5-'СЕТ СН'!$H$21</f>
        <v>3823.30166654</v>
      </c>
      <c r="S99" s="36">
        <f>SUMIFS(СВЦЭМ!$D$33:$D$776,СВЦЭМ!$A$33:$A$776,$A99,СВЦЭМ!$B$33:$B$776,S$83)+'СЕТ СН'!$H$11+СВЦЭМ!$D$10+'СЕТ СН'!$H$5-'СЕТ СН'!$H$21</f>
        <v>3801.92337499</v>
      </c>
      <c r="T99" s="36">
        <f>SUMIFS(СВЦЭМ!$D$33:$D$776,СВЦЭМ!$A$33:$A$776,$A99,СВЦЭМ!$B$33:$B$776,T$83)+'СЕТ СН'!$H$11+СВЦЭМ!$D$10+'СЕТ СН'!$H$5-'СЕТ СН'!$H$21</f>
        <v>3780.00431708</v>
      </c>
      <c r="U99" s="36">
        <f>SUMIFS(СВЦЭМ!$D$33:$D$776,СВЦЭМ!$A$33:$A$776,$A99,СВЦЭМ!$B$33:$B$776,U$83)+'СЕТ СН'!$H$11+СВЦЭМ!$D$10+'СЕТ СН'!$H$5-'СЕТ СН'!$H$21</f>
        <v>3785.4227091600001</v>
      </c>
      <c r="V99" s="36">
        <f>SUMIFS(СВЦЭМ!$D$33:$D$776,СВЦЭМ!$A$33:$A$776,$A99,СВЦЭМ!$B$33:$B$776,V$83)+'СЕТ СН'!$H$11+СВЦЭМ!$D$10+'СЕТ СН'!$H$5-'СЕТ СН'!$H$21</f>
        <v>3797.3094567899998</v>
      </c>
      <c r="W99" s="36">
        <f>SUMIFS(СВЦЭМ!$D$33:$D$776,СВЦЭМ!$A$33:$A$776,$A99,СВЦЭМ!$B$33:$B$776,W$83)+'СЕТ СН'!$H$11+СВЦЭМ!$D$10+'СЕТ СН'!$H$5-'СЕТ СН'!$H$21</f>
        <v>3820.4245139200002</v>
      </c>
      <c r="X99" s="36">
        <f>SUMIFS(СВЦЭМ!$D$33:$D$776,СВЦЭМ!$A$33:$A$776,$A99,СВЦЭМ!$B$33:$B$776,X$83)+'СЕТ СН'!$H$11+СВЦЭМ!$D$10+'СЕТ СН'!$H$5-'СЕТ СН'!$H$21</f>
        <v>3826.1921953199999</v>
      </c>
      <c r="Y99" s="36">
        <f>SUMIFS(СВЦЭМ!$D$33:$D$776,СВЦЭМ!$A$33:$A$776,$A99,СВЦЭМ!$B$33:$B$776,Y$83)+'СЕТ СН'!$H$11+СВЦЭМ!$D$10+'СЕТ СН'!$H$5-'СЕТ СН'!$H$21</f>
        <v>3854.8442955600003</v>
      </c>
    </row>
    <row r="100" spans="1:25" ht="15.75" x14ac:dyDescent="0.2">
      <c r="A100" s="35">
        <f t="shared" si="2"/>
        <v>44213</v>
      </c>
      <c r="B100" s="36">
        <f>SUMIFS(СВЦЭМ!$D$33:$D$776,СВЦЭМ!$A$33:$A$776,$A100,СВЦЭМ!$B$33:$B$776,B$83)+'СЕТ СН'!$H$11+СВЦЭМ!$D$10+'СЕТ СН'!$H$5-'СЕТ СН'!$H$21</f>
        <v>3825.4028235800001</v>
      </c>
      <c r="C100" s="36">
        <f>SUMIFS(СВЦЭМ!$D$33:$D$776,СВЦЭМ!$A$33:$A$776,$A100,СВЦЭМ!$B$33:$B$776,C$83)+'СЕТ СН'!$H$11+СВЦЭМ!$D$10+'СЕТ СН'!$H$5-'СЕТ СН'!$H$21</f>
        <v>3860.8727129099998</v>
      </c>
      <c r="D100" s="36">
        <f>SUMIFS(СВЦЭМ!$D$33:$D$776,СВЦЭМ!$A$33:$A$776,$A100,СВЦЭМ!$B$33:$B$776,D$83)+'СЕТ СН'!$H$11+СВЦЭМ!$D$10+'СЕТ СН'!$H$5-'СЕТ СН'!$H$21</f>
        <v>3882.8217666299997</v>
      </c>
      <c r="E100" s="36">
        <f>SUMIFS(СВЦЭМ!$D$33:$D$776,СВЦЭМ!$A$33:$A$776,$A100,СВЦЭМ!$B$33:$B$776,E$83)+'СЕТ СН'!$H$11+СВЦЭМ!$D$10+'СЕТ СН'!$H$5-'СЕТ СН'!$H$21</f>
        <v>3907.0425339799999</v>
      </c>
      <c r="F100" s="36">
        <f>SUMIFS(СВЦЭМ!$D$33:$D$776,СВЦЭМ!$A$33:$A$776,$A100,СВЦЭМ!$B$33:$B$776,F$83)+'СЕТ СН'!$H$11+СВЦЭМ!$D$10+'СЕТ СН'!$H$5-'СЕТ СН'!$H$21</f>
        <v>3922.8406150600003</v>
      </c>
      <c r="G100" s="36">
        <f>SUMIFS(СВЦЭМ!$D$33:$D$776,СВЦЭМ!$A$33:$A$776,$A100,СВЦЭМ!$B$33:$B$776,G$83)+'СЕТ СН'!$H$11+СВЦЭМ!$D$10+'СЕТ СН'!$H$5-'СЕТ СН'!$H$21</f>
        <v>3917.0744661200001</v>
      </c>
      <c r="H100" s="36">
        <f>SUMIFS(СВЦЭМ!$D$33:$D$776,СВЦЭМ!$A$33:$A$776,$A100,СВЦЭМ!$B$33:$B$776,H$83)+'СЕТ СН'!$H$11+СВЦЭМ!$D$10+'СЕТ СН'!$H$5-'СЕТ СН'!$H$21</f>
        <v>3897.8000519899997</v>
      </c>
      <c r="I100" s="36">
        <f>SUMIFS(СВЦЭМ!$D$33:$D$776,СВЦЭМ!$A$33:$A$776,$A100,СВЦЭМ!$B$33:$B$776,I$83)+'СЕТ СН'!$H$11+СВЦЭМ!$D$10+'СЕТ СН'!$H$5-'СЕТ СН'!$H$21</f>
        <v>3885.4740028300002</v>
      </c>
      <c r="J100" s="36">
        <f>SUMIFS(СВЦЭМ!$D$33:$D$776,СВЦЭМ!$A$33:$A$776,$A100,СВЦЭМ!$B$33:$B$776,J$83)+'СЕТ СН'!$H$11+СВЦЭМ!$D$10+'СЕТ СН'!$H$5-'СЕТ СН'!$H$21</f>
        <v>3844.3526421500001</v>
      </c>
      <c r="K100" s="36">
        <f>SUMIFS(СВЦЭМ!$D$33:$D$776,СВЦЭМ!$A$33:$A$776,$A100,СВЦЭМ!$B$33:$B$776,K$83)+'СЕТ СН'!$H$11+СВЦЭМ!$D$10+'СЕТ СН'!$H$5-'СЕТ СН'!$H$21</f>
        <v>3824.9840609399998</v>
      </c>
      <c r="L100" s="36">
        <f>SUMIFS(СВЦЭМ!$D$33:$D$776,СВЦЭМ!$A$33:$A$776,$A100,СВЦЭМ!$B$33:$B$776,L$83)+'СЕТ СН'!$H$11+СВЦЭМ!$D$10+'СЕТ СН'!$H$5-'СЕТ СН'!$H$21</f>
        <v>3811.7280087300001</v>
      </c>
      <c r="M100" s="36">
        <f>SUMIFS(СВЦЭМ!$D$33:$D$776,СВЦЭМ!$A$33:$A$776,$A100,СВЦЭМ!$B$33:$B$776,M$83)+'СЕТ СН'!$H$11+СВЦЭМ!$D$10+'СЕТ СН'!$H$5-'СЕТ СН'!$H$21</f>
        <v>3806.2925011699999</v>
      </c>
      <c r="N100" s="36">
        <f>SUMIFS(СВЦЭМ!$D$33:$D$776,СВЦЭМ!$A$33:$A$776,$A100,СВЦЭМ!$B$33:$B$776,N$83)+'СЕТ СН'!$H$11+СВЦЭМ!$D$10+'СЕТ СН'!$H$5-'СЕТ СН'!$H$21</f>
        <v>3814.0489692400001</v>
      </c>
      <c r="O100" s="36">
        <f>SUMIFS(СВЦЭМ!$D$33:$D$776,СВЦЭМ!$A$33:$A$776,$A100,СВЦЭМ!$B$33:$B$776,O$83)+'СЕТ СН'!$H$11+СВЦЭМ!$D$10+'СЕТ СН'!$H$5-'СЕТ СН'!$H$21</f>
        <v>3829.0637634899999</v>
      </c>
      <c r="P100" s="36">
        <f>SUMIFS(СВЦЭМ!$D$33:$D$776,СВЦЭМ!$A$33:$A$776,$A100,СВЦЭМ!$B$33:$B$776,P$83)+'СЕТ СН'!$H$11+СВЦЭМ!$D$10+'СЕТ СН'!$H$5-'СЕТ СН'!$H$21</f>
        <v>3840.3395749000001</v>
      </c>
      <c r="Q100" s="36">
        <f>SUMIFS(СВЦЭМ!$D$33:$D$776,СВЦЭМ!$A$33:$A$776,$A100,СВЦЭМ!$B$33:$B$776,Q$83)+'СЕТ СН'!$H$11+СВЦЭМ!$D$10+'СЕТ СН'!$H$5-'СЕТ СН'!$H$21</f>
        <v>3851.73512312</v>
      </c>
      <c r="R100" s="36">
        <f>SUMIFS(СВЦЭМ!$D$33:$D$776,СВЦЭМ!$A$33:$A$776,$A100,СВЦЭМ!$B$33:$B$776,R$83)+'СЕТ СН'!$H$11+СВЦЭМ!$D$10+'СЕТ СН'!$H$5-'СЕТ СН'!$H$21</f>
        <v>3839.2305875500001</v>
      </c>
      <c r="S100" s="36">
        <f>SUMIFS(СВЦЭМ!$D$33:$D$776,СВЦЭМ!$A$33:$A$776,$A100,СВЦЭМ!$B$33:$B$776,S$83)+'СЕТ СН'!$H$11+СВЦЭМ!$D$10+'СЕТ СН'!$H$5-'СЕТ СН'!$H$21</f>
        <v>3813.1375430600001</v>
      </c>
      <c r="T100" s="36">
        <f>SUMIFS(СВЦЭМ!$D$33:$D$776,СВЦЭМ!$A$33:$A$776,$A100,СВЦЭМ!$B$33:$B$776,T$83)+'СЕТ СН'!$H$11+СВЦЭМ!$D$10+'СЕТ СН'!$H$5-'СЕТ СН'!$H$21</f>
        <v>3791.38240176</v>
      </c>
      <c r="U100" s="36">
        <f>SUMIFS(СВЦЭМ!$D$33:$D$776,СВЦЭМ!$A$33:$A$776,$A100,СВЦЭМ!$B$33:$B$776,U$83)+'СЕТ СН'!$H$11+СВЦЭМ!$D$10+'СЕТ СН'!$H$5-'СЕТ СН'!$H$21</f>
        <v>3789.16553509</v>
      </c>
      <c r="V100" s="36">
        <f>SUMIFS(СВЦЭМ!$D$33:$D$776,СВЦЭМ!$A$33:$A$776,$A100,СВЦЭМ!$B$33:$B$776,V$83)+'СЕТ СН'!$H$11+СВЦЭМ!$D$10+'СЕТ СН'!$H$5-'СЕТ СН'!$H$21</f>
        <v>3794.8759388399999</v>
      </c>
      <c r="W100" s="36">
        <f>SUMIFS(СВЦЭМ!$D$33:$D$776,СВЦЭМ!$A$33:$A$776,$A100,СВЦЭМ!$B$33:$B$776,W$83)+'СЕТ СН'!$H$11+СВЦЭМ!$D$10+'СЕТ СН'!$H$5-'СЕТ СН'!$H$21</f>
        <v>3813.0792355200001</v>
      </c>
      <c r="X100" s="36">
        <f>SUMIFS(СВЦЭМ!$D$33:$D$776,СВЦЭМ!$A$33:$A$776,$A100,СВЦЭМ!$B$33:$B$776,X$83)+'СЕТ СН'!$H$11+СВЦЭМ!$D$10+'СЕТ СН'!$H$5-'СЕТ СН'!$H$21</f>
        <v>3826.8512226100001</v>
      </c>
      <c r="Y100" s="36">
        <f>SUMIFS(СВЦЭМ!$D$33:$D$776,СВЦЭМ!$A$33:$A$776,$A100,СВЦЭМ!$B$33:$B$776,Y$83)+'СЕТ СН'!$H$11+СВЦЭМ!$D$10+'СЕТ СН'!$H$5-'СЕТ СН'!$H$21</f>
        <v>3854.3948729900003</v>
      </c>
    </row>
    <row r="101" spans="1:25" ht="15.75" x14ac:dyDescent="0.2">
      <c r="A101" s="35">
        <f t="shared" si="2"/>
        <v>44214</v>
      </c>
      <c r="B101" s="36">
        <f>SUMIFS(СВЦЭМ!$D$33:$D$776,СВЦЭМ!$A$33:$A$776,$A101,СВЦЭМ!$B$33:$B$776,B$83)+'СЕТ СН'!$H$11+СВЦЭМ!$D$10+'СЕТ СН'!$H$5-'СЕТ СН'!$H$21</f>
        <v>3878.7642023400003</v>
      </c>
      <c r="C101" s="36">
        <f>SUMIFS(СВЦЭМ!$D$33:$D$776,СВЦЭМ!$A$33:$A$776,$A101,СВЦЭМ!$B$33:$B$776,C$83)+'СЕТ СН'!$H$11+СВЦЭМ!$D$10+'СЕТ СН'!$H$5-'СЕТ СН'!$H$21</f>
        <v>3914.7370181400001</v>
      </c>
      <c r="D101" s="36">
        <f>SUMIFS(СВЦЭМ!$D$33:$D$776,СВЦЭМ!$A$33:$A$776,$A101,СВЦЭМ!$B$33:$B$776,D$83)+'СЕТ СН'!$H$11+СВЦЭМ!$D$10+'СЕТ СН'!$H$5-'СЕТ СН'!$H$21</f>
        <v>3925.5786772500001</v>
      </c>
      <c r="E101" s="36">
        <f>SUMIFS(СВЦЭМ!$D$33:$D$776,СВЦЭМ!$A$33:$A$776,$A101,СВЦЭМ!$B$33:$B$776,E$83)+'СЕТ СН'!$H$11+СВЦЭМ!$D$10+'СЕТ СН'!$H$5-'СЕТ СН'!$H$21</f>
        <v>3931.7397786900001</v>
      </c>
      <c r="F101" s="36">
        <f>SUMIFS(СВЦЭМ!$D$33:$D$776,СВЦЭМ!$A$33:$A$776,$A101,СВЦЭМ!$B$33:$B$776,F$83)+'СЕТ СН'!$H$11+СВЦЭМ!$D$10+'СЕТ СН'!$H$5-'СЕТ СН'!$H$21</f>
        <v>3948.38130628</v>
      </c>
      <c r="G101" s="36">
        <f>SUMIFS(СВЦЭМ!$D$33:$D$776,СВЦЭМ!$A$33:$A$776,$A101,СВЦЭМ!$B$33:$B$776,G$83)+'СЕТ СН'!$H$11+СВЦЭМ!$D$10+'СЕТ СН'!$H$5-'СЕТ СН'!$H$21</f>
        <v>3932.4955557800004</v>
      </c>
      <c r="H101" s="36">
        <f>SUMIFS(СВЦЭМ!$D$33:$D$776,СВЦЭМ!$A$33:$A$776,$A101,СВЦЭМ!$B$33:$B$776,H$83)+'СЕТ СН'!$H$11+СВЦЭМ!$D$10+'СЕТ СН'!$H$5-'СЕТ СН'!$H$21</f>
        <v>3916.8123769700001</v>
      </c>
      <c r="I101" s="36">
        <f>SUMIFS(СВЦЭМ!$D$33:$D$776,СВЦЭМ!$A$33:$A$776,$A101,СВЦЭМ!$B$33:$B$776,I$83)+'СЕТ СН'!$H$11+СВЦЭМ!$D$10+'СЕТ СН'!$H$5-'СЕТ СН'!$H$21</f>
        <v>3888.4710689100002</v>
      </c>
      <c r="J101" s="36">
        <f>SUMIFS(СВЦЭМ!$D$33:$D$776,СВЦЭМ!$A$33:$A$776,$A101,СВЦЭМ!$B$33:$B$776,J$83)+'СЕТ СН'!$H$11+СВЦЭМ!$D$10+'СЕТ СН'!$H$5-'СЕТ СН'!$H$21</f>
        <v>3849.8503731299998</v>
      </c>
      <c r="K101" s="36">
        <f>SUMIFS(СВЦЭМ!$D$33:$D$776,СВЦЭМ!$A$33:$A$776,$A101,СВЦЭМ!$B$33:$B$776,K$83)+'СЕТ СН'!$H$11+СВЦЭМ!$D$10+'СЕТ СН'!$H$5-'СЕТ СН'!$H$21</f>
        <v>3835.97336335</v>
      </c>
      <c r="L101" s="36">
        <f>SUMIFS(СВЦЭМ!$D$33:$D$776,СВЦЭМ!$A$33:$A$776,$A101,СВЦЭМ!$B$33:$B$776,L$83)+'СЕТ СН'!$H$11+СВЦЭМ!$D$10+'СЕТ СН'!$H$5-'СЕТ СН'!$H$21</f>
        <v>3840.6065097199998</v>
      </c>
      <c r="M101" s="36">
        <f>SUMIFS(СВЦЭМ!$D$33:$D$776,СВЦЭМ!$A$33:$A$776,$A101,СВЦЭМ!$B$33:$B$776,M$83)+'СЕТ СН'!$H$11+СВЦЭМ!$D$10+'СЕТ СН'!$H$5-'СЕТ СН'!$H$21</f>
        <v>3839.7905890800002</v>
      </c>
      <c r="N101" s="36">
        <f>SUMIFS(СВЦЭМ!$D$33:$D$776,СВЦЭМ!$A$33:$A$776,$A101,СВЦЭМ!$B$33:$B$776,N$83)+'СЕТ СН'!$H$11+СВЦЭМ!$D$10+'СЕТ СН'!$H$5-'СЕТ СН'!$H$21</f>
        <v>3840.6956810700003</v>
      </c>
      <c r="O101" s="36">
        <f>SUMIFS(СВЦЭМ!$D$33:$D$776,СВЦЭМ!$A$33:$A$776,$A101,СВЦЭМ!$B$33:$B$776,O$83)+'СЕТ СН'!$H$11+СВЦЭМ!$D$10+'СЕТ СН'!$H$5-'СЕТ СН'!$H$21</f>
        <v>3860.6915706899999</v>
      </c>
      <c r="P101" s="36">
        <f>SUMIFS(СВЦЭМ!$D$33:$D$776,СВЦЭМ!$A$33:$A$776,$A101,СВЦЭМ!$B$33:$B$776,P$83)+'СЕТ СН'!$H$11+СВЦЭМ!$D$10+'СЕТ СН'!$H$5-'СЕТ СН'!$H$21</f>
        <v>3876.2063407300002</v>
      </c>
      <c r="Q101" s="36">
        <f>SUMIFS(СВЦЭМ!$D$33:$D$776,СВЦЭМ!$A$33:$A$776,$A101,СВЦЭМ!$B$33:$B$776,Q$83)+'СЕТ СН'!$H$11+СВЦЭМ!$D$10+'СЕТ СН'!$H$5-'СЕТ СН'!$H$21</f>
        <v>3861.0955352000001</v>
      </c>
      <c r="R101" s="36">
        <f>SUMIFS(СВЦЭМ!$D$33:$D$776,СВЦЭМ!$A$33:$A$776,$A101,СВЦЭМ!$B$33:$B$776,R$83)+'СЕТ СН'!$H$11+СВЦЭМ!$D$10+'СЕТ СН'!$H$5-'СЕТ СН'!$H$21</f>
        <v>3851.3819935800002</v>
      </c>
      <c r="S101" s="36">
        <f>SUMIFS(СВЦЭМ!$D$33:$D$776,СВЦЭМ!$A$33:$A$776,$A101,СВЦЭМ!$B$33:$B$776,S$83)+'СЕТ СН'!$H$11+СВЦЭМ!$D$10+'СЕТ СН'!$H$5-'СЕТ СН'!$H$21</f>
        <v>3838.3142940299999</v>
      </c>
      <c r="T101" s="36">
        <f>SUMIFS(СВЦЭМ!$D$33:$D$776,СВЦЭМ!$A$33:$A$776,$A101,СВЦЭМ!$B$33:$B$776,T$83)+'СЕТ СН'!$H$11+СВЦЭМ!$D$10+'СЕТ СН'!$H$5-'СЕТ СН'!$H$21</f>
        <v>3822.02040571</v>
      </c>
      <c r="U101" s="36">
        <f>SUMIFS(СВЦЭМ!$D$33:$D$776,СВЦЭМ!$A$33:$A$776,$A101,СВЦЭМ!$B$33:$B$776,U$83)+'СЕТ СН'!$H$11+СВЦЭМ!$D$10+'СЕТ СН'!$H$5-'СЕТ СН'!$H$21</f>
        <v>3823.7953639799998</v>
      </c>
      <c r="V101" s="36">
        <f>SUMIFS(СВЦЭМ!$D$33:$D$776,СВЦЭМ!$A$33:$A$776,$A101,СВЦЭМ!$B$33:$B$776,V$83)+'СЕТ СН'!$H$11+СВЦЭМ!$D$10+'СЕТ СН'!$H$5-'СЕТ СН'!$H$21</f>
        <v>3829.9601560999999</v>
      </c>
      <c r="W101" s="36">
        <f>SUMIFS(СВЦЭМ!$D$33:$D$776,СВЦЭМ!$A$33:$A$776,$A101,СВЦЭМ!$B$33:$B$776,W$83)+'СЕТ СН'!$H$11+СВЦЭМ!$D$10+'СЕТ СН'!$H$5-'СЕТ СН'!$H$21</f>
        <v>3848.4469269900001</v>
      </c>
      <c r="X101" s="36">
        <f>SUMIFS(СВЦЭМ!$D$33:$D$776,СВЦЭМ!$A$33:$A$776,$A101,СВЦЭМ!$B$33:$B$776,X$83)+'СЕТ СН'!$H$11+СВЦЭМ!$D$10+'СЕТ СН'!$H$5-'СЕТ СН'!$H$21</f>
        <v>3858.4819658300003</v>
      </c>
      <c r="Y101" s="36">
        <f>SUMIFS(СВЦЭМ!$D$33:$D$776,СВЦЭМ!$A$33:$A$776,$A101,СВЦЭМ!$B$33:$B$776,Y$83)+'СЕТ СН'!$H$11+СВЦЭМ!$D$10+'СЕТ СН'!$H$5-'СЕТ СН'!$H$21</f>
        <v>3881.5121127399998</v>
      </c>
    </row>
    <row r="102" spans="1:25" ht="15.75" x14ac:dyDescent="0.2">
      <c r="A102" s="35">
        <f t="shared" si="2"/>
        <v>44215</v>
      </c>
      <c r="B102" s="36">
        <f>SUMIFS(СВЦЭМ!$D$33:$D$776,СВЦЭМ!$A$33:$A$776,$A102,СВЦЭМ!$B$33:$B$776,B$83)+'СЕТ СН'!$H$11+СВЦЭМ!$D$10+'СЕТ СН'!$H$5-'СЕТ СН'!$H$21</f>
        <v>3879.5475623699999</v>
      </c>
      <c r="C102" s="36">
        <f>SUMIFS(СВЦЭМ!$D$33:$D$776,СВЦЭМ!$A$33:$A$776,$A102,СВЦЭМ!$B$33:$B$776,C$83)+'СЕТ СН'!$H$11+СВЦЭМ!$D$10+'СЕТ СН'!$H$5-'СЕТ СН'!$H$21</f>
        <v>3907.6041367500002</v>
      </c>
      <c r="D102" s="36">
        <f>SUMIFS(СВЦЭМ!$D$33:$D$776,СВЦЭМ!$A$33:$A$776,$A102,СВЦЭМ!$B$33:$B$776,D$83)+'СЕТ СН'!$H$11+СВЦЭМ!$D$10+'СЕТ СН'!$H$5-'СЕТ СН'!$H$21</f>
        <v>3929.1202795300001</v>
      </c>
      <c r="E102" s="36">
        <f>SUMIFS(СВЦЭМ!$D$33:$D$776,СВЦЭМ!$A$33:$A$776,$A102,СВЦЭМ!$B$33:$B$776,E$83)+'СЕТ СН'!$H$11+СВЦЭМ!$D$10+'СЕТ СН'!$H$5-'СЕТ СН'!$H$21</f>
        <v>3911.7839954299998</v>
      </c>
      <c r="F102" s="36">
        <f>SUMIFS(СВЦЭМ!$D$33:$D$776,СВЦЭМ!$A$33:$A$776,$A102,СВЦЭМ!$B$33:$B$776,F$83)+'СЕТ СН'!$H$11+СВЦЭМ!$D$10+'СЕТ СН'!$H$5-'СЕТ СН'!$H$21</f>
        <v>3910.4564430199998</v>
      </c>
      <c r="G102" s="36">
        <f>SUMIFS(СВЦЭМ!$D$33:$D$776,СВЦЭМ!$A$33:$A$776,$A102,СВЦЭМ!$B$33:$B$776,G$83)+'СЕТ СН'!$H$11+СВЦЭМ!$D$10+'СЕТ СН'!$H$5-'СЕТ СН'!$H$21</f>
        <v>3884.4542491700004</v>
      </c>
      <c r="H102" s="36">
        <f>SUMIFS(СВЦЭМ!$D$33:$D$776,СВЦЭМ!$A$33:$A$776,$A102,СВЦЭМ!$B$33:$B$776,H$83)+'СЕТ СН'!$H$11+СВЦЭМ!$D$10+'СЕТ СН'!$H$5-'СЕТ СН'!$H$21</f>
        <v>3839.71904365</v>
      </c>
      <c r="I102" s="36">
        <f>SUMIFS(СВЦЭМ!$D$33:$D$776,СВЦЭМ!$A$33:$A$776,$A102,СВЦЭМ!$B$33:$B$776,I$83)+'СЕТ СН'!$H$11+СВЦЭМ!$D$10+'СЕТ СН'!$H$5-'СЕТ СН'!$H$21</f>
        <v>3809.6856028800003</v>
      </c>
      <c r="J102" s="36">
        <f>SUMIFS(СВЦЭМ!$D$33:$D$776,СВЦЭМ!$A$33:$A$776,$A102,СВЦЭМ!$B$33:$B$776,J$83)+'СЕТ СН'!$H$11+СВЦЭМ!$D$10+'СЕТ СН'!$H$5-'СЕТ СН'!$H$21</f>
        <v>3786.71799474</v>
      </c>
      <c r="K102" s="36">
        <f>SUMIFS(СВЦЭМ!$D$33:$D$776,СВЦЭМ!$A$33:$A$776,$A102,СВЦЭМ!$B$33:$B$776,K$83)+'СЕТ СН'!$H$11+СВЦЭМ!$D$10+'СЕТ СН'!$H$5-'СЕТ СН'!$H$21</f>
        <v>3779.9814773799999</v>
      </c>
      <c r="L102" s="36">
        <f>SUMIFS(СВЦЭМ!$D$33:$D$776,СВЦЭМ!$A$33:$A$776,$A102,СВЦЭМ!$B$33:$B$776,L$83)+'СЕТ СН'!$H$11+СВЦЭМ!$D$10+'СЕТ СН'!$H$5-'СЕТ СН'!$H$21</f>
        <v>3770.8299992800003</v>
      </c>
      <c r="M102" s="36">
        <f>SUMIFS(СВЦЭМ!$D$33:$D$776,СВЦЭМ!$A$33:$A$776,$A102,СВЦЭМ!$B$33:$B$776,M$83)+'СЕТ СН'!$H$11+СВЦЭМ!$D$10+'СЕТ СН'!$H$5-'СЕТ СН'!$H$21</f>
        <v>3776.2297232199999</v>
      </c>
      <c r="N102" s="36">
        <f>SUMIFS(СВЦЭМ!$D$33:$D$776,СВЦЭМ!$A$33:$A$776,$A102,СВЦЭМ!$B$33:$B$776,N$83)+'СЕТ СН'!$H$11+СВЦЭМ!$D$10+'СЕТ СН'!$H$5-'СЕТ СН'!$H$21</f>
        <v>3781.1217334399998</v>
      </c>
      <c r="O102" s="36">
        <f>SUMIFS(СВЦЭМ!$D$33:$D$776,СВЦЭМ!$A$33:$A$776,$A102,СВЦЭМ!$B$33:$B$776,O$83)+'СЕТ СН'!$H$11+СВЦЭМ!$D$10+'СЕТ СН'!$H$5-'СЕТ СН'!$H$21</f>
        <v>3796.8943951800002</v>
      </c>
      <c r="P102" s="36">
        <f>SUMIFS(СВЦЭМ!$D$33:$D$776,СВЦЭМ!$A$33:$A$776,$A102,СВЦЭМ!$B$33:$B$776,P$83)+'СЕТ СН'!$H$11+СВЦЭМ!$D$10+'СЕТ СН'!$H$5-'СЕТ СН'!$H$21</f>
        <v>3809.3079156900003</v>
      </c>
      <c r="Q102" s="36">
        <f>SUMIFS(СВЦЭМ!$D$33:$D$776,СВЦЭМ!$A$33:$A$776,$A102,СВЦЭМ!$B$33:$B$776,Q$83)+'СЕТ СН'!$H$11+СВЦЭМ!$D$10+'СЕТ СН'!$H$5-'СЕТ СН'!$H$21</f>
        <v>3817.0422037600001</v>
      </c>
      <c r="R102" s="36">
        <f>SUMIFS(СВЦЭМ!$D$33:$D$776,СВЦЭМ!$A$33:$A$776,$A102,СВЦЭМ!$B$33:$B$776,R$83)+'СЕТ СН'!$H$11+СВЦЭМ!$D$10+'СЕТ СН'!$H$5-'СЕТ СН'!$H$21</f>
        <v>3809.27334888</v>
      </c>
      <c r="S102" s="36">
        <f>SUMIFS(СВЦЭМ!$D$33:$D$776,СВЦЭМ!$A$33:$A$776,$A102,СВЦЭМ!$B$33:$B$776,S$83)+'СЕТ СН'!$H$11+СВЦЭМ!$D$10+'СЕТ СН'!$H$5-'СЕТ СН'!$H$21</f>
        <v>3798.24191316</v>
      </c>
      <c r="T102" s="36">
        <f>SUMIFS(СВЦЭМ!$D$33:$D$776,СВЦЭМ!$A$33:$A$776,$A102,СВЦЭМ!$B$33:$B$776,T$83)+'СЕТ СН'!$H$11+СВЦЭМ!$D$10+'СЕТ СН'!$H$5-'СЕТ СН'!$H$21</f>
        <v>3777.8825659200002</v>
      </c>
      <c r="U102" s="36">
        <f>SUMIFS(СВЦЭМ!$D$33:$D$776,СВЦЭМ!$A$33:$A$776,$A102,СВЦЭМ!$B$33:$B$776,U$83)+'СЕТ СН'!$H$11+СВЦЭМ!$D$10+'СЕТ СН'!$H$5-'СЕТ СН'!$H$21</f>
        <v>3779.40159339</v>
      </c>
      <c r="V102" s="36">
        <f>SUMIFS(СВЦЭМ!$D$33:$D$776,СВЦЭМ!$A$33:$A$776,$A102,СВЦЭМ!$B$33:$B$776,V$83)+'СЕТ СН'!$H$11+СВЦЭМ!$D$10+'СЕТ СН'!$H$5-'СЕТ СН'!$H$21</f>
        <v>3790.21713998</v>
      </c>
      <c r="W102" s="36">
        <f>SUMIFS(СВЦЭМ!$D$33:$D$776,СВЦЭМ!$A$33:$A$776,$A102,СВЦЭМ!$B$33:$B$776,W$83)+'СЕТ СН'!$H$11+СВЦЭМ!$D$10+'СЕТ СН'!$H$5-'СЕТ СН'!$H$21</f>
        <v>3804.73656587</v>
      </c>
      <c r="X102" s="36">
        <f>SUMIFS(СВЦЭМ!$D$33:$D$776,СВЦЭМ!$A$33:$A$776,$A102,СВЦЭМ!$B$33:$B$776,X$83)+'СЕТ СН'!$H$11+СВЦЭМ!$D$10+'СЕТ СН'!$H$5-'СЕТ СН'!$H$21</f>
        <v>3810.00915592</v>
      </c>
      <c r="Y102" s="36">
        <f>SUMIFS(СВЦЭМ!$D$33:$D$776,СВЦЭМ!$A$33:$A$776,$A102,СВЦЭМ!$B$33:$B$776,Y$83)+'СЕТ СН'!$H$11+СВЦЭМ!$D$10+'СЕТ СН'!$H$5-'СЕТ СН'!$H$21</f>
        <v>3832.8205771000003</v>
      </c>
    </row>
    <row r="103" spans="1:25" ht="15.75" x14ac:dyDescent="0.2">
      <c r="A103" s="35">
        <f t="shared" si="2"/>
        <v>44216</v>
      </c>
      <c r="B103" s="36">
        <f>SUMIFS(СВЦЭМ!$D$33:$D$776,СВЦЭМ!$A$33:$A$776,$A103,СВЦЭМ!$B$33:$B$776,B$83)+'СЕТ СН'!$H$11+СВЦЭМ!$D$10+'СЕТ СН'!$H$5-'СЕТ СН'!$H$21</f>
        <v>3816.0434709700003</v>
      </c>
      <c r="C103" s="36">
        <f>SUMIFS(СВЦЭМ!$D$33:$D$776,СВЦЭМ!$A$33:$A$776,$A103,СВЦЭМ!$B$33:$B$776,C$83)+'СЕТ СН'!$H$11+СВЦЭМ!$D$10+'СЕТ СН'!$H$5-'СЕТ СН'!$H$21</f>
        <v>3855.8265396400002</v>
      </c>
      <c r="D103" s="36">
        <f>SUMIFS(СВЦЭМ!$D$33:$D$776,СВЦЭМ!$A$33:$A$776,$A103,СВЦЭМ!$B$33:$B$776,D$83)+'СЕТ СН'!$H$11+СВЦЭМ!$D$10+'СЕТ СН'!$H$5-'СЕТ СН'!$H$21</f>
        <v>3873.9903983100003</v>
      </c>
      <c r="E103" s="36">
        <f>SUMIFS(СВЦЭМ!$D$33:$D$776,СВЦЭМ!$A$33:$A$776,$A103,СВЦЭМ!$B$33:$B$776,E$83)+'СЕТ СН'!$H$11+СВЦЭМ!$D$10+'СЕТ СН'!$H$5-'СЕТ СН'!$H$21</f>
        <v>3876.9834730800003</v>
      </c>
      <c r="F103" s="36">
        <f>SUMIFS(СВЦЭМ!$D$33:$D$776,СВЦЭМ!$A$33:$A$776,$A103,СВЦЭМ!$B$33:$B$776,F$83)+'СЕТ СН'!$H$11+СВЦЭМ!$D$10+'СЕТ СН'!$H$5-'СЕТ СН'!$H$21</f>
        <v>3883.6425711000002</v>
      </c>
      <c r="G103" s="36">
        <f>SUMIFS(СВЦЭМ!$D$33:$D$776,СВЦЭМ!$A$33:$A$776,$A103,СВЦЭМ!$B$33:$B$776,G$83)+'СЕТ СН'!$H$11+СВЦЭМ!$D$10+'СЕТ СН'!$H$5-'СЕТ СН'!$H$21</f>
        <v>3868.76319547</v>
      </c>
      <c r="H103" s="36">
        <f>SUMIFS(СВЦЭМ!$D$33:$D$776,СВЦЭМ!$A$33:$A$776,$A103,СВЦЭМ!$B$33:$B$776,H$83)+'СЕТ СН'!$H$11+СВЦЭМ!$D$10+'СЕТ СН'!$H$5-'СЕТ СН'!$H$21</f>
        <v>3835.4740200900001</v>
      </c>
      <c r="I103" s="36">
        <f>SUMIFS(СВЦЭМ!$D$33:$D$776,СВЦЭМ!$A$33:$A$776,$A103,СВЦЭМ!$B$33:$B$776,I$83)+'СЕТ СН'!$H$11+СВЦЭМ!$D$10+'СЕТ СН'!$H$5-'СЕТ СН'!$H$21</f>
        <v>3813.83632072</v>
      </c>
      <c r="J103" s="36">
        <f>SUMIFS(СВЦЭМ!$D$33:$D$776,СВЦЭМ!$A$33:$A$776,$A103,СВЦЭМ!$B$33:$B$776,J$83)+'СЕТ СН'!$H$11+СВЦЭМ!$D$10+'СЕТ СН'!$H$5-'СЕТ СН'!$H$21</f>
        <v>3793.5104018000002</v>
      </c>
      <c r="K103" s="36">
        <f>SUMIFS(СВЦЭМ!$D$33:$D$776,СВЦЭМ!$A$33:$A$776,$A103,СВЦЭМ!$B$33:$B$776,K$83)+'СЕТ СН'!$H$11+СВЦЭМ!$D$10+'СЕТ СН'!$H$5-'СЕТ СН'!$H$21</f>
        <v>3783.6556462799999</v>
      </c>
      <c r="L103" s="36">
        <f>SUMIFS(СВЦЭМ!$D$33:$D$776,СВЦЭМ!$A$33:$A$776,$A103,СВЦЭМ!$B$33:$B$776,L$83)+'СЕТ СН'!$H$11+СВЦЭМ!$D$10+'СЕТ СН'!$H$5-'СЕТ СН'!$H$21</f>
        <v>3776.1626550299998</v>
      </c>
      <c r="M103" s="36">
        <f>SUMIFS(СВЦЭМ!$D$33:$D$776,СВЦЭМ!$A$33:$A$776,$A103,СВЦЭМ!$B$33:$B$776,M$83)+'СЕТ СН'!$H$11+СВЦЭМ!$D$10+'СЕТ СН'!$H$5-'СЕТ СН'!$H$21</f>
        <v>3784.9264776</v>
      </c>
      <c r="N103" s="36">
        <f>SUMIFS(СВЦЭМ!$D$33:$D$776,СВЦЭМ!$A$33:$A$776,$A103,СВЦЭМ!$B$33:$B$776,N$83)+'СЕТ СН'!$H$11+СВЦЭМ!$D$10+'СЕТ СН'!$H$5-'СЕТ СН'!$H$21</f>
        <v>3796.7802012500001</v>
      </c>
      <c r="O103" s="36">
        <f>SUMIFS(СВЦЭМ!$D$33:$D$776,СВЦЭМ!$A$33:$A$776,$A103,СВЦЭМ!$B$33:$B$776,O$83)+'СЕТ СН'!$H$11+СВЦЭМ!$D$10+'СЕТ СН'!$H$5-'СЕТ СН'!$H$21</f>
        <v>3812.7627872900002</v>
      </c>
      <c r="P103" s="36">
        <f>SUMIFS(СВЦЭМ!$D$33:$D$776,СВЦЭМ!$A$33:$A$776,$A103,СВЦЭМ!$B$33:$B$776,P$83)+'СЕТ СН'!$H$11+СВЦЭМ!$D$10+'СЕТ СН'!$H$5-'СЕТ СН'!$H$21</f>
        <v>3826.6269380100002</v>
      </c>
      <c r="Q103" s="36">
        <f>SUMIFS(СВЦЭМ!$D$33:$D$776,СВЦЭМ!$A$33:$A$776,$A103,СВЦЭМ!$B$33:$B$776,Q$83)+'СЕТ СН'!$H$11+СВЦЭМ!$D$10+'СЕТ СН'!$H$5-'СЕТ СН'!$H$21</f>
        <v>3836.3494669700003</v>
      </c>
      <c r="R103" s="36">
        <f>SUMIFS(СВЦЭМ!$D$33:$D$776,СВЦЭМ!$A$33:$A$776,$A103,СВЦЭМ!$B$33:$B$776,R$83)+'СЕТ СН'!$H$11+СВЦЭМ!$D$10+'СЕТ СН'!$H$5-'СЕТ СН'!$H$21</f>
        <v>3824.9956271000001</v>
      </c>
      <c r="S103" s="36">
        <f>SUMIFS(СВЦЭМ!$D$33:$D$776,СВЦЭМ!$A$33:$A$776,$A103,СВЦЭМ!$B$33:$B$776,S$83)+'СЕТ СН'!$H$11+СВЦЭМ!$D$10+'СЕТ СН'!$H$5-'СЕТ СН'!$H$21</f>
        <v>3811.8572250100001</v>
      </c>
      <c r="T103" s="36">
        <f>SUMIFS(СВЦЭМ!$D$33:$D$776,СВЦЭМ!$A$33:$A$776,$A103,СВЦЭМ!$B$33:$B$776,T$83)+'СЕТ СН'!$H$11+СВЦЭМ!$D$10+'СЕТ СН'!$H$5-'СЕТ СН'!$H$21</f>
        <v>3791.3266990500001</v>
      </c>
      <c r="U103" s="36">
        <f>SUMIFS(СВЦЭМ!$D$33:$D$776,СВЦЭМ!$A$33:$A$776,$A103,СВЦЭМ!$B$33:$B$776,U$83)+'СЕТ СН'!$H$11+СВЦЭМ!$D$10+'СЕТ СН'!$H$5-'СЕТ СН'!$H$21</f>
        <v>3787.7416425800002</v>
      </c>
      <c r="V103" s="36">
        <f>SUMIFS(СВЦЭМ!$D$33:$D$776,СВЦЭМ!$A$33:$A$776,$A103,СВЦЭМ!$B$33:$B$776,V$83)+'СЕТ СН'!$H$11+СВЦЭМ!$D$10+'СЕТ СН'!$H$5-'СЕТ СН'!$H$21</f>
        <v>3796.5089292100001</v>
      </c>
      <c r="W103" s="36">
        <f>SUMIFS(СВЦЭМ!$D$33:$D$776,СВЦЭМ!$A$33:$A$776,$A103,СВЦЭМ!$B$33:$B$776,W$83)+'СЕТ СН'!$H$11+СВЦЭМ!$D$10+'СЕТ СН'!$H$5-'СЕТ СН'!$H$21</f>
        <v>3811.1528134800001</v>
      </c>
      <c r="X103" s="36">
        <f>SUMIFS(СВЦЭМ!$D$33:$D$776,СВЦЭМ!$A$33:$A$776,$A103,СВЦЭМ!$B$33:$B$776,X$83)+'СЕТ СН'!$H$11+СВЦЭМ!$D$10+'СЕТ СН'!$H$5-'СЕТ СН'!$H$21</f>
        <v>3814.2730708600002</v>
      </c>
      <c r="Y103" s="36">
        <f>SUMIFS(СВЦЭМ!$D$33:$D$776,СВЦЭМ!$A$33:$A$776,$A103,СВЦЭМ!$B$33:$B$776,Y$83)+'СЕТ СН'!$H$11+СВЦЭМ!$D$10+'СЕТ СН'!$H$5-'СЕТ СН'!$H$21</f>
        <v>3838.1895706300002</v>
      </c>
    </row>
    <row r="104" spans="1:25" ht="15.75" x14ac:dyDescent="0.2">
      <c r="A104" s="35">
        <f t="shared" si="2"/>
        <v>44217</v>
      </c>
      <c r="B104" s="36">
        <f>SUMIFS(СВЦЭМ!$D$33:$D$776,СВЦЭМ!$A$33:$A$776,$A104,СВЦЭМ!$B$33:$B$776,B$83)+'СЕТ СН'!$H$11+СВЦЭМ!$D$10+'СЕТ СН'!$H$5-'СЕТ СН'!$H$21</f>
        <v>3813.1751722199997</v>
      </c>
      <c r="C104" s="36">
        <f>SUMIFS(СВЦЭМ!$D$33:$D$776,СВЦЭМ!$A$33:$A$776,$A104,СВЦЭМ!$B$33:$B$776,C$83)+'СЕТ СН'!$H$11+СВЦЭМ!$D$10+'СЕТ СН'!$H$5-'СЕТ СН'!$H$21</f>
        <v>3867.4540690599997</v>
      </c>
      <c r="D104" s="36">
        <f>SUMIFS(СВЦЭМ!$D$33:$D$776,СВЦЭМ!$A$33:$A$776,$A104,СВЦЭМ!$B$33:$B$776,D$83)+'СЕТ СН'!$H$11+СВЦЭМ!$D$10+'СЕТ СН'!$H$5-'СЕТ СН'!$H$21</f>
        <v>3896.3014734099997</v>
      </c>
      <c r="E104" s="36">
        <f>SUMIFS(СВЦЭМ!$D$33:$D$776,СВЦЭМ!$A$33:$A$776,$A104,СВЦЭМ!$B$33:$B$776,E$83)+'СЕТ СН'!$H$11+СВЦЭМ!$D$10+'СЕТ СН'!$H$5-'СЕТ СН'!$H$21</f>
        <v>3901.1016430199998</v>
      </c>
      <c r="F104" s="36">
        <f>SUMIFS(СВЦЭМ!$D$33:$D$776,СВЦЭМ!$A$33:$A$776,$A104,СВЦЭМ!$B$33:$B$776,F$83)+'СЕТ СН'!$H$11+СВЦЭМ!$D$10+'СЕТ СН'!$H$5-'СЕТ СН'!$H$21</f>
        <v>3899.3057101100003</v>
      </c>
      <c r="G104" s="36">
        <f>SUMIFS(СВЦЭМ!$D$33:$D$776,СВЦЭМ!$A$33:$A$776,$A104,СВЦЭМ!$B$33:$B$776,G$83)+'СЕТ СН'!$H$11+СВЦЭМ!$D$10+'СЕТ СН'!$H$5-'СЕТ СН'!$H$21</f>
        <v>3873.6390374100001</v>
      </c>
      <c r="H104" s="36">
        <f>SUMIFS(СВЦЭМ!$D$33:$D$776,СВЦЭМ!$A$33:$A$776,$A104,СВЦЭМ!$B$33:$B$776,H$83)+'СЕТ СН'!$H$11+СВЦЭМ!$D$10+'СЕТ СН'!$H$5-'СЕТ СН'!$H$21</f>
        <v>3833.3673837200004</v>
      </c>
      <c r="I104" s="36">
        <f>SUMIFS(СВЦЭМ!$D$33:$D$776,СВЦЭМ!$A$33:$A$776,$A104,СВЦЭМ!$B$33:$B$776,I$83)+'СЕТ СН'!$H$11+СВЦЭМ!$D$10+'СЕТ СН'!$H$5-'СЕТ СН'!$H$21</f>
        <v>3814.2267142800001</v>
      </c>
      <c r="J104" s="36">
        <f>SUMIFS(СВЦЭМ!$D$33:$D$776,СВЦЭМ!$A$33:$A$776,$A104,СВЦЭМ!$B$33:$B$776,J$83)+'СЕТ СН'!$H$11+СВЦЭМ!$D$10+'СЕТ СН'!$H$5-'СЕТ СН'!$H$21</f>
        <v>3787.8514822799998</v>
      </c>
      <c r="K104" s="36">
        <f>SUMIFS(СВЦЭМ!$D$33:$D$776,СВЦЭМ!$A$33:$A$776,$A104,СВЦЭМ!$B$33:$B$776,K$83)+'СЕТ СН'!$H$11+СВЦЭМ!$D$10+'СЕТ СН'!$H$5-'СЕТ СН'!$H$21</f>
        <v>3782.6098255799998</v>
      </c>
      <c r="L104" s="36">
        <f>SUMIFS(СВЦЭМ!$D$33:$D$776,СВЦЭМ!$A$33:$A$776,$A104,СВЦЭМ!$B$33:$B$776,L$83)+'СЕТ СН'!$H$11+СВЦЭМ!$D$10+'СЕТ СН'!$H$5-'СЕТ СН'!$H$21</f>
        <v>3778.70569686</v>
      </c>
      <c r="M104" s="36">
        <f>SUMIFS(СВЦЭМ!$D$33:$D$776,СВЦЭМ!$A$33:$A$776,$A104,СВЦЭМ!$B$33:$B$776,M$83)+'СЕТ СН'!$H$11+СВЦЭМ!$D$10+'СЕТ СН'!$H$5-'СЕТ СН'!$H$21</f>
        <v>3782.4531506600001</v>
      </c>
      <c r="N104" s="36">
        <f>SUMIFS(СВЦЭМ!$D$33:$D$776,СВЦЭМ!$A$33:$A$776,$A104,СВЦЭМ!$B$33:$B$776,N$83)+'СЕТ СН'!$H$11+СВЦЭМ!$D$10+'СЕТ СН'!$H$5-'СЕТ СН'!$H$21</f>
        <v>3792.84683395</v>
      </c>
      <c r="O104" s="36">
        <f>SUMIFS(СВЦЭМ!$D$33:$D$776,СВЦЭМ!$A$33:$A$776,$A104,СВЦЭМ!$B$33:$B$776,O$83)+'СЕТ СН'!$H$11+СВЦЭМ!$D$10+'СЕТ СН'!$H$5-'СЕТ СН'!$H$21</f>
        <v>3810.3641289799998</v>
      </c>
      <c r="P104" s="36">
        <f>SUMIFS(СВЦЭМ!$D$33:$D$776,СВЦЭМ!$A$33:$A$776,$A104,СВЦЭМ!$B$33:$B$776,P$83)+'СЕТ СН'!$H$11+СВЦЭМ!$D$10+'СЕТ СН'!$H$5-'СЕТ СН'!$H$21</f>
        <v>3825.01877358</v>
      </c>
      <c r="Q104" s="36">
        <f>SUMIFS(СВЦЭМ!$D$33:$D$776,СВЦЭМ!$A$33:$A$776,$A104,СВЦЭМ!$B$33:$B$776,Q$83)+'СЕТ СН'!$H$11+СВЦЭМ!$D$10+'СЕТ СН'!$H$5-'СЕТ СН'!$H$21</f>
        <v>3827.3599364000002</v>
      </c>
      <c r="R104" s="36">
        <f>SUMIFS(СВЦЭМ!$D$33:$D$776,СВЦЭМ!$A$33:$A$776,$A104,СВЦЭМ!$B$33:$B$776,R$83)+'СЕТ СН'!$H$11+СВЦЭМ!$D$10+'СЕТ СН'!$H$5-'СЕТ СН'!$H$21</f>
        <v>3814.1609028900002</v>
      </c>
      <c r="S104" s="36">
        <f>SUMIFS(СВЦЭМ!$D$33:$D$776,СВЦЭМ!$A$33:$A$776,$A104,СВЦЭМ!$B$33:$B$776,S$83)+'СЕТ СН'!$H$11+СВЦЭМ!$D$10+'СЕТ СН'!$H$5-'СЕТ СН'!$H$21</f>
        <v>3788.26105392</v>
      </c>
      <c r="T104" s="36">
        <f>SUMIFS(СВЦЭМ!$D$33:$D$776,СВЦЭМ!$A$33:$A$776,$A104,СВЦЭМ!$B$33:$B$776,T$83)+'СЕТ СН'!$H$11+СВЦЭМ!$D$10+'СЕТ СН'!$H$5-'СЕТ СН'!$H$21</f>
        <v>3782.7995655099999</v>
      </c>
      <c r="U104" s="36">
        <f>SUMIFS(СВЦЭМ!$D$33:$D$776,СВЦЭМ!$A$33:$A$776,$A104,СВЦЭМ!$B$33:$B$776,U$83)+'СЕТ СН'!$H$11+СВЦЭМ!$D$10+'СЕТ СН'!$H$5-'СЕТ СН'!$H$21</f>
        <v>3782.6206915000002</v>
      </c>
      <c r="V104" s="36">
        <f>SUMIFS(СВЦЭМ!$D$33:$D$776,СВЦЭМ!$A$33:$A$776,$A104,СВЦЭМ!$B$33:$B$776,V$83)+'СЕТ СН'!$H$11+СВЦЭМ!$D$10+'СЕТ СН'!$H$5-'СЕТ СН'!$H$21</f>
        <v>3787.10623154</v>
      </c>
      <c r="W104" s="36">
        <f>SUMIFS(СВЦЭМ!$D$33:$D$776,СВЦЭМ!$A$33:$A$776,$A104,СВЦЭМ!$B$33:$B$776,W$83)+'СЕТ СН'!$H$11+СВЦЭМ!$D$10+'СЕТ СН'!$H$5-'СЕТ СН'!$H$21</f>
        <v>3807.16968008</v>
      </c>
      <c r="X104" s="36">
        <f>SUMIFS(СВЦЭМ!$D$33:$D$776,СВЦЭМ!$A$33:$A$776,$A104,СВЦЭМ!$B$33:$B$776,X$83)+'СЕТ СН'!$H$11+СВЦЭМ!$D$10+'СЕТ СН'!$H$5-'СЕТ СН'!$H$21</f>
        <v>3815.38197829</v>
      </c>
      <c r="Y104" s="36">
        <f>SUMIFS(СВЦЭМ!$D$33:$D$776,СВЦЭМ!$A$33:$A$776,$A104,СВЦЭМ!$B$33:$B$776,Y$83)+'СЕТ СН'!$H$11+СВЦЭМ!$D$10+'СЕТ СН'!$H$5-'СЕТ СН'!$H$21</f>
        <v>3839.0237143300001</v>
      </c>
    </row>
    <row r="105" spans="1:25" ht="15.75" x14ac:dyDescent="0.2">
      <c r="A105" s="35">
        <f t="shared" si="2"/>
        <v>44218</v>
      </c>
      <c r="B105" s="36">
        <f>SUMIFS(СВЦЭМ!$D$33:$D$776,СВЦЭМ!$A$33:$A$776,$A105,СВЦЭМ!$B$33:$B$776,B$83)+'СЕТ СН'!$H$11+СВЦЭМ!$D$10+'СЕТ СН'!$H$5-'СЕТ СН'!$H$21</f>
        <v>3811.7697151800003</v>
      </c>
      <c r="C105" s="36">
        <f>SUMIFS(СВЦЭМ!$D$33:$D$776,СВЦЭМ!$A$33:$A$776,$A105,СВЦЭМ!$B$33:$B$776,C$83)+'СЕТ СН'!$H$11+СВЦЭМ!$D$10+'СЕТ СН'!$H$5-'СЕТ СН'!$H$21</f>
        <v>3847.3053857100003</v>
      </c>
      <c r="D105" s="36">
        <f>SUMIFS(СВЦЭМ!$D$33:$D$776,СВЦЭМ!$A$33:$A$776,$A105,СВЦЭМ!$B$33:$B$776,D$83)+'СЕТ СН'!$H$11+СВЦЭМ!$D$10+'СЕТ СН'!$H$5-'СЕТ СН'!$H$21</f>
        <v>3889.5979875800003</v>
      </c>
      <c r="E105" s="36">
        <f>SUMIFS(СВЦЭМ!$D$33:$D$776,СВЦЭМ!$A$33:$A$776,$A105,СВЦЭМ!$B$33:$B$776,E$83)+'СЕТ СН'!$H$11+СВЦЭМ!$D$10+'СЕТ СН'!$H$5-'СЕТ СН'!$H$21</f>
        <v>3906.79574465</v>
      </c>
      <c r="F105" s="36">
        <f>SUMIFS(СВЦЭМ!$D$33:$D$776,СВЦЭМ!$A$33:$A$776,$A105,СВЦЭМ!$B$33:$B$776,F$83)+'СЕТ СН'!$H$11+СВЦЭМ!$D$10+'СЕТ СН'!$H$5-'СЕТ СН'!$H$21</f>
        <v>3921.0264374099997</v>
      </c>
      <c r="G105" s="36">
        <f>SUMIFS(СВЦЭМ!$D$33:$D$776,СВЦЭМ!$A$33:$A$776,$A105,СВЦЭМ!$B$33:$B$776,G$83)+'СЕТ СН'!$H$11+СВЦЭМ!$D$10+'СЕТ СН'!$H$5-'СЕТ СН'!$H$21</f>
        <v>3902.65170807</v>
      </c>
      <c r="H105" s="36">
        <f>SUMIFS(СВЦЭМ!$D$33:$D$776,СВЦЭМ!$A$33:$A$776,$A105,СВЦЭМ!$B$33:$B$776,H$83)+'СЕТ СН'!$H$11+СВЦЭМ!$D$10+'СЕТ СН'!$H$5-'СЕТ СН'!$H$21</f>
        <v>3861.1901849000001</v>
      </c>
      <c r="I105" s="36">
        <f>SUMIFS(СВЦЭМ!$D$33:$D$776,СВЦЭМ!$A$33:$A$776,$A105,СВЦЭМ!$B$33:$B$776,I$83)+'СЕТ СН'!$H$11+СВЦЭМ!$D$10+'СЕТ СН'!$H$5-'СЕТ СН'!$H$21</f>
        <v>3829.4137461</v>
      </c>
      <c r="J105" s="36">
        <f>SUMIFS(СВЦЭМ!$D$33:$D$776,СВЦЭМ!$A$33:$A$776,$A105,СВЦЭМ!$B$33:$B$776,J$83)+'СЕТ СН'!$H$11+СВЦЭМ!$D$10+'СЕТ СН'!$H$5-'СЕТ СН'!$H$21</f>
        <v>3801.24515238</v>
      </c>
      <c r="K105" s="36">
        <f>SUMIFS(СВЦЭМ!$D$33:$D$776,СВЦЭМ!$A$33:$A$776,$A105,СВЦЭМ!$B$33:$B$776,K$83)+'СЕТ СН'!$H$11+СВЦЭМ!$D$10+'СЕТ СН'!$H$5-'СЕТ СН'!$H$21</f>
        <v>3790.4920891199999</v>
      </c>
      <c r="L105" s="36">
        <f>SUMIFS(СВЦЭМ!$D$33:$D$776,СВЦЭМ!$A$33:$A$776,$A105,СВЦЭМ!$B$33:$B$776,L$83)+'СЕТ СН'!$H$11+СВЦЭМ!$D$10+'СЕТ СН'!$H$5-'СЕТ СН'!$H$21</f>
        <v>3785.1800478700002</v>
      </c>
      <c r="M105" s="36">
        <f>SUMIFS(СВЦЭМ!$D$33:$D$776,СВЦЭМ!$A$33:$A$776,$A105,СВЦЭМ!$B$33:$B$776,M$83)+'СЕТ СН'!$H$11+СВЦЭМ!$D$10+'СЕТ СН'!$H$5-'СЕТ СН'!$H$21</f>
        <v>3789.5594998400002</v>
      </c>
      <c r="N105" s="36">
        <f>SUMIFS(СВЦЭМ!$D$33:$D$776,СВЦЭМ!$A$33:$A$776,$A105,СВЦЭМ!$B$33:$B$776,N$83)+'СЕТ СН'!$H$11+СВЦЭМ!$D$10+'СЕТ СН'!$H$5-'СЕТ СН'!$H$21</f>
        <v>3797.5206671800001</v>
      </c>
      <c r="O105" s="36">
        <f>SUMIFS(СВЦЭМ!$D$33:$D$776,СВЦЭМ!$A$33:$A$776,$A105,СВЦЭМ!$B$33:$B$776,O$83)+'СЕТ СН'!$H$11+СВЦЭМ!$D$10+'СЕТ СН'!$H$5-'СЕТ СН'!$H$21</f>
        <v>3826.5350905400001</v>
      </c>
      <c r="P105" s="36">
        <f>SUMIFS(СВЦЭМ!$D$33:$D$776,СВЦЭМ!$A$33:$A$776,$A105,СВЦЭМ!$B$33:$B$776,P$83)+'СЕТ СН'!$H$11+СВЦЭМ!$D$10+'СЕТ СН'!$H$5-'СЕТ СН'!$H$21</f>
        <v>3835.0540087600002</v>
      </c>
      <c r="Q105" s="36">
        <f>SUMIFS(СВЦЭМ!$D$33:$D$776,СВЦЭМ!$A$33:$A$776,$A105,СВЦЭМ!$B$33:$B$776,Q$83)+'СЕТ СН'!$H$11+СВЦЭМ!$D$10+'СЕТ СН'!$H$5-'СЕТ СН'!$H$21</f>
        <v>3841.7220640300002</v>
      </c>
      <c r="R105" s="36">
        <f>SUMIFS(СВЦЭМ!$D$33:$D$776,СВЦЭМ!$A$33:$A$776,$A105,СВЦЭМ!$B$33:$B$776,R$83)+'СЕТ СН'!$H$11+СВЦЭМ!$D$10+'СЕТ СН'!$H$5-'СЕТ СН'!$H$21</f>
        <v>3828.4460534700002</v>
      </c>
      <c r="S105" s="36">
        <f>SUMIFS(СВЦЭМ!$D$33:$D$776,СВЦЭМ!$A$33:$A$776,$A105,СВЦЭМ!$B$33:$B$776,S$83)+'СЕТ СН'!$H$11+СВЦЭМ!$D$10+'СЕТ СН'!$H$5-'СЕТ СН'!$H$21</f>
        <v>3811.7181103800003</v>
      </c>
      <c r="T105" s="36">
        <f>SUMIFS(СВЦЭМ!$D$33:$D$776,СВЦЭМ!$A$33:$A$776,$A105,СВЦЭМ!$B$33:$B$776,T$83)+'СЕТ СН'!$H$11+СВЦЭМ!$D$10+'СЕТ СН'!$H$5-'СЕТ СН'!$H$21</f>
        <v>3790.1630799599998</v>
      </c>
      <c r="U105" s="36">
        <f>SUMIFS(СВЦЭМ!$D$33:$D$776,СВЦЭМ!$A$33:$A$776,$A105,СВЦЭМ!$B$33:$B$776,U$83)+'СЕТ СН'!$H$11+СВЦЭМ!$D$10+'СЕТ СН'!$H$5-'СЕТ СН'!$H$21</f>
        <v>3790.3591396900001</v>
      </c>
      <c r="V105" s="36">
        <f>SUMIFS(СВЦЭМ!$D$33:$D$776,СВЦЭМ!$A$33:$A$776,$A105,СВЦЭМ!$B$33:$B$776,V$83)+'СЕТ СН'!$H$11+СВЦЭМ!$D$10+'СЕТ СН'!$H$5-'СЕТ СН'!$H$21</f>
        <v>3799.8256774400002</v>
      </c>
      <c r="W105" s="36">
        <f>SUMIFS(СВЦЭМ!$D$33:$D$776,СВЦЭМ!$A$33:$A$776,$A105,СВЦЭМ!$B$33:$B$776,W$83)+'СЕТ СН'!$H$11+СВЦЭМ!$D$10+'СЕТ СН'!$H$5-'СЕТ СН'!$H$21</f>
        <v>3818.28929303</v>
      </c>
      <c r="X105" s="36">
        <f>SUMIFS(СВЦЭМ!$D$33:$D$776,СВЦЭМ!$A$33:$A$776,$A105,СВЦЭМ!$B$33:$B$776,X$83)+'СЕТ СН'!$H$11+СВЦЭМ!$D$10+'СЕТ СН'!$H$5-'СЕТ СН'!$H$21</f>
        <v>3828.46249278</v>
      </c>
      <c r="Y105" s="36">
        <f>SUMIFS(СВЦЭМ!$D$33:$D$776,СВЦЭМ!$A$33:$A$776,$A105,СВЦЭМ!$B$33:$B$776,Y$83)+'СЕТ СН'!$H$11+СВЦЭМ!$D$10+'СЕТ СН'!$H$5-'СЕТ СН'!$H$21</f>
        <v>3850.1537540999998</v>
      </c>
    </row>
    <row r="106" spans="1:25" ht="15.75" x14ac:dyDescent="0.2">
      <c r="A106" s="35">
        <f t="shared" si="2"/>
        <v>44219</v>
      </c>
      <c r="B106" s="36">
        <f>SUMIFS(СВЦЭМ!$D$33:$D$776,СВЦЭМ!$A$33:$A$776,$A106,СВЦЭМ!$B$33:$B$776,B$83)+'СЕТ СН'!$H$11+СВЦЭМ!$D$10+'СЕТ СН'!$H$5-'СЕТ СН'!$H$21</f>
        <v>3859.4371444999997</v>
      </c>
      <c r="C106" s="36">
        <f>SUMIFS(СВЦЭМ!$D$33:$D$776,СВЦЭМ!$A$33:$A$776,$A106,СВЦЭМ!$B$33:$B$776,C$83)+'СЕТ СН'!$H$11+СВЦЭМ!$D$10+'СЕТ СН'!$H$5-'СЕТ СН'!$H$21</f>
        <v>3874.0754832800003</v>
      </c>
      <c r="D106" s="36">
        <f>SUMIFS(СВЦЭМ!$D$33:$D$776,СВЦЭМ!$A$33:$A$776,$A106,СВЦЭМ!$B$33:$B$776,D$83)+'СЕТ СН'!$H$11+СВЦЭМ!$D$10+'СЕТ СН'!$H$5-'СЕТ СН'!$H$21</f>
        <v>3897.19469712</v>
      </c>
      <c r="E106" s="36">
        <f>SUMIFS(СВЦЭМ!$D$33:$D$776,СВЦЭМ!$A$33:$A$776,$A106,СВЦЭМ!$B$33:$B$776,E$83)+'СЕТ СН'!$H$11+СВЦЭМ!$D$10+'СЕТ СН'!$H$5-'СЕТ СН'!$H$21</f>
        <v>3905.4975808899999</v>
      </c>
      <c r="F106" s="36">
        <f>SUMIFS(СВЦЭМ!$D$33:$D$776,СВЦЭМ!$A$33:$A$776,$A106,СВЦЭМ!$B$33:$B$776,F$83)+'СЕТ СН'!$H$11+СВЦЭМ!$D$10+'СЕТ СН'!$H$5-'СЕТ СН'!$H$21</f>
        <v>3912.7507044399999</v>
      </c>
      <c r="G106" s="36">
        <f>SUMIFS(СВЦЭМ!$D$33:$D$776,СВЦЭМ!$A$33:$A$776,$A106,СВЦЭМ!$B$33:$B$776,G$83)+'СЕТ СН'!$H$11+СВЦЭМ!$D$10+'СЕТ СН'!$H$5-'СЕТ СН'!$H$21</f>
        <v>3901.82851708</v>
      </c>
      <c r="H106" s="36">
        <f>SUMIFS(СВЦЭМ!$D$33:$D$776,СВЦЭМ!$A$33:$A$776,$A106,СВЦЭМ!$B$33:$B$776,H$83)+'СЕТ СН'!$H$11+СВЦЭМ!$D$10+'СЕТ СН'!$H$5-'СЕТ СН'!$H$21</f>
        <v>3880.59366258</v>
      </c>
      <c r="I106" s="36">
        <f>SUMIFS(СВЦЭМ!$D$33:$D$776,СВЦЭМ!$A$33:$A$776,$A106,СВЦЭМ!$B$33:$B$776,I$83)+'СЕТ СН'!$H$11+СВЦЭМ!$D$10+'СЕТ СН'!$H$5-'СЕТ СН'!$H$21</f>
        <v>3866.3040647799999</v>
      </c>
      <c r="J106" s="36">
        <f>SUMIFS(СВЦЭМ!$D$33:$D$776,СВЦЭМ!$A$33:$A$776,$A106,СВЦЭМ!$B$33:$B$776,J$83)+'СЕТ СН'!$H$11+СВЦЭМ!$D$10+'СЕТ СН'!$H$5-'СЕТ СН'!$H$21</f>
        <v>3825.7451152900003</v>
      </c>
      <c r="K106" s="36">
        <f>SUMIFS(СВЦЭМ!$D$33:$D$776,СВЦЭМ!$A$33:$A$776,$A106,СВЦЭМ!$B$33:$B$776,K$83)+'СЕТ СН'!$H$11+СВЦЭМ!$D$10+'СЕТ СН'!$H$5-'СЕТ СН'!$H$21</f>
        <v>3789.1052440900003</v>
      </c>
      <c r="L106" s="36">
        <f>SUMIFS(СВЦЭМ!$D$33:$D$776,СВЦЭМ!$A$33:$A$776,$A106,СВЦЭМ!$B$33:$B$776,L$83)+'СЕТ СН'!$H$11+СВЦЭМ!$D$10+'СЕТ СН'!$H$5-'СЕТ СН'!$H$21</f>
        <v>3774.6531108700001</v>
      </c>
      <c r="M106" s="36">
        <f>SUMIFS(СВЦЭМ!$D$33:$D$776,СВЦЭМ!$A$33:$A$776,$A106,СВЦЭМ!$B$33:$B$776,M$83)+'СЕТ СН'!$H$11+СВЦЭМ!$D$10+'СЕТ СН'!$H$5-'СЕТ СН'!$H$21</f>
        <v>3778.1808177600001</v>
      </c>
      <c r="N106" s="36">
        <f>SUMIFS(СВЦЭМ!$D$33:$D$776,СВЦЭМ!$A$33:$A$776,$A106,СВЦЭМ!$B$33:$B$776,N$83)+'СЕТ СН'!$H$11+СВЦЭМ!$D$10+'СЕТ СН'!$H$5-'СЕТ СН'!$H$21</f>
        <v>3787.8691499400002</v>
      </c>
      <c r="O106" s="36">
        <f>SUMIFS(СВЦЭМ!$D$33:$D$776,СВЦЭМ!$A$33:$A$776,$A106,СВЦЭМ!$B$33:$B$776,O$83)+'СЕТ СН'!$H$11+СВЦЭМ!$D$10+'СЕТ СН'!$H$5-'СЕТ СН'!$H$21</f>
        <v>3800.3319762299998</v>
      </c>
      <c r="P106" s="36">
        <f>SUMIFS(СВЦЭМ!$D$33:$D$776,СВЦЭМ!$A$33:$A$776,$A106,СВЦЭМ!$B$33:$B$776,P$83)+'СЕТ СН'!$H$11+СВЦЭМ!$D$10+'СЕТ СН'!$H$5-'СЕТ СН'!$H$21</f>
        <v>3831.2059269299998</v>
      </c>
      <c r="Q106" s="36">
        <f>SUMIFS(СВЦЭМ!$D$33:$D$776,СВЦЭМ!$A$33:$A$776,$A106,СВЦЭМ!$B$33:$B$776,Q$83)+'СЕТ СН'!$H$11+СВЦЭМ!$D$10+'СЕТ СН'!$H$5-'СЕТ СН'!$H$21</f>
        <v>3841.0776019200002</v>
      </c>
      <c r="R106" s="36">
        <f>SUMIFS(СВЦЭМ!$D$33:$D$776,СВЦЭМ!$A$33:$A$776,$A106,СВЦЭМ!$B$33:$B$776,R$83)+'СЕТ СН'!$H$11+СВЦЭМ!$D$10+'СЕТ СН'!$H$5-'СЕТ СН'!$H$21</f>
        <v>3831.12709086</v>
      </c>
      <c r="S106" s="36">
        <f>SUMIFS(СВЦЭМ!$D$33:$D$776,СВЦЭМ!$A$33:$A$776,$A106,СВЦЭМ!$B$33:$B$776,S$83)+'СЕТ СН'!$H$11+СВЦЭМ!$D$10+'СЕТ СН'!$H$5-'СЕТ СН'!$H$21</f>
        <v>3809.8947585599999</v>
      </c>
      <c r="T106" s="36">
        <f>SUMIFS(СВЦЭМ!$D$33:$D$776,СВЦЭМ!$A$33:$A$776,$A106,СВЦЭМ!$B$33:$B$776,T$83)+'СЕТ СН'!$H$11+СВЦЭМ!$D$10+'СЕТ СН'!$H$5-'СЕТ СН'!$H$21</f>
        <v>3781.3205709499998</v>
      </c>
      <c r="U106" s="36">
        <f>SUMIFS(СВЦЭМ!$D$33:$D$776,СВЦЭМ!$A$33:$A$776,$A106,СВЦЭМ!$B$33:$B$776,U$83)+'СЕТ СН'!$H$11+СВЦЭМ!$D$10+'СЕТ СН'!$H$5-'СЕТ СН'!$H$21</f>
        <v>3779.3382716599999</v>
      </c>
      <c r="V106" s="36">
        <f>SUMIFS(СВЦЭМ!$D$33:$D$776,СВЦЭМ!$A$33:$A$776,$A106,СВЦЭМ!$B$33:$B$776,V$83)+'СЕТ СН'!$H$11+СВЦЭМ!$D$10+'СЕТ СН'!$H$5-'СЕТ СН'!$H$21</f>
        <v>3792.6504355799998</v>
      </c>
      <c r="W106" s="36">
        <f>SUMIFS(СВЦЭМ!$D$33:$D$776,СВЦЭМ!$A$33:$A$776,$A106,СВЦЭМ!$B$33:$B$776,W$83)+'СЕТ СН'!$H$11+СВЦЭМ!$D$10+'СЕТ СН'!$H$5-'СЕТ СН'!$H$21</f>
        <v>3810.1883302199999</v>
      </c>
      <c r="X106" s="36">
        <f>SUMIFS(СВЦЭМ!$D$33:$D$776,СВЦЭМ!$A$33:$A$776,$A106,СВЦЭМ!$B$33:$B$776,X$83)+'СЕТ СН'!$H$11+СВЦЭМ!$D$10+'СЕТ СН'!$H$5-'СЕТ СН'!$H$21</f>
        <v>3815.8197585799999</v>
      </c>
      <c r="Y106" s="36">
        <f>SUMIFS(СВЦЭМ!$D$33:$D$776,СВЦЭМ!$A$33:$A$776,$A106,СВЦЭМ!$B$33:$B$776,Y$83)+'СЕТ СН'!$H$11+СВЦЭМ!$D$10+'СЕТ СН'!$H$5-'СЕТ СН'!$H$21</f>
        <v>3836.8168116300003</v>
      </c>
    </row>
    <row r="107" spans="1:25" ht="15.75" x14ac:dyDescent="0.2">
      <c r="A107" s="35">
        <f t="shared" si="2"/>
        <v>44220</v>
      </c>
      <c r="B107" s="36">
        <f>SUMIFS(СВЦЭМ!$D$33:$D$776,СВЦЭМ!$A$33:$A$776,$A107,СВЦЭМ!$B$33:$B$776,B$83)+'СЕТ СН'!$H$11+СВЦЭМ!$D$10+'СЕТ СН'!$H$5-'СЕТ СН'!$H$21</f>
        <v>3834.7312735800001</v>
      </c>
      <c r="C107" s="36">
        <f>SUMIFS(СВЦЭМ!$D$33:$D$776,СВЦЭМ!$A$33:$A$776,$A107,СВЦЭМ!$B$33:$B$776,C$83)+'СЕТ СН'!$H$11+СВЦЭМ!$D$10+'СЕТ СН'!$H$5-'СЕТ СН'!$H$21</f>
        <v>3869.7745724199999</v>
      </c>
      <c r="D107" s="36">
        <f>SUMIFS(СВЦЭМ!$D$33:$D$776,СВЦЭМ!$A$33:$A$776,$A107,СВЦЭМ!$B$33:$B$776,D$83)+'СЕТ СН'!$H$11+СВЦЭМ!$D$10+'СЕТ СН'!$H$5-'СЕТ СН'!$H$21</f>
        <v>3886.6175226599998</v>
      </c>
      <c r="E107" s="36">
        <f>SUMIFS(СВЦЭМ!$D$33:$D$776,СВЦЭМ!$A$33:$A$776,$A107,СВЦЭМ!$B$33:$B$776,E$83)+'СЕТ СН'!$H$11+СВЦЭМ!$D$10+'СЕТ СН'!$H$5-'СЕТ СН'!$H$21</f>
        <v>3893.5557156499999</v>
      </c>
      <c r="F107" s="36">
        <f>SUMIFS(СВЦЭМ!$D$33:$D$776,СВЦЭМ!$A$33:$A$776,$A107,СВЦЭМ!$B$33:$B$776,F$83)+'СЕТ СН'!$H$11+СВЦЭМ!$D$10+'СЕТ СН'!$H$5-'СЕТ СН'!$H$21</f>
        <v>3910.9697824300001</v>
      </c>
      <c r="G107" s="36">
        <f>SUMIFS(СВЦЭМ!$D$33:$D$776,СВЦЭМ!$A$33:$A$776,$A107,СВЦЭМ!$B$33:$B$776,G$83)+'СЕТ СН'!$H$11+СВЦЭМ!$D$10+'СЕТ СН'!$H$5-'СЕТ СН'!$H$21</f>
        <v>3900.16951393</v>
      </c>
      <c r="H107" s="36">
        <f>SUMIFS(СВЦЭМ!$D$33:$D$776,СВЦЭМ!$A$33:$A$776,$A107,СВЦЭМ!$B$33:$B$776,H$83)+'СЕТ СН'!$H$11+СВЦЭМ!$D$10+'СЕТ СН'!$H$5-'СЕТ СН'!$H$21</f>
        <v>3880.70492238</v>
      </c>
      <c r="I107" s="36">
        <f>SUMIFS(СВЦЭМ!$D$33:$D$776,СВЦЭМ!$A$33:$A$776,$A107,СВЦЭМ!$B$33:$B$776,I$83)+'СЕТ СН'!$H$11+СВЦЭМ!$D$10+'СЕТ СН'!$H$5-'СЕТ СН'!$H$21</f>
        <v>3865.4867180900001</v>
      </c>
      <c r="J107" s="36">
        <f>SUMIFS(СВЦЭМ!$D$33:$D$776,СВЦЭМ!$A$33:$A$776,$A107,СВЦЭМ!$B$33:$B$776,J$83)+'СЕТ СН'!$H$11+СВЦЭМ!$D$10+'СЕТ СН'!$H$5-'СЕТ СН'!$H$21</f>
        <v>3828.72491863</v>
      </c>
      <c r="K107" s="36">
        <f>SUMIFS(СВЦЭМ!$D$33:$D$776,СВЦЭМ!$A$33:$A$776,$A107,СВЦЭМ!$B$33:$B$776,K$83)+'СЕТ СН'!$H$11+СВЦЭМ!$D$10+'СЕТ СН'!$H$5-'СЕТ СН'!$H$21</f>
        <v>3792.93602612</v>
      </c>
      <c r="L107" s="36">
        <f>SUMIFS(СВЦЭМ!$D$33:$D$776,СВЦЭМ!$A$33:$A$776,$A107,СВЦЭМ!$B$33:$B$776,L$83)+'СЕТ СН'!$H$11+СВЦЭМ!$D$10+'СЕТ СН'!$H$5-'СЕТ СН'!$H$21</f>
        <v>3776.9824948999999</v>
      </c>
      <c r="M107" s="36">
        <f>SUMIFS(СВЦЭМ!$D$33:$D$776,СВЦЭМ!$A$33:$A$776,$A107,СВЦЭМ!$B$33:$B$776,M$83)+'СЕТ СН'!$H$11+СВЦЭМ!$D$10+'СЕТ СН'!$H$5-'СЕТ СН'!$H$21</f>
        <v>3782.2090267200001</v>
      </c>
      <c r="N107" s="36">
        <f>SUMIFS(СВЦЭМ!$D$33:$D$776,СВЦЭМ!$A$33:$A$776,$A107,СВЦЭМ!$B$33:$B$776,N$83)+'СЕТ СН'!$H$11+СВЦЭМ!$D$10+'СЕТ СН'!$H$5-'СЕТ СН'!$H$21</f>
        <v>3791.91244633</v>
      </c>
      <c r="O107" s="36">
        <f>SUMIFS(СВЦЭМ!$D$33:$D$776,СВЦЭМ!$A$33:$A$776,$A107,СВЦЭМ!$B$33:$B$776,O$83)+'СЕТ СН'!$H$11+СВЦЭМ!$D$10+'СЕТ СН'!$H$5-'СЕТ СН'!$H$21</f>
        <v>3811.1556064000001</v>
      </c>
      <c r="P107" s="36">
        <f>SUMIFS(СВЦЭМ!$D$33:$D$776,СВЦЭМ!$A$33:$A$776,$A107,СВЦЭМ!$B$33:$B$776,P$83)+'СЕТ СН'!$H$11+СВЦЭМ!$D$10+'СЕТ СН'!$H$5-'СЕТ СН'!$H$21</f>
        <v>3847.8928301699998</v>
      </c>
      <c r="Q107" s="36">
        <f>SUMIFS(СВЦЭМ!$D$33:$D$776,СВЦЭМ!$A$33:$A$776,$A107,СВЦЭМ!$B$33:$B$776,Q$83)+'СЕТ СН'!$H$11+СВЦЭМ!$D$10+'СЕТ СН'!$H$5-'СЕТ СН'!$H$21</f>
        <v>3855.8275738500001</v>
      </c>
      <c r="R107" s="36">
        <f>SUMIFS(СВЦЭМ!$D$33:$D$776,СВЦЭМ!$A$33:$A$776,$A107,СВЦЭМ!$B$33:$B$776,R$83)+'СЕТ СН'!$H$11+СВЦЭМ!$D$10+'СЕТ СН'!$H$5-'СЕТ СН'!$H$21</f>
        <v>3839.7683841200001</v>
      </c>
      <c r="S107" s="36">
        <f>SUMIFS(СВЦЭМ!$D$33:$D$776,СВЦЭМ!$A$33:$A$776,$A107,СВЦЭМ!$B$33:$B$776,S$83)+'СЕТ СН'!$H$11+СВЦЭМ!$D$10+'СЕТ СН'!$H$5-'СЕТ СН'!$H$21</f>
        <v>3817.9082018300001</v>
      </c>
      <c r="T107" s="36">
        <f>SUMIFS(СВЦЭМ!$D$33:$D$776,СВЦЭМ!$A$33:$A$776,$A107,СВЦЭМ!$B$33:$B$776,T$83)+'СЕТ СН'!$H$11+СВЦЭМ!$D$10+'СЕТ СН'!$H$5-'СЕТ СН'!$H$21</f>
        <v>3775.0470914299999</v>
      </c>
      <c r="U107" s="36">
        <f>SUMIFS(СВЦЭМ!$D$33:$D$776,СВЦЭМ!$A$33:$A$776,$A107,СВЦЭМ!$B$33:$B$776,U$83)+'СЕТ СН'!$H$11+СВЦЭМ!$D$10+'СЕТ СН'!$H$5-'СЕТ СН'!$H$21</f>
        <v>3769.0269347600001</v>
      </c>
      <c r="V107" s="36">
        <f>SUMIFS(СВЦЭМ!$D$33:$D$776,СВЦЭМ!$A$33:$A$776,$A107,СВЦЭМ!$B$33:$B$776,V$83)+'СЕТ СН'!$H$11+СВЦЭМ!$D$10+'СЕТ СН'!$H$5-'СЕТ СН'!$H$21</f>
        <v>3767.1963940300002</v>
      </c>
      <c r="W107" s="36">
        <f>SUMIFS(СВЦЭМ!$D$33:$D$776,СВЦЭМ!$A$33:$A$776,$A107,СВЦЭМ!$B$33:$B$776,W$83)+'СЕТ СН'!$H$11+СВЦЭМ!$D$10+'СЕТ СН'!$H$5-'СЕТ СН'!$H$21</f>
        <v>3784.9918302400001</v>
      </c>
      <c r="X107" s="36">
        <f>SUMIFS(СВЦЭМ!$D$33:$D$776,СВЦЭМ!$A$33:$A$776,$A107,СВЦЭМ!$B$33:$B$776,X$83)+'СЕТ СН'!$H$11+СВЦЭМ!$D$10+'СЕТ СН'!$H$5-'СЕТ СН'!$H$21</f>
        <v>3807.95662799</v>
      </c>
      <c r="Y107" s="36">
        <f>SUMIFS(СВЦЭМ!$D$33:$D$776,СВЦЭМ!$A$33:$A$776,$A107,СВЦЭМ!$B$33:$B$776,Y$83)+'СЕТ СН'!$H$11+СВЦЭМ!$D$10+'СЕТ СН'!$H$5-'СЕТ СН'!$H$21</f>
        <v>3829.7672866600001</v>
      </c>
    </row>
    <row r="108" spans="1:25" ht="15.75" x14ac:dyDescent="0.2">
      <c r="A108" s="35">
        <f t="shared" si="2"/>
        <v>44221</v>
      </c>
      <c r="B108" s="36">
        <f>SUMIFS(СВЦЭМ!$D$33:$D$776,СВЦЭМ!$A$33:$A$776,$A108,СВЦЭМ!$B$33:$B$776,B$83)+'СЕТ СН'!$H$11+СВЦЭМ!$D$10+'СЕТ СН'!$H$5-'СЕТ СН'!$H$21</f>
        <v>3845.3680695800003</v>
      </c>
      <c r="C108" s="36">
        <f>SUMIFS(СВЦЭМ!$D$33:$D$776,СВЦЭМ!$A$33:$A$776,$A108,СВЦЭМ!$B$33:$B$776,C$83)+'СЕТ СН'!$H$11+СВЦЭМ!$D$10+'СЕТ СН'!$H$5-'СЕТ СН'!$H$21</f>
        <v>3873.2405319500003</v>
      </c>
      <c r="D108" s="36">
        <f>SUMIFS(СВЦЭМ!$D$33:$D$776,СВЦЭМ!$A$33:$A$776,$A108,СВЦЭМ!$B$33:$B$776,D$83)+'СЕТ СН'!$H$11+СВЦЭМ!$D$10+'СЕТ СН'!$H$5-'СЕТ СН'!$H$21</f>
        <v>3887.7094004700002</v>
      </c>
      <c r="E108" s="36">
        <f>SUMIFS(СВЦЭМ!$D$33:$D$776,СВЦЭМ!$A$33:$A$776,$A108,СВЦЭМ!$B$33:$B$776,E$83)+'СЕТ СН'!$H$11+СВЦЭМ!$D$10+'СЕТ СН'!$H$5-'СЕТ СН'!$H$21</f>
        <v>3900.3447736799999</v>
      </c>
      <c r="F108" s="36">
        <f>SUMIFS(СВЦЭМ!$D$33:$D$776,СВЦЭМ!$A$33:$A$776,$A108,СВЦЭМ!$B$33:$B$776,F$83)+'СЕТ СН'!$H$11+СВЦЭМ!$D$10+'СЕТ СН'!$H$5-'СЕТ СН'!$H$21</f>
        <v>3917.8125235300004</v>
      </c>
      <c r="G108" s="36">
        <f>SUMIFS(СВЦЭМ!$D$33:$D$776,СВЦЭМ!$A$33:$A$776,$A108,СВЦЭМ!$B$33:$B$776,G$83)+'СЕТ СН'!$H$11+СВЦЭМ!$D$10+'СЕТ СН'!$H$5-'СЕТ СН'!$H$21</f>
        <v>3901.4299851200003</v>
      </c>
      <c r="H108" s="36">
        <f>SUMIFS(СВЦЭМ!$D$33:$D$776,СВЦЭМ!$A$33:$A$776,$A108,СВЦЭМ!$B$33:$B$776,H$83)+'СЕТ СН'!$H$11+СВЦЭМ!$D$10+'СЕТ СН'!$H$5-'СЕТ СН'!$H$21</f>
        <v>3864.9325257199998</v>
      </c>
      <c r="I108" s="36">
        <f>SUMIFS(СВЦЭМ!$D$33:$D$776,СВЦЭМ!$A$33:$A$776,$A108,СВЦЭМ!$B$33:$B$776,I$83)+'СЕТ СН'!$H$11+СВЦЭМ!$D$10+'СЕТ СН'!$H$5-'СЕТ СН'!$H$21</f>
        <v>3838.65686035</v>
      </c>
      <c r="J108" s="36">
        <f>SUMIFS(СВЦЭМ!$D$33:$D$776,СВЦЭМ!$A$33:$A$776,$A108,СВЦЭМ!$B$33:$B$776,J$83)+'СЕТ СН'!$H$11+СВЦЭМ!$D$10+'СЕТ СН'!$H$5-'СЕТ СН'!$H$21</f>
        <v>3809.2288650199998</v>
      </c>
      <c r="K108" s="36">
        <f>SUMIFS(СВЦЭМ!$D$33:$D$776,СВЦЭМ!$A$33:$A$776,$A108,СВЦЭМ!$B$33:$B$776,K$83)+'СЕТ СН'!$H$11+СВЦЭМ!$D$10+'СЕТ СН'!$H$5-'СЕТ СН'!$H$21</f>
        <v>3804.7168517800001</v>
      </c>
      <c r="L108" s="36">
        <f>SUMIFS(СВЦЭМ!$D$33:$D$776,СВЦЭМ!$A$33:$A$776,$A108,СВЦЭМ!$B$33:$B$776,L$83)+'СЕТ СН'!$H$11+СВЦЭМ!$D$10+'СЕТ СН'!$H$5-'СЕТ СН'!$H$21</f>
        <v>3792.23034495</v>
      </c>
      <c r="M108" s="36">
        <f>SUMIFS(СВЦЭМ!$D$33:$D$776,СВЦЭМ!$A$33:$A$776,$A108,СВЦЭМ!$B$33:$B$776,M$83)+'СЕТ СН'!$H$11+СВЦЭМ!$D$10+'СЕТ СН'!$H$5-'СЕТ СН'!$H$21</f>
        <v>3797.0306232399998</v>
      </c>
      <c r="N108" s="36">
        <f>SUMIFS(СВЦЭМ!$D$33:$D$776,СВЦЭМ!$A$33:$A$776,$A108,СВЦЭМ!$B$33:$B$776,N$83)+'СЕТ СН'!$H$11+СВЦЭМ!$D$10+'СЕТ СН'!$H$5-'СЕТ СН'!$H$21</f>
        <v>3803.42608423</v>
      </c>
      <c r="O108" s="36">
        <f>SUMIFS(СВЦЭМ!$D$33:$D$776,СВЦЭМ!$A$33:$A$776,$A108,СВЦЭМ!$B$33:$B$776,O$83)+'СЕТ СН'!$H$11+СВЦЭМ!$D$10+'СЕТ СН'!$H$5-'СЕТ СН'!$H$21</f>
        <v>3810.1706325800001</v>
      </c>
      <c r="P108" s="36">
        <f>SUMIFS(СВЦЭМ!$D$33:$D$776,СВЦЭМ!$A$33:$A$776,$A108,СВЦЭМ!$B$33:$B$776,P$83)+'СЕТ СН'!$H$11+СВЦЭМ!$D$10+'СЕТ СН'!$H$5-'СЕТ СН'!$H$21</f>
        <v>3812.1923375900001</v>
      </c>
      <c r="Q108" s="36">
        <f>SUMIFS(СВЦЭМ!$D$33:$D$776,СВЦЭМ!$A$33:$A$776,$A108,СВЦЭМ!$B$33:$B$776,Q$83)+'СЕТ СН'!$H$11+СВЦЭМ!$D$10+'СЕТ СН'!$H$5-'СЕТ СН'!$H$21</f>
        <v>3813.73657817</v>
      </c>
      <c r="R108" s="36">
        <f>SUMIFS(СВЦЭМ!$D$33:$D$776,СВЦЭМ!$A$33:$A$776,$A108,СВЦЭМ!$B$33:$B$776,R$83)+'СЕТ СН'!$H$11+СВЦЭМ!$D$10+'СЕТ СН'!$H$5-'СЕТ СН'!$H$21</f>
        <v>3813.4175159799997</v>
      </c>
      <c r="S108" s="36">
        <f>SUMIFS(СВЦЭМ!$D$33:$D$776,СВЦЭМ!$A$33:$A$776,$A108,СВЦЭМ!$B$33:$B$776,S$83)+'СЕТ СН'!$H$11+СВЦЭМ!$D$10+'СЕТ СН'!$H$5-'СЕТ СН'!$H$21</f>
        <v>3806.65772797</v>
      </c>
      <c r="T108" s="36">
        <f>SUMIFS(СВЦЭМ!$D$33:$D$776,СВЦЭМ!$A$33:$A$776,$A108,СВЦЭМ!$B$33:$B$776,T$83)+'СЕТ СН'!$H$11+СВЦЭМ!$D$10+'СЕТ СН'!$H$5-'СЕТ СН'!$H$21</f>
        <v>3782.6544974500002</v>
      </c>
      <c r="U108" s="36">
        <f>SUMIFS(СВЦЭМ!$D$33:$D$776,СВЦЭМ!$A$33:$A$776,$A108,СВЦЭМ!$B$33:$B$776,U$83)+'СЕТ СН'!$H$11+СВЦЭМ!$D$10+'СЕТ СН'!$H$5-'СЕТ СН'!$H$21</f>
        <v>3782.6294874300002</v>
      </c>
      <c r="V108" s="36">
        <f>SUMIFS(СВЦЭМ!$D$33:$D$776,СВЦЭМ!$A$33:$A$776,$A108,СВЦЭМ!$B$33:$B$776,V$83)+'СЕТ СН'!$H$11+СВЦЭМ!$D$10+'СЕТ СН'!$H$5-'СЕТ СН'!$H$21</f>
        <v>3795.0549574400002</v>
      </c>
      <c r="W108" s="36">
        <f>SUMIFS(СВЦЭМ!$D$33:$D$776,СВЦЭМ!$A$33:$A$776,$A108,СВЦЭМ!$B$33:$B$776,W$83)+'СЕТ СН'!$H$11+СВЦЭМ!$D$10+'СЕТ СН'!$H$5-'СЕТ СН'!$H$21</f>
        <v>3804.1472734700001</v>
      </c>
      <c r="X108" s="36">
        <f>SUMIFS(СВЦЭМ!$D$33:$D$776,СВЦЭМ!$A$33:$A$776,$A108,СВЦЭМ!$B$33:$B$776,X$83)+'СЕТ СН'!$H$11+СВЦЭМ!$D$10+'СЕТ СН'!$H$5-'СЕТ СН'!$H$21</f>
        <v>3809.5290554799999</v>
      </c>
      <c r="Y108" s="36">
        <f>SUMIFS(СВЦЭМ!$D$33:$D$776,СВЦЭМ!$A$33:$A$776,$A108,СВЦЭМ!$B$33:$B$776,Y$83)+'СЕТ СН'!$H$11+СВЦЭМ!$D$10+'СЕТ СН'!$H$5-'СЕТ СН'!$H$21</f>
        <v>3827.9100739800001</v>
      </c>
    </row>
    <row r="109" spans="1:25" ht="15.75" x14ac:dyDescent="0.2">
      <c r="A109" s="35">
        <f t="shared" si="2"/>
        <v>44222</v>
      </c>
      <c r="B109" s="36">
        <f>SUMIFS(СВЦЭМ!$D$33:$D$776,СВЦЭМ!$A$33:$A$776,$A109,СВЦЭМ!$B$33:$B$776,B$83)+'СЕТ СН'!$H$11+СВЦЭМ!$D$10+'СЕТ СН'!$H$5-'СЕТ СН'!$H$21</f>
        <v>3870.4913697700003</v>
      </c>
      <c r="C109" s="36">
        <f>SUMIFS(СВЦЭМ!$D$33:$D$776,СВЦЭМ!$A$33:$A$776,$A109,СВЦЭМ!$B$33:$B$776,C$83)+'СЕТ СН'!$H$11+СВЦЭМ!$D$10+'СЕТ СН'!$H$5-'СЕТ СН'!$H$21</f>
        <v>3894.60645952</v>
      </c>
      <c r="D109" s="36">
        <f>SUMIFS(СВЦЭМ!$D$33:$D$776,СВЦЭМ!$A$33:$A$776,$A109,СВЦЭМ!$B$33:$B$776,D$83)+'СЕТ СН'!$H$11+СВЦЭМ!$D$10+'СЕТ СН'!$H$5-'СЕТ СН'!$H$21</f>
        <v>3902.5949531000001</v>
      </c>
      <c r="E109" s="36">
        <f>SUMIFS(СВЦЭМ!$D$33:$D$776,СВЦЭМ!$A$33:$A$776,$A109,СВЦЭМ!$B$33:$B$776,E$83)+'СЕТ СН'!$H$11+СВЦЭМ!$D$10+'СЕТ СН'!$H$5-'СЕТ СН'!$H$21</f>
        <v>3906.17092435</v>
      </c>
      <c r="F109" s="36">
        <f>SUMIFS(СВЦЭМ!$D$33:$D$776,СВЦЭМ!$A$33:$A$776,$A109,СВЦЭМ!$B$33:$B$776,F$83)+'СЕТ СН'!$H$11+СВЦЭМ!$D$10+'СЕТ СН'!$H$5-'СЕТ СН'!$H$21</f>
        <v>3917.29116428</v>
      </c>
      <c r="G109" s="36">
        <f>SUMIFS(СВЦЭМ!$D$33:$D$776,СВЦЭМ!$A$33:$A$776,$A109,СВЦЭМ!$B$33:$B$776,G$83)+'СЕТ СН'!$H$11+СВЦЭМ!$D$10+'СЕТ СН'!$H$5-'СЕТ СН'!$H$21</f>
        <v>3901.1154992199999</v>
      </c>
      <c r="H109" s="36">
        <f>SUMIFS(СВЦЭМ!$D$33:$D$776,СВЦЭМ!$A$33:$A$776,$A109,СВЦЭМ!$B$33:$B$776,H$83)+'СЕТ СН'!$H$11+СВЦЭМ!$D$10+'СЕТ СН'!$H$5-'СЕТ СН'!$H$21</f>
        <v>3863.75374741</v>
      </c>
      <c r="I109" s="36">
        <f>SUMIFS(СВЦЭМ!$D$33:$D$776,СВЦЭМ!$A$33:$A$776,$A109,СВЦЭМ!$B$33:$B$776,I$83)+'СЕТ СН'!$H$11+СВЦЭМ!$D$10+'СЕТ СН'!$H$5-'СЕТ СН'!$H$21</f>
        <v>3820.0267394100001</v>
      </c>
      <c r="J109" s="36">
        <f>SUMIFS(СВЦЭМ!$D$33:$D$776,СВЦЭМ!$A$33:$A$776,$A109,СВЦЭМ!$B$33:$B$776,J$83)+'СЕТ СН'!$H$11+СВЦЭМ!$D$10+'СЕТ СН'!$H$5-'СЕТ СН'!$H$21</f>
        <v>3794.50105807</v>
      </c>
      <c r="K109" s="36">
        <f>SUMIFS(СВЦЭМ!$D$33:$D$776,СВЦЭМ!$A$33:$A$776,$A109,СВЦЭМ!$B$33:$B$776,K$83)+'СЕТ СН'!$H$11+СВЦЭМ!$D$10+'СЕТ СН'!$H$5-'СЕТ СН'!$H$21</f>
        <v>3788.8367803400001</v>
      </c>
      <c r="L109" s="36">
        <f>SUMIFS(СВЦЭМ!$D$33:$D$776,СВЦЭМ!$A$33:$A$776,$A109,СВЦЭМ!$B$33:$B$776,L$83)+'СЕТ СН'!$H$11+СВЦЭМ!$D$10+'СЕТ СН'!$H$5-'СЕТ СН'!$H$21</f>
        <v>3782.1618694500003</v>
      </c>
      <c r="M109" s="36">
        <f>SUMIFS(СВЦЭМ!$D$33:$D$776,СВЦЭМ!$A$33:$A$776,$A109,СВЦЭМ!$B$33:$B$776,M$83)+'СЕТ СН'!$H$11+СВЦЭМ!$D$10+'СЕТ СН'!$H$5-'СЕТ СН'!$H$21</f>
        <v>3789.5612586299999</v>
      </c>
      <c r="N109" s="36">
        <f>SUMIFS(СВЦЭМ!$D$33:$D$776,СВЦЭМ!$A$33:$A$776,$A109,СВЦЭМ!$B$33:$B$776,N$83)+'СЕТ СН'!$H$11+СВЦЭМ!$D$10+'СЕТ СН'!$H$5-'СЕТ СН'!$H$21</f>
        <v>3792.8116844199999</v>
      </c>
      <c r="O109" s="36">
        <f>SUMIFS(СВЦЭМ!$D$33:$D$776,СВЦЭМ!$A$33:$A$776,$A109,СВЦЭМ!$B$33:$B$776,O$83)+'СЕТ СН'!$H$11+СВЦЭМ!$D$10+'СЕТ СН'!$H$5-'СЕТ СН'!$H$21</f>
        <v>3800.6423995499999</v>
      </c>
      <c r="P109" s="36">
        <f>SUMIFS(СВЦЭМ!$D$33:$D$776,СВЦЭМ!$A$33:$A$776,$A109,СВЦЭМ!$B$33:$B$776,P$83)+'СЕТ СН'!$H$11+СВЦЭМ!$D$10+'СЕТ СН'!$H$5-'СЕТ СН'!$H$21</f>
        <v>3807.1104731400001</v>
      </c>
      <c r="Q109" s="36">
        <f>SUMIFS(СВЦЭМ!$D$33:$D$776,СВЦЭМ!$A$33:$A$776,$A109,СВЦЭМ!$B$33:$B$776,Q$83)+'СЕТ СН'!$H$11+СВЦЭМ!$D$10+'СЕТ СН'!$H$5-'СЕТ СН'!$H$21</f>
        <v>3805.7975119900002</v>
      </c>
      <c r="R109" s="36">
        <f>SUMIFS(СВЦЭМ!$D$33:$D$776,СВЦЭМ!$A$33:$A$776,$A109,СВЦЭМ!$B$33:$B$776,R$83)+'СЕТ СН'!$H$11+СВЦЭМ!$D$10+'СЕТ СН'!$H$5-'СЕТ СН'!$H$21</f>
        <v>3794.7920346199999</v>
      </c>
      <c r="S109" s="36">
        <f>SUMIFS(СВЦЭМ!$D$33:$D$776,СВЦЭМ!$A$33:$A$776,$A109,СВЦЭМ!$B$33:$B$776,S$83)+'СЕТ СН'!$H$11+СВЦЭМ!$D$10+'СЕТ СН'!$H$5-'СЕТ СН'!$H$21</f>
        <v>3790.7189506899999</v>
      </c>
      <c r="T109" s="36">
        <f>SUMIFS(СВЦЭМ!$D$33:$D$776,СВЦЭМ!$A$33:$A$776,$A109,СВЦЭМ!$B$33:$B$776,T$83)+'СЕТ СН'!$H$11+СВЦЭМ!$D$10+'СЕТ СН'!$H$5-'СЕТ СН'!$H$21</f>
        <v>3779.4724746399997</v>
      </c>
      <c r="U109" s="36">
        <f>SUMIFS(СВЦЭМ!$D$33:$D$776,СВЦЭМ!$A$33:$A$776,$A109,СВЦЭМ!$B$33:$B$776,U$83)+'СЕТ СН'!$H$11+СВЦЭМ!$D$10+'СЕТ СН'!$H$5-'СЕТ СН'!$H$21</f>
        <v>3781.5057607700001</v>
      </c>
      <c r="V109" s="36">
        <f>SUMIFS(СВЦЭМ!$D$33:$D$776,СВЦЭМ!$A$33:$A$776,$A109,СВЦЭМ!$B$33:$B$776,V$83)+'СЕТ СН'!$H$11+СВЦЭМ!$D$10+'СЕТ СН'!$H$5-'СЕТ СН'!$H$21</f>
        <v>3793.6018196800001</v>
      </c>
      <c r="W109" s="36">
        <f>SUMIFS(СВЦЭМ!$D$33:$D$776,СВЦЭМ!$A$33:$A$776,$A109,СВЦЭМ!$B$33:$B$776,W$83)+'СЕТ СН'!$H$11+СВЦЭМ!$D$10+'СЕТ СН'!$H$5-'СЕТ СН'!$H$21</f>
        <v>3817.0304703199999</v>
      </c>
      <c r="X109" s="36">
        <f>SUMIFS(СВЦЭМ!$D$33:$D$776,СВЦЭМ!$A$33:$A$776,$A109,СВЦЭМ!$B$33:$B$776,X$83)+'СЕТ СН'!$H$11+СВЦЭМ!$D$10+'СЕТ СН'!$H$5-'СЕТ СН'!$H$21</f>
        <v>3825.9974414600001</v>
      </c>
      <c r="Y109" s="36">
        <f>SUMIFS(СВЦЭМ!$D$33:$D$776,СВЦЭМ!$A$33:$A$776,$A109,СВЦЭМ!$B$33:$B$776,Y$83)+'СЕТ СН'!$H$11+СВЦЭМ!$D$10+'СЕТ СН'!$H$5-'СЕТ СН'!$H$21</f>
        <v>3844.1282410000003</v>
      </c>
    </row>
    <row r="110" spans="1:25" ht="15.75" x14ac:dyDescent="0.2">
      <c r="A110" s="35">
        <f t="shared" si="2"/>
        <v>44223</v>
      </c>
      <c r="B110" s="36">
        <f>SUMIFS(СВЦЭМ!$D$33:$D$776,СВЦЭМ!$A$33:$A$776,$A110,СВЦЭМ!$B$33:$B$776,B$83)+'СЕТ СН'!$H$11+СВЦЭМ!$D$10+'СЕТ СН'!$H$5-'СЕТ СН'!$H$21</f>
        <v>3857.2733443100001</v>
      </c>
      <c r="C110" s="36">
        <f>SUMIFS(СВЦЭМ!$D$33:$D$776,СВЦЭМ!$A$33:$A$776,$A110,СВЦЭМ!$B$33:$B$776,C$83)+'СЕТ СН'!$H$11+СВЦЭМ!$D$10+'СЕТ СН'!$H$5-'СЕТ СН'!$H$21</f>
        <v>3878.9766975800003</v>
      </c>
      <c r="D110" s="36">
        <f>SUMIFS(СВЦЭМ!$D$33:$D$776,СВЦЭМ!$A$33:$A$776,$A110,СВЦЭМ!$B$33:$B$776,D$83)+'СЕТ СН'!$H$11+СВЦЭМ!$D$10+'СЕТ СН'!$H$5-'СЕТ СН'!$H$21</f>
        <v>3892.9871695299998</v>
      </c>
      <c r="E110" s="36">
        <f>SUMIFS(СВЦЭМ!$D$33:$D$776,СВЦЭМ!$A$33:$A$776,$A110,СВЦЭМ!$B$33:$B$776,E$83)+'СЕТ СН'!$H$11+СВЦЭМ!$D$10+'СЕТ СН'!$H$5-'СЕТ СН'!$H$21</f>
        <v>3900.4759750600001</v>
      </c>
      <c r="F110" s="36">
        <f>SUMIFS(СВЦЭМ!$D$33:$D$776,СВЦЭМ!$A$33:$A$776,$A110,СВЦЭМ!$B$33:$B$776,F$83)+'СЕТ СН'!$H$11+СВЦЭМ!$D$10+'СЕТ СН'!$H$5-'СЕТ СН'!$H$21</f>
        <v>3910.8454059599999</v>
      </c>
      <c r="G110" s="36">
        <f>SUMIFS(СВЦЭМ!$D$33:$D$776,СВЦЭМ!$A$33:$A$776,$A110,СВЦЭМ!$B$33:$B$776,G$83)+'СЕТ СН'!$H$11+СВЦЭМ!$D$10+'СЕТ СН'!$H$5-'СЕТ СН'!$H$21</f>
        <v>3893.28913448</v>
      </c>
      <c r="H110" s="36">
        <f>SUMIFS(СВЦЭМ!$D$33:$D$776,СВЦЭМ!$A$33:$A$776,$A110,СВЦЭМ!$B$33:$B$776,H$83)+'СЕТ СН'!$H$11+СВЦЭМ!$D$10+'СЕТ СН'!$H$5-'СЕТ СН'!$H$21</f>
        <v>3859.3340442500003</v>
      </c>
      <c r="I110" s="36">
        <f>SUMIFS(СВЦЭМ!$D$33:$D$776,СВЦЭМ!$A$33:$A$776,$A110,СВЦЭМ!$B$33:$B$776,I$83)+'СЕТ СН'!$H$11+СВЦЭМ!$D$10+'СЕТ СН'!$H$5-'СЕТ СН'!$H$21</f>
        <v>3835.3714179899998</v>
      </c>
      <c r="J110" s="36">
        <f>SUMIFS(СВЦЭМ!$D$33:$D$776,СВЦЭМ!$A$33:$A$776,$A110,СВЦЭМ!$B$33:$B$776,J$83)+'СЕТ СН'!$H$11+СВЦЭМ!$D$10+'СЕТ СН'!$H$5-'СЕТ СН'!$H$21</f>
        <v>3805.8119839299998</v>
      </c>
      <c r="K110" s="36">
        <f>SUMIFS(СВЦЭМ!$D$33:$D$776,СВЦЭМ!$A$33:$A$776,$A110,СВЦЭМ!$B$33:$B$776,K$83)+'СЕТ СН'!$H$11+СВЦЭМ!$D$10+'СЕТ СН'!$H$5-'СЕТ СН'!$H$21</f>
        <v>3794.04789054</v>
      </c>
      <c r="L110" s="36">
        <f>SUMIFS(СВЦЭМ!$D$33:$D$776,СВЦЭМ!$A$33:$A$776,$A110,СВЦЭМ!$B$33:$B$776,L$83)+'СЕТ СН'!$H$11+СВЦЭМ!$D$10+'СЕТ СН'!$H$5-'СЕТ СН'!$H$21</f>
        <v>3786.2521525000002</v>
      </c>
      <c r="M110" s="36">
        <f>SUMIFS(СВЦЭМ!$D$33:$D$776,СВЦЭМ!$A$33:$A$776,$A110,СВЦЭМ!$B$33:$B$776,M$83)+'СЕТ СН'!$H$11+СВЦЭМ!$D$10+'СЕТ СН'!$H$5-'СЕТ СН'!$H$21</f>
        <v>3796.70477936</v>
      </c>
      <c r="N110" s="36">
        <f>SUMIFS(СВЦЭМ!$D$33:$D$776,СВЦЭМ!$A$33:$A$776,$A110,СВЦЭМ!$B$33:$B$776,N$83)+'СЕТ СН'!$H$11+СВЦЭМ!$D$10+'СЕТ СН'!$H$5-'СЕТ СН'!$H$21</f>
        <v>3802.53329429</v>
      </c>
      <c r="O110" s="36">
        <f>SUMIFS(СВЦЭМ!$D$33:$D$776,СВЦЭМ!$A$33:$A$776,$A110,СВЦЭМ!$B$33:$B$776,O$83)+'СЕТ СН'!$H$11+СВЦЭМ!$D$10+'СЕТ СН'!$H$5-'СЕТ СН'!$H$21</f>
        <v>3816.5951618600002</v>
      </c>
      <c r="P110" s="36">
        <f>SUMIFS(СВЦЭМ!$D$33:$D$776,СВЦЭМ!$A$33:$A$776,$A110,СВЦЭМ!$B$33:$B$776,P$83)+'СЕТ СН'!$H$11+СВЦЭМ!$D$10+'СЕТ СН'!$H$5-'СЕТ СН'!$H$21</f>
        <v>3826.02554796</v>
      </c>
      <c r="Q110" s="36">
        <f>SUMIFS(СВЦЭМ!$D$33:$D$776,СВЦЭМ!$A$33:$A$776,$A110,СВЦЭМ!$B$33:$B$776,Q$83)+'СЕТ СН'!$H$11+СВЦЭМ!$D$10+'СЕТ СН'!$H$5-'СЕТ СН'!$H$21</f>
        <v>3833.5509327999998</v>
      </c>
      <c r="R110" s="36">
        <f>SUMIFS(СВЦЭМ!$D$33:$D$776,СВЦЭМ!$A$33:$A$776,$A110,СВЦЭМ!$B$33:$B$776,R$83)+'СЕТ СН'!$H$11+СВЦЭМ!$D$10+'СЕТ СН'!$H$5-'СЕТ СН'!$H$21</f>
        <v>3823.4157728099999</v>
      </c>
      <c r="S110" s="36">
        <f>SUMIFS(СВЦЭМ!$D$33:$D$776,СВЦЭМ!$A$33:$A$776,$A110,СВЦЭМ!$B$33:$B$776,S$83)+'СЕТ СН'!$H$11+СВЦЭМ!$D$10+'СЕТ СН'!$H$5-'СЕТ СН'!$H$21</f>
        <v>3809.2961331799997</v>
      </c>
      <c r="T110" s="36">
        <f>SUMIFS(СВЦЭМ!$D$33:$D$776,СВЦЭМ!$A$33:$A$776,$A110,СВЦЭМ!$B$33:$B$776,T$83)+'СЕТ СН'!$H$11+СВЦЭМ!$D$10+'СЕТ СН'!$H$5-'СЕТ СН'!$H$21</f>
        <v>3776.7422662500003</v>
      </c>
      <c r="U110" s="36">
        <f>SUMIFS(СВЦЭМ!$D$33:$D$776,СВЦЭМ!$A$33:$A$776,$A110,СВЦЭМ!$B$33:$B$776,U$83)+'СЕТ СН'!$H$11+СВЦЭМ!$D$10+'СЕТ СН'!$H$5-'СЕТ СН'!$H$21</f>
        <v>3777.5388926800001</v>
      </c>
      <c r="V110" s="36">
        <f>SUMIFS(СВЦЭМ!$D$33:$D$776,СВЦЭМ!$A$33:$A$776,$A110,СВЦЭМ!$B$33:$B$776,V$83)+'СЕТ СН'!$H$11+СВЦЭМ!$D$10+'СЕТ СН'!$H$5-'СЕТ СН'!$H$21</f>
        <v>3787.5548160500002</v>
      </c>
      <c r="W110" s="36">
        <f>SUMIFS(СВЦЭМ!$D$33:$D$776,СВЦЭМ!$A$33:$A$776,$A110,СВЦЭМ!$B$33:$B$776,W$83)+'СЕТ СН'!$H$11+СВЦЭМ!$D$10+'СЕТ СН'!$H$5-'СЕТ СН'!$H$21</f>
        <v>3808.0234060900002</v>
      </c>
      <c r="X110" s="36">
        <f>SUMIFS(СВЦЭМ!$D$33:$D$776,СВЦЭМ!$A$33:$A$776,$A110,СВЦЭМ!$B$33:$B$776,X$83)+'СЕТ СН'!$H$11+СВЦЭМ!$D$10+'СЕТ СН'!$H$5-'СЕТ СН'!$H$21</f>
        <v>3814.40843129</v>
      </c>
      <c r="Y110" s="36">
        <f>SUMIFS(СВЦЭМ!$D$33:$D$776,СВЦЭМ!$A$33:$A$776,$A110,СВЦЭМ!$B$33:$B$776,Y$83)+'СЕТ СН'!$H$11+СВЦЭМ!$D$10+'СЕТ СН'!$H$5-'СЕТ СН'!$H$21</f>
        <v>3838.7501073799999</v>
      </c>
    </row>
    <row r="111" spans="1:25" ht="15.75" x14ac:dyDescent="0.2">
      <c r="A111" s="35">
        <f t="shared" si="2"/>
        <v>44224</v>
      </c>
      <c r="B111" s="36">
        <f>SUMIFS(СВЦЭМ!$D$33:$D$776,СВЦЭМ!$A$33:$A$776,$A111,СВЦЭМ!$B$33:$B$776,B$83)+'СЕТ СН'!$H$11+СВЦЭМ!$D$10+'СЕТ СН'!$H$5-'СЕТ СН'!$H$21</f>
        <v>3821.9844632599998</v>
      </c>
      <c r="C111" s="36">
        <f>SUMIFS(СВЦЭМ!$D$33:$D$776,СВЦЭМ!$A$33:$A$776,$A111,СВЦЭМ!$B$33:$B$776,C$83)+'СЕТ СН'!$H$11+СВЦЭМ!$D$10+'СЕТ СН'!$H$5-'СЕТ СН'!$H$21</f>
        <v>3874.9684966599998</v>
      </c>
      <c r="D111" s="36">
        <f>SUMIFS(СВЦЭМ!$D$33:$D$776,СВЦЭМ!$A$33:$A$776,$A111,СВЦЭМ!$B$33:$B$776,D$83)+'СЕТ СН'!$H$11+СВЦЭМ!$D$10+'СЕТ СН'!$H$5-'СЕТ СН'!$H$21</f>
        <v>3907.26729776</v>
      </c>
      <c r="E111" s="36">
        <f>SUMIFS(СВЦЭМ!$D$33:$D$776,СВЦЭМ!$A$33:$A$776,$A111,СВЦЭМ!$B$33:$B$776,E$83)+'СЕТ СН'!$H$11+СВЦЭМ!$D$10+'СЕТ СН'!$H$5-'СЕТ СН'!$H$21</f>
        <v>3911.41652742</v>
      </c>
      <c r="F111" s="36">
        <f>SUMIFS(СВЦЭМ!$D$33:$D$776,СВЦЭМ!$A$33:$A$776,$A111,СВЦЭМ!$B$33:$B$776,F$83)+'СЕТ СН'!$H$11+СВЦЭМ!$D$10+'СЕТ СН'!$H$5-'СЕТ СН'!$H$21</f>
        <v>3921.2057175700002</v>
      </c>
      <c r="G111" s="36">
        <f>SUMIFS(СВЦЭМ!$D$33:$D$776,СВЦЭМ!$A$33:$A$776,$A111,СВЦЭМ!$B$33:$B$776,G$83)+'СЕТ СН'!$H$11+СВЦЭМ!$D$10+'СЕТ СН'!$H$5-'СЕТ СН'!$H$21</f>
        <v>3907.0506109600001</v>
      </c>
      <c r="H111" s="36">
        <f>SUMIFS(СВЦЭМ!$D$33:$D$776,СВЦЭМ!$A$33:$A$776,$A111,СВЦЭМ!$B$33:$B$776,H$83)+'СЕТ СН'!$H$11+СВЦЭМ!$D$10+'СЕТ СН'!$H$5-'СЕТ СН'!$H$21</f>
        <v>3870.2792716399999</v>
      </c>
      <c r="I111" s="36">
        <f>SUMIFS(СВЦЭМ!$D$33:$D$776,СВЦЭМ!$A$33:$A$776,$A111,СВЦЭМ!$B$33:$B$776,I$83)+'СЕТ СН'!$H$11+СВЦЭМ!$D$10+'СЕТ СН'!$H$5-'СЕТ СН'!$H$21</f>
        <v>3847.3471819599999</v>
      </c>
      <c r="J111" s="36">
        <f>SUMIFS(СВЦЭМ!$D$33:$D$776,СВЦЭМ!$A$33:$A$776,$A111,СВЦЭМ!$B$33:$B$776,J$83)+'СЕТ СН'!$H$11+СВЦЭМ!$D$10+'СЕТ СН'!$H$5-'СЕТ СН'!$H$21</f>
        <v>3829.3494874899998</v>
      </c>
      <c r="K111" s="36">
        <f>SUMIFS(СВЦЭМ!$D$33:$D$776,СВЦЭМ!$A$33:$A$776,$A111,СВЦЭМ!$B$33:$B$776,K$83)+'СЕТ СН'!$H$11+СВЦЭМ!$D$10+'СЕТ СН'!$H$5-'СЕТ СН'!$H$21</f>
        <v>3818.43582006</v>
      </c>
      <c r="L111" s="36">
        <f>SUMIFS(СВЦЭМ!$D$33:$D$776,СВЦЭМ!$A$33:$A$776,$A111,СВЦЭМ!$B$33:$B$776,L$83)+'СЕТ СН'!$H$11+СВЦЭМ!$D$10+'СЕТ СН'!$H$5-'СЕТ СН'!$H$21</f>
        <v>3813.6174265</v>
      </c>
      <c r="M111" s="36">
        <f>SUMIFS(СВЦЭМ!$D$33:$D$776,СВЦЭМ!$A$33:$A$776,$A111,СВЦЭМ!$B$33:$B$776,M$83)+'СЕТ СН'!$H$11+СВЦЭМ!$D$10+'СЕТ СН'!$H$5-'СЕТ СН'!$H$21</f>
        <v>3821.1465484999999</v>
      </c>
      <c r="N111" s="36">
        <f>SUMIFS(СВЦЭМ!$D$33:$D$776,СВЦЭМ!$A$33:$A$776,$A111,СВЦЭМ!$B$33:$B$776,N$83)+'СЕТ СН'!$H$11+СВЦЭМ!$D$10+'СЕТ СН'!$H$5-'СЕТ СН'!$H$21</f>
        <v>3826.5558297899997</v>
      </c>
      <c r="O111" s="36">
        <f>SUMIFS(СВЦЭМ!$D$33:$D$776,СВЦЭМ!$A$33:$A$776,$A111,СВЦЭМ!$B$33:$B$776,O$83)+'СЕТ СН'!$H$11+СВЦЭМ!$D$10+'СЕТ СН'!$H$5-'СЕТ СН'!$H$21</f>
        <v>3817.1275608200003</v>
      </c>
      <c r="P111" s="36">
        <f>SUMIFS(СВЦЭМ!$D$33:$D$776,СВЦЭМ!$A$33:$A$776,$A111,СВЦЭМ!$B$33:$B$776,P$83)+'СЕТ СН'!$H$11+СВЦЭМ!$D$10+'СЕТ СН'!$H$5-'СЕТ СН'!$H$21</f>
        <v>3822.1264188699997</v>
      </c>
      <c r="Q111" s="36">
        <f>SUMIFS(СВЦЭМ!$D$33:$D$776,СВЦЭМ!$A$33:$A$776,$A111,СВЦЭМ!$B$33:$B$776,Q$83)+'СЕТ СН'!$H$11+СВЦЭМ!$D$10+'СЕТ СН'!$H$5-'СЕТ СН'!$H$21</f>
        <v>3825.0856300699998</v>
      </c>
      <c r="R111" s="36">
        <f>SUMIFS(СВЦЭМ!$D$33:$D$776,СВЦЭМ!$A$33:$A$776,$A111,СВЦЭМ!$B$33:$B$776,R$83)+'СЕТ СН'!$H$11+СВЦЭМ!$D$10+'СЕТ СН'!$H$5-'СЕТ СН'!$H$21</f>
        <v>3820.7725603600002</v>
      </c>
      <c r="S111" s="36">
        <f>SUMIFS(СВЦЭМ!$D$33:$D$776,СВЦЭМ!$A$33:$A$776,$A111,СВЦЭМ!$B$33:$B$776,S$83)+'СЕТ СН'!$H$11+СВЦЭМ!$D$10+'СЕТ СН'!$H$5-'СЕТ СН'!$H$21</f>
        <v>3810.4280586700002</v>
      </c>
      <c r="T111" s="36">
        <f>SUMIFS(СВЦЭМ!$D$33:$D$776,СВЦЭМ!$A$33:$A$776,$A111,СВЦЭМ!$B$33:$B$776,T$83)+'СЕТ СН'!$H$11+СВЦЭМ!$D$10+'СЕТ СН'!$H$5-'СЕТ СН'!$H$21</f>
        <v>3787.2537672500002</v>
      </c>
      <c r="U111" s="36">
        <f>SUMIFS(СВЦЭМ!$D$33:$D$776,СВЦЭМ!$A$33:$A$776,$A111,СВЦЭМ!$B$33:$B$776,U$83)+'СЕТ СН'!$H$11+СВЦЭМ!$D$10+'СЕТ СН'!$H$5-'СЕТ СН'!$H$21</f>
        <v>3787.87698245</v>
      </c>
      <c r="V111" s="36">
        <f>SUMIFS(СВЦЭМ!$D$33:$D$776,СВЦЭМ!$A$33:$A$776,$A111,СВЦЭМ!$B$33:$B$776,V$83)+'СЕТ СН'!$H$11+СВЦЭМ!$D$10+'СЕТ СН'!$H$5-'СЕТ СН'!$H$21</f>
        <v>3796.2687432800003</v>
      </c>
      <c r="W111" s="36">
        <f>SUMIFS(СВЦЭМ!$D$33:$D$776,СВЦЭМ!$A$33:$A$776,$A111,СВЦЭМ!$B$33:$B$776,W$83)+'СЕТ СН'!$H$11+СВЦЭМ!$D$10+'СЕТ СН'!$H$5-'СЕТ СН'!$H$21</f>
        <v>3808.48827471</v>
      </c>
      <c r="X111" s="36">
        <f>SUMIFS(СВЦЭМ!$D$33:$D$776,СВЦЭМ!$A$33:$A$776,$A111,СВЦЭМ!$B$33:$B$776,X$83)+'СЕТ СН'!$H$11+СВЦЭМ!$D$10+'СЕТ СН'!$H$5-'СЕТ СН'!$H$21</f>
        <v>3807.7957685800002</v>
      </c>
      <c r="Y111" s="36">
        <f>SUMIFS(СВЦЭМ!$D$33:$D$776,СВЦЭМ!$A$33:$A$776,$A111,СВЦЭМ!$B$33:$B$776,Y$83)+'СЕТ СН'!$H$11+СВЦЭМ!$D$10+'СЕТ СН'!$H$5-'СЕТ СН'!$H$21</f>
        <v>3828.4555801199999</v>
      </c>
    </row>
    <row r="112" spans="1:25" ht="15.75" x14ac:dyDescent="0.2">
      <c r="A112" s="35">
        <f t="shared" si="2"/>
        <v>44225</v>
      </c>
      <c r="B112" s="36">
        <f>SUMIFS(СВЦЭМ!$D$33:$D$776,СВЦЭМ!$A$33:$A$776,$A112,СВЦЭМ!$B$33:$B$776,B$83)+'СЕТ СН'!$H$11+СВЦЭМ!$D$10+'СЕТ СН'!$H$5-'СЕТ СН'!$H$21</f>
        <v>3815.05717155</v>
      </c>
      <c r="C112" s="36">
        <f>SUMIFS(СВЦЭМ!$D$33:$D$776,СВЦЭМ!$A$33:$A$776,$A112,СВЦЭМ!$B$33:$B$776,C$83)+'СЕТ СН'!$H$11+СВЦЭМ!$D$10+'СЕТ СН'!$H$5-'СЕТ СН'!$H$21</f>
        <v>3842.9332329399999</v>
      </c>
      <c r="D112" s="36">
        <f>SUMIFS(СВЦЭМ!$D$33:$D$776,СВЦЭМ!$A$33:$A$776,$A112,СВЦЭМ!$B$33:$B$776,D$83)+'СЕТ СН'!$H$11+СВЦЭМ!$D$10+'СЕТ СН'!$H$5-'СЕТ СН'!$H$21</f>
        <v>3855.8928029099998</v>
      </c>
      <c r="E112" s="36">
        <f>SUMIFS(СВЦЭМ!$D$33:$D$776,СВЦЭМ!$A$33:$A$776,$A112,СВЦЭМ!$B$33:$B$776,E$83)+'СЕТ СН'!$H$11+СВЦЭМ!$D$10+'СЕТ СН'!$H$5-'СЕТ СН'!$H$21</f>
        <v>3844.74574282</v>
      </c>
      <c r="F112" s="36">
        <f>SUMIFS(СВЦЭМ!$D$33:$D$776,СВЦЭМ!$A$33:$A$776,$A112,СВЦЭМ!$B$33:$B$776,F$83)+'СЕТ СН'!$H$11+СВЦЭМ!$D$10+'СЕТ СН'!$H$5-'СЕТ СН'!$H$21</f>
        <v>3841.6139539300002</v>
      </c>
      <c r="G112" s="36">
        <f>SUMIFS(СВЦЭМ!$D$33:$D$776,СВЦЭМ!$A$33:$A$776,$A112,СВЦЭМ!$B$33:$B$776,G$83)+'СЕТ СН'!$H$11+СВЦЭМ!$D$10+'СЕТ СН'!$H$5-'СЕТ СН'!$H$21</f>
        <v>3833.3487633100003</v>
      </c>
      <c r="H112" s="36">
        <f>SUMIFS(СВЦЭМ!$D$33:$D$776,СВЦЭМ!$A$33:$A$776,$A112,СВЦЭМ!$B$33:$B$776,H$83)+'СЕТ СН'!$H$11+СВЦЭМ!$D$10+'СЕТ СН'!$H$5-'СЕТ СН'!$H$21</f>
        <v>3802.4289990500001</v>
      </c>
      <c r="I112" s="36">
        <f>SUMIFS(СВЦЭМ!$D$33:$D$776,СВЦЭМ!$A$33:$A$776,$A112,СВЦЭМ!$B$33:$B$776,I$83)+'СЕТ СН'!$H$11+СВЦЭМ!$D$10+'СЕТ СН'!$H$5-'СЕТ СН'!$H$21</f>
        <v>3765.80210403</v>
      </c>
      <c r="J112" s="36">
        <f>SUMIFS(СВЦЭМ!$D$33:$D$776,СВЦЭМ!$A$33:$A$776,$A112,СВЦЭМ!$B$33:$B$776,J$83)+'СЕТ СН'!$H$11+СВЦЭМ!$D$10+'СЕТ СН'!$H$5-'СЕТ СН'!$H$21</f>
        <v>3759.7029227100002</v>
      </c>
      <c r="K112" s="36">
        <f>SUMIFS(СВЦЭМ!$D$33:$D$776,СВЦЭМ!$A$33:$A$776,$A112,СВЦЭМ!$B$33:$B$776,K$83)+'СЕТ СН'!$H$11+СВЦЭМ!$D$10+'СЕТ СН'!$H$5-'СЕТ СН'!$H$21</f>
        <v>3750.2562064600002</v>
      </c>
      <c r="L112" s="36">
        <f>SUMIFS(СВЦЭМ!$D$33:$D$776,СВЦЭМ!$A$33:$A$776,$A112,СВЦЭМ!$B$33:$B$776,L$83)+'СЕТ СН'!$H$11+СВЦЭМ!$D$10+'СЕТ СН'!$H$5-'СЕТ СН'!$H$21</f>
        <v>3752.4474147199999</v>
      </c>
      <c r="M112" s="36">
        <f>SUMIFS(СВЦЭМ!$D$33:$D$776,СВЦЭМ!$A$33:$A$776,$A112,СВЦЭМ!$B$33:$B$776,M$83)+'СЕТ СН'!$H$11+СВЦЭМ!$D$10+'СЕТ СН'!$H$5-'СЕТ СН'!$H$21</f>
        <v>3780.5658301499998</v>
      </c>
      <c r="N112" s="36">
        <f>SUMIFS(СВЦЭМ!$D$33:$D$776,СВЦЭМ!$A$33:$A$776,$A112,СВЦЭМ!$B$33:$B$776,N$83)+'СЕТ СН'!$H$11+СВЦЭМ!$D$10+'СЕТ СН'!$H$5-'СЕТ СН'!$H$21</f>
        <v>3786.7927226900001</v>
      </c>
      <c r="O112" s="36">
        <f>SUMIFS(СВЦЭМ!$D$33:$D$776,СВЦЭМ!$A$33:$A$776,$A112,СВЦЭМ!$B$33:$B$776,O$83)+'СЕТ СН'!$H$11+СВЦЭМ!$D$10+'СЕТ СН'!$H$5-'СЕТ СН'!$H$21</f>
        <v>3793.57537189</v>
      </c>
      <c r="P112" s="36">
        <f>SUMIFS(СВЦЭМ!$D$33:$D$776,СВЦЭМ!$A$33:$A$776,$A112,СВЦЭМ!$B$33:$B$776,P$83)+'СЕТ СН'!$H$11+СВЦЭМ!$D$10+'СЕТ СН'!$H$5-'СЕТ СН'!$H$21</f>
        <v>3800.0353041399999</v>
      </c>
      <c r="Q112" s="36">
        <f>SUMIFS(СВЦЭМ!$D$33:$D$776,СВЦЭМ!$A$33:$A$776,$A112,СВЦЭМ!$B$33:$B$776,Q$83)+'СЕТ СН'!$H$11+СВЦЭМ!$D$10+'СЕТ СН'!$H$5-'СЕТ СН'!$H$21</f>
        <v>3795.79335597</v>
      </c>
      <c r="R112" s="36">
        <f>SUMIFS(СВЦЭМ!$D$33:$D$776,СВЦЭМ!$A$33:$A$776,$A112,СВЦЭМ!$B$33:$B$776,R$83)+'СЕТ СН'!$H$11+СВЦЭМ!$D$10+'СЕТ СН'!$H$5-'СЕТ СН'!$H$21</f>
        <v>3766.6669456999998</v>
      </c>
      <c r="S112" s="36">
        <f>SUMIFS(СВЦЭМ!$D$33:$D$776,СВЦЭМ!$A$33:$A$776,$A112,СВЦЭМ!$B$33:$B$776,S$83)+'СЕТ СН'!$H$11+СВЦЭМ!$D$10+'СЕТ СН'!$H$5-'СЕТ СН'!$H$21</f>
        <v>3778.4203698800002</v>
      </c>
      <c r="T112" s="36">
        <f>SUMIFS(СВЦЭМ!$D$33:$D$776,СВЦЭМ!$A$33:$A$776,$A112,СВЦЭМ!$B$33:$B$776,T$83)+'СЕТ СН'!$H$11+СВЦЭМ!$D$10+'СЕТ СН'!$H$5-'СЕТ СН'!$H$21</f>
        <v>3763.8471011199999</v>
      </c>
      <c r="U112" s="36">
        <f>SUMIFS(СВЦЭМ!$D$33:$D$776,СВЦЭМ!$A$33:$A$776,$A112,СВЦЭМ!$B$33:$B$776,U$83)+'СЕТ СН'!$H$11+СВЦЭМ!$D$10+'СЕТ СН'!$H$5-'СЕТ СН'!$H$21</f>
        <v>3764.3652069499999</v>
      </c>
      <c r="V112" s="36">
        <f>SUMIFS(СВЦЭМ!$D$33:$D$776,СВЦЭМ!$A$33:$A$776,$A112,СВЦЭМ!$B$33:$B$776,V$83)+'СЕТ СН'!$H$11+СВЦЭМ!$D$10+'СЕТ СН'!$H$5-'СЕТ СН'!$H$21</f>
        <v>3780.0814377500001</v>
      </c>
      <c r="W112" s="36">
        <f>SUMIFS(СВЦЭМ!$D$33:$D$776,СВЦЭМ!$A$33:$A$776,$A112,СВЦЭМ!$B$33:$B$776,W$83)+'СЕТ СН'!$H$11+СВЦЭМ!$D$10+'СЕТ СН'!$H$5-'СЕТ СН'!$H$21</f>
        <v>3793.16916253</v>
      </c>
      <c r="X112" s="36">
        <f>SUMIFS(СВЦЭМ!$D$33:$D$776,СВЦЭМ!$A$33:$A$776,$A112,СВЦЭМ!$B$33:$B$776,X$83)+'СЕТ СН'!$H$11+СВЦЭМ!$D$10+'СЕТ СН'!$H$5-'СЕТ СН'!$H$21</f>
        <v>3793.4089409500002</v>
      </c>
      <c r="Y112" s="36">
        <f>SUMIFS(СВЦЭМ!$D$33:$D$776,СВЦЭМ!$A$33:$A$776,$A112,СВЦЭМ!$B$33:$B$776,Y$83)+'СЕТ СН'!$H$11+СВЦЭМ!$D$10+'СЕТ СН'!$H$5-'СЕТ СН'!$H$21</f>
        <v>3802.6421381499999</v>
      </c>
    </row>
    <row r="113" spans="1:27" ht="15.75" x14ac:dyDescent="0.2">
      <c r="A113" s="35">
        <f t="shared" si="2"/>
        <v>44226</v>
      </c>
      <c r="B113" s="36">
        <f>SUMIFS(СВЦЭМ!$D$33:$D$776,СВЦЭМ!$A$33:$A$776,$A113,СВЦЭМ!$B$33:$B$776,B$83)+'СЕТ СН'!$H$11+СВЦЭМ!$D$10+'СЕТ СН'!$H$5-'СЕТ СН'!$H$21</f>
        <v>3794.4732470500003</v>
      </c>
      <c r="C113" s="36">
        <f>SUMIFS(СВЦЭМ!$D$33:$D$776,СВЦЭМ!$A$33:$A$776,$A113,СВЦЭМ!$B$33:$B$776,C$83)+'СЕТ СН'!$H$11+СВЦЭМ!$D$10+'СЕТ СН'!$H$5-'СЕТ СН'!$H$21</f>
        <v>3828.2720973099999</v>
      </c>
      <c r="D113" s="36">
        <f>SUMIFS(СВЦЭМ!$D$33:$D$776,СВЦЭМ!$A$33:$A$776,$A113,СВЦЭМ!$B$33:$B$776,D$83)+'СЕТ СН'!$H$11+СВЦЭМ!$D$10+'СЕТ СН'!$H$5-'СЕТ СН'!$H$21</f>
        <v>3846.2523188</v>
      </c>
      <c r="E113" s="36">
        <f>SUMIFS(СВЦЭМ!$D$33:$D$776,СВЦЭМ!$A$33:$A$776,$A113,СВЦЭМ!$B$33:$B$776,E$83)+'СЕТ СН'!$H$11+СВЦЭМ!$D$10+'СЕТ СН'!$H$5-'СЕТ СН'!$H$21</f>
        <v>3851.41389523</v>
      </c>
      <c r="F113" s="36">
        <f>SUMIFS(СВЦЭМ!$D$33:$D$776,СВЦЭМ!$A$33:$A$776,$A113,СВЦЭМ!$B$33:$B$776,F$83)+'СЕТ СН'!$H$11+СВЦЭМ!$D$10+'СЕТ СН'!$H$5-'СЕТ СН'!$H$21</f>
        <v>3865.2887602700002</v>
      </c>
      <c r="G113" s="36">
        <f>SUMIFS(СВЦЭМ!$D$33:$D$776,СВЦЭМ!$A$33:$A$776,$A113,СВЦЭМ!$B$33:$B$776,G$83)+'СЕТ СН'!$H$11+СВЦЭМ!$D$10+'СЕТ СН'!$H$5-'СЕТ СН'!$H$21</f>
        <v>3860.84134098</v>
      </c>
      <c r="H113" s="36">
        <f>SUMIFS(СВЦЭМ!$D$33:$D$776,СВЦЭМ!$A$33:$A$776,$A113,СВЦЭМ!$B$33:$B$776,H$83)+'СЕТ СН'!$H$11+СВЦЭМ!$D$10+'СЕТ СН'!$H$5-'СЕТ СН'!$H$21</f>
        <v>3849.2833059599998</v>
      </c>
      <c r="I113" s="36">
        <f>SUMIFS(СВЦЭМ!$D$33:$D$776,СВЦЭМ!$A$33:$A$776,$A113,СВЦЭМ!$B$33:$B$776,I$83)+'СЕТ СН'!$H$11+СВЦЭМ!$D$10+'СЕТ СН'!$H$5-'СЕТ СН'!$H$21</f>
        <v>3826.5100056900001</v>
      </c>
      <c r="J113" s="36">
        <f>SUMIFS(СВЦЭМ!$D$33:$D$776,СВЦЭМ!$A$33:$A$776,$A113,СВЦЭМ!$B$33:$B$776,J$83)+'СЕТ СН'!$H$11+СВЦЭМ!$D$10+'СЕТ СН'!$H$5-'СЕТ СН'!$H$21</f>
        <v>3809.2179493600001</v>
      </c>
      <c r="K113" s="36">
        <f>SUMIFS(СВЦЭМ!$D$33:$D$776,СВЦЭМ!$A$33:$A$776,$A113,СВЦЭМ!$B$33:$B$776,K$83)+'СЕТ СН'!$H$11+СВЦЭМ!$D$10+'СЕТ СН'!$H$5-'СЕТ СН'!$H$21</f>
        <v>3791.3931353600001</v>
      </c>
      <c r="L113" s="36">
        <f>SUMIFS(СВЦЭМ!$D$33:$D$776,СВЦЭМ!$A$33:$A$776,$A113,СВЦЭМ!$B$33:$B$776,L$83)+'СЕТ СН'!$H$11+СВЦЭМ!$D$10+'СЕТ СН'!$H$5-'СЕТ СН'!$H$21</f>
        <v>3776.3229202500002</v>
      </c>
      <c r="M113" s="36">
        <f>SUMIFS(СВЦЭМ!$D$33:$D$776,СВЦЭМ!$A$33:$A$776,$A113,СВЦЭМ!$B$33:$B$776,M$83)+'СЕТ СН'!$H$11+СВЦЭМ!$D$10+'СЕТ СН'!$H$5-'СЕТ СН'!$H$21</f>
        <v>3778.0496868199998</v>
      </c>
      <c r="N113" s="36">
        <f>SUMIFS(СВЦЭМ!$D$33:$D$776,СВЦЭМ!$A$33:$A$776,$A113,СВЦЭМ!$B$33:$B$776,N$83)+'СЕТ СН'!$H$11+СВЦЭМ!$D$10+'СЕТ СН'!$H$5-'СЕТ СН'!$H$21</f>
        <v>3776.5036999100003</v>
      </c>
      <c r="O113" s="36">
        <f>SUMIFS(СВЦЭМ!$D$33:$D$776,СВЦЭМ!$A$33:$A$776,$A113,СВЦЭМ!$B$33:$B$776,O$83)+'СЕТ СН'!$H$11+СВЦЭМ!$D$10+'СЕТ СН'!$H$5-'СЕТ СН'!$H$21</f>
        <v>3780.5004932299998</v>
      </c>
      <c r="P113" s="36">
        <f>SUMIFS(СВЦЭМ!$D$33:$D$776,СВЦЭМ!$A$33:$A$776,$A113,СВЦЭМ!$B$33:$B$776,P$83)+'СЕТ СН'!$H$11+СВЦЭМ!$D$10+'СЕТ СН'!$H$5-'СЕТ СН'!$H$21</f>
        <v>3799.00014362</v>
      </c>
      <c r="Q113" s="36">
        <f>SUMIFS(СВЦЭМ!$D$33:$D$776,СВЦЭМ!$A$33:$A$776,$A113,СВЦЭМ!$B$33:$B$776,Q$83)+'СЕТ СН'!$H$11+СВЦЭМ!$D$10+'СЕТ СН'!$H$5-'СЕТ СН'!$H$21</f>
        <v>3806.5265330800003</v>
      </c>
      <c r="R113" s="36">
        <f>SUMIFS(СВЦЭМ!$D$33:$D$776,СВЦЭМ!$A$33:$A$776,$A113,СВЦЭМ!$B$33:$B$776,R$83)+'СЕТ СН'!$H$11+СВЦЭМ!$D$10+'СЕТ СН'!$H$5-'СЕТ СН'!$H$21</f>
        <v>3789.8116947099998</v>
      </c>
      <c r="S113" s="36">
        <f>SUMIFS(СВЦЭМ!$D$33:$D$776,СВЦЭМ!$A$33:$A$776,$A113,СВЦЭМ!$B$33:$B$776,S$83)+'СЕТ СН'!$H$11+СВЦЭМ!$D$10+'СЕТ СН'!$H$5-'СЕТ СН'!$H$21</f>
        <v>3781.2264666299998</v>
      </c>
      <c r="T113" s="36">
        <f>SUMIFS(СВЦЭМ!$D$33:$D$776,СВЦЭМ!$A$33:$A$776,$A113,СВЦЭМ!$B$33:$B$776,T$83)+'СЕТ СН'!$H$11+СВЦЭМ!$D$10+'СЕТ СН'!$H$5-'СЕТ СН'!$H$21</f>
        <v>3769.4669467399999</v>
      </c>
      <c r="U113" s="36">
        <f>SUMIFS(СВЦЭМ!$D$33:$D$776,СВЦЭМ!$A$33:$A$776,$A113,СВЦЭМ!$B$33:$B$776,U$83)+'СЕТ СН'!$H$11+СВЦЭМ!$D$10+'СЕТ СН'!$H$5-'СЕТ СН'!$H$21</f>
        <v>3764.8672185200003</v>
      </c>
      <c r="V113" s="36">
        <f>SUMIFS(СВЦЭМ!$D$33:$D$776,СВЦЭМ!$A$33:$A$776,$A113,СВЦЭМ!$B$33:$B$776,V$83)+'СЕТ СН'!$H$11+СВЦЭМ!$D$10+'СЕТ СН'!$H$5-'СЕТ СН'!$H$21</f>
        <v>3783.3748571599999</v>
      </c>
      <c r="W113" s="36">
        <f>SUMIFS(СВЦЭМ!$D$33:$D$776,СВЦЭМ!$A$33:$A$776,$A113,СВЦЭМ!$B$33:$B$776,W$83)+'СЕТ СН'!$H$11+СВЦЭМ!$D$10+'СЕТ СН'!$H$5-'СЕТ СН'!$H$21</f>
        <v>3790.0187935100003</v>
      </c>
      <c r="X113" s="36">
        <f>SUMIFS(СВЦЭМ!$D$33:$D$776,СВЦЭМ!$A$33:$A$776,$A113,СВЦЭМ!$B$33:$B$776,X$83)+'СЕТ СН'!$H$11+СВЦЭМ!$D$10+'СЕТ СН'!$H$5-'СЕТ СН'!$H$21</f>
        <v>3805.47517913</v>
      </c>
      <c r="Y113" s="36">
        <f>SUMIFS(СВЦЭМ!$D$33:$D$776,СВЦЭМ!$A$33:$A$776,$A113,СВЦЭМ!$B$33:$B$776,Y$83)+'СЕТ СН'!$H$11+СВЦЭМ!$D$10+'СЕТ СН'!$H$5-'СЕТ СН'!$H$21</f>
        <v>3828.2921621800001</v>
      </c>
    </row>
    <row r="114" spans="1:27" ht="15.75" x14ac:dyDescent="0.2">
      <c r="A114" s="35">
        <f t="shared" si="2"/>
        <v>44227</v>
      </c>
      <c r="B114" s="36">
        <f>SUMIFS(СВЦЭМ!$D$33:$D$776,СВЦЭМ!$A$33:$A$776,$A114,СВЦЭМ!$B$33:$B$776,B$83)+'СЕТ СН'!$H$11+СВЦЭМ!$D$10+'СЕТ СН'!$H$5-'СЕТ СН'!$H$21</f>
        <v>3780.4862001500001</v>
      </c>
      <c r="C114" s="36">
        <f>SUMIFS(СВЦЭМ!$D$33:$D$776,СВЦЭМ!$A$33:$A$776,$A114,СВЦЭМ!$B$33:$B$776,C$83)+'СЕТ СН'!$H$11+СВЦЭМ!$D$10+'СЕТ СН'!$H$5-'СЕТ СН'!$H$21</f>
        <v>3816.1315751700004</v>
      </c>
      <c r="D114" s="36">
        <f>SUMIFS(СВЦЭМ!$D$33:$D$776,СВЦЭМ!$A$33:$A$776,$A114,СВЦЭМ!$B$33:$B$776,D$83)+'СЕТ СН'!$H$11+СВЦЭМ!$D$10+'СЕТ СН'!$H$5-'СЕТ СН'!$H$21</f>
        <v>3832.65578598</v>
      </c>
      <c r="E114" s="36">
        <f>SUMIFS(СВЦЭМ!$D$33:$D$776,СВЦЭМ!$A$33:$A$776,$A114,СВЦЭМ!$B$33:$B$776,E$83)+'СЕТ СН'!$H$11+СВЦЭМ!$D$10+'СЕТ СН'!$H$5-'СЕТ СН'!$H$21</f>
        <v>3839.7657975800003</v>
      </c>
      <c r="F114" s="36">
        <f>SUMIFS(СВЦЭМ!$D$33:$D$776,СВЦЭМ!$A$33:$A$776,$A114,СВЦЭМ!$B$33:$B$776,F$83)+'СЕТ СН'!$H$11+СВЦЭМ!$D$10+'СЕТ СН'!$H$5-'СЕТ СН'!$H$21</f>
        <v>3858.3744396299999</v>
      </c>
      <c r="G114" s="36">
        <f>SUMIFS(СВЦЭМ!$D$33:$D$776,СВЦЭМ!$A$33:$A$776,$A114,СВЦЭМ!$B$33:$B$776,G$83)+'СЕТ СН'!$H$11+СВЦЭМ!$D$10+'СЕТ СН'!$H$5-'СЕТ СН'!$H$21</f>
        <v>3848.8585910299998</v>
      </c>
      <c r="H114" s="36">
        <f>SUMIFS(СВЦЭМ!$D$33:$D$776,СВЦЭМ!$A$33:$A$776,$A114,СВЦЭМ!$B$33:$B$776,H$83)+'СЕТ СН'!$H$11+СВЦЭМ!$D$10+'СЕТ СН'!$H$5-'СЕТ СН'!$H$21</f>
        <v>3839.1655920600001</v>
      </c>
      <c r="I114" s="36">
        <f>SUMIFS(СВЦЭМ!$D$33:$D$776,СВЦЭМ!$A$33:$A$776,$A114,СВЦЭМ!$B$33:$B$776,I$83)+'СЕТ СН'!$H$11+СВЦЭМ!$D$10+'СЕТ СН'!$H$5-'СЕТ СН'!$H$21</f>
        <v>3831.7609905600002</v>
      </c>
      <c r="J114" s="36">
        <f>SUMIFS(СВЦЭМ!$D$33:$D$776,СВЦЭМ!$A$33:$A$776,$A114,СВЦЭМ!$B$33:$B$776,J$83)+'СЕТ СН'!$H$11+СВЦЭМ!$D$10+'СЕТ СН'!$H$5-'СЕТ СН'!$H$21</f>
        <v>3813.2775108000001</v>
      </c>
      <c r="K114" s="36">
        <f>SUMIFS(СВЦЭМ!$D$33:$D$776,СВЦЭМ!$A$33:$A$776,$A114,СВЦЭМ!$B$33:$B$776,K$83)+'СЕТ СН'!$H$11+СВЦЭМ!$D$10+'СЕТ СН'!$H$5-'СЕТ СН'!$H$21</f>
        <v>3792.6475814099999</v>
      </c>
      <c r="L114" s="36">
        <f>SUMIFS(СВЦЭМ!$D$33:$D$776,СВЦЭМ!$A$33:$A$776,$A114,СВЦЭМ!$B$33:$B$776,L$83)+'СЕТ СН'!$H$11+СВЦЭМ!$D$10+'СЕТ СН'!$H$5-'СЕТ СН'!$H$21</f>
        <v>3777.5656640500001</v>
      </c>
      <c r="M114" s="36">
        <f>SUMIFS(СВЦЭМ!$D$33:$D$776,СВЦЭМ!$A$33:$A$776,$A114,СВЦЭМ!$B$33:$B$776,M$83)+'СЕТ СН'!$H$11+СВЦЭМ!$D$10+'СЕТ СН'!$H$5-'СЕТ СН'!$H$21</f>
        <v>3782.2094940699999</v>
      </c>
      <c r="N114" s="36">
        <f>SUMIFS(СВЦЭМ!$D$33:$D$776,СВЦЭМ!$A$33:$A$776,$A114,СВЦЭМ!$B$33:$B$776,N$83)+'СЕТ СН'!$H$11+СВЦЭМ!$D$10+'СЕТ СН'!$H$5-'СЕТ СН'!$H$21</f>
        <v>3778.3021540499999</v>
      </c>
      <c r="O114" s="36">
        <f>SUMIFS(СВЦЭМ!$D$33:$D$776,СВЦЭМ!$A$33:$A$776,$A114,СВЦЭМ!$B$33:$B$776,O$83)+'СЕТ СН'!$H$11+СВЦЭМ!$D$10+'СЕТ СН'!$H$5-'СЕТ СН'!$H$21</f>
        <v>3773.54076321</v>
      </c>
      <c r="P114" s="36">
        <f>SUMIFS(СВЦЭМ!$D$33:$D$776,СВЦЭМ!$A$33:$A$776,$A114,СВЦЭМ!$B$33:$B$776,P$83)+'СЕТ СН'!$H$11+СВЦЭМ!$D$10+'СЕТ СН'!$H$5-'СЕТ СН'!$H$21</f>
        <v>3770.8386236400002</v>
      </c>
      <c r="Q114" s="36">
        <f>SUMIFS(СВЦЭМ!$D$33:$D$776,СВЦЭМ!$A$33:$A$776,$A114,СВЦЭМ!$B$33:$B$776,Q$83)+'СЕТ СН'!$H$11+СВЦЭМ!$D$10+'СЕТ СН'!$H$5-'СЕТ СН'!$H$21</f>
        <v>3775.9529462599999</v>
      </c>
      <c r="R114" s="36">
        <f>SUMIFS(СВЦЭМ!$D$33:$D$776,СВЦЭМ!$A$33:$A$776,$A114,СВЦЭМ!$B$33:$B$776,R$83)+'СЕТ СН'!$H$11+СВЦЭМ!$D$10+'СЕТ СН'!$H$5-'СЕТ СН'!$H$21</f>
        <v>3789.21128331</v>
      </c>
      <c r="S114" s="36">
        <f>SUMIFS(СВЦЭМ!$D$33:$D$776,СВЦЭМ!$A$33:$A$776,$A114,СВЦЭМ!$B$33:$B$776,S$83)+'СЕТ СН'!$H$11+СВЦЭМ!$D$10+'СЕТ СН'!$H$5-'СЕТ СН'!$H$21</f>
        <v>3808.9727025299999</v>
      </c>
      <c r="T114" s="36">
        <f>SUMIFS(СВЦЭМ!$D$33:$D$776,СВЦЭМ!$A$33:$A$776,$A114,СВЦЭМ!$B$33:$B$776,T$83)+'СЕТ СН'!$H$11+СВЦЭМ!$D$10+'СЕТ СН'!$H$5-'СЕТ СН'!$H$21</f>
        <v>3821.63176707</v>
      </c>
      <c r="U114" s="36">
        <f>SUMIFS(СВЦЭМ!$D$33:$D$776,СВЦЭМ!$A$33:$A$776,$A114,СВЦЭМ!$B$33:$B$776,U$83)+'СЕТ СН'!$H$11+СВЦЭМ!$D$10+'СЕТ СН'!$H$5-'СЕТ СН'!$H$21</f>
        <v>3822.8883782000003</v>
      </c>
      <c r="V114" s="36">
        <f>SUMIFS(СВЦЭМ!$D$33:$D$776,СВЦЭМ!$A$33:$A$776,$A114,СВЦЭМ!$B$33:$B$776,V$83)+'СЕТ СН'!$H$11+СВЦЭМ!$D$10+'СЕТ СН'!$H$5-'СЕТ СН'!$H$21</f>
        <v>3814.5755666599998</v>
      </c>
      <c r="W114" s="36">
        <f>SUMIFS(СВЦЭМ!$D$33:$D$776,СВЦЭМ!$A$33:$A$776,$A114,СВЦЭМ!$B$33:$B$776,W$83)+'СЕТ СН'!$H$11+СВЦЭМ!$D$10+'СЕТ СН'!$H$5-'СЕТ СН'!$H$21</f>
        <v>3809.0080566699999</v>
      </c>
      <c r="X114" s="36">
        <f>SUMIFS(СВЦЭМ!$D$33:$D$776,СВЦЭМ!$A$33:$A$776,$A114,СВЦЭМ!$B$33:$B$776,X$83)+'СЕТ СН'!$H$11+СВЦЭМ!$D$10+'СЕТ СН'!$H$5-'СЕТ СН'!$H$21</f>
        <v>3798.6588972</v>
      </c>
      <c r="Y114" s="36">
        <f>SUMIFS(СВЦЭМ!$D$33:$D$776,СВЦЭМ!$A$33:$A$776,$A114,СВЦЭМ!$B$33:$B$776,Y$83)+'СЕТ СН'!$H$11+СВЦЭМ!$D$10+'СЕТ СН'!$H$5-'СЕТ СН'!$H$21</f>
        <v>3794.5750215400003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СН'!$I$11+СВЦЭМ!$D$10+'СЕТ СН'!$I$5-'СЕТ СН'!$I$21</f>
        <v>3803.4212563199999</v>
      </c>
      <c r="C120" s="36">
        <f>SUMIFS(СВЦЭМ!$D$33:$D$776,СВЦЭМ!$A$33:$A$776,$A120,СВЦЭМ!$B$33:$B$776,C$119)+'СЕТ СН'!$I$11+СВЦЭМ!$D$10+'СЕТ СН'!$I$5-'СЕТ СН'!$I$21</f>
        <v>3826.9779802600001</v>
      </c>
      <c r="D120" s="36">
        <f>SUMIFS(СВЦЭМ!$D$33:$D$776,СВЦЭМ!$A$33:$A$776,$A120,СВЦЭМ!$B$33:$B$776,D$119)+'СЕТ СН'!$I$11+СВЦЭМ!$D$10+'СЕТ СН'!$I$5-'СЕТ СН'!$I$21</f>
        <v>3798.8053980099999</v>
      </c>
      <c r="E120" s="36">
        <f>SUMIFS(СВЦЭМ!$D$33:$D$776,СВЦЭМ!$A$33:$A$776,$A120,СВЦЭМ!$B$33:$B$776,E$119)+'СЕТ СН'!$I$11+СВЦЭМ!$D$10+'СЕТ СН'!$I$5-'СЕТ СН'!$I$21</f>
        <v>3799.5391564000001</v>
      </c>
      <c r="F120" s="36">
        <f>SUMIFS(СВЦЭМ!$D$33:$D$776,СВЦЭМ!$A$33:$A$776,$A120,СВЦЭМ!$B$33:$B$776,F$119)+'СЕТ СН'!$I$11+СВЦЭМ!$D$10+'СЕТ СН'!$I$5-'СЕТ СН'!$I$21</f>
        <v>3782.7989624000002</v>
      </c>
      <c r="G120" s="36">
        <f>SUMIFS(СВЦЭМ!$D$33:$D$776,СВЦЭМ!$A$33:$A$776,$A120,СВЦЭМ!$B$33:$B$776,G$119)+'СЕТ СН'!$I$11+СВЦЭМ!$D$10+'СЕТ СН'!$I$5-'СЕТ СН'!$I$21</f>
        <v>3786.9107837900001</v>
      </c>
      <c r="H120" s="36">
        <f>SUMIFS(СВЦЭМ!$D$33:$D$776,СВЦЭМ!$A$33:$A$776,$A120,СВЦЭМ!$B$33:$B$776,H$119)+'СЕТ СН'!$I$11+СВЦЭМ!$D$10+'СЕТ СН'!$I$5-'СЕТ СН'!$I$21</f>
        <v>3815.3328430900001</v>
      </c>
      <c r="I120" s="36">
        <f>SUMIFS(СВЦЭМ!$D$33:$D$776,СВЦЭМ!$A$33:$A$776,$A120,СВЦЭМ!$B$33:$B$776,I$119)+'СЕТ СН'!$I$11+СВЦЭМ!$D$10+'СЕТ СН'!$I$5-'СЕТ СН'!$I$21</f>
        <v>3808.3268682400003</v>
      </c>
      <c r="J120" s="36">
        <f>SUMIFS(СВЦЭМ!$D$33:$D$776,СВЦЭМ!$A$33:$A$776,$A120,СВЦЭМ!$B$33:$B$776,J$119)+'СЕТ СН'!$I$11+СВЦЭМ!$D$10+'СЕТ СН'!$I$5-'СЕТ СН'!$I$21</f>
        <v>3803.8636329700003</v>
      </c>
      <c r="K120" s="36">
        <f>SUMIFS(СВЦЭМ!$D$33:$D$776,СВЦЭМ!$A$33:$A$776,$A120,СВЦЭМ!$B$33:$B$776,K$119)+'СЕТ СН'!$I$11+СВЦЭМ!$D$10+'СЕТ СН'!$I$5-'СЕТ СН'!$I$21</f>
        <v>3786.05515887</v>
      </c>
      <c r="L120" s="36">
        <f>SUMIFS(СВЦЭМ!$D$33:$D$776,СВЦЭМ!$A$33:$A$776,$A120,СВЦЭМ!$B$33:$B$776,L$119)+'СЕТ СН'!$I$11+СВЦЭМ!$D$10+'СЕТ СН'!$I$5-'СЕТ СН'!$I$21</f>
        <v>3774.2984243299998</v>
      </c>
      <c r="M120" s="36">
        <f>SUMIFS(СВЦЭМ!$D$33:$D$776,СВЦЭМ!$A$33:$A$776,$A120,СВЦЭМ!$B$33:$B$776,M$119)+'СЕТ СН'!$I$11+СВЦЭМ!$D$10+'СЕТ СН'!$I$5-'СЕТ СН'!$I$21</f>
        <v>3766.28835764</v>
      </c>
      <c r="N120" s="36">
        <f>SUMIFS(СВЦЭМ!$D$33:$D$776,СВЦЭМ!$A$33:$A$776,$A120,СВЦЭМ!$B$33:$B$776,N$119)+'СЕТ СН'!$I$11+СВЦЭМ!$D$10+'СЕТ СН'!$I$5-'СЕТ СН'!$I$21</f>
        <v>3773.8649733900002</v>
      </c>
      <c r="O120" s="36">
        <f>SUMIFS(СВЦЭМ!$D$33:$D$776,СВЦЭМ!$A$33:$A$776,$A120,СВЦЭМ!$B$33:$B$776,O$119)+'СЕТ СН'!$I$11+СВЦЭМ!$D$10+'СЕТ СН'!$I$5-'СЕТ СН'!$I$21</f>
        <v>3776.0867822999999</v>
      </c>
      <c r="P120" s="36">
        <f>SUMIFS(СВЦЭМ!$D$33:$D$776,СВЦЭМ!$A$33:$A$776,$A120,СВЦЭМ!$B$33:$B$776,P$119)+'СЕТ СН'!$I$11+СВЦЭМ!$D$10+'СЕТ СН'!$I$5-'СЕТ СН'!$I$21</f>
        <v>3798.6448305200001</v>
      </c>
      <c r="Q120" s="36">
        <f>SUMIFS(СВЦЭМ!$D$33:$D$776,СВЦЭМ!$A$33:$A$776,$A120,СВЦЭМ!$B$33:$B$776,Q$119)+'СЕТ СН'!$I$11+СВЦЭМ!$D$10+'СЕТ СН'!$I$5-'СЕТ СН'!$I$21</f>
        <v>3797.8914891200002</v>
      </c>
      <c r="R120" s="36">
        <f>SUMIFS(СВЦЭМ!$D$33:$D$776,СВЦЭМ!$A$33:$A$776,$A120,СВЦЭМ!$B$33:$B$776,R$119)+'СЕТ СН'!$I$11+СВЦЭМ!$D$10+'СЕТ СН'!$I$5-'СЕТ СН'!$I$21</f>
        <v>3776.6274996399998</v>
      </c>
      <c r="S120" s="36">
        <f>SUMIFS(СВЦЭМ!$D$33:$D$776,СВЦЭМ!$A$33:$A$776,$A120,СВЦЭМ!$B$33:$B$776,S$119)+'СЕТ СН'!$I$11+СВЦЭМ!$D$10+'СЕТ СН'!$I$5-'СЕТ СН'!$I$21</f>
        <v>3756.6868037599997</v>
      </c>
      <c r="T120" s="36">
        <f>SUMIFS(СВЦЭМ!$D$33:$D$776,СВЦЭМ!$A$33:$A$776,$A120,СВЦЭМ!$B$33:$B$776,T$119)+'СЕТ СН'!$I$11+СВЦЭМ!$D$10+'СЕТ СН'!$I$5-'СЕТ СН'!$I$21</f>
        <v>3745.8608185100002</v>
      </c>
      <c r="U120" s="36">
        <f>SUMIFS(СВЦЭМ!$D$33:$D$776,СВЦЭМ!$A$33:$A$776,$A120,СВЦЭМ!$B$33:$B$776,U$119)+'СЕТ СН'!$I$11+СВЦЭМ!$D$10+'СЕТ СН'!$I$5-'СЕТ СН'!$I$21</f>
        <v>3738.0172663600001</v>
      </c>
      <c r="V120" s="36">
        <f>SUMIFS(СВЦЭМ!$D$33:$D$776,СВЦЭМ!$A$33:$A$776,$A120,СВЦЭМ!$B$33:$B$776,V$119)+'СЕТ СН'!$I$11+СВЦЭМ!$D$10+'СЕТ СН'!$I$5-'СЕТ СН'!$I$21</f>
        <v>3729.4614490600002</v>
      </c>
      <c r="W120" s="36">
        <f>SUMIFS(СВЦЭМ!$D$33:$D$776,СВЦЭМ!$A$33:$A$776,$A120,СВЦЭМ!$B$33:$B$776,W$119)+'СЕТ СН'!$I$11+СВЦЭМ!$D$10+'СЕТ СН'!$I$5-'СЕТ СН'!$I$21</f>
        <v>3741.0605317999998</v>
      </c>
      <c r="X120" s="36">
        <f>SUMIFS(СВЦЭМ!$D$33:$D$776,СВЦЭМ!$A$33:$A$776,$A120,СВЦЭМ!$B$33:$B$776,X$119)+'СЕТ СН'!$I$11+СВЦЭМ!$D$10+'СЕТ СН'!$I$5-'СЕТ СН'!$I$21</f>
        <v>3753.2354616600001</v>
      </c>
      <c r="Y120" s="36">
        <f>SUMIFS(СВЦЭМ!$D$33:$D$776,СВЦЭМ!$A$33:$A$776,$A120,СВЦЭМ!$B$33:$B$776,Y$119)+'СЕТ СН'!$I$11+СВЦЭМ!$D$10+'СЕТ СН'!$I$5-'СЕТ СН'!$I$21</f>
        <v>3756.5226740399999</v>
      </c>
      <c r="AA120" s="45"/>
    </row>
    <row r="121" spans="1:27" ht="15.75" x14ac:dyDescent="0.2">
      <c r="A121" s="35">
        <f>A120+1</f>
        <v>44198</v>
      </c>
      <c r="B121" s="36">
        <f>SUMIFS(СВЦЭМ!$D$33:$D$776,СВЦЭМ!$A$33:$A$776,$A121,СВЦЭМ!$B$33:$B$776,B$119)+'СЕТ СН'!$I$11+СВЦЭМ!$D$10+'СЕТ СН'!$I$5-'СЕТ СН'!$I$21</f>
        <v>3792.5025774300002</v>
      </c>
      <c r="C121" s="36">
        <f>SUMIFS(СВЦЭМ!$D$33:$D$776,СВЦЭМ!$A$33:$A$776,$A121,СВЦЭМ!$B$33:$B$776,C$119)+'СЕТ СН'!$I$11+СВЦЭМ!$D$10+'СЕТ СН'!$I$5-'СЕТ СН'!$I$21</f>
        <v>3812.1828268500003</v>
      </c>
      <c r="D121" s="36">
        <f>SUMIFS(СВЦЭМ!$D$33:$D$776,СВЦЭМ!$A$33:$A$776,$A121,СВЦЭМ!$B$33:$B$776,D$119)+'СЕТ СН'!$I$11+СВЦЭМ!$D$10+'СЕТ СН'!$I$5-'СЕТ СН'!$I$21</f>
        <v>3825.1944147700001</v>
      </c>
      <c r="E121" s="36">
        <f>SUMIFS(СВЦЭМ!$D$33:$D$776,СВЦЭМ!$A$33:$A$776,$A121,СВЦЭМ!$B$33:$B$776,E$119)+'СЕТ СН'!$I$11+СВЦЭМ!$D$10+'СЕТ СН'!$I$5-'СЕТ СН'!$I$21</f>
        <v>3851.4439601499998</v>
      </c>
      <c r="F121" s="36">
        <f>SUMIFS(СВЦЭМ!$D$33:$D$776,СВЦЭМ!$A$33:$A$776,$A121,СВЦЭМ!$B$33:$B$776,F$119)+'СЕТ СН'!$I$11+СВЦЭМ!$D$10+'СЕТ СН'!$I$5-'СЕТ СН'!$I$21</f>
        <v>3833.0083286899999</v>
      </c>
      <c r="G121" s="36">
        <f>SUMIFS(СВЦЭМ!$D$33:$D$776,СВЦЭМ!$A$33:$A$776,$A121,СВЦЭМ!$B$33:$B$776,G$119)+'СЕТ СН'!$I$11+СВЦЭМ!$D$10+'СЕТ СН'!$I$5-'СЕТ СН'!$I$21</f>
        <v>3831.9618156799997</v>
      </c>
      <c r="H121" s="36">
        <f>SUMIFS(СВЦЭМ!$D$33:$D$776,СВЦЭМ!$A$33:$A$776,$A121,СВЦЭМ!$B$33:$B$776,H$119)+'СЕТ СН'!$I$11+СВЦЭМ!$D$10+'СЕТ СН'!$I$5-'СЕТ СН'!$I$21</f>
        <v>3850.5819566800001</v>
      </c>
      <c r="I121" s="36">
        <f>SUMIFS(СВЦЭМ!$D$33:$D$776,СВЦЭМ!$A$33:$A$776,$A121,СВЦЭМ!$B$33:$B$776,I$119)+'СЕТ СН'!$I$11+СВЦЭМ!$D$10+'СЕТ СН'!$I$5-'СЕТ СН'!$I$21</f>
        <v>3836.98186012</v>
      </c>
      <c r="J121" s="36">
        <f>SUMIFS(СВЦЭМ!$D$33:$D$776,СВЦЭМ!$A$33:$A$776,$A121,СВЦЭМ!$B$33:$B$776,J$119)+'СЕТ СН'!$I$11+СВЦЭМ!$D$10+'СЕТ СН'!$I$5-'СЕТ СН'!$I$21</f>
        <v>3819.5875302599998</v>
      </c>
      <c r="K121" s="36">
        <f>SUMIFS(СВЦЭМ!$D$33:$D$776,СВЦЭМ!$A$33:$A$776,$A121,СВЦЭМ!$B$33:$B$776,K$119)+'СЕТ СН'!$I$11+СВЦЭМ!$D$10+'СЕТ СН'!$I$5-'СЕТ СН'!$I$21</f>
        <v>3797.0175506599999</v>
      </c>
      <c r="L121" s="36">
        <f>SUMIFS(СВЦЭМ!$D$33:$D$776,СВЦЭМ!$A$33:$A$776,$A121,СВЦЭМ!$B$33:$B$776,L$119)+'СЕТ СН'!$I$11+СВЦЭМ!$D$10+'СЕТ СН'!$I$5-'СЕТ СН'!$I$21</f>
        <v>3779.0713932099998</v>
      </c>
      <c r="M121" s="36">
        <f>SUMIFS(СВЦЭМ!$D$33:$D$776,СВЦЭМ!$A$33:$A$776,$A121,СВЦЭМ!$B$33:$B$776,M$119)+'СЕТ СН'!$I$11+СВЦЭМ!$D$10+'СЕТ СН'!$I$5-'СЕТ СН'!$I$21</f>
        <v>3738.5387972200001</v>
      </c>
      <c r="N121" s="36">
        <f>SUMIFS(СВЦЭМ!$D$33:$D$776,СВЦЭМ!$A$33:$A$776,$A121,СВЦЭМ!$B$33:$B$776,N$119)+'СЕТ СН'!$I$11+СВЦЭМ!$D$10+'СЕТ СН'!$I$5-'СЕТ СН'!$I$21</f>
        <v>3749.8443246500001</v>
      </c>
      <c r="O121" s="36">
        <f>SUMIFS(СВЦЭМ!$D$33:$D$776,СВЦЭМ!$A$33:$A$776,$A121,СВЦЭМ!$B$33:$B$776,O$119)+'СЕТ СН'!$I$11+СВЦЭМ!$D$10+'СЕТ СН'!$I$5-'СЕТ СН'!$I$21</f>
        <v>3762.6649157000002</v>
      </c>
      <c r="P121" s="36">
        <f>SUMIFS(СВЦЭМ!$D$33:$D$776,СВЦЭМ!$A$33:$A$776,$A121,СВЦЭМ!$B$33:$B$776,P$119)+'СЕТ СН'!$I$11+СВЦЭМ!$D$10+'СЕТ СН'!$I$5-'СЕТ СН'!$I$21</f>
        <v>3768.7186801299999</v>
      </c>
      <c r="Q121" s="36">
        <f>SUMIFS(СВЦЭМ!$D$33:$D$776,СВЦЭМ!$A$33:$A$776,$A121,СВЦЭМ!$B$33:$B$776,Q$119)+'СЕТ СН'!$I$11+СВЦЭМ!$D$10+'СЕТ СН'!$I$5-'СЕТ СН'!$I$21</f>
        <v>3768.0751832300002</v>
      </c>
      <c r="R121" s="36">
        <f>SUMIFS(СВЦЭМ!$D$33:$D$776,СВЦЭМ!$A$33:$A$776,$A121,СВЦЭМ!$B$33:$B$776,R$119)+'СЕТ СН'!$I$11+СВЦЭМ!$D$10+'СЕТ СН'!$I$5-'СЕТ СН'!$I$21</f>
        <v>3753.3255051400001</v>
      </c>
      <c r="S121" s="36">
        <f>SUMIFS(СВЦЭМ!$D$33:$D$776,СВЦЭМ!$A$33:$A$776,$A121,СВЦЭМ!$B$33:$B$776,S$119)+'СЕТ СН'!$I$11+СВЦЭМ!$D$10+'СЕТ СН'!$I$5-'СЕТ СН'!$I$21</f>
        <v>3761.27156221</v>
      </c>
      <c r="T121" s="36">
        <f>SUMIFS(СВЦЭМ!$D$33:$D$776,СВЦЭМ!$A$33:$A$776,$A121,СВЦЭМ!$B$33:$B$776,T$119)+'СЕТ СН'!$I$11+СВЦЭМ!$D$10+'СЕТ СН'!$I$5-'СЕТ СН'!$I$21</f>
        <v>3748.5203907099999</v>
      </c>
      <c r="U121" s="36">
        <f>SUMIFS(СВЦЭМ!$D$33:$D$776,СВЦЭМ!$A$33:$A$776,$A121,СВЦЭМ!$B$33:$B$776,U$119)+'СЕТ СН'!$I$11+СВЦЭМ!$D$10+'СЕТ СН'!$I$5-'СЕТ СН'!$I$21</f>
        <v>3741.9297038</v>
      </c>
      <c r="V121" s="36">
        <f>SUMIFS(СВЦЭМ!$D$33:$D$776,СВЦЭМ!$A$33:$A$776,$A121,СВЦЭМ!$B$33:$B$776,V$119)+'СЕТ СН'!$I$11+СВЦЭМ!$D$10+'СЕТ СН'!$I$5-'СЕТ СН'!$I$21</f>
        <v>3746.1423601199999</v>
      </c>
      <c r="W121" s="36">
        <f>SUMIFS(СВЦЭМ!$D$33:$D$776,СВЦЭМ!$A$33:$A$776,$A121,СВЦЭМ!$B$33:$B$776,W$119)+'СЕТ СН'!$I$11+СВЦЭМ!$D$10+'СЕТ СН'!$I$5-'СЕТ СН'!$I$21</f>
        <v>3757.5204773099999</v>
      </c>
      <c r="X121" s="36">
        <f>SUMIFS(СВЦЭМ!$D$33:$D$776,СВЦЭМ!$A$33:$A$776,$A121,СВЦЭМ!$B$33:$B$776,X$119)+'СЕТ СН'!$I$11+СВЦЭМ!$D$10+'СЕТ СН'!$I$5-'СЕТ СН'!$I$21</f>
        <v>3763.3804899400002</v>
      </c>
      <c r="Y121" s="36">
        <f>SUMIFS(СВЦЭМ!$D$33:$D$776,СВЦЭМ!$A$33:$A$776,$A121,СВЦЭМ!$B$33:$B$776,Y$119)+'СЕТ СН'!$I$11+СВЦЭМ!$D$10+'СЕТ СН'!$I$5-'СЕТ СН'!$I$21</f>
        <v>3772.5691715500002</v>
      </c>
    </row>
    <row r="122" spans="1:27" ht="15.75" x14ac:dyDescent="0.2">
      <c r="A122" s="35">
        <f t="shared" ref="A122:A150" si="3">A121+1</f>
        <v>44199</v>
      </c>
      <c r="B122" s="36">
        <f>SUMIFS(СВЦЭМ!$D$33:$D$776,СВЦЭМ!$A$33:$A$776,$A122,СВЦЭМ!$B$33:$B$776,B$119)+'СЕТ СН'!$I$11+СВЦЭМ!$D$10+'СЕТ СН'!$I$5-'СЕТ СН'!$I$21</f>
        <v>3764.66288381</v>
      </c>
      <c r="C122" s="36">
        <f>SUMIFS(СВЦЭМ!$D$33:$D$776,СВЦЭМ!$A$33:$A$776,$A122,СВЦЭМ!$B$33:$B$776,C$119)+'СЕТ СН'!$I$11+СВЦЭМ!$D$10+'СЕТ СН'!$I$5-'СЕТ СН'!$I$21</f>
        <v>3777.44103193</v>
      </c>
      <c r="D122" s="36">
        <f>SUMIFS(СВЦЭМ!$D$33:$D$776,СВЦЭМ!$A$33:$A$776,$A122,СВЦЭМ!$B$33:$B$776,D$119)+'СЕТ СН'!$I$11+СВЦЭМ!$D$10+'СЕТ СН'!$I$5-'СЕТ СН'!$I$21</f>
        <v>3786.8829192499998</v>
      </c>
      <c r="E122" s="36">
        <f>SUMIFS(СВЦЭМ!$D$33:$D$776,СВЦЭМ!$A$33:$A$776,$A122,СВЦЭМ!$B$33:$B$776,E$119)+'СЕТ СН'!$I$11+СВЦЭМ!$D$10+'СЕТ СН'!$I$5-'СЕТ СН'!$I$21</f>
        <v>3805.3676331000001</v>
      </c>
      <c r="F122" s="36">
        <f>SUMIFS(СВЦЭМ!$D$33:$D$776,СВЦЭМ!$A$33:$A$776,$A122,СВЦЭМ!$B$33:$B$776,F$119)+'СЕТ СН'!$I$11+СВЦЭМ!$D$10+'СЕТ СН'!$I$5-'СЕТ СН'!$I$21</f>
        <v>3786.0723265000001</v>
      </c>
      <c r="G122" s="36">
        <f>SUMIFS(СВЦЭМ!$D$33:$D$776,СВЦЭМ!$A$33:$A$776,$A122,СВЦЭМ!$B$33:$B$776,G$119)+'СЕТ СН'!$I$11+СВЦЭМ!$D$10+'СЕТ СН'!$I$5-'СЕТ СН'!$I$21</f>
        <v>3783.5224147099998</v>
      </c>
      <c r="H122" s="36">
        <f>SUMIFS(СВЦЭМ!$D$33:$D$776,СВЦЭМ!$A$33:$A$776,$A122,СВЦЭМ!$B$33:$B$776,H$119)+'СЕТ СН'!$I$11+СВЦЭМ!$D$10+'СЕТ СН'!$I$5-'СЕТ СН'!$I$21</f>
        <v>3807.3436303600001</v>
      </c>
      <c r="I122" s="36">
        <f>SUMIFS(СВЦЭМ!$D$33:$D$776,СВЦЭМ!$A$33:$A$776,$A122,СВЦЭМ!$B$33:$B$776,I$119)+'СЕТ СН'!$I$11+СВЦЭМ!$D$10+'СЕТ СН'!$I$5-'СЕТ СН'!$I$21</f>
        <v>3811.0988713699999</v>
      </c>
      <c r="J122" s="36">
        <f>SUMIFS(СВЦЭМ!$D$33:$D$776,СВЦЭМ!$A$33:$A$776,$A122,СВЦЭМ!$B$33:$B$776,J$119)+'СЕТ СН'!$I$11+СВЦЭМ!$D$10+'СЕТ СН'!$I$5-'СЕТ СН'!$I$21</f>
        <v>3807.2163343100001</v>
      </c>
      <c r="K122" s="36">
        <f>SUMIFS(СВЦЭМ!$D$33:$D$776,СВЦЭМ!$A$33:$A$776,$A122,СВЦЭМ!$B$33:$B$776,K$119)+'СЕТ СН'!$I$11+СВЦЭМ!$D$10+'СЕТ СН'!$I$5-'СЕТ СН'!$I$21</f>
        <v>3808.37090446</v>
      </c>
      <c r="L122" s="36">
        <f>SUMIFS(СВЦЭМ!$D$33:$D$776,СВЦЭМ!$A$33:$A$776,$A122,СВЦЭМ!$B$33:$B$776,L$119)+'СЕТ СН'!$I$11+СВЦЭМ!$D$10+'СЕТ СН'!$I$5-'СЕТ СН'!$I$21</f>
        <v>3796.3705981399999</v>
      </c>
      <c r="M122" s="36">
        <f>SUMIFS(СВЦЭМ!$D$33:$D$776,СВЦЭМ!$A$33:$A$776,$A122,СВЦЭМ!$B$33:$B$776,M$119)+'СЕТ СН'!$I$11+СВЦЭМ!$D$10+'СЕТ СН'!$I$5-'СЕТ СН'!$I$21</f>
        <v>3791.3795420500001</v>
      </c>
      <c r="N122" s="36">
        <f>SUMIFS(СВЦЭМ!$D$33:$D$776,СВЦЭМ!$A$33:$A$776,$A122,СВЦЭМ!$B$33:$B$776,N$119)+'СЕТ СН'!$I$11+СВЦЭМ!$D$10+'СЕТ СН'!$I$5-'СЕТ СН'!$I$21</f>
        <v>3804.9576095000002</v>
      </c>
      <c r="O122" s="36">
        <f>SUMIFS(СВЦЭМ!$D$33:$D$776,СВЦЭМ!$A$33:$A$776,$A122,СВЦЭМ!$B$33:$B$776,O$119)+'СЕТ СН'!$I$11+СВЦЭМ!$D$10+'СЕТ СН'!$I$5-'СЕТ СН'!$I$21</f>
        <v>3817.5464024600001</v>
      </c>
      <c r="P122" s="36">
        <f>SUMIFS(СВЦЭМ!$D$33:$D$776,СВЦЭМ!$A$33:$A$776,$A122,СВЦЭМ!$B$33:$B$776,P$119)+'СЕТ СН'!$I$11+СВЦЭМ!$D$10+'СЕТ СН'!$I$5-'СЕТ СН'!$I$21</f>
        <v>3829.5906966900002</v>
      </c>
      <c r="Q122" s="36">
        <f>SUMIFS(СВЦЭМ!$D$33:$D$776,СВЦЭМ!$A$33:$A$776,$A122,СВЦЭМ!$B$33:$B$776,Q$119)+'СЕТ СН'!$I$11+СВЦЭМ!$D$10+'СЕТ СН'!$I$5-'СЕТ СН'!$I$21</f>
        <v>3833.30314735</v>
      </c>
      <c r="R122" s="36">
        <f>SUMIFS(СВЦЭМ!$D$33:$D$776,СВЦЭМ!$A$33:$A$776,$A122,СВЦЭМ!$B$33:$B$776,R$119)+'СЕТ СН'!$I$11+СВЦЭМ!$D$10+'СЕТ СН'!$I$5-'СЕТ СН'!$I$21</f>
        <v>3825.0908732600001</v>
      </c>
      <c r="S122" s="36">
        <f>SUMIFS(СВЦЭМ!$D$33:$D$776,СВЦЭМ!$A$33:$A$776,$A122,СВЦЭМ!$B$33:$B$776,S$119)+'СЕТ СН'!$I$11+СВЦЭМ!$D$10+'СЕТ СН'!$I$5-'СЕТ СН'!$I$21</f>
        <v>3807.6589314799999</v>
      </c>
      <c r="T122" s="36">
        <f>SUMIFS(СВЦЭМ!$D$33:$D$776,СВЦЭМ!$A$33:$A$776,$A122,СВЦЭМ!$B$33:$B$776,T$119)+'СЕТ СН'!$I$11+СВЦЭМ!$D$10+'СЕТ СН'!$I$5-'СЕТ СН'!$I$21</f>
        <v>3788.2421094000001</v>
      </c>
      <c r="U122" s="36">
        <f>SUMIFS(СВЦЭМ!$D$33:$D$776,СВЦЭМ!$A$33:$A$776,$A122,СВЦЭМ!$B$33:$B$776,U$119)+'СЕТ СН'!$I$11+СВЦЭМ!$D$10+'СЕТ СН'!$I$5-'СЕТ СН'!$I$21</f>
        <v>3792.6658705600003</v>
      </c>
      <c r="V122" s="36">
        <f>SUMIFS(СВЦЭМ!$D$33:$D$776,СВЦЭМ!$A$33:$A$776,$A122,СВЦЭМ!$B$33:$B$776,V$119)+'СЕТ СН'!$I$11+СВЦЭМ!$D$10+'СЕТ СН'!$I$5-'СЕТ СН'!$I$21</f>
        <v>3792.91639807</v>
      </c>
      <c r="W122" s="36">
        <f>SUMIFS(СВЦЭМ!$D$33:$D$776,СВЦЭМ!$A$33:$A$776,$A122,СВЦЭМ!$B$33:$B$776,W$119)+'СЕТ СН'!$I$11+СВЦЭМ!$D$10+'СЕТ СН'!$I$5-'СЕТ СН'!$I$21</f>
        <v>3801.7822538099999</v>
      </c>
      <c r="X122" s="36">
        <f>SUMIFS(СВЦЭМ!$D$33:$D$776,СВЦЭМ!$A$33:$A$776,$A122,СВЦЭМ!$B$33:$B$776,X$119)+'СЕТ СН'!$I$11+СВЦЭМ!$D$10+'СЕТ СН'!$I$5-'СЕТ СН'!$I$21</f>
        <v>3811.4105750899998</v>
      </c>
      <c r="Y122" s="36">
        <f>SUMIFS(СВЦЭМ!$D$33:$D$776,СВЦЭМ!$A$33:$A$776,$A122,СВЦЭМ!$B$33:$B$776,Y$119)+'СЕТ СН'!$I$11+СВЦЭМ!$D$10+'СЕТ СН'!$I$5-'СЕТ СН'!$I$21</f>
        <v>3816.6244974299998</v>
      </c>
    </row>
    <row r="123" spans="1:27" ht="15.75" x14ac:dyDescent="0.2">
      <c r="A123" s="35">
        <f t="shared" si="3"/>
        <v>44200</v>
      </c>
      <c r="B123" s="36">
        <f>SUMIFS(СВЦЭМ!$D$33:$D$776,СВЦЭМ!$A$33:$A$776,$A123,СВЦЭМ!$B$33:$B$776,B$119)+'СЕТ СН'!$I$11+СВЦЭМ!$D$10+'СЕТ СН'!$I$5-'СЕТ СН'!$I$21</f>
        <v>3835.4382284900003</v>
      </c>
      <c r="C123" s="36">
        <f>SUMIFS(СВЦЭМ!$D$33:$D$776,СВЦЭМ!$A$33:$A$776,$A123,СВЦЭМ!$B$33:$B$776,C$119)+'СЕТ СН'!$I$11+СВЦЭМ!$D$10+'СЕТ СН'!$I$5-'СЕТ СН'!$I$21</f>
        <v>3851.6918850800002</v>
      </c>
      <c r="D123" s="36">
        <f>SUMIFS(СВЦЭМ!$D$33:$D$776,СВЦЭМ!$A$33:$A$776,$A123,СВЦЭМ!$B$33:$B$776,D$119)+'СЕТ СН'!$I$11+СВЦЭМ!$D$10+'СЕТ СН'!$I$5-'СЕТ СН'!$I$21</f>
        <v>3866.4266030399999</v>
      </c>
      <c r="E123" s="36">
        <f>SUMIFS(СВЦЭМ!$D$33:$D$776,СВЦЭМ!$A$33:$A$776,$A123,СВЦЭМ!$B$33:$B$776,E$119)+'СЕТ СН'!$I$11+СВЦЭМ!$D$10+'СЕТ СН'!$I$5-'СЕТ СН'!$I$21</f>
        <v>3890.4714163400004</v>
      </c>
      <c r="F123" s="36">
        <f>SUMIFS(СВЦЭМ!$D$33:$D$776,СВЦЭМ!$A$33:$A$776,$A123,СВЦЭМ!$B$33:$B$776,F$119)+'СЕТ СН'!$I$11+СВЦЭМ!$D$10+'СЕТ СН'!$I$5-'СЕТ СН'!$I$21</f>
        <v>3856.75352152</v>
      </c>
      <c r="G123" s="36">
        <f>SUMIFS(СВЦЭМ!$D$33:$D$776,СВЦЭМ!$A$33:$A$776,$A123,СВЦЭМ!$B$33:$B$776,G$119)+'СЕТ СН'!$I$11+СВЦЭМ!$D$10+'СЕТ СН'!$I$5-'СЕТ СН'!$I$21</f>
        <v>3853.81353033</v>
      </c>
      <c r="H123" s="36">
        <f>SUMIFS(СВЦЭМ!$D$33:$D$776,СВЦЭМ!$A$33:$A$776,$A123,СВЦЭМ!$B$33:$B$776,H$119)+'СЕТ СН'!$I$11+СВЦЭМ!$D$10+'СЕТ СН'!$I$5-'СЕТ СН'!$I$21</f>
        <v>3859.1126462800003</v>
      </c>
      <c r="I123" s="36">
        <f>SUMIFS(СВЦЭМ!$D$33:$D$776,СВЦЭМ!$A$33:$A$776,$A123,СВЦЭМ!$B$33:$B$776,I$119)+'СЕТ СН'!$I$11+СВЦЭМ!$D$10+'СЕТ СН'!$I$5-'СЕТ СН'!$I$21</f>
        <v>3843.2338813200004</v>
      </c>
      <c r="J123" s="36">
        <f>SUMIFS(СВЦЭМ!$D$33:$D$776,СВЦЭМ!$A$33:$A$776,$A123,СВЦЭМ!$B$33:$B$776,J$119)+'СЕТ СН'!$I$11+СВЦЭМ!$D$10+'СЕТ СН'!$I$5-'СЕТ СН'!$I$21</f>
        <v>3821.3659470299999</v>
      </c>
      <c r="K123" s="36">
        <f>SUMIFS(СВЦЭМ!$D$33:$D$776,СВЦЭМ!$A$33:$A$776,$A123,СВЦЭМ!$B$33:$B$776,K$119)+'СЕТ СН'!$I$11+СВЦЭМ!$D$10+'СЕТ СН'!$I$5-'СЕТ СН'!$I$21</f>
        <v>3793.2434215399999</v>
      </c>
      <c r="L123" s="36">
        <f>SUMIFS(СВЦЭМ!$D$33:$D$776,СВЦЭМ!$A$33:$A$776,$A123,СВЦЭМ!$B$33:$B$776,L$119)+'СЕТ СН'!$I$11+СВЦЭМ!$D$10+'СЕТ СН'!$I$5-'СЕТ СН'!$I$21</f>
        <v>3782.1028893000002</v>
      </c>
      <c r="M123" s="36">
        <f>SUMIFS(СВЦЭМ!$D$33:$D$776,СВЦЭМ!$A$33:$A$776,$A123,СВЦЭМ!$B$33:$B$776,M$119)+'СЕТ СН'!$I$11+СВЦЭМ!$D$10+'СЕТ СН'!$I$5-'СЕТ СН'!$I$21</f>
        <v>3775.7359483</v>
      </c>
      <c r="N123" s="36">
        <f>SUMIFS(СВЦЭМ!$D$33:$D$776,СВЦЭМ!$A$33:$A$776,$A123,СВЦЭМ!$B$33:$B$776,N$119)+'СЕТ СН'!$I$11+СВЦЭМ!$D$10+'СЕТ СН'!$I$5-'СЕТ СН'!$I$21</f>
        <v>3794.5625699900002</v>
      </c>
      <c r="O123" s="36">
        <f>SUMIFS(СВЦЭМ!$D$33:$D$776,СВЦЭМ!$A$33:$A$776,$A123,СВЦЭМ!$B$33:$B$776,O$119)+'СЕТ СН'!$I$11+СВЦЭМ!$D$10+'СЕТ СН'!$I$5-'СЕТ СН'!$I$21</f>
        <v>3804.5922948299999</v>
      </c>
      <c r="P123" s="36">
        <f>SUMIFS(СВЦЭМ!$D$33:$D$776,СВЦЭМ!$A$33:$A$776,$A123,СВЦЭМ!$B$33:$B$776,P$119)+'СЕТ СН'!$I$11+СВЦЭМ!$D$10+'СЕТ СН'!$I$5-'СЕТ СН'!$I$21</f>
        <v>3815.3958885299999</v>
      </c>
      <c r="Q123" s="36">
        <f>SUMIFS(СВЦЭМ!$D$33:$D$776,СВЦЭМ!$A$33:$A$776,$A123,СВЦЭМ!$B$33:$B$776,Q$119)+'СЕТ СН'!$I$11+СВЦЭМ!$D$10+'СЕТ СН'!$I$5-'СЕТ СН'!$I$21</f>
        <v>3820.75317606</v>
      </c>
      <c r="R123" s="36">
        <f>SUMIFS(СВЦЭМ!$D$33:$D$776,СВЦЭМ!$A$33:$A$776,$A123,СВЦЭМ!$B$33:$B$776,R$119)+'СЕТ СН'!$I$11+СВЦЭМ!$D$10+'СЕТ СН'!$I$5-'СЕТ СН'!$I$21</f>
        <v>3805.8179969500002</v>
      </c>
      <c r="S123" s="36">
        <f>SUMIFS(СВЦЭМ!$D$33:$D$776,СВЦЭМ!$A$33:$A$776,$A123,СВЦЭМ!$B$33:$B$776,S$119)+'СЕТ СН'!$I$11+СВЦЭМ!$D$10+'СЕТ СН'!$I$5-'СЕТ СН'!$I$21</f>
        <v>3795.4691372299999</v>
      </c>
      <c r="T123" s="36">
        <f>SUMIFS(СВЦЭМ!$D$33:$D$776,СВЦЭМ!$A$33:$A$776,$A123,СВЦЭМ!$B$33:$B$776,T$119)+'СЕТ СН'!$I$11+СВЦЭМ!$D$10+'СЕТ СН'!$I$5-'СЕТ СН'!$I$21</f>
        <v>3781.2763527900001</v>
      </c>
      <c r="U123" s="36">
        <f>SUMIFS(СВЦЭМ!$D$33:$D$776,СВЦЭМ!$A$33:$A$776,$A123,СВЦЭМ!$B$33:$B$776,U$119)+'СЕТ СН'!$I$11+СВЦЭМ!$D$10+'СЕТ СН'!$I$5-'СЕТ СН'!$I$21</f>
        <v>3786.22072041</v>
      </c>
      <c r="V123" s="36">
        <f>SUMIFS(СВЦЭМ!$D$33:$D$776,СВЦЭМ!$A$33:$A$776,$A123,СВЦЭМ!$B$33:$B$776,V$119)+'СЕТ СН'!$I$11+СВЦЭМ!$D$10+'СЕТ СН'!$I$5-'СЕТ СН'!$I$21</f>
        <v>3787.6802601099998</v>
      </c>
      <c r="W123" s="36">
        <f>SUMIFS(СВЦЭМ!$D$33:$D$776,СВЦЭМ!$A$33:$A$776,$A123,СВЦЭМ!$B$33:$B$776,W$119)+'СЕТ СН'!$I$11+СВЦЭМ!$D$10+'СЕТ СН'!$I$5-'СЕТ СН'!$I$21</f>
        <v>3797.2077477399998</v>
      </c>
      <c r="X123" s="36">
        <f>SUMIFS(СВЦЭМ!$D$33:$D$776,СВЦЭМ!$A$33:$A$776,$A123,СВЦЭМ!$B$33:$B$776,X$119)+'СЕТ СН'!$I$11+СВЦЭМ!$D$10+'СЕТ СН'!$I$5-'СЕТ СН'!$I$21</f>
        <v>3814.65155512</v>
      </c>
      <c r="Y123" s="36">
        <f>SUMIFS(СВЦЭМ!$D$33:$D$776,СВЦЭМ!$A$33:$A$776,$A123,СВЦЭМ!$B$33:$B$776,Y$119)+'СЕТ СН'!$I$11+СВЦЭМ!$D$10+'СЕТ СН'!$I$5-'СЕТ СН'!$I$21</f>
        <v>3828.6232780600003</v>
      </c>
    </row>
    <row r="124" spans="1:27" ht="15.75" x14ac:dyDescent="0.2">
      <c r="A124" s="35">
        <f t="shared" si="3"/>
        <v>44201</v>
      </c>
      <c r="B124" s="36">
        <f>SUMIFS(СВЦЭМ!$D$33:$D$776,СВЦЭМ!$A$33:$A$776,$A124,СВЦЭМ!$B$33:$B$776,B$119)+'СЕТ СН'!$I$11+СВЦЭМ!$D$10+'СЕТ СН'!$I$5-'СЕТ СН'!$I$21</f>
        <v>3796.3306530199998</v>
      </c>
      <c r="C124" s="36">
        <f>SUMIFS(СВЦЭМ!$D$33:$D$776,СВЦЭМ!$A$33:$A$776,$A124,СВЦЭМ!$B$33:$B$776,C$119)+'СЕТ СН'!$I$11+СВЦЭМ!$D$10+'СЕТ СН'!$I$5-'СЕТ СН'!$I$21</f>
        <v>3826.5759340499999</v>
      </c>
      <c r="D124" s="36">
        <f>SUMIFS(СВЦЭМ!$D$33:$D$776,СВЦЭМ!$A$33:$A$776,$A124,СВЦЭМ!$B$33:$B$776,D$119)+'СЕТ СН'!$I$11+СВЦЭМ!$D$10+'СЕТ СН'!$I$5-'СЕТ СН'!$I$21</f>
        <v>3839.3410593899998</v>
      </c>
      <c r="E124" s="36">
        <f>SUMIFS(СВЦЭМ!$D$33:$D$776,СВЦЭМ!$A$33:$A$776,$A124,СВЦЭМ!$B$33:$B$776,E$119)+'СЕТ СН'!$I$11+СВЦЭМ!$D$10+'СЕТ СН'!$I$5-'СЕТ СН'!$I$21</f>
        <v>3845.76552305</v>
      </c>
      <c r="F124" s="36">
        <f>SUMIFS(СВЦЭМ!$D$33:$D$776,СВЦЭМ!$A$33:$A$776,$A124,СВЦЭМ!$B$33:$B$776,F$119)+'СЕТ СН'!$I$11+СВЦЭМ!$D$10+'СЕТ СН'!$I$5-'СЕТ СН'!$I$21</f>
        <v>3848.1625703999998</v>
      </c>
      <c r="G124" s="36">
        <f>SUMIFS(СВЦЭМ!$D$33:$D$776,СВЦЭМ!$A$33:$A$776,$A124,СВЦЭМ!$B$33:$B$776,G$119)+'СЕТ СН'!$I$11+СВЦЭМ!$D$10+'СЕТ СН'!$I$5-'СЕТ СН'!$I$21</f>
        <v>3870.1715897100003</v>
      </c>
      <c r="H124" s="36">
        <f>SUMIFS(СВЦЭМ!$D$33:$D$776,СВЦЭМ!$A$33:$A$776,$A124,СВЦЭМ!$B$33:$B$776,H$119)+'СЕТ СН'!$I$11+СВЦЭМ!$D$10+'СЕТ СН'!$I$5-'СЕТ СН'!$I$21</f>
        <v>3854.6996067600003</v>
      </c>
      <c r="I124" s="36">
        <f>SUMIFS(СВЦЭМ!$D$33:$D$776,СВЦЭМ!$A$33:$A$776,$A124,СВЦЭМ!$B$33:$B$776,I$119)+'СЕТ СН'!$I$11+СВЦЭМ!$D$10+'СЕТ СН'!$I$5-'СЕТ СН'!$I$21</f>
        <v>3838.36554312</v>
      </c>
      <c r="J124" s="36">
        <f>SUMIFS(СВЦЭМ!$D$33:$D$776,СВЦЭМ!$A$33:$A$776,$A124,СВЦЭМ!$B$33:$B$776,J$119)+'СЕТ СН'!$I$11+СВЦЭМ!$D$10+'СЕТ СН'!$I$5-'СЕТ СН'!$I$21</f>
        <v>3813.5480078600003</v>
      </c>
      <c r="K124" s="36">
        <f>SUMIFS(СВЦЭМ!$D$33:$D$776,СВЦЭМ!$A$33:$A$776,$A124,СВЦЭМ!$B$33:$B$776,K$119)+'СЕТ СН'!$I$11+СВЦЭМ!$D$10+'СЕТ СН'!$I$5-'СЕТ СН'!$I$21</f>
        <v>3784.24109327</v>
      </c>
      <c r="L124" s="36">
        <f>SUMIFS(СВЦЭМ!$D$33:$D$776,СВЦЭМ!$A$33:$A$776,$A124,СВЦЭМ!$B$33:$B$776,L$119)+'СЕТ СН'!$I$11+СВЦЭМ!$D$10+'СЕТ СН'!$I$5-'СЕТ СН'!$I$21</f>
        <v>3763.71181669</v>
      </c>
      <c r="M124" s="36">
        <f>SUMIFS(СВЦЭМ!$D$33:$D$776,СВЦЭМ!$A$33:$A$776,$A124,СВЦЭМ!$B$33:$B$776,M$119)+'СЕТ СН'!$I$11+СВЦЭМ!$D$10+'СЕТ СН'!$I$5-'СЕТ СН'!$I$21</f>
        <v>3770.6169835999999</v>
      </c>
      <c r="N124" s="36">
        <f>SUMIFS(СВЦЭМ!$D$33:$D$776,СВЦЭМ!$A$33:$A$776,$A124,СВЦЭМ!$B$33:$B$776,N$119)+'СЕТ СН'!$I$11+СВЦЭМ!$D$10+'СЕТ СН'!$I$5-'СЕТ СН'!$I$21</f>
        <v>3803.4673900299999</v>
      </c>
      <c r="O124" s="36">
        <f>SUMIFS(СВЦЭМ!$D$33:$D$776,СВЦЭМ!$A$33:$A$776,$A124,СВЦЭМ!$B$33:$B$776,O$119)+'СЕТ СН'!$I$11+СВЦЭМ!$D$10+'СЕТ СН'!$I$5-'СЕТ СН'!$I$21</f>
        <v>3830.1447742</v>
      </c>
      <c r="P124" s="36">
        <f>SUMIFS(СВЦЭМ!$D$33:$D$776,СВЦЭМ!$A$33:$A$776,$A124,СВЦЭМ!$B$33:$B$776,P$119)+'СЕТ СН'!$I$11+СВЦЭМ!$D$10+'СЕТ СН'!$I$5-'СЕТ СН'!$I$21</f>
        <v>3846.4729972</v>
      </c>
      <c r="Q124" s="36">
        <f>SUMIFS(СВЦЭМ!$D$33:$D$776,СВЦЭМ!$A$33:$A$776,$A124,СВЦЭМ!$B$33:$B$776,Q$119)+'СЕТ СН'!$I$11+СВЦЭМ!$D$10+'СЕТ СН'!$I$5-'СЕТ СН'!$I$21</f>
        <v>3851.3509190100003</v>
      </c>
      <c r="R124" s="36">
        <f>SUMIFS(СВЦЭМ!$D$33:$D$776,СВЦЭМ!$A$33:$A$776,$A124,СВЦЭМ!$B$33:$B$776,R$119)+'СЕТ СН'!$I$11+СВЦЭМ!$D$10+'СЕТ СН'!$I$5-'СЕТ СН'!$I$21</f>
        <v>3838.68650695</v>
      </c>
      <c r="S124" s="36">
        <f>SUMIFS(СВЦЭМ!$D$33:$D$776,СВЦЭМ!$A$33:$A$776,$A124,СВЦЭМ!$B$33:$B$776,S$119)+'СЕТ СН'!$I$11+СВЦЭМ!$D$10+'СЕТ СН'!$I$5-'СЕТ СН'!$I$21</f>
        <v>3826.9832611000002</v>
      </c>
      <c r="T124" s="36">
        <f>SUMIFS(СВЦЭМ!$D$33:$D$776,СВЦЭМ!$A$33:$A$776,$A124,СВЦЭМ!$B$33:$B$776,T$119)+'СЕТ СН'!$I$11+СВЦЭМ!$D$10+'СЕТ СН'!$I$5-'СЕТ СН'!$I$21</f>
        <v>3795.2396021200002</v>
      </c>
      <c r="U124" s="36">
        <f>SUMIFS(СВЦЭМ!$D$33:$D$776,СВЦЭМ!$A$33:$A$776,$A124,СВЦЭМ!$B$33:$B$776,U$119)+'СЕТ СН'!$I$11+СВЦЭМ!$D$10+'СЕТ СН'!$I$5-'СЕТ СН'!$I$21</f>
        <v>3802.0823897</v>
      </c>
      <c r="V124" s="36">
        <f>SUMIFS(СВЦЭМ!$D$33:$D$776,СВЦЭМ!$A$33:$A$776,$A124,СВЦЭМ!$B$33:$B$776,V$119)+'СЕТ СН'!$I$11+СВЦЭМ!$D$10+'СЕТ СН'!$I$5-'СЕТ СН'!$I$21</f>
        <v>3806.89328484</v>
      </c>
      <c r="W124" s="36">
        <f>SUMIFS(СВЦЭМ!$D$33:$D$776,СВЦЭМ!$A$33:$A$776,$A124,СВЦЭМ!$B$33:$B$776,W$119)+'СЕТ СН'!$I$11+СВЦЭМ!$D$10+'СЕТ СН'!$I$5-'СЕТ СН'!$I$21</f>
        <v>3822.3035589299998</v>
      </c>
      <c r="X124" s="36">
        <f>SUMIFS(СВЦЭМ!$D$33:$D$776,СВЦЭМ!$A$33:$A$776,$A124,СВЦЭМ!$B$33:$B$776,X$119)+'СЕТ СН'!$I$11+СВЦЭМ!$D$10+'СЕТ СН'!$I$5-'СЕТ СН'!$I$21</f>
        <v>3837.2817633700001</v>
      </c>
      <c r="Y124" s="36">
        <f>SUMIFS(СВЦЭМ!$D$33:$D$776,СВЦЭМ!$A$33:$A$776,$A124,СВЦЭМ!$B$33:$B$776,Y$119)+'СЕТ СН'!$I$11+СВЦЭМ!$D$10+'СЕТ СН'!$I$5-'СЕТ СН'!$I$21</f>
        <v>3854.1379335500001</v>
      </c>
    </row>
    <row r="125" spans="1:27" ht="15.75" x14ac:dyDescent="0.2">
      <c r="A125" s="35">
        <f t="shared" si="3"/>
        <v>44202</v>
      </c>
      <c r="B125" s="36">
        <f>SUMIFS(СВЦЭМ!$D$33:$D$776,СВЦЭМ!$A$33:$A$776,$A125,СВЦЭМ!$B$33:$B$776,B$119)+'СЕТ СН'!$I$11+СВЦЭМ!$D$10+'СЕТ СН'!$I$5-'СЕТ СН'!$I$21</f>
        <v>3843.9783858000001</v>
      </c>
      <c r="C125" s="36">
        <f>SUMIFS(СВЦЭМ!$D$33:$D$776,СВЦЭМ!$A$33:$A$776,$A125,СВЦЭМ!$B$33:$B$776,C$119)+'СЕТ СН'!$I$11+СВЦЭМ!$D$10+'СЕТ СН'!$I$5-'СЕТ СН'!$I$21</f>
        <v>3874.6215670800002</v>
      </c>
      <c r="D125" s="36">
        <f>SUMIFS(СВЦЭМ!$D$33:$D$776,СВЦЭМ!$A$33:$A$776,$A125,СВЦЭМ!$B$33:$B$776,D$119)+'СЕТ СН'!$I$11+СВЦЭМ!$D$10+'СЕТ СН'!$I$5-'СЕТ СН'!$I$21</f>
        <v>3898.2947057800002</v>
      </c>
      <c r="E125" s="36">
        <f>SUMIFS(СВЦЭМ!$D$33:$D$776,СВЦЭМ!$A$33:$A$776,$A125,СВЦЭМ!$B$33:$B$776,E$119)+'СЕТ СН'!$I$11+СВЦЭМ!$D$10+'СЕТ СН'!$I$5-'СЕТ СН'!$I$21</f>
        <v>3907.6522479200003</v>
      </c>
      <c r="F125" s="36">
        <f>SUMIFS(СВЦЭМ!$D$33:$D$776,СВЦЭМ!$A$33:$A$776,$A125,СВЦЭМ!$B$33:$B$776,F$119)+'СЕТ СН'!$I$11+СВЦЭМ!$D$10+'СЕТ СН'!$I$5-'СЕТ СН'!$I$21</f>
        <v>3918.7002290099999</v>
      </c>
      <c r="G125" s="36">
        <f>SUMIFS(СВЦЭМ!$D$33:$D$776,СВЦЭМ!$A$33:$A$776,$A125,СВЦЭМ!$B$33:$B$776,G$119)+'СЕТ СН'!$I$11+СВЦЭМ!$D$10+'СЕТ СН'!$I$5-'СЕТ СН'!$I$21</f>
        <v>3915.45992093</v>
      </c>
      <c r="H125" s="36">
        <f>SUMIFS(СВЦЭМ!$D$33:$D$776,СВЦЭМ!$A$33:$A$776,$A125,СВЦЭМ!$B$33:$B$776,H$119)+'СЕТ СН'!$I$11+СВЦЭМ!$D$10+'СЕТ СН'!$I$5-'СЕТ СН'!$I$21</f>
        <v>3899.4936097099999</v>
      </c>
      <c r="I125" s="36">
        <f>SUMIFS(СВЦЭМ!$D$33:$D$776,СВЦЭМ!$A$33:$A$776,$A125,СВЦЭМ!$B$33:$B$776,I$119)+'СЕТ СН'!$I$11+СВЦЭМ!$D$10+'СЕТ СН'!$I$5-'СЕТ СН'!$I$21</f>
        <v>3873.7232477400003</v>
      </c>
      <c r="J125" s="36">
        <f>SUMIFS(СВЦЭМ!$D$33:$D$776,СВЦЭМ!$A$33:$A$776,$A125,СВЦЭМ!$B$33:$B$776,J$119)+'СЕТ СН'!$I$11+СВЦЭМ!$D$10+'СЕТ СН'!$I$5-'СЕТ СН'!$I$21</f>
        <v>3830.1222958400003</v>
      </c>
      <c r="K125" s="36">
        <f>SUMIFS(СВЦЭМ!$D$33:$D$776,СВЦЭМ!$A$33:$A$776,$A125,СВЦЭМ!$B$33:$B$776,K$119)+'СЕТ СН'!$I$11+СВЦЭМ!$D$10+'СЕТ СН'!$I$5-'СЕТ СН'!$I$21</f>
        <v>3789.0709688500001</v>
      </c>
      <c r="L125" s="36">
        <f>SUMIFS(СВЦЭМ!$D$33:$D$776,СВЦЭМ!$A$33:$A$776,$A125,СВЦЭМ!$B$33:$B$776,L$119)+'СЕТ СН'!$I$11+СВЦЭМ!$D$10+'СЕТ СН'!$I$5-'СЕТ СН'!$I$21</f>
        <v>3776.6932176300002</v>
      </c>
      <c r="M125" s="36">
        <f>SUMIFS(СВЦЭМ!$D$33:$D$776,СВЦЭМ!$A$33:$A$776,$A125,СВЦЭМ!$B$33:$B$776,M$119)+'СЕТ СН'!$I$11+СВЦЭМ!$D$10+'СЕТ СН'!$I$5-'СЕТ СН'!$I$21</f>
        <v>3780.39633009</v>
      </c>
      <c r="N125" s="36">
        <f>SUMIFS(СВЦЭМ!$D$33:$D$776,СВЦЭМ!$A$33:$A$776,$A125,СВЦЭМ!$B$33:$B$776,N$119)+'СЕТ СН'!$I$11+СВЦЭМ!$D$10+'СЕТ СН'!$I$5-'СЕТ СН'!$I$21</f>
        <v>3808.4815837900001</v>
      </c>
      <c r="O125" s="36">
        <f>SUMIFS(СВЦЭМ!$D$33:$D$776,СВЦЭМ!$A$33:$A$776,$A125,СВЦЭМ!$B$33:$B$776,O$119)+'СЕТ СН'!$I$11+СВЦЭМ!$D$10+'СЕТ СН'!$I$5-'СЕТ СН'!$I$21</f>
        <v>3824.9983899600002</v>
      </c>
      <c r="P125" s="36">
        <f>SUMIFS(СВЦЭМ!$D$33:$D$776,СВЦЭМ!$A$33:$A$776,$A125,СВЦЭМ!$B$33:$B$776,P$119)+'СЕТ СН'!$I$11+СВЦЭМ!$D$10+'СЕТ СН'!$I$5-'СЕТ СН'!$I$21</f>
        <v>3836.0856839400003</v>
      </c>
      <c r="Q125" s="36">
        <f>SUMIFS(СВЦЭМ!$D$33:$D$776,СВЦЭМ!$A$33:$A$776,$A125,СВЦЭМ!$B$33:$B$776,Q$119)+'СЕТ СН'!$I$11+СВЦЭМ!$D$10+'СЕТ СН'!$I$5-'СЕТ СН'!$I$21</f>
        <v>3840.1316744800001</v>
      </c>
      <c r="R125" s="36">
        <f>SUMIFS(СВЦЭМ!$D$33:$D$776,СВЦЭМ!$A$33:$A$776,$A125,СВЦЭМ!$B$33:$B$776,R$119)+'СЕТ СН'!$I$11+СВЦЭМ!$D$10+'СЕТ СН'!$I$5-'СЕТ СН'!$I$21</f>
        <v>3826.0759747500001</v>
      </c>
      <c r="S125" s="36">
        <f>SUMIFS(СВЦЭМ!$D$33:$D$776,СВЦЭМ!$A$33:$A$776,$A125,СВЦЭМ!$B$33:$B$776,S$119)+'СЕТ СН'!$I$11+СВЦЭМ!$D$10+'СЕТ СН'!$I$5-'СЕТ СН'!$I$21</f>
        <v>3800.4911492400001</v>
      </c>
      <c r="T125" s="36">
        <f>SUMIFS(СВЦЭМ!$D$33:$D$776,СВЦЭМ!$A$33:$A$776,$A125,СВЦЭМ!$B$33:$B$776,T$119)+'СЕТ СН'!$I$11+СВЦЭМ!$D$10+'СЕТ СН'!$I$5-'СЕТ СН'!$I$21</f>
        <v>3774.8182162100002</v>
      </c>
      <c r="U125" s="36">
        <f>SUMIFS(СВЦЭМ!$D$33:$D$776,СВЦЭМ!$A$33:$A$776,$A125,СВЦЭМ!$B$33:$B$776,U$119)+'СЕТ СН'!$I$11+СВЦЭМ!$D$10+'СЕТ СН'!$I$5-'СЕТ СН'!$I$21</f>
        <v>3778.2580223</v>
      </c>
      <c r="V125" s="36">
        <f>SUMIFS(СВЦЭМ!$D$33:$D$776,СВЦЭМ!$A$33:$A$776,$A125,СВЦЭМ!$B$33:$B$776,V$119)+'СЕТ СН'!$I$11+СВЦЭМ!$D$10+'СЕТ СН'!$I$5-'СЕТ СН'!$I$21</f>
        <v>3785.0364011199999</v>
      </c>
      <c r="W125" s="36">
        <f>SUMIFS(СВЦЭМ!$D$33:$D$776,СВЦЭМ!$A$33:$A$776,$A125,СВЦЭМ!$B$33:$B$776,W$119)+'СЕТ СН'!$I$11+СВЦЭМ!$D$10+'СЕТ СН'!$I$5-'СЕТ СН'!$I$21</f>
        <v>3800.9534482500003</v>
      </c>
      <c r="X125" s="36">
        <f>SUMIFS(СВЦЭМ!$D$33:$D$776,СВЦЭМ!$A$33:$A$776,$A125,СВЦЭМ!$B$33:$B$776,X$119)+'СЕТ СН'!$I$11+СВЦЭМ!$D$10+'СЕТ СН'!$I$5-'СЕТ СН'!$I$21</f>
        <v>3818.6020877400001</v>
      </c>
      <c r="Y125" s="36">
        <f>SUMIFS(СВЦЭМ!$D$33:$D$776,СВЦЭМ!$A$33:$A$776,$A125,СВЦЭМ!$B$33:$B$776,Y$119)+'СЕТ СН'!$I$11+СВЦЭМ!$D$10+'СЕТ СН'!$I$5-'СЕТ СН'!$I$21</f>
        <v>3840.75417169</v>
      </c>
    </row>
    <row r="126" spans="1:27" ht="15.75" x14ac:dyDescent="0.2">
      <c r="A126" s="35">
        <f t="shared" si="3"/>
        <v>44203</v>
      </c>
      <c r="B126" s="36">
        <f>SUMIFS(СВЦЭМ!$D$33:$D$776,СВЦЭМ!$A$33:$A$776,$A126,СВЦЭМ!$B$33:$B$776,B$119)+'СЕТ СН'!$I$11+СВЦЭМ!$D$10+'СЕТ СН'!$I$5-'СЕТ СН'!$I$21</f>
        <v>3813.2088067599998</v>
      </c>
      <c r="C126" s="36">
        <f>SUMIFS(СВЦЭМ!$D$33:$D$776,СВЦЭМ!$A$33:$A$776,$A126,СВЦЭМ!$B$33:$B$776,C$119)+'СЕТ СН'!$I$11+СВЦЭМ!$D$10+'СЕТ СН'!$I$5-'СЕТ СН'!$I$21</f>
        <v>3846.29302723</v>
      </c>
      <c r="D126" s="36">
        <f>SUMIFS(СВЦЭМ!$D$33:$D$776,СВЦЭМ!$A$33:$A$776,$A126,СВЦЭМ!$B$33:$B$776,D$119)+'СЕТ СН'!$I$11+СВЦЭМ!$D$10+'СЕТ СН'!$I$5-'СЕТ СН'!$I$21</f>
        <v>3874.4970809599999</v>
      </c>
      <c r="E126" s="36">
        <f>SUMIFS(СВЦЭМ!$D$33:$D$776,СВЦЭМ!$A$33:$A$776,$A126,СВЦЭМ!$B$33:$B$776,E$119)+'СЕТ СН'!$I$11+СВЦЭМ!$D$10+'СЕТ СН'!$I$5-'СЕТ СН'!$I$21</f>
        <v>3884.8118859900001</v>
      </c>
      <c r="F126" s="36">
        <f>SUMIFS(СВЦЭМ!$D$33:$D$776,СВЦЭМ!$A$33:$A$776,$A126,СВЦЭМ!$B$33:$B$776,F$119)+'СЕТ СН'!$I$11+СВЦЭМ!$D$10+'СЕТ СН'!$I$5-'СЕТ СН'!$I$21</f>
        <v>3894.3923673500003</v>
      </c>
      <c r="G126" s="36">
        <f>SUMIFS(СВЦЭМ!$D$33:$D$776,СВЦЭМ!$A$33:$A$776,$A126,СВЦЭМ!$B$33:$B$776,G$119)+'СЕТ СН'!$I$11+СВЦЭМ!$D$10+'СЕТ СН'!$I$5-'СЕТ СН'!$I$21</f>
        <v>3888.1197337200001</v>
      </c>
      <c r="H126" s="36">
        <f>SUMIFS(СВЦЭМ!$D$33:$D$776,СВЦЭМ!$A$33:$A$776,$A126,СВЦЭМ!$B$33:$B$776,H$119)+'СЕТ СН'!$I$11+СВЦЭМ!$D$10+'СЕТ СН'!$I$5-'СЕТ СН'!$I$21</f>
        <v>3872.0077554199997</v>
      </c>
      <c r="I126" s="36">
        <f>SUMIFS(СВЦЭМ!$D$33:$D$776,СВЦЭМ!$A$33:$A$776,$A126,СВЦЭМ!$B$33:$B$776,I$119)+'СЕТ СН'!$I$11+СВЦЭМ!$D$10+'СЕТ СН'!$I$5-'СЕТ СН'!$I$21</f>
        <v>3845.7240320700002</v>
      </c>
      <c r="J126" s="36">
        <f>SUMIFS(СВЦЭМ!$D$33:$D$776,СВЦЭМ!$A$33:$A$776,$A126,СВЦЭМ!$B$33:$B$776,J$119)+'СЕТ СН'!$I$11+СВЦЭМ!$D$10+'СЕТ СН'!$I$5-'СЕТ СН'!$I$21</f>
        <v>3820.4276609799999</v>
      </c>
      <c r="K126" s="36">
        <f>SUMIFS(СВЦЭМ!$D$33:$D$776,СВЦЭМ!$A$33:$A$776,$A126,СВЦЭМ!$B$33:$B$776,K$119)+'СЕТ СН'!$I$11+СВЦЭМ!$D$10+'СЕТ СН'!$I$5-'СЕТ СН'!$I$21</f>
        <v>3795.36418486</v>
      </c>
      <c r="L126" s="36">
        <f>SUMIFS(СВЦЭМ!$D$33:$D$776,СВЦЭМ!$A$33:$A$776,$A126,СВЦЭМ!$B$33:$B$776,L$119)+'СЕТ СН'!$I$11+СВЦЭМ!$D$10+'СЕТ СН'!$I$5-'СЕТ СН'!$I$21</f>
        <v>3779.98374229</v>
      </c>
      <c r="M126" s="36">
        <f>SUMIFS(СВЦЭМ!$D$33:$D$776,СВЦЭМ!$A$33:$A$776,$A126,СВЦЭМ!$B$33:$B$776,M$119)+'СЕТ СН'!$I$11+СВЦЭМ!$D$10+'СЕТ СН'!$I$5-'СЕТ СН'!$I$21</f>
        <v>3794.6677714900002</v>
      </c>
      <c r="N126" s="36">
        <f>SUMIFS(СВЦЭМ!$D$33:$D$776,СВЦЭМ!$A$33:$A$776,$A126,СВЦЭМ!$B$33:$B$776,N$119)+'СЕТ СН'!$I$11+СВЦЭМ!$D$10+'СЕТ СН'!$I$5-'СЕТ СН'!$I$21</f>
        <v>3842.80206619</v>
      </c>
      <c r="O126" s="36">
        <f>SUMIFS(СВЦЭМ!$D$33:$D$776,СВЦЭМ!$A$33:$A$776,$A126,СВЦЭМ!$B$33:$B$776,O$119)+'СЕТ СН'!$I$11+СВЦЭМ!$D$10+'СЕТ СН'!$I$5-'СЕТ СН'!$I$21</f>
        <v>3850.3230142100001</v>
      </c>
      <c r="P126" s="36">
        <f>SUMIFS(СВЦЭМ!$D$33:$D$776,СВЦЭМ!$A$33:$A$776,$A126,СВЦЭМ!$B$33:$B$776,P$119)+'СЕТ СН'!$I$11+СВЦЭМ!$D$10+'СЕТ СН'!$I$5-'СЕТ СН'!$I$21</f>
        <v>3862.1365852500003</v>
      </c>
      <c r="Q126" s="36">
        <f>SUMIFS(СВЦЭМ!$D$33:$D$776,СВЦЭМ!$A$33:$A$776,$A126,СВЦЭМ!$B$33:$B$776,Q$119)+'СЕТ СН'!$I$11+СВЦЭМ!$D$10+'СЕТ СН'!$I$5-'СЕТ СН'!$I$21</f>
        <v>3872.9745045300001</v>
      </c>
      <c r="R126" s="36">
        <f>SUMIFS(СВЦЭМ!$D$33:$D$776,СВЦЭМ!$A$33:$A$776,$A126,СВЦЭМ!$B$33:$B$776,R$119)+'СЕТ СН'!$I$11+СВЦЭМ!$D$10+'СЕТ СН'!$I$5-'СЕТ СН'!$I$21</f>
        <v>3869.8580575799997</v>
      </c>
      <c r="S126" s="36">
        <f>SUMIFS(СВЦЭМ!$D$33:$D$776,СВЦЭМ!$A$33:$A$776,$A126,СВЦЭМ!$B$33:$B$776,S$119)+'СЕТ СН'!$I$11+СВЦЭМ!$D$10+'СЕТ СН'!$I$5-'СЕТ СН'!$I$21</f>
        <v>3845.4129910900001</v>
      </c>
      <c r="T126" s="36">
        <f>SUMIFS(СВЦЭМ!$D$33:$D$776,СВЦЭМ!$A$33:$A$776,$A126,СВЦЭМ!$B$33:$B$776,T$119)+'СЕТ СН'!$I$11+СВЦЭМ!$D$10+'СЕТ СН'!$I$5-'СЕТ СН'!$I$21</f>
        <v>3821.1465907800002</v>
      </c>
      <c r="U126" s="36">
        <f>SUMIFS(СВЦЭМ!$D$33:$D$776,СВЦЭМ!$A$33:$A$776,$A126,СВЦЭМ!$B$33:$B$776,U$119)+'СЕТ СН'!$I$11+СВЦЭМ!$D$10+'СЕТ СН'!$I$5-'СЕТ СН'!$I$21</f>
        <v>3830.22490986</v>
      </c>
      <c r="V126" s="36">
        <f>SUMIFS(СВЦЭМ!$D$33:$D$776,СВЦЭМ!$A$33:$A$776,$A126,СВЦЭМ!$B$33:$B$776,V$119)+'СЕТ СН'!$I$11+СВЦЭМ!$D$10+'СЕТ СН'!$I$5-'СЕТ СН'!$I$21</f>
        <v>3829.1640873900001</v>
      </c>
      <c r="W126" s="36">
        <f>SUMIFS(СВЦЭМ!$D$33:$D$776,СВЦЭМ!$A$33:$A$776,$A126,СВЦЭМ!$B$33:$B$776,W$119)+'СЕТ СН'!$I$11+СВЦЭМ!$D$10+'СЕТ СН'!$I$5-'СЕТ СН'!$I$21</f>
        <v>3847.9800845999998</v>
      </c>
      <c r="X126" s="36">
        <f>SUMIFS(СВЦЭМ!$D$33:$D$776,СВЦЭМ!$A$33:$A$776,$A126,СВЦЭМ!$B$33:$B$776,X$119)+'СЕТ СН'!$I$11+СВЦЭМ!$D$10+'СЕТ СН'!$I$5-'СЕТ СН'!$I$21</f>
        <v>3864.65753593</v>
      </c>
      <c r="Y126" s="36">
        <f>SUMIFS(СВЦЭМ!$D$33:$D$776,СВЦЭМ!$A$33:$A$776,$A126,СВЦЭМ!$B$33:$B$776,Y$119)+'СЕТ СН'!$I$11+СВЦЭМ!$D$10+'СЕТ СН'!$I$5-'СЕТ СН'!$I$21</f>
        <v>3887.3766287500002</v>
      </c>
    </row>
    <row r="127" spans="1:27" ht="15.75" x14ac:dyDescent="0.2">
      <c r="A127" s="35">
        <f t="shared" si="3"/>
        <v>44204</v>
      </c>
      <c r="B127" s="36">
        <f>SUMIFS(СВЦЭМ!$D$33:$D$776,СВЦЭМ!$A$33:$A$776,$A127,СВЦЭМ!$B$33:$B$776,B$119)+'СЕТ СН'!$I$11+СВЦЭМ!$D$10+'СЕТ СН'!$I$5-'СЕТ СН'!$I$21</f>
        <v>3826.6324991800002</v>
      </c>
      <c r="C127" s="36">
        <f>SUMIFS(СВЦЭМ!$D$33:$D$776,СВЦЭМ!$A$33:$A$776,$A127,СВЦЭМ!$B$33:$B$776,C$119)+'СЕТ СН'!$I$11+СВЦЭМ!$D$10+'СЕТ СН'!$I$5-'СЕТ СН'!$I$21</f>
        <v>3865.9560012000002</v>
      </c>
      <c r="D127" s="36">
        <f>SUMIFS(СВЦЭМ!$D$33:$D$776,СВЦЭМ!$A$33:$A$776,$A127,СВЦЭМ!$B$33:$B$776,D$119)+'СЕТ СН'!$I$11+СВЦЭМ!$D$10+'СЕТ СН'!$I$5-'СЕТ СН'!$I$21</f>
        <v>3890.2454852700002</v>
      </c>
      <c r="E127" s="36">
        <f>SUMIFS(СВЦЭМ!$D$33:$D$776,СВЦЭМ!$A$33:$A$776,$A127,СВЦЭМ!$B$33:$B$776,E$119)+'СЕТ СН'!$I$11+СВЦЭМ!$D$10+'СЕТ СН'!$I$5-'СЕТ СН'!$I$21</f>
        <v>3907.1237888300002</v>
      </c>
      <c r="F127" s="36">
        <f>SUMIFS(СВЦЭМ!$D$33:$D$776,СВЦЭМ!$A$33:$A$776,$A127,СВЦЭМ!$B$33:$B$776,F$119)+'СЕТ СН'!$I$11+СВЦЭМ!$D$10+'СЕТ СН'!$I$5-'СЕТ СН'!$I$21</f>
        <v>3913.9084551200003</v>
      </c>
      <c r="G127" s="36">
        <f>SUMIFS(СВЦЭМ!$D$33:$D$776,СВЦЭМ!$A$33:$A$776,$A127,СВЦЭМ!$B$33:$B$776,G$119)+'СЕТ СН'!$I$11+СВЦЭМ!$D$10+'СЕТ СН'!$I$5-'СЕТ СН'!$I$21</f>
        <v>3909.1534859200001</v>
      </c>
      <c r="H127" s="36">
        <f>SUMIFS(СВЦЭМ!$D$33:$D$776,СВЦЭМ!$A$33:$A$776,$A127,СВЦЭМ!$B$33:$B$776,H$119)+'СЕТ СН'!$I$11+СВЦЭМ!$D$10+'СЕТ СН'!$I$5-'СЕТ СН'!$I$21</f>
        <v>3890.87584763</v>
      </c>
      <c r="I127" s="36">
        <f>SUMIFS(СВЦЭМ!$D$33:$D$776,СВЦЭМ!$A$33:$A$776,$A127,СВЦЭМ!$B$33:$B$776,I$119)+'СЕТ СН'!$I$11+СВЦЭМ!$D$10+'СЕТ СН'!$I$5-'СЕТ СН'!$I$21</f>
        <v>3910.3642279599999</v>
      </c>
      <c r="J127" s="36">
        <f>SUMIFS(СВЦЭМ!$D$33:$D$776,СВЦЭМ!$A$33:$A$776,$A127,СВЦЭМ!$B$33:$B$776,J$119)+'СЕТ СН'!$I$11+СВЦЭМ!$D$10+'СЕТ СН'!$I$5-'СЕТ СН'!$I$21</f>
        <v>3883.7918883800003</v>
      </c>
      <c r="K127" s="36">
        <f>SUMIFS(СВЦЭМ!$D$33:$D$776,СВЦЭМ!$A$33:$A$776,$A127,СВЦЭМ!$B$33:$B$776,K$119)+'СЕТ СН'!$I$11+СВЦЭМ!$D$10+'СЕТ СН'!$I$5-'СЕТ СН'!$I$21</f>
        <v>3853.9857615000001</v>
      </c>
      <c r="L127" s="36">
        <f>SUMIFS(СВЦЭМ!$D$33:$D$776,СВЦЭМ!$A$33:$A$776,$A127,СВЦЭМ!$B$33:$B$776,L$119)+'СЕТ СН'!$I$11+СВЦЭМ!$D$10+'СЕТ СН'!$I$5-'СЕТ СН'!$I$21</f>
        <v>3833.19771743</v>
      </c>
      <c r="M127" s="36">
        <f>SUMIFS(СВЦЭМ!$D$33:$D$776,СВЦЭМ!$A$33:$A$776,$A127,СВЦЭМ!$B$33:$B$776,M$119)+'СЕТ СН'!$I$11+СВЦЭМ!$D$10+'СЕТ СН'!$I$5-'СЕТ СН'!$I$21</f>
        <v>3822.4052292000001</v>
      </c>
      <c r="N127" s="36">
        <f>SUMIFS(СВЦЭМ!$D$33:$D$776,СВЦЭМ!$A$33:$A$776,$A127,СВЦЭМ!$B$33:$B$776,N$119)+'СЕТ СН'!$I$11+СВЦЭМ!$D$10+'СЕТ СН'!$I$5-'СЕТ СН'!$I$21</f>
        <v>3845.0178364900003</v>
      </c>
      <c r="O127" s="36">
        <f>SUMIFS(СВЦЭМ!$D$33:$D$776,СВЦЭМ!$A$33:$A$776,$A127,СВЦЭМ!$B$33:$B$776,O$119)+'СЕТ СН'!$I$11+СВЦЭМ!$D$10+'СЕТ СН'!$I$5-'СЕТ СН'!$I$21</f>
        <v>3855.5622773699997</v>
      </c>
      <c r="P127" s="36">
        <f>SUMIFS(СВЦЭМ!$D$33:$D$776,СВЦЭМ!$A$33:$A$776,$A127,СВЦЭМ!$B$33:$B$776,P$119)+'СЕТ СН'!$I$11+СВЦЭМ!$D$10+'СЕТ СН'!$I$5-'СЕТ СН'!$I$21</f>
        <v>3870.3723826699998</v>
      </c>
      <c r="Q127" s="36">
        <f>SUMIFS(СВЦЭМ!$D$33:$D$776,СВЦЭМ!$A$33:$A$776,$A127,СВЦЭМ!$B$33:$B$776,Q$119)+'СЕТ СН'!$I$11+СВЦЭМ!$D$10+'СЕТ СН'!$I$5-'СЕТ СН'!$I$21</f>
        <v>3882.1254124699999</v>
      </c>
      <c r="R127" s="36">
        <f>SUMIFS(СВЦЭМ!$D$33:$D$776,СВЦЭМ!$A$33:$A$776,$A127,СВЦЭМ!$B$33:$B$776,R$119)+'СЕТ СН'!$I$11+СВЦЭМ!$D$10+'СЕТ СН'!$I$5-'СЕТ СН'!$I$21</f>
        <v>3871.7688837599999</v>
      </c>
      <c r="S127" s="36">
        <f>SUMIFS(СВЦЭМ!$D$33:$D$776,СВЦЭМ!$A$33:$A$776,$A127,СВЦЭМ!$B$33:$B$776,S$119)+'СЕТ СН'!$I$11+СВЦЭМ!$D$10+'СЕТ СН'!$I$5-'СЕТ СН'!$I$21</f>
        <v>3844.1383771800001</v>
      </c>
      <c r="T127" s="36">
        <f>SUMIFS(СВЦЭМ!$D$33:$D$776,СВЦЭМ!$A$33:$A$776,$A127,СВЦЭМ!$B$33:$B$776,T$119)+'СЕТ СН'!$I$11+СВЦЭМ!$D$10+'СЕТ СН'!$I$5-'СЕТ СН'!$I$21</f>
        <v>3821.5029090899998</v>
      </c>
      <c r="U127" s="36">
        <f>SUMIFS(СВЦЭМ!$D$33:$D$776,СВЦЭМ!$A$33:$A$776,$A127,СВЦЭМ!$B$33:$B$776,U$119)+'СЕТ СН'!$I$11+СВЦЭМ!$D$10+'СЕТ СН'!$I$5-'СЕТ СН'!$I$21</f>
        <v>3824.1203535</v>
      </c>
      <c r="V127" s="36">
        <f>SUMIFS(СВЦЭМ!$D$33:$D$776,СВЦЭМ!$A$33:$A$776,$A127,СВЦЭМ!$B$33:$B$776,V$119)+'СЕТ СН'!$I$11+СВЦЭМ!$D$10+'СЕТ СН'!$I$5-'СЕТ СН'!$I$21</f>
        <v>3828.92339816</v>
      </c>
      <c r="W127" s="36">
        <f>SUMIFS(СВЦЭМ!$D$33:$D$776,СВЦЭМ!$A$33:$A$776,$A127,СВЦЭМ!$B$33:$B$776,W$119)+'СЕТ СН'!$I$11+СВЦЭМ!$D$10+'СЕТ СН'!$I$5-'СЕТ СН'!$I$21</f>
        <v>3843.3257317100001</v>
      </c>
      <c r="X127" s="36">
        <f>SUMIFS(СВЦЭМ!$D$33:$D$776,СВЦЭМ!$A$33:$A$776,$A127,СВЦЭМ!$B$33:$B$776,X$119)+'СЕТ СН'!$I$11+СВЦЭМ!$D$10+'СЕТ СН'!$I$5-'СЕТ СН'!$I$21</f>
        <v>3855.4535866699998</v>
      </c>
      <c r="Y127" s="36">
        <f>SUMIFS(СВЦЭМ!$D$33:$D$776,СВЦЭМ!$A$33:$A$776,$A127,СВЦЭМ!$B$33:$B$776,Y$119)+'СЕТ СН'!$I$11+СВЦЭМ!$D$10+'СЕТ СН'!$I$5-'СЕТ СН'!$I$21</f>
        <v>3876.8938392300001</v>
      </c>
    </row>
    <row r="128" spans="1:27" ht="15.75" x14ac:dyDescent="0.2">
      <c r="A128" s="35">
        <f t="shared" si="3"/>
        <v>44205</v>
      </c>
      <c r="B128" s="36">
        <f>SUMIFS(СВЦЭМ!$D$33:$D$776,СВЦЭМ!$A$33:$A$776,$A128,СВЦЭМ!$B$33:$B$776,B$119)+'СЕТ СН'!$I$11+СВЦЭМ!$D$10+'СЕТ СН'!$I$5-'СЕТ СН'!$I$21</f>
        <v>3851.5822062699999</v>
      </c>
      <c r="C128" s="36">
        <f>SUMIFS(СВЦЭМ!$D$33:$D$776,СВЦЭМ!$A$33:$A$776,$A128,СВЦЭМ!$B$33:$B$776,C$119)+'СЕТ СН'!$I$11+СВЦЭМ!$D$10+'СЕТ СН'!$I$5-'СЕТ СН'!$I$21</f>
        <v>3880.4870911500002</v>
      </c>
      <c r="D128" s="36">
        <f>SUMIFS(СВЦЭМ!$D$33:$D$776,СВЦЭМ!$A$33:$A$776,$A128,СВЦЭМ!$B$33:$B$776,D$119)+'СЕТ СН'!$I$11+СВЦЭМ!$D$10+'СЕТ СН'!$I$5-'СЕТ СН'!$I$21</f>
        <v>3897.31311168</v>
      </c>
      <c r="E128" s="36">
        <f>SUMIFS(СВЦЭМ!$D$33:$D$776,СВЦЭМ!$A$33:$A$776,$A128,СВЦЭМ!$B$33:$B$776,E$119)+'СЕТ СН'!$I$11+СВЦЭМ!$D$10+'СЕТ СН'!$I$5-'СЕТ СН'!$I$21</f>
        <v>3904.6452930400001</v>
      </c>
      <c r="F128" s="36">
        <f>SUMIFS(СВЦЭМ!$D$33:$D$776,СВЦЭМ!$A$33:$A$776,$A128,СВЦЭМ!$B$33:$B$776,F$119)+'СЕТ СН'!$I$11+СВЦЭМ!$D$10+'СЕТ СН'!$I$5-'СЕТ СН'!$I$21</f>
        <v>3911.2005810000001</v>
      </c>
      <c r="G128" s="36">
        <f>SUMIFS(СВЦЭМ!$D$33:$D$776,СВЦЭМ!$A$33:$A$776,$A128,СВЦЭМ!$B$33:$B$776,G$119)+'СЕТ СН'!$I$11+СВЦЭМ!$D$10+'СЕТ СН'!$I$5-'СЕТ СН'!$I$21</f>
        <v>3906.5404685200001</v>
      </c>
      <c r="H128" s="36">
        <f>SUMIFS(СВЦЭМ!$D$33:$D$776,СВЦЭМ!$A$33:$A$776,$A128,СВЦЭМ!$B$33:$B$776,H$119)+'СЕТ СН'!$I$11+СВЦЭМ!$D$10+'СЕТ СН'!$I$5-'СЕТ СН'!$I$21</f>
        <v>3897.7790386400002</v>
      </c>
      <c r="I128" s="36">
        <f>SUMIFS(СВЦЭМ!$D$33:$D$776,СВЦЭМ!$A$33:$A$776,$A128,СВЦЭМ!$B$33:$B$776,I$119)+'СЕТ СН'!$I$11+СВЦЭМ!$D$10+'СЕТ СН'!$I$5-'СЕТ СН'!$I$21</f>
        <v>3870.4891724399999</v>
      </c>
      <c r="J128" s="36">
        <f>SUMIFS(СВЦЭМ!$D$33:$D$776,СВЦЭМ!$A$33:$A$776,$A128,СВЦЭМ!$B$33:$B$776,J$119)+'СЕТ СН'!$I$11+СВЦЭМ!$D$10+'СЕТ СН'!$I$5-'СЕТ СН'!$I$21</f>
        <v>3846.0977671199998</v>
      </c>
      <c r="K128" s="36">
        <f>SUMIFS(СВЦЭМ!$D$33:$D$776,СВЦЭМ!$A$33:$A$776,$A128,СВЦЭМ!$B$33:$B$776,K$119)+'СЕТ СН'!$I$11+СВЦЭМ!$D$10+'СЕТ СН'!$I$5-'СЕТ СН'!$I$21</f>
        <v>3825.1035257900003</v>
      </c>
      <c r="L128" s="36">
        <f>SUMIFS(СВЦЭМ!$D$33:$D$776,СВЦЭМ!$A$33:$A$776,$A128,СВЦЭМ!$B$33:$B$776,L$119)+'СЕТ СН'!$I$11+СВЦЭМ!$D$10+'СЕТ СН'!$I$5-'СЕТ СН'!$I$21</f>
        <v>3810.54256446</v>
      </c>
      <c r="M128" s="36">
        <f>SUMIFS(СВЦЭМ!$D$33:$D$776,СВЦЭМ!$A$33:$A$776,$A128,СВЦЭМ!$B$33:$B$776,M$119)+'СЕТ СН'!$I$11+СВЦЭМ!$D$10+'СЕТ СН'!$I$5-'СЕТ СН'!$I$21</f>
        <v>3805.5341438099999</v>
      </c>
      <c r="N128" s="36">
        <f>SUMIFS(СВЦЭМ!$D$33:$D$776,СВЦЭМ!$A$33:$A$776,$A128,СВЦЭМ!$B$33:$B$776,N$119)+'СЕТ СН'!$I$11+СВЦЭМ!$D$10+'СЕТ СН'!$I$5-'СЕТ СН'!$I$21</f>
        <v>3824.4899023799999</v>
      </c>
      <c r="O128" s="36">
        <f>SUMIFS(СВЦЭМ!$D$33:$D$776,СВЦЭМ!$A$33:$A$776,$A128,СВЦЭМ!$B$33:$B$776,O$119)+'СЕТ СН'!$I$11+СВЦЭМ!$D$10+'СЕТ СН'!$I$5-'СЕТ СН'!$I$21</f>
        <v>3837.5553632599999</v>
      </c>
      <c r="P128" s="36">
        <f>SUMIFS(СВЦЭМ!$D$33:$D$776,СВЦЭМ!$A$33:$A$776,$A128,СВЦЭМ!$B$33:$B$776,P$119)+'СЕТ СН'!$I$11+СВЦЭМ!$D$10+'СЕТ СН'!$I$5-'СЕТ СН'!$I$21</f>
        <v>3845.3389717700002</v>
      </c>
      <c r="Q128" s="36">
        <f>SUMIFS(СВЦЭМ!$D$33:$D$776,СВЦЭМ!$A$33:$A$776,$A128,СВЦЭМ!$B$33:$B$776,Q$119)+'СЕТ СН'!$I$11+СВЦЭМ!$D$10+'СЕТ СН'!$I$5-'СЕТ СН'!$I$21</f>
        <v>3847.95611151</v>
      </c>
      <c r="R128" s="36">
        <f>SUMIFS(СВЦЭМ!$D$33:$D$776,СВЦЭМ!$A$33:$A$776,$A128,СВЦЭМ!$B$33:$B$776,R$119)+'СЕТ СН'!$I$11+СВЦЭМ!$D$10+'СЕТ СН'!$I$5-'СЕТ СН'!$I$21</f>
        <v>3836.6749303300003</v>
      </c>
      <c r="S128" s="36">
        <f>SUMIFS(СВЦЭМ!$D$33:$D$776,СВЦЭМ!$A$33:$A$776,$A128,СВЦЭМ!$B$33:$B$776,S$119)+'СЕТ СН'!$I$11+СВЦЭМ!$D$10+'СЕТ СН'!$I$5-'СЕТ СН'!$I$21</f>
        <v>3819.2070453200004</v>
      </c>
      <c r="T128" s="36">
        <f>SUMIFS(СВЦЭМ!$D$33:$D$776,СВЦЭМ!$A$33:$A$776,$A128,СВЦЭМ!$B$33:$B$776,T$119)+'СЕТ СН'!$I$11+СВЦЭМ!$D$10+'СЕТ СН'!$I$5-'СЕТ СН'!$I$21</f>
        <v>3800.1724885499998</v>
      </c>
      <c r="U128" s="36">
        <f>SUMIFS(СВЦЭМ!$D$33:$D$776,СВЦЭМ!$A$33:$A$776,$A128,СВЦЭМ!$B$33:$B$776,U$119)+'СЕТ СН'!$I$11+СВЦЭМ!$D$10+'СЕТ СН'!$I$5-'СЕТ СН'!$I$21</f>
        <v>3800.5216551499998</v>
      </c>
      <c r="V128" s="36">
        <f>SUMIFS(СВЦЭМ!$D$33:$D$776,СВЦЭМ!$A$33:$A$776,$A128,СВЦЭМ!$B$33:$B$776,V$119)+'СЕТ СН'!$I$11+СВЦЭМ!$D$10+'СЕТ СН'!$I$5-'СЕТ СН'!$I$21</f>
        <v>3793.7028223100001</v>
      </c>
      <c r="W128" s="36">
        <f>SUMIFS(СВЦЭМ!$D$33:$D$776,СВЦЭМ!$A$33:$A$776,$A128,СВЦЭМ!$B$33:$B$776,W$119)+'СЕТ СН'!$I$11+СВЦЭМ!$D$10+'СЕТ СН'!$I$5-'СЕТ СН'!$I$21</f>
        <v>3815.09192205</v>
      </c>
      <c r="X128" s="36">
        <f>SUMIFS(СВЦЭМ!$D$33:$D$776,СВЦЭМ!$A$33:$A$776,$A128,СВЦЭМ!$B$33:$B$776,X$119)+'СЕТ СН'!$I$11+СВЦЭМ!$D$10+'СЕТ СН'!$I$5-'СЕТ СН'!$I$21</f>
        <v>3829.3343169099999</v>
      </c>
      <c r="Y128" s="36">
        <f>SUMIFS(СВЦЭМ!$D$33:$D$776,СВЦЭМ!$A$33:$A$776,$A128,СВЦЭМ!$B$33:$B$776,Y$119)+'СЕТ СН'!$I$11+СВЦЭМ!$D$10+'СЕТ СН'!$I$5-'СЕТ СН'!$I$21</f>
        <v>3844.2358399</v>
      </c>
    </row>
    <row r="129" spans="1:25" ht="15.75" x14ac:dyDescent="0.2">
      <c r="A129" s="35">
        <f t="shared" si="3"/>
        <v>44206</v>
      </c>
      <c r="B129" s="36">
        <f>SUMIFS(СВЦЭМ!$D$33:$D$776,СВЦЭМ!$A$33:$A$776,$A129,СВЦЭМ!$B$33:$B$776,B$119)+'СЕТ СН'!$I$11+СВЦЭМ!$D$10+'СЕТ СН'!$I$5-'СЕТ СН'!$I$21</f>
        <v>3840.60364574</v>
      </c>
      <c r="C129" s="36">
        <f>SUMIFS(СВЦЭМ!$D$33:$D$776,СВЦЭМ!$A$33:$A$776,$A129,СВЦЭМ!$B$33:$B$776,C$119)+'СЕТ СН'!$I$11+СВЦЭМ!$D$10+'СЕТ СН'!$I$5-'СЕТ СН'!$I$21</f>
        <v>3875.86004146</v>
      </c>
      <c r="D129" s="36">
        <f>SUMIFS(СВЦЭМ!$D$33:$D$776,СВЦЭМ!$A$33:$A$776,$A129,СВЦЭМ!$B$33:$B$776,D$119)+'СЕТ СН'!$I$11+СВЦЭМ!$D$10+'СЕТ СН'!$I$5-'СЕТ СН'!$I$21</f>
        <v>3899.40879933</v>
      </c>
      <c r="E129" s="36">
        <f>SUMIFS(СВЦЭМ!$D$33:$D$776,СВЦЭМ!$A$33:$A$776,$A129,СВЦЭМ!$B$33:$B$776,E$119)+'СЕТ СН'!$I$11+СВЦЭМ!$D$10+'СЕТ СН'!$I$5-'СЕТ СН'!$I$21</f>
        <v>3906.72494762</v>
      </c>
      <c r="F129" s="36">
        <f>SUMIFS(СВЦЭМ!$D$33:$D$776,СВЦЭМ!$A$33:$A$776,$A129,СВЦЭМ!$B$33:$B$776,F$119)+'СЕТ СН'!$I$11+СВЦЭМ!$D$10+'СЕТ СН'!$I$5-'СЕТ СН'!$I$21</f>
        <v>3918.0589238800003</v>
      </c>
      <c r="G129" s="36">
        <f>SUMIFS(СВЦЭМ!$D$33:$D$776,СВЦЭМ!$A$33:$A$776,$A129,СВЦЭМ!$B$33:$B$776,G$119)+'СЕТ СН'!$I$11+СВЦЭМ!$D$10+'СЕТ СН'!$I$5-'СЕТ СН'!$I$21</f>
        <v>3913.9920409400002</v>
      </c>
      <c r="H129" s="36">
        <f>SUMIFS(СВЦЭМ!$D$33:$D$776,СВЦЭМ!$A$33:$A$776,$A129,СВЦЭМ!$B$33:$B$776,H$119)+'СЕТ СН'!$I$11+СВЦЭМ!$D$10+'СЕТ СН'!$I$5-'СЕТ СН'!$I$21</f>
        <v>3900.6472787600001</v>
      </c>
      <c r="I129" s="36">
        <f>SUMIFS(СВЦЭМ!$D$33:$D$776,СВЦЭМ!$A$33:$A$776,$A129,СВЦЭМ!$B$33:$B$776,I$119)+'СЕТ СН'!$I$11+СВЦЭМ!$D$10+'СЕТ СН'!$I$5-'СЕТ СН'!$I$21</f>
        <v>3891.6090032500001</v>
      </c>
      <c r="J129" s="36">
        <f>SUMIFS(СВЦЭМ!$D$33:$D$776,СВЦЭМ!$A$33:$A$776,$A129,СВЦЭМ!$B$33:$B$776,J$119)+'СЕТ СН'!$I$11+СВЦЭМ!$D$10+'СЕТ СН'!$I$5-'СЕТ СН'!$I$21</f>
        <v>3883.1235090999999</v>
      </c>
      <c r="K129" s="36">
        <f>SUMIFS(СВЦЭМ!$D$33:$D$776,СВЦЭМ!$A$33:$A$776,$A129,СВЦЭМ!$B$33:$B$776,K$119)+'СЕТ СН'!$I$11+СВЦЭМ!$D$10+'СЕТ СН'!$I$5-'СЕТ СН'!$I$21</f>
        <v>3856.2761236000001</v>
      </c>
      <c r="L129" s="36">
        <f>SUMIFS(СВЦЭМ!$D$33:$D$776,СВЦЭМ!$A$33:$A$776,$A129,СВЦЭМ!$B$33:$B$776,L$119)+'СЕТ СН'!$I$11+СВЦЭМ!$D$10+'СЕТ СН'!$I$5-'СЕТ СН'!$I$21</f>
        <v>3827.5579867400002</v>
      </c>
      <c r="M129" s="36">
        <f>SUMIFS(СВЦЭМ!$D$33:$D$776,СВЦЭМ!$A$33:$A$776,$A129,СВЦЭМ!$B$33:$B$776,M$119)+'СЕТ СН'!$I$11+СВЦЭМ!$D$10+'СЕТ СН'!$I$5-'СЕТ СН'!$I$21</f>
        <v>3822.9049867799999</v>
      </c>
      <c r="N129" s="36">
        <f>SUMIFS(СВЦЭМ!$D$33:$D$776,СВЦЭМ!$A$33:$A$776,$A129,СВЦЭМ!$B$33:$B$776,N$119)+'СЕТ СН'!$I$11+СВЦЭМ!$D$10+'СЕТ СН'!$I$5-'СЕТ СН'!$I$21</f>
        <v>3841.6893575599997</v>
      </c>
      <c r="O129" s="36">
        <f>SUMIFS(СВЦЭМ!$D$33:$D$776,СВЦЭМ!$A$33:$A$776,$A129,СВЦЭМ!$B$33:$B$776,O$119)+'СЕТ СН'!$I$11+СВЦЭМ!$D$10+'СЕТ СН'!$I$5-'СЕТ СН'!$I$21</f>
        <v>3851.1581102700002</v>
      </c>
      <c r="P129" s="36">
        <f>SUMIFS(СВЦЭМ!$D$33:$D$776,СВЦЭМ!$A$33:$A$776,$A129,СВЦЭМ!$B$33:$B$776,P$119)+'СЕТ СН'!$I$11+СВЦЭМ!$D$10+'СЕТ СН'!$I$5-'СЕТ СН'!$I$21</f>
        <v>3861.51191728</v>
      </c>
      <c r="Q129" s="36">
        <f>SUMIFS(СВЦЭМ!$D$33:$D$776,СВЦЭМ!$A$33:$A$776,$A129,СВЦЭМ!$B$33:$B$776,Q$119)+'СЕТ СН'!$I$11+СВЦЭМ!$D$10+'СЕТ СН'!$I$5-'СЕТ СН'!$I$21</f>
        <v>3863.9855403900001</v>
      </c>
      <c r="R129" s="36">
        <f>SUMIFS(СВЦЭМ!$D$33:$D$776,СВЦЭМ!$A$33:$A$776,$A129,СВЦЭМ!$B$33:$B$776,R$119)+'СЕТ СН'!$I$11+СВЦЭМ!$D$10+'СЕТ СН'!$I$5-'СЕТ СН'!$I$21</f>
        <v>3849.0266204999998</v>
      </c>
      <c r="S129" s="36">
        <f>SUMIFS(СВЦЭМ!$D$33:$D$776,СВЦЭМ!$A$33:$A$776,$A129,СВЦЭМ!$B$33:$B$776,S$119)+'СЕТ СН'!$I$11+СВЦЭМ!$D$10+'СЕТ СН'!$I$5-'СЕТ СН'!$I$21</f>
        <v>3822.5293872500001</v>
      </c>
      <c r="T129" s="36">
        <f>SUMIFS(СВЦЭМ!$D$33:$D$776,СВЦЭМ!$A$33:$A$776,$A129,СВЦЭМ!$B$33:$B$776,T$119)+'СЕТ СН'!$I$11+СВЦЭМ!$D$10+'СЕТ СН'!$I$5-'СЕТ СН'!$I$21</f>
        <v>3795.8308087999999</v>
      </c>
      <c r="U129" s="36">
        <f>SUMIFS(СВЦЭМ!$D$33:$D$776,СВЦЭМ!$A$33:$A$776,$A129,СВЦЭМ!$B$33:$B$776,U$119)+'СЕТ СН'!$I$11+СВЦЭМ!$D$10+'СЕТ СН'!$I$5-'СЕТ СН'!$I$21</f>
        <v>3800.81738172</v>
      </c>
      <c r="V129" s="36">
        <f>SUMIFS(СВЦЭМ!$D$33:$D$776,СВЦЭМ!$A$33:$A$776,$A129,СВЦЭМ!$B$33:$B$776,V$119)+'СЕТ СН'!$I$11+СВЦЭМ!$D$10+'СЕТ СН'!$I$5-'СЕТ СН'!$I$21</f>
        <v>3796.63158247</v>
      </c>
      <c r="W129" s="36">
        <f>SUMIFS(СВЦЭМ!$D$33:$D$776,СВЦЭМ!$A$33:$A$776,$A129,СВЦЭМ!$B$33:$B$776,W$119)+'СЕТ СН'!$I$11+СВЦЭМ!$D$10+'СЕТ СН'!$I$5-'СЕТ СН'!$I$21</f>
        <v>3820.7117462699998</v>
      </c>
      <c r="X129" s="36">
        <f>SUMIFS(СВЦЭМ!$D$33:$D$776,СВЦЭМ!$A$33:$A$776,$A129,СВЦЭМ!$B$33:$B$776,X$119)+'СЕТ СН'!$I$11+СВЦЭМ!$D$10+'СЕТ СН'!$I$5-'СЕТ СН'!$I$21</f>
        <v>3840.6886361500001</v>
      </c>
      <c r="Y129" s="36">
        <f>SUMIFS(СВЦЭМ!$D$33:$D$776,СВЦЭМ!$A$33:$A$776,$A129,СВЦЭМ!$B$33:$B$776,Y$119)+'СЕТ СН'!$I$11+СВЦЭМ!$D$10+'СЕТ СН'!$I$5-'СЕТ СН'!$I$21</f>
        <v>3859.6572164099998</v>
      </c>
    </row>
    <row r="130" spans="1:25" ht="15.75" x14ac:dyDescent="0.2">
      <c r="A130" s="35">
        <f t="shared" si="3"/>
        <v>44207</v>
      </c>
      <c r="B130" s="36">
        <f>SUMIFS(СВЦЭМ!$D$33:$D$776,СВЦЭМ!$A$33:$A$776,$A130,СВЦЭМ!$B$33:$B$776,B$119)+'СЕТ СН'!$I$11+СВЦЭМ!$D$10+'СЕТ СН'!$I$5-'СЕТ СН'!$I$21</f>
        <v>3899.1030581800001</v>
      </c>
      <c r="C130" s="36">
        <f>SUMIFS(СВЦЭМ!$D$33:$D$776,СВЦЭМ!$A$33:$A$776,$A130,СВЦЭМ!$B$33:$B$776,C$119)+'СЕТ СН'!$I$11+СВЦЭМ!$D$10+'СЕТ СН'!$I$5-'СЕТ СН'!$I$21</f>
        <v>3938.99918518</v>
      </c>
      <c r="D130" s="36">
        <f>SUMIFS(СВЦЭМ!$D$33:$D$776,СВЦЭМ!$A$33:$A$776,$A130,СВЦЭМ!$B$33:$B$776,D$119)+'СЕТ СН'!$I$11+СВЦЭМ!$D$10+'СЕТ СН'!$I$5-'СЕТ СН'!$I$21</f>
        <v>3945.48479017</v>
      </c>
      <c r="E130" s="36">
        <f>SUMIFS(СВЦЭМ!$D$33:$D$776,СВЦЭМ!$A$33:$A$776,$A130,СВЦЭМ!$B$33:$B$776,E$119)+'СЕТ СН'!$I$11+СВЦЭМ!$D$10+'СЕТ СН'!$I$5-'СЕТ СН'!$I$21</f>
        <v>3941.5471742700001</v>
      </c>
      <c r="F130" s="36">
        <f>SUMIFS(СВЦЭМ!$D$33:$D$776,СВЦЭМ!$A$33:$A$776,$A130,СВЦЭМ!$B$33:$B$776,F$119)+'СЕТ СН'!$I$11+СВЦЭМ!$D$10+'СЕТ СН'!$I$5-'СЕТ СН'!$I$21</f>
        <v>3944.1182585000001</v>
      </c>
      <c r="G130" s="36">
        <f>SUMIFS(СВЦЭМ!$D$33:$D$776,СВЦЭМ!$A$33:$A$776,$A130,СВЦЭМ!$B$33:$B$776,G$119)+'СЕТ СН'!$I$11+СВЦЭМ!$D$10+'СЕТ СН'!$I$5-'СЕТ СН'!$I$21</f>
        <v>3949.20540252</v>
      </c>
      <c r="H130" s="36">
        <f>SUMIFS(СВЦЭМ!$D$33:$D$776,СВЦЭМ!$A$33:$A$776,$A130,СВЦЭМ!$B$33:$B$776,H$119)+'СЕТ СН'!$I$11+СВЦЭМ!$D$10+'СЕТ СН'!$I$5-'СЕТ СН'!$I$21</f>
        <v>3939.3895597000001</v>
      </c>
      <c r="I130" s="36">
        <f>SUMIFS(СВЦЭМ!$D$33:$D$776,СВЦЭМ!$A$33:$A$776,$A130,СВЦЭМ!$B$33:$B$776,I$119)+'СЕТ СН'!$I$11+СВЦЭМ!$D$10+'СЕТ СН'!$I$5-'СЕТ СН'!$I$21</f>
        <v>3896.6555871600003</v>
      </c>
      <c r="J130" s="36">
        <f>SUMIFS(СВЦЭМ!$D$33:$D$776,СВЦЭМ!$A$33:$A$776,$A130,СВЦЭМ!$B$33:$B$776,J$119)+'СЕТ СН'!$I$11+СВЦЭМ!$D$10+'СЕТ СН'!$I$5-'СЕТ СН'!$I$21</f>
        <v>3858.8712192600001</v>
      </c>
      <c r="K130" s="36">
        <f>SUMIFS(СВЦЭМ!$D$33:$D$776,СВЦЭМ!$A$33:$A$776,$A130,СВЦЭМ!$B$33:$B$776,K$119)+'СЕТ СН'!$I$11+СВЦЭМ!$D$10+'СЕТ СН'!$I$5-'СЕТ СН'!$I$21</f>
        <v>3842.3432227800004</v>
      </c>
      <c r="L130" s="36">
        <f>SUMIFS(СВЦЭМ!$D$33:$D$776,СВЦЭМ!$A$33:$A$776,$A130,СВЦЭМ!$B$33:$B$776,L$119)+'СЕТ СН'!$I$11+СВЦЭМ!$D$10+'СЕТ СН'!$I$5-'СЕТ СН'!$I$21</f>
        <v>3837.4996382300001</v>
      </c>
      <c r="M130" s="36">
        <f>SUMIFS(СВЦЭМ!$D$33:$D$776,СВЦЭМ!$A$33:$A$776,$A130,СВЦЭМ!$B$33:$B$776,M$119)+'СЕТ СН'!$I$11+СВЦЭМ!$D$10+'СЕТ СН'!$I$5-'СЕТ СН'!$I$21</f>
        <v>3845.44154721</v>
      </c>
      <c r="N130" s="36">
        <f>SUMIFS(СВЦЭМ!$D$33:$D$776,СВЦЭМ!$A$33:$A$776,$A130,СВЦЭМ!$B$33:$B$776,N$119)+'СЕТ СН'!$I$11+СВЦЭМ!$D$10+'СЕТ СН'!$I$5-'СЕТ СН'!$I$21</f>
        <v>3855.8040538300002</v>
      </c>
      <c r="O130" s="36">
        <f>SUMIFS(СВЦЭМ!$D$33:$D$776,СВЦЭМ!$A$33:$A$776,$A130,СВЦЭМ!$B$33:$B$776,O$119)+'СЕТ СН'!$I$11+СВЦЭМ!$D$10+'СЕТ СН'!$I$5-'СЕТ СН'!$I$21</f>
        <v>3866.2116713800001</v>
      </c>
      <c r="P130" s="36">
        <f>SUMIFS(СВЦЭМ!$D$33:$D$776,СВЦЭМ!$A$33:$A$776,$A130,СВЦЭМ!$B$33:$B$776,P$119)+'СЕТ СН'!$I$11+СВЦЭМ!$D$10+'СЕТ СН'!$I$5-'СЕТ СН'!$I$21</f>
        <v>3878.50172724</v>
      </c>
      <c r="Q130" s="36">
        <f>SUMIFS(СВЦЭМ!$D$33:$D$776,СВЦЭМ!$A$33:$A$776,$A130,СВЦЭМ!$B$33:$B$776,Q$119)+'СЕТ СН'!$I$11+СВЦЭМ!$D$10+'СЕТ СН'!$I$5-'СЕТ СН'!$I$21</f>
        <v>3885.3163070299997</v>
      </c>
      <c r="R130" s="36">
        <f>SUMIFS(СВЦЭМ!$D$33:$D$776,СВЦЭМ!$A$33:$A$776,$A130,СВЦЭМ!$B$33:$B$776,R$119)+'СЕТ СН'!$I$11+СВЦЭМ!$D$10+'СЕТ СН'!$I$5-'СЕТ СН'!$I$21</f>
        <v>3872.8956340499999</v>
      </c>
      <c r="S130" s="36">
        <f>SUMIFS(СВЦЭМ!$D$33:$D$776,СВЦЭМ!$A$33:$A$776,$A130,СВЦЭМ!$B$33:$B$776,S$119)+'СЕТ СН'!$I$11+СВЦЭМ!$D$10+'СЕТ СН'!$I$5-'СЕТ СН'!$I$21</f>
        <v>3848.32894764</v>
      </c>
      <c r="T130" s="36">
        <f>SUMIFS(СВЦЭМ!$D$33:$D$776,СВЦЭМ!$A$33:$A$776,$A130,СВЦЭМ!$B$33:$B$776,T$119)+'СЕТ СН'!$I$11+СВЦЭМ!$D$10+'СЕТ СН'!$I$5-'СЕТ СН'!$I$21</f>
        <v>3819.4518140600003</v>
      </c>
      <c r="U130" s="36">
        <f>SUMIFS(СВЦЭМ!$D$33:$D$776,СВЦЭМ!$A$33:$A$776,$A130,СВЦЭМ!$B$33:$B$776,U$119)+'СЕТ СН'!$I$11+СВЦЭМ!$D$10+'СЕТ СН'!$I$5-'СЕТ СН'!$I$21</f>
        <v>3818.9385175799998</v>
      </c>
      <c r="V130" s="36">
        <f>SUMIFS(СВЦЭМ!$D$33:$D$776,СВЦЭМ!$A$33:$A$776,$A130,СВЦЭМ!$B$33:$B$776,V$119)+'СЕТ СН'!$I$11+СВЦЭМ!$D$10+'СЕТ СН'!$I$5-'СЕТ СН'!$I$21</f>
        <v>3833.3454497000002</v>
      </c>
      <c r="W130" s="36">
        <f>SUMIFS(СВЦЭМ!$D$33:$D$776,СВЦЭМ!$A$33:$A$776,$A130,СВЦЭМ!$B$33:$B$776,W$119)+'СЕТ СН'!$I$11+СВЦЭМ!$D$10+'СЕТ СН'!$I$5-'СЕТ СН'!$I$21</f>
        <v>3849.5253009600001</v>
      </c>
      <c r="X130" s="36">
        <f>SUMIFS(СВЦЭМ!$D$33:$D$776,СВЦЭМ!$A$33:$A$776,$A130,СВЦЭМ!$B$33:$B$776,X$119)+'СЕТ СН'!$I$11+СВЦЭМ!$D$10+'СЕТ СН'!$I$5-'СЕТ СН'!$I$21</f>
        <v>3852.78842936</v>
      </c>
      <c r="Y130" s="36">
        <f>SUMIFS(СВЦЭМ!$D$33:$D$776,СВЦЭМ!$A$33:$A$776,$A130,СВЦЭМ!$B$33:$B$776,Y$119)+'СЕТ СН'!$I$11+СВЦЭМ!$D$10+'СЕТ СН'!$I$5-'СЕТ СН'!$I$21</f>
        <v>3870.3206209300001</v>
      </c>
    </row>
    <row r="131" spans="1:25" ht="15.75" x14ac:dyDescent="0.2">
      <c r="A131" s="35">
        <f t="shared" si="3"/>
        <v>44208</v>
      </c>
      <c r="B131" s="36">
        <f>SUMIFS(СВЦЭМ!$D$33:$D$776,СВЦЭМ!$A$33:$A$776,$A131,СВЦЭМ!$B$33:$B$776,B$119)+'СЕТ СН'!$I$11+СВЦЭМ!$D$10+'СЕТ СН'!$I$5-'СЕТ СН'!$I$21</f>
        <v>3841.6541405799999</v>
      </c>
      <c r="C131" s="36">
        <f>SUMIFS(СВЦЭМ!$D$33:$D$776,СВЦЭМ!$A$33:$A$776,$A131,СВЦЭМ!$B$33:$B$776,C$119)+'СЕТ СН'!$I$11+СВЦЭМ!$D$10+'СЕТ СН'!$I$5-'СЕТ СН'!$I$21</f>
        <v>3875.8230737499998</v>
      </c>
      <c r="D131" s="36">
        <f>SUMIFS(СВЦЭМ!$D$33:$D$776,СВЦЭМ!$A$33:$A$776,$A131,СВЦЭМ!$B$33:$B$776,D$119)+'СЕТ СН'!$I$11+СВЦЭМ!$D$10+'СЕТ СН'!$I$5-'СЕТ СН'!$I$21</f>
        <v>3893.1259430800001</v>
      </c>
      <c r="E131" s="36">
        <f>SUMIFS(СВЦЭМ!$D$33:$D$776,СВЦЭМ!$A$33:$A$776,$A131,СВЦЭМ!$B$33:$B$776,E$119)+'СЕТ СН'!$I$11+СВЦЭМ!$D$10+'СЕТ СН'!$I$5-'СЕТ СН'!$I$21</f>
        <v>3905.8010585000002</v>
      </c>
      <c r="F131" s="36">
        <f>SUMIFS(СВЦЭМ!$D$33:$D$776,СВЦЭМ!$A$33:$A$776,$A131,СВЦЭМ!$B$33:$B$776,F$119)+'СЕТ СН'!$I$11+СВЦЭМ!$D$10+'СЕТ СН'!$I$5-'СЕТ СН'!$I$21</f>
        <v>3910.7182009099997</v>
      </c>
      <c r="G131" s="36">
        <f>SUMIFS(СВЦЭМ!$D$33:$D$776,СВЦЭМ!$A$33:$A$776,$A131,СВЦЭМ!$B$33:$B$776,G$119)+'СЕТ СН'!$I$11+СВЦЭМ!$D$10+'СЕТ СН'!$I$5-'СЕТ СН'!$I$21</f>
        <v>3901.2813210700001</v>
      </c>
      <c r="H131" s="36">
        <f>SUMIFS(СВЦЭМ!$D$33:$D$776,СВЦЭМ!$A$33:$A$776,$A131,СВЦЭМ!$B$33:$B$776,H$119)+'СЕТ СН'!$I$11+СВЦЭМ!$D$10+'СЕТ СН'!$I$5-'СЕТ СН'!$I$21</f>
        <v>3893.2873271200001</v>
      </c>
      <c r="I131" s="36">
        <f>SUMIFS(СВЦЭМ!$D$33:$D$776,СВЦЭМ!$A$33:$A$776,$A131,СВЦЭМ!$B$33:$B$776,I$119)+'СЕТ СН'!$I$11+СВЦЭМ!$D$10+'СЕТ СН'!$I$5-'СЕТ СН'!$I$21</f>
        <v>3855.27893735</v>
      </c>
      <c r="J131" s="36">
        <f>SUMIFS(СВЦЭМ!$D$33:$D$776,СВЦЭМ!$A$33:$A$776,$A131,СВЦЭМ!$B$33:$B$776,J$119)+'СЕТ СН'!$I$11+СВЦЭМ!$D$10+'СЕТ СН'!$I$5-'СЕТ СН'!$I$21</f>
        <v>3820.1458363700003</v>
      </c>
      <c r="K131" s="36">
        <f>SUMIFS(СВЦЭМ!$D$33:$D$776,СВЦЭМ!$A$33:$A$776,$A131,СВЦЭМ!$B$33:$B$776,K$119)+'СЕТ СН'!$I$11+СВЦЭМ!$D$10+'СЕТ СН'!$I$5-'СЕТ СН'!$I$21</f>
        <v>3818.3366995300003</v>
      </c>
      <c r="L131" s="36">
        <f>SUMIFS(СВЦЭМ!$D$33:$D$776,СВЦЭМ!$A$33:$A$776,$A131,СВЦЭМ!$B$33:$B$776,L$119)+'СЕТ СН'!$I$11+СВЦЭМ!$D$10+'СЕТ СН'!$I$5-'СЕТ СН'!$I$21</f>
        <v>3811.4667483100002</v>
      </c>
      <c r="M131" s="36">
        <f>SUMIFS(СВЦЭМ!$D$33:$D$776,СВЦЭМ!$A$33:$A$776,$A131,СВЦЭМ!$B$33:$B$776,M$119)+'СЕТ СН'!$I$11+СВЦЭМ!$D$10+'СЕТ СН'!$I$5-'СЕТ СН'!$I$21</f>
        <v>3817.6653625199997</v>
      </c>
      <c r="N131" s="36">
        <f>SUMIFS(СВЦЭМ!$D$33:$D$776,СВЦЭМ!$A$33:$A$776,$A131,СВЦЭМ!$B$33:$B$776,N$119)+'СЕТ СН'!$I$11+СВЦЭМ!$D$10+'СЕТ СН'!$I$5-'СЕТ СН'!$I$21</f>
        <v>3823.8551287800001</v>
      </c>
      <c r="O131" s="36">
        <f>SUMIFS(СВЦЭМ!$D$33:$D$776,СВЦЭМ!$A$33:$A$776,$A131,СВЦЭМ!$B$33:$B$776,O$119)+'СЕТ СН'!$I$11+СВЦЭМ!$D$10+'СЕТ СН'!$I$5-'СЕТ СН'!$I$21</f>
        <v>3836.8520700500003</v>
      </c>
      <c r="P131" s="36">
        <f>SUMIFS(СВЦЭМ!$D$33:$D$776,СВЦЭМ!$A$33:$A$776,$A131,СВЦЭМ!$B$33:$B$776,P$119)+'СЕТ СН'!$I$11+СВЦЭМ!$D$10+'СЕТ СН'!$I$5-'СЕТ СН'!$I$21</f>
        <v>3846.2356175699997</v>
      </c>
      <c r="Q131" s="36">
        <f>SUMIFS(СВЦЭМ!$D$33:$D$776,СВЦЭМ!$A$33:$A$776,$A131,СВЦЭМ!$B$33:$B$776,Q$119)+'СЕТ СН'!$I$11+СВЦЭМ!$D$10+'СЕТ СН'!$I$5-'СЕТ СН'!$I$21</f>
        <v>3847.0298519299999</v>
      </c>
      <c r="R131" s="36">
        <f>SUMIFS(СВЦЭМ!$D$33:$D$776,СВЦЭМ!$A$33:$A$776,$A131,СВЦЭМ!$B$33:$B$776,R$119)+'СЕТ СН'!$I$11+СВЦЭМ!$D$10+'СЕТ СН'!$I$5-'СЕТ СН'!$I$21</f>
        <v>3835.8810983800004</v>
      </c>
      <c r="S131" s="36">
        <f>SUMIFS(СВЦЭМ!$D$33:$D$776,СВЦЭМ!$A$33:$A$776,$A131,СВЦЭМ!$B$33:$B$776,S$119)+'СЕТ СН'!$I$11+СВЦЭМ!$D$10+'СЕТ СН'!$I$5-'СЕТ СН'!$I$21</f>
        <v>3815.9620501099998</v>
      </c>
      <c r="T131" s="36">
        <f>SUMIFS(СВЦЭМ!$D$33:$D$776,СВЦЭМ!$A$33:$A$776,$A131,СВЦЭМ!$B$33:$B$776,T$119)+'СЕТ СН'!$I$11+СВЦЭМ!$D$10+'СЕТ СН'!$I$5-'СЕТ СН'!$I$21</f>
        <v>3803.3100047600001</v>
      </c>
      <c r="U131" s="36">
        <f>SUMIFS(СВЦЭМ!$D$33:$D$776,СВЦЭМ!$A$33:$A$776,$A131,СВЦЭМ!$B$33:$B$776,U$119)+'СЕТ СН'!$I$11+СВЦЭМ!$D$10+'СЕТ СН'!$I$5-'СЕТ СН'!$I$21</f>
        <v>3804.5759969599999</v>
      </c>
      <c r="V131" s="36">
        <f>SUMIFS(СВЦЭМ!$D$33:$D$776,СВЦЭМ!$A$33:$A$776,$A131,СВЦЭМ!$B$33:$B$776,V$119)+'СЕТ СН'!$I$11+СВЦЭМ!$D$10+'СЕТ СН'!$I$5-'СЕТ СН'!$I$21</f>
        <v>3820.6596257800002</v>
      </c>
      <c r="W131" s="36">
        <f>SUMIFS(СВЦЭМ!$D$33:$D$776,СВЦЭМ!$A$33:$A$776,$A131,СВЦЭМ!$B$33:$B$776,W$119)+'СЕТ СН'!$I$11+СВЦЭМ!$D$10+'СЕТ СН'!$I$5-'СЕТ СН'!$I$21</f>
        <v>3840.9011284999997</v>
      </c>
      <c r="X131" s="36">
        <f>SUMIFS(СВЦЭМ!$D$33:$D$776,СВЦЭМ!$A$33:$A$776,$A131,СВЦЭМ!$B$33:$B$776,X$119)+'СЕТ СН'!$I$11+СВЦЭМ!$D$10+'СЕТ СН'!$I$5-'СЕТ СН'!$I$21</f>
        <v>3848.0474719900003</v>
      </c>
      <c r="Y131" s="36">
        <f>SUMIFS(СВЦЭМ!$D$33:$D$776,СВЦЭМ!$A$33:$A$776,$A131,СВЦЭМ!$B$33:$B$776,Y$119)+'СЕТ СН'!$I$11+СВЦЭМ!$D$10+'СЕТ СН'!$I$5-'СЕТ СН'!$I$21</f>
        <v>3873.83151417</v>
      </c>
    </row>
    <row r="132" spans="1:25" ht="15.75" x14ac:dyDescent="0.2">
      <c r="A132" s="35">
        <f t="shared" si="3"/>
        <v>44209</v>
      </c>
      <c r="B132" s="36">
        <f>SUMIFS(СВЦЭМ!$D$33:$D$776,СВЦЭМ!$A$33:$A$776,$A132,СВЦЭМ!$B$33:$B$776,B$119)+'СЕТ СН'!$I$11+СВЦЭМ!$D$10+'СЕТ СН'!$I$5-'СЕТ СН'!$I$21</f>
        <v>3864.5383559700003</v>
      </c>
      <c r="C132" s="36">
        <f>SUMIFS(СВЦЭМ!$D$33:$D$776,СВЦЭМ!$A$33:$A$776,$A132,СВЦЭМ!$B$33:$B$776,C$119)+'СЕТ СН'!$I$11+СВЦЭМ!$D$10+'СЕТ СН'!$I$5-'СЕТ СН'!$I$21</f>
        <v>3903.3623233500002</v>
      </c>
      <c r="D132" s="36">
        <f>SUMIFS(СВЦЭМ!$D$33:$D$776,СВЦЭМ!$A$33:$A$776,$A132,СВЦЭМ!$B$33:$B$776,D$119)+'СЕТ СН'!$I$11+СВЦЭМ!$D$10+'СЕТ СН'!$I$5-'СЕТ СН'!$I$21</f>
        <v>3917.6116970800003</v>
      </c>
      <c r="E132" s="36">
        <f>SUMIFS(СВЦЭМ!$D$33:$D$776,СВЦЭМ!$A$33:$A$776,$A132,СВЦЭМ!$B$33:$B$776,E$119)+'СЕТ СН'!$I$11+СВЦЭМ!$D$10+'СЕТ СН'!$I$5-'СЕТ СН'!$I$21</f>
        <v>3934.2577953700002</v>
      </c>
      <c r="F132" s="36">
        <f>SUMIFS(СВЦЭМ!$D$33:$D$776,СВЦЭМ!$A$33:$A$776,$A132,СВЦЭМ!$B$33:$B$776,F$119)+'СЕТ СН'!$I$11+СВЦЭМ!$D$10+'СЕТ СН'!$I$5-'СЕТ СН'!$I$21</f>
        <v>3932.9613942400001</v>
      </c>
      <c r="G132" s="36">
        <f>SUMIFS(СВЦЭМ!$D$33:$D$776,СВЦЭМ!$A$33:$A$776,$A132,СВЦЭМ!$B$33:$B$776,G$119)+'СЕТ СН'!$I$11+СВЦЭМ!$D$10+'СЕТ СН'!$I$5-'СЕТ СН'!$I$21</f>
        <v>3924.2900659699999</v>
      </c>
      <c r="H132" s="36">
        <f>SUMIFS(СВЦЭМ!$D$33:$D$776,СВЦЭМ!$A$33:$A$776,$A132,СВЦЭМ!$B$33:$B$776,H$119)+'СЕТ СН'!$I$11+СВЦЭМ!$D$10+'СЕТ СН'!$I$5-'СЕТ СН'!$I$21</f>
        <v>3903.8680132</v>
      </c>
      <c r="I132" s="36">
        <f>SUMIFS(СВЦЭМ!$D$33:$D$776,СВЦЭМ!$A$33:$A$776,$A132,СВЦЭМ!$B$33:$B$776,I$119)+'СЕТ СН'!$I$11+СВЦЭМ!$D$10+'СЕТ СН'!$I$5-'СЕТ СН'!$I$21</f>
        <v>3876.8974772299998</v>
      </c>
      <c r="J132" s="36">
        <f>SUMIFS(СВЦЭМ!$D$33:$D$776,СВЦЭМ!$A$33:$A$776,$A132,СВЦЭМ!$B$33:$B$776,J$119)+'СЕТ СН'!$I$11+СВЦЭМ!$D$10+'СЕТ СН'!$I$5-'СЕТ СН'!$I$21</f>
        <v>3855.2778828600003</v>
      </c>
      <c r="K132" s="36">
        <f>SUMIFS(СВЦЭМ!$D$33:$D$776,СВЦЭМ!$A$33:$A$776,$A132,СВЦЭМ!$B$33:$B$776,K$119)+'СЕТ СН'!$I$11+СВЦЭМ!$D$10+'СЕТ СН'!$I$5-'СЕТ СН'!$I$21</f>
        <v>3850.30028649</v>
      </c>
      <c r="L132" s="36">
        <f>SUMIFS(СВЦЭМ!$D$33:$D$776,СВЦЭМ!$A$33:$A$776,$A132,СВЦЭМ!$B$33:$B$776,L$119)+'СЕТ СН'!$I$11+СВЦЭМ!$D$10+'СЕТ СН'!$I$5-'СЕТ СН'!$I$21</f>
        <v>3828.9715520099999</v>
      </c>
      <c r="M132" s="36">
        <f>SUMIFS(СВЦЭМ!$D$33:$D$776,СВЦЭМ!$A$33:$A$776,$A132,СВЦЭМ!$B$33:$B$776,M$119)+'СЕТ СН'!$I$11+СВЦЭМ!$D$10+'СЕТ СН'!$I$5-'СЕТ СН'!$I$21</f>
        <v>3827.10083364</v>
      </c>
      <c r="N132" s="36">
        <f>SUMIFS(СВЦЭМ!$D$33:$D$776,СВЦЭМ!$A$33:$A$776,$A132,СВЦЭМ!$B$33:$B$776,N$119)+'СЕТ СН'!$I$11+СВЦЭМ!$D$10+'СЕТ СН'!$I$5-'СЕТ СН'!$I$21</f>
        <v>3841.2718746400001</v>
      </c>
      <c r="O132" s="36">
        <f>SUMIFS(СВЦЭМ!$D$33:$D$776,СВЦЭМ!$A$33:$A$776,$A132,СВЦЭМ!$B$33:$B$776,O$119)+'СЕТ СН'!$I$11+СВЦЭМ!$D$10+'СЕТ СН'!$I$5-'СЕТ СН'!$I$21</f>
        <v>3844.2003216800003</v>
      </c>
      <c r="P132" s="36">
        <f>SUMIFS(СВЦЭМ!$D$33:$D$776,СВЦЭМ!$A$33:$A$776,$A132,СВЦЭМ!$B$33:$B$776,P$119)+'СЕТ СН'!$I$11+СВЦЭМ!$D$10+'СЕТ СН'!$I$5-'СЕТ СН'!$I$21</f>
        <v>3851.4226500599998</v>
      </c>
      <c r="Q132" s="36">
        <f>SUMIFS(СВЦЭМ!$D$33:$D$776,СВЦЭМ!$A$33:$A$776,$A132,СВЦЭМ!$B$33:$B$776,Q$119)+'СЕТ СН'!$I$11+СВЦЭМ!$D$10+'СЕТ СН'!$I$5-'СЕТ СН'!$I$21</f>
        <v>3854.4240162200003</v>
      </c>
      <c r="R132" s="36">
        <f>SUMIFS(СВЦЭМ!$D$33:$D$776,СВЦЭМ!$A$33:$A$776,$A132,СВЦЭМ!$B$33:$B$776,R$119)+'СЕТ СН'!$I$11+СВЦЭМ!$D$10+'СЕТ СН'!$I$5-'СЕТ СН'!$I$21</f>
        <v>3845.8521941399999</v>
      </c>
      <c r="S132" s="36">
        <f>SUMIFS(СВЦЭМ!$D$33:$D$776,СВЦЭМ!$A$33:$A$776,$A132,СВЦЭМ!$B$33:$B$776,S$119)+'СЕТ СН'!$I$11+СВЦЭМ!$D$10+'СЕТ СН'!$I$5-'СЕТ СН'!$I$21</f>
        <v>3828.7207311399998</v>
      </c>
      <c r="T132" s="36">
        <f>SUMIFS(СВЦЭМ!$D$33:$D$776,СВЦЭМ!$A$33:$A$776,$A132,СВЦЭМ!$B$33:$B$776,T$119)+'СЕТ СН'!$I$11+СВЦЭМ!$D$10+'СЕТ СН'!$I$5-'СЕТ СН'!$I$21</f>
        <v>3806.2088670799999</v>
      </c>
      <c r="U132" s="36">
        <f>SUMIFS(СВЦЭМ!$D$33:$D$776,СВЦЭМ!$A$33:$A$776,$A132,СВЦЭМ!$B$33:$B$776,U$119)+'СЕТ СН'!$I$11+СВЦЭМ!$D$10+'СЕТ СН'!$I$5-'СЕТ СН'!$I$21</f>
        <v>3805.8702421799999</v>
      </c>
      <c r="V132" s="36">
        <f>SUMIFS(СВЦЭМ!$D$33:$D$776,СВЦЭМ!$A$33:$A$776,$A132,СВЦЭМ!$B$33:$B$776,V$119)+'СЕТ СН'!$I$11+СВЦЭМ!$D$10+'СЕТ СН'!$I$5-'СЕТ СН'!$I$21</f>
        <v>3821.8545458200001</v>
      </c>
      <c r="W132" s="36">
        <f>SUMIFS(СВЦЭМ!$D$33:$D$776,СВЦЭМ!$A$33:$A$776,$A132,СВЦЭМ!$B$33:$B$776,W$119)+'СЕТ СН'!$I$11+СВЦЭМ!$D$10+'СЕТ СН'!$I$5-'СЕТ СН'!$I$21</f>
        <v>3837.2011385400001</v>
      </c>
      <c r="X132" s="36">
        <f>SUMIFS(СВЦЭМ!$D$33:$D$776,СВЦЭМ!$A$33:$A$776,$A132,СВЦЭМ!$B$33:$B$776,X$119)+'СЕТ СН'!$I$11+СВЦЭМ!$D$10+'СЕТ СН'!$I$5-'СЕТ СН'!$I$21</f>
        <v>3848.0167391499999</v>
      </c>
      <c r="Y132" s="36">
        <f>SUMIFS(СВЦЭМ!$D$33:$D$776,СВЦЭМ!$A$33:$A$776,$A132,СВЦЭМ!$B$33:$B$776,Y$119)+'СЕТ СН'!$I$11+СВЦЭМ!$D$10+'СЕТ СН'!$I$5-'СЕТ СН'!$I$21</f>
        <v>3864.9487877399997</v>
      </c>
    </row>
    <row r="133" spans="1:25" ht="15.75" x14ac:dyDescent="0.2">
      <c r="A133" s="35">
        <f t="shared" si="3"/>
        <v>44210</v>
      </c>
      <c r="B133" s="36">
        <f>SUMIFS(СВЦЭМ!$D$33:$D$776,СВЦЭМ!$A$33:$A$776,$A133,СВЦЭМ!$B$33:$B$776,B$119)+'СЕТ СН'!$I$11+СВЦЭМ!$D$10+'СЕТ СН'!$I$5-'СЕТ СН'!$I$21</f>
        <v>3875.9725575100001</v>
      </c>
      <c r="C133" s="36">
        <f>SUMIFS(СВЦЭМ!$D$33:$D$776,СВЦЭМ!$A$33:$A$776,$A133,СВЦЭМ!$B$33:$B$776,C$119)+'СЕТ СН'!$I$11+СВЦЭМ!$D$10+'СЕТ СН'!$I$5-'СЕТ СН'!$I$21</f>
        <v>3914.0234050500003</v>
      </c>
      <c r="D133" s="36">
        <f>SUMIFS(СВЦЭМ!$D$33:$D$776,СВЦЭМ!$A$33:$A$776,$A133,СВЦЭМ!$B$33:$B$776,D$119)+'СЕТ СН'!$I$11+СВЦЭМ!$D$10+'СЕТ СН'!$I$5-'СЕТ СН'!$I$21</f>
        <v>3935.4041500600001</v>
      </c>
      <c r="E133" s="36">
        <f>SUMIFS(СВЦЭМ!$D$33:$D$776,СВЦЭМ!$A$33:$A$776,$A133,СВЦЭМ!$B$33:$B$776,E$119)+'СЕТ СН'!$I$11+СВЦЭМ!$D$10+'СЕТ СН'!$I$5-'СЕТ СН'!$I$21</f>
        <v>3940.6046589600001</v>
      </c>
      <c r="F133" s="36">
        <f>SUMIFS(СВЦЭМ!$D$33:$D$776,СВЦЭМ!$A$33:$A$776,$A133,СВЦЭМ!$B$33:$B$776,F$119)+'СЕТ СН'!$I$11+СВЦЭМ!$D$10+'СЕТ СН'!$I$5-'СЕТ СН'!$I$21</f>
        <v>3948.2687336399999</v>
      </c>
      <c r="G133" s="36">
        <f>SUMIFS(СВЦЭМ!$D$33:$D$776,СВЦЭМ!$A$33:$A$776,$A133,СВЦЭМ!$B$33:$B$776,G$119)+'СЕТ СН'!$I$11+СВЦЭМ!$D$10+'СЕТ СН'!$I$5-'СЕТ СН'!$I$21</f>
        <v>3916.6398425300004</v>
      </c>
      <c r="H133" s="36">
        <f>SUMIFS(СВЦЭМ!$D$33:$D$776,СВЦЭМ!$A$33:$A$776,$A133,СВЦЭМ!$B$33:$B$776,H$119)+'СЕТ СН'!$I$11+СВЦЭМ!$D$10+'СЕТ СН'!$I$5-'СЕТ СН'!$I$21</f>
        <v>3876.1929405800001</v>
      </c>
      <c r="I133" s="36">
        <f>SUMIFS(СВЦЭМ!$D$33:$D$776,СВЦЭМ!$A$33:$A$776,$A133,СВЦЭМ!$B$33:$B$776,I$119)+'СЕТ СН'!$I$11+СВЦЭМ!$D$10+'СЕТ СН'!$I$5-'СЕТ СН'!$I$21</f>
        <v>3832.5708750399999</v>
      </c>
      <c r="J133" s="36">
        <f>SUMIFS(СВЦЭМ!$D$33:$D$776,СВЦЭМ!$A$33:$A$776,$A133,СВЦЭМ!$B$33:$B$776,J$119)+'СЕТ СН'!$I$11+СВЦЭМ!$D$10+'СЕТ СН'!$I$5-'СЕТ СН'!$I$21</f>
        <v>3806.9263059099999</v>
      </c>
      <c r="K133" s="36">
        <f>SUMIFS(СВЦЭМ!$D$33:$D$776,СВЦЭМ!$A$33:$A$776,$A133,СВЦЭМ!$B$33:$B$776,K$119)+'СЕТ СН'!$I$11+СВЦЭМ!$D$10+'СЕТ СН'!$I$5-'СЕТ СН'!$I$21</f>
        <v>3805.04386944</v>
      </c>
      <c r="L133" s="36">
        <f>SUMIFS(СВЦЭМ!$D$33:$D$776,СВЦЭМ!$A$33:$A$776,$A133,СВЦЭМ!$B$33:$B$776,L$119)+'СЕТ СН'!$I$11+СВЦЭМ!$D$10+'СЕТ СН'!$I$5-'СЕТ СН'!$I$21</f>
        <v>3801.3583373299998</v>
      </c>
      <c r="M133" s="36">
        <f>SUMIFS(СВЦЭМ!$D$33:$D$776,СВЦЭМ!$A$33:$A$776,$A133,СВЦЭМ!$B$33:$B$776,M$119)+'СЕТ СН'!$I$11+СВЦЭМ!$D$10+'СЕТ СН'!$I$5-'СЕТ СН'!$I$21</f>
        <v>3809.9096219900002</v>
      </c>
      <c r="N133" s="36">
        <f>SUMIFS(СВЦЭМ!$D$33:$D$776,СВЦЭМ!$A$33:$A$776,$A133,СВЦЭМ!$B$33:$B$776,N$119)+'СЕТ СН'!$I$11+СВЦЭМ!$D$10+'СЕТ СН'!$I$5-'СЕТ СН'!$I$21</f>
        <v>3818.0180775899998</v>
      </c>
      <c r="O133" s="36">
        <f>SUMIFS(СВЦЭМ!$D$33:$D$776,СВЦЭМ!$A$33:$A$776,$A133,СВЦЭМ!$B$33:$B$776,O$119)+'СЕТ СН'!$I$11+СВЦЭМ!$D$10+'СЕТ СН'!$I$5-'СЕТ СН'!$I$21</f>
        <v>3823.7972149699999</v>
      </c>
      <c r="P133" s="36">
        <f>SUMIFS(СВЦЭМ!$D$33:$D$776,СВЦЭМ!$A$33:$A$776,$A133,СВЦЭМ!$B$33:$B$776,P$119)+'СЕТ СН'!$I$11+СВЦЭМ!$D$10+'СЕТ СН'!$I$5-'СЕТ СН'!$I$21</f>
        <v>3831.0971105400004</v>
      </c>
      <c r="Q133" s="36">
        <f>SUMIFS(СВЦЭМ!$D$33:$D$776,СВЦЭМ!$A$33:$A$776,$A133,СВЦЭМ!$B$33:$B$776,Q$119)+'СЕТ СН'!$I$11+СВЦЭМ!$D$10+'СЕТ СН'!$I$5-'СЕТ СН'!$I$21</f>
        <v>3837.6667558700001</v>
      </c>
      <c r="R133" s="36">
        <f>SUMIFS(СВЦЭМ!$D$33:$D$776,СВЦЭМ!$A$33:$A$776,$A133,СВЦЭМ!$B$33:$B$776,R$119)+'СЕТ СН'!$I$11+СВЦЭМ!$D$10+'СЕТ СН'!$I$5-'СЕТ СН'!$I$21</f>
        <v>3828.6576157</v>
      </c>
      <c r="S133" s="36">
        <f>SUMIFS(СВЦЭМ!$D$33:$D$776,СВЦЭМ!$A$33:$A$776,$A133,СВЦЭМ!$B$33:$B$776,S$119)+'СЕТ СН'!$I$11+СВЦЭМ!$D$10+'СЕТ СН'!$I$5-'СЕТ СН'!$I$21</f>
        <v>3827.2002636500001</v>
      </c>
      <c r="T133" s="36">
        <f>SUMIFS(СВЦЭМ!$D$33:$D$776,СВЦЭМ!$A$33:$A$776,$A133,СВЦЭМ!$B$33:$B$776,T$119)+'СЕТ СН'!$I$11+СВЦЭМ!$D$10+'СЕТ СН'!$I$5-'СЕТ СН'!$I$21</f>
        <v>3812.2585123399999</v>
      </c>
      <c r="U133" s="36">
        <f>SUMIFS(СВЦЭМ!$D$33:$D$776,СВЦЭМ!$A$33:$A$776,$A133,СВЦЭМ!$B$33:$B$776,U$119)+'СЕТ СН'!$I$11+СВЦЭМ!$D$10+'СЕТ СН'!$I$5-'СЕТ СН'!$I$21</f>
        <v>3810.6596412099998</v>
      </c>
      <c r="V133" s="36">
        <f>SUMIFS(СВЦЭМ!$D$33:$D$776,СВЦЭМ!$A$33:$A$776,$A133,СВЦЭМ!$B$33:$B$776,V$119)+'СЕТ СН'!$I$11+СВЦЭМ!$D$10+'СЕТ СН'!$I$5-'СЕТ СН'!$I$21</f>
        <v>3816.2528409400002</v>
      </c>
      <c r="W133" s="36">
        <f>SUMIFS(СВЦЭМ!$D$33:$D$776,СВЦЭМ!$A$33:$A$776,$A133,СВЦЭМ!$B$33:$B$776,W$119)+'СЕТ СН'!$I$11+СВЦЭМ!$D$10+'СЕТ СН'!$I$5-'СЕТ СН'!$I$21</f>
        <v>3830.5177797799997</v>
      </c>
      <c r="X133" s="36">
        <f>SUMIFS(СВЦЭМ!$D$33:$D$776,СВЦЭМ!$A$33:$A$776,$A133,СВЦЭМ!$B$33:$B$776,X$119)+'СЕТ СН'!$I$11+СВЦЭМ!$D$10+'СЕТ СН'!$I$5-'СЕТ СН'!$I$21</f>
        <v>3843.5320176800001</v>
      </c>
      <c r="Y133" s="36">
        <f>SUMIFS(СВЦЭМ!$D$33:$D$776,СВЦЭМ!$A$33:$A$776,$A133,СВЦЭМ!$B$33:$B$776,Y$119)+'СЕТ СН'!$I$11+СВЦЭМ!$D$10+'СЕТ СН'!$I$5-'СЕТ СН'!$I$21</f>
        <v>3865.4428416800001</v>
      </c>
    </row>
    <row r="134" spans="1:25" ht="15.75" x14ac:dyDescent="0.2">
      <c r="A134" s="35">
        <f t="shared" si="3"/>
        <v>44211</v>
      </c>
      <c r="B134" s="36">
        <f>SUMIFS(СВЦЭМ!$D$33:$D$776,СВЦЭМ!$A$33:$A$776,$A134,СВЦЭМ!$B$33:$B$776,B$119)+'СЕТ СН'!$I$11+СВЦЭМ!$D$10+'СЕТ СН'!$I$5-'СЕТ СН'!$I$21</f>
        <v>3708.4623818700002</v>
      </c>
      <c r="C134" s="36">
        <f>SUMIFS(СВЦЭМ!$D$33:$D$776,СВЦЭМ!$A$33:$A$776,$A134,СВЦЭМ!$B$33:$B$776,C$119)+'СЕТ СН'!$I$11+СВЦЭМ!$D$10+'СЕТ СН'!$I$5-'СЕТ СН'!$I$21</f>
        <v>3738.7318126700002</v>
      </c>
      <c r="D134" s="36">
        <f>SUMIFS(СВЦЭМ!$D$33:$D$776,СВЦЭМ!$A$33:$A$776,$A134,СВЦЭМ!$B$33:$B$776,D$119)+'СЕТ СН'!$I$11+СВЦЭМ!$D$10+'СЕТ СН'!$I$5-'СЕТ СН'!$I$21</f>
        <v>3700.2917724600002</v>
      </c>
      <c r="E134" s="36">
        <f>SUMIFS(СВЦЭМ!$D$33:$D$776,СВЦЭМ!$A$33:$A$776,$A134,СВЦЭМ!$B$33:$B$776,E$119)+'СЕТ СН'!$I$11+СВЦЭМ!$D$10+'СЕТ СН'!$I$5-'СЕТ СН'!$I$21</f>
        <v>3706.1775508400001</v>
      </c>
      <c r="F134" s="36">
        <f>SUMIFS(СВЦЭМ!$D$33:$D$776,СВЦЭМ!$A$33:$A$776,$A134,СВЦЭМ!$B$33:$B$776,F$119)+'СЕТ СН'!$I$11+СВЦЭМ!$D$10+'СЕТ СН'!$I$5-'СЕТ СН'!$I$21</f>
        <v>3710.0906744700001</v>
      </c>
      <c r="G134" s="36">
        <f>SUMIFS(СВЦЭМ!$D$33:$D$776,СВЦЭМ!$A$33:$A$776,$A134,СВЦЭМ!$B$33:$B$776,G$119)+'СЕТ СН'!$I$11+СВЦЭМ!$D$10+'СЕТ СН'!$I$5-'СЕТ СН'!$I$21</f>
        <v>3698.1331133200001</v>
      </c>
      <c r="H134" s="36">
        <f>SUMIFS(СВЦЭМ!$D$33:$D$776,СВЦЭМ!$A$33:$A$776,$A134,СВЦЭМ!$B$33:$B$776,H$119)+'СЕТ СН'!$I$11+СВЦЭМ!$D$10+'СЕТ СН'!$I$5-'СЕТ СН'!$I$21</f>
        <v>3664.7465057999998</v>
      </c>
      <c r="I134" s="36">
        <f>SUMIFS(СВЦЭМ!$D$33:$D$776,СВЦЭМ!$A$33:$A$776,$A134,СВЦЭМ!$B$33:$B$776,I$119)+'СЕТ СН'!$I$11+СВЦЭМ!$D$10+'СЕТ СН'!$I$5-'СЕТ СН'!$I$21</f>
        <v>3670.2977011399998</v>
      </c>
      <c r="J134" s="36">
        <f>SUMIFS(СВЦЭМ!$D$33:$D$776,СВЦЭМ!$A$33:$A$776,$A134,СВЦЭМ!$B$33:$B$776,J$119)+'СЕТ СН'!$I$11+СВЦЭМ!$D$10+'СЕТ СН'!$I$5-'СЕТ СН'!$I$21</f>
        <v>3685.7268451499999</v>
      </c>
      <c r="K134" s="36">
        <f>SUMIFS(СВЦЭМ!$D$33:$D$776,СВЦЭМ!$A$33:$A$776,$A134,СВЦЭМ!$B$33:$B$776,K$119)+'СЕТ СН'!$I$11+СВЦЭМ!$D$10+'СЕТ СН'!$I$5-'СЕТ СН'!$I$21</f>
        <v>3687.081236</v>
      </c>
      <c r="L134" s="36">
        <f>SUMIFS(СВЦЭМ!$D$33:$D$776,СВЦЭМ!$A$33:$A$776,$A134,СВЦЭМ!$B$33:$B$776,L$119)+'СЕТ СН'!$I$11+СВЦЭМ!$D$10+'СЕТ СН'!$I$5-'СЕТ СН'!$I$21</f>
        <v>3688.7276677600003</v>
      </c>
      <c r="M134" s="36">
        <f>SUMIFS(СВЦЭМ!$D$33:$D$776,СВЦЭМ!$A$33:$A$776,$A134,СВЦЭМ!$B$33:$B$776,M$119)+'СЕТ СН'!$I$11+СВЦЭМ!$D$10+'СЕТ СН'!$I$5-'СЕТ СН'!$I$21</f>
        <v>3681.68601029</v>
      </c>
      <c r="N134" s="36">
        <f>SUMIFS(СВЦЭМ!$D$33:$D$776,СВЦЭМ!$A$33:$A$776,$A134,СВЦЭМ!$B$33:$B$776,N$119)+'СЕТ СН'!$I$11+СВЦЭМ!$D$10+'СЕТ СН'!$I$5-'СЕТ СН'!$I$21</f>
        <v>3675.6773402099998</v>
      </c>
      <c r="O134" s="36">
        <f>SUMIFS(СВЦЭМ!$D$33:$D$776,СВЦЭМ!$A$33:$A$776,$A134,СВЦЭМ!$B$33:$B$776,O$119)+'СЕТ СН'!$I$11+СВЦЭМ!$D$10+'СЕТ СН'!$I$5-'СЕТ СН'!$I$21</f>
        <v>3680.67081899</v>
      </c>
      <c r="P134" s="36">
        <f>SUMIFS(СВЦЭМ!$D$33:$D$776,СВЦЭМ!$A$33:$A$776,$A134,СВЦЭМ!$B$33:$B$776,P$119)+'СЕТ СН'!$I$11+СВЦЭМ!$D$10+'СЕТ СН'!$I$5-'СЕТ СН'!$I$21</f>
        <v>3705.9181249900003</v>
      </c>
      <c r="Q134" s="36">
        <f>SUMIFS(СВЦЭМ!$D$33:$D$776,СВЦЭМ!$A$33:$A$776,$A134,СВЦЭМ!$B$33:$B$776,Q$119)+'СЕТ СН'!$I$11+СВЦЭМ!$D$10+'СЕТ СН'!$I$5-'СЕТ СН'!$I$21</f>
        <v>3698.0671294499998</v>
      </c>
      <c r="R134" s="36">
        <f>SUMIFS(СВЦЭМ!$D$33:$D$776,СВЦЭМ!$A$33:$A$776,$A134,СВЦЭМ!$B$33:$B$776,R$119)+'СЕТ СН'!$I$11+СВЦЭМ!$D$10+'СЕТ СН'!$I$5-'СЕТ СН'!$I$21</f>
        <v>3708.5497646700001</v>
      </c>
      <c r="S134" s="36">
        <f>SUMIFS(СВЦЭМ!$D$33:$D$776,СВЦЭМ!$A$33:$A$776,$A134,СВЦЭМ!$B$33:$B$776,S$119)+'СЕТ СН'!$I$11+СВЦЭМ!$D$10+'СЕТ СН'!$I$5-'СЕТ СН'!$I$21</f>
        <v>3707.7564623200001</v>
      </c>
      <c r="T134" s="36">
        <f>SUMIFS(СВЦЭМ!$D$33:$D$776,СВЦЭМ!$A$33:$A$776,$A134,СВЦЭМ!$B$33:$B$776,T$119)+'СЕТ СН'!$I$11+СВЦЭМ!$D$10+'СЕТ СН'!$I$5-'СЕТ СН'!$I$21</f>
        <v>3762.5034249400001</v>
      </c>
      <c r="U134" s="36">
        <f>SUMIFS(СВЦЭМ!$D$33:$D$776,СВЦЭМ!$A$33:$A$776,$A134,СВЦЭМ!$B$33:$B$776,U$119)+'СЕТ СН'!$I$11+СВЦЭМ!$D$10+'СЕТ СН'!$I$5-'СЕТ СН'!$I$21</f>
        <v>3756.3617952300001</v>
      </c>
      <c r="V134" s="36">
        <f>SUMIFS(СВЦЭМ!$D$33:$D$776,СВЦЭМ!$A$33:$A$776,$A134,СВЦЭМ!$B$33:$B$776,V$119)+'СЕТ СН'!$I$11+СВЦЭМ!$D$10+'СЕТ СН'!$I$5-'СЕТ СН'!$I$21</f>
        <v>3698.03908151</v>
      </c>
      <c r="W134" s="36">
        <f>SUMIFS(СВЦЭМ!$D$33:$D$776,СВЦЭМ!$A$33:$A$776,$A134,СВЦЭМ!$B$33:$B$776,W$119)+'СЕТ СН'!$I$11+СВЦЭМ!$D$10+'СЕТ СН'!$I$5-'СЕТ СН'!$I$21</f>
        <v>3710.9855475300001</v>
      </c>
      <c r="X134" s="36">
        <f>SUMIFS(СВЦЭМ!$D$33:$D$776,СВЦЭМ!$A$33:$A$776,$A134,СВЦЭМ!$B$33:$B$776,X$119)+'СЕТ СН'!$I$11+СВЦЭМ!$D$10+'СЕТ СН'!$I$5-'СЕТ СН'!$I$21</f>
        <v>3716.492084</v>
      </c>
      <c r="Y134" s="36">
        <f>SUMIFS(СВЦЭМ!$D$33:$D$776,СВЦЭМ!$A$33:$A$776,$A134,СВЦЭМ!$B$33:$B$776,Y$119)+'СЕТ СН'!$I$11+СВЦЭМ!$D$10+'СЕТ СН'!$I$5-'СЕТ СН'!$I$21</f>
        <v>3713.8097850200002</v>
      </c>
    </row>
    <row r="135" spans="1:25" ht="15.75" x14ac:dyDescent="0.2">
      <c r="A135" s="35">
        <f t="shared" si="3"/>
        <v>44212</v>
      </c>
      <c r="B135" s="36">
        <f>SUMIFS(СВЦЭМ!$D$33:$D$776,СВЦЭМ!$A$33:$A$776,$A135,СВЦЭМ!$B$33:$B$776,B$119)+'СЕТ СН'!$I$11+СВЦЭМ!$D$10+'СЕТ СН'!$I$5-'СЕТ СН'!$I$21</f>
        <v>3852.6959648399998</v>
      </c>
      <c r="C135" s="36">
        <f>SUMIFS(СВЦЭМ!$D$33:$D$776,СВЦЭМ!$A$33:$A$776,$A135,СВЦЭМ!$B$33:$B$776,C$119)+'СЕТ СН'!$I$11+СВЦЭМ!$D$10+'СЕТ СН'!$I$5-'СЕТ СН'!$I$21</f>
        <v>3882.71772448</v>
      </c>
      <c r="D135" s="36">
        <f>SUMIFS(СВЦЭМ!$D$33:$D$776,СВЦЭМ!$A$33:$A$776,$A135,СВЦЭМ!$B$33:$B$776,D$119)+'СЕТ СН'!$I$11+СВЦЭМ!$D$10+'СЕТ СН'!$I$5-'СЕТ СН'!$I$21</f>
        <v>3892.2568272799999</v>
      </c>
      <c r="E135" s="36">
        <f>SUMIFS(СВЦЭМ!$D$33:$D$776,СВЦЭМ!$A$33:$A$776,$A135,СВЦЭМ!$B$33:$B$776,E$119)+'СЕТ СН'!$I$11+СВЦЭМ!$D$10+'СЕТ СН'!$I$5-'СЕТ СН'!$I$21</f>
        <v>3897.4978302199997</v>
      </c>
      <c r="F135" s="36">
        <f>SUMIFS(СВЦЭМ!$D$33:$D$776,СВЦЭМ!$A$33:$A$776,$A135,СВЦЭМ!$B$33:$B$776,F$119)+'СЕТ СН'!$I$11+СВЦЭМ!$D$10+'СЕТ СН'!$I$5-'СЕТ СН'!$I$21</f>
        <v>3910.7138382200001</v>
      </c>
      <c r="G135" s="36">
        <f>SUMIFS(СВЦЭМ!$D$33:$D$776,СВЦЭМ!$A$33:$A$776,$A135,СВЦЭМ!$B$33:$B$776,G$119)+'СЕТ СН'!$I$11+СВЦЭМ!$D$10+'СЕТ СН'!$I$5-'СЕТ СН'!$I$21</f>
        <v>3903.7667233900002</v>
      </c>
      <c r="H135" s="36">
        <f>SUMIFS(СВЦЭМ!$D$33:$D$776,СВЦЭМ!$A$33:$A$776,$A135,СВЦЭМ!$B$33:$B$776,H$119)+'СЕТ СН'!$I$11+СВЦЭМ!$D$10+'СЕТ СН'!$I$5-'СЕТ СН'!$I$21</f>
        <v>3886.6208439800002</v>
      </c>
      <c r="I135" s="36">
        <f>SUMIFS(СВЦЭМ!$D$33:$D$776,СВЦЭМ!$A$33:$A$776,$A135,СВЦЭМ!$B$33:$B$776,I$119)+'СЕТ СН'!$I$11+СВЦЭМ!$D$10+'СЕТ СН'!$I$5-'СЕТ СН'!$I$21</f>
        <v>3861.47505</v>
      </c>
      <c r="J135" s="36">
        <f>SUMIFS(СВЦЭМ!$D$33:$D$776,СВЦЭМ!$A$33:$A$776,$A135,СВЦЭМ!$B$33:$B$776,J$119)+'СЕТ СН'!$I$11+СВЦЭМ!$D$10+'СЕТ СН'!$I$5-'СЕТ СН'!$I$21</f>
        <v>3821.7376126099998</v>
      </c>
      <c r="K135" s="36">
        <f>SUMIFS(СВЦЭМ!$D$33:$D$776,СВЦЭМ!$A$33:$A$776,$A135,СВЦЭМ!$B$33:$B$776,K$119)+'СЕТ СН'!$I$11+СВЦЭМ!$D$10+'СЕТ СН'!$I$5-'СЕТ СН'!$I$21</f>
        <v>3796.9843578499999</v>
      </c>
      <c r="L135" s="36">
        <f>SUMIFS(СВЦЭМ!$D$33:$D$776,СВЦЭМ!$A$33:$A$776,$A135,СВЦЭМ!$B$33:$B$776,L$119)+'СЕТ СН'!$I$11+СВЦЭМ!$D$10+'СЕТ СН'!$I$5-'СЕТ СН'!$I$21</f>
        <v>3793.9917182500003</v>
      </c>
      <c r="M135" s="36">
        <f>SUMIFS(СВЦЭМ!$D$33:$D$776,СВЦЭМ!$A$33:$A$776,$A135,СВЦЭМ!$B$33:$B$776,M$119)+'СЕТ СН'!$I$11+СВЦЭМ!$D$10+'СЕТ СН'!$I$5-'СЕТ СН'!$I$21</f>
        <v>3803.8514034</v>
      </c>
      <c r="N135" s="36">
        <f>SUMIFS(СВЦЭМ!$D$33:$D$776,СВЦЭМ!$A$33:$A$776,$A135,СВЦЭМ!$B$33:$B$776,N$119)+'СЕТ СН'!$I$11+СВЦЭМ!$D$10+'СЕТ СН'!$I$5-'СЕТ СН'!$I$21</f>
        <v>3814.32440881</v>
      </c>
      <c r="O135" s="36">
        <f>SUMIFS(СВЦЭМ!$D$33:$D$776,СВЦЭМ!$A$33:$A$776,$A135,СВЦЭМ!$B$33:$B$776,O$119)+'СЕТ СН'!$I$11+СВЦЭМ!$D$10+'СЕТ СН'!$I$5-'СЕТ СН'!$I$21</f>
        <v>3825.8557314199998</v>
      </c>
      <c r="P135" s="36">
        <f>SUMIFS(СВЦЭМ!$D$33:$D$776,СВЦЭМ!$A$33:$A$776,$A135,СВЦЭМ!$B$33:$B$776,P$119)+'СЕТ СН'!$I$11+СВЦЭМ!$D$10+'СЕТ СН'!$I$5-'СЕТ СН'!$I$21</f>
        <v>3831.69022344</v>
      </c>
      <c r="Q135" s="36">
        <f>SUMIFS(СВЦЭМ!$D$33:$D$776,СВЦЭМ!$A$33:$A$776,$A135,СВЦЭМ!$B$33:$B$776,Q$119)+'СЕТ СН'!$I$11+СВЦЭМ!$D$10+'СЕТ СН'!$I$5-'СЕТ СН'!$I$21</f>
        <v>3835.8332519800001</v>
      </c>
      <c r="R135" s="36">
        <f>SUMIFS(СВЦЭМ!$D$33:$D$776,СВЦЭМ!$A$33:$A$776,$A135,СВЦЭМ!$B$33:$B$776,R$119)+'СЕТ СН'!$I$11+СВЦЭМ!$D$10+'СЕТ СН'!$I$5-'СЕТ СН'!$I$21</f>
        <v>3823.30166654</v>
      </c>
      <c r="S135" s="36">
        <f>SUMIFS(СВЦЭМ!$D$33:$D$776,СВЦЭМ!$A$33:$A$776,$A135,СВЦЭМ!$B$33:$B$776,S$119)+'СЕТ СН'!$I$11+СВЦЭМ!$D$10+'СЕТ СН'!$I$5-'СЕТ СН'!$I$21</f>
        <v>3801.92337499</v>
      </c>
      <c r="T135" s="36">
        <f>SUMIFS(СВЦЭМ!$D$33:$D$776,СВЦЭМ!$A$33:$A$776,$A135,СВЦЭМ!$B$33:$B$776,T$119)+'СЕТ СН'!$I$11+СВЦЭМ!$D$10+'СЕТ СН'!$I$5-'СЕТ СН'!$I$21</f>
        <v>3780.00431708</v>
      </c>
      <c r="U135" s="36">
        <f>SUMIFS(СВЦЭМ!$D$33:$D$776,СВЦЭМ!$A$33:$A$776,$A135,СВЦЭМ!$B$33:$B$776,U$119)+'СЕТ СН'!$I$11+СВЦЭМ!$D$10+'СЕТ СН'!$I$5-'СЕТ СН'!$I$21</f>
        <v>3785.4227091600001</v>
      </c>
      <c r="V135" s="36">
        <f>SUMIFS(СВЦЭМ!$D$33:$D$776,СВЦЭМ!$A$33:$A$776,$A135,СВЦЭМ!$B$33:$B$776,V$119)+'СЕТ СН'!$I$11+СВЦЭМ!$D$10+'СЕТ СН'!$I$5-'СЕТ СН'!$I$21</f>
        <v>3797.3094567899998</v>
      </c>
      <c r="W135" s="36">
        <f>SUMIFS(СВЦЭМ!$D$33:$D$776,СВЦЭМ!$A$33:$A$776,$A135,СВЦЭМ!$B$33:$B$776,W$119)+'СЕТ СН'!$I$11+СВЦЭМ!$D$10+'СЕТ СН'!$I$5-'СЕТ СН'!$I$21</f>
        <v>3820.4245139200002</v>
      </c>
      <c r="X135" s="36">
        <f>SUMIFS(СВЦЭМ!$D$33:$D$776,СВЦЭМ!$A$33:$A$776,$A135,СВЦЭМ!$B$33:$B$776,X$119)+'СЕТ СН'!$I$11+СВЦЭМ!$D$10+'СЕТ СН'!$I$5-'СЕТ СН'!$I$21</f>
        <v>3826.1921953199999</v>
      </c>
      <c r="Y135" s="36">
        <f>SUMIFS(СВЦЭМ!$D$33:$D$776,СВЦЭМ!$A$33:$A$776,$A135,СВЦЭМ!$B$33:$B$776,Y$119)+'СЕТ СН'!$I$11+СВЦЭМ!$D$10+'СЕТ СН'!$I$5-'СЕТ СН'!$I$21</f>
        <v>3854.8442955600003</v>
      </c>
    </row>
    <row r="136" spans="1:25" ht="15.75" x14ac:dyDescent="0.2">
      <c r="A136" s="35">
        <f t="shared" si="3"/>
        <v>44213</v>
      </c>
      <c r="B136" s="36">
        <f>SUMIFS(СВЦЭМ!$D$33:$D$776,СВЦЭМ!$A$33:$A$776,$A136,СВЦЭМ!$B$33:$B$776,B$119)+'СЕТ СН'!$I$11+СВЦЭМ!$D$10+'СЕТ СН'!$I$5-'СЕТ СН'!$I$21</f>
        <v>3825.4028235800001</v>
      </c>
      <c r="C136" s="36">
        <f>SUMIFS(СВЦЭМ!$D$33:$D$776,СВЦЭМ!$A$33:$A$776,$A136,СВЦЭМ!$B$33:$B$776,C$119)+'СЕТ СН'!$I$11+СВЦЭМ!$D$10+'СЕТ СН'!$I$5-'СЕТ СН'!$I$21</f>
        <v>3860.8727129099998</v>
      </c>
      <c r="D136" s="36">
        <f>SUMIFS(СВЦЭМ!$D$33:$D$776,СВЦЭМ!$A$33:$A$776,$A136,СВЦЭМ!$B$33:$B$776,D$119)+'СЕТ СН'!$I$11+СВЦЭМ!$D$10+'СЕТ СН'!$I$5-'СЕТ СН'!$I$21</f>
        <v>3882.8217666299997</v>
      </c>
      <c r="E136" s="36">
        <f>SUMIFS(СВЦЭМ!$D$33:$D$776,СВЦЭМ!$A$33:$A$776,$A136,СВЦЭМ!$B$33:$B$776,E$119)+'СЕТ СН'!$I$11+СВЦЭМ!$D$10+'СЕТ СН'!$I$5-'СЕТ СН'!$I$21</f>
        <v>3907.0425339799999</v>
      </c>
      <c r="F136" s="36">
        <f>SUMIFS(СВЦЭМ!$D$33:$D$776,СВЦЭМ!$A$33:$A$776,$A136,СВЦЭМ!$B$33:$B$776,F$119)+'СЕТ СН'!$I$11+СВЦЭМ!$D$10+'СЕТ СН'!$I$5-'СЕТ СН'!$I$21</f>
        <v>3922.8406150600003</v>
      </c>
      <c r="G136" s="36">
        <f>SUMIFS(СВЦЭМ!$D$33:$D$776,СВЦЭМ!$A$33:$A$776,$A136,СВЦЭМ!$B$33:$B$776,G$119)+'СЕТ СН'!$I$11+СВЦЭМ!$D$10+'СЕТ СН'!$I$5-'СЕТ СН'!$I$21</f>
        <v>3917.0744661200001</v>
      </c>
      <c r="H136" s="36">
        <f>SUMIFS(СВЦЭМ!$D$33:$D$776,СВЦЭМ!$A$33:$A$776,$A136,СВЦЭМ!$B$33:$B$776,H$119)+'СЕТ СН'!$I$11+СВЦЭМ!$D$10+'СЕТ СН'!$I$5-'СЕТ СН'!$I$21</f>
        <v>3897.8000519899997</v>
      </c>
      <c r="I136" s="36">
        <f>SUMIFS(СВЦЭМ!$D$33:$D$776,СВЦЭМ!$A$33:$A$776,$A136,СВЦЭМ!$B$33:$B$776,I$119)+'СЕТ СН'!$I$11+СВЦЭМ!$D$10+'СЕТ СН'!$I$5-'СЕТ СН'!$I$21</f>
        <v>3885.4740028300002</v>
      </c>
      <c r="J136" s="36">
        <f>SUMIFS(СВЦЭМ!$D$33:$D$776,СВЦЭМ!$A$33:$A$776,$A136,СВЦЭМ!$B$33:$B$776,J$119)+'СЕТ СН'!$I$11+СВЦЭМ!$D$10+'СЕТ СН'!$I$5-'СЕТ СН'!$I$21</f>
        <v>3844.3526421500001</v>
      </c>
      <c r="K136" s="36">
        <f>SUMIFS(СВЦЭМ!$D$33:$D$776,СВЦЭМ!$A$33:$A$776,$A136,СВЦЭМ!$B$33:$B$776,K$119)+'СЕТ СН'!$I$11+СВЦЭМ!$D$10+'СЕТ СН'!$I$5-'СЕТ СН'!$I$21</f>
        <v>3824.9840609399998</v>
      </c>
      <c r="L136" s="36">
        <f>SUMIFS(СВЦЭМ!$D$33:$D$776,СВЦЭМ!$A$33:$A$776,$A136,СВЦЭМ!$B$33:$B$776,L$119)+'СЕТ СН'!$I$11+СВЦЭМ!$D$10+'СЕТ СН'!$I$5-'СЕТ СН'!$I$21</f>
        <v>3811.7280087300001</v>
      </c>
      <c r="M136" s="36">
        <f>SUMIFS(СВЦЭМ!$D$33:$D$776,СВЦЭМ!$A$33:$A$776,$A136,СВЦЭМ!$B$33:$B$776,M$119)+'СЕТ СН'!$I$11+СВЦЭМ!$D$10+'СЕТ СН'!$I$5-'СЕТ СН'!$I$21</f>
        <v>3806.2925011699999</v>
      </c>
      <c r="N136" s="36">
        <f>SUMIFS(СВЦЭМ!$D$33:$D$776,СВЦЭМ!$A$33:$A$776,$A136,СВЦЭМ!$B$33:$B$776,N$119)+'СЕТ СН'!$I$11+СВЦЭМ!$D$10+'СЕТ СН'!$I$5-'СЕТ СН'!$I$21</f>
        <v>3814.0489692400001</v>
      </c>
      <c r="O136" s="36">
        <f>SUMIFS(СВЦЭМ!$D$33:$D$776,СВЦЭМ!$A$33:$A$776,$A136,СВЦЭМ!$B$33:$B$776,O$119)+'СЕТ СН'!$I$11+СВЦЭМ!$D$10+'СЕТ СН'!$I$5-'СЕТ СН'!$I$21</f>
        <v>3829.0637634899999</v>
      </c>
      <c r="P136" s="36">
        <f>SUMIFS(СВЦЭМ!$D$33:$D$776,СВЦЭМ!$A$33:$A$776,$A136,СВЦЭМ!$B$33:$B$776,P$119)+'СЕТ СН'!$I$11+СВЦЭМ!$D$10+'СЕТ СН'!$I$5-'СЕТ СН'!$I$21</f>
        <v>3840.3395749000001</v>
      </c>
      <c r="Q136" s="36">
        <f>SUMIFS(СВЦЭМ!$D$33:$D$776,СВЦЭМ!$A$33:$A$776,$A136,СВЦЭМ!$B$33:$B$776,Q$119)+'СЕТ СН'!$I$11+СВЦЭМ!$D$10+'СЕТ СН'!$I$5-'СЕТ СН'!$I$21</f>
        <v>3851.73512312</v>
      </c>
      <c r="R136" s="36">
        <f>SUMIFS(СВЦЭМ!$D$33:$D$776,СВЦЭМ!$A$33:$A$776,$A136,СВЦЭМ!$B$33:$B$776,R$119)+'СЕТ СН'!$I$11+СВЦЭМ!$D$10+'СЕТ СН'!$I$5-'СЕТ СН'!$I$21</f>
        <v>3839.2305875500001</v>
      </c>
      <c r="S136" s="36">
        <f>SUMIFS(СВЦЭМ!$D$33:$D$776,СВЦЭМ!$A$33:$A$776,$A136,СВЦЭМ!$B$33:$B$776,S$119)+'СЕТ СН'!$I$11+СВЦЭМ!$D$10+'СЕТ СН'!$I$5-'СЕТ СН'!$I$21</f>
        <v>3813.1375430600001</v>
      </c>
      <c r="T136" s="36">
        <f>SUMIFS(СВЦЭМ!$D$33:$D$776,СВЦЭМ!$A$33:$A$776,$A136,СВЦЭМ!$B$33:$B$776,T$119)+'СЕТ СН'!$I$11+СВЦЭМ!$D$10+'СЕТ СН'!$I$5-'СЕТ СН'!$I$21</f>
        <v>3791.38240176</v>
      </c>
      <c r="U136" s="36">
        <f>SUMIFS(СВЦЭМ!$D$33:$D$776,СВЦЭМ!$A$33:$A$776,$A136,СВЦЭМ!$B$33:$B$776,U$119)+'СЕТ СН'!$I$11+СВЦЭМ!$D$10+'СЕТ СН'!$I$5-'СЕТ СН'!$I$21</f>
        <v>3789.16553509</v>
      </c>
      <c r="V136" s="36">
        <f>SUMIFS(СВЦЭМ!$D$33:$D$776,СВЦЭМ!$A$33:$A$776,$A136,СВЦЭМ!$B$33:$B$776,V$119)+'СЕТ СН'!$I$11+СВЦЭМ!$D$10+'СЕТ СН'!$I$5-'СЕТ СН'!$I$21</f>
        <v>3794.8759388399999</v>
      </c>
      <c r="W136" s="36">
        <f>SUMIFS(СВЦЭМ!$D$33:$D$776,СВЦЭМ!$A$33:$A$776,$A136,СВЦЭМ!$B$33:$B$776,W$119)+'СЕТ СН'!$I$11+СВЦЭМ!$D$10+'СЕТ СН'!$I$5-'СЕТ СН'!$I$21</f>
        <v>3813.0792355200001</v>
      </c>
      <c r="X136" s="36">
        <f>SUMIFS(СВЦЭМ!$D$33:$D$776,СВЦЭМ!$A$33:$A$776,$A136,СВЦЭМ!$B$33:$B$776,X$119)+'СЕТ СН'!$I$11+СВЦЭМ!$D$10+'СЕТ СН'!$I$5-'СЕТ СН'!$I$21</f>
        <v>3826.8512226100001</v>
      </c>
      <c r="Y136" s="36">
        <f>SUMIFS(СВЦЭМ!$D$33:$D$776,СВЦЭМ!$A$33:$A$776,$A136,СВЦЭМ!$B$33:$B$776,Y$119)+'СЕТ СН'!$I$11+СВЦЭМ!$D$10+'СЕТ СН'!$I$5-'СЕТ СН'!$I$21</f>
        <v>3854.3948729900003</v>
      </c>
    </row>
    <row r="137" spans="1:25" ht="15.75" x14ac:dyDescent="0.2">
      <c r="A137" s="35">
        <f t="shared" si="3"/>
        <v>44214</v>
      </c>
      <c r="B137" s="36">
        <f>SUMIFS(СВЦЭМ!$D$33:$D$776,СВЦЭМ!$A$33:$A$776,$A137,СВЦЭМ!$B$33:$B$776,B$119)+'СЕТ СН'!$I$11+СВЦЭМ!$D$10+'СЕТ СН'!$I$5-'СЕТ СН'!$I$21</f>
        <v>3878.7642023400003</v>
      </c>
      <c r="C137" s="36">
        <f>SUMIFS(СВЦЭМ!$D$33:$D$776,СВЦЭМ!$A$33:$A$776,$A137,СВЦЭМ!$B$33:$B$776,C$119)+'СЕТ СН'!$I$11+СВЦЭМ!$D$10+'СЕТ СН'!$I$5-'СЕТ СН'!$I$21</f>
        <v>3914.7370181400001</v>
      </c>
      <c r="D137" s="36">
        <f>SUMIFS(СВЦЭМ!$D$33:$D$776,СВЦЭМ!$A$33:$A$776,$A137,СВЦЭМ!$B$33:$B$776,D$119)+'СЕТ СН'!$I$11+СВЦЭМ!$D$10+'СЕТ СН'!$I$5-'СЕТ СН'!$I$21</f>
        <v>3925.5786772500001</v>
      </c>
      <c r="E137" s="36">
        <f>SUMIFS(СВЦЭМ!$D$33:$D$776,СВЦЭМ!$A$33:$A$776,$A137,СВЦЭМ!$B$33:$B$776,E$119)+'СЕТ СН'!$I$11+СВЦЭМ!$D$10+'СЕТ СН'!$I$5-'СЕТ СН'!$I$21</f>
        <v>3931.7397786900001</v>
      </c>
      <c r="F137" s="36">
        <f>SUMIFS(СВЦЭМ!$D$33:$D$776,СВЦЭМ!$A$33:$A$776,$A137,СВЦЭМ!$B$33:$B$776,F$119)+'СЕТ СН'!$I$11+СВЦЭМ!$D$10+'СЕТ СН'!$I$5-'СЕТ СН'!$I$21</f>
        <v>3948.38130628</v>
      </c>
      <c r="G137" s="36">
        <f>SUMIFS(СВЦЭМ!$D$33:$D$776,СВЦЭМ!$A$33:$A$776,$A137,СВЦЭМ!$B$33:$B$776,G$119)+'СЕТ СН'!$I$11+СВЦЭМ!$D$10+'СЕТ СН'!$I$5-'СЕТ СН'!$I$21</f>
        <v>3932.4955557800004</v>
      </c>
      <c r="H137" s="36">
        <f>SUMIFS(СВЦЭМ!$D$33:$D$776,СВЦЭМ!$A$33:$A$776,$A137,СВЦЭМ!$B$33:$B$776,H$119)+'СЕТ СН'!$I$11+СВЦЭМ!$D$10+'СЕТ СН'!$I$5-'СЕТ СН'!$I$21</f>
        <v>3916.8123769700001</v>
      </c>
      <c r="I137" s="36">
        <f>SUMIFS(СВЦЭМ!$D$33:$D$776,СВЦЭМ!$A$33:$A$776,$A137,СВЦЭМ!$B$33:$B$776,I$119)+'СЕТ СН'!$I$11+СВЦЭМ!$D$10+'СЕТ СН'!$I$5-'СЕТ СН'!$I$21</f>
        <v>3888.4710689100002</v>
      </c>
      <c r="J137" s="36">
        <f>SUMIFS(СВЦЭМ!$D$33:$D$776,СВЦЭМ!$A$33:$A$776,$A137,СВЦЭМ!$B$33:$B$776,J$119)+'СЕТ СН'!$I$11+СВЦЭМ!$D$10+'СЕТ СН'!$I$5-'СЕТ СН'!$I$21</f>
        <v>3849.8503731299998</v>
      </c>
      <c r="K137" s="36">
        <f>SUMIFS(СВЦЭМ!$D$33:$D$776,СВЦЭМ!$A$33:$A$776,$A137,СВЦЭМ!$B$33:$B$776,K$119)+'СЕТ СН'!$I$11+СВЦЭМ!$D$10+'СЕТ СН'!$I$5-'СЕТ СН'!$I$21</f>
        <v>3835.97336335</v>
      </c>
      <c r="L137" s="36">
        <f>SUMIFS(СВЦЭМ!$D$33:$D$776,СВЦЭМ!$A$33:$A$776,$A137,СВЦЭМ!$B$33:$B$776,L$119)+'СЕТ СН'!$I$11+СВЦЭМ!$D$10+'СЕТ СН'!$I$5-'СЕТ СН'!$I$21</f>
        <v>3840.6065097199998</v>
      </c>
      <c r="M137" s="36">
        <f>SUMIFS(СВЦЭМ!$D$33:$D$776,СВЦЭМ!$A$33:$A$776,$A137,СВЦЭМ!$B$33:$B$776,M$119)+'СЕТ СН'!$I$11+СВЦЭМ!$D$10+'СЕТ СН'!$I$5-'СЕТ СН'!$I$21</f>
        <v>3839.7905890800002</v>
      </c>
      <c r="N137" s="36">
        <f>SUMIFS(СВЦЭМ!$D$33:$D$776,СВЦЭМ!$A$33:$A$776,$A137,СВЦЭМ!$B$33:$B$776,N$119)+'СЕТ СН'!$I$11+СВЦЭМ!$D$10+'СЕТ СН'!$I$5-'СЕТ СН'!$I$21</f>
        <v>3840.6956810700003</v>
      </c>
      <c r="O137" s="36">
        <f>SUMIFS(СВЦЭМ!$D$33:$D$776,СВЦЭМ!$A$33:$A$776,$A137,СВЦЭМ!$B$33:$B$776,O$119)+'СЕТ СН'!$I$11+СВЦЭМ!$D$10+'СЕТ СН'!$I$5-'СЕТ СН'!$I$21</f>
        <v>3860.6915706899999</v>
      </c>
      <c r="P137" s="36">
        <f>SUMIFS(СВЦЭМ!$D$33:$D$776,СВЦЭМ!$A$33:$A$776,$A137,СВЦЭМ!$B$33:$B$776,P$119)+'СЕТ СН'!$I$11+СВЦЭМ!$D$10+'СЕТ СН'!$I$5-'СЕТ СН'!$I$21</f>
        <v>3876.2063407300002</v>
      </c>
      <c r="Q137" s="36">
        <f>SUMIFS(СВЦЭМ!$D$33:$D$776,СВЦЭМ!$A$33:$A$776,$A137,СВЦЭМ!$B$33:$B$776,Q$119)+'СЕТ СН'!$I$11+СВЦЭМ!$D$10+'СЕТ СН'!$I$5-'СЕТ СН'!$I$21</f>
        <v>3861.0955352000001</v>
      </c>
      <c r="R137" s="36">
        <f>SUMIFS(СВЦЭМ!$D$33:$D$776,СВЦЭМ!$A$33:$A$776,$A137,СВЦЭМ!$B$33:$B$776,R$119)+'СЕТ СН'!$I$11+СВЦЭМ!$D$10+'СЕТ СН'!$I$5-'СЕТ СН'!$I$21</f>
        <v>3851.3819935800002</v>
      </c>
      <c r="S137" s="36">
        <f>SUMIFS(СВЦЭМ!$D$33:$D$776,СВЦЭМ!$A$33:$A$776,$A137,СВЦЭМ!$B$33:$B$776,S$119)+'СЕТ СН'!$I$11+СВЦЭМ!$D$10+'СЕТ СН'!$I$5-'СЕТ СН'!$I$21</f>
        <v>3838.3142940299999</v>
      </c>
      <c r="T137" s="36">
        <f>SUMIFS(СВЦЭМ!$D$33:$D$776,СВЦЭМ!$A$33:$A$776,$A137,СВЦЭМ!$B$33:$B$776,T$119)+'СЕТ СН'!$I$11+СВЦЭМ!$D$10+'СЕТ СН'!$I$5-'СЕТ СН'!$I$21</f>
        <v>3822.02040571</v>
      </c>
      <c r="U137" s="36">
        <f>SUMIFS(СВЦЭМ!$D$33:$D$776,СВЦЭМ!$A$33:$A$776,$A137,СВЦЭМ!$B$33:$B$776,U$119)+'СЕТ СН'!$I$11+СВЦЭМ!$D$10+'СЕТ СН'!$I$5-'СЕТ СН'!$I$21</f>
        <v>3823.7953639799998</v>
      </c>
      <c r="V137" s="36">
        <f>SUMIFS(СВЦЭМ!$D$33:$D$776,СВЦЭМ!$A$33:$A$776,$A137,СВЦЭМ!$B$33:$B$776,V$119)+'СЕТ СН'!$I$11+СВЦЭМ!$D$10+'СЕТ СН'!$I$5-'СЕТ СН'!$I$21</f>
        <v>3829.9601560999999</v>
      </c>
      <c r="W137" s="36">
        <f>SUMIFS(СВЦЭМ!$D$33:$D$776,СВЦЭМ!$A$33:$A$776,$A137,СВЦЭМ!$B$33:$B$776,W$119)+'СЕТ СН'!$I$11+СВЦЭМ!$D$10+'СЕТ СН'!$I$5-'СЕТ СН'!$I$21</f>
        <v>3848.4469269900001</v>
      </c>
      <c r="X137" s="36">
        <f>SUMIFS(СВЦЭМ!$D$33:$D$776,СВЦЭМ!$A$33:$A$776,$A137,СВЦЭМ!$B$33:$B$776,X$119)+'СЕТ СН'!$I$11+СВЦЭМ!$D$10+'СЕТ СН'!$I$5-'СЕТ СН'!$I$21</f>
        <v>3858.4819658300003</v>
      </c>
      <c r="Y137" s="36">
        <f>SUMIFS(СВЦЭМ!$D$33:$D$776,СВЦЭМ!$A$33:$A$776,$A137,СВЦЭМ!$B$33:$B$776,Y$119)+'СЕТ СН'!$I$11+СВЦЭМ!$D$10+'СЕТ СН'!$I$5-'СЕТ СН'!$I$21</f>
        <v>3881.5121127399998</v>
      </c>
    </row>
    <row r="138" spans="1:25" ht="15.75" x14ac:dyDescent="0.2">
      <c r="A138" s="35">
        <f t="shared" si="3"/>
        <v>44215</v>
      </c>
      <c r="B138" s="36">
        <f>SUMIFS(СВЦЭМ!$D$33:$D$776,СВЦЭМ!$A$33:$A$776,$A138,СВЦЭМ!$B$33:$B$776,B$119)+'СЕТ СН'!$I$11+СВЦЭМ!$D$10+'СЕТ СН'!$I$5-'СЕТ СН'!$I$21</f>
        <v>3879.5475623699999</v>
      </c>
      <c r="C138" s="36">
        <f>SUMIFS(СВЦЭМ!$D$33:$D$776,СВЦЭМ!$A$33:$A$776,$A138,СВЦЭМ!$B$33:$B$776,C$119)+'СЕТ СН'!$I$11+СВЦЭМ!$D$10+'СЕТ СН'!$I$5-'СЕТ СН'!$I$21</f>
        <v>3907.6041367500002</v>
      </c>
      <c r="D138" s="36">
        <f>SUMIFS(СВЦЭМ!$D$33:$D$776,СВЦЭМ!$A$33:$A$776,$A138,СВЦЭМ!$B$33:$B$776,D$119)+'СЕТ СН'!$I$11+СВЦЭМ!$D$10+'СЕТ СН'!$I$5-'СЕТ СН'!$I$21</f>
        <v>3929.1202795300001</v>
      </c>
      <c r="E138" s="36">
        <f>SUMIFS(СВЦЭМ!$D$33:$D$776,СВЦЭМ!$A$33:$A$776,$A138,СВЦЭМ!$B$33:$B$776,E$119)+'СЕТ СН'!$I$11+СВЦЭМ!$D$10+'СЕТ СН'!$I$5-'СЕТ СН'!$I$21</f>
        <v>3911.7839954299998</v>
      </c>
      <c r="F138" s="36">
        <f>SUMIFS(СВЦЭМ!$D$33:$D$776,СВЦЭМ!$A$33:$A$776,$A138,СВЦЭМ!$B$33:$B$776,F$119)+'СЕТ СН'!$I$11+СВЦЭМ!$D$10+'СЕТ СН'!$I$5-'СЕТ СН'!$I$21</f>
        <v>3910.4564430199998</v>
      </c>
      <c r="G138" s="36">
        <f>SUMIFS(СВЦЭМ!$D$33:$D$776,СВЦЭМ!$A$33:$A$776,$A138,СВЦЭМ!$B$33:$B$776,G$119)+'СЕТ СН'!$I$11+СВЦЭМ!$D$10+'СЕТ СН'!$I$5-'СЕТ СН'!$I$21</f>
        <v>3884.4542491700004</v>
      </c>
      <c r="H138" s="36">
        <f>SUMIFS(СВЦЭМ!$D$33:$D$776,СВЦЭМ!$A$33:$A$776,$A138,СВЦЭМ!$B$33:$B$776,H$119)+'СЕТ СН'!$I$11+СВЦЭМ!$D$10+'СЕТ СН'!$I$5-'СЕТ СН'!$I$21</f>
        <v>3839.71904365</v>
      </c>
      <c r="I138" s="36">
        <f>SUMIFS(СВЦЭМ!$D$33:$D$776,СВЦЭМ!$A$33:$A$776,$A138,СВЦЭМ!$B$33:$B$776,I$119)+'СЕТ СН'!$I$11+СВЦЭМ!$D$10+'СЕТ СН'!$I$5-'СЕТ СН'!$I$21</f>
        <v>3809.6856028800003</v>
      </c>
      <c r="J138" s="36">
        <f>SUMIFS(СВЦЭМ!$D$33:$D$776,СВЦЭМ!$A$33:$A$776,$A138,СВЦЭМ!$B$33:$B$776,J$119)+'СЕТ СН'!$I$11+СВЦЭМ!$D$10+'СЕТ СН'!$I$5-'СЕТ СН'!$I$21</f>
        <v>3786.71799474</v>
      </c>
      <c r="K138" s="36">
        <f>SUMIFS(СВЦЭМ!$D$33:$D$776,СВЦЭМ!$A$33:$A$776,$A138,СВЦЭМ!$B$33:$B$776,K$119)+'СЕТ СН'!$I$11+СВЦЭМ!$D$10+'СЕТ СН'!$I$5-'СЕТ СН'!$I$21</f>
        <v>3779.9814773799999</v>
      </c>
      <c r="L138" s="36">
        <f>SUMIFS(СВЦЭМ!$D$33:$D$776,СВЦЭМ!$A$33:$A$776,$A138,СВЦЭМ!$B$33:$B$776,L$119)+'СЕТ СН'!$I$11+СВЦЭМ!$D$10+'СЕТ СН'!$I$5-'СЕТ СН'!$I$21</f>
        <v>3770.8299992800003</v>
      </c>
      <c r="M138" s="36">
        <f>SUMIFS(СВЦЭМ!$D$33:$D$776,СВЦЭМ!$A$33:$A$776,$A138,СВЦЭМ!$B$33:$B$776,M$119)+'СЕТ СН'!$I$11+СВЦЭМ!$D$10+'СЕТ СН'!$I$5-'СЕТ СН'!$I$21</f>
        <v>3776.2297232199999</v>
      </c>
      <c r="N138" s="36">
        <f>SUMIFS(СВЦЭМ!$D$33:$D$776,СВЦЭМ!$A$33:$A$776,$A138,СВЦЭМ!$B$33:$B$776,N$119)+'СЕТ СН'!$I$11+СВЦЭМ!$D$10+'СЕТ СН'!$I$5-'СЕТ СН'!$I$21</f>
        <v>3781.1217334399998</v>
      </c>
      <c r="O138" s="36">
        <f>SUMIFS(СВЦЭМ!$D$33:$D$776,СВЦЭМ!$A$33:$A$776,$A138,СВЦЭМ!$B$33:$B$776,O$119)+'СЕТ СН'!$I$11+СВЦЭМ!$D$10+'СЕТ СН'!$I$5-'СЕТ СН'!$I$21</f>
        <v>3796.8943951800002</v>
      </c>
      <c r="P138" s="36">
        <f>SUMIFS(СВЦЭМ!$D$33:$D$776,СВЦЭМ!$A$33:$A$776,$A138,СВЦЭМ!$B$33:$B$776,P$119)+'СЕТ СН'!$I$11+СВЦЭМ!$D$10+'СЕТ СН'!$I$5-'СЕТ СН'!$I$21</f>
        <v>3809.3079156900003</v>
      </c>
      <c r="Q138" s="36">
        <f>SUMIFS(СВЦЭМ!$D$33:$D$776,СВЦЭМ!$A$33:$A$776,$A138,СВЦЭМ!$B$33:$B$776,Q$119)+'СЕТ СН'!$I$11+СВЦЭМ!$D$10+'СЕТ СН'!$I$5-'СЕТ СН'!$I$21</f>
        <v>3817.0422037600001</v>
      </c>
      <c r="R138" s="36">
        <f>SUMIFS(СВЦЭМ!$D$33:$D$776,СВЦЭМ!$A$33:$A$776,$A138,СВЦЭМ!$B$33:$B$776,R$119)+'СЕТ СН'!$I$11+СВЦЭМ!$D$10+'СЕТ СН'!$I$5-'СЕТ СН'!$I$21</f>
        <v>3809.27334888</v>
      </c>
      <c r="S138" s="36">
        <f>SUMIFS(СВЦЭМ!$D$33:$D$776,СВЦЭМ!$A$33:$A$776,$A138,СВЦЭМ!$B$33:$B$776,S$119)+'СЕТ СН'!$I$11+СВЦЭМ!$D$10+'СЕТ СН'!$I$5-'СЕТ СН'!$I$21</f>
        <v>3798.24191316</v>
      </c>
      <c r="T138" s="36">
        <f>SUMIFS(СВЦЭМ!$D$33:$D$776,СВЦЭМ!$A$33:$A$776,$A138,СВЦЭМ!$B$33:$B$776,T$119)+'СЕТ СН'!$I$11+СВЦЭМ!$D$10+'СЕТ СН'!$I$5-'СЕТ СН'!$I$21</f>
        <v>3777.8825659200002</v>
      </c>
      <c r="U138" s="36">
        <f>SUMIFS(СВЦЭМ!$D$33:$D$776,СВЦЭМ!$A$33:$A$776,$A138,СВЦЭМ!$B$33:$B$776,U$119)+'СЕТ СН'!$I$11+СВЦЭМ!$D$10+'СЕТ СН'!$I$5-'СЕТ СН'!$I$21</f>
        <v>3779.40159339</v>
      </c>
      <c r="V138" s="36">
        <f>SUMIFS(СВЦЭМ!$D$33:$D$776,СВЦЭМ!$A$33:$A$776,$A138,СВЦЭМ!$B$33:$B$776,V$119)+'СЕТ СН'!$I$11+СВЦЭМ!$D$10+'СЕТ СН'!$I$5-'СЕТ СН'!$I$21</f>
        <v>3790.21713998</v>
      </c>
      <c r="W138" s="36">
        <f>SUMIFS(СВЦЭМ!$D$33:$D$776,СВЦЭМ!$A$33:$A$776,$A138,СВЦЭМ!$B$33:$B$776,W$119)+'СЕТ СН'!$I$11+СВЦЭМ!$D$10+'СЕТ СН'!$I$5-'СЕТ СН'!$I$21</f>
        <v>3804.73656587</v>
      </c>
      <c r="X138" s="36">
        <f>SUMIFS(СВЦЭМ!$D$33:$D$776,СВЦЭМ!$A$33:$A$776,$A138,СВЦЭМ!$B$33:$B$776,X$119)+'СЕТ СН'!$I$11+СВЦЭМ!$D$10+'СЕТ СН'!$I$5-'СЕТ СН'!$I$21</f>
        <v>3810.00915592</v>
      </c>
      <c r="Y138" s="36">
        <f>SUMIFS(СВЦЭМ!$D$33:$D$776,СВЦЭМ!$A$33:$A$776,$A138,СВЦЭМ!$B$33:$B$776,Y$119)+'СЕТ СН'!$I$11+СВЦЭМ!$D$10+'СЕТ СН'!$I$5-'СЕТ СН'!$I$21</f>
        <v>3832.8205771000003</v>
      </c>
    </row>
    <row r="139" spans="1:25" ht="15.75" x14ac:dyDescent="0.2">
      <c r="A139" s="35">
        <f t="shared" si="3"/>
        <v>44216</v>
      </c>
      <c r="B139" s="36">
        <f>SUMIFS(СВЦЭМ!$D$33:$D$776,СВЦЭМ!$A$33:$A$776,$A139,СВЦЭМ!$B$33:$B$776,B$119)+'СЕТ СН'!$I$11+СВЦЭМ!$D$10+'СЕТ СН'!$I$5-'СЕТ СН'!$I$21</f>
        <v>3816.0434709700003</v>
      </c>
      <c r="C139" s="36">
        <f>SUMIFS(СВЦЭМ!$D$33:$D$776,СВЦЭМ!$A$33:$A$776,$A139,СВЦЭМ!$B$33:$B$776,C$119)+'СЕТ СН'!$I$11+СВЦЭМ!$D$10+'СЕТ СН'!$I$5-'СЕТ СН'!$I$21</f>
        <v>3855.8265396400002</v>
      </c>
      <c r="D139" s="36">
        <f>SUMIFS(СВЦЭМ!$D$33:$D$776,СВЦЭМ!$A$33:$A$776,$A139,СВЦЭМ!$B$33:$B$776,D$119)+'СЕТ СН'!$I$11+СВЦЭМ!$D$10+'СЕТ СН'!$I$5-'СЕТ СН'!$I$21</f>
        <v>3873.9903983100003</v>
      </c>
      <c r="E139" s="36">
        <f>SUMIFS(СВЦЭМ!$D$33:$D$776,СВЦЭМ!$A$33:$A$776,$A139,СВЦЭМ!$B$33:$B$776,E$119)+'СЕТ СН'!$I$11+СВЦЭМ!$D$10+'СЕТ СН'!$I$5-'СЕТ СН'!$I$21</f>
        <v>3876.9834730800003</v>
      </c>
      <c r="F139" s="36">
        <f>SUMIFS(СВЦЭМ!$D$33:$D$776,СВЦЭМ!$A$33:$A$776,$A139,СВЦЭМ!$B$33:$B$776,F$119)+'СЕТ СН'!$I$11+СВЦЭМ!$D$10+'СЕТ СН'!$I$5-'СЕТ СН'!$I$21</f>
        <v>3883.6425711000002</v>
      </c>
      <c r="G139" s="36">
        <f>SUMIFS(СВЦЭМ!$D$33:$D$776,СВЦЭМ!$A$33:$A$776,$A139,СВЦЭМ!$B$33:$B$776,G$119)+'СЕТ СН'!$I$11+СВЦЭМ!$D$10+'СЕТ СН'!$I$5-'СЕТ СН'!$I$21</f>
        <v>3868.76319547</v>
      </c>
      <c r="H139" s="36">
        <f>SUMIFS(СВЦЭМ!$D$33:$D$776,СВЦЭМ!$A$33:$A$776,$A139,СВЦЭМ!$B$33:$B$776,H$119)+'СЕТ СН'!$I$11+СВЦЭМ!$D$10+'СЕТ СН'!$I$5-'СЕТ СН'!$I$21</f>
        <v>3835.4740200900001</v>
      </c>
      <c r="I139" s="36">
        <f>SUMIFS(СВЦЭМ!$D$33:$D$776,СВЦЭМ!$A$33:$A$776,$A139,СВЦЭМ!$B$33:$B$776,I$119)+'СЕТ СН'!$I$11+СВЦЭМ!$D$10+'СЕТ СН'!$I$5-'СЕТ СН'!$I$21</f>
        <v>3813.83632072</v>
      </c>
      <c r="J139" s="36">
        <f>SUMIFS(СВЦЭМ!$D$33:$D$776,СВЦЭМ!$A$33:$A$776,$A139,СВЦЭМ!$B$33:$B$776,J$119)+'СЕТ СН'!$I$11+СВЦЭМ!$D$10+'СЕТ СН'!$I$5-'СЕТ СН'!$I$21</f>
        <v>3793.5104018000002</v>
      </c>
      <c r="K139" s="36">
        <f>SUMIFS(СВЦЭМ!$D$33:$D$776,СВЦЭМ!$A$33:$A$776,$A139,СВЦЭМ!$B$33:$B$776,K$119)+'СЕТ СН'!$I$11+СВЦЭМ!$D$10+'СЕТ СН'!$I$5-'СЕТ СН'!$I$21</f>
        <v>3783.6556462799999</v>
      </c>
      <c r="L139" s="36">
        <f>SUMIFS(СВЦЭМ!$D$33:$D$776,СВЦЭМ!$A$33:$A$776,$A139,СВЦЭМ!$B$33:$B$776,L$119)+'СЕТ СН'!$I$11+СВЦЭМ!$D$10+'СЕТ СН'!$I$5-'СЕТ СН'!$I$21</f>
        <v>3776.1626550299998</v>
      </c>
      <c r="M139" s="36">
        <f>SUMIFS(СВЦЭМ!$D$33:$D$776,СВЦЭМ!$A$33:$A$776,$A139,СВЦЭМ!$B$33:$B$776,M$119)+'СЕТ СН'!$I$11+СВЦЭМ!$D$10+'СЕТ СН'!$I$5-'СЕТ СН'!$I$21</f>
        <v>3784.9264776</v>
      </c>
      <c r="N139" s="36">
        <f>SUMIFS(СВЦЭМ!$D$33:$D$776,СВЦЭМ!$A$33:$A$776,$A139,СВЦЭМ!$B$33:$B$776,N$119)+'СЕТ СН'!$I$11+СВЦЭМ!$D$10+'СЕТ СН'!$I$5-'СЕТ СН'!$I$21</f>
        <v>3796.7802012500001</v>
      </c>
      <c r="O139" s="36">
        <f>SUMIFS(СВЦЭМ!$D$33:$D$776,СВЦЭМ!$A$33:$A$776,$A139,СВЦЭМ!$B$33:$B$776,O$119)+'СЕТ СН'!$I$11+СВЦЭМ!$D$10+'СЕТ СН'!$I$5-'СЕТ СН'!$I$21</f>
        <v>3812.7627872900002</v>
      </c>
      <c r="P139" s="36">
        <f>SUMIFS(СВЦЭМ!$D$33:$D$776,СВЦЭМ!$A$33:$A$776,$A139,СВЦЭМ!$B$33:$B$776,P$119)+'СЕТ СН'!$I$11+СВЦЭМ!$D$10+'СЕТ СН'!$I$5-'СЕТ СН'!$I$21</f>
        <v>3826.6269380100002</v>
      </c>
      <c r="Q139" s="36">
        <f>SUMIFS(СВЦЭМ!$D$33:$D$776,СВЦЭМ!$A$33:$A$776,$A139,СВЦЭМ!$B$33:$B$776,Q$119)+'СЕТ СН'!$I$11+СВЦЭМ!$D$10+'СЕТ СН'!$I$5-'СЕТ СН'!$I$21</f>
        <v>3836.3494669700003</v>
      </c>
      <c r="R139" s="36">
        <f>SUMIFS(СВЦЭМ!$D$33:$D$776,СВЦЭМ!$A$33:$A$776,$A139,СВЦЭМ!$B$33:$B$776,R$119)+'СЕТ СН'!$I$11+СВЦЭМ!$D$10+'СЕТ СН'!$I$5-'СЕТ СН'!$I$21</f>
        <v>3824.9956271000001</v>
      </c>
      <c r="S139" s="36">
        <f>SUMIFS(СВЦЭМ!$D$33:$D$776,СВЦЭМ!$A$33:$A$776,$A139,СВЦЭМ!$B$33:$B$776,S$119)+'СЕТ СН'!$I$11+СВЦЭМ!$D$10+'СЕТ СН'!$I$5-'СЕТ СН'!$I$21</f>
        <v>3811.8572250100001</v>
      </c>
      <c r="T139" s="36">
        <f>SUMIFS(СВЦЭМ!$D$33:$D$776,СВЦЭМ!$A$33:$A$776,$A139,СВЦЭМ!$B$33:$B$776,T$119)+'СЕТ СН'!$I$11+СВЦЭМ!$D$10+'СЕТ СН'!$I$5-'СЕТ СН'!$I$21</f>
        <v>3791.3266990500001</v>
      </c>
      <c r="U139" s="36">
        <f>SUMIFS(СВЦЭМ!$D$33:$D$776,СВЦЭМ!$A$33:$A$776,$A139,СВЦЭМ!$B$33:$B$776,U$119)+'СЕТ СН'!$I$11+СВЦЭМ!$D$10+'СЕТ СН'!$I$5-'СЕТ СН'!$I$21</f>
        <v>3787.7416425800002</v>
      </c>
      <c r="V139" s="36">
        <f>SUMIFS(СВЦЭМ!$D$33:$D$776,СВЦЭМ!$A$33:$A$776,$A139,СВЦЭМ!$B$33:$B$776,V$119)+'СЕТ СН'!$I$11+СВЦЭМ!$D$10+'СЕТ СН'!$I$5-'СЕТ СН'!$I$21</f>
        <v>3796.5089292100001</v>
      </c>
      <c r="W139" s="36">
        <f>SUMIFS(СВЦЭМ!$D$33:$D$776,СВЦЭМ!$A$33:$A$776,$A139,СВЦЭМ!$B$33:$B$776,W$119)+'СЕТ СН'!$I$11+СВЦЭМ!$D$10+'СЕТ СН'!$I$5-'СЕТ СН'!$I$21</f>
        <v>3811.1528134800001</v>
      </c>
      <c r="X139" s="36">
        <f>SUMIFS(СВЦЭМ!$D$33:$D$776,СВЦЭМ!$A$33:$A$776,$A139,СВЦЭМ!$B$33:$B$776,X$119)+'СЕТ СН'!$I$11+СВЦЭМ!$D$10+'СЕТ СН'!$I$5-'СЕТ СН'!$I$21</f>
        <v>3814.2730708600002</v>
      </c>
      <c r="Y139" s="36">
        <f>SUMIFS(СВЦЭМ!$D$33:$D$776,СВЦЭМ!$A$33:$A$776,$A139,СВЦЭМ!$B$33:$B$776,Y$119)+'СЕТ СН'!$I$11+СВЦЭМ!$D$10+'СЕТ СН'!$I$5-'СЕТ СН'!$I$21</f>
        <v>3838.1895706300002</v>
      </c>
    </row>
    <row r="140" spans="1:25" ht="15.75" x14ac:dyDescent="0.2">
      <c r="A140" s="35">
        <f t="shared" si="3"/>
        <v>44217</v>
      </c>
      <c r="B140" s="36">
        <f>SUMIFS(СВЦЭМ!$D$33:$D$776,СВЦЭМ!$A$33:$A$776,$A140,СВЦЭМ!$B$33:$B$776,B$119)+'СЕТ СН'!$I$11+СВЦЭМ!$D$10+'СЕТ СН'!$I$5-'СЕТ СН'!$I$21</f>
        <v>3813.1751722199997</v>
      </c>
      <c r="C140" s="36">
        <f>SUMIFS(СВЦЭМ!$D$33:$D$776,СВЦЭМ!$A$33:$A$776,$A140,СВЦЭМ!$B$33:$B$776,C$119)+'СЕТ СН'!$I$11+СВЦЭМ!$D$10+'СЕТ СН'!$I$5-'СЕТ СН'!$I$21</f>
        <v>3867.4540690599997</v>
      </c>
      <c r="D140" s="36">
        <f>SUMIFS(СВЦЭМ!$D$33:$D$776,СВЦЭМ!$A$33:$A$776,$A140,СВЦЭМ!$B$33:$B$776,D$119)+'СЕТ СН'!$I$11+СВЦЭМ!$D$10+'СЕТ СН'!$I$5-'СЕТ СН'!$I$21</f>
        <v>3896.3014734099997</v>
      </c>
      <c r="E140" s="36">
        <f>SUMIFS(СВЦЭМ!$D$33:$D$776,СВЦЭМ!$A$33:$A$776,$A140,СВЦЭМ!$B$33:$B$776,E$119)+'СЕТ СН'!$I$11+СВЦЭМ!$D$10+'СЕТ СН'!$I$5-'СЕТ СН'!$I$21</f>
        <v>3901.1016430199998</v>
      </c>
      <c r="F140" s="36">
        <f>SUMIFS(СВЦЭМ!$D$33:$D$776,СВЦЭМ!$A$33:$A$776,$A140,СВЦЭМ!$B$33:$B$776,F$119)+'СЕТ СН'!$I$11+СВЦЭМ!$D$10+'СЕТ СН'!$I$5-'СЕТ СН'!$I$21</f>
        <v>3899.3057101100003</v>
      </c>
      <c r="G140" s="36">
        <f>SUMIFS(СВЦЭМ!$D$33:$D$776,СВЦЭМ!$A$33:$A$776,$A140,СВЦЭМ!$B$33:$B$776,G$119)+'СЕТ СН'!$I$11+СВЦЭМ!$D$10+'СЕТ СН'!$I$5-'СЕТ СН'!$I$21</f>
        <v>3873.6390374100001</v>
      </c>
      <c r="H140" s="36">
        <f>SUMIFS(СВЦЭМ!$D$33:$D$776,СВЦЭМ!$A$33:$A$776,$A140,СВЦЭМ!$B$33:$B$776,H$119)+'СЕТ СН'!$I$11+СВЦЭМ!$D$10+'СЕТ СН'!$I$5-'СЕТ СН'!$I$21</f>
        <v>3833.3673837200004</v>
      </c>
      <c r="I140" s="36">
        <f>SUMIFS(СВЦЭМ!$D$33:$D$776,СВЦЭМ!$A$33:$A$776,$A140,СВЦЭМ!$B$33:$B$776,I$119)+'СЕТ СН'!$I$11+СВЦЭМ!$D$10+'СЕТ СН'!$I$5-'СЕТ СН'!$I$21</f>
        <v>3814.2267142800001</v>
      </c>
      <c r="J140" s="36">
        <f>SUMIFS(СВЦЭМ!$D$33:$D$776,СВЦЭМ!$A$33:$A$776,$A140,СВЦЭМ!$B$33:$B$776,J$119)+'СЕТ СН'!$I$11+СВЦЭМ!$D$10+'СЕТ СН'!$I$5-'СЕТ СН'!$I$21</f>
        <v>3787.8514822799998</v>
      </c>
      <c r="K140" s="36">
        <f>SUMIFS(СВЦЭМ!$D$33:$D$776,СВЦЭМ!$A$33:$A$776,$A140,СВЦЭМ!$B$33:$B$776,K$119)+'СЕТ СН'!$I$11+СВЦЭМ!$D$10+'СЕТ СН'!$I$5-'СЕТ СН'!$I$21</f>
        <v>3782.6098255799998</v>
      </c>
      <c r="L140" s="36">
        <f>SUMIFS(СВЦЭМ!$D$33:$D$776,СВЦЭМ!$A$33:$A$776,$A140,СВЦЭМ!$B$33:$B$776,L$119)+'СЕТ СН'!$I$11+СВЦЭМ!$D$10+'СЕТ СН'!$I$5-'СЕТ СН'!$I$21</f>
        <v>3778.70569686</v>
      </c>
      <c r="M140" s="36">
        <f>SUMIFS(СВЦЭМ!$D$33:$D$776,СВЦЭМ!$A$33:$A$776,$A140,СВЦЭМ!$B$33:$B$776,M$119)+'СЕТ СН'!$I$11+СВЦЭМ!$D$10+'СЕТ СН'!$I$5-'СЕТ СН'!$I$21</f>
        <v>3782.4531506600001</v>
      </c>
      <c r="N140" s="36">
        <f>SUMIFS(СВЦЭМ!$D$33:$D$776,СВЦЭМ!$A$33:$A$776,$A140,СВЦЭМ!$B$33:$B$776,N$119)+'СЕТ СН'!$I$11+СВЦЭМ!$D$10+'СЕТ СН'!$I$5-'СЕТ СН'!$I$21</f>
        <v>3792.84683395</v>
      </c>
      <c r="O140" s="36">
        <f>SUMIFS(СВЦЭМ!$D$33:$D$776,СВЦЭМ!$A$33:$A$776,$A140,СВЦЭМ!$B$33:$B$776,O$119)+'СЕТ СН'!$I$11+СВЦЭМ!$D$10+'СЕТ СН'!$I$5-'СЕТ СН'!$I$21</f>
        <v>3810.3641289799998</v>
      </c>
      <c r="P140" s="36">
        <f>SUMIFS(СВЦЭМ!$D$33:$D$776,СВЦЭМ!$A$33:$A$776,$A140,СВЦЭМ!$B$33:$B$776,P$119)+'СЕТ СН'!$I$11+СВЦЭМ!$D$10+'СЕТ СН'!$I$5-'СЕТ СН'!$I$21</f>
        <v>3825.01877358</v>
      </c>
      <c r="Q140" s="36">
        <f>SUMIFS(СВЦЭМ!$D$33:$D$776,СВЦЭМ!$A$33:$A$776,$A140,СВЦЭМ!$B$33:$B$776,Q$119)+'СЕТ СН'!$I$11+СВЦЭМ!$D$10+'СЕТ СН'!$I$5-'СЕТ СН'!$I$21</f>
        <v>3827.3599364000002</v>
      </c>
      <c r="R140" s="36">
        <f>SUMIFS(СВЦЭМ!$D$33:$D$776,СВЦЭМ!$A$33:$A$776,$A140,СВЦЭМ!$B$33:$B$776,R$119)+'СЕТ СН'!$I$11+СВЦЭМ!$D$10+'СЕТ СН'!$I$5-'СЕТ СН'!$I$21</f>
        <v>3814.1609028900002</v>
      </c>
      <c r="S140" s="36">
        <f>SUMIFS(СВЦЭМ!$D$33:$D$776,СВЦЭМ!$A$33:$A$776,$A140,СВЦЭМ!$B$33:$B$776,S$119)+'СЕТ СН'!$I$11+СВЦЭМ!$D$10+'СЕТ СН'!$I$5-'СЕТ СН'!$I$21</f>
        <v>3788.26105392</v>
      </c>
      <c r="T140" s="36">
        <f>SUMIFS(СВЦЭМ!$D$33:$D$776,СВЦЭМ!$A$33:$A$776,$A140,СВЦЭМ!$B$33:$B$776,T$119)+'СЕТ СН'!$I$11+СВЦЭМ!$D$10+'СЕТ СН'!$I$5-'СЕТ СН'!$I$21</f>
        <v>3782.7995655099999</v>
      </c>
      <c r="U140" s="36">
        <f>SUMIFS(СВЦЭМ!$D$33:$D$776,СВЦЭМ!$A$33:$A$776,$A140,СВЦЭМ!$B$33:$B$776,U$119)+'СЕТ СН'!$I$11+СВЦЭМ!$D$10+'СЕТ СН'!$I$5-'СЕТ СН'!$I$21</f>
        <v>3782.6206915000002</v>
      </c>
      <c r="V140" s="36">
        <f>SUMIFS(СВЦЭМ!$D$33:$D$776,СВЦЭМ!$A$33:$A$776,$A140,СВЦЭМ!$B$33:$B$776,V$119)+'СЕТ СН'!$I$11+СВЦЭМ!$D$10+'СЕТ СН'!$I$5-'СЕТ СН'!$I$21</f>
        <v>3787.10623154</v>
      </c>
      <c r="W140" s="36">
        <f>SUMIFS(СВЦЭМ!$D$33:$D$776,СВЦЭМ!$A$33:$A$776,$A140,СВЦЭМ!$B$33:$B$776,W$119)+'СЕТ СН'!$I$11+СВЦЭМ!$D$10+'СЕТ СН'!$I$5-'СЕТ СН'!$I$21</f>
        <v>3807.16968008</v>
      </c>
      <c r="X140" s="36">
        <f>SUMIFS(СВЦЭМ!$D$33:$D$776,СВЦЭМ!$A$33:$A$776,$A140,СВЦЭМ!$B$33:$B$776,X$119)+'СЕТ СН'!$I$11+СВЦЭМ!$D$10+'СЕТ СН'!$I$5-'СЕТ СН'!$I$21</f>
        <v>3815.38197829</v>
      </c>
      <c r="Y140" s="36">
        <f>SUMIFS(СВЦЭМ!$D$33:$D$776,СВЦЭМ!$A$33:$A$776,$A140,СВЦЭМ!$B$33:$B$776,Y$119)+'СЕТ СН'!$I$11+СВЦЭМ!$D$10+'СЕТ СН'!$I$5-'СЕТ СН'!$I$21</f>
        <v>3839.0237143300001</v>
      </c>
    </row>
    <row r="141" spans="1:25" ht="15.75" x14ac:dyDescent="0.2">
      <c r="A141" s="35">
        <f t="shared" si="3"/>
        <v>44218</v>
      </c>
      <c r="B141" s="36">
        <f>SUMIFS(СВЦЭМ!$D$33:$D$776,СВЦЭМ!$A$33:$A$776,$A141,СВЦЭМ!$B$33:$B$776,B$119)+'СЕТ СН'!$I$11+СВЦЭМ!$D$10+'СЕТ СН'!$I$5-'СЕТ СН'!$I$21</f>
        <v>3811.7697151800003</v>
      </c>
      <c r="C141" s="36">
        <f>SUMIFS(СВЦЭМ!$D$33:$D$776,СВЦЭМ!$A$33:$A$776,$A141,СВЦЭМ!$B$33:$B$776,C$119)+'СЕТ СН'!$I$11+СВЦЭМ!$D$10+'СЕТ СН'!$I$5-'СЕТ СН'!$I$21</f>
        <v>3847.3053857100003</v>
      </c>
      <c r="D141" s="36">
        <f>SUMIFS(СВЦЭМ!$D$33:$D$776,СВЦЭМ!$A$33:$A$776,$A141,СВЦЭМ!$B$33:$B$776,D$119)+'СЕТ СН'!$I$11+СВЦЭМ!$D$10+'СЕТ СН'!$I$5-'СЕТ СН'!$I$21</f>
        <v>3889.5979875800003</v>
      </c>
      <c r="E141" s="36">
        <f>SUMIFS(СВЦЭМ!$D$33:$D$776,СВЦЭМ!$A$33:$A$776,$A141,СВЦЭМ!$B$33:$B$776,E$119)+'СЕТ СН'!$I$11+СВЦЭМ!$D$10+'СЕТ СН'!$I$5-'СЕТ СН'!$I$21</f>
        <v>3906.79574465</v>
      </c>
      <c r="F141" s="36">
        <f>SUMIFS(СВЦЭМ!$D$33:$D$776,СВЦЭМ!$A$33:$A$776,$A141,СВЦЭМ!$B$33:$B$776,F$119)+'СЕТ СН'!$I$11+СВЦЭМ!$D$10+'СЕТ СН'!$I$5-'СЕТ СН'!$I$21</f>
        <v>3921.0264374099997</v>
      </c>
      <c r="G141" s="36">
        <f>SUMIFS(СВЦЭМ!$D$33:$D$776,СВЦЭМ!$A$33:$A$776,$A141,СВЦЭМ!$B$33:$B$776,G$119)+'СЕТ СН'!$I$11+СВЦЭМ!$D$10+'СЕТ СН'!$I$5-'СЕТ СН'!$I$21</f>
        <v>3902.65170807</v>
      </c>
      <c r="H141" s="36">
        <f>SUMIFS(СВЦЭМ!$D$33:$D$776,СВЦЭМ!$A$33:$A$776,$A141,СВЦЭМ!$B$33:$B$776,H$119)+'СЕТ СН'!$I$11+СВЦЭМ!$D$10+'СЕТ СН'!$I$5-'СЕТ СН'!$I$21</f>
        <v>3861.1901849000001</v>
      </c>
      <c r="I141" s="36">
        <f>SUMIFS(СВЦЭМ!$D$33:$D$776,СВЦЭМ!$A$33:$A$776,$A141,СВЦЭМ!$B$33:$B$776,I$119)+'СЕТ СН'!$I$11+СВЦЭМ!$D$10+'СЕТ СН'!$I$5-'СЕТ СН'!$I$21</f>
        <v>3829.4137461</v>
      </c>
      <c r="J141" s="36">
        <f>SUMIFS(СВЦЭМ!$D$33:$D$776,СВЦЭМ!$A$33:$A$776,$A141,СВЦЭМ!$B$33:$B$776,J$119)+'СЕТ СН'!$I$11+СВЦЭМ!$D$10+'СЕТ СН'!$I$5-'СЕТ СН'!$I$21</f>
        <v>3801.24515238</v>
      </c>
      <c r="K141" s="36">
        <f>SUMIFS(СВЦЭМ!$D$33:$D$776,СВЦЭМ!$A$33:$A$776,$A141,СВЦЭМ!$B$33:$B$776,K$119)+'СЕТ СН'!$I$11+СВЦЭМ!$D$10+'СЕТ СН'!$I$5-'СЕТ СН'!$I$21</f>
        <v>3790.4920891199999</v>
      </c>
      <c r="L141" s="36">
        <f>SUMIFS(СВЦЭМ!$D$33:$D$776,СВЦЭМ!$A$33:$A$776,$A141,СВЦЭМ!$B$33:$B$776,L$119)+'СЕТ СН'!$I$11+СВЦЭМ!$D$10+'СЕТ СН'!$I$5-'СЕТ СН'!$I$21</f>
        <v>3785.1800478700002</v>
      </c>
      <c r="M141" s="36">
        <f>SUMIFS(СВЦЭМ!$D$33:$D$776,СВЦЭМ!$A$33:$A$776,$A141,СВЦЭМ!$B$33:$B$776,M$119)+'СЕТ СН'!$I$11+СВЦЭМ!$D$10+'СЕТ СН'!$I$5-'СЕТ СН'!$I$21</f>
        <v>3789.5594998400002</v>
      </c>
      <c r="N141" s="36">
        <f>SUMIFS(СВЦЭМ!$D$33:$D$776,СВЦЭМ!$A$33:$A$776,$A141,СВЦЭМ!$B$33:$B$776,N$119)+'СЕТ СН'!$I$11+СВЦЭМ!$D$10+'СЕТ СН'!$I$5-'СЕТ СН'!$I$21</f>
        <v>3797.5206671800001</v>
      </c>
      <c r="O141" s="36">
        <f>SUMIFS(СВЦЭМ!$D$33:$D$776,СВЦЭМ!$A$33:$A$776,$A141,СВЦЭМ!$B$33:$B$776,O$119)+'СЕТ СН'!$I$11+СВЦЭМ!$D$10+'СЕТ СН'!$I$5-'СЕТ СН'!$I$21</f>
        <v>3826.5350905400001</v>
      </c>
      <c r="P141" s="36">
        <f>SUMIFS(СВЦЭМ!$D$33:$D$776,СВЦЭМ!$A$33:$A$776,$A141,СВЦЭМ!$B$33:$B$776,P$119)+'СЕТ СН'!$I$11+СВЦЭМ!$D$10+'СЕТ СН'!$I$5-'СЕТ СН'!$I$21</f>
        <v>3835.0540087600002</v>
      </c>
      <c r="Q141" s="36">
        <f>SUMIFS(СВЦЭМ!$D$33:$D$776,СВЦЭМ!$A$33:$A$776,$A141,СВЦЭМ!$B$33:$B$776,Q$119)+'СЕТ СН'!$I$11+СВЦЭМ!$D$10+'СЕТ СН'!$I$5-'СЕТ СН'!$I$21</f>
        <v>3841.7220640300002</v>
      </c>
      <c r="R141" s="36">
        <f>SUMIFS(СВЦЭМ!$D$33:$D$776,СВЦЭМ!$A$33:$A$776,$A141,СВЦЭМ!$B$33:$B$776,R$119)+'СЕТ СН'!$I$11+СВЦЭМ!$D$10+'СЕТ СН'!$I$5-'СЕТ СН'!$I$21</f>
        <v>3828.4460534700002</v>
      </c>
      <c r="S141" s="36">
        <f>SUMIFS(СВЦЭМ!$D$33:$D$776,СВЦЭМ!$A$33:$A$776,$A141,СВЦЭМ!$B$33:$B$776,S$119)+'СЕТ СН'!$I$11+СВЦЭМ!$D$10+'СЕТ СН'!$I$5-'СЕТ СН'!$I$21</f>
        <v>3811.7181103800003</v>
      </c>
      <c r="T141" s="36">
        <f>SUMIFS(СВЦЭМ!$D$33:$D$776,СВЦЭМ!$A$33:$A$776,$A141,СВЦЭМ!$B$33:$B$776,T$119)+'СЕТ СН'!$I$11+СВЦЭМ!$D$10+'СЕТ СН'!$I$5-'СЕТ СН'!$I$21</f>
        <v>3790.1630799599998</v>
      </c>
      <c r="U141" s="36">
        <f>SUMIFS(СВЦЭМ!$D$33:$D$776,СВЦЭМ!$A$33:$A$776,$A141,СВЦЭМ!$B$33:$B$776,U$119)+'СЕТ СН'!$I$11+СВЦЭМ!$D$10+'СЕТ СН'!$I$5-'СЕТ СН'!$I$21</f>
        <v>3790.3591396900001</v>
      </c>
      <c r="V141" s="36">
        <f>SUMIFS(СВЦЭМ!$D$33:$D$776,СВЦЭМ!$A$33:$A$776,$A141,СВЦЭМ!$B$33:$B$776,V$119)+'СЕТ СН'!$I$11+СВЦЭМ!$D$10+'СЕТ СН'!$I$5-'СЕТ СН'!$I$21</f>
        <v>3799.8256774400002</v>
      </c>
      <c r="W141" s="36">
        <f>SUMIFS(СВЦЭМ!$D$33:$D$776,СВЦЭМ!$A$33:$A$776,$A141,СВЦЭМ!$B$33:$B$776,W$119)+'СЕТ СН'!$I$11+СВЦЭМ!$D$10+'СЕТ СН'!$I$5-'СЕТ СН'!$I$21</f>
        <v>3818.28929303</v>
      </c>
      <c r="X141" s="36">
        <f>SUMIFS(СВЦЭМ!$D$33:$D$776,СВЦЭМ!$A$33:$A$776,$A141,СВЦЭМ!$B$33:$B$776,X$119)+'СЕТ СН'!$I$11+СВЦЭМ!$D$10+'СЕТ СН'!$I$5-'СЕТ СН'!$I$21</f>
        <v>3828.46249278</v>
      </c>
      <c r="Y141" s="36">
        <f>SUMIFS(СВЦЭМ!$D$33:$D$776,СВЦЭМ!$A$33:$A$776,$A141,СВЦЭМ!$B$33:$B$776,Y$119)+'СЕТ СН'!$I$11+СВЦЭМ!$D$10+'СЕТ СН'!$I$5-'СЕТ СН'!$I$21</f>
        <v>3850.1537540999998</v>
      </c>
    </row>
    <row r="142" spans="1:25" ht="15.75" x14ac:dyDescent="0.2">
      <c r="A142" s="35">
        <f t="shared" si="3"/>
        <v>44219</v>
      </c>
      <c r="B142" s="36">
        <f>SUMIFS(СВЦЭМ!$D$33:$D$776,СВЦЭМ!$A$33:$A$776,$A142,СВЦЭМ!$B$33:$B$776,B$119)+'СЕТ СН'!$I$11+СВЦЭМ!$D$10+'СЕТ СН'!$I$5-'СЕТ СН'!$I$21</f>
        <v>3859.4371444999997</v>
      </c>
      <c r="C142" s="36">
        <f>SUMIFS(СВЦЭМ!$D$33:$D$776,СВЦЭМ!$A$33:$A$776,$A142,СВЦЭМ!$B$33:$B$776,C$119)+'СЕТ СН'!$I$11+СВЦЭМ!$D$10+'СЕТ СН'!$I$5-'СЕТ СН'!$I$21</f>
        <v>3874.0754832800003</v>
      </c>
      <c r="D142" s="36">
        <f>SUMIFS(СВЦЭМ!$D$33:$D$776,СВЦЭМ!$A$33:$A$776,$A142,СВЦЭМ!$B$33:$B$776,D$119)+'СЕТ СН'!$I$11+СВЦЭМ!$D$10+'СЕТ СН'!$I$5-'СЕТ СН'!$I$21</f>
        <v>3897.19469712</v>
      </c>
      <c r="E142" s="36">
        <f>SUMIFS(СВЦЭМ!$D$33:$D$776,СВЦЭМ!$A$33:$A$776,$A142,СВЦЭМ!$B$33:$B$776,E$119)+'СЕТ СН'!$I$11+СВЦЭМ!$D$10+'СЕТ СН'!$I$5-'СЕТ СН'!$I$21</f>
        <v>3905.4975808899999</v>
      </c>
      <c r="F142" s="36">
        <f>SUMIFS(СВЦЭМ!$D$33:$D$776,СВЦЭМ!$A$33:$A$776,$A142,СВЦЭМ!$B$33:$B$776,F$119)+'СЕТ СН'!$I$11+СВЦЭМ!$D$10+'СЕТ СН'!$I$5-'СЕТ СН'!$I$21</f>
        <v>3912.7507044399999</v>
      </c>
      <c r="G142" s="36">
        <f>SUMIFS(СВЦЭМ!$D$33:$D$776,СВЦЭМ!$A$33:$A$776,$A142,СВЦЭМ!$B$33:$B$776,G$119)+'СЕТ СН'!$I$11+СВЦЭМ!$D$10+'СЕТ СН'!$I$5-'СЕТ СН'!$I$21</f>
        <v>3901.82851708</v>
      </c>
      <c r="H142" s="36">
        <f>SUMIFS(СВЦЭМ!$D$33:$D$776,СВЦЭМ!$A$33:$A$776,$A142,СВЦЭМ!$B$33:$B$776,H$119)+'СЕТ СН'!$I$11+СВЦЭМ!$D$10+'СЕТ СН'!$I$5-'СЕТ СН'!$I$21</f>
        <v>3880.59366258</v>
      </c>
      <c r="I142" s="36">
        <f>SUMIFS(СВЦЭМ!$D$33:$D$776,СВЦЭМ!$A$33:$A$776,$A142,СВЦЭМ!$B$33:$B$776,I$119)+'СЕТ СН'!$I$11+СВЦЭМ!$D$10+'СЕТ СН'!$I$5-'СЕТ СН'!$I$21</f>
        <v>3866.3040647799999</v>
      </c>
      <c r="J142" s="36">
        <f>SUMIFS(СВЦЭМ!$D$33:$D$776,СВЦЭМ!$A$33:$A$776,$A142,СВЦЭМ!$B$33:$B$776,J$119)+'СЕТ СН'!$I$11+СВЦЭМ!$D$10+'СЕТ СН'!$I$5-'СЕТ СН'!$I$21</f>
        <v>3825.7451152900003</v>
      </c>
      <c r="K142" s="36">
        <f>SUMIFS(СВЦЭМ!$D$33:$D$776,СВЦЭМ!$A$33:$A$776,$A142,СВЦЭМ!$B$33:$B$776,K$119)+'СЕТ СН'!$I$11+СВЦЭМ!$D$10+'СЕТ СН'!$I$5-'СЕТ СН'!$I$21</f>
        <v>3789.1052440900003</v>
      </c>
      <c r="L142" s="36">
        <f>SUMIFS(СВЦЭМ!$D$33:$D$776,СВЦЭМ!$A$33:$A$776,$A142,СВЦЭМ!$B$33:$B$776,L$119)+'СЕТ СН'!$I$11+СВЦЭМ!$D$10+'СЕТ СН'!$I$5-'СЕТ СН'!$I$21</f>
        <v>3774.6531108700001</v>
      </c>
      <c r="M142" s="36">
        <f>SUMIFS(СВЦЭМ!$D$33:$D$776,СВЦЭМ!$A$33:$A$776,$A142,СВЦЭМ!$B$33:$B$776,M$119)+'СЕТ СН'!$I$11+СВЦЭМ!$D$10+'СЕТ СН'!$I$5-'СЕТ СН'!$I$21</f>
        <v>3778.1808177600001</v>
      </c>
      <c r="N142" s="36">
        <f>SUMIFS(СВЦЭМ!$D$33:$D$776,СВЦЭМ!$A$33:$A$776,$A142,СВЦЭМ!$B$33:$B$776,N$119)+'СЕТ СН'!$I$11+СВЦЭМ!$D$10+'СЕТ СН'!$I$5-'СЕТ СН'!$I$21</f>
        <v>3787.8691499400002</v>
      </c>
      <c r="O142" s="36">
        <f>SUMIFS(СВЦЭМ!$D$33:$D$776,СВЦЭМ!$A$33:$A$776,$A142,СВЦЭМ!$B$33:$B$776,O$119)+'СЕТ СН'!$I$11+СВЦЭМ!$D$10+'СЕТ СН'!$I$5-'СЕТ СН'!$I$21</f>
        <v>3800.3319762299998</v>
      </c>
      <c r="P142" s="36">
        <f>SUMIFS(СВЦЭМ!$D$33:$D$776,СВЦЭМ!$A$33:$A$776,$A142,СВЦЭМ!$B$33:$B$776,P$119)+'СЕТ СН'!$I$11+СВЦЭМ!$D$10+'СЕТ СН'!$I$5-'СЕТ СН'!$I$21</f>
        <v>3831.2059269299998</v>
      </c>
      <c r="Q142" s="36">
        <f>SUMIFS(СВЦЭМ!$D$33:$D$776,СВЦЭМ!$A$33:$A$776,$A142,СВЦЭМ!$B$33:$B$776,Q$119)+'СЕТ СН'!$I$11+СВЦЭМ!$D$10+'СЕТ СН'!$I$5-'СЕТ СН'!$I$21</f>
        <v>3841.0776019200002</v>
      </c>
      <c r="R142" s="36">
        <f>SUMIFS(СВЦЭМ!$D$33:$D$776,СВЦЭМ!$A$33:$A$776,$A142,СВЦЭМ!$B$33:$B$776,R$119)+'СЕТ СН'!$I$11+СВЦЭМ!$D$10+'СЕТ СН'!$I$5-'СЕТ СН'!$I$21</f>
        <v>3831.12709086</v>
      </c>
      <c r="S142" s="36">
        <f>SUMIFS(СВЦЭМ!$D$33:$D$776,СВЦЭМ!$A$33:$A$776,$A142,СВЦЭМ!$B$33:$B$776,S$119)+'СЕТ СН'!$I$11+СВЦЭМ!$D$10+'СЕТ СН'!$I$5-'СЕТ СН'!$I$21</f>
        <v>3809.8947585599999</v>
      </c>
      <c r="T142" s="36">
        <f>SUMIFS(СВЦЭМ!$D$33:$D$776,СВЦЭМ!$A$33:$A$776,$A142,СВЦЭМ!$B$33:$B$776,T$119)+'СЕТ СН'!$I$11+СВЦЭМ!$D$10+'СЕТ СН'!$I$5-'СЕТ СН'!$I$21</f>
        <v>3781.3205709499998</v>
      </c>
      <c r="U142" s="36">
        <f>SUMIFS(СВЦЭМ!$D$33:$D$776,СВЦЭМ!$A$33:$A$776,$A142,СВЦЭМ!$B$33:$B$776,U$119)+'СЕТ СН'!$I$11+СВЦЭМ!$D$10+'СЕТ СН'!$I$5-'СЕТ СН'!$I$21</f>
        <v>3779.3382716599999</v>
      </c>
      <c r="V142" s="36">
        <f>SUMIFS(СВЦЭМ!$D$33:$D$776,СВЦЭМ!$A$33:$A$776,$A142,СВЦЭМ!$B$33:$B$776,V$119)+'СЕТ СН'!$I$11+СВЦЭМ!$D$10+'СЕТ СН'!$I$5-'СЕТ СН'!$I$21</f>
        <v>3792.6504355799998</v>
      </c>
      <c r="W142" s="36">
        <f>SUMIFS(СВЦЭМ!$D$33:$D$776,СВЦЭМ!$A$33:$A$776,$A142,СВЦЭМ!$B$33:$B$776,W$119)+'СЕТ СН'!$I$11+СВЦЭМ!$D$10+'СЕТ СН'!$I$5-'СЕТ СН'!$I$21</f>
        <v>3810.1883302199999</v>
      </c>
      <c r="X142" s="36">
        <f>SUMIFS(СВЦЭМ!$D$33:$D$776,СВЦЭМ!$A$33:$A$776,$A142,СВЦЭМ!$B$33:$B$776,X$119)+'СЕТ СН'!$I$11+СВЦЭМ!$D$10+'СЕТ СН'!$I$5-'СЕТ СН'!$I$21</f>
        <v>3815.8197585799999</v>
      </c>
      <c r="Y142" s="36">
        <f>SUMIFS(СВЦЭМ!$D$33:$D$776,СВЦЭМ!$A$33:$A$776,$A142,СВЦЭМ!$B$33:$B$776,Y$119)+'СЕТ СН'!$I$11+СВЦЭМ!$D$10+'СЕТ СН'!$I$5-'СЕТ СН'!$I$21</f>
        <v>3836.8168116300003</v>
      </c>
    </row>
    <row r="143" spans="1:25" ht="15.75" x14ac:dyDescent="0.2">
      <c r="A143" s="35">
        <f t="shared" si="3"/>
        <v>44220</v>
      </c>
      <c r="B143" s="36">
        <f>SUMIFS(СВЦЭМ!$D$33:$D$776,СВЦЭМ!$A$33:$A$776,$A143,СВЦЭМ!$B$33:$B$776,B$119)+'СЕТ СН'!$I$11+СВЦЭМ!$D$10+'СЕТ СН'!$I$5-'СЕТ СН'!$I$21</f>
        <v>3834.7312735800001</v>
      </c>
      <c r="C143" s="36">
        <f>SUMIFS(СВЦЭМ!$D$33:$D$776,СВЦЭМ!$A$33:$A$776,$A143,СВЦЭМ!$B$33:$B$776,C$119)+'СЕТ СН'!$I$11+СВЦЭМ!$D$10+'СЕТ СН'!$I$5-'СЕТ СН'!$I$21</f>
        <v>3869.7745724199999</v>
      </c>
      <c r="D143" s="36">
        <f>SUMIFS(СВЦЭМ!$D$33:$D$776,СВЦЭМ!$A$33:$A$776,$A143,СВЦЭМ!$B$33:$B$776,D$119)+'СЕТ СН'!$I$11+СВЦЭМ!$D$10+'СЕТ СН'!$I$5-'СЕТ СН'!$I$21</f>
        <v>3886.6175226599998</v>
      </c>
      <c r="E143" s="36">
        <f>SUMIFS(СВЦЭМ!$D$33:$D$776,СВЦЭМ!$A$33:$A$776,$A143,СВЦЭМ!$B$33:$B$776,E$119)+'СЕТ СН'!$I$11+СВЦЭМ!$D$10+'СЕТ СН'!$I$5-'СЕТ СН'!$I$21</f>
        <v>3893.5557156499999</v>
      </c>
      <c r="F143" s="36">
        <f>SUMIFS(СВЦЭМ!$D$33:$D$776,СВЦЭМ!$A$33:$A$776,$A143,СВЦЭМ!$B$33:$B$776,F$119)+'СЕТ СН'!$I$11+СВЦЭМ!$D$10+'СЕТ СН'!$I$5-'СЕТ СН'!$I$21</f>
        <v>3910.9697824300001</v>
      </c>
      <c r="G143" s="36">
        <f>SUMIFS(СВЦЭМ!$D$33:$D$776,СВЦЭМ!$A$33:$A$776,$A143,СВЦЭМ!$B$33:$B$776,G$119)+'СЕТ СН'!$I$11+СВЦЭМ!$D$10+'СЕТ СН'!$I$5-'СЕТ СН'!$I$21</f>
        <v>3900.16951393</v>
      </c>
      <c r="H143" s="36">
        <f>SUMIFS(СВЦЭМ!$D$33:$D$776,СВЦЭМ!$A$33:$A$776,$A143,СВЦЭМ!$B$33:$B$776,H$119)+'СЕТ СН'!$I$11+СВЦЭМ!$D$10+'СЕТ СН'!$I$5-'СЕТ СН'!$I$21</f>
        <v>3880.70492238</v>
      </c>
      <c r="I143" s="36">
        <f>SUMIFS(СВЦЭМ!$D$33:$D$776,СВЦЭМ!$A$33:$A$776,$A143,СВЦЭМ!$B$33:$B$776,I$119)+'СЕТ СН'!$I$11+СВЦЭМ!$D$10+'СЕТ СН'!$I$5-'СЕТ СН'!$I$21</f>
        <v>3865.4867180900001</v>
      </c>
      <c r="J143" s="36">
        <f>SUMIFS(СВЦЭМ!$D$33:$D$776,СВЦЭМ!$A$33:$A$776,$A143,СВЦЭМ!$B$33:$B$776,J$119)+'СЕТ СН'!$I$11+СВЦЭМ!$D$10+'СЕТ СН'!$I$5-'СЕТ СН'!$I$21</f>
        <v>3828.72491863</v>
      </c>
      <c r="K143" s="36">
        <f>SUMIFS(СВЦЭМ!$D$33:$D$776,СВЦЭМ!$A$33:$A$776,$A143,СВЦЭМ!$B$33:$B$776,K$119)+'СЕТ СН'!$I$11+СВЦЭМ!$D$10+'СЕТ СН'!$I$5-'СЕТ СН'!$I$21</f>
        <v>3792.93602612</v>
      </c>
      <c r="L143" s="36">
        <f>SUMIFS(СВЦЭМ!$D$33:$D$776,СВЦЭМ!$A$33:$A$776,$A143,СВЦЭМ!$B$33:$B$776,L$119)+'СЕТ СН'!$I$11+СВЦЭМ!$D$10+'СЕТ СН'!$I$5-'СЕТ СН'!$I$21</f>
        <v>3776.9824948999999</v>
      </c>
      <c r="M143" s="36">
        <f>SUMIFS(СВЦЭМ!$D$33:$D$776,СВЦЭМ!$A$33:$A$776,$A143,СВЦЭМ!$B$33:$B$776,M$119)+'СЕТ СН'!$I$11+СВЦЭМ!$D$10+'СЕТ СН'!$I$5-'СЕТ СН'!$I$21</f>
        <v>3782.2090267200001</v>
      </c>
      <c r="N143" s="36">
        <f>SUMIFS(СВЦЭМ!$D$33:$D$776,СВЦЭМ!$A$33:$A$776,$A143,СВЦЭМ!$B$33:$B$776,N$119)+'СЕТ СН'!$I$11+СВЦЭМ!$D$10+'СЕТ СН'!$I$5-'СЕТ СН'!$I$21</f>
        <v>3791.91244633</v>
      </c>
      <c r="O143" s="36">
        <f>SUMIFS(СВЦЭМ!$D$33:$D$776,СВЦЭМ!$A$33:$A$776,$A143,СВЦЭМ!$B$33:$B$776,O$119)+'СЕТ СН'!$I$11+СВЦЭМ!$D$10+'СЕТ СН'!$I$5-'СЕТ СН'!$I$21</f>
        <v>3811.1556064000001</v>
      </c>
      <c r="P143" s="36">
        <f>SUMIFS(СВЦЭМ!$D$33:$D$776,СВЦЭМ!$A$33:$A$776,$A143,СВЦЭМ!$B$33:$B$776,P$119)+'СЕТ СН'!$I$11+СВЦЭМ!$D$10+'СЕТ СН'!$I$5-'СЕТ СН'!$I$21</f>
        <v>3847.8928301699998</v>
      </c>
      <c r="Q143" s="36">
        <f>SUMIFS(СВЦЭМ!$D$33:$D$776,СВЦЭМ!$A$33:$A$776,$A143,СВЦЭМ!$B$33:$B$776,Q$119)+'СЕТ СН'!$I$11+СВЦЭМ!$D$10+'СЕТ СН'!$I$5-'СЕТ СН'!$I$21</f>
        <v>3855.8275738500001</v>
      </c>
      <c r="R143" s="36">
        <f>SUMIFS(СВЦЭМ!$D$33:$D$776,СВЦЭМ!$A$33:$A$776,$A143,СВЦЭМ!$B$33:$B$776,R$119)+'СЕТ СН'!$I$11+СВЦЭМ!$D$10+'СЕТ СН'!$I$5-'СЕТ СН'!$I$21</f>
        <v>3839.7683841200001</v>
      </c>
      <c r="S143" s="36">
        <f>SUMIFS(СВЦЭМ!$D$33:$D$776,СВЦЭМ!$A$33:$A$776,$A143,СВЦЭМ!$B$33:$B$776,S$119)+'СЕТ СН'!$I$11+СВЦЭМ!$D$10+'СЕТ СН'!$I$5-'СЕТ СН'!$I$21</f>
        <v>3817.9082018300001</v>
      </c>
      <c r="T143" s="36">
        <f>SUMIFS(СВЦЭМ!$D$33:$D$776,СВЦЭМ!$A$33:$A$776,$A143,СВЦЭМ!$B$33:$B$776,T$119)+'СЕТ СН'!$I$11+СВЦЭМ!$D$10+'СЕТ СН'!$I$5-'СЕТ СН'!$I$21</f>
        <v>3775.0470914299999</v>
      </c>
      <c r="U143" s="36">
        <f>SUMIFS(СВЦЭМ!$D$33:$D$776,СВЦЭМ!$A$33:$A$776,$A143,СВЦЭМ!$B$33:$B$776,U$119)+'СЕТ СН'!$I$11+СВЦЭМ!$D$10+'СЕТ СН'!$I$5-'СЕТ СН'!$I$21</f>
        <v>3769.0269347600001</v>
      </c>
      <c r="V143" s="36">
        <f>SUMIFS(СВЦЭМ!$D$33:$D$776,СВЦЭМ!$A$33:$A$776,$A143,СВЦЭМ!$B$33:$B$776,V$119)+'СЕТ СН'!$I$11+СВЦЭМ!$D$10+'СЕТ СН'!$I$5-'СЕТ СН'!$I$21</f>
        <v>3767.1963940300002</v>
      </c>
      <c r="W143" s="36">
        <f>SUMIFS(СВЦЭМ!$D$33:$D$776,СВЦЭМ!$A$33:$A$776,$A143,СВЦЭМ!$B$33:$B$776,W$119)+'СЕТ СН'!$I$11+СВЦЭМ!$D$10+'СЕТ СН'!$I$5-'СЕТ СН'!$I$21</f>
        <v>3784.9918302400001</v>
      </c>
      <c r="X143" s="36">
        <f>SUMIFS(СВЦЭМ!$D$33:$D$776,СВЦЭМ!$A$33:$A$776,$A143,СВЦЭМ!$B$33:$B$776,X$119)+'СЕТ СН'!$I$11+СВЦЭМ!$D$10+'СЕТ СН'!$I$5-'СЕТ СН'!$I$21</f>
        <v>3807.95662799</v>
      </c>
      <c r="Y143" s="36">
        <f>SUMIFS(СВЦЭМ!$D$33:$D$776,СВЦЭМ!$A$33:$A$776,$A143,СВЦЭМ!$B$33:$B$776,Y$119)+'СЕТ СН'!$I$11+СВЦЭМ!$D$10+'СЕТ СН'!$I$5-'СЕТ СН'!$I$21</f>
        <v>3829.7672866600001</v>
      </c>
    </row>
    <row r="144" spans="1:25" ht="15.75" x14ac:dyDescent="0.2">
      <c r="A144" s="35">
        <f t="shared" si="3"/>
        <v>44221</v>
      </c>
      <c r="B144" s="36">
        <f>SUMIFS(СВЦЭМ!$D$33:$D$776,СВЦЭМ!$A$33:$A$776,$A144,СВЦЭМ!$B$33:$B$776,B$119)+'СЕТ СН'!$I$11+СВЦЭМ!$D$10+'СЕТ СН'!$I$5-'СЕТ СН'!$I$21</f>
        <v>3845.3680695800003</v>
      </c>
      <c r="C144" s="36">
        <f>SUMIFS(СВЦЭМ!$D$33:$D$776,СВЦЭМ!$A$33:$A$776,$A144,СВЦЭМ!$B$33:$B$776,C$119)+'СЕТ СН'!$I$11+СВЦЭМ!$D$10+'СЕТ СН'!$I$5-'СЕТ СН'!$I$21</f>
        <v>3873.2405319500003</v>
      </c>
      <c r="D144" s="36">
        <f>SUMIFS(СВЦЭМ!$D$33:$D$776,СВЦЭМ!$A$33:$A$776,$A144,СВЦЭМ!$B$33:$B$776,D$119)+'СЕТ СН'!$I$11+СВЦЭМ!$D$10+'СЕТ СН'!$I$5-'СЕТ СН'!$I$21</f>
        <v>3887.7094004700002</v>
      </c>
      <c r="E144" s="36">
        <f>SUMIFS(СВЦЭМ!$D$33:$D$776,СВЦЭМ!$A$33:$A$776,$A144,СВЦЭМ!$B$33:$B$776,E$119)+'СЕТ СН'!$I$11+СВЦЭМ!$D$10+'СЕТ СН'!$I$5-'СЕТ СН'!$I$21</f>
        <v>3900.3447736799999</v>
      </c>
      <c r="F144" s="36">
        <f>SUMIFS(СВЦЭМ!$D$33:$D$776,СВЦЭМ!$A$33:$A$776,$A144,СВЦЭМ!$B$33:$B$776,F$119)+'СЕТ СН'!$I$11+СВЦЭМ!$D$10+'СЕТ СН'!$I$5-'СЕТ СН'!$I$21</f>
        <v>3917.8125235300004</v>
      </c>
      <c r="G144" s="36">
        <f>SUMIFS(СВЦЭМ!$D$33:$D$776,СВЦЭМ!$A$33:$A$776,$A144,СВЦЭМ!$B$33:$B$776,G$119)+'СЕТ СН'!$I$11+СВЦЭМ!$D$10+'СЕТ СН'!$I$5-'СЕТ СН'!$I$21</f>
        <v>3901.4299851200003</v>
      </c>
      <c r="H144" s="36">
        <f>SUMIFS(СВЦЭМ!$D$33:$D$776,СВЦЭМ!$A$33:$A$776,$A144,СВЦЭМ!$B$33:$B$776,H$119)+'СЕТ СН'!$I$11+СВЦЭМ!$D$10+'СЕТ СН'!$I$5-'СЕТ СН'!$I$21</f>
        <v>3864.9325257199998</v>
      </c>
      <c r="I144" s="36">
        <f>SUMIFS(СВЦЭМ!$D$33:$D$776,СВЦЭМ!$A$33:$A$776,$A144,СВЦЭМ!$B$33:$B$776,I$119)+'СЕТ СН'!$I$11+СВЦЭМ!$D$10+'СЕТ СН'!$I$5-'СЕТ СН'!$I$21</f>
        <v>3838.65686035</v>
      </c>
      <c r="J144" s="36">
        <f>SUMIFS(СВЦЭМ!$D$33:$D$776,СВЦЭМ!$A$33:$A$776,$A144,СВЦЭМ!$B$33:$B$776,J$119)+'СЕТ СН'!$I$11+СВЦЭМ!$D$10+'СЕТ СН'!$I$5-'СЕТ СН'!$I$21</f>
        <v>3809.2288650199998</v>
      </c>
      <c r="K144" s="36">
        <f>SUMIFS(СВЦЭМ!$D$33:$D$776,СВЦЭМ!$A$33:$A$776,$A144,СВЦЭМ!$B$33:$B$776,K$119)+'СЕТ СН'!$I$11+СВЦЭМ!$D$10+'СЕТ СН'!$I$5-'СЕТ СН'!$I$21</f>
        <v>3804.7168517800001</v>
      </c>
      <c r="L144" s="36">
        <f>SUMIFS(СВЦЭМ!$D$33:$D$776,СВЦЭМ!$A$33:$A$776,$A144,СВЦЭМ!$B$33:$B$776,L$119)+'СЕТ СН'!$I$11+СВЦЭМ!$D$10+'СЕТ СН'!$I$5-'СЕТ СН'!$I$21</f>
        <v>3792.23034495</v>
      </c>
      <c r="M144" s="36">
        <f>SUMIFS(СВЦЭМ!$D$33:$D$776,СВЦЭМ!$A$33:$A$776,$A144,СВЦЭМ!$B$33:$B$776,M$119)+'СЕТ СН'!$I$11+СВЦЭМ!$D$10+'СЕТ СН'!$I$5-'СЕТ СН'!$I$21</f>
        <v>3797.0306232399998</v>
      </c>
      <c r="N144" s="36">
        <f>SUMIFS(СВЦЭМ!$D$33:$D$776,СВЦЭМ!$A$33:$A$776,$A144,СВЦЭМ!$B$33:$B$776,N$119)+'СЕТ СН'!$I$11+СВЦЭМ!$D$10+'СЕТ СН'!$I$5-'СЕТ СН'!$I$21</f>
        <v>3803.42608423</v>
      </c>
      <c r="O144" s="36">
        <f>SUMIFS(СВЦЭМ!$D$33:$D$776,СВЦЭМ!$A$33:$A$776,$A144,СВЦЭМ!$B$33:$B$776,O$119)+'СЕТ СН'!$I$11+СВЦЭМ!$D$10+'СЕТ СН'!$I$5-'СЕТ СН'!$I$21</f>
        <v>3810.1706325800001</v>
      </c>
      <c r="P144" s="36">
        <f>SUMIFS(СВЦЭМ!$D$33:$D$776,СВЦЭМ!$A$33:$A$776,$A144,СВЦЭМ!$B$33:$B$776,P$119)+'СЕТ СН'!$I$11+СВЦЭМ!$D$10+'СЕТ СН'!$I$5-'СЕТ СН'!$I$21</f>
        <v>3812.1923375900001</v>
      </c>
      <c r="Q144" s="36">
        <f>SUMIFS(СВЦЭМ!$D$33:$D$776,СВЦЭМ!$A$33:$A$776,$A144,СВЦЭМ!$B$33:$B$776,Q$119)+'СЕТ СН'!$I$11+СВЦЭМ!$D$10+'СЕТ СН'!$I$5-'СЕТ СН'!$I$21</f>
        <v>3813.73657817</v>
      </c>
      <c r="R144" s="36">
        <f>SUMIFS(СВЦЭМ!$D$33:$D$776,СВЦЭМ!$A$33:$A$776,$A144,СВЦЭМ!$B$33:$B$776,R$119)+'СЕТ СН'!$I$11+СВЦЭМ!$D$10+'СЕТ СН'!$I$5-'СЕТ СН'!$I$21</f>
        <v>3813.4175159799997</v>
      </c>
      <c r="S144" s="36">
        <f>SUMIFS(СВЦЭМ!$D$33:$D$776,СВЦЭМ!$A$33:$A$776,$A144,СВЦЭМ!$B$33:$B$776,S$119)+'СЕТ СН'!$I$11+СВЦЭМ!$D$10+'СЕТ СН'!$I$5-'СЕТ СН'!$I$21</f>
        <v>3806.65772797</v>
      </c>
      <c r="T144" s="36">
        <f>SUMIFS(СВЦЭМ!$D$33:$D$776,СВЦЭМ!$A$33:$A$776,$A144,СВЦЭМ!$B$33:$B$776,T$119)+'СЕТ СН'!$I$11+СВЦЭМ!$D$10+'СЕТ СН'!$I$5-'СЕТ СН'!$I$21</f>
        <v>3782.6544974500002</v>
      </c>
      <c r="U144" s="36">
        <f>SUMIFS(СВЦЭМ!$D$33:$D$776,СВЦЭМ!$A$33:$A$776,$A144,СВЦЭМ!$B$33:$B$776,U$119)+'СЕТ СН'!$I$11+СВЦЭМ!$D$10+'СЕТ СН'!$I$5-'СЕТ СН'!$I$21</f>
        <v>3782.6294874300002</v>
      </c>
      <c r="V144" s="36">
        <f>SUMIFS(СВЦЭМ!$D$33:$D$776,СВЦЭМ!$A$33:$A$776,$A144,СВЦЭМ!$B$33:$B$776,V$119)+'СЕТ СН'!$I$11+СВЦЭМ!$D$10+'СЕТ СН'!$I$5-'СЕТ СН'!$I$21</f>
        <v>3795.0549574400002</v>
      </c>
      <c r="W144" s="36">
        <f>SUMIFS(СВЦЭМ!$D$33:$D$776,СВЦЭМ!$A$33:$A$776,$A144,СВЦЭМ!$B$33:$B$776,W$119)+'СЕТ СН'!$I$11+СВЦЭМ!$D$10+'СЕТ СН'!$I$5-'СЕТ СН'!$I$21</f>
        <v>3804.1472734700001</v>
      </c>
      <c r="X144" s="36">
        <f>SUMIFS(СВЦЭМ!$D$33:$D$776,СВЦЭМ!$A$33:$A$776,$A144,СВЦЭМ!$B$33:$B$776,X$119)+'СЕТ СН'!$I$11+СВЦЭМ!$D$10+'СЕТ СН'!$I$5-'СЕТ СН'!$I$21</f>
        <v>3809.5290554799999</v>
      </c>
      <c r="Y144" s="36">
        <f>SUMIFS(СВЦЭМ!$D$33:$D$776,СВЦЭМ!$A$33:$A$776,$A144,СВЦЭМ!$B$33:$B$776,Y$119)+'СЕТ СН'!$I$11+СВЦЭМ!$D$10+'СЕТ СН'!$I$5-'СЕТ СН'!$I$21</f>
        <v>3827.9100739800001</v>
      </c>
    </row>
    <row r="145" spans="1:27" ht="15.75" x14ac:dyDescent="0.2">
      <c r="A145" s="35">
        <f t="shared" si="3"/>
        <v>44222</v>
      </c>
      <c r="B145" s="36">
        <f>SUMIFS(СВЦЭМ!$D$33:$D$776,СВЦЭМ!$A$33:$A$776,$A145,СВЦЭМ!$B$33:$B$776,B$119)+'СЕТ СН'!$I$11+СВЦЭМ!$D$10+'СЕТ СН'!$I$5-'СЕТ СН'!$I$21</f>
        <v>3870.4913697700003</v>
      </c>
      <c r="C145" s="36">
        <f>SUMIFS(СВЦЭМ!$D$33:$D$776,СВЦЭМ!$A$33:$A$776,$A145,СВЦЭМ!$B$33:$B$776,C$119)+'СЕТ СН'!$I$11+СВЦЭМ!$D$10+'СЕТ СН'!$I$5-'СЕТ СН'!$I$21</f>
        <v>3894.60645952</v>
      </c>
      <c r="D145" s="36">
        <f>SUMIFS(СВЦЭМ!$D$33:$D$776,СВЦЭМ!$A$33:$A$776,$A145,СВЦЭМ!$B$33:$B$776,D$119)+'СЕТ СН'!$I$11+СВЦЭМ!$D$10+'СЕТ СН'!$I$5-'СЕТ СН'!$I$21</f>
        <v>3902.5949531000001</v>
      </c>
      <c r="E145" s="36">
        <f>SUMIFS(СВЦЭМ!$D$33:$D$776,СВЦЭМ!$A$33:$A$776,$A145,СВЦЭМ!$B$33:$B$776,E$119)+'СЕТ СН'!$I$11+СВЦЭМ!$D$10+'СЕТ СН'!$I$5-'СЕТ СН'!$I$21</f>
        <v>3906.17092435</v>
      </c>
      <c r="F145" s="36">
        <f>SUMIFS(СВЦЭМ!$D$33:$D$776,СВЦЭМ!$A$33:$A$776,$A145,СВЦЭМ!$B$33:$B$776,F$119)+'СЕТ СН'!$I$11+СВЦЭМ!$D$10+'СЕТ СН'!$I$5-'СЕТ СН'!$I$21</f>
        <v>3917.29116428</v>
      </c>
      <c r="G145" s="36">
        <f>SUMIFS(СВЦЭМ!$D$33:$D$776,СВЦЭМ!$A$33:$A$776,$A145,СВЦЭМ!$B$33:$B$776,G$119)+'СЕТ СН'!$I$11+СВЦЭМ!$D$10+'СЕТ СН'!$I$5-'СЕТ СН'!$I$21</f>
        <v>3901.1154992199999</v>
      </c>
      <c r="H145" s="36">
        <f>SUMIFS(СВЦЭМ!$D$33:$D$776,СВЦЭМ!$A$33:$A$776,$A145,СВЦЭМ!$B$33:$B$776,H$119)+'СЕТ СН'!$I$11+СВЦЭМ!$D$10+'СЕТ СН'!$I$5-'СЕТ СН'!$I$21</f>
        <v>3863.75374741</v>
      </c>
      <c r="I145" s="36">
        <f>SUMIFS(СВЦЭМ!$D$33:$D$776,СВЦЭМ!$A$33:$A$776,$A145,СВЦЭМ!$B$33:$B$776,I$119)+'СЕТ СН'!$I$11+СВЦЭМ!$D$10+'СЕТ СН'!$I$5-'СЕТ СН'!$I$21</f>
        <v>3820.0267394100001</v>
      </c>
      <c r="J145" s="36">
        <f>SUMIFS(СВЦЭМ!$D$33:$D$776,СВЦЭМ!$A$33:$A$776,$A145,СВЦЭМ!$B$33:$B$776,J$119)+'СЕТ СН'!$I$11+СВЦЭМ!$D$10+'СЕТ СН'!$I$5-'СЕТ СН'!$I$21</f>
        <v>3794.50105807</v>
      </c>
      <c r="K145" s="36">
        <f>SUMIFS(СВЦЭМ!$D$33:$D$776,СВЦЭМ!$A$33:$A$776,$A145,СВЦЭМ!$B$33:$B$776,K$119)+'СЕТ СН'!$I$11+СВЦЭМ!$D$10+'СЕТ СН'!$I$5-'СЕТ СН'!$I$21</f>
        <v>3788.8367803400001</v>
      </c>
      <c r="L145" s="36">
        <f>SUMIFS(СВЦЭМ!$D$33:$D$776,СВЦЭМ!$A$33:$A$776,$A145,СВЦЭМ!$B$33:$B$776,L$119)+'СЕТ СН'!$I$11+СВЦЭМ!$D$10+'СЕТ СН'!$I$5-'СЕТ СН'!$I$21</f>
        <v>3782.1618694500003</v>
      </c>
      <c r="M145" s="36">
        <f>SUMIFS(СВЦЭМ!$D$33:$D$776,СВЦЭМ!$A$33:$A$776,$A145,СВЦЭМ!$B$33:$B$776,M$119)+'СЕТ СН'!$I$11+СВЦЭМ!$D$10+'СЕТ СН'!$I$5-'СЕТ СН'!$I$21</f>
        <v>3789.5612586299999</v>
      </c>
      <c r="N145" s="36">
        <f>SUMIFS(СВЦЭМ!$D$33:$D$776,СВЦЭМ!$A$33:$A$776,$A145,СВЦЭМ!$B$33:$B$776,N$119)+'СЕТ СН'!$I$11+СВЦЭМ!$D$10+'СЕТ СН'!$I$5-'СЕТ СН'!$I$21</f>
        <v>3792.8116844199999</v>
      </c>
      <c r="O145" s="36">
        <f>SUMIFS(СВЦЭМ!$D$33:$D$776,СВЦЭМ!$A$33:$A$776,$A145,СВЦЭМ!$B$33:$B$776,O$119)+'СЕТ СН'!$I$11+СВЦЭМ!$D$10+'СЕТ СН'!$I$5-'СЕТ СН'!$I$21</f>
        <v>3800.6423995499999</v>
      </c>
      <c r="P145" s="36">
        <f>SUMIFS(СВЦЭМ!$D$33:$D$776,СВЦЭМ!$A$33:$A$776,$A145,СВЦЭМ!$B$33:$B$776,P$119)+'СЕТ СН'!$I$11+СВЦЭМ!$D$10+'СЕТ СН'!$I$5-'СЕТ СН'!$I$21</f>
        <v>3807.1104731400001</v>
      </c>
      <c r="Q145" s="36">
        <f>SUMIFS(СВЦЭМ!$D$33:$D$776,СВЦЭМ!$A$33:$A$776,$A145,СВЦЭМ!$B$33:$B$776,Q$119)+'СЕТ СН'!$I$11+СВЦЭМ!$D$10+'СЕТ СН'!$I$5-'СЕТ СН'!$I$21</f>
        <v>3805.7975119900002</v>
      </c>
      <c r="R145" s="36">
        <f>SUMIFS(СВЦЭМ!$D$33:$D$776,СВЦЭМ!$A$33:$A$776,$A145,СВЦЭМ!$B$33:$B$776,R$119)+'СЕТ СН'!$I$11+СВЦЭМ!$D$10+'СЕТ СН'!$I$5-'СЕТ СН'!$I$21</f>
        <v>3794.7920346199999</v>
      </c>
      <c r="S145" s="36">
        <f>SUMIFS(СВЦЭМ!$D$33:$D$776,СВЦЭМ!$A$33:$A$776,$A145,СВЦЭМ!$B$33:$B$776,S$119)+'СЕТ СН'!$I$11+СВЦЭМ!$D$10+'СЕТ СН'!$I$5-'СЕТ СН'!$I$21</f>
        <v>3790.7189506899999</v>
      </c>
      <c r="T145" s="36">
        <f>SUMIFS(СВЦЭМ!$D$33:$D$776,СВЦЭМ!$A$33:$A$776,$A145,СВЦЭМ!$B$33:$B$776,T$119)+'СЕТ СН'!$I$11+СВЦЭМ!$D$10+'СЕТ СН'!$I$5-'СЕТ СН'!$I$21</f>
        <v>3779.4724746399997</v>
      </c>
      <c r="U145" s="36">
        <f>SUMIFS(СВЦЭМ!$D$33:$D$776,СВЦЭМ!$A$33:$A$776,$A145,СВЦЭМ!$B$33:$B$776,U$119)+'СЕТ СН'!$I$11+СВЦЭМ!$D$10+'СЕТ СН'!$I$5-'СЕТ СН'!$I$21</f>
        <v>3781.5057607700001</v>
      </c>
      <c r="V145" s="36">
        <f>SUMIFS(СВЦЭМ!$D$33:$D$776,СВЦЭМ!$A$33:$A$776,$A145,СВЦЭМ!$B$33:$B$776,V$119)+'СЕТ СН'!$I$11+СВЦЭМ!$D$10+'СЕТ СН'!$I$5-'СЕТ СН'!$I$21</f>
        <v>3793.6018196800001</v>
      </c>
      <c r="W145" s="36">
        <f>SUMIFS(СВЦЭМ!$D$33:$D$776,СВЦЭМ!$A$33:$A$776,$A145,СВЦЭМ!$B$33:$B$776,W$119)+'СЕТ СН'!$I$11+СВЦЭМ!$D$10+'СЕТ СН'!$I$5-'СЕТ СН'!$I$21</f>
        <v>3817.0304703199999</v>
      </c>
      <c r="X145" s="36">
        <f>SUMIFS(СВЦЭМ!$D$33:$D$776,СВЦЭМ!$A$33:$A$776,$A145,СВЦЭМ!$B$33:$B$776,X$119)+'СЕТ СН'!$I$11+СВЦЭМ!$D$10+'СЕТ СН'!$I$5-'СЕТ СН'!$I$21</f>
        <v>3825.9974414600001</v>
      </c>
      <c r="Y145" s="36">
        <f>SUMIFS(СВЦЭМ!$D$33:$D$776,СВЦЭМ!$A$33:$A$776,$A145,СВЦЭМ!$B$33:$B$776,Y$119)+'СЕТ СН'!$I$11+СВЦЭМ!$D$10+'СЕТ СН'!$I$5-'СЕТ СН'!$I$21</f>
        <v>3844.1282410000003</v>
      </c>
    </row>
    <row r="146" spans="1:27" ht="15.75" x14ac:dyDescent="0.2">
      <c r="A146" s="35">
        <f t="shared" si="3"/>
        <v>44223</v>
      </c>
      <c r="B146" s="36">
        <f>SUMIFS(СВЦЭМ!$D$33:$D$776,СВЦЭМ!$A$33:$A$776,$A146,СВЦЭМ!$B$33:$B$776,B$119)+'СЕТ СН'!$I$11+СВЦЭМ!$D$10+'СЕТ СН'!$I$5-'СЕТ СН'!$I$21</f>
        <v>3857.2733443100001</v>
      </c>
      <c r="C146" s="36">
        <f>SUMIFS(СВЦЭМ!$D$33:$D$776,СВЦЭМ!$A$33:$A$776,$A146,СВЦЭМ!$B$33:$B$776,C$119)+'СЕТ СН'!$I$11+СВЦЭМ!$D$10+'СЕТ СН'!$I$5-'СЕТ СН'!$I$21</f>
        <v>3878.9766975800003</v>
      </c>
      <c r="D146" s="36">
        <f>SUMIFS(СВЦЭМ!$D$33:$D$776,СВЦЭМ!$A$33:$A$776,$A146,СВЦЭМ!$B$33:$B$776,D$119)+'СЕТ СН'!$I$11+СВЦЭМ!$D$10+'СЕТ СН'!$I$5-'СЕТ СН'!$I$21</f>
        <v>3892.9871695299998</v>
      </c>
      <c r="E146" s="36">
        <f>SUMIFS(СВЦЭМ!$D$33:$D$776,СВЦЭМ!$A$33:$A$776,$A146,СВЦЭМ!$B$33:$B$776,E$119)+'СЕТ СН'!$I$11+СВЦЭМ!$D$10+'СЕТ СН'!$I$5-'СЕТ СН'!$I$21</f>
        <v>3900.4759750600001</v>
      </c>
      <c r="F146" s="36">
        <f>SUMIFS(СВЦЭМ!$D$33:$D$776,СВЦЭМ!$A$33:$A$776,$A146,СВЦЭМ!$B$33:$B$776,F$119)+'СЕТ СН'!$I$11+СВЦЭМ!$D$10+'СЕТ СН'!$I$5-'СЕТ СН'!$I$21</f>
        <v>3910.8454059599999</v>
      </c>
      <c r="G146" s="36">
        <f>SUMIFS(СВЦЭМ!$D$33:$D$776,СВЦЭМ!$A$33:$A$776,$A146,СВЦЭМ!$B$33:$B$776,G$119)+'СЕТ СН'!$I$11+СВЦЭМ!$D$10+'СЕТ СН'!$I$5-'СЕТ СН'!$I$21</f>
        <v>3893.28913448</v>
      </c>
      <c r="H146" s="36">
        <f>SUMIFS(СВЦЭМ!$D$33:$D$776,СВЦЭМ!$A$33:$A$776,$A146,СВЦЭМ!$B$33:$B$776,H$119)+'СЕТ СН'!$I$11+СВЦЭМ!$D$10+'СЕТ СН'!$I$5-'СЕТ СН'!$I$21</f>
        <v>3859.3340442500003</v>
      </c>
      <c r="I146" s="36">
        <f>SUMIFS(СВЦЭМ!$D$33:$D$776,СВЦЭМ!$A$33:$A$776,$A146,СВЦЭМ!$B$33:$B$776,I$119)+'СЕТ СН'!$I$11+СВЦЭМ!$D$10+'СЕТ СН'!$I$5-'СЕТ СН'!$I$21</f>
        <v>3835.3714179899998</v>
      </c>
      <c r="J146" s="36">
        <f>SUMIFS(СВЦЭМ!$D$33:$D$776,СВЦЭМ!$A$33:$A$776,$A146,СВЦЭМ!$B$33:$B$776,J$119)+'СЕТ СН'!$I$11+СВЦЭМ!$D$10+'СЕТ СН'!$I$5-'СЕТ СН'!$I$21</f>
        <v>3805.8119839299998</v>
      </c>
      <c r="K146" s="36">
        <f>SUMIFS(СВЦЭМ!$D$33:$D$776,СВЦЭМ!$A$33:$A$776,$A146,СВЦЭМ!$B$33:$B$776,K$119)+'СЕТ СН'!$I$11+СВЦЭМ!$D$10+'СЕТ СН'!$I$5-'СЕТ СН'!$I$21</f>
        <v>3794.04789054</v>
      </c>
      <c r="L146" s="36">
        <f>SUMIFS(СВЦЭМ!$D$33:$D$776,СВЦЭМ!$A$33:$A$776,$A146,СВЦЭМ!$B$33:$B$776,L$119)+'СЕТ СН'!$I$11+СВЦЭМ!$D$10+'СЕТ СН'!$I$5-'СЕТ СН'!$I$21</f>
        <v>3786.2521525000002</v>
      </c>
      <c r="M146" s="36">
        <f>SUMIFS(СВЦЭМ!$D$33:$D$776,СВЦЭМ!$A$33:$A$776,$A146,СВЦЭМ!$B$33:$B$776,M$119)+'СЕТ СН'!$I$11+СВЦЭМ!$D$10+'СЕТ СН'!$I$5-'СЕТ СН'!$I$21</f>
        <v>3796.70477936</v>
      </c>
      <c r="N146" s="36">
        <f>SUMIFS(СВЦЭМ!$D$33:$D$776,СВЦЭМ!$A$33:$A$776,$A146,СВЦЭМ!$B$33:$B$776,N$119)+'СЕТ СН'!$I$11+СВЦЭМ!$D$10+'СЕТ СН'!$I$5-'СЕТ СН'!$I$21</f>
        <v>3802.53329429</v>
      </c>
      <c r="O146" s="36">
        <f>SUMIFS(СВЦЭМ!$D$33:$D$776,СВЦЭМ!$A$33:$A$776,$A146,СВЦЭМ!$B$33:$B$776,O$119)+'СЕТ СН'!$I$11+СВЦЭМ!$D$10+'СЕТ СН'!$I$5-'СЕТ СН'!$I$21</f>
        <v>3816.5951618600002</v>
      </c>
      <c r="P146" s="36">
        <f>SUMIFS(СВЦЭМ!$D$33:$D$776,СВЦЭМ!$A$33:$A$776,$A146,СВЦЭМ!$B$33:$B$776,P$119)+'СЕТ СН'!$I$11+СВЦЭМ!$D$10+'СЕТ СН'!$I$5-'СЕТ СН'!$I$21</f>
        <v>3826.02554796</v>
      </c>
      <c r="Q146" s="36">
        <f>SUMIFS(СВЦЭМ!$D$33:$D$776,СВЦЭМ!$A$33:$A$776,$A146,СВЦЭМ!$B$33:$B$776,Q$119)+'СЕТ СН'!$I$11+СВЦЭМ!$D$10+'СЕТ СН'!$I$5-'СЕТ СН'!$I$21</f>
        <v>3833.5509327999998</v>
      </c>
      <c r="R146" s="36">
        <f>SUMIFS(СВЦЭМ!$D$33:$D$776,СВЦЭМ!$A$33:$A$776,$A146,СВЦЭМ!$B$33:$B$776,R$119)+'СЕТ СН'!$I$11+СВЦЭМ!$D$10+'СЕТ СН'!$I$5-'СЕТ СН'!$I$21</f>
        <v>3823.4157728099999</v>
      </c>
      <c r="S146" s="36">
        <f>SUMIFS(СВЦЭМ!$D$33:$D$776,СВЦЭМ!$A$33:$A$776,$A146,СВЦЭМ!$B$33:$B$776,S$119)+'СЕТ СН'!$I$11+СВЦЭМ!$D$10+'СЕТ СН'!$I$5-'СЕТ СН'!$I$21</f>
        <v>3809.2961331799997</v>
      </c>
      <c r="T146" s="36">
        <f>SUMIFS(СВЦЭМ!$D$33:$D$776,СВЦЭМ!$A$33:$A$776,$A146,СВЦЭМ!$B$33:$B$776,T$119)+'СЕТ СН'!$I$11+СВЦЭМ!$D$10+'СЕТ СН'!$I$5-'СЕТ СН'!$I$21</f>
        <v>3776.7422662500003</v>
      </c>
      <c r="U146" s="36">
        <f>SUMIFS(СВЦЭМ!$D$33:$D$776,СВЦЭМ!$A$33:$A$776,$A146,СВЦЭМ!$B$33:$B$776,U$119)+'СЕТ СН'!$I$11+СВЦЭМ!$D$10+'СЕТ СН'!$I$5-'СЕТ СН'!$I$21</f>
        <v>3777.5388926800001</v>
      </c>
      <c r="V146" s="36">
        <f>SUMIFS(СВЦЭМ!$D$33:$D$776,СВЦЭМ!$A$33:$A$776,$A146,СВЦЭМ!$B$33:$B$776,V$119)+'СЕТ СН'!$I$11+СВЦЭМ!$D$10+'СЕТ СН'!$I$5-'СЕТ СН'!$I$21</f>
        <v>3787.5548160500002</v>
      </c>
      <c r="W146" s="36">
        <f>SUMIFS(СВЦЭМ!$D$33:$D$776,СВЦЭМ!$A$33:$A$776,$A146,СВЦЭМ!$B$33:$B$776,W$119)+'СЕТ СН'!$I$11+СВЦЭМ!$D$10+'СЕТ СН'!$I$5-'СЕТ СН'!$I$21</f>
        <v>3808.0234060900002</v>
      </c>
      <c r="X146" s="36">
        <f>SUMIFS(СВЦЭМ!$D$33:$D$776,СВЦЭМ!$A$33:$A$776,$A146,СВЦЭМ!$B$33:$B$776,X$119)+'СЕТ СН'!$I$11+СВЦЭМ!$D$10+'СЕТ СН'!$I$5-'СЕТ СН'!$I$21</f>
        <v>3814.40843129</v>
      </c>
      <c r="Y146" s="36">
        <f>SUMIFS(СВЦЭМ!$D$33:$D$776,СВЦЭМ!$A$33:$A$776,$A146,СВЦЭМ!$B$33:$B$776,Y$119)+'СЕТ СН'!$I$11+СВЦЭМ!$D$10+'СЕТ СН'!$I$5-'СЕТ СН'!$I$21</f>
        <v>3838.7501073799999</v>
      </c>
    </row>
    <row r="147" spans="1:27" ht="15.75" x14ac:dyDescent="0.2">
      <c r="A147" s="35">
        <f t="shared" si="3"/>
        <v>44224</v>
      </c>
      <c r="B147" s="36">
        <f>SUMIFS(СВЦЭМ!$D$33:$D$776,СВЦЭМ!$A$33:$A$776,$A147,СВЦЭМ!$B$33:$B$776,B$119)+'СЕТ СН'!$I$11+СВЦЭМ!$D$10+'СЕТ СН'!$I$5-'СЕТ СН'!$I$21</f>
        <v>3821.9844632599998</v>
      </c>
      <c r="C147" s="36">
        <f>SUMIFS(СВЦЭМ!$D$33:$D$776,СВЦЭМ!$A$33:$A$776,$A147,СВЦЭМ!$B$33:$B$776,C$119)+'СЕТ СН'!$I$11+СВЦЭМ!$D$10+'СЕТ СН'!$I$5-'СЕТ СН'!$I$21</f>
        <v>3874.9684966599998</v>
      </c>
      <c r="D147" s="36">
        <f>SUMIFS(СВЦЭМ!$D$33:$D$776,СВЦЭМ!$A$33:$A$776,$A147,СВЦЭМ!$B$33:$B$776,D$119)+'СЕТ СН'!$I$11+СВЦЭМ!$D$10+'СЕТ СН'!$I$5-'СЕТ СН'!$I$21</f>
        <v>3907.26729776</v>
      </c>
      <c r="E147" s="36">
        <f>SUMIFS(СВЦЭМ!$D$33:$D$776,СВЦЭМ!$A$33:$A$776,$A147,СВЦЭМ!$B$33:$B$776,E$119)+'СЕТ СН'!$I$11+СВЦЭМ!$D$10+'СЕТ СН'!$I$5-'СЕТ СН'!$I$21</f>
        <v>3911.41652742</v>
      </c>
      <c r="F147" s="36">
        <f>SUMIFS(СВЦЭМ!$D$33:$D$776,СВЦЭМ!$A$33:$A$776,$A147,СВЦЭМ!$B$33:$B$776,F$119)+'СЕТ СН'!$I$11+СВЦЭМ!$D$10+'СЕТ СН'!$I$5-'СЕТ СН'!$I$21</f>
        <v>3921.2057175700002</v>
      </c>
      <c r="G147" s="36">
        <f>SUMIFS(СВЦЭМ!$D$33:$D$776,СВЦЭМ!$A$33:$A$776,$A147,СВЦЭМ!$B$33:$B$776,G$119)+'СЕТ СН'!$I$11+СВЦЭМ!$D$10+'СЕТ СН'!$I$5-'СЕТ СН'!$I$21</f>
        <v>3907.0506109600001</v>
      </c>
      <c r="H147" s="36">
        <f>SUMIFS(СВЦЭМ!$D$33:$D$776,СВЦЭМ!$A$33:$A$776,$A147,СВЦЭМ!$B$33:$B$776,H$119)+'СЕТ СН'!$I$11+СВЦЭМ!$D$10+'СЕТ СН'!$I$5-'СЕТ СН'!$I$21</f>
        <v>3870.2792716399999</v>
      </c>
      <c r="I147" s="36">
        <f>SUMIFS(СВЦЭМ!$D$33:$D$776,СВЦЭМ!$A$33:$A$776,$A147,СВЦЭМ!$B$33:$B$776,I$119)+'СЕТ СН'!$I$11+СВЦЭМ!$D$10+'СЕТ СН'!$I$5-'СЕТ СН'!$I$21</f>
        <v>3847.3471819599999</v>
      </c>
      <c r="J147" s="36">
        <f>SUMIFS(СВЦЭМ!$D$33:$D$776,СВЦЭМ!$A$33:$A$776,$A147,СВЦЭМ!$B$33:$B$776,J$119)+'СЕТ СН'!$I$11+СВЦЭМ!$D$10+'СЕТ СН'!$I$5-'СЕТ СН'!$I$21</f>
        <v>3829.3494874899998</v>
      </c>
      <c r="K147" s="36">
        <f>SUMIFS(СВЦЭМ!$D$33:$D$776,СВЦЭМ!$A$33:$A$776,$A147,СВЦЭМ!$B$33:$B$776,K$119)+'СЕТ СН'!$I$11+СВЦЭМ!$D$10+'СЕТ СН'!$I$5-'СЕТ СН'!$I$21</f>
        <v>3818.43582006</v>
      </c>
      <c r="L147" s="36">
        <f>SUMIFS(СВЦЭМ!$D$33:$D$776,СВЦЭМ!$A$33:$A$776,$A147,СВЦЭМ!$B$33:$B$776,L$119)+'СЕТ СН'!$I$11+СВЦЭМ!$D$10+'СЕТ СН'!$I$5-'СЕТ СН'!$I$21</f>
        <v>3813.6174265</v>
      </c>
      <c r="M147" s="36">
        <f>SUMIFS(СВЦЭМ!$D$33:$D$776,СВЦЭМ!$A$33:$A$776,$A147,СВЦЭМ!$B$33:$B$776,M$119)+'СЕТ СН'!$I$11+СВЦЭМ!$D$10+'СЕТ СН'!$I$5-'СЕТ СН'!$I$21</f>
        <v>3821.1465484999999</v>
      </c>
      <c r="N147" s="36">
        <f>SUMIFS(СВЦЭМ!$D$33:$D$776,СВЦЭМ!$A$33:$A$776,$A147,СВЦЭМ!$B$33:$B$776,N$119)+'СЕТ СН'!$I$11+СВЦЭМ!$D$10+'СЕТ СН'!$I$5-'СЕТ СН'!$I$21</f>
        <v>3826.5558297899997</v>
      </c>
      <c r="O147" s="36">
        <f>SUMIFS(СВЦЭМ!$D$33:$D$776,СВЦЭМ!$A$33:$A$776,$A147,СВЦЭМ!$B$33:$B$776,O$119)+'СЕТ СН'!$I$11+СВЦЭМ!$D$10+'СЕТ СН'!$I$5-'СЕТ СН'!$I$21</f>
        <v>3817.1275608200003</v>
      </c>
      <c r="P147" s="36">
        <f>SUMIFS(СВЦЭМ!$D$33:$D$776,СВЦЭМ!$A$33:$A$776,$A147,СВЦЭМ!$B$33:$B$776,P$119)+'СЕТ СН'!$I$11+СВЦЭМ!$D$10+'СЕТ СН'!$I$5-'СЕТ СН'!$I$21</f>
        <v>3822.1264188699997</v>
      </c>
      <c r="Q147" s="36">
        <f>SUMIFS(СВЦЭМ!$D$33:$D$776,СВЦЭМ!$A$33:$A$776,$A147,СВЦЭМ!$B$33:$B$776,Q$119)+'СЕТ СН'!$I$11+СВЦЭМ!$D$10+'СЕТ СН'!$I$5-'СЕТ СН'!$I$21</f>
        <v>3825.0856300699998</v>
      </c>
      <c r="R147" s="36">
        <f>SUMIFS(СВЦЭМ!$D$33:$D$776,СВЦЭМ!$A$33:$A$776,$A147,СВЦЭМ!$B$33:$B$776,R$119)+'СЕТ СН'!$I$11+СВЦЭМ!$D$10+'СЕТ СН'!$I$5-'СЕТ СН'!$I$21</f>
        <v>3820.7725603600002</v>
      </c>
      <c r="S147" s="36">
        <f>SUMIFS(СВЦЭМ!$D$33:$D$776,СВЦЭМ!$A$33:$A$776,$A147,СВЦЭМ!$B$33:$B$776,S$119)+'СЕТ СН'!$I$11+СВЦЭМ!$D$10+'СЕТ СН'!$I$5-'СЕТ СН'!$I$21</f>
        <v>3810.4280586700002</v>
      </c>
      <c r="T147" s="36">
        <f>SUMIFS(СВЦЭМ!$D$33:$D$776,СВЦЭМ!$A$33:$A$776,$A147,СВЦЭМ!$B$33:$B$776,T$119)+'СЕТ СН'!$I$11+СВЦЭМ!$D$10+'СЕТ СН'!$I$5-'СЕТ СН'!$I$21</f>
        <v>3787.2537672500002</v>
      </c>
      <c r="U147" s="36">
        <f>SUMIFS(СВЦЭМ!$D$33:$D$776,СВЦЭМ!$A$33:$A$776,$A147,СВЦЭМ!$B$33:$B$776,U$119)+'СЕТ СН'!$I$11+СВЦЭМ!$D$10+'СЕТ СН'!$I$5-'СЕТ СН'!$I$21</f>
        <v>3787.87698245</v>
      </c>
      <c r="V147" s="36">
        <f>SUMIFS(СВЦЭМ!$D$33:$D$776,СВЦЭМ!$A$33:$A$776,$A147,СВЦЭМ!$B$33:$B$776,V$119)+'СЕТ СН'!$I$11+СВЦЭМ!$D$10+'СЕТ СН'!$I$5-'СЕТ СН'!$I$21</f>
        <v>3796.2687432800003</v>
      </c>
      <c r="W147" s="36">
        <f>SUMIFS(СВЦЭМ!$D$33:$D$776,СВЦЭМ!$A$33:$A$776,$A147,СВЦЭМ!$B$33:$B$776,W$119)+'СЕТ СН'!$I$11+СВЦЭМ!$D$10+'СЕТ СН'!$I$5-'СЕТ СН'!$I$21</f>
        <v>3808.48827471</v>
      </c>
      <c r="X147" s="36">
        <f>SUMIFS(СВЦЭМ!$D$33:$D$776,СВЦЭМ!$A$33:$A$776,$A147,СВЦЭМ!$B$33:$B$776,X$119)+'СЕТ СН'!$I$11+СВЦЭМ!$D$10+'СЕТ СН'!$I$5-'СЕТ СН'!$I$21</f>
        <v>3807.7957685800002</v>
      </c>
      <c r="Y147" s="36">
        <f>SUMIFS(СВЦЭМ!$D$33:$D$776,СВЦЭМ!$A$33:$A$776,$A147,СВЦЭМ!$B$33:$B$776,Y$119)+'СЕТ СН'!$I$11+СВЦЭМ!$D$10+'СЕТ СН'!$I$5-'СЕТ СН'!$I$21</f>
        <v>3828.4555801199999</v>
      </c>
    </row>
    <row r="148" spans="1:27" ht="15.75" x14ac:dyDescent="0.2">
      <c r="A148" s="35">
        <f t="shared" si="3"/>
        <v>44225</v>
      </c>
      <c r="B148" s="36">
        <f>SUMIFS(СВЦЭМ!$D$33:$D$776,СВЦЭМ!$A$33:$A$776,$A148,СВЦЭМ!$B$33:$B$776,B$119)+'СЕТ СН'!$I$11+СВЦЭМ!$D$10+'СЕТ СН'!$I$5-'СЕТ СН'!$I$21</f>
        <v>3815.05717155</v>
      </c>
      <c r="C148" s="36">
        <f>SUMIFS(СВЦЭМ!$D$33:$D$776,СВЦЭМ!$A$33:$A$776,$A148,СВЦЭМ!$B$33:$B$776,C$119)+'СЕТ СН'!$I$11+СВЦЭМ!$D$10+'СЕТ СН'!$I$5-'СЕТ СН'!$I$21</f>
        <v>3842.9332329399999</v>
      </c>
      <c r="D148" s="36">
        <f>SUMIFS(СВЦЭМ!$D$33:$D$776,СВЦЭМ!$A$33:$A$776,$A148,СВЦЭМ!$B$33:$B$776,D$119)+'СЕТ СН'!$I$11+СВЦЭМ!$D$10+'СЕТ СН'!$I$5-'СЕТ СН'!$I$21</f>
        <v>3855.8928029099998</v>
      </c>
      <c r="E148" s="36">
        <f>SUMIFS(СВЦЭМ!$D$33:$D$776,СВЦЭМ!$A$33:$A$776,$A148,СВЦЭМ!$B$33:$B$776,E$119)+'СЕТ СН'!$I$11+СВЦЭМ!$D$10+'СЕТ СН'!$I$5-'СЕТ СН'!$I$21</f>
        <v>3844.74574282</v>
      </c>
      <c r="F148" s="36">
        <f>SUMIFS(СВЦЭМ!$D$33:$D$776,СВЦЭМ!$A$33:$A$776,$A148,СВЦЭМ!$B$33:$B$776,F$119)+'СЕТ СН'!$I$11+СВЦЭМ!$D$10+'СЕТ СН'!$I$5-'СЕТ СН'!$I$21</f>
        <v>3841.6139539300002</v>
      </c>
      <c r="G148" s="36">
        <f>SUMIFS(СВЦЭМ!$D$33:$D$776,СВЦЭМ!$A$33:$A$776,$A148,СВЦЭМ!$B$33:$B$776,G$119)+'СЕТ СН'!$I$11+СВЦЭМ!$D$10+'СЕТ СН'!$I$5-'СЕТ СН'!$I$21</f>
        <v>3833.3487633100003</v>
      </c>
      <c r="H148" s="36">
        <f>SUMIFS(СВЦЭМ!$D$33:$D$776,СВЦЭМ!$A$33:$A$776,$A148,СВЦЭМ!$B$33:$B$776,H$119)+'СЕТ СН'!$I$11+СВЦЭМ!$D$10+'СЕТ СН'!$I$5-'СЕТ СН'!$I$21</f>
        <v>3802.4289990500001</v>
      </c>
      <c r="I148" s="36">
        <f>SUMIFS(СВЦЭМ!$D$33:$D$776,СВЦЭМ!$A$33:$A$776,$A148,СВЦЭМ!$B$33:$B$776,I$119)+'СЕТ СН'!$I$11+СВЦЭМ!$D$10+'СЕТ СН'!$I$5-'СЕТ СН'!$I$21</f>
        <v>3765.80210403</v>
      </c>
      <c r="J148" s="36">
        <f>SUMIFS(СВЦЭМ!$D$33:$D$776,СВЦЭМ!$A$33:$A$776,$A148,СВЦЭМ!$B$33:$B$776,J$119)+'СЕТ СН'!$I$11+СВЦЭМ!$D$10+'СЕТ СН'!$I$5-'СЕТ СН'!$I$21</f>
        <v>3759.7029227100002</v>
      </c>
      <c r="K148" s="36">
        <f>SUMIFS(СВЦЭМ!$D$33:$D$776,СВЦЭМ!$A$33:$A$776,$A148,СВЦЭМ!$B$33:$B$776,K$119)+'СЕТ СН'!$I$11+СВЦЭМ!$D$10+'СЕТ СН'!$I$5-'СЕТ СН'!$I$21</f>
        <v>3750.2562064600002</v>
      </c>
      <c r="L148" s="36">
        <f>SUMIFS(СВЦЭМ!$D$33:$D$776,СВЦЭМ!$A$33:$A$776,$A148,СВЦЭМ!$B$33:$B$776,L$119)+'СЕТ СН'!$I$11+СВЦЭМ!$D$10+'СЕТ СН'!$I$5-'СЕТ СН'!$I$21</f>
        <v>3752.4474147199999</v>
      </c>
      <c r="M148" s="36">
        <f>SUMIFS(СВЦЭМ!$D$33:$D$776,СВЦЭМ!$A$33:$A$776,$A148,СВЦЭМ!$B$33:$B$776,M$119)+'СЕТ СН'!$I$11+СВЦЭМ!$D$10+'СЕТ СН'!$I$5-'СЕТ СН'!$I$21</f>
        <v>3780.5658301499998</v>
      </c>
      <c r="N148" s="36">
        <f>SUMIFS(СВЦЭМ!$D$33:$D$776,СВЦЭМ!$A$33:$A$776,$A148,СВЦЭМ!$B$33:$B$776,N$119)+'СЕТ СН'!$I$11+СВЦЭМ!$D$10+'СЕТ СН'!$I$5-'СЕТ СН'!$I$21</f>
        <v>3786.7927226900001</v>
      </c>
      <c r="O148" s="36">
        <f>SUMIFS(СВЦЭМ!$D$33:$D$776,СВЦЭМ!$A$33:$A$776,$A148,СВЦЭМ!$B$33:$B$776,O$119)+'СЕТ СН'!$I$11+СВЦЭМ!$D$10+'СЕТ СН'!$I$5-'СЕТ СН'!$I$21</f>
        <v>3793.57537189</v>
      </c>
      <c r="P148" s="36">
        <f>SUMIFS(СВЦЭМ!$D$33:$D$776,СВЦЭМ!$A$33:$A$776,$A148,СВЦЭМ!$B$33:$B$776,P$119)+'СЕТ СН'!$I$11+СВЦЭМ!$D$10+'СЕТ СН'!$I$5-'СЕТ СН'!$I$21</f>
        <v>3800.0353041399999</v>
      </c>
      <c r="Q148" s="36">
        <f>SUMIFS(СВЦЭМ!$D$33:$D$776,СВЦЭМ!$A$33:$A$776,$A148,СВЦЭМ!$B$33:$B$776,Q$119)+'СЕТ СН'!$I$11+СВЦЭМ!$D$10+'СЕТ СН'!$I$5-'СЕТ СН'!$I$21</f>
        <v>3795.79335597</v>
      </c>
      <c r="R148" s="36">
        <f>SUMIFS(СВЦЭМ!$D$33:$D$776,СВЦЭМ!$A$33:$A$776,$A148,СВЦЭМ!$B$33:$B$776,R$119)+'СЕТ СН'!$I$11+СВЦЭМ!$D$10+'СЕТ СН'!$I$5-'СЕТ СН'!$I$21</f>
        <v>3766.6669456999998</v>
      </c>
      <c r="S148" s="36">
        <f>SUMIFS(СВЦЭМ!$D$33:$D$776,СВЦЭМ!$A$33:$A$776,$A148,СВЦЭМ!$B$33:$B$776,S$119)+'СЕТ СН'!$I$11+СВЦЭМ!$D$10+'СЕТ СН'!$I$5-'СЕТ СН'!$I$21</f>
        <v>3778.4203698800002</v>
      </c>
      <c r="T148" s="36">
        <f>SUMIFS(СВЦЭМ!$D$33:$D$776,СВЦЭМ!$A$33:$A$776,$A148,СВЦЭМ!$B$33:$B$776,T$119)+'СЕТ СН'!$I$11+СВЦЭМ!$D$10+'СЕТ СН'!$I$5-'СЕТ СН'!$I$21</f>
        <v>3763.8471011199999</v>
      </c>
      <c r="U148" s="36">
        <f>SUMIFS(СВЦЭМ!$D$33:$D$776,СВЦЭМ!$A$33:$A$776,$A148,СВЦЭМ!$B$33:$B$776,U$119)+'СЕТ СН'!$I$11+СВЦЭМ!$D$10+'СЕТ СН'!$I$5-'СЕТ СН'!$I$21</f>
        <v>3764.3652069499999</v>
      </c>
      <c r="V148" s="36">
        <f>SUMIFS(СВЦЭМ!$D$33:$D$776,СВЦЭМ!$A$33:$A$776,$A148,СВЦЭМ!$B$33:$B$776,V$119)+'СЕТ СН'!$I$11+СВЦЭМ!$D$10+'СЕТ СН'!$I$5-'СЕТ СН'!$I$21</f>
        <v>3780.0814377500001</v>
      </c>
      <c r="W148" s="36">
        <f>SUMIFS(СВЦЭМ!$D$33:$D$776,СВЦЭМ!$A$33:$A$776,$A148,СВЦЭМ!$B$33:$B$776,W$119)+'СЕТ СН'!$I$11+СВЦЭМ!$D$10+'СЕТ СН'!$I$5-'СЕТ СН'!$I$21</f>
        <v>3793.16916253</v>
      </c>
      <c r="X148" s="36">
        <f>SUMIFS(СВЦЭМ!$D$33:$D$776,СВЦЭМ!$A$33:$A$776,$A148,СВЦЭМ!$B$33:$B$776,X$119)+'СЕТ СН'!$I$11+СВЦЭМ!$D$10+'СЕТ СН'!$I$5-'СЕТ СН'!$I$21</f>
        <v>3793.4089409500002</v>
      </c>
      <c r="Y148" s="36">
        <f>SUMIFS(СВЦЭМ!$D$33:$D$776,СВЦЭМ!$A$33:$A$776,$A148,СВЦЭМ!$B$33:$B$776,Y$119)+'СЕТ СН'!$I$11+СВЦЭМ!$D$10+'СЕТ СН'!$I$5-'СЕТ СН'!$I$21</f>
        <v>3802.6421381499999</v>
      </c>
    </row>
    <row r="149" spans="1:27" ht="15.75" x14ac:dyDescent="0.2">
      <c r="A149" s="35">
        <f t="shared" si="3"/>
        <v>44226</v>
      </c>
      <c r="B149" s="36">
        <f>SUMIFS(СВЦЭМ!$D$33:$D$776,СВЦЭМ!$A$33:$A$776,$A149,СВЦЭМ!$B$33:$B$776,B$119)+'СЕТ СН'!$I$11+СВЦЭМ!$D$10+'СЕТ СН'!$I$5-'СЕТ СН'!$I$21</f>
        <v>3794.4732470500003</v>
      </c>
      <c r="C149" s="36">
        <f>SUMIFS(СВЦЭМ!$D$33:$D$776,СВЦЭМ!$A$33:$A$776,$A149,СВЦЭМ!$B$33:$B$776,C$119)+'СЕТ СН'!$I$11+СВЦЭМ!$D$10+'СЕТ СН'!$I$5-'СЕТ СН'!$I$21</f>
        <v>3828.2720973099999</v>
      </c>
      <c r="D149" s="36">
        <f>SUMIFS(СВЦЭМ!$D$33:$D$776,СВЦЭМ!$A$33:$A$776,$A149,СВЦЭМ!$B$33:$B$776,D$119)+'СЕТ СН'!$I$11+СВЦЭМ!$D$10+'СЕТ СН'!$I$5-'СЕТ СН'!$I$21</f>
        <v>3846.2523188</v>
      </c>
      <c r="E149" s="36">
        <f>SUMIFS(СВЦЭМ!$D$33:$D$776,СВЦЭМ!$A$33:$A$776,$A149,СВЦЭМ!$B$33:$B$776,E$119)+'СЕТ СН'!$I$11+СВЦЭМ!$D$10+'СЕТ СН'!$I$5-'СЕТ СН'!$I$21</f>
        <v>3851.41389523</v>
      </c>
      <c r="F149" s="36">
        <f>SUMIFS(СВЦЭМ!$D$33:$D$776,СВЦЭМ!$A$33:$A$776,$A149,СВЦЭМ!$B$33:$B$776,F$119)+'СЕТ СН'!$I$11+СВЦЭМ!$D$10+'СЕТ СН'!$I$5-'СЕТ СН'!$I$21</f>
        <v>3865.2887602700002</v>
      </c>
      <c r="G149" s="36">
        <f>SUMIFS(СВЦЭМ!$D$33:$D$776,СВЦЭМ!$A$33:$A$776,$A149,СВЦЭМ!$B$33:$B$776,G$119)+'СЕТ СН'!$I$11+СВЦЭМ!$D$10+'СЕТ СН'!$I$5-'СЕТ СН'!$I$21</f>
        <v>3860.84134098</v>
      </c>
      <c r="H149" s="36">
        <f>SUMIFS(СВЦЭМ!$D$33:$D$776,СВЦЭМ!$A$33:$A$776,$A149,СВЦЭМ!$B$33:$B$776,H$119)+'СЕТ СН'!$I$11+СВЦЭМ!$D$10+'СЕТ СН'!$I$5-'СЕТ СН'!$I$21</f>
        <v>3849.2833059599998</v>
      </c>
      <c r="I149" s="36">
        <f>SUMIFS(СВЦЭМ!$D$33:$D$776,СВЦЭМ!$A$33:$A$776,$A149,СВЦЭМ!$B$33:$B$776,I$119)+'СЕТ СН'!$I$11+СВЦЭМ!$D$10+'СЕТ СН'!$I$5-'СЕТ СН'!$I$21</f>
        <v>3826.5100056900001</v>
      </c>
      <c r="J149" s="36">
        <f>SUMIFS(СВЦЭМ!$D$33:$D$776,СВЦЭМ!$A$33:$A$776,$A149,СВЦЭМ!$B$33:$B$776,J$119)+'СЕТ СН'!$I$11+СВЦЭМ!$D$10+'СЕТ СН'!$I$5-'СЕТ СН'!$I$21</f>
        <v>3809.2179493600001</v>
      </c>
      <c r="K149" s="36">
        <f>SUMIFS(СВЦЭМ!$D$33:$D$776,СВЦЭМ!$A$33:$A$776,$A149,СВЦЭМ!$B$33:$B$776,K$119)+'СЕТ СН'!$I$11+СВЦЭМ!$D$10+'СЕТ СН'!$I$5-'СЕТ СН'!$I$21</f>
        <v>3791.3931353600001</v>
      </c>
      <c r="L149" s="36">
        <f>SUMIFS(СВЦЭМ!$D$33:$D$776,СВЦЭМ!$A$33:$A$776,$A149,СВЦЭМ!$B$33:$B$776,L$119)+'СЕТ СН'!$I$11+СВЦЭМ!$D$10+'СЕТ СН'!$I$5-'СЕТ СН'!$I$21</f>
        <v>3776.3229202500002</v>
      </c>
      <c r="M149" s="36">
        <f>SUMIFS(СВЦЭМ!$D$33:$D$776,СВЦЭМ!$A$33:$A$776,$A149,СВЦЭМ!$B$33:$B$776,M$119)+'СЕТ СН'!$I$11+СВЦЭМ!$D$10+'СЕТ СН'!$I$5-'СЕТ СН'!$I$21</f>
        <v>3778.0496868199998</v>
      </c>
      <c r="N149" s="36">
        <f>SUMIFS(СВЦЭМ!$D$33:$D$776,СВЦЭМ!$A$33:$A$776,$A149,СВЦЭМ!$B$33:$B$776,N$119)+'СЕТ СН'!$I$11+СВЦЭМ!$D$10+'СЕТ СН'!$I$5-'СЕТ СН'!$I$21</f>
        <v>3776.5036999100003</v>
      </c>
      <c r="O149" s="36">
        <f>SUMIFS(СВЦЭМ!$D$33:$D$776,СВЦЭМ!$A$33:$A$776,$A149,СВЦЭМ!$B$33:$B$776,O$119)+'СЕТ СН'!$I$11+СВЦЭМ!$D$10+'СЕТ СН'!$I$5-'СЕТ СН'!$I$21</f>
        <v>3780.5004932299998</v>
      </c>
      <c r="P149" s="36">
        <f>SUMIFS(СВЦЭМ!$D$33:$D$776,СВЦЭМ!$A$33:$A$776,$A149,СВЦЭМ!$B$33:$B$776,P$119)+'СЕТ СН'!$I$11+СВЦЭМ!$D$10+'СЕТ СН'!$I$5-'СЕТ СН'!$I$21</f>
        <v>3799.00014362</v>
      </c>
      <c r="Q149" s="36">
        <f>SUMIFS(СВЦЭМ!$D$33:$D$776,СВЦЭМ!$A$33:$A$776,$A149,СВЦЭМ!$B$33:$B$776,Q$119)+'СЕТ СН'!$I$11+СВЦЭМ!$D$10+'СЕТ СН'!$I$5-'СЕТ СН'!$I$21</f>
        <v>3806.5265330800003</v>
      </c>
      <c r="R149" s="36">
        <f>SUMIFS(СВЦЭМ!$D$33:$D$776,СВЦЭМ!$A$33:$A$776,$A149,СВЦЭМ!$B$33:$B$776,R$119)+'СЕТ СН'!$I$11+СВЦЭМ!$D$10+'СЕТ СН'!$I$5-'СЕТ СН'!$I$21</f>
        <v>3789.8116947099998</v>
      </c>
      <c r="S149" s="36">
        <f>SUMIFS(СВЦЭМ!$D$33:$D$776,СВЦЭМ!$A$33:$A$776,$A149,СВЦЭМ!$B$33:$B$776,S$119)+'СЕТ СН'!$I$11+СВЦЭМ!$D$10+'СЕТ СН'!$I$5-'СЕТ СН'!$I$21</f>
        <v>3781.2264666299998</v>
      </c>
      <c r="T149" s="36">
        <f>SUMIFS(СВЦЭМ!$D$33:$D$776,СВЦЭМ!$A$33:$A$776,$A149,СВЦЭМ!$B$33:$B$776,T$119)+'СЕТ СН'!$I$11+СВЦЭМ!$D$10+'СЕТ СН'!$I$5-'СЕТ СН'!$I$21</f>
        <v>3769.4669467399999</v>
      </c>
      <c r="U149" s="36">
        <f>SUMIFS(СВЦЭМ!$D$33:$D$776,СВЦЭМ!$A$33:$A$776,$A149,СВЦЭМ!$B$33:$B$776,U$119)+'СЕТ СН'!$I$11+СВЦЭМ!$D$10+'СЕТ СН'!$I$5-'СЕТ СН'!$I$21</f>
        <v>3764.8672185200003</v>
      </c>
      <c r="V149" s="36">
        <f>SUMIFS(СВЦЭМ!$D$33:$D$776,СВЦЭМ!$A$33:$A$776,$A149,СВЦЭМ!$B$33:$B$776,V$119)+'СЕТ СН'!$I$11+СВЦЭМ!$D$10+'СЕТ СН'!$I$5-'СЕТ СН'!$I$21</f>
        <v>3783.3748571599999</v>
      </c>
      <c r="W149" s="36">
        <f>SUMIFS(СВЦЭМ!$D$33:$D$776,СВЦЭМ!$A$33:$A$776,$A149,СВЦЭМ!$B$33:$B$776,W$119)+'СЕТ СН'!$I$11+СВЦЭМ!$D$10+'СЕТ СН'!$I$5-'СЕТ СН'!$I$21</f>
        <v>3790.0187935100003</v>
      </c>
      <c r="X149" s="36">
        <f>SUMIFS(СВЦЭМ!$D$33:$D$776,СВЦЭМ!$A$33:$A$776,$A149,СВЦЭМ!$B$33:$B$776,X$119)+'СЕТ СН'!$I$11+СВЦЭМ!$D$10+'СЕТ СН'!$I$5-'СЕТ СН'!$I$21</f>
        <v>3805.47517913</v>
      </c>
      <c r="Y149" s="36">
        <f>SUMIFS(СВЦЭМ!$D$33:$D$776,СВЦЭМ!$A$33:$A$776,$A149,СВЦЭМ!$B$33:$B$776,Y$119)+'СЕТ СН'!$I$11+СВЦЭМ!$D$10+'СЕТ СН'!$I$5-'СЕТ СН'!$I$21</f>
        <v>3828.2921621800001</v>
      </c>
    </row>
    <row r="150" spans="1:27" ht="15.75" x14ac:dyDescent="0.2">
      <c r="A150" s="35">
        <f t="shared" si="3"/>
        <v>44227</v>
      </c>
      <c r="B150" s="36">
        <f>SUMIFS(СВЦЭМ!$D$33:$D$776,СВЦЭМ!$A$33:$A$776,$A150,СВЦЭМ!$B$33:$B$776,B$119)+'СЕТ СН'!$I$11+СВЦЭМ!$D$10+'СЕТ СН'!$I$5-'СЕТ СН'!$I$21</f>
        <v>3780.4862001500001</v>
      </c>
      <c r="C150" s="36">
        <f>SUMIFS(СВЦЭМ!$D$33:$D$776,СВЦЭМ!$A$33:$A$776,$A150,СВЦЭМ!$B$33:$B$776,C$119)+'СЕТ СН'!$I$11+СВЦЭМ!$D$10+'СЕТ СН'!$I$5-'СЕТ СН'!$I$21</f>
        <v>3816.1315751700004</v>
      </c>
      <c r="D150" s="36">
        <f>SUMIFS(СВЦЭМ!$D$33:$D$776,СВЦЭМ!$A$33:$A$776,$A150,СВЦЭМ!$B$33:$B$776,D$119)+'СЕТ СН'!$I$11+СВЦЭМ!$D$10+'СЕТ СН'!$I$5-'СЕТ СН'!$I$21</f>
        <v>3832.65578598</v>
      </c>
      <c r="E150" s="36">
        <f>SUMIFS(СВЦЭМ!$D$33:$D$776,СВЦЭМ!$A$33:$A$776,$A150,СВЦЭМ!$B$33:$B$776,E$119)+'СЕТ СН'!$I$11+СВЦЭМ!$D$10+'СЕТ СН'!$I$5-'СЕТ СН'!$I$21</f>
        <v>3839.7657975800003</v>
      </c>
      <c r="F150" s="36">
        <f>SUMIFS(СВЦЭМ!$D$33:$D$776,СВЦЭМ!$A$33:$A$776,$A150,СВЦЭМ!$B$33:$B$776,F$119)+'СЕТ СН'!$I$11+СВЦЭМ!$D$10+'СЕТ СН'!$I$5-'СЕТ СН'!$I$21</f>
        <v>3858.3744396299999</v>
      </c>
      <c r="G150" s="36">
        <f>SUMIFS(СВЦЭМ!$D$33:$D$776,СВЦЭМ!$A$33:$A$776,$A150,СВЦЭМ!$B$33:$B$776,G$119)+'СЕТ СН'!$I$11+СВЦЭМ!$D$10+'СЕТ СН'!$I$5-'СЕТ СН'!$I$21</f>
        <v>3848.8585910299998</v>
      </c>
      <c r="H150" s="36">
        <f>SUMIFS(СВЦЭМ!$D$33:$D$776,СВЦЭМ!$A$33:$A$776,$A150,СВЦЭМ!$B$33:$B$776,H$119)+'СЕТ СН'!$I$11+СВЦЭМ!$D$10+'СЕТ СН'!$I$5-'СЕТ СН'!$I$21</f>
        <v>3839.1655920600001</v>
      </c>
      <c r="I150" s="36">
        <f>SUMIFS(СВЦЭМ!$D$33:$D$776,СВЦЭМ!$A$33:$A$776,$A150,СВЦЭМ!$B$33:$B$776,I$119)+'СЕТ СН'!$I$11+СВЦЭМ!$D$10+'СЕТ СН'!$I$5-'СЕТ СН'!$I$21</f>
        <v>3831.7609905600002</v>
      </c>
      <c r="J150" s="36">
        <f>SUMIFS(СВЦЭМ!$D$33:$D$776,СВЦЭМ!$A$33:$A$776,$A150,СВЦЭМ!$B$33:$B$776,J$119)+'СЕТ СН'!$I$11+СВЦЭМ!$D$10+'СЕТ СН'!$I$5-'СЕТ СН'!$I$21</f>
        <v>3813.2775108000001</v>
      </c>
      <c r="K150" s="36">
        <f>SUMIFS(СВЦЭМ!$D$33:$D$776,СВЦЭМ!$A$33:$A$776,$A150,СВЦЭМ!$B$33:$B$776,K$119)+'СЕТ СН'!$I$11+СВЦЭМ!$D$10+'СЕТ СН'!$I$5-'СЕТ СН'!$I$21</f>
        <v>3792.6475814099999</v>
      </c>
      <c r="L150" s="36">
        <f>SUMIFS(СВЦЭМ!$D$33:$D$776,СВЦЭМ!$A$33:$A$776,$A150,СВЦЭМ!$B$33:$B$776,L$119)+'СЕТ СН'!$I$11+СВЦЭМ!$D$10+'СЕТ СН'!$I$5-'СЕТ СН'!$I$21</f>
        <v>3777.5656640500001</v>
      </c>
      <c r="M150" s="36">
        <f>SUMIFS(СВЦЭМ!$D$33:$D$776,СВЦЭМ!$A$33:$A$776,$A150,СВЦЭМ!$B$33:$B$776,M$119)+'СЕТ СН'!$I$11+СВЦЭМ!$D$10+'СЕТ СН'!$I$5-'СЕТ СН'!$I$21</f>
        <v>3782.2094940699999</v>
      </c>
      <c r="N150" s="36">
        <f>SUMIFS(СВЦЭМ!$D$33:$D$776,СВЦЭМ!$A$33:$A$776,$A150,СВЦЭМ!$B$33:$B$776,N$119)+'СЕТ СН'!$I$11+СВЦЭМ!$D$10+'СЕТ СН'!$I$5-'СЕТ СН'!$I$21</f>
        <v>3778.3021540499999</v>
      </c>
      <c r="O150" s="36">
        <f>SUMIFS(СВЦЭМ!$D$33:$D$776,СВЦЭМ!$A$33:$A$776,$A150,СВЦЭМ!$B$33:$B$776,O$119)+'СЕТ СН'!$I$11+СВЦЭМ!$D$10+'СЕТ СН'!$I$5-'СЕТ СН'!$I$21</f>
        <v>3773.54076321</v>
      </c>
      <c r="P150" s="36">
        <f>SUMIFS(СВЦЭМ!$D$33:$D$776,СВЦЭМ!$A$33:$A$776,$A150,СВЦЭМ!$B$33:$B$776,P$119)+'СЕТ СН'!$I$11+СВЦЭМ!$D$10+'СЕТ СН'!$I$5-'СЕТ СН'!$I$21</f>
        <v>3770.8386236400002</v>
      </c>
      <c r="Q150" s="36">
        <f>SUMIFS(СВЦЭМ!$D$33:$D$776,СВЦЭМ!$A$33:$A$776,$A150,СВЦЭМ!$B$33:$B$776,Q$119)+'СЕТ СН'!$I$11+СВЦЭМ!$D$10+'СЕТ СН'!$I$5-'СЕТ СН'!$I$21</f>
        <v>3775.9529462599999</v>
      </c>
      <c r="R150" s="36">
        <f>SUMIFS(СВЦЭМ!$D$33:$D$776,СВЦЭМ!$A$33:$A$776,$A150,СВЦЭМ!$B$33:$B$776,R$119)+'СЕТ СН'!$I$11+СВЦЭМ!$D$10+'СЕТ СН'!$I$5-'СЕТ СН'!$I$21</f>
        <v>3789.21128331</v>
      </c>
      <c r="S150" s="36">
        <f>SUMIFS(СВЦЭМ!$D$33:$D$776,СВЦЭМ!$A$33:$A$776,$A150,СВЦЭМ!$B$33:$B$776,S$119)+'СЕТ СН'!$I$11+СВЦЭМ!$D$10+'СЕТ СН'!$I$5-'СЕТ СН'!$I$21</f>
        <v>3808.9727025299999</v>
      </c>
      <c r="T150" s="36">
        <f>SUMIFS(СВЦЭМ!$D$33:$D$776,СВЦЭМ!$A$33:$A$776,$A150,СВЦЭМ!$B$33:$B$776,T$119)+'СЕТ СН'!$I$11+СВЦЭМ!$D$10+'СЕТ СН'!$I$5-'СЕТ СН'!$I$21</f>
        <v>3821.63176707</v>
      </c>
      <c r="U150" s="36">
        <f>SUMIFS(СВЦЭМ!$D$33:$D$776,СВЦЭМ!$A$33:$A$776,$A150,СВЦЭМ!$B$33:$B$776,U$119)+'СЕТ СН'!$I$11+СВЦЭМ!$D$10+'СЕТ СН'!$I$5-'СЕТ СН'!$I$21</f>
        <v>3822.8883782000003</v>
      </c>
      <c r="V150" s="36">
        <f>SUMIFS(СВЦЭМ!$D$33:$D$776,СВЦЭМ!$A$33:$A$776,$A150,СВЦЭМ!$B$33:$B$776,V$119)+'СЕТ СН'!$I$11+СВЦЭМ!$D$10+'СЕТ СН'!$I$5-'СЕТ СН'!$I$21</f>
        <v>3814.5755666599998</v>
      </c>
      <c r="W150" s="36">
        <f>SUMIFS(СВЦЭМ!$D$33:$D$776,СВЦЭМ!$A$33:$A$776,$A150,СВЦЭМ!$B$33:$B$776,W$119)+'СЕТ СН'!$I$11+СВЦЭМ!$D$10+'СЕТ СН'!$I$5-'СЕТ СН'!$I$21</f>
        <v>3809.0080566699999</v>
      </c>
      <c r="X150" s="36">
        <f>SUMIFS(СВЦЭМ!$D$33:$D$776,СВЦЭМ!$A$33:$A$776,$A150,СВЦЭМ!$B$33:$B$776,X$119)+'СЕТ СН'!$I$11+СВЦЭМ!$D$10+'СЕТ СН'!$I$5-'СЕТ СН'!$I$21</f>
        <v>3798.6588972</v>
      </c>
      <c r="Y150" s="36">
        <f>SUMIFS(СВЦЭМ!$D$33:$D$776,СВЦЭМ!$A$33:$A$776,$A150,СВЦЭМ!$B$33:$B$776,Y$119)+'СЕТ СН'!$I$11+СВЦЭМ!$D$10+'СЕТ СН'!$I$5-'СЕТ СН'!$I$21</f>
        <v>3794.5750215400003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СН'!$F$12</f>
        <v>151.62141201</v>
      </c>
      <c r="C156" s="36">
        <f>SUMIFS(СВЦЭМ!$E$33:$E$776,СВЦЭМ!$A$33:$A$776,$A156,СВЦЭМ!$B$33:$B$776,C$155)+'СЕТ СН'!$F$12</f>
        <v>155.13431255</v>
      </c>
      <c r="D156" s="36">
        <f>SUMIFS(СВЦЭМ!$E$33:$E$776,СВЦЭМ!$A$33:$A$776,$A156,СВЦЭМ!$B$33:$B$776,D$155)+'СЕТ СН'!$F$12</f>
        <v>150.93307134</v>
      </c>
      <c r="E156" s="36">
        <f>SUMIFS(СВЦЭМ!$E$33:$E$776,СВЦЭМ!$A$33:$A$776,$A156,СВЦЭМ!$B$33:$B$776,E$155)+'СЕТ СН'!$F$12</f>
        <v>151.04249318999999</v>
      </c>
      <c r="F156" s="36">
        <f>SUMIFS(СВЦЭМ!$E$33:$E$776,СВЦЭМ!$A$33:$A$776,$A156,СВЦЭМ!$B$33:$B$776,F$155)+'СЕТ СН'!$F$12</f>
        <v>148.54610886</v>
      </c>
      <c r="G156" s="36">
        <f>SUMIFS(СВЦЭМ!$E$33:$E$776,СВЦЭМ!$A$33:$A$776,$A156,СВЦЭМ!$B$33:$B$776,G$155)+'СЕТ СН'!$F$12</f>
        <v>149.15928493000001</v>
      </c>
      <c r="H156" s="36">
        <f>SUMIFS(СВЦЭМ!$E$33:$E$776,СВЦЭМ!$A$33:$A$776,$A156,СВЦЭМ!$B$33:$B$776,H$155)+'СЕТ СН'!$F$12</f>
        <v>153.39772945000001</v>
      </c>
      <c r="I156" s="36">
        <f>SUMIFS(СВЦЭМ!$E$33:$E$776,СВЦЭМ!$A$33:$A$776,$A156,СВЦЭМ!$B$33:$B$776,I$155)+'СЕТ СН'!$F$12</f>
        <v>152.35296224000001</v>
      </c>
      <c r="J156" s="36">
        <f>SUMIFS(СВЦЭМ!$E$33:$E$776,СВЦЭМ!$A$33:$A$776,$A156,СВЦЭМ!$B$33:$B$776,J$155)+'СЕТ СН'!$F$12</f>
        <v>151.68738150999999</v>
      </c>
      <c r="K156" s="36">
        <f>SUMIFS(СВЦЭМ!$E$33:$E$776,СВЦЭМ!$A$33:$A$776,$A156,СВЦЭМ!$B$33:$B$776,K$155)+'СЕТ СН'!$F$12</f>
        <v>149.03168972</v>
      </c>
      <c r="L156" s="36">
        <f>SUMIFS(СВЦЭМ!$E$33:$E$776,СВЦЭМ!$A$33:$A$776,$A156,СВЦЭМ!$B$33:$B$776,L$155)+'СЕТ СН'!$F$12</f>
        <v>147.27846464000001</v>
      </c>
      <c r="M156" s="36">
        <f>SUMIFS(СВЦЭМ!$E$33:$E$776,СВЦЭМ!$A$33:$A$776,$A156,СВЦЭМ!$B$33:$B$776,M$155)+'СЕТ СН'!$F$12</f>
        <v>146.08396206</v>
      </c>
      <c r="N156" s="36">
        <f>SUMIFS(СВЦЭМ!$E$33:$E$776,СВЦЭМ!$A$33:$A$776,$A156,СВЦЭМ!$B$33:$B$776,N$155)+'СЕТ СН'!$F$12</f>
        <v>147.2138262</v>
      </c>
      <c r="O156" s="36">
        <f>SUMIFS(СВЦЭМ!$E$33:$E$776,СВЦЭМ!$A$33:$A$776,$A156,СВЦЭМ!$B$33:$B$776,O$155)+'СЕТ СН'!$F$12</f>
        <v>147.54515383</v>
      </c>
      <c r="P156" s="36">
        <f>SUMIFS(СВЦЭМ!$E$33:$E$776,СВЦЭМ!$A$33:$A$776,$A156,СВЦЭМ!$B$33:$B$776,P$155)+'СЕТ СН'!$F$12</f>
        <v>150.90912668999999</v>
      </c>
      <c r="Q156" s="36">
        <f>SUMIFS(СВЦЭМ!$E$33:$E$776,СВЦЭМ!$A$33:$A$776,$A156,СВЦЭМ!$B$33:$B$776,Q$155)+'СЕТ СН'!$F$12</f>
        <v>150.79678451999999</v>
      </c>
      <c r="R156" s="36">
        <f>SUMIFS(СВЦЭМ!$E$33:$E$776,СВЦЭМ!$A$33:$A$776,$A156,СВЦЭМ!$B$33:$B$776,R$155)+'СЕТ СН'!$F$12</f>
        <v>147.6257884</v>
      </c>
      <c r="S156" s="36">
        <f>SUMIFS(СВЦЭМ!$E$33:$E$776,СВЦЭМ!$A$33:$A$776,$A156,СВЦЭМ!$B$33:$B$776,S$155)+'СЕТ СН'!$F$12</f>
        <v>144.65212867</v>
      </c>
      <c r="T156" s="36">
        <f>SUMIFS(СВЦЭМ!$E$33:$E$776,СВЦЭМ!$A$33:$A$776,$A156,СВЦЭМ!$B$33:$B$776,T$155)+'СЕТ СН'!$F$12</f>
        <v>143.03770173999999</v>
      </c>
      <c r="U156" s="36">
        <f>SUMIFS(СВЦЭМ!$E$33:$E$776,СВЦЭМ!$A$33:$A$776,$A156,СВЦЭМ!$B$33:$B$776,U$155)+'СЕТ СН'!$F$12</f>
        <v>141.86803067</v>
      </c>
      <c r="V156" s="36">
        <f>SUMIFS(СВЦЭМ!$E$33:$E$776,СВЦЭМ!$A$33:$A$776,$A156,СВЦЭМ!$B$33:$B$776,V$155)+'СЕТ СН'!$F$12</f>
        <v>140.59214292999999</v>
      </c>
      <c r="W156" s="36">
        <f>SUMIFS(СВЦЭМ!$E$33:$E$776,СВЦЭМ!$A$33:$A$776,$A156,СВЦЭМ!$B$33:$B$776,W$155)+'СЕТ СН'!$F$12</f>
        <v>142.32185816000001</v>
      </c>
      <c r="X156" s="36">
        <f>SUMIFS(СВЦЭМ!$E$33:$E$776,СВЦЭМ!$A$33:$A$776,$A156,СВЦЭМ!$B$33:$B$776,X$155)+'СЕТ СН'!$F$12</f>
        <v>144.13744668000001</v>
      </c>
      <c r="Y156" s="36">
        <f>SUMIFS(СВЦЭМ!$E$33:$E$776,СВЦЭМ!$A$33:$A$776,$A156,СВЦЭМ!$B$33:$B$776,Y$155)+'СЕТ СН'!$F$12</f>
        <v>144.62765279999999</v>
      </c>
      <c r="AA156" s="45"/>
    </row>
    <row r="157" spans="1:27" ht="15.75" x14ac:dyDescent="0.2">
      <c r="A157" s="35">
        <f>A156+1</f>
        <v>44198</v>
      </c>
      <c r="B157" s="36">
        <f>SUMIFS(СВЦЭМ!$E$33:$E$776,СВЦЭМ!$A$33:$A$776,$A157,СВЦЭМ!$B$33:$B$776,B$155)+'СЕТ СН'!$F$12</f>
        <v>149.99316213</v>
      </c>
      <c r="C157" s="36">
        <f>SUMIFS(СВЦЭМ!$E$33:$E$776,СВЦЭМ!$A$33:$A$776,$A157,СВЦЭМ!$B$33:$B$776,C$155)+'СЕТ СН'!$F$12</f>
        <v>152.92798274</v>
      </c>
      <c r="D157" s="36">
        <f>SUMIFS(СВЦЭМ!$E$33:$E$776,СВЦЭМ!$A$33:$A$776,$A157,СВЦЭМ!$B$33:$B$776,D$155)+'СЕТ СН'!$F$12</f>
        <v>154.86833804</v>
      </c>
      <c r="E157" s="36">
        <f>SUMIFS(СВЦЭМ!$E$33:$E$776,СВЦЭМ!$A$33:$A$776,$A157,СВЦЭМ!$B$33:$B$776,E$155)+'СЕТ СН'!$F$12</f>
        <v>158.78280605</v>
      </c>
      <c r="F157" s="36">
        <f>SUMIFS(СВЦЭМ!$E$33:$E$776,СВЦЭМ!$A$33:$A$776,$A157,СВЦЭМ!$B$33:$B$776,F$155)+'СЕТ СН'!$F$12</f>
        <v>156.03358931</v>
      </c>
      <c r="G157" s="36">
        <f>SUMIFS(СВЦЭМ!$E$33:$E$776,СВЦЭМ!$A$33:$A$776,$A157,СВЦЭМ!$B$33:$B$776,G$155)+'СЕТ СН'!$F$12</f>
        <v>155.87752786999999</v>
      </c>
      <c r="H157" s="36">
        <f>SUMIFS(СВЦЭМ!$E$33:$E$776,СВЦЭМ!$A$33:$A$776,$A157,СВЦЭМ!$B$33:$B$776,H$155)+'СЕТ СН'!$F$12</f>
        <v>158.65425963000001</v>
      </c>
      <c r="I157" s="36">
        <f>SUMIFS(СВЦЭМ!$E$33:$E$776,СВЦЭМ!$A$33:$A$776,$A157,СВЦЭМ!$B$33:$B$776,I$155)+'СЕТ СН'!$F$12</f>
        <v>156.62614287</v>
      </c>
      <c r="J157" s="36">
        <f>SUMIFS(СВЦЭМ!$E$33:$E$776,СВЦЭМ!$A$33:$A$776,$A157,СВЦЭМ!$B$33:$B$776,J$155)+'СЕТ СН'!$F$12</f>
        <v>154.03221042000001</v>
      </c>
      <c r="K157" s="36">
        <f>SUMIFS(СВЦЭМ!$E$33:$E$776,СВЦЭМ!$A$33:$A$776,$A157,СВЦЭМ!$B$33:$B$776,K$155)+'СЕТ СН'!$F$12</f>
        <v>150.66645829000001</v>
      </c>
      <c r="L157" s="36">
        <f>SUMIFS(СВЦЭМ!$E$33:$E$776,СВЦЭМ!$A$33:$A$776,$A157,СВЦЭМ!$B$33:$B$776,L$155)+'СЕТ СН'!$F$12</f>
        <v>147.99023445</v>
      </c>
      <c r="M157" s="36">
        <f>SUMIFS(СВЦЭМ!$E$33:$E$776,СВЦЭМ!$A$33:$A$776,$A157,СВЦЭМ!$B$33:$B$776,M$155)+'СЕТ СН'!$F$12</f>
        <v>141.94580404999999</v>
      </c>
      <c r="N157" s="36">
        <f>SUMIFS(СВЦЭМ!$E$33:$E$776,СВЦЭМ!$A$33:$A$776,$A157,СВЦЭМ!$B$33:$B$776,N$155)+'СЕТ СН'!$F$12</f>
        <v>143.63174279</v>
      </c>
      <c r="O157" s="36">
        <f>SUMIFS(СВЦЭМ!$E$33:$E$776,СВЦЭМ!$A$33:$A$776,$A157,СВЦЭМ!$B$33:$B$776,O$155)+'СЕТ СН'!$F$12</f>
        <v>145.54361564999999</v>
      </c>
      <c r="P157" s="36">
        <f>SUMIFS(СВЦЭМ!$E$33:$E$776,СВЦЭМ!$A$33:$A$776,$A157,СВЦЭМ!$B$33:$B$776,P$155)+'СЕТ СН'!$F$12</f>
        <v>146.44638431999999</v>
      </c>
      <c r="Q157" s="36">
        <f>SUMIFS(СВЦЭМ!$E$33:$E$776,СВЦЭМ!$A$33:$A$776,$A157,СВЦЭМ!$B$33:$B$776,Q$155)+'СЕТ СН'!$F$12</f>
        <v>146.35042272999999</v>
      </c>
      <c r="R157" s="36">
        <f>SUMIFS(СВЦЭМ!$E$33:$E$776,СВЦЭМ!$A$33:$A$776,$A157,СВЦЭМ!$B$33:$B$776,R$155)+'СЕТ СН'!$F$12</f>
        <v>144.15087442999999</v>
      </c>
      <c r="S157" s="36">
        <f>SUMIFS(СВЦЭМ!$E$33:$E$776,СВЦЭМ!$A$33:$A$776,$A157,СВЦЭМ!$B$33:$B$776,S$155)+'СЕТ СН'!$F$12</f>
        <v>145.33583157000001</v>
      </c>
      <c r="T157" s="36">
        <f>SUMIFS(СВЦЭМ!$E$33:$E$776,СВЦЭМ!$A$33:$A$776,$A157,СВЦЭМ!$B$33:$B$776,T$155)+'СЕТ СН'!$F$12</f>
        <v>143.43431090999999</v>
      </c>
      <c r="U157" s="36">
        <f>SUMIFS(СВЦЭМ!$E$33:$E$776,СВЦЭМ!$A$33:$A$776,$A157,СВЦЭМ!$B$33:$B$776,U$155)+'СЕТ СН'!$F$12</f>
        <v>142.45147358</v>
      </c>
      <c r="V157" s="36">
        <f>SUMIFS(СВЦЭМ!$E$33:$E$776,СВЦЭМ!$A$33:$A$776,$A157,СВЦЭМ!$B$33:$B$776,V$155)+'СЕТ СН'!$F$12</f>
        <v>143.07968668999999</v>
      </c>
      <c r="W157" s="36">
        <f>SUMIFS(СВЦЭМ!$E$33:$E$776,СВЦЭМ!$A$33:$A$776,$A157,СВЦЭМ!$B$33:$B$776,W$155)+'СЕТ СН'!$F$12</f>
        <v>144.77645038</v>
      </c>
      <c r="X157" s="36">
        <f>SUMIFS(СВЦЭМ!$E$33:$E$776,СВЦЭМ!$A$33:$A$776,$A157,СВЦЭМ!$B$33:$B$776,X$155)+'СЕТ СН'!$F$12</f>
        <v>145.65032578</v>
      </c>
      <c r="Y157" s="36">
        <f>SUMIFS(СВЦЭМ!$E$33:$E$776,СВЦЭМ!$A$33:$A$776,$A157,СВЦЭМ!$B$33:$B$776,Y$155)+'СЕТ СН'!$F$12</f>
        <v>147.02058951999999</v>
      </c>
    </row>
    <row r="158" spans="1:27" ht="15.75" x14ac:dyDescent="0.2">
      <c r="A158" s="35">
        <f t="shared" ref="A158:A186" si="4">A157+1</f>
        <v>44199</v>
      </c>
      <c r="B158" s="36">
        <f>SUMIFS(СВЦЭМ!$E$33:$E$776,СВЦЭМ!$A$33:$A$776,$A158,СВЦЭМ!$B$33:$B$776,B$155)+'СЕТ СН'!$F$12</f>
        <v>145.84156299</v>
      </c>
      <c r="C158" s="36">
        <f>SUMIFS(СВЦЭМ!$E$33:$E$776,СВЦЭМ!$A$33:$A$776,$A158,СВЦЭМ!$B$33:$B$776,C$155)+'СЕТ СН'!$F$12</f>
        <v>147.74710654</v>
      </c>
      <c r="D158" s="36">
        <f>SUMIFS(СВЦЭМ!$E$33:$E$776,СВЦЭМ!$A$33:$A$776,$A158,СВЦЭМ!$B$33:$B$776,D$155)+'СЕТ СН'!$F$12</f>
        <v>149.15512963</v>
      </c>
      <c r="E158" s="36">
        <f>SUMIFS(СВЦЭМ!$E$33:$E$776,СВЦЭМ!$A$33:$A$776,$A158,СВЦЭМ!$B$33:$B$776,E$155)+'СЕТ СН'!$F$12</f>
        <v>151.91166579</v>
      </c>
      <c r="F158" s="36">
        <f>SUMIFS(СВЦЭМ!$E$33:$E$776,СВЦЭМ!$A$33:$A$776,$A158,СВЦЭМ!$B$33:$B$776,F$155)+'СЕТ СН'!$F$12</f>
        <v>149.03424984</v>
      </c>
      <c r="G158" s="36">
        <f>SUMIFS(СВЦЭМ!$E$33:$E$776,СВЦЭМ!$A$33:$A$776,$A158,СВЦЭМ!$B$33:$B$776,G$155)+'СЕТ СН'!$F$12</f>
        <v>148.65399381</v>
      </c>
      <c r="H158" s="36">
        <f>SUMIFS(СВЦЭМ!$E$33:$E$776,СВЦЭМ!$A$33:$A$776,$A158,СВЦЭМ!$B$33:$B$776,H$155)+'СЕТ СН'!$F$12</f>
        <v>152.20633672</v>
      </c>
      <c r="I158" s="36">
        <f>SUMIFS(СВЦЭМ!$E$33:$E$776,СВЦЭМ!$A$33:$A$776,$A158,СВЦЭМ!$B$33:$B$776,I$155)+'СЕТ СН'!$F$12</f>
        <v>152.76633769</v>
      </c>
      <c r="J158" s="36">
        <f>SUMIFS(СВЦЭМ!$E$33:$E$776,СВЦЭМ!$A$33:$A$776,$A158,СВЦЭМ!$B$33:$B$776,J$155)+'СЕТ СН'!$F$12</f>
        <v>152.18735366999999</v>
      </c>
      <c r="K158" s="36">
        <f>SUMIFS(СВЦЭМ!$E$33:$E$776,СВЦЭМ!$A$33:$A$776,$A158,СВЦЭМ!$B$33:$B$776,K$155)+'СЕТ СН'!$F$12</f>
        <v>152.35952914999999</v>
      </c>
      <c r="L158" s="36">
        <f>SUMIFS(СВЦЭМ!$E$33:$E$776,СВЦЭМ!$A$33:$A$776,$A158,СВЦЭМ!$B$33:$B$776,L$155)+'СЕТ СН'!$F$12</f>
        <v>150.56998139000001</v>
      </c>
      <c r="M158" s="36">
        <f>SUMIFS(СВЦЭМ!$E$33:$E$776,СВЦЭМ!$A$33:$A$776,$A158,СВЦЭМ!$B$33:$B$776,M$155)+'СЕТ СН'!$F$12</f>
        <v>149.82568928000001</v>
      </c>
      <c r="N158" s="36">
        <f>SUMIFS(СВЦЭМ!$E$33:$E$776,СВЦЭМ!$A$33:$A$776,$A158,СВЦЭМ!$B$33:$B$776,N$155)+'СЕТ СН'!$F$12</f>
        <v>151.85052095</v>
      </c>
      <c r="O158" s="36">
        <f>SUMIFS(СВЦЭМ!$E$33:$E$776,СВЦЭМ!$A$33:$A$776,$A158,СВЦЭМ!$B$33:$B$776,O$155)+'СЕТ СН'!$F$12</f>
        <v>153.72782688000001</v>
      </c>
      <c r="P158" s="36">
        <f>SUMIFS(СВЦЭМ!$E$33:$E$776,СВЦЭМ!$A$33:$A$776,$A158,СВЦЭМ!$B$33:$B$776,P$155)+'СЕТ СН'!$F$12</f>
        <v>155.52393434000001</v>
      </c>
      <c r="Q158" s="36">
        <f>SUMIFS(СВЦЭМ!$E$33:$E$776,СВЦЭМ!$A$33:$A$776,$A158,СВЦЭМ!$B$33:$B$776,Q$155)+'СЕТ СН'!$F$12</f>
        <v>156.07755419</v>
      </c>
      <c r="R158" s="36">
        <f>SUMIFS(СВЦЭМ!$E$33:$E$776,СВЦЭМ!$A$33:$A$776,$A158,СВЦЭМ!$B$33:$B$776,R$155)+'СЕТ СН'!$F$12</f>
        <v>154.85289739000001</v>
      </c>
      <c r="S158" s="36">
        <f>SUMIFS(СВЦЭМ!$E$33:$E$776,СВЦЭМ!$A$33:$A$776,$A158,СВЦЭМ!$B$33:$B$776,S$155)+'СЕТ СН'!$F$12</f>
        <v>152.25335605000001</v>
      </c>
      <c r="T158" s="36">
        <f>SUMIFS(СВЦЭМ!$E$33:$E$776,СВЦЭМ!$A$33:$A$776,$A158,СВЦЭМ!$B$33:$B$776,T$155)+'СЕТ СН'!$F$12</f>
        <v>149.3578191</v>
      </c>
      <c r="U158" s="36">
        <f>SUMIFS(СВЦЭМ!$E$33:$E$776,СВЦЭМ!$A$33:$A$776,$A158,СВЦЭМ!$B$33:$B$776,U$155)+'СЕТ СН'!$F$12</f>
        <v>150.01751325000001</v>
      </c>
      <c r="V158" s="36">
        <f>SUMIFS(СВЦЭМ!$E$33:$E$776,СВЦЭМ!$A$33:$A$776,$A158,СВЦЭМ!$B$33:$B$776,V$155)+'СЕТ СН'!$F$12</f>
        <v>150.0548732</v>
      </c>
      <c r="W158" s="36">
        <f>SUMIFS(СВЦЭМ!$E$33:$E$776,СВЦЭМ!$A$33:$A$776,$A158,СВЦЭМ!$B$33:$B$776,W$155)+'СЕТ СН'!$F$12</f>
        <v>151.37699548000001</v>
      </c>
      <c r="X158" s="36">
        <f>SUMIFS(СВЦЭМ!$E$33:$E$776,СВЦЭМ!$A$33:$A$776,$A158,СВЦЭМ!$B$33:$B$776,X$155)+'СЕТ СН'!$F$12</f>
        <v>152.81282056000001</v>
      </c>
      <c r="Y158" s="36">
        <f>SUMIFS(СВЦЭМ!$E$33:$E$776,СВЦЭМ!$A$33:$A$776,$A158,СВЦЭМ!$B$33:$B$776,Y$155)+'СЕТ СН'!$F$12</f>
        <v>153.59034763</v>
      </c>
    </row>
    <row r="159" spans="1:27" ht="15.75" x14ac:dyDescent="0.2">
      <c r="A159" s="35">
        <f t="shared" si="4"/>
        <v>44200</v>
      </c>
      <c r="B159" s="36">
        <f>SUMIFS(СВЦЭМ!$E$33:$E$776,СВЦЭМ!$A$33:$A$776,$A159,СВЦЭМ!$B$33:$B$776,B$155)+'СЕТ СН'!$F$12</f>
        <v>156.39594854000001</v>
      </c>
      <c r="C159" s="36">
        <f>SUMIFS(СВЦЭМ!$E$33:$E$776,СВЦЭМ!$A$33:$A$776,$A159,СВЦЭМ!$B$33:$B$776,C$155)+'СЕТ СН'!$F$12</f>
        <v>158.81977789000001</v>
      </c>
      <c r="D159" s="36">
        <f>SUMIFS(СВЦЭМ!$E$33:$E$776,СВЦЭМ!$A$33:$A$776,$A159,СВЦЭМ!$B$33:$B$776,D$155)+'СЕТ СН'!$F$12</f>
        <v>161.01709525999999</v>
      </c>
      <c r="E159" s="36">
        <f>SUMIFS(СВЦЭМ!$E$33:$E$776,СВЦЭМ!$A$33:$A$776,$A159,СВЦЭМ!$B$33:$B$776,E$155)+'СЕТ СН'!$F$12</f>
        <v>164.60278221999999</v>
      </c>
      <c r="F159" s="36">
        <f>SUMIFS(СВЦЭМ!$E$33:$E$776,СВЦЭМ!$A$33:$A$776,$A159,СВЦЭМ!$B$33:$B$776,F$155)+'СЕТ СН'!$F$12</f>
        <v>159.57459531000001</v>
      </c>
      <c r="G159" s="36">
        <f>SUMIFS(СВЦЭМ!$E$33:$E$776,СВЦЭМ!$A$33:$A$776,$A159,СВЦЭМ!$B$33:$B$776,G$155)+'СЕТ СН'!$F$12</f>
        <v>159.13616861</v>
      </c>
      <c r="H159" s="36">
        <f>SUMIFS(СВЦЭМ!$E$33:$E$776,СВЦЭМ!$A$33:$A$776,$A159,СВЦЭМ!$B$33:$B$776,H$155)+'СЕТ СН'!$F$12</f>
        <v>159.92640019000001</v>
      </c>
      <c r="I159" s="36">
        <f>SUMIFS(СВЦЭМ!$E$33:$E$776,СВЦЭМ!$A$33:$A$776,$A159,СВЦЭМ!$B$33:$B$776,I$155)+'СЕТ СН'!$F$12</f>
        <v>157.55847661999999</v>
      </c>
      <c r="J159" s="36">
        <f>SUMIFS(СВЦЭМ!$E$33:$E$776,СВЦЭМ!$A$33:$A$776,$A159,СВЦЭМ!$B$33:$B$776,J$155)+'СЕТ СН'!$F$12</f>
        <v>154.29741712000001</v>
      </c>
      <c r="K159" s="36">
        <f>SUMIFS(СВЦЭМ!$E$33:$E$776,СВЦЭМ!$A$33:$A$776,$A159,СВЦЭМ!$B$33:$B$776,K$155)+'СЕТ СН'!$F$12</f>
        <v>150.10364064000001</v>
      </c>
      <c r="L159" s="36">
        <f>SUMIFS(СВЦЭМ!$E$33:$E$776,СВЦЭМ!$A$33:$A$776,$A159,СВЦЭМ!$B$33:$B$776,L$155)+'СЕТ СН'!$F$12</f>
        <v>148.44230683000001</v>
      </c>
      <c r="M159" s="36">
        <f>SUMIFS(СВЦЭМ!$E$33:$E$776,СВЦЭМ!$A$33:$A$776,$A159,СВЦЭМ!$B$33:$B$776,M$155)+'СЕТ СН'!$F$12</f>
        <v>147.49283564999999</v>
      </c>
      <c r="N159" s="36">
        <f>SUMIFS(СВЦЭМ!$E$33:$E$776,СВЦЭМ!$A$33:$A$776,$A159,СВЦЭМ!$B$33:$B$776,N$155)+'СЕТ СН'!$F$12</f>
        <v>150.30035888</v>
      </c>
      <c r="O159" s="36">
        <f>SUMIFS(СВЦЭМ!$E$33:$E$776,СВЦЭМ!$A$33:$A$776,$A159,СВЦЭМ!$B$33:$B$776,O$155)+'СЕТ СН'!$F$12</f>
        <v>151.79604333</v>
      </c>
      <c r="P159" s="36">
        <f>SUMIFS(СВЦЭМ!$E$33:$E$776,СВЦЭМ!$A$33:$A$776,$A159,СВЦЭМ!$B$33:$B$776,P$155)+'СЕТ СН'!$F$12</f>
        <v>153.40713112</v>
      </c>
      <c r="Q159" s="36">
        <f>SUMIFS(СВЦЭМ!$E$33:$E$776,СВЦЭМ!$A$33:$A$776,$A159,СВЦЭМ!$B$33:$B$776,Q$155)+'СЕТ СН'!$F$12</f>
        <v>154.20603754999999</v>
      </c>
      <c r="R159" s="36">
        <f>SUMIFS(СВЦЭМ!$E$33:$E$776,СВЦЭМ!$A$33:$A$776,$A159,СВЦЭМ!$B$33:$B$776,R$155)+'СЕТ СН'!$F$12</f>
        <v>151.97882637000001</v>
      </c>
      <c r="S159" s="36">
        <f>SUMIFS(СВЦЭМ!$E$33:$E$776,СВЦЭМ!$A$33:$A$776,$A159,СВЦЭМ!$B$33:$B$776,S$155)+'СЕТ СН'!$F$12</f>
        <v>150.43555086999999</v>
      </c>
      <c r="T159" s="36">
        <f>SUMIFS(СВЦЭМ!$E$33:$E$776,СВЦЭМ!$A$33:$A$776,$A159,СВЦЭМ!$B$33:$B$776,T$155)+'СЕТ СН'!$F$12</f>
        <v>148.31904943000001</v>
      </c>
      <c r="U159" s="36">
        <f>SUMIFS(СВЦЭМ!$E$33:$E$776,СВЦЭМ!$A$33:$A$776,$A159,СВЦЭМ!$B$33:$B$776,U$155)+'СЕТ СН'!$F$12</f>
        <v>149.05637910999999</v>
      </c>
      <c r="V159" s="36">
        <f>SUMIFS(СВЦЭМ!$E$33:$E$776,СВЦЭМ!$A$33:$A$776,$A159,СВЦЭМ!$B$33:$B$776,V$155)+'СЕТ СН'!$F$12</f>
        <v>149.27403322000001</v>
      </c>
      <c r="W159" s="36">
        <f>SUMIFS(СВЦЭМ!$E$33:$E$776,СВЦЭМ!$A$33:$A$776,$A159,СВЦЭМ!$B$33:$B$776,W$155)+'СЕТ СН'!$F$12</f>
        <v>150.69482146999999</v>
      </c>
      <c r="X159" s="36">
        <f>SUMIFS(СВЦЭМ!$E$33:$E$776,СВЦЭМ!$A$33:$A$776,$A159,СВЦЭМ!$B$33:$B$776,X$155)+'СЕТ СН'!$F$12</f>
        <v>153.29613226999999</v>
      </c>
      <c r="Y159" s="36">
        <f>SUMIFS(СВЦЭМ!$E$33:$E$776,СВЦЭМ!$A$33:$A$776,$A159,СВЦЭМ!$B$33:$B$776,Y$155)+'СЕТ СН'!$F$12</f>
        <v>155.37966786999999</v>
      </c>
    </row>
    <row r="160" spans="1:27" ht="15.75" x14ac:dyDescent="0.2">
      <c r="A160" s="35">
        <f t="shared" si="4"/>
        <v>44201</v>
      </c>
      <c r="B160" s="36">
        <f>SUMIFS(СВЦЭМ!$E$33:$E$776,СВЦЭМ!$A$33:$A$776,$A160,СВЦЭМ!$B$33:$B$776,B$155)+'СЕТ СН'!$F$12</f>
        <v>150.56402456000001</v>
      </c>
      <c r="C160" s="36">
        <f>SUMIFS(СВЦЭМ!$E$33:$E$776,СВЦЭМ!$A$33:$A$776,$A160,СВЦЭМ!$B$33:$B$776,C$155)+'СЕТ СН'!$F$12</f>
        <v>155.07435734000001</v>
      </c>
      <c r="D160" s="36">
        <f>SUMIFS(СВЦЭМ!$E$33:$E$776,СВЦЭМ!$A$33:$A$776,$A160,СВЦЭМ!$B$33:$B$776,D$155)+'СЕТ СН'!$F$12</f>
        <v>156.97795887000001</v>
      </c>
      <c r="E160" s="36">
        <f>SUMIFS(СВЦЭМ!$E$33:$E$776,СВЦЭМ!$A$33:$A$776,$A160,СВЦЭМ!$B$33:$B$776,E$155)+'СЕТ СН'!$F$12</f>
        <v>157.93600813</v>
      </c>
      <c r="F160" s="36">
        <f>SUMIFS(СВЦЭМ!$E$33:$E$776,СВЦЭМ!$A$33:$A$776,$A160,СВЦЭМ!$B$33:$B$776,F$155)+'СЕТ СН'!$F$12</f>
        <v>158.29346823</v>
      </c>
      <c r="G160" s="36">
        <f>SUMIFS(СВЦЭМ!$E$33:$E$776,СВЦЭМ!$A$33:$A$776,$A160,СВЦЭМ!$B$33:$B$776,G$155)+'СЕТ СН'!$F$12</f>
        <v>161.57556704999999</v>
      </c>
      <c r="H160" s="36">
        <f>SUMIFS(СВЦЭМ!$E$33:$E$776,СВЦЭМ!$A$33:$A$776,$A160,СВЦЭМ!$B$33:$B$776,H$155)+'СЕТ СН'!$F$12</f>
        <v>159.26830491000001</v>
      </c>
      <c r="I160" s="36">
        <f>SUMIFS(СВЦЭМ!$E$33:$E$776,СВЦЭМ!$A$33:$A$776,$A160,СВЦЭМ!$B$33:$B$776,I$155)+'СЕТ СН'!$F$12</f>
        <v>156.83248484000001</v>
      </c>
      <c r="J160" s="36">
        <f>SUMIFS(СВЦЭМ!$E$33:$E$776,СВЦЭМ!$A$33:$A$776,$A160,СВЦЭМ!$B$33:$B$776,J$155)+'СЕТ СН'!$F$12</f>
        <v>153.13156559000001</v>
      </c>
      <c r="K160" s="36">
        <f>SUMIFS(СВЦЭМ!$E$33:$E$776,СВЦЭМ!$A$33:$A$776,$A160,СВЦЭМ!$B$33:$B$776,K$155)+'СЕТ СН'!$F$12</f>
        <v>148.76116687000001</v>
      </c>
      <c r="L160" s="36">
        <f>SUMIFS(СВЦЭМ!$E$33:$E$776,СВЦЭМ!$A$33:$A$776,$A160,СВЦЭМ!$B$33:$B$776,L$155)+'СЕТ СН'!$F$12</f>
        <v>145.69973494000001</v>
      </c>
      <c r="M160" s="36">
        <f>SUMIFS(СВЦЭМ!$E$33:$E$776,СВЦЭМ!$A$33:$A$776,$A160,СВЦЭМ!$B$33:$B$776,M$155)+'СЕТ СН'!$F$12</f>
        <v>146.72946915</v>
      </c>
      <c r="N160" s="36">
        <f>SUMIFS(СВЦЭМ!$E$33:$E$776,СВЦЭМ!$A$33:$A$776,$A160,СВЦЭМ!$B$33:$B$776,N$155)+'СЕТ СН'!$F$12</f>
        <v>151.62829171000001</v>
      </c>
      <c r="O160" s="36">
        <f>SUMIFS(СВЦЭМ!$E$33:$E$776,СВЦЭМ!$A$33:$A$776,$A160,СВЦЭМ!$B$33:$B$776,O$155)+'СЕТ СН'!$F$12</f>
        <v>155.60656125</v>
      </c>
      <c r="P160" s="36">
        <f>SUMIFS(СВЦЭМ!$E$33:$E$776,СВЦЭМ!$A$33:$A$776,$A160,СВЦЭМ!$B$33:$B$776,P$155)+'СЕТ СН'!$F$12</f>
        <v>158.04151032999999</v>
      </c>
      <c r="Q160" s="36">
        <f>SUMIFS(СВЦЭМ!$E$33:$E$776,СВЦЭМ!$A$33:$A$776,$A160,СВЦЭМ!$B$33:$B$776,Q$155)+'СЕТ СН'!$F$12</f>
        <v>158.76893127</v>
      </c>
      <c r="R160" s="36">
        <f>SUMIFS(СВЦЭМ!$E$33:$E$776,СВЦЭМ!$A$33:$A$776,$A160,СВЦЭМ!$B$33:$B$776,R$155)+'СЕТ СН'!$F$12</f>
        <v>156.88034862999999</v>
      </c>
      <c r="S160" s="36">
        <f>SUMIFS(СВЦЭМ!$E$33:$E$776,СВЦЭМ!$A$33:$A$776,$A160,СВЦЭМ!$B$33:$B$776,S$155)+'СЕТ СН'!$F$12</f>
        <v>155.13510006000001</v>
      </c>
      <c r="T160" s="36">
        <f>SUMIFS(СВЦЭМ!$E$33:$E$776,СВЦЭМ!$A$33:$A$776,$A160,СВЦЭМ!$B$33:$B$776,T$155)+'СЕТ СН'!$F$12</f>
        <v>150.40132141000001</v>
      </c>
      <c r="U160" s="36">
        <f>SUMIFS(СВЦЭМ!$E$33:$E$776,СВЦЭМ!$A$33:$A$776,$A160,СВЦЭМ!$B$33:$B$776,U$155)+'СЕТ СН'!$F$12</f>
        <v>151.42175329</v>
      </c>
      <c r="V160" s="36">
        <f>SUMIFS(СВЦЭМ!$E$33:$E$776,СВЦЭМ!$A$33:$A$776,$A160,СВЦЭМ!$B$33:$B$776,V$155)+'СЕТ СН'!$F$12</f>
        <v>152.13917886999999</v>
      </c>
      <c r="W160" s="36">
        <f>SUMIFS(СВЦЭМ!$E$33:$E$776,СВЦЭМ!$A$33:$A$776,$A160,СВЦЭМ!$B$33:$B$776,W$155)+'СЕТ СН'!$F$12</f>
        <v>154.43723865999999</v>
      </c>
      <c r="X160" s="36">
        <f>SUMIFS(СВЦЭМ!$E$33:$E$776,СВЦЭМ!$A$33:$A$776,$A160,СВЦЭМ!$B$33:$B$776,X$155)+'СЕТ СН'!$F$12</f>
        <v>156.67086599999999</v>
      </c>
      <c r="Y160" s="36">
        <f>SUMIFS(СВЦЭМ!$E$33:$E$776,СВЦЭМ!$A$33:$A$776,$A160,СВЦЭМ!$B$33:$B$776,Y$155)+'СЕТ СН'!$F$12</f>
        <v>159.1845453</v>
      </c>
    </row>
    <row r="161" spans="1:25" ht="15.75" x14ac:dyDescent="0.2">
      <c r="A161" s="35">
        <f t="shared" si="4"/>
        <v>44202</v>
      </c>
      <c r="B161" s="36">
        <f>SUMIFS(СВЦЭМ!$E$33:$E$776,СВЦЭМ!$A$33:$A$776,$A161,СВЦЭМ!$B$33:$B$776,B$155)+'СЕТ СН'!$F$12</f>
        <v>157.66950098000001</v>
      </c>
      <c r="C161" s="36">
        <f>SUMIFS(СВЦЭМ!$E$33:$E$776,СВЦЭМ!$A$33:$A$776,$A161,СВЦЭМ!$B$33:$B$776,C$155)+'СЕТ СН'!$F$12</f>
        <v>162.23917069999999</v>
      </c>
      <c r="D161" s="36">
        <f>SUMIFS(СВЦЭМ!$E$33:$E$776,СВЦЭМ!$A$33:$A$776,$A161,СВЦЭМ!$B$33:$B$776,D$155)+'СЕТ СН'!$F$12</f>
        <v>165.76943161</v>
      </c>
      <c r="E161" s="36">
        <f>SUMIFS(СВЦЭМ!$E$33:$E$776,СВЦЭМ!$A$33:$A$776,$A161,СВЦЭМ!$B$33:$B$776,E$155)+'СЕТ СН'!$F$12</f>
        <v>167.16487670000001</v>
      </c>
      <c r="F161" s="36">
        <f>SUMIFS(СВЦЭМ!$E$33:$E$776,СВЦЭМ!$A$33:$A$776,$A161,СВЦЭМ!$B$33:$B$776,F$155)+'СЕТ СН'!$F$12</f>
        <v>168.81240879999999</v>
      </c>
      <c r="G161" s="36">
        <f>SUMIFS(СВЦЭМ!$E$33:$E$776,СВЦЭМ!$A$33:$A$776,$A161,СВЦЭМ!$B$33:$B$776,G$155)+'СЕТ СН'!$F$12</f>
        <v>168.3291973</v>
      </c>
      <c r="H161" s="36">
        <f>SUMIFS(СВЦЭМ!$E$33:$E$776,СВЦЭМ!$A$33:$A$776,$A161,СВЦЭМ!$B$33:$B$776,H$155)+'СЕТ СН'!$F$12</f>
        <v>165.94821837000001</v>
      </c>
      <c r="I161" s="36">
        <f>SUMIFS(СВЦЭМ!$E$33:$E$776,СВЦЭМ!$A$33:$A$776,$A161,СВЦЭМ!$B$33:$B$776,I$155)+'СЕТ СН'!$F$12</f>
        <v>162.10520867</v>
      </c>
      <c r="J161" s="36">
        <f>SUMIFS(СВЦЭМ!$E$33:$E$776,СВЦЭМ!$A$33:$A$776,$A161,СВЦЭМ!$B$33:$B$776,J$155)+'СЕТ СН'!$F$12</f>
        <v>155.60320916000001</v>
      </c>
      <c r="K161" s="36">
        <f>SUMIFS(СВЦЭМ!$E$33:$E$776,СВЦЭМ!$A$33:$A$776,$A161,СВЦЭМ!$B$33:$B$776,K$155)+'СЕТ СН'!$F$12</f>
        <v>149.48142290000001</v>
      </c>
      <c r="L161" s="36">
        <f>SUMIFS(СВЦЭМ!$E$33:$E$776,СВЦЭМ!$A$33:$A$776,$A161,СВЦЭМ!$B$33:$B$776,L$155)+'СЕТ СН'!$F$12</f>
        <v>147.63558861000001</v>
      </c>
      <c r="M161" s="36">
        <f>SUMIFS(СВЦЭМ!$E$33:$E$776,СВЦЭМ!$A$33:$A$776,$A161,СВЦЭМ!$B$33:$B$776,M$155)+'СЕТ СН'!$F$12</f>
        <v>148.1878159</v>
      </c>
      <c r="N161" s="36">
        <f>SUMIFS(СВЦЭМ!$E$33:$E$776,СВЦЭМ!$A$33:$A$776,$A161,СВЦЭМ!$B$33:$B$776,N$155)+'СЕТ СН'!$F$12</f>
        <v>152.37603422000001</v>
      </c>
      <c r="O161" s="36">
        <f>SUMIFS(СВЦЭМ!$E$33:$E$776,СВЦЭМ!$A$33:$A$776,$A161,СВЦЭМ!$B$33:$B$776,O$155)+'СЕТ СН'!$F$12</f>
        <v>154.83910581000001</v>
      </c>
      <c r="P161" s="36">
        <f>SUMIFS(СВЦЭМ!$E$33:$E$776,СВЦЭМ!$A$33:$A$776,$A161,СВЦЭМ!$B$33:$B$776,P$155)+'СЕТ СН'!$F$12</f>
        <v>156.49250043999999</v>
      </c>
      <c r="Q161" s="36">
        <f>SUMIFS(СВЦЭМ!$E$33:$E$776,СВЦЭМ!$A$33:$A$776,$A161,СВЦЭМ!$B$33:$B$776,Q$155)+'СЕТ СН'!$F$12</f>
        <v>157.09585948</v>
      </c>
      <c r="R161" s="36">
        <f>SUMIFS(СВЦЭМ!$E$33:$E$776,СВЦЭМ!$A$33:$A$776,$A161,СВЦЭМ!$B$33:$B$776,R$155)+'СЕТ СН'!$F$12</f>
        <v>154.99980081999999</v>
      </c>
      <c r="S161" s="36">
        <f>SUMIFS(СВЦЭМ!$E$33:$E$776,СВЦЭМ!$A$33:$A$776,$A161,СВЦЭМ!$B$33:$B$776,S$155)+'СЕТ СН'!$F$12</f>
        <v>151.18445928</v>
      </c>
      <c r="T161" s="36">
        <f>SUMIFS(СВЦЭМ!$E$33:$E$776,СВЦЭМ!$A$33:$A$776,$A161,СВЦЭМ!$B$33:$B$776,T$155)+'СЕТ СН'!$F$12</f>
        <v>147.35597870000001</v>
      </c>
      <c r="U161" s="36">
        <f>SUMIFS(СВЦЭМ!$E$33:$E$776,СВЦЭМ!$A$33:$A$776,$A161,СВЦЭМ!$B$33:$B$776,U$155)+'СЕТ СН'!$F$12</f>
        <v>147.86894038</v>
      </c>
      <c r="V161" s="36">
        <f>SUMIFS(СВЦЭМ!$E$33:$E$776,СВЦЭМ!$A$33:$A$776,$A161,СВЦЭМ!$B$33:$B$776,V$155)+'СЕТ СН'!$F$12</f>
        <v>148.87976728999999</v>
      </c>
      <c r="W161" s="36">
        <f>SUMIFS(СВЦЭМ!$E$33:$E$776,СВЦЭМ!$A$33:$A$776,$A161,СВЦЭМ!$B$33:$B$776,W$155)+'СЕТ СН'!$F$12</f>
        <v>151.25339969999999</v>
      </c>
      <c r="X161" s="36">
        <f>SUMIFS(СВЦЭМ!$E$33:$E$776,СВЦЭМ!$A$33:$A$776,$A161,СВЦЭМ!$B$33:$B$776,X$155)+'СЕТ СН'!$F$12</f>
        <v>153.88525612999999</v>
      </c>
      <c r="Y161" s="36">
        <f>SUMIFS(СВЦЭМ!$E$33:$E$776,СВЦЭМ!$A$33:$A$776,$A161,СВЦЭМ!$B$33:$B$776,Y$155)+'СЕТ СН'!$F$12</f>
        <v>157.18868949</v>
      </c>
    </row>
    <row r="162" spans="1:25" ht="15.75" x14ac:dyDescent="0.2">
      <c r="A162" s="35">
        <f t="shared" si="4"/>
        <v>44203</v>
      </c>
      <c r="B162" s="36">
        <f>SUMIFS(СВЦЭМ!$E$33:$E$776,СВЦЭМ!$A$33:$A$776,$A162,СВЦЭМ!$B$33:$B$776,B$155)+'СЕТ СН'!$F$12</f>
        <v>153.08098217</v>
      </c>
      <c r="C162" s="36">
        <f>SUMIFS(СВЦЭМ!$E$33:$E$776,СВЦЭМ!$A$33:$A$776,$A162,СВЦЭМ!$B$33:$B$776,C$155)+'СЕТ СН'!$F$12</f>
        <v>158.01467228000001</v>
      </c>
      <c r="D162" s="36">
        <f>SUMIFS(СВЦЭМ!$E$33:$E$776,СВЦЭМ!$A$33:$A$776,$A162,СВЦЭМ!$B$33:$B$776,D$155)+'СЕТ СН'!$F$12</f>
        <v>162.22060668</v>
      </c>
      <c r="E162" s="36">
        <f>SUMIFS(СВЦЭМ!$E$33:$E$776,СВЦЭМ!$A$33:$A$776,$A162,СВЦЭМ!$B$33:$B$776,E$155)+'СЕТ СН'!$F$12</f>
        <v>163.75880376999999</v>
      </c>
      <c r="F162" s="36">
        <f>SUMIFS(СВЦЭМ!$E$33:$E$776,СВЦЭМ!$A$33:$A$776,$A162,СВЦЭМ!$B$33:$B$776,F$155)+'СЕТ СН'!$F$12</f>
        <v>165.18749471999999</v>
      </c>
      <c r="G162" s="36">
        <f>SUMIFS(СВЦЭМ!$E$33:$E$776,СВЦЭМ!$A$33:$A$776,$A162,СВЦЭМ!$B$33:$B$776,G$155)+'СЕТ СН'!$F$12</f>
        <v>164.25208713999999</v>
      </c>
      <c r="H162" s="36">
        <f>SUMIFS(СВЦЭМ!$E$33:$E$776,СВЦЭМ!$A$33:$A$776,$A162,СВЦЭМ!$B$33:$B$776,H$155)+'СЕТ СН'!$F$12</f>
        <v>161.84938557999999</v>
      </c>
      <c r="I162" s="36">
        <f>SUMIFS(СВЦЭМ!$E$33:$E$776,СВЦЭМ!$A$33:$A$776,$A162,СВЦЭМ!$B$33:$B$776,I$155)+'СЕТ СН'!$F$12</f>
        <v>157.92982078</v>
      </c>
      <c r="J162" s="36">
        <f>SUMIFS(СВЦЭМ!$E$33:$E$776,СВЦЭМ!$A$33:$A$776,$A162,СВЦЭМ!$B$33:$B$776,J$155)+'СЕТ СН'!$F$12</f>
        <v>154.15749504999999</v>
      </c>
      <c r="K162" s="36">
        <f>SUMIFS(СВЦЭМ!$E$33:$E$776,СВЦЭМ!$A$33:$A$776,$A162,СВЦЭМ!$B$33:$B$776,K$155)+'СЕТ СН'!$F$12</f>
        <v>150.41989982999999</v>
      </c>
      <c r="L162" s="36">
        <f>SUMIFS(СВЦЭМ!$E$33:$E$776,СВЦЭМ!$A$33:$A$776,$A162,СВЦЭМ!$B$33:$B$776,L$155)+'СЕТ СН'!$F$12</f>
        <v>148.12628867000001</v>
      </c>
      <c r="M162" s="36">
        <f>SUMIFS(СВЦЭМ!$E$33:$E$776,СВЦЭМ!$A$33:$A$776,$A162,СВЦЭМ!$B$33:$B$776,M$155)+'СЕТ СН'!$F$12</f>
        <v>150.31604707</v>
      </c>
      <c r="N162" s="36">
        <f>SUMIFS(СВЦЭМ!$E$33:$E$776,СВЦЭМ!$A$33:$A$776,$A162,СВЦЭМ!$B$33:$B$776,N$155)+'СЕТ СН'!$F$12</f>
        <v>157.49408210999999</v>
      </c>
      <c r="O162" s="36">
        <f>SUMIFS(СВЦЭМ!$E$33:$E$776,СВЦЭМ!$A$33:$A$776,$A162,СВЦЭМ!$B$33:$B$776,O$155)+'СЕТ СН'!$F$12</f>
        <v>158.61564479</v>
      </c>
      <c r="P162" s="36">
        <f>SUMIFS(СВЦЭМ!$E$33:$E$776,СВЦЭМ!$A$33:$A$776,$A162,СВЦЭМ!$B$33:$B$776,P$155)+'СЕТ СН'!$F$12</f>
        <v>160.37734562</v>
      </c>
      <c r="Q162" s="36">
        <f>SUMIFS(СВЦЭМ!$E$33:$E$776,СВЦЭМ!$A$33:$A$776,$A162,СВЦЭМ!$B$33:$B$776,Q$155)+'СЕТ СН'!$F$12</f>
        <v>161.99355220999999</v>
      </c>
      <c r="R162" s="36">
        <f>SUMIFS(СВЦЭМ!$E$33:$E$776,СВЦЭМ!$A$33:$A$776,$A162,СВЦЭМ!$B$33:$B$776,R$155)+'СЕТ СН'!$F$12</f>
        <v>161.52881152</v>
      </c>
      <c r="S162" s="36">
        <f>SUMIFS(СВЦЭМ!$E$33:$E$776,СВЦЭМ!$A$33:$A$776,$A162,СВЦЭМ!$B$33:$B$776,S$155)+'СЕТ СН'!$F$12</f>
        <v>157.88343674000001</v>
      </c>
      <c r="T162" s="36">
        <f>SUMIFS(СВЦЭМ!$E$33:$E$776,СВЦЭМ!$A$33:$A$776,$A162,СВЦЭМ!$B$33:$B$776,T$155)+'СЕТ СН'!$F$12</f>
        <v>154.26470559000001</v>
      </c>
      <c r="U162" s="36">
        <f>SUMIFS(СВЦЭМ!$E$33:$E$776,СВЦЭМ!$A$33:$A$776,$A162,СВЦЭМ!$B$33:$B$776,U$155)+'СЕТ СН'!$F$12</f>
        <v>155.61851149</v>
      </c>
      <c r="V162" s="36">
        <f>SUMIFS(СВЦЭМ!$E$33:$E$776,СВЦЭМ!$A$33:$A$776,$A162,СВЦЭМ!$B$33:$B$776,V$155)+'СЕТ СН'!$F$12</f>
        <v>155.46031615999999</v>
      </c>
      <c r="W162" s="36">
        <f>SUMIFS(СВЦЭМ!$E$33:$E$776,СВЦЭМ!$A$33:$A$776,$A162,СВЦЭМ!$B$33:$B$776,W$155)+'СЕТ СН'!$F$12</f>
        <v>158.266255</v>
      </c>
      <c r="X162" s="36">
        <f>SUMIFS(СВЦЭМ!$E$33:$E$776,СВЦЭМ!$A$33:$A$776,$A162,СВЦЭМ!$B$33:$B$776,X$155)+'СЕТ СН'!$F$12</f>
        <v>160.75328282000001</v>
      </c>
      <c r="Y162" s="36">
        <f>SUMIFS(СВЦЭМ!$E$33:$E$776,СВЦЭМ!$A$33:$A$776,$A162,СВЦЭМ!$B$33:$B$776,Y$155)+'СЕТ СН'!$F$12</f>
        <v>164.14127148</v>
      </c>
    </row>
    <row r="163" spans="1:25" ht="15.75" x14ac:dyDescent="0.2">
      <c r="A163" s="35">
        <f t="shared" si="4"/>
        <v>44204</v>
      </c>
      <c r="B163" s="36">
        <f>SUMIFS(СВЦЭМ!$E$33:$E$776,СВЦЭМ!$A$33:$A$776,$A163,СВЦЭМ!$B$33:$B$776,B$155)+'СЕТ СН'!$F$12</f>
        <v>155.08279263</v>
      </c>
      <c r="C163" s="36">
        <f>SUMIFS(СВЦЭМ!$E$33:$E$776,СВЦЭМ!$A$33:$A$776,$A163,СВЦЭМ!$B$33:$B$776,C$155)+'СЕТ СН'!$F$12</f>
        <v>160.94691667999999</v>
      </c>
      <c r="D163" s="36">
        <f>SUMIFS(СВЦЭМ!$E$33:$E$776,СВЦЭМ!$A$33:$A$776,$A163,СВЦЭМ!$B$33:$B$776,D$155)+'СЕТ СН'!$F$12</f>
        <v>164.56909021000001</v>
      </c>
      <c r="E163" s="36">
        <f>SUMIFS(СВЦЭМ!$E$33:$E$776,СВЦЭМ!$A$33:$A$776,$A163,СВЦЭМ!$B$33:$B$776,E$155)+'СЕТ СН'!$F$12</f>
        <v>167.08607015000001</v>
      </c>
      <c r="F163" s="36">
        <f>SUMIFS(СВЦЭМ!$E$33:$E$776,СВЦЭМ!$A$33:$A$776,$A163,СВЦЭМ!$B$33:$B$776,F$155)+'СЕТ СН'!$F$12</f>
        <v>168.09783469000001</v>
      </c>
      <c r="G163" s="36">
        <f>SUMIFS(СВЦЭМ!$E$33:$E$776,СВЦЭМ!$A$33:$A$776,$A163,СВЦЭМ!$B$33:$B$776,G$155)+'СЕТ СН'!$F$12</f>
        <v>167.38874908</v>
      </c>
      <c r="H163" s="36">
        <f>SUMIFS(СВЦЭМ!$E$33:$E$776,СВЦЭМ!$A$33:$A$776,$A163,СВЦЭМ!$B$33:$B$776,H$155)+'СЕТ СН'!$F$12</f>
        <v>164.6630931</v>
      </c>
      <c r="I163" s="36">
        <f>SUMIFS(СВЦЭМ!$E$33:$E$776,СВЦЭМ!$A$33:$A$776,$A163,СВЦЭМ!$B$33:$B$776,I$155)+'СЕТ СН'!$F$12</f>
        <v>167.56930120000001</v>
      </c>
      <c r="J163" s="36">
        <f>SUMIFS(СВЦЭМ!$E$33:$E$776,СВЦЭМ!$A$33:$A$776,$A163,СВЦЭМ!$B$33:$B$776,J$155)+'СЕТ СН'!$F$12</f>
        <v>163.60669644999999</v>
      </c>
      <c r="K163" s="36">
        <f>SUMIFS(СВЦЭМ!$E$33:$E$776,СВЦЭМ!$A$33:$A$776,$A163,СВЦЭМ!$B$33:$B$776,K$155)+'СЕТ СН'!$F$12</f>
        <v>159.16185261000001</v>
      </c>
      <c r="L163" s="36">
        <f>SUMIFS(СВЦЭМ!$E$33:$E$776,СВЦЭМ!$A$33:$A$776,$A163,СВЦЭМ!$B$33:$B$776,L$155)+'СЕТ СН'!$F$12</f>
        <v>156.06183193999999</v>
      </c>
      <c r="M163" s="36">
        <f>SUMIFS(СВЦЭМ!$E$33:$E$776,СВЦЭМ!$A$33:$A$776,$A163,СВЦЭМ!$B$33:$B$776,M$155)+'СЕТ СН'!$F$12</f>
        <v>154.45240025999999</v>
      </c>
      <c r="N163" s="36">
        <f>SUMIFS(СВЦЭМ!$E$33:$E$776,СВЦЭМ!$A$33:$A$776,$A163,СВЦЭМ!$B$33:$B$776,N$155)+'СЕТ СН'!$F$12</f>
        <v>157.82450924</v>
      </c>
      <c r="O163" s="36">
        <f>SUMIFS(СВЦЭМ!$E$33:$E$776,СВЦЭМ!$A$33:$A$776,$A163,СВЦЭМ!$B$33:$B$776,O$155)+'СЕТ СН'!$F$12</f>
        <v>159.39695080999999</v>
      </c>
      <c r="P163" s="36">
        <f>SUMIFS(СВЦЭМ!$E$33:$E$776,СВЦЭМ!$A$33:$A$776,$A163,СВЦЭМ!$B$33:$B$776,P$155)+'СЕТ СН'!$F$12</f>
        <v>161.60551034</v>
      </c>
      <c r="Q163" s="36">
        <f>SUMIFS(СВЦЭМ!$E$33:$E$776,СВЦЭМ!$A$33:$A$776,$A163,СВЦЭМ!$B$33:$B$776,Q$155)+'СЕТ СН'!$F$12</f>
        <v>163.35818294000001</v>
      </c>
      <c r="R163" s="36">
        <f>SUMIFS(СВЦЭМ!$E$33:$E$776,СВЦЭМ!$A$33:$A$776,$A163,СВЦЭМ!$B$33:$B$776,R$155)+'СЕТ СН'!$F$12</f>
        <v>161.8137638</v>
      </c>
      <c r="S163" s="36">
        <f>SUMIFS(СВЦЭМ!$E$33:$E$776,СВЦЭМ!$A$33:$A$776,$A163,СВЦЭМ!$B$33:$B$776,S$155)+'СЕТ СН'!$F$12</f>
        <v>157.69335971999999</v>
      </c>
      <c r="T163" s="36">
        <f>SUMIFS(СВЦЭМ!$E$33:$E$776,СВЦЭМ!$A$33:$A$776,$A163,СВЦЭМ!$B$33:$B$776,T$155)+'СЕТ СН'!$F$12</f>
        <v>154.31784162</v>
      </c>
      <c r="U163" s="36">
        <f>SUMIFS(СВЦЭМ!$E$33:$E$776,СВЦЭМ!$A$33:$A$776,$A163,СВЦЭМ!$B$33:$B$776,U$155)+'СЕТ СН'!$F$12</f>
        <v>154.70816847</v>
      </c>
      <c r="V163" s="36">
        <f>SUMIFS(СВЦЭМ!$E$33:$E$776,СВЦЭМ!$A$33:$A$776,$A163,СВЦЭМ!$B$33:$B$776,V$155)+'СЕТ СН'!$F$12</f>
        <v>155.42442333</v>
      </c>
      <c r="W163" s="36">
        <f>SUMIFS(СВЦЭМ!$E$33:$E$776,СВЦЭМ!$A$33:$A$776,$A163,СВЦЭМ!$B$33:$B$776,W$155)+'СЕТ СН'!$F$12</f>
        <v>157.57217381999999</v>
      </c>
      <c r="X163" s="36">
        <f>SUMIFS(СВЦЭМ!$E$33:$E$776,СВЦЭМ!$A$33:$A$776,$A163,СВЦЭМ!$B$33:$B$776,X$155)+'СЕТ СН'!$F$12</f>
        <v>159.38074230000001</v>
      </c>
      <c r="Y163" s="36">
        <f>SUMIFS(СВЦЭМ!$E$33:$E$776,СВЦЭМ!$A$33:$A$776,$A163,СВЦЭМ!$B$33:$B$776,Y$155)+'СЕТ СН'!$F$12</f>
        <v>162.57802368</v>
      </c>
    </row>
    <row r="164" spans="1:25" ht="15.75" x14ac:dyDescent="0.2">
      <c r="A164" s="35">
        <f t="shared" si="4"/>
        <v>44205</v>
      </c>
      <c r="B164" s="36">
        <f>SUMIFS(СВЦЭМ!$E$33:$E$776,СВЦЭМ!$A$33:$A$776,$A164,СВЦЭМ!$B$33:$B$776,B$155)+'СЕТ СН'!$F$12</f>
        <v>158.80342202</v>
      </c>
      <c r="C164" s="36">
        <f>SUMIFS(СВЦЭМ!$E$33:$E$776,СВЦЭМ!$A$33:$A$776,$A164,СВЦЭМ!$B$33:$B$776,C$155)+'СЕТ СН'!$F$12</f>
        <v>163.11386798999999</v>
      </c>
      <c r="D164" s="36">
        <f>SUMIFS(СВЦЭМ!$E$33:$E$776,СВЦЭМ!$A$33:$A$776,$A164,СВЦЭМ!$B$33:$B$776,D$155)+'СЕТ СН'!$F$12</f>
        <v>165.62305122000001</v>
      </c>
      <c r="E164" s="36">
        <f>SUMIFS(СВЦЭМ!$E$33:$E$776,СВЦЭМ!$A$33:$A$776,$A164,СВЦЭМ!$B$33:$B$776,E$155)+'СЕТ СН'!$F$12</f>
        <v>166.71646404000001</v>
      </c>
      <c r="F164" s="36">
        <f>SUMIFS(СВЦЭМ!$E$33:$E$776,СВЦЭМ!$A$33:$A$776,$A164,СВЦЭМ!$B$33:$B$776,F$155)+'СЕТ СН'!$F$12</f>
        <v>167.69402249000001</v>
      </c>
      <c r="G164" s="36">
        <f>SUMIFS(СВЦЭМ!$E$33:$E$776,СВЦЭМ!$A$33:$A$776,$A164,СВЦЭМ!$B$33:$B$776,G$155)+'СЕТ СН'!$F$12</f>
        <v>166.99908241</v>
      </c>
      <c r="H164" s="36">
        <f>SUMIFS(СВЦЭМ!$E$33:$E$776,СВЦЭМ!$A$33:$A$776,$A164,СВЦЭМ!$B$33:$B$776,H$155)+'СЕТ СН'!$F$12</f>
        <v>165.69253266000001</v>
      </c>
      <c r="I164" s="36">
        <f>SUMIFS(СВЦЭМ!$E$33:$E$776,СВЦЭМ!$A$33:$A$776,$A164,СВЦЭМ!$B$33:$B$776,I$155)+'СЕТ СН'!$F$12</f>
        <v>161.62292662999999</v>
      </c>
      <c r="J164" s="36">
        <f>SUMIFS(СВЦЭМ!$E$33:$E$776,СВЦЭМ!$A$33:$A$776,$A164,СВЦЭМ!$B$33:$B$776,J$155)+'СЕТ СН'!$F$12</f>
        <v>157.98555408000001</v>
      </c>
      <c r="K164" s="36">
        <f>SUMIFS(СВЦЭМ!$E$33:$E$776,СВЦЭМ!$A$33:$A$776,$A164,СВЦЭМ!$B$33:$B$776,K$155)+'СЕТ СН'!$F$12</f>
        <v>154.85478420999999</v>
      </c>
      <c r="L164" s="36">
        <f>SUMIFS(СВЦЭМ!$E$33:$E$776,СВЦЭМ!$A$33:$A$776,$A164,СВЦЭМ!$B$33:$B$776,L$155)+'СЕТ СН'!$F$12</f>
        <v>152.68337832</v>
      </c>
      <c r="M164" s="36">
        <f>SUMIFS(СВЦЭМ!$E$33:$E$776,СВЦЭМ!$A$33:$A$776,$A164,СВЦЭМ!$B$33:$B$776,M$155)+'СЕТ СН'!$F$12</f>
        <v>151.93649672000001</v>
      </c>
      <c r="N164" s="36">
        <f>SUMIFS(СВЦЭМ!$E$33:$E$776,СВЦЭМ!$A$33:$A$776,$A164,СВЦЭМ!$B$33:$B$776,N$155)+'СЕТ СН'!$F$12</f>
        <v>154.76327750999999</v>
      </c>
      <c r="O164" s="36">
        <f>SUMIFS(СВЦЭМ!$E$33:$E$776,СВЦЭМ!$A$33:$A$776,$A164,СВЦЭМ!$B$33:$B$776,O$155)+'СЕТ СН'!$F$12</f>
        <v>156.71166663</v>
      </c>
      <c r="P164" s="36">
        <f>SUMIFS(СВЦЭМ!$E$33:$E$776,СВЦЭМ!$A$33:$A$776,$A164,СВЦЭМ!$B$33:$B$776,P$155)+'СЕТ СН'!$F$12</f>
        <v>157.87239858999999</v>
      </c>
      <c r="Q164" s="36">
        <f>SUMIFS(СВЦЭМ!$E$33:$E$776,СВЦЭМ!$A$33:$A$776,$A164,СВЦЭМ!$B$33:$B$776,Q$155)+'СЕТ СН'!$F$12</f>
        <v>158.26268001</v>
      </c>
      <c r="R164" s="36">
        <f>SUMIFS(СВЦЭМ!$E$33:$E$776,СВЦЭМ!$A$33:$A$776,$A164,СВЦЭМ!$B$33:$B$776,R$155)+'СЕТ СН'!$F$12</f>
        <v>156.58037191</v>
      </c>
      <c r="S164" s="36">
        <f>SUMIFS(СВЦЭМ!$E$33:$E$776,СВЦЭМ!$A$33:$A$776,$A164,СВЦЭМ!$B$33:$B$776,S$155)+'СЕТ СН'!$F$12</f>
        <v>153.97547053</v>
      </c>
      <c r="T164" s="36">
        <f>SUMIFS(СВЦЭМ!$E$33:$E$776,СВЦЭМ!$A$33:$A$776,$A164,СВЦЭМ!$B$33:$B$776,T$155)+'СЕТ СН'!$F$12</f>
        <v>151.13693895</v>
      </c>
      <c r="U164" s="36">
        <f>SUMIFS(СВЦЭМ!$E$33:$E$776,СВЦЭМ!$A$33:$A$776,$A164,СВЦЭМ!$B$33:$B$776,U$155)+'СЕТ СН'!$F$12</f>
        <v>151.18900848000001</v>
      </c>
      <c r="V164" s="36">
        <f>SUMIFS(СВЦЭМ!$E$33:$E$776,СВЦЭМ!$A$33:$A$776,$A164,СВЦЭМ!$B$33:$B$776,V$155)+'СЕТ СН'!$F$12</f>
        <v>150.17214885000001</v>
      </c>
      <c r="W164" s="36">
        <f>SUMIFS(СВЦЭМ!$E$33:$E$776,СВЦЭМ!$A$33:$A$776,$A164,СВЦЭМ!$B$33:$B$776,W$155)+'СЕТ СН'!$F$12</f>
        <v>153.36180206</v>
      </c>
      <c r="X164" s="36">
        <f>SUMIFS(СВЦЭМ!$E$33:$E$776,СВЦЭМ!$A$33:$A$776,$A164,СВЦЭМ!$B$33:$B$776,X$155)+'СЕТ СН'!$F$12</f>
        <v>155.48570165999999</v>
      </c>
      <c r="Y164" s="36">
        <f>SUMIFS(СВЦЭМ!$E$33:$E$776,СВЦЭМ!$A$33:$A$776,$A164,СВЦЭМ!$B$33:$B$776,Y$155)+'СЕТ СН'!$F$12</f>
        <v>157.70789386000001</v>
      </c>
    </row>
    <row r="165" spans="1:25" ht="15.75" x14ac:dyDescent="0.2">
      <c r="A165" s="35">
        <f t="shared" si="4"/>
        <v>44206</v>
      </c>
      <c r="B165" s="36">
        <f>SUMIFS(СВЦЭМ!$E$33:$E$776,СВЦЭМ!$A$33:$A$776,$A165,СВЦЭМ!$B$33:$B$776,B$155)+'СЕТ СН'!$F$12</f>
        <v>157.16624228000001</v>
      </c>
      <c r="C165" s="36">
        <f>SUMIFS(СВЦЭМ!$E$33:$E$776,СВЦЭМ!$A$33:$A$776,$A165,СВЦЭМ!$B$33:$B$776,C$155)+'СЕТ СН'!$F$12</f>
        <v>162.4238584</v>
      </c>
      <c r="D165" s="36">
        <f>SUMIFS(СВЦЭМ!$E$33:$E$776,СВЦЭМ!$A$33:$A$776,$A165,СВЦЭМ!$B$33:$B$776,D$155)+'СЕТ СН'!$F$12</f>
        <v>165.93557100000001</v>
      </c>
      <c r="E165" s="36">
        <f>SUMIFS(СВЦЭМ!$E$33:$E$776,СВЦЭМ!$A$33:$A$776,$A165,СВЦЭМ!$B$33:$B$776,E$155)+'СЕТ СН'!$F$12</f>
        <v>167.02659288999999</v>
      </c>
      <c r="F165" s="36">
        <f>SUMIFS(СВЦЭМ!$E$33:$E$776,СВЦЭМ!$A$33:$A$776,$A165,СВЦЭМ!$B$33:$B$776,F$155)+'СЕТ СН'!$F$12</f>
        <v>168.71677406000001</v>
      </c>
      <c r="G165" s="36">
        <f>SUMIFS(СВЦЭМ!$E$33:$E$776,СВЦЭМ!$A$33:$A$776,$A165,СВЦЭМ!$B$33:$B$776,G$155)+'СЕТ СН'!$F$12</f>
        <v>168.11029944000001</v>
      </c>
      <c r="H165" s="36">
        <f>SUMIFS(СВЦЭМ!$E$33:$E$776,СВЦЭМ!$A$33:$A$776,$A165,СВЦЭМ!$B$33:$B$776,H$155)+'СЕТ СН'!$F$12</f>
        <v>166.12025946</v>
      </c>
      <c r="I165" s="36">
        <f>SUMIFS(СВЦЭМ!$E$33:$E$776,СВЦЭМ!$A$33:$A$776,$A165,СВЦЭМ!$B$33:$B$776,I$155)+'СЕТ СН'!$F$12</f>
        <v>164.77242505999999</v>
      </c>
      <c r="J165" s="36">
        <f>SUMIFS(СВЦЭМ!$E$33:$E$776,СВЦЭМ!$A$33:$A$776,$A165,СВЦЭМ!$B$33:$B$776,J$155)+'СЕТ СН'!$F$12</f>
        <v>163.50702426999999</v>
      </c>
      <c r="K165" s="36">
        <f>SUMIFS(СВЦЭМ!$E$33:$E$776,СВЦЭМ!$A$33:$A$776,$A165,СВЦЭМ!$B$33:$B$776,K$155)+'СЕТ СН'!$F$12</f>
        <v>159.50340326</v>
      </c>
      <c r="L165" s="36">
        <f>SUMIFS(СВЦЭМ!$E$33:$E$776,СВЦЭМ!$A$33:$A$776,$A165,СВЦЭМ!$B$33:$B$776,L$155)+'СЕТ СН'!$F$12</f>
        <v>155.22080611999999</v>
      </c>
      <c r="M165" s="36">
        <f>SUMIFS(СВЦЭМ!$E$33:$E$776,СВЦЭМ!$A$33:$A$776,$A165,СВЦЭМ!$B$33:$B$776,M$155)+'СЕТ СН'!$F$12</f>
        <v>154.52692669000001</v>
      </c>
      <c r="N165" s="36">
        <f>SUMIFS(СВЦЭМ!$E$33:$E$776,СВЦЭМ!$A$33:$A$776,$A165,СВЦЭМ!$B$33:$B$776,N$155)+'СЕТ СН'!$F$12</f>
        <v>157.32814923999999</v>
      </c>
      <c r="O165" s="36">
        <f>SUMIFS(СВЦЭМ!$E$33:$E$776,СВЦЭМ!$A$33:$A$776,$A165,СВЦЭМ!$B$33:$B$776,O$155)+'СЕТ СН'!$F$12</f>
        <v>158.74017863</v>
      </c>
      <c r="P165" s="36">
        <f>SUMIFS(СВЦЭМ!$E$33:$E$776,СВЦЭМ!$A$33:$A$776,$A165,СВЦЭМ!$B$33:$B$776,P$155)+'СЕТ СН'!$F$12</f>
        <v>160.2841919</v>
      </c>
      <c r="Q165" s="36">
        <f>SUMIFS(СВЦЭМ!$E$33:$E$776,СВЦЭМ!$A$33:$A$776,$A165,СВЦЭМ!$B$33:$B$776,Q$155)+'СЕТ СН'!$F$12</f>
        <v>160.65307136999999</v>
      </c>
      <c r="R165" s="36">
        <f>SUMIFS(СВЦЭМ!$E$33:$E$776,СВЦЭМ!$A$33:$A$776,$A165,СВЦЭМ!$B$33:$B$776,R$155)+'СЕТ СН'!$F$12</f>
        <v>158.42231985000001</v>
      </c>
      <c r="S165" s="36">
        <f>SUMIFS(СВЦЭМ!$E$33:$E$776,СВЦЭМ!$A$33:$A$776,$A165,СВЦЭМ!$B$33:$B$776,S$155)+'СЕТ СН'!$F$12</f>
        <v>154.47091535000001</v>
      </c>
      <c r="T165" s="36">
        <f>SUMIFS(СВЦЭМ!$E$33:$E$776,СВЦЭМ!$A$33:$A$776,$A165,СВЦЭМ!$B$33:$B$776,T$155)+'СЕТ СН'!$F$12</f>
        <v>150.48948521</v>
      </c>
      <c r="U165" s="36">
        <f>SUMIFS(СВЦЭМ!$E$33:$E$776,СВЦЭМ!$A$33:$A$776,$A165,СВЦЭМ!$B$33:$B$776,U$155)+'СЕТ СН'!$F$12</f>
        <v>151.23310875999999</v>
      </c>
      <c r="V165" s="36">
        <f>SUMIFS(СВЦЭМ!$E$33:$E$776,СВЦЭМ!$A$33:$A$776,$A165,СВЦЭМ!$B$33:$B$776,V$155)+'СЕТ СН'!$F$12</f>
        <v>150.60890072000001</v>
      </c>
      <c r="W165" s="36">
        <f>SUMIFS(СВЦЭМ!$E$33:$E$776,СВЦЭМ!$A$33:$A$776,$A165,СВЦЭМ!$B$33:$B$776,W$155)+'СЕТ СН'!$F$12</f>
        <v>154.19985932</v>
      </c>
      <c r="X165" s="36">
        <f>SUMIFS(СВЦЭМ!$E$33:$E$776,СВЦЭМ!$A$33:$A$776,$A165,СВЦЭМ!$B$33:$B$776,X$155)+'СЕТ СН'!$F$12</f>
        <v>157.17891649000001</v>
      </c>
      <c r="Y165" s="36">
        <f>SUMIFS(СВЦЭМ!$E$33:$E$776,СВЦЭМ!$A$33:$A$776,$A165,СВЦЭМ!$B$33:$B$776,Y$155)+'СЕТ СН'!$F$12</f>
        <v>160.00760930999999</v>
      </c>
    </row>
    <row r="166" spans="1:25" ht="15.75" x14ac:dyDescent="0.2">
      <c r="A166" s="35">
        <f t="shared" si="4"/>
        <v>44207</v>
      </c>
      <c r="B166" s="36">
        <f>SUMIFS(СВЦЭМ!$E$33:$E$776,СВЦЭМ!$A$33:$A$776,$A166,СВЦЭМ!$B$33:$B$776,B$155)+'СЕТ СН'!$F$12</f>
        <v>165.8899773</v>
      </c>
      <c r="C166" s="36">
        <f>SUMIFS(СВЦЭМ!$E$33:$E$776,СВЦЭМ!$A$33:$A$776,$A166,СВЦЭМ!$B$33:$B$776,C$155)+'СЕТ СН'!$F$12</f>
        <v>171.83949415999999</v>
      </c>
      <c r="D166" s="36">
        <f>SUMIFS(СВЦЭМ!$E$33:$E$776,СВЦЭМ!$A$33:$A$776,$A166,СВЦЭМ!$B$33:$B$776,D$155)+'СЕТ СН'!$F$12</f>
        <v>172.80666113000001</v>
      </c>
      <c r="E166" s="36">
        <f>SUMIFS(СВЦЭМ!$E$33:$E$776,СВЦЭМ!$A$33:$A$776,$A166,СВЦЭМ!$B$33:$B$776,E$155)+'СЕТ СН'!$F$12</f>
        <v>172.21946346999999</v>
      </c>
      <c r="F166" s="36">
        <f>SUMIFS(СВЦЭМ!$E$33:$E$776,СВЦЭМ!$A$33:$A$776,$A166,СВЦЭМ!$B$33:$B$776,F$155)+'СЕТ СН'!$F$12</f>
        <v>172.60287685</v>
      </c>
      <c r="G166" s="36">
        <f>SUMIFS(СВЦЭМ!$E$33:$E$776,СВЦЭМ!$A$33:$A$776,$A166,СВЦЭМ!$B$33:$B$776,G$155)+'СЕТ СН'!$F$12</f>
        <v>173.36149809</v>
      </c>
      <c r="H166" s="36">
        <f>SUMIFS(СВЦЭМ!$E$33:$E$776,СВЦЭМ!$A$33:$A$776,$A166,СВЦЭМ!$B$33:$B$776,H$155)+'СЕТ СН'!$F$12</f>
        <v>171.89770883</v>
      </c>
      <c r="I166" s="36">
        <f>SUMIFS(СВЦЭМ!$E$33:$E$776,СВЦЭМ!$A$33:$A$776,$A166,СВЦЭМ!$B$33:$B$776,I$155)+'СЕТ СН'!$F$12</f>
        <v>165.52499775999999</v>
      </c>
      <c r="J166" s="36">
        <f>SUMIFS(СВЦЭМ!$E$33:$E$776,СВЦЭМ!$A$33:$A$776,$A166,СВЦЭМ!$B$33:$B$776,J$155)+'СЕТ СН'!$F$12</f>
        <v>159.89039735</v>
      </c>
      <c r="K166" s="36">
        <f>SUMIFS(СВЦЭМ!$E$33:$E$776,СВЦЭМ!$A$33:$A$776,$A166,СВЦЭМ!$B$33:$B$776,K$155)+'СЕТ СН'!$F$12</f>
        <v>157.42565701000001</v>
      </c>
      <c r="L166" s="36">
        <f>SUMIFS(СВЦЭМ!$E$33:$E$776,СВЦЭМ!$A$33:$A$776,$A166,СВЦЭМ!$B$33:$B$776,L$155)+'СЕТ СН'!$F$12</f>
        <v>156.70335661999999</v>
      </c>
      <c r="M166" s="36">
        <f>SUMIFS(СВЦЭМ!$E$33:$E$776,СВЦЭМ!$A$33:$A$776,$A166,СВЦЭМ!$B$33:$B$776,M$155)+'СЕТ СН'!$F$12</f>
        <v>157.88769518000001</v>
      </c>
      <c r="N166" s="36">
        <f>SUMIFS(СВЦЭМ!$E$33:$E$776,СВЦЭМ!$A$33:$A$776,$A166,СВЦЭМ!$B$33:$B$776,N$155)+'СЕТ СН'!$F$12</f>
        <v>159.43300576999999</v>
      </c>
      <c r="O166" s="36">
        <f>SUMIFS(СВЦЭМ!$E$33:$E$776,СВЦЭМ!$A$33:$A$776,$A166,СВЦЭМ!$B$33:$B$776,O$155)+'СЕТ СН'!$F$12</f>
        <v>160.98504353999999</v>
      </c>
      <c r="P166" s="36">
        <f>SUMIFS(СВЦЭМ!$E$33:$E$776,СВЦЭМ!$A$33:$A$776,$A166,СВЦЭМ!$B$33:$B$776,P$155)+'СЕТ СН'!$F$12</f>
        <v>162.81780025</v>
      </c>
      <c r="Q166" s="36">
        <f>SUMIFS(СВЦЭМ!$E$33:$E$776,СВЦЭМ!$A$33:$A$776,$A166,СВЦЭМ!$B$33:$B$776,Q$155)+'СЕТ СН'!$F$12</f>
        <v>163.83402565</v>
      </c>
      <c r="R166" s="36">
        <f>SUMIFS(СВЦЭМ!$E$33:$E$776,СВЦЭМ!$A$33:$A$776,$A166,СВЦЭМ!$B$33:$B$776,R$155)+'СЕТ СН'!$F$12</f>
        <v>161.98179063000001</v>
      </c>
      <c r="S166" s="36">
        <f>SUMIFS(СВЦЭМ!$E$33:$E$776,СВЦЭМ!$A$33:$A$776,$A166,СВЦЭМ!$B$33:$B$776,S$155)+'СЕТ СН'!$F$12</f>
        <v>158.31827926</v>
      </c>
      <c r="T166" s="36">
        <f>SUMIFS(СВЦЭМ!$E$33:$E$776,СВЦЭМ!$A$33:$A$776,$A166,СВЦЭМ!$B$33:$B$776,T$155)+'СЕТ СН'!$F$12</f>
        <v>154.01197171000001</v>
      </c>
      <c r="U166" s="36">
        <f>SUMIFS(СВЦЭМ!$E$33:$E$776,СВЦЭМ!$A$33:$A$776,$A166,СВЦЭМ!$B$33:$B$776,U$155)+'СЕТ СН'!$F$12</f>
        <v>153.93542629000001</v>
      </c>
      <c r="V166" s="36">
        <f>SUMIFS(СВЦЭМ!$E$33:$E$776,СВЦЭМ!$A$33:$A$776,$A166,СВЦЭМ!$B$33:$B$776,V$155)+'СЕТ СН'!$F$12</f>
        <v>156.08386254000001</v>
      </c>
      <c r="W166" s="36">
        <f>SUMIFS(СВЦЭМ!$E$33:$E$776,СВЦЭМ!$A$33:$A$776,$A166,СВЦЭМ!$B$33:$B$776,W$155)+'СЕТ СН'!$F$12</f>
        <v>158.49668566</v>
      </c>
      <c r="X166" s="36">
        <f>SUMIFS(СВЦЭМ!$E$33:$E$776,СВЦЭМ!$A$33:$A$776,$A166,СВЦЭМ!$B$33:$B$776,X$155)+'СЕТ СН'!$F$12</f>
        <v>158.98330025000001</v>
      </c>
      <c r="Y166" s="36">
        <f>SUMIFS(СВЦЭМ!$E$33:$E$776,СВЦЭМ!$A$33:$A$776,$A166,СВЦЭМ!$B$33:$B$776,Y$155)+'СЕТ СН'!$F$12</f>
        <v>161.59779136</v>
      </c>
    </row>
    <row r="167" spans="1:25" ht="15.75" x14ac:dyDescent="0.2">
      <c r="A167" s="35">
        <f t="shared" si="4"/>
        <v>44208</v>
      </c>
      <c r="B167" s="36">
        <f>SUMIFS(СВЦЭМ!$E$33:$E$776,СВЦЭМ!$A$33:$A$776,$A167,СВЦЭМ!$B$33:$B$776,B$155)+'СЕТ СН'!$F$12</f>
        <v>157.32289750000001</v>
      </c>
      <c r="C167" s="36">
        <f>SUMIFS(СВЦЭМ!$E$33:$E$776,СВЦЭМ!$A$33:$A$776,$A167,СВЦЭМ!$B$33:$B$776,C$155)+'СЕТ СН'!$F$12</f>
        <v>162.41834559</v>
      </c>
      <c r="D167" s="36">
        <f>SUMIFS(СВЦЭМ!$E$33:$E$776,СВЦЭМ!$A$33:$A$776,$A167,СВЦЭМ!$B$33:$B$776,D$155)+'СЕТ СН'!$F$12</f>
        <v>164.99863898000001</v>
      </c>
      <c r="E167" s="36">
        <f>SUMIFS(СВЦЭМ!$E$33:$E$776,СВЦЭМ!$A$33:$A$776,$A167,СВЦЭМ!$B$33:$B$776,E$155)+'СЕТ СН'!$F$12</f>
        <v>166.88881775999999</v>
      </c>
      <c r="F167" s="36">
        <f>SUMIFS(СВЦЭМ!$E$33:$E$776,СВЦЭМ!$A$33:$A$776,$A167,СВЦЭМ!$B$33:$B$776,F$155)+'СЕТ СН'!$F$12</f>
        <v>167.62208748</v>
      </c>
      <c r="G167" s="36">
        <f>SUMIFS(СВЦЭМ!$E$33:$E$776,СВЦЭМ!$A$33:$A$776,$A167,СВЦЭМ!$B$33:$B$776,G$155)+'СЕТ СН'!$F$12</f>
        <v>166.21481112999999</v>
      </c>
      <c r="H167" s="36">
        <f>SUMIFS(СВЦЭМ!$E$33:$E$776,СВЦЭМ!$A$33:$A$776,$A167,СВЦЭМ!$B$33:$B$776,H$155)+'СЕТ СН'!$F$12</f>
        <v>165.02270540000001</v>
      </c>
      <c r="I167" s="36">
        <f>SUMIFS(СВЦЭМ!$E$33:$E$776,СВЦЭМ!$A$33:$A$776,$A167,СВЦЭМ!$B$33:$B$776,I$155)+'СЕТ СН'!$F$12</f>
        <v>159.35469768999999</v>
      </c>
      <c r="J167" s="36">
        <f>SUMIFS(СВЦЭМ!$E$33:$E$776,СВЦЭМ!$A$33:$A$776,$A167,СВЦЭМ!$B$33:$B$776,J$155)+'СЕТ СН'!$F$12</f>
        <v>154.11546791000001</v>
      </c>
      <c r="K167" s="36">
        <f>SUMIFS(СВЦЭМ!$E$33:$E$776,СВЦЭМ!$A$33:$A$776,$A167,СВЦЭМ!$B$33:$B$776,K$155)+'СЕТ СН'!$F$12</f>
        <v>153.84568006999999</v>
      </c>
      <c r="L167" s="36">
        <f>SUMIFS(СВЦЭМ!$E$33:$E$776,СВЦЭМ!$A$33:$A$776,$A167,СВЦЭМ!$B$33:$B$776,L$155)+'СЕТ СН'!$F$12</f>
        <v>152.82119739999999</v>
      </c>
      <c r="M167" s="36">
        <f>SUMIFS(СВЦЭМ!$E$33:$E$776,СВЦЭМ!$A$33:$A$776,$A167,СВЦЭМ!$B$33:$B$776,M$155)+'СЕТ СН'!$F$12</f>
        <v>153.74556681999999</v>
      </c>
      <c r="N167" s="36">
        <f>SUMIFS(СВЦЭМ!$E$33:$E$776,СВЦЭМ!$A$33:$A$776,$A167,СВЦЭМ!$B$33:$B$776,N$155)+'СЕТ СН'!$F$12</f>
        <v>154.66861678000001</v>
      </c>
      <c r="O167" s="36">
        <f>SUMIFS(СВЦЭМ!$E$33:$E$776,СВЦЭМ!$A$33:$A$776,$A167,СВЦЭМ!$B$33:$B$776,O$155)+'СЕТ СН'!$F$12</f>
        <v>156.6067879</v>
      </c>
      <c r="P167" s="36">
        <f>SUMIFS(СВЦЭМ!$E$33:$E$776,СВЦЭМ!$A$33:$A$776,$A167,СВЦЭМ!$B$33:$B$776,P$155)+'СЕТ СН'!$F$12</f>
        <v>158.00611105999999</v>
      </c>
      <c r="Q167" s="36">
        <f>SUMIFS(СВЦЭМ!$E$33:$E$776,СВЦЭМ!$A$33:$A$776,$A167,СВЦЭМ!$B$33:$B$776,Q$155)+'СЕТ СН'!$F$12</f>
        <v>158.12455138999999</v>
      </c>
      <c r="R167" s="36">
        <f>SUMIFS(СВЦЭМ!$E$33:$E$776,СВЦЭМ!$A$33:$A$776,$A167,СВЦЭМ!$B$33:$B$776,R$155)+'СЕТ СН'!$F$12</f>
        <v>156.46199159</v>
      </c>
      <c r="S167" s="36">
        <f>SUMIFS(СВЦЭМ!$E$33:$E$776,СВЦЭМ!$A$33:$A$776,$A167,СВЦЭМ!$B$33:$B$776,S$155)+'СЕТ СН'!$F$12</f>
        <v>153.49156006000001</v>
      </c>
      <c r="T167" s="36">
        <f>SUMIFS(СВЦЭМ!$E$33:$E$776,СВЦЭМ!$A$33:$A$776,$A167,СВЦЭМ!$B$33:$B$776,T$155)+'СЕТ СН'!$F$12</f>
        <v>151.60482160000001</v>
      </c>
      <c r="U167" s="36">
        <f>SUMIFS(СВЦЭМ!$E$33:$E$776,СВЦЭМ!$A$33:$A$776,$A167,СВЦЭМ!$B$33:$B$776,U$155)+'СЕТ СН'!$F$12</f>
        <v>151.79361291000001</v>
      </c>
      <c r="V167" s="36">
        <f>SUMIFS(СВЦЭМ!$E$33:$E$776,СВЦЭМ!$A$33:$A$776,$A167,СВЦЭМ!$B$33:$B$776,V$155)+'СЕТ СН'!$F$12</f>
        <v>154.19208685000001</v>
      </c>
      <c r="W167" s="36">
        <f>SUMIFS(СВЦЭМ!$E$33:$E$776,СВЦЭМ!$A$33:$A$776,$A167,СВЦЭМ!$B$33:$B$776,W$155)+'СЕТ СН'!$F$12</f>
        <v>157.21060445000001</v>
      </c>
      <c r="X167" s="36">
        <f>SUMIFS(СВЦЭМ!$E$33:$E$776,СВЦЭМ!$A$33:$A$776,$A167,СВЦЭМ!$B$33:$B$776,X$155)+'СЕТ СН'!$F$12</f>
        <v>158.27630416</v>
      </c>
      <c r="Y167" s="36">
        <f>SUMIFS(СВЦЭМ!$E$33:$E$776,СВЦЭМ!$A$33:$A$776,$A167,СВЦЭМ!$B$33:$B$776,Y$155)+'СЕТ СН'!$F$12</f>
        <v>162.12135391999999</v>
      </c>
    </row>
    <row r="168" spans="1:25" ht="15.75" x14ac:dyDescent="0.2">
      <c r="A168" s="35">
        <f t="shared" si="4"/>
        <v>44209</v>
      </c>
      <c r="B168" s="36">
        <f>SUMIFS(СВЦЭМ!$E$33:$E$776,СВЦЭМ!$A$33:$A$776,$A168,СВЦЭМ!$B$33:$B$776,B$155)+'СЕТ СН'!$F$12</f>
        <v>160.73551008999999</v>
      </c>
      <c r="C168" s="36">
        <f>SUMIFS(СВЦЭМ!$E$33:$E$776,СВЦЭМ!$A$33:$A$776,$A168,СВЦЭМ!$B$33:$B$776,C$155)+'СЕТ СН'!$F$12</f>
        <v>166.52514095999999</v>
      </c>
      <c r="D168" s="36">
        <f>SUMIFS(СВЦЭМ!$E$33:$E$776,СВЦЭМ!$A$33:$A$776,$A168,СВЦЭМ!$B$33:$B$776,D$155)+'СЕТ СН'!$F$12</f>
        <v>168.65008129</v>
      </c>
      <c r="E168" s="36">
        <f>SUMIFS(СВЦЭМ!$E$33:$E$776,СВЦЭМ!$A$33:$A$776,$A168,СВЦЭМ!$B$33:$B$776,E$155)+'СЕТ СН'!$F$12</f>
        <v>171.13243358</v>
      </c>
      <c r="F168" s="36">
        <f>SUMIFS(СВЦЭМ!$E$33:$E$776,СВЦЭМ!$A$33:$A$776,$A168,СВЦЭМ!$B$33:$B$776,F$155)+'СЕТ СН'!$F$12</f>
        <v>170.93910754000001</v>
      </c>
      <c r="G168" s="36">
        <f>SUMIFS(СВЦЭМ!$E$33:$E$776,СВЦЭМ!$A$33:$A$776,$A168,СВЦЭМ!$B$33:$B$776,G$155)+'СЕТ СН'!$F$12</f>
        <v>169.64599421</v>
      </c>
      <c r="H168" s="36">
        <f>SUMIFS(СВЦЭМ!$E$33:$E$776,СВЦЭМ!$A$33:$A$776,$A168,СВЦЭМ!$B$33:$B$776,H$155)+'СЕТ СН'!$F$12</f>
        <v>166.60055205</v>
      </c>
      <c r="I168" s="36">
        <f>SUMIFS(СВЦЭМ!$E$33:$E$776,СВЦЭМ!$A$33:$A$776,$A168,СВЦЭМ!$B$33:$B$776,I$155)+'СЕТ СН'!$F$12</f>
        <v>162.57856619</v>
      </c>
      <c r="J168" s="36">
        <f>SUMIFS(СВЦЭМ!$E$33:$E$776,СВЦЭМ!$A$33:$A$776,$A168,СВЦЭМ!$B$33:$B$776,J$155)+'СЕТ СН'!$F$12</f>
        <v>159.35454042999999</v>
      </c>
      <c r="K168" s="36">
        <f>SUMIFS(СВЦЭМ!$E$33:$E$776,СВЦЭМ!$A$33:$A$776,$A168,СВЦЭМ!$B$33:$B$776,K$155)+'СЕТ СН'!$F$12</f>
        <v>158.61225551000001</v>
      </c>
      <c r="L168" s="36">
        <f>SUMIFS(СВЦЭМ!$E$33:$E$776,СВЦЭМ!$A$33:$A$776,$A168,СВЦЭМ!$B$33:$B$776,L$155)+'СЕТ СН'!$F$12</f>
        <v>155.43160429</v>
      </c>
      <c r="M168" s="36">
        <f>SUMIFS(СВЦЭМ!$E$33:$E$776,СВЦЭМ!$A$33:$A$776,$A168,СВЦЭМ!$B$33:$B$776,M$155)+'СЕТ СН'!$F$12</f>
        <v>155.15263307999999</v>
      </c>
      <c r="N168" s="36">
        <f>SUMIFS(СВЦЭМ!$E$33:$E$776,СВЦЭМ!$A$33:$A$776,$A168,СВЦЭМ!$B$33:$B$776,N$155)+'СЕТ СН'!$F$12</f>
        <v>157.26589203</v>
      </c>
      <c r="O168" s="36">
        <f>SUMIFS(СВЦЭМ!$E$33:$E$776,СВЦЭМ!$A$33:$A$776,$A168,СВЦЭМ!$B$33:$B$776,O$155)+'СЕТ СН'!$F$12</f>
        <v>157.70259720000001</v>
      </c>
      <c r="P168" s="36">
        <f>SUMIFS(СВЦЭМ!$E$33:$E$776,СВЦЭМ!$A$33:$A$776,$A168,СВЦЭМ!$B$33:$B$776,P$155)+'СЕТ СН'!$F$12</f>
        <v>158.77962817</v>
      </c>
      <c r="Q168" s="36">
        <f>SUMIFS(СВЦЭМ!$E$33:$E$776,СВЦЭМ!$A$33:$A$776,$A168,СВЦЭМ!$B$33:$B$776,Q$155)+'СЕТ СН'!$F$12</f>
        <v>159.22720742000001</v>
      </c>
      <c r="R168" s="36">
        <f>SUMIFS(СВЦЭМ!$E$33:$E$776,СВЦЭМ!$A$33:$A$776,$A168,СВЦЭМ!$B$33:$B$776,R$155)+'СЕТ СН'!$F$12</f>
        <v>157.94893296999999</v>
      </c>
      <c r="S168" s="36">
        <f>SUMIFS(СВЦЭМ!$E$33:$E$776,СВЦЭМ!$A$33:$A$776,$A168,СВЦЭМ!$B$33:$B$776,S$155)+'СЕТ СН'!$F$12</f>
        <v>155.39420057999999</v>
      </c>
      <c r="T168" s="36">
        <f>SUMIFS(СВЦЭМ!$E$33:$E$776,СВЦЭМ!$A$33:$A$776,$A168,СВЦЭМ!$B$33:$B$776,T$155)+'СЕТ СН'!$F$12</f>
        <v>152.03711494999999</v>
      </c>
      <c r="U168" s="36">
        <f>SUMIFS(СВЦЭМ!$E$33:$E$776,СВЦЭМ!$A$33:$A$776,$A168,СВЦЭМ!$B$33:$B$776,U$155)+'СЕТ СН'!$F$12</f>
        <v>151.98661745000001</v>
      </c>
      <c r="V168" s="36">
        <f>SUMIFS(СВЦЭМ!$E$33:$E$776,СВЦЭМ!$A$33:$A$776,$A168,СВЦЭМ!$B$33:$B$776,V$155)+'СЕТ СН'!$F$12</f>
        <v>154.37027950000001</v>
      </c>
      <c r="W168" s="36">
        <f>SUMIFS(СВЦЭМ!$E$33:$E$776,СВЦЭМ!$A$33:$A$776,$A168,СВЦЭМ!$B$33:$B$776,W$155)+'СЕТ СН'!$F$12</f>
        <v>156.6588428</v>
      </c>
      <c r="X168" s="36">
        <f>SUMIFS(СВЦЭМ!$E$33:$E$776,СВЦЭМ!$A$33:$A$776,$A168,СВЦЭМ!$B$33:$B$776,X$155)+'СЕТ СН'!$F$12</f>
        <v>158.27172112</v>
      </c>
      <c r="Y168" s="36">
        <f>SUMIFS(СВЦЭМ!$E$33:$E$776,СВЦЭМ!$A$33:$A$776,$A168,СВЦЭМ!$B$33:$B$776,Y$155)+'СЕТ СН'!$F$12</f>
        <v>160.79671579999999</v>
      </c>
    </row>
    <row r="169" spans="1:25" ht="15.75" x14ac:dyDescent="0.2">
      <c r="A169" s="35">
        <f t="shared" si="4"/>
        <v>44210</v>
      </c>
      <c r="B169" s="36">
        <f>SUMIFS(СВЦЭМ!$E$33:$E$776,СВЦЭМ!$A$33:$A$776,$A169,СВЦЭМ!$B$33:$B$776,B$155)+'СЕТ СН'!$F$12</f>
        <v>162.44063738</v>
      </c>
      <c r="C169" s="36">
        <f>SUMIFS(СВЦЭМ!$E$33:$E$776,СВЦЭМ!$A$33:$A$776,$A169,СВЦЭМ!$B$33:$B$776,C$155)+'СЕТ СН'!$F$12</f>
        <v>168.11497661999999</v>
      </c>
      <c r="D169" s="36">
        <f>SUMIFS(СВЦЭМ!$E$33:$E$776,СВЦЭМ!$A$33:$A$776,$A169,СВЦЭМ!$B$33:$B$776,D$155)+'СЕТ СН'!$F$12</f>
        <v>171.30338391999999</v>
      </c>
      <c r="E169" s="36">
        <f>SUMIFS(СВЦЭМ!$E$33:$E$776,СВЦЭМ!$A$33:$A$776,$A169,СВЦЭМ!$B$33:$B$776,E$155)+'СЕТ СН'!$F$12</f>
        <v>172.07891071</v>
      </c>
      <c r="F169" s="36">
        <f>SUMIFS(СВЦЭМ!$E$33:$E$776,СВЦЭМ!$A$33:$A$776,$A169,СВЦЭМ!$B$33:$B$776,F$155)+'СЕТ СН'!$F$12</f>
        <v>173.22181717999999</v>
      </c>
      <c r="G169" s="36">
        <f>SUMIFS(СВЦЭМ!$E$33:$E$776,СВЦЭМ!$A$33:$A$776,$A169,СВЦЭМ!$B$33:$B$776,G$155)+'СЕТ СН'!$F$12</f>
        <v>168.50515331</v>
      </c>
      <c r="H169" s="36">
        <f>SUMIFS(СВЦЭМ!$E$33:$E$776,СВЦЭМ!$A$33:$A$776,$A169,СВЦЭМ!$B$33:$B$776,H$155)+'СЕТ СН'!$F$12</f>
        <v>162.47350204</v>
      </c>
      <c r="I169" s="36">
        <f>SUMIFS(СВЦЭМ!$E$33:$E$776,СВЦЭМ!$A$33:$A$776,$A169,СВЦЭМ!$B$33:$B$776,I$155)+'СЕТ СН'!$F$12</f>
        <v>155.96835396</v>
      </c>
      <c r="J169" s="36">
        <f>SUMIFS(СВЦЭМ!$E$33:$E$776,СВЦЭМ!$A$33:$A$776,$A169,СВЦЭМ!$B$33:$B$776,J$155)+'СЕТ СН'!$F$12</f>
        <v>152.14410314</v>
      </c>
      <c r="K169" s="36">
        <f>SUMIFS(СВЦЭМ!$E$33:$E$776,СВЦЭМ!$A$33:$A$776,$A169,СВЦЭМ!$B$33:$B$776,K$155)+'СЕТ СН'!$F$12</f>
        <v>151.86338447</v>
      </c>
      <c r="L169" s="36">
        <f>SUMIFS(СВЦЭМ!$E$33:$E$776,СВЦЭМ!$A$33:$A$776,$A169,СВЦЭМ!$B$33:$B$776,L$155)+'СЕТ СН'!$F$12</f>
        <v>151.31377886000001</v>
      </c>
      <c r="M169" s="36">
        <f>SUMIFS(СВЦЭМ!$E$33:$E$776,СВЦЭМ!$A$33:$A$776,$A169,СВЦЭМ!$B$33:$B$776,M$155)+'СЕТ СН'!$F$12</f>
        <v>152.58899066999999</v>
      </c>
      <c r="N169" s="36">
        <f>SUMIFS(СВЦЭМ!$E$33:$E$776,СВЦЭМ!$A$33:$A$776,$A169,СВЦЭМ!$B$33:$B$776,N$155)+'СЕТ СН'!$F$12</f>
        <v>153.79816550999999</v>
      </c>
      <c r="O169" s="36">
        <f>SUMIFS(СВЦЭМ!$E$33:$E$776,СВЦЭМ!$A$33:$A$776,$A169,СВЦЭМ!$B$33:$B$776,O$155)+'СЕТ СН'!$F$12</f>
        <v>154.65998038000001</v>
      </c>
      <c r="P169" s="36">
        <f>SUMIFS(СВЦЭМ!$E$33:$E$776,СВЦЭМ!$A$33:$A$776,$A169,СВЦЭМ!$B$33:$B$776,P$155)+'СЕТ СН'!$F$12</f>
        <v>155.74857857000001</v>
      </c>
      <c r="Q169" s="36">
        <f>SUMIFS(СВЦЭМ!$E$33:$E$776,СВЦЭМ!$A$33:$A$776,$A169,СВЦЭМ!$B$33:$B$776,Q$155)+'СЕТ СН'!$F$12</f>
        <v>156.72827806999999</v>
      </c>
      <c r="R169" s="36">
        <f>SUMIFS(СВЦЭМ!$E$33:$E$776,СВЦЭМ!$A$33:$A$776,$A169,СВЦЭМ!$B$33:$B$776,R$155)+'СЕТ СН'!$F$12</f>
        <v>155.38478848</v>
      </c>
      <c r="S169" s="36">
        <f>SUMIFS(СВЦЭМ!$E$33:$E$776,СВЦЭМ!$A$33:$A$776,$A169,СВЦЭМ!$B$33:$B$776,S$155)+'СЕТ СН'!$F$12</f>
        <v>155.1674606</v>
      </c>
      <c r="T169" s="36">
        <f>SUMIFS(СВЦЭМ!$E$33:$E$776,СВЦЭМ!$A$33:$A$776,$A169,СВЦЭМ!$B$33:$B$776,T$155)+'СЕТ СН'!$F$12</f>
        <v>152.93926934999999</v>
      </c>
      <c r="U169" s="36">
        <f>SUMIFS(СВЦЭМ!$E$33:$E$776,СВЦЭМ!$A$33:$A$776,$A169,СВЦЭМ!$B$33:$B$776,U$155)+'СЕТ СН'!$F$12</f>
        <v>152.70083740999999</v>
      </c>
      <c r="V169" s="36">
        <f>SUMIFS(СВЦЭМ!$E$33:$E$776,СВЦЭМ!$A$33:$A$776,$A169,СВЦЭМ!$B$33:$B$776,V$155)+'СЕТ СН'!$F$12</f>
        <v>153.53492428999999</v>
      </c>
      <c r="W169" s="36">
        <f>SUMIFS(СВЦЭМ!$E$33:$E$776,СВЦЭМ!$A$33:$A$776,$A169,СВЦЭМ!$B$33:$B$776,W$155)+'СЕТ СН'!$F$12</f>
        <v>155.66218577000001</v>
      </c>
      <c r="X169" s="36">
        <f>SUMIFS(СВЦЭМ!$E$33:$E$776,СВЦЭМ!$A$33:$A$776,$A169,СВЦЭМ!$B$33:$B$776,X$155)+'СЕТ СН'!$F$12</f>
        <v>157.60293625</v>
      </c>
      <c r="Y169" s="36">
        <f>SUMIFS(СВЦЭМ!$E$33:$E$776,СВЦЭМ!$A$33:$A$776,$A169,СВЦЭМ!$B$33:$B$776,Y$155)+'СЕТ СН'!$F$12</f>
        <v>160.87039168000001</v>
      </c>
    </row>
    <row r="170" spans="1:25" ht="15.75" x14ac:dyDescent="0.2">
      <c r="A170" s="35">
        <f t="shared" si="4"/>
        <v>44211</v>
      </c>
      <c r="B170" s="36">
        <f>SUMIFS(СВЦЭМ!$E$33:$E$776,СВЦЭМ!$A$33:$A$776,$A170,СВЦЭМ!$B$33:$B$776,B$155)+'СЕТ СН'!$F$12</f>
        <v>137.46065340000001</v>
      </c>
      <c r="C170" s="36">
        <f>SUMIFS(СВЦЭМ!$E$33:$E$776,СВЦЭМ!$A$33:$A$776,$A170,СВЦЭМ!$B$33:$B$776,C$155)+'СЕТ СН'!$F$12</f>
        <v>141.97458750999999</v>
      </c>
      <c r="D170" s="36">
        <f>SUMIFS(СВЦЭМ!$E$33:$E$776,СВЦЭМ!$A$33:$A$776,$A170,СВЦЭМ!$B$33:$B$776,D$155)+'СЕТ СН'!$F$12</f>
        <v>136.24220984999999</v>
      </c>
      <c r="E170" s="36">
        <f>SUMIFS(СВЦЭМ!$E$33:$E$776,СВЦЭМ!$A$33:$A$776,$A170,СВЦЭМ!$B$33:$B$776,E$155)+'СЕТ СН'!$F$12</f>
        <v>137.11992756999999</v>
      </c>
      <c r="F170" s="36">
        <f>SUMIFS(СВЦЭМ!$E$33:$E$776,СВЦЭМ!$A$33:$A$776,$A170,СВЦЭМ!$B$33:$B$776,F$155)+'СЕТ СН'!$F$12</f>
        <v>137.70347280999999</v>
      </c>
      <c r="G170" s="36">
        <f>SUMIFS(СВЦЭМ!$E$33:$E$776,СВЦЭМ!$A$33:$A$776,$A170,СВЦЭМ!$B$33:$B$776,G$155)+'СЕТ СН'!$F$12</f>
        <v>135.92029943</v>
      </c>
      <c r="H170" s="36">
        <f>SUMIFS(СВЦЭМ!$E$33:$E$776,СВЦЭМ!$A$33:$A$776,$A170,СВЦЭМ!$B$33:$B$776,H$155)+'СЕТ СН'!$F$12</f>
        <v>130.94151579999999</v>
      </c>
      <c r="I170" s="36">
        <f>SUMIFS(СВЦЭМ!$E$33:$E$776,СВЦЭМ!$A$33:$A$776,$A170,СВЦЭМ!$B$33:$B$776,I$155)+'СЕТ СН'!$F$12</f>
        <v>131.76933876999999</v>
      </c>
      <c r="J170" s="36">
        <f>SUMIFS(СВЦЭМ!$E$33:$E$776,СВЦЭМ!$A$33:$A$776,$A170,СВЦЭМ!$B$33:$B$776,J$155)+'СЕТ СН'!$F$12</f>
        <v>134.07021254</v>
      </c>
      <c r="K170" s="36">
        <f>SUMIFS(СВЦЭМ!$E$33:$E$776,СВЦЭМ!$A$33:$A$776,$A170,СВЦЭМ!$B$33:$B$776,K$155)+'СЕТ СН'!$F$12</f>
        <v>134.27218631</v>
      </c>
      <c r="L170" s="36">
        <f>SUMIFS(СВЦЭМ!$E$33:$E$776,СВЦЭМ!$A$33:$A$776,$A170,СВЦЭМ!$B$33:$B$776,L$155)+'СЕТ СН'!$F$12</f>
        <v>134.51771073</v>
      </c>
      <c r="M170" s="36">
        <f>SUMIFS(СВЦЭМ!$E$33:$E$776,СВЦЭМ!$A$33:$A$776,$A170,СВЦЭМ!$B$33:$B$776,M$155)+'СЕТ СН'!$F$12</f>
        <v>133.46762233999999</v>
      </c>
      <c r="N170" s="36">
        <f>SUMIFS(СВЦЭМ!$E$33:$E$776,СВЦЭМ!$A$33:$A$776,$A170,СВЦЭМ!$B$33:$B$776,N$155)+'СЕТ СН'!$F$12</f>
        <v>132.57157837</v>
      </c>
      <c r="O170" s="36">
        <f>SUMIFS(СВЦЭМ!$E$33:$E$776,СВЦЭМ!$A$33:$A$776,$A170,СВЦЭМ!$B$33:$B$776,O$155)+'СЕТ СН'!$F$12</f>
        <v>133.31623175999999</v>
      </c>
      <c r="P170" s="36">
        <f>SUMIFS(СВЦЭМ!$E$33:$E$776,СВЦЭМ!$A$33:$A$776,$A170,СВЦЭМ!$B$33:$B$776,P$155)+'СЕТ СН'!$F$12</f>
        <v>137.08124065000001</v>
      </c>
      <c r="Q170" s="36">
        <f>SUMIFS(СВЦЭМ!$E$33:$E$776,СВЦЭМ!$A$33:$A$776,$A170,СВЦЭМ!$B$33:$B$776,Q$155)+'СЕТ СН'!$F$12</f>
        <v>135.91045958000001</v>
      </c>
      <c r="R170" s="36">
        <f>SUMIFS(СВЦЭМ!$E$33:$E$776,СВЦЭМ!$A$33:$A$776,$A170,СВЦЭМ!$B$33:$B$776,R$155)+'СЕТ СН'!$F$12</f>
        <v>137.47368437</v>
      </c>
      <c r="S170" s="36">
        <f>SUMIFS(СВЦЭМ!$E$33:$E$776,СВЦЭМ!$A$33:$A$776,$A170,СВЦЭМ!$B$33:$B$776,S$155)+'СЕТ СН'!$F$12</f>
        <v>137.35538302</v>
      </c>
      <c r="T170" s="36">
        <f>SUMIFS(СВЦЭМ!$E$33:$E$776,СВЦЭМ!$A$33:$A$776,$A170,СВЦЭМ!$B$33:$B$776,T$155)+'СЕТ СН'!$F$12</f>
        <v>145.51953331000001</v>
      </c>
      <c r="U170" s="36">
        <f>SUMIFS(СВЦЭМ!$E$33:$E$776,СВЦЭМ!$A$33:$A$776,$A170,СВЦЭМ!$B$33:$B$776,U$155)+'СЕТ СН'!$F$12</f>
        <v>144.60366171999999</v>
      </c>
      <c r="V170" s="36">
        <f>SUMIFS(СВЦЭМ!$E$33:$E$776,СВЦЭМ!$A$33:$A$776,$A170,СВЦЭМ!$B$33:$B$776,V$155)+'СЕТ СН'!$F$12</f>
        <v>135.90627692000001</v>
      </c>
      <c r="W170" s="36">
        <f>SUMIFS(СВЦЭМ!$E$33:$E$776,СВЦЭМ!$A$33:$A$776,$A170,СВЦЭМ!$B$33:$B$776,W$155)+'СЕТ СН'!$F$12</f>
        <v>137.83692091</v>
      </c>
      <c r="X170" s="36">
        <f>SUMIFS(СВЦЭМ!$E$33:$E$776,СВЦЭМ!$A$33:$A$776,$A170,СВЦЭМ!$B$33:$B$776,X$155)+'СЕТ СН'!$F$12</f>
        <v>138.65808412000001</v>
      </c>
      <c r="Y170" s="36">
        <f>SUMIFS(СВЦЭМ!$E$33:$E$776,СВЦЭМ!$A$33:$A$776,$A170,СВЦЭМ!$B$33:$B$776,Y$155)+'СЕТ СН'!$F$12</f>
        <v>138.25808581999999</v>
      </c>
    </row>
    <row r="171" spans="1:25" ht="15.75" x14ac:dyDescent="0.2">
      <c r="A171" s="35">
        <f t="shared" si="4"/>
        <v>44212</v>
      </c>
      <c r="B171" s="36">
        <f>SUMIFS(СВЦЭМ!$E$33:$E$776,СВЦЭМ!$A$33:$A$776,$A171,СВЦЭМ!$B$33:$B$776,B$155)+'СЕТ СН'!$F$12</f>
        <v>158.96951146000001</v>
      </c>
      <c r="C171" s="36">
        <f>SUMIFS(СВЦЭМ!$E$33:$E$776,СВЦЭМ!$A$33:$A$776,$A171,СВЦЭМ!$B$33:$B$776,C$155)+'СЕТ СН'!$F$12</f>
        <v>163.44651157000001</v>
      </c>
      <c r="D171" s="36">
        <f>SUMIFS(СВЦЭМ!$E$33:$E$776,СВЦЭМ!$A$33:$A$776,$A171,СВЦЭМ!$B$33:$B$776,D$155)+'СЕТ СН'!$F$12</f>
        <v>164.86903193000001</v>
      </c>
      <c r="E171" s="36">
        <f>SUMIFS(СВЦЭМ!$E$33:$E$776,СВЦЭМ!$A$33:$A$776,$A171,СВЦЭМ!$B$33:$B$776,E$155)+'СЕТ СН'!$F$12</f>
        <v>165.65059740000001</v>
      </c>
      <c r="F171" s="36">
        <f>SUMIFS(СВЦЭМ!$E$33:$E$776,СВЦЭМ!$A$33:$A$776,$A171,СВЦЭМ!$B$33:$B$776,F$155)+'СЕТ СН'!$F$12</f>
        <v>167.62143689000001</v>
      </c>
      <c r="G171" s="36">
        <f>SUMIFS(СВЦЭМ!$E$33:$E$776,СВЦЭМ!$A$33:$A$776,$A171,СВЦЭМ!$B$33:$B$776,G$155)+'СЕТ СН'!$F$12</f>
        <v>166.58544717999999</v>
      </c>
      <c r="H171" s="36">
        <f>SUMIFS(СВЦЭМ!$E$33:$E$776,СВЦЭМ!$A$33:$A$776,$A171,СВЦЭМ!$B$33:$B$776,H$155)+'СЕТ СН'!$F$12</f>
        <v>164.02856495</v>
      </c>
      <c r="I171" s="36">
        <f>SUMIFS(СВЦЭМ!$E$33:$E$776,СВЦЭМ!$A$33:$A$776,$A171,СВЦЭМ!$B$33:$B$776,I$155)+'СЕТ СН'!$F$12</f>
        <v>160.27869405999999</v>
      </c>
      <c r="J171" s="36">
        <f>SUMIFS(СВЦЭМ!$E$33:$E$776,СВЦЭМ!$A$33:$A$776,$A171,СВЦЭМ!$B$33:$B$776,J$155)+'СЕТ СН'!$F$12</f>
        <v>154.35284182000001</v>
      </c>
      <c r="K171" s="36">
        <f>SUMIFS(СВЦЭМ!$E$33:$E$776,СВЦЭМ!$A$33:$A$776,$A171,СВЦЭМ!$B$33:$B$776,K$155)+'СЕТ СН'!$F$12</f>
        <v>150.66150841000001</v>
      </c>
      <c r="L171" s="36">
        <f>SUMIFS(СВЦЭМ!$E$33:$E$776,СВЦЭМ!$A$33:$A$776,$A171,СВЦЭМ!$B$33:$B$776,L$155)+'СЕТ СН'!$F$12</f>
        <v>150.21523051</v>
      </c>
      <c r="M171" s="36">
        <f>SUMIFS(СВЦЭМ!$E$33:$E$776,СВЦЭМ!$A$33:$A$776,$A171,СВЦЭМ!$B$33:$B$776,M$155)+'СЕТ СН'!$F$12</f>
        <v>151.68555777</v>
      </c>
      <c r="N171" s="36">
        <f>SUMIFS(СВЦЭМ!$E$33:$E$776,СВЦЭМ!$A$33:$A$776,$A171,СВЦЭМ!$B$33:$B$776,N$155)+'СЕТ СН'!$F$12</f>
        <v>153.24734652000001</v>
      </c>
      <c r="O171" s="36">
        <f>SUMIFS(СВЦЭМ!$E$33:$E$776,СВЦЭМ!$A$33:$A$776,$A171,СВЦЭМ!$B$33:$B$776,O$155)+'СЕТ СН'!$F$12</f>
        <v>154.96695700000001</v>
      </c>
      <c r="P171" s="36">
        <f>SUMIFS(СВЦЭМ!$E$33:$E$776,СВЦЭМ!$A$33:$A$776,$A171,СВЦЭМ!$B$33:$B$776,P$155)+'СЕТ СН'!$F$12</f>
        <v>155.83702663</v>
      </c>
      <c r="Q171" s="36">
        <f>SUMIFS(СВЦЭМ!$E$33:$E$776,СВЦЭМ!$A$33:$A$776,$A171,СВЦЭМ!$B$33:$B$776,Q$155)+'СЕТ СН'!$F$12</f>
        <v>156.45485647999999</v>
      </c>
      <c r="R171" s="36">
        <f>SUMIFS(СВЦЭМ!$E$33:$E$776,СВЦЭМ!$A$33:$A$776,$A171,СВЦЭМ!$B$33:$B$776,R$155)+'СЕТ СН'!$F$12</f>
        <v>154.58608163</v>
      </c>
      <c r="S171" s="36">
        <f>SUMIFS(СВЦЭМ!$E$33:$E$776,СВЦЭМ!$A$33:$A$776,$A171,СВЦЭМ!$B$33:$B$776,S$155)+'СЕТ СН'!$F$12</f>
        <v>151.3980402</v>
      </c>
      <c r="T171" s="36">
        <f>SUMIFS(СВЦЭМ!$E$33:$E$776,СВЦЭМ!$A$33:$A$776,$A171,СВЦЭМ!$B$33:$B$776,T$155)+'СЕТ СН'!$F$12</f>
        <v>148.12935689</v>
      </c>
      <c r="U171" s="36">
        <f>SUMIFS(СВЦЭМ!$E$33:$E$776,СВЦЭМ!$A$33:$A$776,$A171,СВЦЭМ!$B$33:$B$776,U$155)+'СЕТ СН'!$F$12</f>
        <v>148.93737555000001</v>
      </c>
      <c r="V171" s="36">
        <f>SUMIFS(СВЦЭМ!$E$33:$E$776,СВЦЭМ!$A$33:$A$776,$A171,СВЦЭМ!$B$33:$B$776,V$155)+'СЕТ СН'!$F$12</f>
        <v>150.70998885</v>
      </c>
      <c r="W171" s="36">
        <f>SUMIFS(СВЦЭМ!$E$33:$E$776,СВЦЭМ!$A$33:$A$776,$A171,СВЦЭМ!$B$33:$B$776,W$155)+'СЕТ СН'!$F$12</f>
        <v>154.15702575</v>
      </c>
      <c r="X171" s="36">
        <f>SUMIFS(СВЦЭМ!$E$33:$E$776,СВЦЭМ!$A$33:$A$776,$A171,СВЦЭМ!$B$33:$B$776,X$155)+'СЕТ СН'!$F$12</f>
        <v>155.01713224</v>
      </c>
      <c r="Y171" s="36">
        <f>SUMIFS(СВЦЭМ!$E$33:$E$776,СВЦЭМ!$A$33:$A$776,$A171,СВЦЭМ!$B$33:$B$776,Y$155)+'СЕТ СН'!$F$12</f>
        <v>159.28988165000001</v>
      </c>
    </row>
    <row r="172" spans="1:25" ht="15.75" x14ac:dyDescent="0.2">
      <c r="A172" s="35">
        <f t="shared" si="4"/>
        <v>44213</v>
      </c>
      <c r="B172" s="36">
        <f>SUMIFS(СВЦЭМ!$E$33:$E$776,СВЦЭМ!$A$33:$A$776,$A172,СВЦЭМ!$B$33:$B$776,B$155)+'СЕТ СН'!$F$12</f>
        <v>154.89941704</v>
      </c>
      <c r="C172" s="36">
        <f>SUMIFS(СВЦЭМ!$E$33:$E$776,СВЦЭМ!$A$33:$A$776,$A172,СВЦЭМ!$B$33:$B$776,C$155)+'СЕТ СН'!$F$12</f>
        <v>160.18887043999999</v>
      </c>
      <c r="D172" s="36">
        <f>SUMIFS(СВЦЭМ!$E$33:$E$776,СВЦЭМ!$A$33:$A$776,$A172,СВЦЭМ!$B$33:$B$776,D$155)+'СЕТ СН'!$F$12</f>
        <v>163.46202688</v>
      </c>
      <c r="E172" s="36">
        <f>SUMIFS(СВЦЭМ!$E$33:$E$776,СВЦЭМ!$A$33:$A$776,$A172,СВЦЭМ!$B$33:$B$776,E$155)+'СЕТ СН'!$F$12</f>
        <v>167.07395301</v>
      </c>
      <c r="F172" s="36">
        <f>SUMIFS(СВЦЭМ!$E$33:$E$776,СВЦЭМ!$A$33:$A$776,$A172,СВЦЭМ!$B$33:$B$776,F$155)+'СЕТ СН'!$F$12</f>
        <v>169.42984458999999</v>
      </c>
      <c r="G172" s="36">
        <f>SUMIFS(СВЦЭМ!$E$33:$E$776,СВЦЭМ!$A$33:$A$776,$A172,СВЦЭМ!$B$33:$B$776,G$155)+'СЕТ СН'!$F$12</f>
        <v>168.56996663000001</v>
      </c>
      <c r="H172" s="36">
        <f>SUMIFS(СВЦЭМ!$E$33:$E$776,СВЦЭМ!$A$33:$A$776,$A172,СВЦЭМ!$B$33:$B$776,H$155)+'СЕТ СН'!$F$12</f>
        <v>165.69566628000001</v>
      </c>
      <c r="I172" s="36">
        <f>SUMIFS(СВЦЭМ!$E$33:$E$776,СВЦЭМ!$A$33:$A$776,$A172,СВЦЭМ!$B$33:$B$776,I$155)+'СЕТ СН'!$F$12</f>
        <v>163.85754205999999</v>
      </c>
      <c r="J172" s="36">
        <f>SUMIFS(СВЦЭМ!$E$33:$E$776,СВЦЭМ!$A$33:$A$776,$A172,СВЦЭМ!$B$33:$B$776,J$155)+'СЕТ СН'!$F$12</f>
        <v>157.72531201999999</v>
      </c>
      <c r="K172" s="36">
        <f>SUMIFS(СВЦЭМ!$E$33:$E$776,СВЦЭМ!$A$33:$A$776,$A172,СВЦЭМ!$B$33:$B$776,K$155)+'СЕТ СН'!$F$12</f>
        <v>154.83696899</v>
      </c>
      <c r="L172" s="36">
        <f>SUMIFS(СВЦЭМ!$E$33:$E$776,СВЦЭМ!$A$33:$A$776,$A172,СВЦЭМ!$B$33:$B$776,L$155)+'СЕТ СН'!$F$12</f>
        <v>152.86015789999999</v>
      </c>
      <c r="M172" s="36">
        <f>SUMIFS(СВЦЭМ!$E$33:$E$776,СВЦЭМ!$A$33:$A$776,$A172,СВЦЭМ!$B$33:$B$776,M$155)+'СЕТ СН'!$F$12</f>
        <v>152.04958690000001</v>
      </c>
      <c r="N172" s="36">
        <f>SUMIFS(СВЦЭМ!$E$33:$E$776,СВЦЭМ!$A$33:$A$776,$A172,СВЦЭМ!$B$33:$B$776,N$155)+'СЕТ СН'!$F$12</f>
        <v>153.20627153999999</v>
      </c>
      <c r="O172" s="36">
        <f>SUMIFS(СВЦЭМ!$E$33:$E$776,СВЦЭМ!$A$33:$A$776,$A172,СВЦЭМ!$B$33:$B$776,O$155)+'СЕТ СН'!$F$12</f>
        <v>155.44535533999999</v>
      </c>
      <c r="P172" s="36">
        <f>SUMIFS(СВЦЭМ!$E$33:$E$776,СВЦЭМ!$A$33:$A$776,$A172,СВЦЭМ!$B$33:$B$776,P$155)+'СЕТ СН'!$F$12</f>
        <v>157.12686267000001</v>
      </c>
      <c r="Q172" s="36">
        <f>SUMIFS(СВЦЭМ!$E$33:$E$776,СВЦЭМ!$A$33:$A$776,$A172,СВЦЭМ!$B$33:$B$776,Q$155)+'СЕТ СН'!$F$12</f>
        <v>158.82622577000001</v>
      </c>
      <c r="R172" s="36">
        <f>SUMIFS(СВЦЭМ!$E$33:$E$776,СВЦЭМ!$A$33:$A$776,$A172,СВЦЭМ!$B$33:$B$776,R$155)+'СЕТ СН'!$F$12</f>
        <v>156.96148474</v>
      </c>
      <c r="S172" s="36">
        <f>SUMIFS(СВЦЭМ!$E$33:$E$776,СВЦЭМ!$A$33:$A$776,$A172,СВЦЭМ!$B$33:$B$776,S$155)+'СЕТ СН'!$F$12</f>
        <v>153.07035496</v>
      </c>
      <c r="T172" s="36">
        <f>SUMIFS(СВЦЭМ!$E$33:$E$776,СВЦЭМ!$A$33:$A$776,$A172,СВЦЭМ!$B$33:$B$776,T$155)+'СЕТ СН'!$F$12</f>
        <v>149.82611574000001</v>
      </c>
      <c r="U172" s="36">
        <f>SUMIFS(СВЦЭМ!$E$33:$E$776,СВЦЭМ!$A$33:$A$776,$A172,СВЦЭМ!$B$33:$B$776,U$155)+'СЕТ СН'!$F$12</f>
        <v>149.49552510999999</v>
      </c>
      <c r="V172" s="36">
        <f>SUMIFS(СВЦЭМ!$E$33:$E$776,СВЦЭМ!$A$33:$A$776,$A172,СВЦЭМ!$B$33:$B$776,V$155)+'СЕТ СН'!$F$12</f>
        <v>150.34709006</v>
      </c>
      <c r="W172" s="36">
        <f>SUMIFS(СВЦЭМ!$E$33:$E$776,СВЦЭМ!$A$33:$A$776,$A172,СВЦЭМ!$B$33:$B$776,W$155)+'СЕТ СН'!$F$12</f>
        <v>153.06165983</v>
      </c>
      <c r="X172" s="36">
        <f>SUMIFS(СВЦЭМ!$E$33:$E$776,СВЦЭМ!$A$33:$A$776,$A172,СВЦЭМ!$B$33:$B$776,X$155)+'СЕТ СН'!$F$12</f>
        <v>155.11540980000001</v>
      </c>
      <c r="Y172" s="36">
        <f>SUMIFS(СВЦЭМ!$E$33:$E$776,СВЦЭМ!$A$33:$A$776,$A172,СВЦЭМ!$B$33:$B$776,Y$155)+'СЕТ СН'!$F$12</f>
        <v>159.22286142999999</v>
      </c>
    </row>
    <row r="173" spans="1:25" ht="15.75" x14ac:dyDescent="0.2">
      <c r="A173" s="35">
        <f t="shared" si="4"/>
        <v>44214</v>
      </c>
      <c r="B173" s="36">
        <f>SUMIFS(СВЦЭМ!$E$33:$E$776,СВЦЭМ!$A$33:$A$776,$A173,СВЦЭМ!$B$33:$B$776,B$155)+'СЕТ СН'!$F$12</f>
        <v>162.85694190000001</v>
      </c>
      <c r="C173" s="36">
        <f>SUMIFS(СВЦЭМ!$E$33:$E$776,СВЦЭМ!$A$33:$A$776,$A173,СВЦЭМ!$B$33:$B$776,C$155)+'СЕТ СН'!$F$12</f>
        <v>168.22139429000001</v>
      </c>
      <c r="D173" s="36">
        <f>SUMIFS(СВЦЭМ!$E$33:$E$776,СВЦЭМ!$A$33:$A$776,$A173,СВЦЭМ!$B$33:$B$776,D$155)+'СЕТ СН'!$F$12</f>
        <v>169.83815859000001</v>
      </c>
      <c r="E173" s="36">
        <f>SUMIFS(СВЦЭМ!$E$33:$E$776,СВЦЭМ!$A$33:$A$776,$A173,СВЦЭМ!$B$33:$B$776,E$155)+'СЕТ СН'!$F$12</f>
        <v>170.75693390999999</v>
      </c>
      <c r="F173" s="36">
        <f>SUMIFS(СВЦЭМ!$E$33:$E$776,СВЦЭМ!$A$33:$A$776,$A173,СВЦЭМ!$B$33:$B$776,F$155)+'СЕТ СН'!$F$12</f>
        <v>173.23860458999999</v>
      </c>
      <c r="G173" s="36">
        <f>SUMIFS(СВЦЭМ!$E$33:$E$776,СВЦЭМ!$A$33:$A$776,$A173,СВЦЭМ!$B$33:$B$776,G$155)+'СЕТ СН'!$F$12</f>
        <v>170.86963929999999</v>
      </c>
      <c r="H173" s="36">
        <f>SUMIFS(СВЦЭМ!$E$33:$E$776,СВЦЭМ!$A$33:$A$776,$A173,СВЦЭМ!$B$33:$B$776,H$155)+'СЕТ СН'!$F$12</f>
        <v>168.53088253999999</v>
      </c>
      <c r="I173" s="36">
        <f>SUMIFS(СВЦЭМ!$E$33:$E$776,СВЦЭМ!$A$33:$A$776,$A173,СВЦЭМ!$B$33:$B$776,I$155)+'СЕТ СН'!$F$12</f>
        <v>164.30448006</v>
      </c>
      <c r="J173" s="36">
        <f>SUMIFS(СВЦЭМ!$E$33:$E$776,СВЦЭМ!$A$33:$A$776,$A173,СВЦЭМ!$B$33:$B$776,J$155)+'СЕТ СН'!$F$12</f>
        <v>158.5451621</v>
      </c>
      <c r="K173" s="36">
        <f>SUMIFS(СВЦЭМ!$E$33:$E$776,СВЦЭМ!$A$33:$A$776,$A173,СВЦЭМ!$B$33:$B$776,K$155)+'СЕТ СН'!$F$12</f>
        <v>156.47575062000001</v>
      </c>
      <c r="L173" s="36">
        <f>SUMIFS(СВЦЭМ!$E$33:$E$776,СВЦЭМ!$A$33:$A$776,$A173,СВЦЭМ!$B$33:$B$776,L$155)+'СЕТ СН'!$F$12</f>
        <v>157.16666936999999</v>
      </c>
      <c r="M173" s="36">
        <f>SUMIFS(СВЦЭМ!$E$33:$E$776,СВЦЭМ!$A$33:$A$776,$A173,СВЦЭМ!$B$33:$B$776,M$155)+'СЕТ СН'!$F$12</f>
        <v>157.04499505999999</v>
      </c>
      <c r="N173" s="36">
        <f>SUMIFS(СВЦЭМ!$E$33:$E$776,СВЦЭМ!$A$33:$A$776,$A173,СВЦЭМ!$B$33:$B$776,N$155)+'СЕТ СН'!$F$12</f>
        <v>157.17996706</v>
      </c>
      <c r="O173" s="36">
        <f>SUMIFS(СВЦЭМ!$E$33:$E$776,СВЦЭМ!$A$33:$A$776,$A173,СВЦЭМ!$B$33:$B$776,O$155)+'СЕТ СН'!$F$12</f>
        <v>160.16185757</v>
      </c>
      <c r="P173" s="36">
        <f>SUMIFS(СВЦЭМ!$E$33:$E$776,СВЦЭМ!$A$33:$A$776,$A173,СВЦЭМ!$B$33:$B$776,P$155)+'СЕТ СН'!$F$12</f>
        <v>162.47550034</v>
      </c>
      <c r="Q173" s="36">
        <f>SUMIFS(СВЦЭМ!$E$33:$E$776,СВЦЭМ!$A$33:$A$776,$A173,СВЦЭМ!$B$33:$B$776,Q$155)+'СЕТ СН'!$F$12</f>
        <v>160.22209885000001</v>
      </c>
      <c r="R173" s="36">
        <f>SUMIFS(СВЦЭМ!$E$33:$E$776,СВЦЭМ!$A$33:$A$776,$A173,СВЦЭМ!$B$33:$B$776,R$155)+'СЕТ СН'!$F$12</f>
        <v>158.77356527000001</v>
      </c>
      <c r="S173" s="36">
        <f>SUMIFS(СВЦЭМ!$E$33:$E$776,СВЦЭМ!$A$33:$A$776,$A173,СВЦЭМ!$B$33:$B$776,S$155)+'СЕТ СН'!$F$12</f>
        <v>156.82484231000001</v>
      </c>
      <c r="T173" s="36">
        <f>SUMIFS(СВЦЭМ!$E$33:$E$776,СВЦЭМ!$A$33:$A$776,$A173,СВЦЭМ!$B$33:$B$776,T$155)+'СЕТ СН'!$F$12</f>
        <v>154.39501339</v>
      </c>
      <c r="U173" s="36">
        <f>SUMIFS(СВЦЭМ!$E$33:$E$776,СВЦЭМ!$A$33:$A$776,$A173,СВЦЭМ!$B$33:$B$776,U$155)+'СЕТ СН'!$F$12</f>
        <v>154.65970435</v>
      </c>
      <c r="V173" s="36">
        <f>SUMIFS(СВЦЭМ!$E$33:$E$776,СВЦЭМ!$A$33:$A$776,$A173,СВЦЭМ!$B$33:$B$776,V$155)+'СЕТ СН'!$F$12</f>
        <v>155.57903003999999</v>
      </c>
      <c r="W173" s="36">
        <f>SUMIFS(СВЦЭМ!$E$33:$E$776,СВЦЭМ!$A$33:$A$776,$A173,СВЦЭМ!$B$33:$B$776,W$155)+'СЕТ СН'!$F$12</f>
        <v>158.33587295999999</v>
      </c>
      <c r="X173" s="36">
        <f>SUMIFS(СВЦЭМ!$E$33:$E$776,СВЦЭМ!$A$33:$A$776,$A173,СВЦЭМ!$B$33:$B$776,X$155)+'СЕТ СН'!$F$12</f>
        <v>159.83234985999999</v>
      </c>
      <c r="Y173" s="36">
        <f>SUMIFS(СВЦЭМ!$E$33:$E$776,СВЦЭМ!$A$33:$A$776,$A173,СВЦЭМ!$B$33:$B$776,Y$155)+'СЕТ СН'!$F$12</f>
        <v>163.26672450999999</v>
      </c>
    </row>
    <row r="174" spans="1:25" ht="15.75" x14ac:dyDescent="0.2">
      <c r="A174" s="35">
        <f t="shared" si="4"/>
        <v>44215</v>
      </c>
      <c r="B174" s="36">
        <f>SUMIFS(СВЦЭМ!$E$33:$E$776,СВЦЭМ!$A$33:$A$776,$A174,СВЦЭМ!$B$33:$B$776,B$155)+'СЕТ СН'!$F$12</f>
        <v>162.97376059999999</v>
      </c>
      <c r="C174" s="36">
        <f>SUMIFS(СВЦЭМ!$E$33:$E$776,СВЦЭМ!$A$33:$A$776,$A174,СВЦЭМ!$B$33:$B$776,C$155)+'СЕТ СН'!$F$12</f>
        <v>167.15770212000001</v>
      </c>
      <c r="D174" s="36">
        <f>SUMIFS(СВЦЭМ!$E$33:$E$776,СВЦЭМ!$A$33:$A$776,$A174,СВЦЭМ!$B$33:$B$776,D$155)+'СЕТ СН'!$F$12</f>
        <v>170.36630063999999</v>
      </c>
      <c r="E174" s="36">
        <f>SUMIFS(СВЦЭМ!$E$33:$E$776,СВЦЭМ!$A$33:$A$776,$A174,СВЦЭМ!$B$33:$B$776,E$155)+'СЕТ СН'!$F$12</f>
        <v>167.78102426999999</v>
      </c>
      <c r="F174" s="36">
        <f>SUMIFS(СВЦЭМ!$E$33:$E$776,СВЦЭМ!$A$33:$A$776,$A174,СВЦЭМ!$B$33:$B$776,F$155)+'СЕТ СН'!$F$12</f>
        <v>167.58305278</v>
      </c>
      <c r="G174" s="36">
        <f>SUMIFS(СВЦЭМ!$E$33:$E$776,СВЦЭМ!$A$33:$A$776,$A174,СВЦЭМ!$B$33:$B$776,G$155)+'СЕТ СН'!$F$12</f>
        <v>163.70547112</v>
      </c>
      <c r="H174" s="36">
        <f>SUMIFS(СВЦЭМ!$E$33:$E$776,СВЦЭМ!$A$33:$A$776,$A174,СВЦЭМ!$B$33:$B$776,H$155)+'СЕТ СН'!$F$12</f>
        <v>157.03432584000001</v>
      </c>
      <c r="I174" s="36">
        <f>SUMIFS(СВЦЭМ!$E$33:$E$776,СВЦЭМ!$A$33:$A$776,$A174,СВЦЭМ!$B$33:$B$776,I$155)+'СЕТ СН'!$F$12</f>
        <v>152.55558378000001</v>
      </c>
      <c r="J174" s="36">
        <f>SUMIFS(СВЦЭМ!$E$33:$E$776,СВЦЭМ!$A$33:$A$776,$A174,СВЦЭМ!$B$33:$B$776,J$155)+'СЕТ СН'!$F$12</f>
        <v>149.13053522999999</v>
      </c>
      <c r="K174" s="36">
        <f>SUMIFS(СВЦЭМ!$E$33:$E$776,СВЦЭМ!$A$33:$A$776,$A174,СВЦЭМ!$B$33:$B$776,K$155)+'СЕТ СН'!$F$12</f>
        <v>148.12595091</v>
      </c>
      <c r="L174" s="36">
        <f>SUMIFS(СВЦЭМ!$E$33:$E$776,СВЦЭМ!$A$33:$A$776,$A174,СВЦЭМ!$B$33:$B$776,L$155)+'СЕТ СН'!$F$12</f>
        <v>146.76123515</v>
      </c>
      <c r="M174" s="36">
        <f>SUMIFS(СВЦЭМ!$E$33:$E$776,СВЦЭМ!$A$33:$A$776,$A174,СВЦЭМ!$B$33:$B$776,M$155)+'СЕТ СН'!$F$12</f>
        <v>147.56646992</v>
      </c>
      <c r="N174" s="36">
        <f>SUMIFS(СВЦЭМ!$E$33:$E$776,СВЦЭМ!$A$33:$A$776,$A174,СВЦЭМ!$B$33:$B$776,N$155)+'СЕТ СН'!$F$12</f>
        <v>148.2959918</v>
      </c>
      <c r="O174" s="36">
        <f>SUMIFS(СВЦЭМ!$E$33:$E$776,СВЦЭМ!$A$33:$A$776,$A174,СВЦЭМ!$B$33:$B$776,O$155)+'СЕТ СН'!$F$12</f>
        <v>150.64809270999999</v>
      </c>
      <c r="P174" s="36">
        <f>SUMIFS(СВЦЭМ!$E$33:$E$776,СВЦЭМ!$A$33:$A$776,$A174,СВЦЭМ!$B$33:$B$776,P$155)+'СЕТ СН'!$F$12</f>
        <v>152.49926110999999</v>
      </c>
      <c r="Q174" s="36">
        <f>SUMIFS(СВЦЭМ!$E$33:$E$776,СВЦЭМ!$A$33:$A$776,$A174,СВЦЭМ!$B$33:$B$776,Q$155)+'СЕТ СН'!$F$12</f>
        <v>153.65263816000001</v>
      </c>
      <c r="R174" s="36">
        <f>SUMIFS(СВЦЭМ!$E$33:$E$776,СВЦЭМ!$A$33:$A$776,$A174,СВЦЭМ!$B$33:$B$776,R$155)+'СЕТ СН'!$F$12</f>
        <v>152.49410632999999</v>
      </c>
      <c r="S174" s="36">
        <f>SUMIFS(СВЦЭМ!$E$33:$E$776,СВЦЭМ!$A$33:$A$776,$A174,СВЦЭМ!$B$33:$B$776,S$155)+'СЕТ СН'!$F$12</f>
        <v>150.84904155999999</v>
      </c>
      <c r="T174" s="36">
        <f>SUMIFS(СВЦЭМ!$E$33:$E$776,СВЦЭМ!$A$33:$A$776,$A174,СВЦЭМ!$B$33:$B$776,T$155)+'СЕТ СН'!$F$12</f>
        <v>147.81295037999999</v>
      </c>
      <c r="U174" s="36">
        <f>SUMIFS(СВЦЭМ!$E$33:$E$776,СВЦЭМ!$A$33:$A$776,$A174,СВЦЭМ!$B$33:$B$776,U$155)+'СЕТ СН'!$F$12</f>
        <v>148.03947561000001</v>
      </c>
      <c r="V174" s="36">
        <f>SUMIFS(СВЦЭМ!$E$33:$E$776,СВЦЭМ!$A$33:$A$776,$A174,СВЦЭМ!$B$33:$B$776,V$155)+'СЕТ СН'!$F$12</f>
        <v>149.65234587</v>
      </c>
      <c r="W174" s="36">
        <f>SUMIFS(СВЦЭМ!$E$33:$E$776,СВЦЭМ!$A$33:$A$776,$A174,СВЦЭМ!$B$33:$B$776,W$155)+'СЕТ СН'!$F$12</f>
        <v>151.81755777999999</v>
      </c>
      <c r="X174" s="36">
        <f>SUMIFS(СВЦЭМ!$E$33:$E$776,СВЦЭМ!$A$33:$A$776,$A174,СВЦЭМ!$B$33:$B$776,X$155)+'СЕТ СН'!$F$12</f>
        <v>152.60383368000001</v>
      </c>
      <c r="Y174" s="36">
        <f>SUMIFS(СВЦЭМ!$E$33:$E$776,СВЦЭМ!$A$33:$A$776,$A174,СВЦЭМ!$B$33:$B$776,Y$155)+'СЕТ СН'!$F$12</f>
        <v>156.00559082000001</v>
      </c>
    </row>
    <row r="175" spans="1:25" ht="15.75" x14ac:dyDescent="0.2">
      <c r="A175" s="35">
        <f t="shared" si="4"/>
        <v>44216</v>
      </c>
      <c r="B175" s="36">
        <f>SUMIFS(СВЦЭМ!$E$33:$E$776,СВЦЭМ!$A$33:$A$776,$A175,СВЦЭМ!$B$33:$B$776,B$155)+'СЕТ СН'!$F$12</f>
        <v>153.50370196</v>
      </c>
      <c r="C175" s="36">
        <f>SUMIFS(СВЦЭМ!$E$33:$E$776,СВЦЭМ!$A$33:$A$776,$A175,СВЦЭМ!$B$33:$B$776,C$155)+'СЕТ СН'!$F$12</f>
        <v>159.43635896999999</v>
      </c>
      <c r="D175" s="36">
        <f>SUMIFS(СВЦЭМ!$E$33:$E$776,СВЦЭМ!$A$33:$A$776,$A175,СВЦЭМ!$B$33:$B$776,D$155)+'СЕТ СН'!$F$12</f>
        <v>162.14504754000001</v>
      </c>
      <c r="E175" s="36">
        <f>SUMIFS(СВЦЭМ!$E$33:$E$776,СВЦЭМ!$A$33:$A$776,$A175,СВЦЭМ!$B$33:$B$776,E$155)+'СЕТ СН'!$F$12</f>
        <v>162.59139034</v>
      </c>
      <c r="F175" s="36">
        <f>SUMIFS(СВЦЭМ!$E$33:$E$776,СВЦЭМ!$A$33:$A$776,$A175,СВЦЭМ!$B$33:$B$776,F$155)+'СЕТ СН'!$F$12</f>
        <v>163.58442948999999</v>
      </c>
      <c r="G175" s="36">
        <f>SUMIFS(СВЦЭМ!$E$33:$E$776,СВЦЭМ!$A$33:$A$776,$A175,СВЦЭМ!$B$33:$B$776,G$155)+'СЕТ СН'!$F$12</f>
        <v>161.36554002</v>
      </c>
      <c r="H175" s="36">
        <f>SUMIFS(СВЦЭМ!$E$33:$E$776,СВЦЭМ!$A$33:$A$776,$A175,СВЦЭМ!$B$33:$B$776,H$155)+'СЕТ СН'!$F$12</f>
        <v>156.40128597</v>
      </c>
      <c r="I175" s="36">
        <f>SUMIFS(СВЦЭМ!$E$33:$E$776,СВЦЭМ!$A$33:$A$776,$A175,СВЦЭМ!$B$33:$B$776,I$155)+'СЕТ СН'!$F$12</f>
        <v>153.1745603</v>
      </c>
      <c r="J175" s="36">
        <f>SUMIFS(СВЦЭМ!$E$33:$E$776,СВЦЭМ!$A$33:$A$776,$A175,СВЦЭМ!$B$33:$B$776,J$155)+'СЕТ СН'!$F$12</f>
        <v>150.14345410999999</v>
      </c>
      <c r="K175" s="36">
        <f>SUMIFS(СВЦЭМ!$E$33:$E$776,СВЦЭМ!$A$33:$A$776,$A175,СВЦЭМ!$B$33:$B$776,K$155)+'СЕТ СН'!$F$12</f>
        <v>148.67386199000001</v>
      </c>
      <c r="L175" s="36">
        <f>SUMIFS(СВЦЭМ!$E$33:$E$776,СВЦЭМ!$A$33:$A$776,$A175,СВЦЭМ!$B$33:$B$776,L$155)+'СЕТ СН'!$F$12</f>
        <v>147.55646837</v>
      </c>
      <c r="M175" s="36">
        <f>SUMIFS(СВЦЭМ!$E$33:$E$776,СВЦЭМ!$A$33:$A$776,$A175,СВЦЭМ!$B$33:$B$776,M$155)+'СЕТ СН'!$F$12</f>
        <v>148.86337492999999</v>
      </c>
      <c r="N175" s="36">
        <f>SUMIFS(СВЦЭМ!$E$33:$E$776,СВЦЭМ!$A$33:$A$776,$A175,СВЦЭМ!$B$33:$B$776,N$155)+'СЕТ СН'!$F$12</f>
        <v>150.63106352</v>
      </c>
      <c r="O175" s="36">
        <f>SUMIFS(СВЦЭМ!$E$33:$E$776,СВЦЭМ!$A$33:$A$776,$A175,СВЦЭМ!$B$33:$B$776,O$155)+'СЕТ СН'!$F$12</f>
        <v>153.01446944</v>
      </c>
      <c r="P175" s="36">
        <f>SUMIFS(СВЦЭМ!$E$33:$E$776,СВЦЭМ!$A$33:$A$776,$A175,СВЦЭМ!$B$33:$B$776,P$155)+'СЕТ СН'!$F$12</f>
        <v>155.08196332</v>
      </c>
      <c r="Q175" s="36">
        <f>SUMIFS(СВЦЭМ!$E$33:$E$776,СВЦЭМ!$A$33:$A$776,$A175,СВЦЭМ!$B$33:$B$776,Q$155)+'СЕТ СН'!$F$12</f>
        <v>156.53183713000001</v>
      </c>
      <c r="R175" s="36">
        <f>SUMIFS(СВЦЭМ!$E$33:$E$776,СВЦЭМ!$A$33:$A$776,$A175,СВЦЭМ!$B$33:$B$776,R$155)+'СЕТ СН'!$F$12</f>
        <v>154.83869379000001</v>
      </c>
      <c r="S175" s="36">
        <f>SUMIFS(СВЦЭМ!$E$33:$E$776,СВЦЭМ!$A$33:$A$776,$A175,СВЦЭМ!$B$33:$B$776,S$155)+'СЕТ СН'!$F$12</f>
        <v>152.8794273</v>
      </c>
      <c r="T175" s="36">
        <f>SUMIFS(СВЦЭМ!$E$33:$E$776,СВЦЭМ!$A$33:$A$776,$A175,СВЦЭМ!$B$33:$B$776,T$155)+'СЕТ СН'!$F$12</f>
        <v>149.81780906</v>
      </c>
      <c r="U175" s="36">
        <f>SUMIFS(СВЦЭМ!$E$33:$E$776,СВЦЭМ!$A$33:$A$776,$A175,СВЦЭМ!$B$33:$B$776,U$155)+'СЕТ СН'!$F$12</f>
        <v>149.28318689</v>
      </c>
      <c r="V175" s="36">
        <f>SUMIFS(СВЦЭМ!$E$33:$E$776,СВЦЭМ!$A$33:$A$776,$A175,СВЦЭМ!$B$33:$B$776,V$155)+'СЕТ СН'!$F$12</f>
        <v>150.59061002999999</v>
      </c>
      <c r="W175" s="36">
        <f>SUMIFS(СВЦЭМ!$E$33:$E$776,СВЦЭМ!$A$33:$A$776,$A175,СВЦЭМ!$B$33:$B$776,W$155)+'СЕТ СН'!$F$12</f>
        <v>152.77438180999999</v>
      </c>
      <c r="X175" s="36">
        <f>SUMIFS(СВЦЭМ!$E$33:$E$776,СВЦЭМ!$A$33:$A$776,$A175,СВЦЭМ!$B$33:$B$776,X$155)+'СЕТ СН'!$F$12</f>
        <v>153.23969073999999</v>
      </c>
      <c r="Y175" s="36">
        <f>SUMIFS(СВЦЭМ!$E$33:$E$776,СВЦЭМ!$A$33:$A$776,$A175,СВЦЭМ!$B$33:$B$776,Y$155)+'СЕТ СН'!$F$12</f>
        <v>156.80624291000001</v>
      </c>
    </row>
    <row r="176" spans="1:25" ht="15.75" x14ac:dyDescent="0.2">
      <c r="A176" s="35">
        <f t="shared" si="4"/>
        <v>44217</v>
      </c>
      <c r="B176" s="36">
        <f>SUMIFS(СВЦЭМ!$E$33:$E$776,СВЦЭМ!$A$33:$A$776,$A176,СВЦЭМ!$B$33:$B$776,B$155)+'СЕТ СН'!$F$12</f>
        <v>153.07596641000001</v>
      </c>
      <c r="C176" s="36">
        <f>SUMIFS(СВЦЭМ!$E$33:$E$776,СВЦЭМ!$A$33:$A$776,$A176,СВЦЭМ!$B$33:$B$776,C$155)+'СЕТ СН'!$F$12</f>
        <v>161.17031631</v>
      </c>
      <c r="D176" s="36">
        <f>SUMIFS(СВЦЭМ!$E$33:$E$776,СВЦЭМ!$A$33:$A$776,$A176,СВЦЭМ!$B$33:$B$776,D$155)+'СЕТ СН'!$F$12</f>
        <v>165.47219049</v>
      </c>
      <c r="E176" s="36">
        <f>SUMIFS(СВЦЭМ!$E$33:$E$776,СВЦЭМ!$A$33:$A$776,$A176,СВЦЭМ!$B$33:$B$776,E$155)+'СЕТ СН'!$F$12</f>
        <v>166.18801661000001</v>
      </c>
      <c r="F176" s="36">
        <f>SUMIFS(СВЦЭМ!$E$33:$E$776,СВЦЭМ!$A$33:$A$776,$A176,СВЦЭМ!$B$33:$B$776,F$155)+'СЕТ СН'!$F$12</f>
        <v>165.92019780999999</v>
      </c>
      <c r="G176" s="36">
        <f>SUMIFS(СВЦЭМ!$E$33:$E$776,СВЦЭМ!$A$33:$A$776,$A176,СВЦЭМ!$B$33:$B$776,G$155)+'СЕТ СН'!$F$12</f>
        <v>162.09265078999999</v>
      </c>
      <c r="H176" s="36">
        <f>SUMIFS(СВЦЭМ!$E$33:$E$776,СВЦЭМ!$A$33:$A$776,$A176,СВЦЭМ!$B$33:$B$776,H$155)+'СЕТ СН'!$F$12</f>
        <v>156.08713345000001</v>
      </c>
      <c r="I176" s="36">
        <f>SUMIFS(СВЦЭМ!$E$33:$E$776,СВЦЭМ!$A$33:$A$776,$A176,СВЦЭМ!$B$33:$B$776,I$155)+'СЕТ СН'!$F$12</f>
        <v>153.23277780000001</v>
      </c>
      <c r="J176" s="36">
        <f>SUMIFS(СВЦЭМ!$E$33:$E$776,СВЦЭМ!$A$33:$A$776,$A176,СВЦЭМ!$B$33:$B$776,J$155)+'СЕТ СН'!$F$12</f>
        <v>149.29956676</v>
      </c>
      <c r="K176" s="36">
        <f>SUMIFS(СВЦЭМ!$E$33:$E$776,СВЦЭМ!$A$33:$A$776,$A176,СВЦЭМ!$B$33:$B$776,K$155)+'СЕТ СН'!$F$12</f>
        <v>148.51790378999999</v>
      </c>
      <c r="L176" s="36">
        <f>SUMIFS(СВЦЭМ!$E$33:$E$776,СВЦЭМ!$A$33:$A$776,$A176,СВЦЭМ!$B$33:$B$776,L$155)+'СЕТ СН'!$F$12</f>
        <v>147.93569991999999</v>
      </c>
      <c r="M176" s="36">
        <f>SUMIFS(СВЦЭМ!$E$33:$E$776,СВЦЭМ!$A$33:$A$776,$A176,СВЦЭМ!$B$33:$B$776,M$155)+'СЕТ СН'!$F$12</f>
        <v>148.49453962000001</v>
      </c>
      <c r="N176" s="36">
        <f>SUMIFS(СВЦЭМ!$E$33:$E$776,СВЦЭМ!$A$33:$A$776,$A176,СВЦЭМ!$B$33:$B$776,N$155)+'СЕТ СН'!$F$12</f>
        <v>150.04449944000001</v>
      </c>
      <c r="O176" s="36">
        <f>SUMIFS(СВЦЭМ!$E$33:$E$776,СВЦЭМ!$A$33:$A$776,$A176,СВЦЭМ!$B$33:$B$776,O$155)+'СЕТ СН'!$F$12</f>
        <v>152.65676909999999</v>
      </c>
      <c r="P176" s="36">
        <f>SUMIFS(СВЦЭМ!$E$33:$E$776,СВЦЭМ!$A$33:$A$776,$A176,СВЦЭМ!$B$33:$B$776,P$155)+'СЕТ СН'!$F$12</f>
        <v>154.84214552</v>
      </c>
      <c r="Q176" s="36">
        <f>SUMIFS(СВЦЭМ!$E$33:$E$776,СВЦЭМ!$A$33:$A$776,$A176,СВЦЭМ!$B$33:$B$776,Q$155)+'СЕТ СН'!$F$12</f>
        <v>155.19127183000001</v>
      </c>
      <c r="R176" s="36">
        <f>SUMIFS(СВЦЭМ!$E$33:$E$776,СВЦЭМ!$A$33:$A$776,$A176,СВЦЭМ!$B$33:$B$776,R$155)+'СЕТ СН'!$F$12</f>
        <v>153.22296367000001</v>
      </c>
      <c r="S176" s="36">
        <f>SUMIFS(СВЦЭМ!$E$33:$E$776,СВЦЭМ!$A$33:$A$776,$A176,СВЦЭМ!$B$33:$B$776,S$155)+'СЕТ СН'!$F$12</f>
        <v>149.3606442</v>
      </c>
      <c r="T176" s="36">
        <f>SUMIFS(СВЦЭМ!$E$33:$E$776,СВЦЭМ!$A$33:$A$776,$A176,СВЦЭМ!$B$33:$B$776,T$155)+'СЕТ СН'!$F$12</f>
        <v>148.54619879000001</v>
      </c>
      <c r="U176" s="36">
        <f>SUMIFS(СВЦЭМ!$E$33:$E$776,СВЦЭМ!$A$33:$A$776,$A176,СВЦЭМ!$B$33:$B$776,U$155)+'СЕТ СН'!$F$12</f>
        <v>148.51952417999999</v>
      </c>
      <c r="V176" s="36">
        <f>SUMIFS(СВЦЭМ!$E$33:$E$776,СВЦЭМ!$A$33:$A$776,$A176,СВЦЭМ!$B$33:$B$776,V$155)+'СЕТ СН'!$F$12</f>
        <v>149.18843111000001</v>
      </c>
      <c r="W176" s="36">
        <f>SUMIFS(СВЦЭМ!$E$33:$E$776,СВЦЭМ!$A$33:$A$776,$A176,СВЦЭМ!$B$33:$B$776,W$155)+'СЕТ СН'!$F$12</f>
        <v>152.18039635</v>
      </c>
      <c r="X176" s="36">
        <f>SUMIFS(СВЦЭМ!$E$33:$E$776,СВЦЭМ!$A$33:$A$776,$A176,СВЦЭМ!$B$33:$B$776,X$155)+'СЕТ СН'!$F$12</f>
        <v>153.40505675</v>
      </c>
      <c r="Y176" s="36">
        <f>SUMIFS(СВЦЭМ!$E$33:$E$776,СВЦЭМ!$A$33:$A$776,$A176,СВЦЭМ!$B$33:$B$776,Y$155)+'СЕТ СН'!$F$12</f>
        <v>156.93063473000001</v>
      </c>
    </row>
    <row r="177" spans="1:27" ht="15.75" x14ac:dyDescent="0.2">
      <c r="A177" s="35">
        <f t="shared" si="4"/>
        <v>44218</v>
      </c>
      <c r="B177" s="36">
        <f>SUMIFS(СВЦЭМ!$E$33:$E$776,СВЦЭМ!$A$33:$A$776,$A177,СВЦЭМ!$B$33:$B$776,B$155)+'СЕТ СН'!$F$12</f>
        <v>152.86637739</v>
      </c>
      <c r="C177" s="36">
        <f>SUMIFS(СВЦЭМ!$E$33:$E$776,СВЦЭМ!$A$33:$A$776,$A177,СВЦЭМ!$B$33:$B$776,C$155)+'СЕТ СН'!$F$12</f>
        <v>158.16564041000001</v>
      </c>
      <c r="D177" s="36">
        <f>SUMIFS(СВЦЭМ!$E$33:$E$776,СВЦЭМ!$A$33:$A$776,$A177,СВЦЭМ!$B$33:$B$776,D$155)+'СЕТ СН'!$F$12</f>
        <v>164.472532</v>
      </c>
      <c r="E177" s="36">
        <f>SUMIFS(СВЦЭМ!$E$33:$E$776,СВЦЭМ!$A$33:$A$776,$A177,СВЦЭМ!$B$33:$B$776,E$155)+'СЕТ СН'!$F$12</f>
        <v>167.03715051</v>
      </c>
      <c r="F177" s="36">
        <f>SUMIFS(СВЦЭМ!$E$33:$E$776,СВЦЭМ!$A$33:$A$776,$A177,СВЦЭМ!$B$33:$B$776,F$155)+'СЕТ СН'!$F$12</f>
        <v>169.15930503000001</v>
      </c>
      <c r="G177" s="36">
        <f>SUMIFS(СВЦЭМ!$E$33:$E$776,СВЦЭМ!$A$33:$A$776,$A177,СВЦЭМ!$B$33:$B$776,G$155)+'СЕТ СН'!$F$12</f>
        <v>166.41917032999999</v>
      </c>
      <c r="H177" s="36">
        <f>SUMIFS(СВЦЭМ!$E$33:$E$776,СВЦЭМ!$A$33:$A$776,$A177,СВЦЭМ!$B$33:$B$776,H$155)+'СЕТ СН'!$F$12</f>
        <v>160.23621349999999</v>
      </c>
      <c r="I177" s="36">
        <f>SUMIFS(СВЦЭМ!$E$33:$E$776,СВЦЭМ!$A$33:$A$776,$A177,СВЦЭМ!$B$33:$B$776,I$155)+'СЕТ СН'!$F$12</f>
        <v>155.49754655999999</v>
      </c>
      <c r="J177" s="36">
        <f>SUMIFS(СВЦЭМ!$E$33:$E$776,СВЦЭМ!$A$33:$A$776,$A177,СВЦЭМ!$B$33:$B$776,J$155)+'СЕТ СН'!$F$12</f>
        <v>151.29690013000001</v>
      </c>
      <c r="K177" s="36">
        <f>SUMIFS(СВЦЭМ!$E$33:$E$776,СВЦЭМ!$A$33:$A$776,$A177,СВЦЭМ!$B$33:$B$776,K$155)+'СЕТ СН'!$F$12</f>
        <v>149.69334771000001</v>
      </c>
      <c r="L177" s="36">
        <f>SUMIFS(СВЦЭМ!$E$33:$E$776,СВЦЭМ!$A$33:$A$776,$A177,СВЦЭМ!$B$33:$B$776,L$155)+'СЕТ СН'!$F$12</f>
        <v>148.90118863999999</v>
      </c>
      <c r="M177" s="36">
        <f>SUMIFS(СВЦЭМ!$E$33:$E$776,СВЦЭМ!$A$33:$A$776,$A177,СВЦЭМ!$B$33:$B$776,M$155)+'СЕТ СН'!$F$12</f>
        <v>149.55427517000001</v>
      </c>
      <c r="N177" s="36">
        <f>SUMIFS(СВЦЭМ!$E$33:$E$776,СВЦЭМ!$A$33:$A$776,$A177,СВЦЭМ!$B$33:$B$776,N$155)+'СЕТ СН'!$F$12</f>
        <v>150.74148563</v>
      </c>
      <c r="O177" s="36">
        <f>SUMIFS(СВЦЭМ!$E$33:$E$776,СВЦЭМ!$A$33:$A$776,$A177,СВЦЭМ!$B$33:$B$776,O$155)+'СЕТ СН'!$F$12</f>
        <v>155.06826655</v>
      </c>
      <c r="P177" s="36">
        <f>SUMIFS(СВЦЭМ!$E$33:$E$776,СВЦЭМ!$A$33:$A$776,$A177,СВЦЭМ!$B$33:$B$776,P$155)+'СЕТ СН'!$F$12</f>
        <v>156.33865170000001</v>
      </c>
      <c r="Q177" s="36">
        <f>SUMIFS(СВЦЭМ!$E$33:$E$776,СВЦЭМ!$A$33:$A$776,$A177,СВЦЭМ!$B$33:$B$776,Q$155)+'СЕТ СН'!$F$12</f>
        <v>157.33302660000001</v>
      </c>
      <c r="R177" s="36">
        <f>SUMIFS(СВЦЭМ!$E$33:$E$776,СВЦЭМ!$A$33:$A$776,$A177,СВЦЭМ!$B$33:$B$776,R$155)+'СЕТ СН'!$F$12</f>
        <v>155.35323922000001</v>
      </c>
      <c r="S177" s="36">
        <f>SUMIFS(СВЦЭМ!$E$33:$E$776,СВЦЭМ!$A$33:$A$776,$A177,СВЦЭМ!$B$33:$B$776,S$155)+'СЕТ СН'!$F$12</f>
        <v>152.85868181000001</v>
      </c>
      <c r="T177" s="36">
        <f>SUMIFS(СВЦЭМ!$E$33:$E$776,СВЦЭМ!$A$33:$A$776,$A177,СВЦЭМ!$B$33:$B$776,T$155)+'СЕТ СН'!$F$12</f>
        <v>149.64428416000001</v>
      </c>
      <c r="U177" s="36">
        <f>SUMIFS(СВЦЭМ!$E$33:$E$776,СВЦЭМ!$A$33:$A$776,$A177,СВЦЭМ!$B$33:$B$776,U$155)+'СЕТ СН'!$F$12</f>
        <v>149.67352159999999</v>
      </c>
      <c r="V177" s="36">
        <f>SUMIFS(СВЦЭМ!$E$33:$E$776,СВЦЭМ!$A$33:$A$776,$A177,СВЦЭМ!$B$33:$B$776,V$155)+'СЕТ СН'!$F$12</f>
        <v>151.08522069</v>
      </c>
      <c r="W177" s="36">
        <f>SUMIFS(СВЦЭМ!$E$33:$E$776,СВЦЭМ!$A$33:$A$776,$A177,СВЦЭМ!$B$33:$B$776,W$155)+'СЕТ СН'!$F$12</f>
        <v>153.83861056000001</v>
      </c>
      <c r="X177" s="36">
        <f>SUMIFS(СВЦЭМ!$E$33:$E$776,СВЦЭМ!$A$33:$A$776,$A177,СВЦЭМ!$B$33:$B$776,X$155)+'СЕТ СН'!$F$12</f>
        <v>155.35569074</v>
      </c>
      <c r="Y177" s="36">
        <f>SUMIFS(СВЦЭМ!$E$33:$E$776,СВЦЭМ!$A$33:$A$776,$A177,СВЦЭМ!$B$33:$B$776,Y$155)+'СЕТ СН'!$F$12</f>
        <v>158.59040383999999</v>
      </c>
    </row>
    <row r="178" spans="1:27" ht="15.75" x14ac:dyDescent="0.2">
      <c r="A178" s="35">
        <f t="shared" si="4"/>
        <v>44219</v>
      </c>
      <c r="B178" s="36">
        <f>SUMIFS(СВЦЭМ!$E$33:$E$776,СВЦЭМ!$A$33:$A$776,$A178,СВЦЭМ!$B$33:$B$776,B$155)+'СЕТ СН'!$F$12</f>
        <v>159.97479104999999</v>
      </c>
      <c r="C178" s="36">
        <f>SUMIFS(СВЦЭМ!$E$33:$E$776,СВЦЭМ!$A$33:$A$776,$A178,СВЦЭМ!$B$33:$B$776,C$155)+'СЕТ СН'!$F$12</f>
        <v>162.15773586</v>
      </c>
      <c r="D178" s="36">
        <f>SUMIFS(СВЦЭМ!$E$33:$E$776,СВЦЭМ!$A$33:$A$776,$A178,СВЦЭМ!$B$33:$B$776,D$155)+'СЕТ СН'!$F$12</f>
        <v>165.60539263000001</v>
      </c>
      <c r="E178" s="36">
        <f>SUMIFS(СВЦЭМ!$E$33:$E$776,СВЦЭМ!$A$33:$A$776,$A178,СВЦЭМ!$B$33:$B$776,E$155)+'СЕТ СН'!$F$12</f>
        <v>166.84356160999999</v>
      </c>
      <c r="F178" s="36">
        <f>SUMIFS(СВЦЭМ!$E$33:$E$776,СВЦЭМ!$A$33:$A$776,$A178,СВЦЭМ!$B$33:$B$776,F$155)+'СЕТ СН'!$F$12</f>
        <v>167.92518491999999</v>
      </c>
      <c r="G178" s="36">
        <f>SUMIFS(СВЦЭМ!$E$33:$E$776,СВЦЭМ!$A$33:$A$776,$A178,СВЦЭМ!$B$33:$B$776,G$155)+'СЕТ СН'!$F$12</f>
        <v>166.29641183000001</v>
      </c>
      <c r="H178" s="36">
        <f>SUMIFS(СВЦЭМ!$E$33:$E$776,СВЦЭМ!$A$33:$A$776,$A178,СВЦЭМ!$B$33:$B$776,H$155)+'СЕТ СН'!$F$12</f>
        <v>163.12976047000001</v>
      </c>
      <c r="I178" s="36">
        <f>SUMIFS(СВЦЭМ!$E$33:$E$776,СВЦЭМ!$A$33:$A$776,$A178,СВЦЭМ!$B$33:$B$776,I$155)+'СЕТ СН'!$F$12</f>
        <v>160.99882172</v>
      </c>
      <c r="J178" s="36">
        <f>SUMIFS(СВЦЭМ!$E$33:$E$776,СВЦЭМ!$A$33:$A$776,$A178,СВЦЭМ!$B$33:$B$776,J$155)+'СЕТ СН'!$F$12</f>
        <v>154.95046135000001</v>
      </c>
      <c r="K178" s="36">
        <f>SUMIFS(СВЦЭМ!$E$33:$E$776,СВЦЭМ!$A$33:$A$776,$A178,СВЦЭМ!$B$33:$B$776,K$155)+'СЕТ СН'!$F$12</f>
        <v>149.48653421</v>
      </c>
      <c r="L178" s="36">
        <f>SUMIFS(СВЦЭМ!$E$33:$E$776,СВЦЭМ!$A$33:$A$776,$A178,СВЦЭМ!$B$33:$B$776,L$155)+'СЕТ СН'!$F$12</f>
        <v>147.33135733</v>
      </c>
      <c r="M178" s="36">
        <f>SUMIFS(СВЦЭМ!$E$33:$E$776,СВЦЭМ!$A$33:$A$776,$A178,СВЦЭМ!$B$33:$B$776,M$155)+'СЕТ СН'!$F$12</f>
        <v>147.85742723999999</v>
      </c>
      <c r="N178" s="36">
        <f>SUMIFS(СВЦЭМ!$E$33:$E$776,СВЦЭМ!$A$33:$A$776,$A178,СВЦЭМ!$B$33:$B$776,N$155)+'СЕТ СН'!$F$12</f>
        <v>149.30220145000001</v>
      </c>
      <c r="O178" s="36">
        <f>SUMIFS(СВЦЭМ!$E$33:$E$776,СВЦЭМ!$A$33:$A$776,$A178,СВЦЭМ!$B$33:$B$776,O$155)+'СЕТ СН'!$F$12</f>
        <v>151.16072258</v>
      </c>
      <c r="P178" s="36">
        <f>SUMIFS(СВЦЭМ!$E$33:$E$776,СВЦЭМ!$A$33:$A$776,$A178,СВЦЭМ!$B$33:$B$776,P$155)+'СЕТ СН'!$F$12</f>
        <v>155.76480583</v>
      </c>
      <c r="Q178" s="36">
        <f>SUMIFS(СВЦЭМ!$E$33:$E$776,СВЦЭМ!$A$33:$A$776,$A178,СВЦЭМ!$B$33:$B$776,Q$155)+'СЕТ СН'!$F$12</f>
        <v>157.23692108</v>
      </c>
      <c r="R178" s="36">
        <f>SUMIFS(СВЦЭМ!$E$33:$E$776,СВЦЭМ!$A$33:$A$776,$A178,СВЦЭМ!$B$33:$B$776,R$155)+'СЕТ СН'!$F$12</f>
        <v>155.75304939</v>
      </c>
      <c r="S178" s="36">
        <f>SUMIFS(СВЦЭМ!$E$33:$E$776,СВЦЭМ!$A$33:$A$776,$A178,СВЦЭМ!$B$33:$B$776,S$155)+'СЕТ СН'!$F$12</f>
        <v>152.58677416</v>
      </c>
      <c r="T178" s="36">
        <f>SUMIFS(СВЦЭМ!$E$33:$E$776,СВЦЭМ!$A$33:$A$776,$A178,СВЦЭМ!$B$33:$B$776,T$155)+'СЕТ СН'!$F$12</f>
        <v>148.32564346999999</v>
      </c>
      <c r="U178" s="36">
        <f>SUMIFS(СВЦЭМ!$E$33:$E$776,СВЦЭМ!$A$33:$A$776,$A178,СВЦЭМ!$B$33:$B$776,U$155)+'СЕТ СН'!$F$12</f>
        <v>148.03003275</v>
      </c>
      <c r="V178" s="36">
        <f>SUMIFS(СВЦЭМ!$E$33:$E$776,СВЦЭМ!$A$33:$A$776,$A178,СВЦЭМ!$B$33:$B$776,V$155)+'СЕТ СН'!$F$12</f>
        <v>150.01521149999999</v>
      </c>
      <c r="W178" s="36">
        <f>SUMIFS(СВЦЭМ!$E$33:$E$776,СВЦЭМ!$A$33:$A$776,$A178,СВЦЭМ!$B$33:$B$776,W$155)+'СЕТ СН'!$F$12</f>
        <v>152.63055308</v>
      </c>
      <c r="X178" s="36">
        <f>SUMIFS(СВЦЭМ!$E$33:$E$776,СВЦЭМ!$A$33:$A$776,$A178,СВЦЭМ!$B$33:$B$776,X$155)+'СЕТ СН'!$F$12</f>
        <v>153.47034081000001</v>
      </c>
      <c r="Y178" s="36">
        <f>SUMIFS(СВЦЭМ!$E$33:$E$776,СВЦЭМ!$A$33:$A$776,$A178,СВЦЭМ!$B$33:$B$776,Y$155)+'СЕТ СН'!$F$12</f>
        <v>156.60152998999999</v>
      </c>
    </row>
    <row r="179" spans="1:27" ht="15.75" x14ac:dyDescent="0.2">
      <c r="A179" s="35">
        <f t="shared" si="4"/>
        <v>44220</v>
      </c>
      <c r="B179" s="36">
        <f>SUMIFS(СВЦЭМ!$E$33:$E$776,СВЦЭМ!$A$33:$A$776,$A179,СВЦЭМ!$B$33:$B$776,B$155)+'СЕТ СН'!$F$12</f>
        <v>156.29052376000001</v>
      </c>
      <c r="C179" s="36">
        <f>SUMIFS(СВЦЭМ!$E$33:$E$776,СВЦЭМ!$A$33:$A$776,$A179,СВЦЭМ!$B$33:$B$776,C$155)+'СЕТ СН'!$F$12</f>
        <v>161.51636178000001</v>
      </c>
      <c r="D179" s="36">
        <f>SUMIFS(СВЦЭМ!$E$33:$E$776,СВЦЭМ!$A$33:$A$776,$A179,СВЦЭМ!$B$33:$B$776,D$155)+'СЕТ СН'!$F$12</f>
        <v>164.02806964999999</v>
      </c>
      <c r="E179" s="36">
        <f>SUMIFS(СВЦЭМ!$E$33:$E$776,СВЦЭМ!$A$33:$A$776,$A179,СВЦЭМ!$B$33:$B$776,E$155)+'СЕТ СН'!$F$12</f>
        <v>165.06272888999999</v>
      </c>
      <c r="F179" s="36">
        <f>SUMIFS(СВЦЭМ!$E$33:$E$776,СВЦЭМ!$A$33:$A$776,$A179,СВЦЭМ!$B$33:$B$776,F$155)+'СЕТ СН'!$F$12</f>
        <v>167.65960461</v>
      </c>
      <c r="G179" s="36">
        <f>SUMIFS(СВЦЭМ!$E$33:$E$776,СВЦЭМ!$A$33:$A$776,$A179,СВЦЭМ!$B$33:$B$776,G$155)+'СЕТ СН'!$F$12</f>
        <v>166.04901269999999</v>
      </c>
      <c r="H179" s="36">
        <f>SUMIFS(СВЦЭМ!$E$33:$E$776,СВЦЭМ!$A$33:$A$776,$A179,СВЦЭМ!$B$33:$B$776,H$155)+'СЕТ СН'!$F$12</f>
        <v>163.14635211000001</v>
      </c>
      <c r="I179" s="36">
        <f>SUMIFS(СВЦЭМ!$E$33:$E$776,СВЦЭМ!$A$33:$A$776,$A179,СВЦЭМ!$B$33:$B$776,I$155)+'СЕТ СН'!$F$12</f>
        <v>160.87693476000001</v>
      </c>
      <c r="J179" s="36">
        <f>SUMIFS(СВЦЭМ!$E$33:$E$776,СВЦЭМ!$A$33:$A$776,$A179,СВЦЭМ!$B$33:$B$776,J$155)+'СЕТ СН'!$F$12</f>
        <v>155.39482504</v>
      </c>
      <c r="K179" s="36">
        <f>SUMIFS(СВЦЭМ!$E$33:$E$776,СВЦЭМ!$A$33:$A$776,$A179,СВЦЭМ!$B$33:$B$776,K$155)+'СЕТ СН'!$F$12</f>
        <v>150.05780024000001</v>
      </c>
      <c r="L179" s="36">
        <f>SUMIFS(СВЦЭМ!$E$33:$E$776,СВЦЭМ!$A$33:$A$776,$A179,СВЦЭМ!$B$33:$B$776,L$155)+'СЕТ СН'!$F$12</f>
        <v>147.67872713</v>
      </c>
      <c r="M179" s="36">
        <f>SUMIFS(СВЦЭМ!$E$33:$E$776,СВЦЭМ!$A$33:$A$776,$A179,СВЦЭМ!$B$33:$B$776,M$155)+'СЕТ СН'!$F$12</f>
        <v>148.45813458999999</v>
      </c>
      <c r="N179" s="36">
        <f>SUMIFS(СВЦЭМ!$E$33:$E$776,СВЦЭМ!$A$33:$A$776,$A179,СВЦЭМ!$B$33:$B$776,N$155)+'СЕТ СН'!$F$12</f>
        <v>149.90515873000001</v>
      </c>
      <c r="O179" s="36">
        <f>SUMIFS(СВЦЭМ!$E$33:$E$776,СВЦЭМ!$A$33:$A$776,$A179,СВЦЭМ!$B$33:$B$776,O$155)+'СЕТ СН'!$F$12</f>
        <v>152.77479830999999</v>
      </c>
      <c r="P179" s="36">
        <f>SUMIFS(СВЦЭМ!$E$33:$E$776,СВЦЭМ!$A$33:$A$776,$A179,СВЦЭМ!$B$33:$B$776,P$155)+'СЕТ СН'!$F$12</f>
        <v>158.25324316999999</v>
      </c>
      <c r="Q179" s="36">
        <f>SUMIFS(СВЦЭМ!$E$33:$E$776,СВЦЭМ!$A$33:$A$776,$A179,СВЦЭМ!$B$33:$B$776,Q$155)+'СЕТ СН'!$F$12</f>
        <v>159.43651320000001</v>
      </c>
      <c r="R179" s="36">
        <f>SUMIFS(СВЦЭМ!$E$33:$E$776,СВЦЭМ!$A$33:$A$776,$A179,СВЦЭМ!$B$33:$B$776,R$155)+'СЕТ СН'!$F$12</f>
        <v>157.04168375</v>
      </c>
      <c r="S179" s="36">
        <f>SUMIFS(СВЦЭМ!$E$33:$E$776,СВЦЭМ!$A$33:$A$776,$A179,СВЦЭМ!$B$33:$B$776,S$155)+'СЕТ СН'!$F$12</f>
        <v>153.78178027000001</v>
      </c>
      <c r="T179" s="36">
        <f>SUMIFS(СВЦЭМ!$E$33:$E$776,СВЦЭМ!$A$33:$A$776,$A179,СВЦЭМ!$B$33:$B$776,T$155)+'СЕТ СН'!$F$12</f>
        <v>147.39010974999999</v>
      </c>
      <c r="U179" s="36">
        <f>SUMIFS(СВЦЭМ!$E$33:$E$776,СВЦЭМ!$A$33:$A$776,$A179,СВЦЭМ!$B$33:$B$776,U$155)+'СЕТ СН'!$F$12</f>
        <v>146.49235285</v>
      </c>
      <c r="V179" s="36">
        <f>SUMIFS(СВЦЭМ!$E$33:$E$776,СВЦЭМ!$A$33:$A$776,$A179,СВЦЭМ!$B$33:$B$776,V$155)+'СЕТ СН'!$F$12</f>
        <v>146.21937313999999</v>
      </c>
      <c r="W179" s="36">
        <f>SUMIFS(СВЦЭМ!$E$33:$E$776,СВЦЭМ!$A$33:$A$776,$A179,СВЦЭМ!$B$33:$B$776,W$155)+'СЕТ СН'!$F$12</f>
        <v>148.87312065</v>
      </c>
      <c r="X179" s="36">
        <f>SUMIFS(СВЦЭМ!$E$33:$E$776,СВЦЭМ!$A$33:$A$776,$A179,СВЦЭМ!$B$33:$B$776,X$155)+'СЕТ СН'!$F$12</f>
        <v>152.2977501</v>
      </c>
      <c r="Y179" s="36">
        <f>SUMIFS(СВЦЭМ!$E$33:$E$776,СВЦЭМ!$A$33:$A$776,$A179,СВЦЭМ!$B$33:$B$776,Y$155)+'СЕТ СН'!$F$12</f>
        <v>155.55026835000001</v>
      </c>
    </row>
    <row r="180" spans="1:27" ht="15.75" x14ac:dyDescent="0.2">
      <c r="A180" s="35">
        <f t="shared" si="4"/>
        <v>44221</v>
      </c>
      <c r="B180" s="36">
        <f>SUMIFS(СВЦЭМ!$E$33:$E$776,СВЦЭМ!$A$33:$A$776,$A180,СВЦЭМ!$B$33:$B$776,B$155)+'СЕТ СН'!$F$12</f>
        <v>157.87673781000001</v>
      </c>
      <c r="C180" s="36">
        <f>SUMIFS(СВЦЭМ!$E$33:$E$776,СВЦЭМ!$A$33:$A$776,$A180,СВЦЭМ!$B$33:$B$776,C$155)+'СЕТ СН'!$F$12</f>
        <v>162.03322359000001</v>
      </c>
      <c r="D180" s="36">
        <f>SUMIFS(СВЦЭМ!$E$33:$E$776,СВЦЭМ!$A$33:$A$776,$A180,СВЦЭМ!$B$33:$B$776,D$155)+'СЕТ СН'!$F$12</f>
        <v>164.19089611999999</v>
      </c>
      <c r="E180" s="36">
        <f>SUMIFS(СВЦЭМ!$E$33:$E$776,СВЦЭМ!$A$33:$A$776,$A180,СВЦЭМ!$B$33:$B$776,E$155)+'СЕТ СН'!$F$12</f>
        <v>166.07514834</v>
      </c>
      <c r="F180" s="36">
        <f>SUMIFS(СВЦЭМ!$E$33:$E$776,СВЦЭМ!$A$33:$A$776,$A180,СВЦЭМ!$B$33:$B$776,F$155)+'СЕТ СН'!$F$12</f>
        <v>168.68002956999999</v>
      </c>
      <c r="G180" s="36">
        <f>SUMIFS(СВЦЭМ!$E$33:$E$776,СВЦЭМ!$A$33:$A$776,$A180,СВЦЭМ!$B$33:$B$776,G$155)+'СЕТ СН'!$F$12</f>
        <v>166.23698069</v>
      </c>
      <c r="H180" s="36">
        <f>SUMIFS(СВЦЭМ!$E$33:$E$776,СВЦЭМ!$A$33:$A$776,$A180,СВЦЭМ!$B$33:$B$776,H$155)+'СЕТ СН'!$F$12</f>
        <v>160.79429071999999</v>
      </c>
      <c r="I180" s="36">
        <f>SUMIFS(СВЦЭМ!$E$33:$E$776,СВЦЭМ!$A$33:$A$776,$A180,СВЦЭМ!$B$33:$B$776,I$155)+'СЕТ СН'!$F$12</f>
        <v>156.87592756999999</v>
      </c>
      <c r="J180" s="36">
        <f>SUMIFS(СВЦЭМ!$E$33:$E$776,СВЦЭМ!$A$33:$A$776,$A180,СВЦЭМ!$B$33:$B$776,J$155)+'СЕТ СН'!$F$12</f>
        <v>152.48747266999999</v>
      </c>
      <c r="K180" s="36">
        <f>SUMIFS(СВЦЭМ!$E$33:$E$776,СВЦЭМ!$A$33:$A$776,$A180,СВЦЭМ!$B$33:$B$776,K$155)+'СЕТ СН'!$F$12</f>
        <v>151.81461791000001</v>
      </c>
      <c r="L180" s="36">
        <f>SUMIFS(СВЦЭМ!$E$33:$E$776,СВЦЭМ!$A$33:$A$776,$A180,СВЦЭМ!$B$33:$B$776,L$155)+'СЕТ СН'!$F$12</f>
        <v>149.95256541000001</v>
      </c>
      <c r="M180" s="36">
        <f>SUMIFS(СВЦЭМ!$E$33:$E$776,СВЦЭМ!$A$33:$A$776,$A180,СВЦЭМ!$B$33:$B$776,M$155)+'СЕТ СН'!$F$12</f>
        <v>150.66840775</v>
      </c>
      <c r="N180" s="36">
        <f>SUMIFS(СВЦЭМ!$E$33:$E$776,СВЦЭМ!$A$33:$A$776,$A180,СВЦЭМ!$B$33:$B$776,N$155)+'СЕТ СН'!$F$12</f>
        <v>151.62213197</v>
      </c>
      <c r="O180" s="36">
        <f>SUMIFS(СВЦЭМ!$E$33:$E$776,СВЦЭМ!$A$33:$A$776,$A180,СВЦЭМ!$B$33:$B$776,O$155)+'СЕТ СН'!$F$12</f>
        <v>152.62791392</v>
      </c>
      <c r="P180" s="36">
        <f>SUMIFS(СВЦЭМ!$E$33:$E$776,СВЦЭМ!$A$33:$A$776,$A180,СВЦЭМ!$B$33:$B$776,P$155)+'СЕТ СН'!$F$12</f>
        <v>152.92940103000001</v>
      </c>
      <c r="Q180" s="36">
        <f>SUMIFS(СВЦЭМ!$E$33:$E$776,СВЦЭМ!$A$33:$A$776,$A180,СВЦЭМ!$B$33:$B$776,Q$155)+'СЕТ СН'!$F$12</f>
        <v>153.15968616999999</v>
      </c>
      <c r="R180" s="36">
        <f>SUMIFS(СВЦЭМ!$E$33:$E$776,СВЦЭМ!$A$33:$A$776,$A180,СВЦЭМ!$B$33:$B$776,R$155)+'СЕТ СН'!$F$12</f>
        <v>153.11210596999999</v>
      </c>
      <c r="S180" s="36">
        <f>SUMIFS(СВЦЭМ!$E$33:$E$776,СВЦЭМ!$A$33:$A$776,$A180,СВЦЭМ!$B$33:$B$776,S$155)+'СЕТ СН'!$F$12</f>
        <v>152.10405141000001</v>
      </c>
      <c r="T180" s="36">
        <f>SUMIFS(СВЦЭМ!$E$33:$E$776,СВЦЭМ!$A$33:$A$776,$A180,СВЦЭМ!$B$33:$B$776,T$155)+'СЕТ СН'!$F$12</f>
        <v>148.52456548999999</v>
      </c>
      <c r="U180" s="36">
        <f>SUMIFS(СВЦЭМ!$E$33:$E$776,СВЦЭМ!$A$33:$A$776,$A180,СВЦЭМ!$B$33:$B$776,U$155)+'СЕТ СН'!$F$12</f>
        <v>148.52083587000001</v>
      </c>
      <c r="V180" s="36">
        <f>SUMIFS(СВЦЭМ!$E$33:$E$776,СВЦЭМ!$A$33:$A$776,$A180,СВЦЭМ!$B$33:$B$776,V$155)+'СЕТ СН'!$F$12</f>
        <v>150.37378623999999</v>
      </c>
      <c r="W180" s="36">
        <f>SUMIFS(СВЦЭМ!$E$33:$E$776,СВЦЭМ!$A$33:$A$776,$A180,СВЦЭМ!$B$33:$B$776,W$155)+'СЕТ СН'!$F$12</f>
        <v>151.72967944000001</v>
      </c>
      <c r="X180" s="36">
        <f>SUMIFS(СВЦЭМ!$E$33:$E$776,СВЦЭМ!$A$33:$A$776,$A180,СВЦЭМ!$B$33:$B$776,X$155)+'СЕТ СН'!$F$12</f>
        <v>152.53223861999999</v>
      </c>
      <c r="Y180" s="36">
        <f>SUMIFS(СВЦЭМ!$E$33:$E$776,СВЦЭМ!$A$33:$A$776,$A180,СВЦЭМ!$B$33:$B$776,Y$155)+'СЕТ СН'!$F$12</f>
        <v>155.27331118999999</v>
      </c>
    </row>
    <row r="181" spans="1:27" ht="15.75" x14ac:dyDescent="0.2">
      <c r="A181" s="35">
        <f t="shared" si="4"/>
        <v>44222</v>
      </c>
      <c r="B181" s="36">
        <f>SUMIFS(СВЦЭМ!$E$33:$E$776,СВЦЭМ!$A$33:$A$776,$A181,СВЦЭМ!$B$33:$B$776,B$155)+'СЕТ СН'!$F$12</f>
        <v>161.62325430999999</v>
      </c>
      <c r="C181" s="36">
        <f>SUMIFS(СВЦЭМ!$E$33:$E$776,СВЦЭМ!$A$33:$A$776,$A181,СВЦЭМ!$B$33:$B$776,C$155)+'СЕТ СН'!$F$12</f>
        <v>165.21942125000001</v>
      </c>
      <c r="D181" s="36">
        <f>SUMIFS(СВЦЭМ!$E$33:$E$776,СВЦЭМ!$A$33:$A$776,$A181,СВЦЭМ!$B$33:$B$776,D$155)+'СЕТ СН'!$F$12</f>
        <v>166.41070673999999</v>
      </c>
      <c r="E181" s="36">
        <f>SUMIFS(СВЦЭМ!$E$33:$E$776,СВЦЭМ!$A$33:$A$776,$A181,СВЦЭМ!$B$33:$B$776,E$155)+'СЕТ СН'!$F$12</f>
        <v>166.94397407</v>
      </c>
      <c r="F181" s="36">
        <f>SUMIFS(СВЦЭМ!$E$33:$E$776,СВЦЭМ!$A$33:$A$776,$A181,СВЦЭМ!$B$33:$B$776,F$155)+'СЕТ СН'!$F$12</f>
        <v>168.60228178</v>
      </c>
      <c r="G181" s="36">
        <f>SUMIFS(СВЦЭМ!$E$33:$E$776,СВЦЭМ!$A$33:$A$776,$A181,СВЦЭМ!$B$33:$B$776,G$155)+'СЕТ СН'!$F$12</f>
        <v>166.19008292000001</v>
      </c>
      <c r="H181" s="36">
        <f>SUMIFS(СВЦЭМ!$E$33:$E$776,СВЦЭМ!$A$33:$A$776,$A181,СВЦЭМ!$B$33:$B$776,H$155)+'СЕТ СН'!$F$12</f>
        <v>160.61850519999999</v>
      </c>
      <c r="I181" s="36">
        <f>SUMIFS(СВЦЭМ!$E$33:$E$776,СВЦЭМ!$A$33:$A$776,$A181,СВЦЭМ!$B$33:$B$776,I$155)+'СЕТ СН'!$F$12</f>
        <v>154.09770756</v>
      </c>
      <c r="J181" s="36">
        <f>SUMIFS(СВЦЭМ!$E$33:$E$776,СВЦЭМ!$A$33:$A$776,$A181,СВЦЭМ!$B$33:$B$776,J$155)+'СЕТ СН'!$F$12</f>
        <v>150.29118589999999</v>
      </c>
      <c r="K181" s="36">
        <f>SUMIFS(СВЦЭМ!$E$33:$E$776,СВЦЭМ!$A$33:$A$776,$A181,СВЦЭМ!$B$33:$B$776,K$155)+'СЕТ СН'!$F$12</f>
        <v>149.44649949999999</v>
      </c>
      <c r="L181" s="36">
        <f>SUMIFS(СВЦЭМ!$E$33:$E$776,СВЦЭМ!$A$33:$A$776,$A181,СВЦЭМ!$B$33:$B$776,L$155)+'СЕТ СН'!$F$12</f>
        <v>148.45110226</v>
      </c>
      <c r="M181" s="36">
        <f>SUMIFS(СВЦЭМ!$E$33:$E$776,СВЦЭМ!$A$33:$A$776,$A181,СВЦЭМ!$B$33:$B$776,M$155)+'СЕТ СН'!$F$12</f>
        <v>149.55453745</v>
      </c>
      <c r="N181" s="36">
        <f>SUMIFS(СВЦЭМ!$E$33:$E$776,СВЦЭМ!$A$33:$A$776,$A181,СВЦЭМ!$B$33:$B$776,N$155)+'СЕТ СН'!$F$12</f>
        <v>150.03925776</v>
      </c>
      <c r="O181" s="36">
        <f>SUMIFS(СВЦЭМ!$E$33:$E$776,СВЦЭМ!$A$33:$A$776,$A181,СВЦЭМ!$B$33:$B$776,O$155)+'СЕТ СН'!$F$12</f>
        <v>151.20701450999999</v>
      </c>
      <c r="P181" s="36">
        <f>SUMIFS(СВЦЭМ!$E$33:$E$776,СВЦЭМ!$A$33:$A$776,$A181,СВЦЭМ!$B$33:$B$776,P$155)+'СЕТ СН'!$F$12</f>
        <v>152.17156711000001</v>
      </c>
      <c r="Q181" s="36">
        <f>SUMIFS(СВЦЭМ!$E$33:$E$776,СВЦЭМ!$A$33:$A$776,$A181,СВЦЭМ!$B$33:$B$776,Q$155)+'СЕТ СН'!$F$12</f>
        <v>151.97577154999999</v>
      </c>
      <c r="R181" s="36">
        <f>SUMIFS(СВЦЭМ!$E$33:$E$776,СВЦЭМ!$A$33:$A$776,$A181,СВЦЭМ!$B$33:$B$776,R$155)+'СЕТ СН'!$F$12</f>
        <v>150.33457783</v>
      </c>
      <c r="S181" s="36">
        <f>SUMIFS(СВЦЭМ!$E$33:$E$776,СВЦЭМ!$A$33:$A$776,$A181,СВЦЭМ!$B$33:$B$776,S$155)+'СЕТ СН'!$F$12</f>
        <v>149.72717847999999</v>
      </c>
      <c r="T181" s="36">
        <f>SUMIFS(СВЦЭМ!$E$33:$E$776,СВЦЭМ!$A$33:$A$776,$A181,СВЦЭМ!$B$33:$B$776,T$155)+'СЕТ СН'!$F$12</f>
        <v>148.05004579000001</v>
      </c>
      <c r="U181" s="36">
        <f>SUMIFS(СВЦЭМ!$E$33:$E$776,СВЦЭМ!$A$33:$A$776,$A181,СВЦЭМ!$B$33:$B$776,U$155)+'СЕТ СН'!$F$12</f>
        <v>148.35325993999999</v>
      </c>
      <c r="V181" s="36">
        <f>SUMIFS(СВЦЭМ!$E$33:$E$776,СВЦЭМ!$A$33:$A$776,$A181,СВЦЭМ!$B$33:$B$776,V$155)+'СЕТ СН'!$F$12</f>
        <v>150.15708681999999</v>
      </c>
      <c r="W181" s="36">
        <f>SUMIFS(СВЦЭМ!$E$33:$E$776,СВЦЭМ!$A$33:$A$776,$A181,СВЦЭМ!$B$33:$B$776,W$155)+'СЕТ СН'!$F$12</f>
        <v>153.65088840999999</v>
      </c>
      <c r="X181" s="36">
        <f>SUMIFS(СВЦЭМ!$E$33:$E$776,СВЦЭМ!$A$33:$A$776,$A181,СВЦЭМ!$B$33:$B$776,X$155)+'СЕТ СН'!$F$12</f>
        <v>154.98808953</v>
      </c>
      <c r="Y181" s="36">
        <f>SUMIFS(СВЦЭМ!$E$33:$E$776,СВЦЭМ!$A$33:$A$776,$A181,СВЦЭМ!$B$33:$B$776,Y$155)+'СЕТ СН'!$F$12</f>
        <v>157.69184816000001</v>
      </c>
    </row>
    <row r="182" spans="1:27" ht="15.75" x14ac:dyDescent="0.2">
      <c r="A182" s="35">
        <f t="shared" si="4"/>
        <v>44223</v>
      </c>
      <c r="B182" s="36">
        <f>SUMIFS(СВЦЭМ!$E$33:$E$776,СВЦЭМ!$A$33:$A$776,$A182,СВЦЭМ!$B$33:$B$776,B$155)+'СЕТ СН'!$F$12</f>
        <v>159.65211396999999</v>
      </c>
      <c r="C182" s="36">
        <f>SUMIFS(СВЦЭМ!$E$33:$E$776,СВЦЭМ!$A$33:$A$776,$A182,СВЦЭМ!$B$33:$B$776,C$155)+'СЕТ СН'!$F$12</f>
        <v>162.88863029000001</v>
      </c>
      <c r="D182" s="36">
        <f>SUMIFS(СВЦЭМ!$E$33:$E$776,СВЦЭМ!$A$33:$A$776,$A182,СВЦЭМ!$B$33:$B$776,D$155)+'СЕТ СН'!$F$12</f>
        <v>164.97794435</v>
      </c>
      <c r="E182" s="36">
        <f>SUMIFS(СВЦЭМ!$E$33:$E$776,СВЦЭМ!$A$33:$A$776,$A182,СВЦЭМ!$B$33:$B$776,E$155)+'СЕТ СН'!$F$12</f>
        <v>166.09471377</v>
      </c>
      <c r="F182" s="36">
        <f>SUMIFS(СВЦЭМ!$E$33:$E$776,СВЦЭМ!$A$33:$A$776,$A182,СВЦЭМ!$B$33:$B$776,F$155)+'СЕТ СН'!$F$12</f>
        <v>167.64105695000001</v>
      </c>
      <c r="G182" s="36">
        <f>SUMIFS(СВЦЭМ!$E$33:$E$776,СВЦЭМ!$A$33:$A$776,$A182,СВЦЭМ!$B$33:$B$776,G$155)+'СЕТ СН'!$F$12</f>
        <v>165.02297492</v>
      </c>
      <c r="H182" s="36">
        <f>SUMIFS(СВЦЭМ!$E$33:$E$776,СВЦЭМ!$A$33:$A$776,$A182,СВЦЭМ!$B$33:$B$776,H$155)+'СЕТ СН'!$F$12</f>
        <v>159.95941619999999</v>
      </c>
      <c r="I182" s="36">
        <f>SUMIFS(СВЦЭМ!$E$33:$E$776,СВЦЭМ!$A$33:$A$776,$A182,СВЦЭМ!$B$33:$B$776,I$155)+'СЕТ СН'!$F$12</f>
        <v>156.38598540999999</v>
      </c>
      <c r="J182" s="36">
        <f>SUMIFS(СВЦЭМ!$E$33:$E$776,СВЦЭМ!$A$33:$A$776,$A182,СВЦЭМ!$B$33:$B$776,J$155)+'СЕТ СН'!$F$12</f>
        <v>151.97792967999999</v>
      </c>
      <c r="K182" s="36">
        <f>SUMIFS(СВЦЭМ!$E$33:$E$776,СВЦЭМ!$A$33:$A$776,$A182,СВЦЭМ!$B$33:$B$776,K$155)+'СЕТ СН'!$F$12</f>
        <v>150.22360721000001</v>
      </c>
      <c r="L182" s="36">
        <f>SUMIFS(СВЦЭМ!$E$33:$E$776,СВЦЭМ!$A$33:$A$776,$A182,СВЦЭМ!$B$33:$B$776,L$155)+'СЕТ СН'!$F$12</f>
        <v>149.06106643000001</v>
      </c>
      <c r="M182" s="36">
        <f>SUMIFS(СВЦЭМ!$E$33:$E$776,СВЦЭМ!$A$33:$A$776,$A182,СВЦЭМ!$B$33:$B$776,M$155)+'СЕТ СН'!$F$12</f>
        <v>150.61981621999999</v>
      </c>
      <c r="N182" s="36">
        <f>SUMIFS(СВЦЭМ!$E$33:$E$776,СВЦЭМ!$A$33:$A$776,$A182,СВЦЭМ!$B$33:$B$776,N$155)+'СЕТ СН'!$F$12</f>
        <v>151.48899452000001</v>
      </c>
      <c r="O182" s="36">
        <f>SUMIFS(СВЦЭМ!$E$33:$E$776,СВЦЭМ!$A$33:$A$776,$A182,СВЦЭМ!$B$33:$B$776,O$155)+'СЕТ СН'!$F$12</f>
        <v>153.58597295999999</v>
      </c>
      <c r="P182" s="36">
        <f>SUMIFS(СВЦЭМ!$E$33:$E$776,СВЦЭМ!$A$33:$A$776,$A182,СВЦЭМ!$B$33:$B$776,P$155)+'СЕТ СН'!$F$12</f>
        <v>154.99228092000001</v>
      </c>
      <c r="Q182" s="36">
        <f>SUMIFS(СВЦЭМ!$E$33:$E$776,СВЦЭМ!$A$33:$A$776,$A182,СВЦЭМ!$B$33:$B$776,Q$155)+'СЕТ СН'!$F$12</f>
        <v>156.11450524</v>
      </c>
      <c r="R182" s="36">
        <f>SUMIFS(СВЦЭМ!$E$33:$E$776,СВЦЭМ!$A$33:$A$776,$A182,СВЦЭМ!$B$33:$B$776,R$155)+'СЕТ СН'!$F$12</f>
        <v>154.60309774999999</v>
      </c>
      <c r="S182" s="36">
        <f>SUMIFS(СВЦЭМ!$E$33:$E$776,СВЦЭМ!$A$33:$A$776,$A182,СВЦЭМ!$B$33:$B$776,S$155)+'СЕТ СН'!$F$12</f>
        <v>152.49750404</v>
      </c>
      <c r="T182" s="36">
        <f>SUMIFS(СВЦЭМ!$E$33:$E$776,СВЦЭМ!$A$33:$A$776,$A182,СВЦЭМ!$B$33:$B$776,T$155)+'СЕТ СН'!$F$12</f>
        <v>147.64290299000001</v>
      </c>
      <c r="U182" s="36">
        <f>SUMIFS(СВЦЭМ!$E$33:$E$776,СВЦЭМ!$A$33:$A$776,$A182,СВЦЭМ!$B$33:$B$776,U$155)+'СЕТ СН'!$F$12</f>
        <v>147.76170005</v>
      </c>
      <c r="V182" s="36">
        <f>SUMIFS(СВЦЭМ!$E$33:$E$776,СВЦЭМ!$A$33:$A$776,$A182,СВЦЭМ!$B$33:$B$776,V$155)+'СЕТ СН'!$F$12</f>
        <v>149.25532636</v>
      </c>
      <c r="W182" s="36">
        <f>SUMIFS(СВЦЭМ!$E$33:$E$776,СВЦЭМ!$A$33:$A$776,$A182,СВЦЭМ!$B$33:$B$776,W$155)+'СЕТ СН'!$F$12</f>
        <v>152.30770838999999</v>
      </c>
      <c r="X182" s="36">
        <f>SUMIFS(СВЦЭМ!$E$33:$E$776,СВЦЭМ!$A$33:$A$776,$A182,СВЦЭМ!$B$33:$B$776,X$155)+'СЕТ СН'!$F$12</f>
        <v>153.25987638000001</v>
      </c>
      <c r="Y182" s="36">
        <f>SUMIFS(СВЦЭМ!$E$33:$E$776,СВЦЭМ!$A$33:$A$776,$A182,СВЦЭМ!$B$33:$B$776,Y$155)+'СЕТ СН'!$F$12</f>
        <v>156.88983304999999</v>
      </c>
    </row>
    <row r="183" spans="1:27" ht="15.75" x14ac:dyDescent="0.2">
      <c r="A183" s="35">
        <f t="shared" si="4"/>
        <v>44224</v>
      </c>
      <c r="B183" s="36">
        <f>SUMIFS(СВЦЭМ!$E$33:$E$776,СВЦЭМ!$A$33:$A$776,$A183,СВЦЭМ!$B$33:$B$776,B$155)+'СЕТ СН'!$F$12</f>
        <v>154.38965346000001</v>
      </c>
      <c r="C183" s="36">
        <f>SUMIFS(СВЦЭМ!$E$33:$E$776,СВЦЭМ!$A$33:$A$776,$A183,СВЦЭМ!$B$33:$B$776,C$155)+'СЕТ СН'!$F$12</f>
        <v>162.29090662999999</v>
      </c>
      <c r="D183" s="36">
        <f>SUMIFS(СВЦЭМ!$E$33:$E$776,СВЦЭМ!$A$33:$A$776,$A183,СВЦЭМ!$B$33:$B$776,D$155)+'СЕТ СН'!$F$12</f>
        <v>167.10747094000001</v>
      </c>
      <c r="E183" s="36">
        <f>SUMIFS(СВЦЭМ!$E$33:$E$776,СВЦЭМ!$A$33:$A$776,$A183,СВЦЭМ!$B$33:$B$776,E$155)+'СЕТ СН'!$F$12</f>
        <v>167.72622554</v>
      </c>
      <c r="F183" s="36">
        <f>SUMIFS(СВЦЭМ!$E$33:$E$776,СВЦЭМ!$A$33:$A$776,$A183,СВЦЭМ!$B$33:$B$776,F$155)+'СЕТ СН'!$F$12</f>
        <v>169.18604022</v>
      </c>
      <c r="G183" s="36">
        <f>SUMIFS(СВЦЭМ!$E$33:$E$776,СВЦЭМ!$A$33:$A$776,$A183,СВЦЭМ!$B$33:$B$776,G$155)+'СЕТ СН'!$F$12</f>
        <v>167.07515749000001</v>
      </c>
      <c r="H183" s="36">
        <f>SUMIFS(СВЦЭМ!$E$33:$E$776,СВЦЭМ!$A$33:$A$776,$A183,СВЦЭМ!$B$33:$B$776,H$155)+'СЕТ СН'!$F$12</f>
        <v>161.59162513999999</v>
      </c>
      <c r="I183" s="36">
        <f>SUMIFS(СВЦЭМ!$E$33:$E$776,СВЦЭМ!$A$33:$A$776,$A183,СВЦЭМ!$B$33:$B$776,I$155)+'СЕТ СН'!$F$12</f>
        <v>158.17187329000001</v>
      </c>
      <c r="J183" s="36">
        <f>SUMIFS(СВЦЭМ!$E$33:$E$776,СВЦЭМ!$A$33:$A$776,$A183,СВЦЭМ!$B$33:$B$776,J$155)+'СЕТ СН'!$F$12</f>
        <v>155.48796397999999</v>
      </c>
      <c r="K183" s="36">
        <f>SUMIFS(СВЦЭМ!$E$33:$E$776,СВЦЭМ!$A$33:$A$776,$A183,СВЦЭМ!$B$33:$B$776,K$155)+'СЕТ СН'!$F$12</f>
        <v>153.86046142999999</v>
      </c>
      <c r="L183" s="36">
        <f>SUMIFS(СВЦЭМ!$E$33:$E$776,СВЦЭМ!$A$33:$A$776,$A183,СВЦЭМ!$B$33:$B$776,L$155)+'СЕТ СН'!$F$12</f>
        <v>153.14191765999999</v>
      </c>
      <c r="M183" s="36">
        <f>SUMIFS(СВЦЭМ!$E$33:$E$776,СВЦЭМ!$A$33:$A$776,$A183,СВЦЭМ!$B$33:$B$776,M$155)+'СЕТ СН'!$F$12</f>
        <v>154.26469928</v>
      </c>
      <c r="N183" s="36">
        <f>SUMIFS(СВЦЭМ!$E$33:$E$776,СВЦЭМ!$A$33:$A$776,$A183,СВЦЭМ!$B$33:$B$776,N$155)+'СЕТ СН'!$F$12</f>
        <v>155.07135929</v>
      </c>
      <c r="O183" s="36">
        <f>SUMIFS(СВЦЭМ!$E$33:$E$776,СВЦЭМ!$A$33:$A$776,$A183,СВЦЭМ!$B$33:$B$776,O$155)+'СЕТ СН'!$F$12</f>
        <v>153.66536704999999</v>
      </c>
      <c r="P183" s="36">
        <f>SUMIFS(СВЦЭМ!$E$33:$E$776,СВЦЭМ!$A$33:$A$776,$A183,СВЦЭМ!$B$33:$B$776,P$155)+'СЕТ СН'!$F$12</f>
        <v>154.41082262</v>
      </c>
      <c r="Q183" s="36">
        <f>SUMIFS(СВЦЭМ!$E$33:$E$776,СВЦЭМ!$A$33:$A$776,$A183,СВЦЭМ!$B$33:$B$776,Q$155)+'СЕТ СН'!$F$12</f>
        <v>154.8521155</v>
      </c>
      <c r="R183" s="36">
        <f>SUMIFS(СВЦЭМ!$E$33:$E$776,СВЦЭМ!$A$33:$A$776,$A183,СВЦЭМ!$B$33:$B$776,R$155)+'СЕТ СН'!$F$12</f>
        <v>154.20892823</v>
      </c>
      <c r="S183" s="36">
        <f>SUMIFS(СВЦЭМ!$E$33:$E$776,СВЦЭМ!$A$33:$A$776,$A183,СВЦЭМ!$B$33:$B$776,S$155)+'СЕТ СН'!$F$12</f>
        <v>152.66630262999999</v>
      </c>
      <c r="T183" s="36">
        <f>SUMIFS(СВЦЭМ!$E$33:$E$776,СВЦЭМ!$A$33:$A$776,$A183,СВЦЭМ!$B$33:$B$776,T$155)+'СЕТ СН'!$F$12</f>
        <v>149.2104324</v>
      </c>
      <c r="U183" s="36">
        <f>SUMIFS(СВЦЭМ!$E$33:$E$776,СВЦЭМ!$A$33:$A$776,$A183,СВЦЭМ!$B$33:$B$776,U$155)+'СЕТ СН'!$F$12</f>
        <v>149.30336947999999</v>
      </c>
      <c r="V183" s="36">
        <f>SUMIFS(СВЦЭМ!$E$33:$E$776,СВЦЭМ!$A$33:$A$776,$A183,СВЦЭМ!$B$33:$B$776,V$155)+'СЕТ СН'!$F$12</f>
        <v>150.55479226</v>
      </c>
      <c r="W183" s="36">
        <f>SUMIFS(СВЦЭМ!$E$33:$E$776,СВЦЭМ!$A$33:$A$776,$A183,СВЦЭМ!$B$33:$B$776,W$155)+'СЕТ СН'!$F$12</f>
        <v>152.37703200999999</v>
      </c>
      <c r="X183" s="36">
        <f>SUMIFS(СВЦЭМ!$E$33:$E$776,СВЦЭМ!$A$33:$A$776,$A183,СВЦЭМ!$B$33:$B$776,X$155)+'СЕТ СН'!$F$12</f>
        <v>152.27376190999999</v>
      </c>
      <c r="Y183" s="36">
        <f>SUMIFS(СВЦЭМ!$E$33:$E$776,СВЦЭМ!$A$33:$A$776,$A183,СВЦЭМ!$B$33:$B$776,Y$155)+'СЕТ СН'!$F$12</f>
        <v>155.35465988999999</v>
      </c>
    </row>
    <row r="184" spans="1:27" ht="15.75" x14ac:dyDescent="0.2">
      <c r="A184" s="35">
        <f t="shared" si="4"/>
        <v>44225</v>
      </c>
      <c r="B184" s="36">
        <f>SUMIFS(СВЦЭМ!$E$33:$E$776,СВЦЭМ!$A$33:$A$776,$A184,СВЦЭМ!$B$33:$B$776,B$155)+'СЕТ СН'!$F$12</f>
        <v>153.35661988999999</v>
      </c>
      <c r="C184" s="36">
        <f>SUMIFS(СВЦЭМ!$E$33:$E$776,СВЦЭМ!$A$33:$A$776,$A184,СВЦЭМ!$B$33:$B$776,C$155)+'СЕТ СН'!$F$12</f>
        <v>157.51364237000001</v>
      </c>
      <c r="D184" s="36">
        <f>SUMIFS(СВЦЭМ!$E$33:$E$776,СВЦЭМ!$A$33:$A$776,$A184,СВЦЭМ!$B$33:$B$776,D$155)+'СЕТ СН'!$F$12</f>
        <v>159.44624049000001</v>
      </c>
      <c r="E184" s="36">
        <f>SUMIFS(СВЦЭМ!$E$33:$E$776,СВЦЭМ!$A$33:$A$776,$A184,СВЦЭМ!$B$33:$B$776,E$155)+'СЕТ СН'!$F$12</f>
        <v>157.78393321999999</v>
      </c>
      <c r="F184" s="36">
        <f>SUMIFS(СВЦЭМ!$E$33:$E$776,СВЦЭМ!$A$33:$A$776,$A184,СВЦЭМ!$B$33:$B$776,F$155)+'СЕТ СН'!$F$12</f>
        <v>157.31690466000001</v>
      </c>
      <c r="G184" s="36">
        <f>SUMIFS(СВЦЭМ!$E$33:$E$776,СВЦЭМ!$A$33:$A$776,$A184,СВЦЭМ!$B$33:$B$776,G$155)+'СЕТ СН'!$F$12</f>
        <v>156.08435668000001</v>
      </c>
      <c r="H184" s="36">
        <f>SUMIFS(СВЦЭМ!$E$33:$E$776,СВЦЭМ!$A$33:$A$776,$A184,СВЦЭМ!$B$33:$B$776,H$155)+'СЕТ СН'!$F$12</f>
        <v>151.47344147000001</v>
      </c>
      <c r="I184" s="36">
        <f>SUMIFS(СВЦЭМ!$E$33:$E$776,СВЦЭМ!$A$33:$A$776,$A184,СВЦЭМ!$B$33:$B$776,I$155)+'СЕТ СН'!$F$12</f>
        <v>146.0114494</v>
      </c>
      <c r="J184" s="36">
        <f>SUMIFS(СВЦЭМ!$E$33:$E$776,СВЦЭМ!$A$33:$A$776,$A184,СВЦЭМ!$B$33:$B$776,J$155)+'СЕТ СН'!$F$12</f>
        <v>145.10190793000001</v>
      </c>
      <c r="K184" s="36">
        <f>SUMIFS(СВЦЭМ!$E$33:$E$776,СВЦЭМ!$A$33:$A$776,$A184,СВЦЭМ!$B$33:$B$776,K$155)+'СЕТ СН'!$F$12</f>
        <v>143.69316473000001</v>
      </c>
      <c r="L184" s="36">
        <f>SUMIFS(СВЦЭМ!$E$33:$E$776,СВЦЭМ!$A$33:$A$776,$A184,СВЦЭМ!$B$33:$B$776,L$155)+'СЕТ СН'!$F$12</f>
        <v>144.01992905</v>
      </c>
      <c r="M184" s="36">
        <f>SUMIFS(СВЦЭМ!$E$33:$E$776,СВЦЭМ!$A$33:$A$776,$A184,СВЦЭМ!$B$33:$B$776,M$155)+'СЕТ СН'!$F$12</f>
        <v>148.21309262</v>
      </c>
      <c r="N184" s="36">
        <f>SUMIFS(СВЦЭМ!$E$33:$E$776,СВЦЭМ!$A$33:$A$776,$A184,СВЦЭМ!$B$33:$B$776,N$155)+'СЕТ СН'!$F$12</f>
        <v>149.14167904999999</v>
      </c>
      <c r="O184" s="36">
        <f>SUMIFS(СВЦЭМ!$E$33:$E$776,СВЦЭМ!$A$33:$A$776,$A184,СВЦЭМ!$B$33:$B$776,O$155)+'СЕТ СН'!$F$12</f>
        <v>150.15314279</v>
      </c>
      <c r="P184" s="36">
        <f>SUMIFS(СВЦЭМ!$E$33:$E$776,СВЦЭМ!$A$33:$A$776,$A184,СВЦЭМ!$B$33:$B$776,P$155)+'СЕТ СН'!$F$12</f>
        <v>151.11648131000001</v>
      </c>
      <c r="Q184" s="36">
        <f>SUMIFS(СВЦЭМ!$E$33:$E$776,СВЦЭМ!$A$33:$A$776,$A184,СВЦЭМ!$B$33:$B$776,Q$155)+'СЕТ СН'!$F$12</f>
        <v>150.48390004999999</v>
      </c>
      <c r="R184" s="36">
        <f>SUMIFS(СВЦЭМ!$E$33:$E$776,СВЦЭМ!$A$33:$A$776,$A184,СВЦЭМ!$B$33:$B$776,R$155)+'СЕТ СН'!$F$12</f>
        <v>146.14041907000001</v>
      </c>
      <c r="S184" s="36">
        <f>SUMIFS(СВЦЭМ!$E$33:$E$776,СВЦЭМ!$A$33:$A$776,$A184,СВЦЭМ!$B$33:$B$776,S$155)+'СЕТ СН'!$F$12</f>
        <v>147.89315049000001</v>
      </c>
      <c r="T184" s="36">
        <f>SUMIFS(СВЦЭМ!$E$33:$E$776,СВЦЭМ!$A$33:$A$776,$A184,СВЦЭМ!$B$33:$B$776,T$155)+'СЕТ СН'!$F$12</f>
        <v>145.71990926000001</v>
      </c>
      <c r="U184" s="36">
        <f>SUMIFS(СВЦЭМ!$E$33:$E$776,СВЦЭМ!$A$33:$A$776,$A184,СВЦЭМ!$B$33:$B$776,U$155)+'СЕТ СН'!$F$12</f>
        <v>145.79717188000001</v>
      </c>
      <c r="V184" s="36">
        <f>SUMIFS(СВЦЭМ!$E$33:$E$776,СВЦЭМ!$A$33:$A$776,$A184,СВЦЭМ!$B$33:$B$776,V$155)+'СЕТ СН'!$F$12</f>
        <v>148.14085752</v>
      </c>
      <c r="W184" s="36">
        <f>SUMIFS(СВЦЭМ!$E$33:$E$776,СВЦЭМ!$A$33:$A$776,$A184,СВЦЭМ!$B$33:$B$776,W$155)+'СЕТ СН'!$F$12</f>
        <v>150.09256675</v>
      </c>
      <c r="X184" s="36">
        <f>SUMIFS(СВЦЭМ!$E$33:$E$776,СВЦЭМ!$A$33:$A$776,$A184,СВЦЭМ!$B$33:$B$776,X$155)+'СЕТ СН'!$F$12</f>
        <v>150.12832374999999</v>
      </c>
      <c r="Y184" s="36">
        <f>SUMIFS(СВЦЭМ!$E$33:$E$776,СВЦЭМ!$A$33:$A$776,$A184,СВЦЭМ!$B$33:$B$776,Y$155)+'СЕТ СН'!$F$12</f>
        <v>151.50522588000001</v>
      </c>
    </row>
    <row r="185" spans="1:27" ht="15.75" x14ac:dyDescent="0.2">
      <c r="A185" s="35">
        <f t="shared" si="4"/>
        <v>44226</v>
      </c>
      <c r="B185" s="36">
        <f>SUMIFS(СВЦЭМ!$E$33:$E$776,СВЦЭМ!$A$33:$A$776,$A185,СВЦЭМ!$B$33:$B$776,B$155)+'СЕТ СН'!$F$12</f>
        <v>150.28703858</v>
      </c>
      <c r="C185" s="36">
        <f>SUMIFS(СВЦЭМ!$E$33:$E$776,СВЦЭМ!$A$33:$A$776,$A185,СВЦЭМ!$B$33:$B$776,C$155)+'СЕТ СН'!$F$12</f>
        <v>155.32729798</v>
      </c>
      <c r="D185" s="36">
        <f>SUMIFS(СВЦЭМ!$E$33:$E$776,СВЦЭМ!$A$33:$A$776,$A185,СВЦЭМ!$B$33:$B$776,D$155)+'СЕТ СН'!$F$12</f>
        <v>158.00860162999999</v>
      </c>
      <c r="E185" s="36">
        <f>SUMIFS(СВЦЭМ!$E$33:$E$776,СВЦЭМ!$A$33:$A$776,$A185,СВЦЭМ!$B$33:$B$776,E$155)+'СЕТ СН'!$F$12</f>
        <v>158.77832261</v>
      </c>
      <c r="F185" s="36">
        <f>SUMIFS(СВЦЭМ!$E$33:$E$776,СВЦЭМ!$A$33:$A$776,$A185,СВЦЭМ!$B$33:$B$776,F$155)+'СЕТ СН'!$F$12</f>
        <v>160.84741425999999</v>
      </c>
      <c r="G185" s="36">
        <f>SUMIFS(СВЦЭМ!$E$33:$E$776,СВЦЭМ!$A$33:$A$776,$A185,СВЦЭМ!$B$33:$B$776,G$155)+'СЕТ СН'!$F$12</f>
        <v>160.18419209000001</v>
      </c>
      <c r="H185" s="36">
        <f>SUMIFS(СВЦЭМ!$E$33:$E$776,СВЦЭМ!$A$33:$A$776,$A185,СВЦЭМ!$B$33:$B$776,H$155)+'СЕТ СН'!$F$12</f>
        <v>158.46059811000001</v>
      </c>
      <c r="I185" s="36">
        <f>SUMIFS(СВЦЭМ!$E$33:$E$776,СВЦЭМ!$A$33:$A$776,$A185,СВЦЭМ!$B$33:$B$776,I$155)+'СЕТ СН'!$F$12</f>
        <v>155.06452576000001</v>
      </c>
      <c r="J185" s="36">
        <f>SUMIFS(СВЦЭМ!$E$33:$E$776,СВЦЭМ!$A$33:$A$776,$A185,СВЦЭМ!$B$33:$B$776,J$155)+'СЕТ СН'!$F$12</f>
        <v>152.48584486999999</v>
      </c>
      <c r="K185" s="36">
        <f>SUMIFS(СВЦЭМ!$E$33:$E$776,СВЦЭМ!$A$33:$A$776,$A185,СВЦЭМ!$B$33:$B$776,K$155)+'СЕТ СН'!$F$12</f>
        <v>149.82771639000001</v>
      </c>
      <c r="L185" s="36">
        <f>SUMIFS(СВЦЭМ!$E$33:$E$776,СВЦЭМ!$A$33:$A$776,$A185,СВЦЭМ!$B$33:$B$776,L$155)+'СЕТ СН'!$F$12</f>
        <v>147.58036795000001</v>
      </c>
      <c r="M185" s="36">
        <f>SUMIFS(СВЦЭМ!$E$33:$E$776,СВЦЭМ!$A$33:$A$776,$A185,СВЦЭМ!$B$33:$B$776,M$155)+'СЕТ СН'!$F$12</f>
        <v>147.83787230999999</v>
      </c>
      <c r="N185" s="36">
        <f>SUMIFS(СВЦЭМ!$E$33:$E$776,СВЦЭМ!$A$33:$A$776,$A185,СВЦЭМ!$B$33:$B$776,N$155)+'СЕТ СН'!$F$12</f>
        <v>147.60732673999999</v>
      </c>
      <c r="O185" s="36">
        <f>SUMIFS(СВЦЭМ!$E$33:$E$776,СВЦЭМ!$A$33:$A$776,$A185,СВЦЭМ!$B$33:$B$776,O$155)+'СЕТ СН'!$F$12</f>
        <v>148.20334923999999</v>
      </c>
      <c r="P185" s="36">
        <f>SUMIFS(СВЦЭМ!$E$33:$E$776,СВЦЭМ!$A$33:$A$776,$A185,СВЦЭМ!$B$33:$B$776,P$155)+'СЕТ СН'!$F$12</f>
        <v>150.96211281000001</v>
      </c>
      <c r="Q185" s="36">
        <f>SUMIFS(СВЦЭМ!$E$33:$E$776,СВЦЭМ!$A$33:$A$776,$A185,СВЦЭМ!$B$33:$B$776,Q$155)+'СЕТ СН'!$F$12</f>
        <v>152.08448695000001</v>
      </c>
      <c r="R185" s="36">
        <f>SUMIFS(СВЦЭМ!$E$33:$E$776,СВЦЭМ!$A$33:$A$776,$A185,СВЦЭМ!$B$33:$B$776,R$155)+'СЕТ СН'!$F$12</f>
        <v>149.59188377999999</v>
      </c>
      <c r="S185" s="36">
        <f>SUMIFS(СВЦЭМ!$E$33:$E$776,СВЦЭМ!$A$33:$A$776,$A185,СВЦЭМ!$B$33:$B$776,S$155)+'СЕТ СН'!$F$12</f>
        <v>148.31161015000001</v>
      </c>
      <c r="T185" s="36">
        <f>SUMIFS(СВЦЭМ!$E$33:$E$776,СВЦЭМ!$A$33:$A$776,$A185,СВЦЭМ!$B$33:$B$776,T$155)+'СЕТ СН'!$F$12</f>
        <v>146.55796971000001</v>
      </c>
      <c r="U185" s="36">
        <f>SUMIFS(СВЦЭМ!$E$33:$E$776,СВЦЭМ!$A$33:$A$776,$A185,СВЦЭМ!$B$33:$B$776,U$155)+'СЕТ СН'!$F$12</f>
        <v>145.87203443999999</v>
      </c>
      <c r="V185" s="36">
        <f>SUMIFS(СВЦЭМ!$E$33:$E$776,СВЦЭМ!$A$33:$A$776,$A185,СВЦЭМ!$B$33:$B$776,V$155)+'СЕТ СН'!$F$12</f>
        <v>148.63198926000001</v>
      </c>
      <c r="W185" s="36">
        <f>SUMIFS(СВЦЭМ!$E$33:$E$776,СВЦЭМ!$A$33:$A$776,$A185,СВЦЭМ!$B$33:$B$776,W$155)+'СЕТ СН'!$F$12</f>
        <v>149.62276742</v>
      </c>
      <c r="X185" s="36">
        <f>SUMIFS(СВЦЭМ!$E$33:$E$776,СВЦЭМ!$A$33:$A$776,$A185,СВЦЭМ!$B$33:$B$776,X$155)+'СЕТ СН'!$F$12</f>
        <v>151.92770361000001</v>
      </c>
      <c r="Y185" s="36">
        <f>SUMIFS(СВЦЭМ!$E$33:$E$776,СВЦЭМ!$A$33:$A$776,$A185,СВЦЭМ!$B$33:$B$776,Y$155)+'СЕТ СН'!$F$12</f>
        <v>155.33029016</v>
      </c>
    </row>
    <row r="186" spans="1:27" ht="15.75" x14ac:dyDescent="0.2">
      <c r="A186" s="35">
        <f t="shared" si="4"/>
        <v>44227</v>
      </c>
      <c r="B186" s="36">
        <f>SUMIFS(СВЦЭМ!$E$33:$E$776,СВЦЭМ!$A$33:$A$776,$A186,СВЦЭМ!$B$33:$B$776,B$155)+'СЕТ СН'!$F$12</f>
        <v>148.20121778000001</v>
      </c>
      <c r="C186" s="36">
        <f>SUMIFS(СВЦЭМ!$E$33:$E$776,СВЦЭМ!$A$33:$A$776,$A186,СВЦЭМ!$B$33:$B$776,C$155)+'СЕТ СН'!$F$12</f>
        <v>153.51684051000001</v>
      </c>
      <c r="D186" s="36">
        <f>SUMIFS(СВЦЭМ!$E$33:$E$776,СВЦЭМ!$A$33:$A$776,$A186,СВЦЭМ!$B$33:$B$776,D$155)+'СЕТ СН'!$F$12</f>
        <v>155.98101632000001</v>
      </c>
      <c r="E186" s="36">
        <f>SUMIFS(СВЦЭМ!$E$33:$E$776,СВЦЭМ!$A$33:$A$776,$A186,СВЦЭМ!$B$33:$B$776,E$155)+'СЕТ СН'!$F$12</f>
        <v>157.04129803000001</v>
      </c>
      <c r="F186" s="36">
        <f>SUMIFS(СВЦЭМ!$E$33:$E$776,СВЦЭМ!$A$33:$A$776,$A186,СВЦЭМ!$B$33:$B$776,F$155)+'СЕТ СН'!$F$12</f>
        <v>159.816315</v>
      </c>
      <c r="G186" s="36">
        <f>SUMIFS(СВЦЭМ!$E$33:$E$776,СВЦЭМ!$A$33:$A$776,$A186,СВЦЭМ!$B$33:$B$776,G$155)+'СЕТ СН'!$F$12</f>
        <v>158.39726243000001</v>
      </c>
      <c r="H186" s="36">
        <f>SUMIFS(СВЦЭМ!$E$33:$E$776,СВЦЭМ!$A$33:$A$776,$A186,СВЦЭМ!$B$33:$B$776,H$155)+'СЕТ СН'!$F$12</f>
        <v>156.95179228000001</v>
      </c>
      <c r="I186" s="36">
        <f>SUMIFS(СВЦЭМ!$E$33:$E$776,СВЦЭМ!$A$33:$A$776,$A186,СВЦЭМ!$B$33:$B$776,I$155)+'СЕТ СН'!$F$12</f>
        <v>155.84757979</v>
      </c>
      <c r="J186" s="36">
        <f>SUMIFS(СВЦЭМ!$E$33:$E$776,СВЦЭМ!$A$33:$A$776,$A186,СВЦЭМ!$B$33:$B$776,J$155)+'СЕТ СН'!$F$12</f>
        <v>153.09122766999999</v>
      </c>
      <c r="K186" s="36">
        <f>SUMIFS(СВЦЭМ!$E$33:$E$776,СВЦЭМ!$A$33:$A$776,$A186,СВЦЭМ!$B$33:$B$776,K$155)+'СЕТ СН'!$F$12</f>
        <v>150.01478587</v>
      </c>
      <c r="L186" s="36">
        <f>SUMIFS(СВЦЭМ!$E$33:$E$776,СВЦЭМ!$A$33:$A$776,$A186,СВЦЭМ!$B$33:$B$776,L$155)+'СЕТ СН'!$F$12</f>
        <v>147.76569233000001</v>
      </c>
      <c r="M186" s="36">
        <f>SUMIFS(СВЦЭМ!$E$33:$E$776,СВЦЭМ!$A$33:$A$776,$A186,СВЦЭМ!$B$33:$B$776,M$155)+'СЕТ СН'!$F$12</f>
        <v>148.45820429</v>
      </c>
      <c r="N186" s="36">
        <f>SUMIFS(СВЦЭМ!$E$33:$E$776,СВЦЭМ!$A$33:$A$776,$A186,СВЦЭМ!$B$33:$B$776,N$155)+'СЕТ СН'!$F$12</f>
        <v>147.87552152999999</v>
      </c>
      <c r="O186" s="36">
        <f>SUMIFS(СВЦЭМ!$E$33:$E$776,СВЦЭМ!$A$33:$A$776,$A186,СВЦЭМ!$B$33:$B$776,O$155)+'СЕТ СН'!$F$12</f>
        <v>147.16547829999999</v>
      </c>
      <c r="P186" s="36">
        <f>SUMIFS(СВЦЭМ!$E$33:$E$776,СВЦЭМ!$A$33:$A$776,$A186,СВЦЭМ!$B$33:$B$776,P$155)+'СЕТ СН'!$F$12</f>
        <v>146.76252126</v>
      </c>
      <c r="Q186" s="36">
        <f>SUMIFS(СВЦЭМ!$E$33:$E$776,СВЦЭМ!$A$33:$A$776,$A186,СВЦЭМ!$B$33:$B$776,Q$155)+'СЕТ СН'!$F$12</f>
        <v>147.52519551</v>
      </c>
      <c r="R186" s="36">
        <f>SUMIFS(СВЦЭМ!$E$33:$E$776,СВЦЭМ!$A$33:$A$776,$A186,СВЦЭМ!$B$33:$B$776,R$155)+'СЕТ СН'!$F$12</f>
        <v>149.50234732000001</v>
      </c>
      <c r="S186" s="36">
        <f>SUMIFS(СВЦЭМ!$E$33:$E$776,СВЦЭМ!$A$33:$A$776,$A186,СВЦЭМ!$B$33:$B$776,S$155)+'СЕТ СН'!$F$12</f>
        <v>152.44927239</v>
      </c>
      <c r="T186" s="36">
        <f>SUMIFS(СВЦЭМ!$E$33:$E$776,СВЦЭМ!$A$33:$A$776,$A186,СВЦЭМ!$B$33:$B$776,T$155)+'СЕТ СН'!$F$12</f>
        <v>154.33705757999999</v>
      </c>
      <c r="U186" s="36">
        <f>SUMIFS(СВЦЭМ!$E$33:$E$776,СВЦЭМ!$A$33:$A$776,$A186,СВЦЭМ!$B$33:$B$776,U$155)+'СЕТ СН'!$F$12</f>
        <v>154.52444994000001</v>
      </c>
      <c r="V186" s="36">
        <f>SUMIFS(СВЦЭМ!$E$33:$E$776,СВЦЭМ!$A$33:$A$776,$A186,СВЦЭМ!$B$33:$B$776,V$155)+'СЕТ СН'!$F$12</f>
        <v>153.28480046999999</v>
      </c>
      <c r="W186" s="36">
        <f>SUMIFS(СВЦЭМ!$E$33:$E$776,СВЦЭМ!$A$33:$A$776,$A186,СВЦЭМ!$B$33:$B$776,W$155)+'СЕТ СН'!$F$12</f>
        <v>152.45454458</v>
      </c>
      <c r="X186" s="36">
        <f>SUMIFS(СВЦЭМ!$E$33:$E$776,СВЦЭМ!$A$33:$A$776,$A186,СВЦЭМ!$B$33:$B$776,X$155)+'СЕТ СН'!$F$12</f>
        <v>150.91122437999999</v>
      </c>
      <c r="Y186" s="36">
        <f>SUMIFS(СВЦЭМ!$E$33:$E$776,СВЦЭМ!$A$33:$A$776,$A186,СВЦЭМ!$B$33:$B$776,Y$155)+'СЕТ СН'!$F$12</f>
        <v>150.30221571999999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СН'!$F$12</f>
        <v>151.62141201</v>
      </c>
      <c r="C191" s="36">
        <f>SUMIFS(СВЦЭМ!$F$33:$F$776,СВЦЭМ!$A$33:$A$776,$A191,СВЦЭМ!$B$33:$B$776,C$190)+'СЕТ СН'!$F$12</f>
        <v>155.13431255</v>
      </c>
      <c r="D191" s="36">
        <f>SUMIFS(СВЦЭМ!$F$33:$F$776,СВЦЭМ!$A$33:$A$776,$A191,СВЦЭМ!$B$33:$B$776,D$190)+'СЕТ СН'!$F$12</f>
        <v>150.93307134</v>
      </c>
      <c r="E191" s="36">
        <f>SUMIFS(СВЦЭМ!$F$33:$F$776,СВЦЭМ!$A$33:$A$776,$A191,СВЦЭМ!$B$33:$B$776,E$190)+'СЕТ СН'!$F$12</f>
        <v>151.04249318999999</v>
      </c>
      <c r="F191" s="36">
        <f>SUMIFS(СВЦЭМ!$F$33:$F$776,СВЦЭМ!$A$33:$A$776,$A191,СВЦЭМ!$B$33:$B$776,F$190)+'СЕТ СН'!$F$12</f>
        <v>148.54610886</v>
      </c>
      <c r="G191" s="36">
        <f>SUMIFS(СВЦЭМ!$F$33:$F$776,СВЦЭМ!$A$33:$A$776,$A191,СВЦЭМ!$B$33:$B$776,G$190)+'СЕТ СН'!$F$12</f>
        <v>149.15928493000001</v>
      </c>
      <c r="H191" s="36">
        <f>SUMIFS(СВЦЭМ!$F$33:$F$776,СВЦЭМ!$A$33:$A$776,$A191,СВЦЭМ!$B$33:$B$776,H$190)+'СЕТ СН'!$F$12</f>
        <v>153.39772945000001</v>
      </c>
      <c r="I191" s="36">
        <f>SUMIFS(СВЦЭМ!$F$33:$F$776,СВЦЭМ!$A$33:$A$776,$A191,СВЦЭМ!$B$33:$B$776,I$190)+'СЕТ СН'!$F$12</f>
        <v>152.35296224000001</v>
      </c>
      <c r="J191" s="36">
        <f>SUMIFS(СВЦЭМ!$F$33:$F$776,СВЦЭМ!$A$33:$A$776,$A191,СВЦЭМ!$B$33:$B$776,J$190)+'СЕТ СН'!$F$12</f>
        <v>151.68738150999999</v>
      </c>
      <c r="K191" s="36">
        <f>SUMIFS(СВЦЭМ!$F$33:$F$776,СВЦЭМ!$A$33:$A$776,$A191,СВЦЭМ!$B$33:$B$776,K$190)+'СЕТ СН'!$F$12</f>
        <v>149.03168972</v>
      </c>
      <c r="L191" s="36">
        <f>SUMIFS(СВЦЭМ!$F$33:$F$776,СВЦЭМ!$A$33:$A$776,$A191,СВЦЭМ!$B$33:$B$776,L$190)+'СЕТ СН'!$F$12</f>
        <v>147.27846464000001</v>
      </c>
      <c r="M191" s="36">
        <f>SUMIFS(СВЦЭМ!$F$33:$F$776,СВЦЭМ!$A$33:$A$776,$A191,СВЦЭМ!$B$33:$B$776,M$190)+'СЕТ СН'!$F$12</f>
        <v>146.08396206</v>
      </c>
      <c r="N191" s="36">
        <f>SUMIFS(СВЦЭМ!$F$33:$F$776,СВЦЭМ!$A$33:$A$776,$A191,СВЦЭМ!$B$33:$B$776,N$190)+'СЕТ СН'!$F$12</f>
        <v>147.2138262</v>
      </c>
      <c r="O191" s="36">
        <f>SUMIFS(СВЦЭМ!$F$33:$F$776,СВЦЭМ!$A$33:$A$776,$A191,СВЦЭМ!$B$33:$B$776,O$190)+'СЕТ СН'!$F$12</f>
        <v>147.54515383</v>
      </c>
      <c r="P191" s="36">
        <f>SUMIFS(СВЦЭМ!$F$33:$F$776,СВЦЭМ!$A$33:$A$776,$A191,СВЦЭМ!$B$33:$B$776,P$190)+'СЕТ СН'!$F$12</f>
        <v>150.90912668999999</v>
      </c>
      <c r="Q191" s="36">
        <f>SUMIFS(СВЦЭМ!$F$33:$F$776,СВЦЭМ!$A$33:$A$776,$A191,СВЦЭМ!$B$33:$B$776,Q$190)+'СЕТ СН'!$F$12</f>
        <v>150.79678451999999</v>
      </c>
      <c r="R191" s="36">
        <f>SUMIFS(СВЦЭМ!$F$33:$F$776,СВЦЭМ!$A$33:$A$776,$A191,СВЦЭМ!$B$33:$B$776,R$190)+'СЕТ СН'!$F$12</f>
        <v>147.6257884</v>
      </c>
      <c r="S191" s="36">
        <f>SUMIFS(СВЦЭМ!$F$33:$F$776,СВЦЭМ!$A$33:$A$776,$A191,СВЦЭМ!$B$33:$B$776,S$190)+'СЕТ СН'!$F$12</f>
        <v>144.65212867</v>
      </c>
      <c r="T191" s="36">
        <f>SUMIFS(СВЦЭМ!$F$33:$F$776,СВЦЭМ!$A$33:$A$776,$A191,СВЦЭМ!$B$33:$B$776,T$190)+'СЕТ СН'!$F$12</f>
        <v>143.03770173999999</v>
      </c>
      <c r="U191" s="36">
        <f>SUMIFS(СВЦЭМ!$F$33:$F$776,СВЦЭМ!$A$33:$A$776,$A191,СВЦЭМ!$B$33:$B$776,U$190)+'СЕТ СН'!$F$12</f>
        <v>141.86803067</v>
      </c>
      <c r="V191" s="36">
        <f>SUMIFS(СВЦЭМ!$F$33:$F$776,СВЦЭМ!$A$33:$A$776,$A191,СВЦЭМ!$B$33:$B$776,V$190)+'СЕТ СН'!$F$12</f>
        <v>140.59214292999999</v>
      </c>
      <c r="W191" s="36">
        <f>SUMIFS(СВЦЭМ!$F$33:$F$776,СВЦЭМ!$A$33:$A$776,$A191,СВЦЭМ!$B$33:$B$776,W$190)+'СЕТ СН'!$F$12</f>
        <v>142.32185816000001</v>
      </c>
      <c r="X191" s="36">
        <f>SUMIFS(СВЦЭМ!$F$33:$F$776,СВЦЭМ!$A$33:$A$776,$A191,СВЦЭМ!$B$33:$B$776,X$190)+'СЕТ СН'!$F$12</f>
        <v>144.13744668000001</v>
      </c>
      <c r="Y191" s="36">
        <f>SUMIFS(СВЦЭМ!$F$33:$F$776,СВЦЭМ!$A$33:$A$776,$A191,СВЦЭМ!$B$33:$B$776,Y$190)+'СЕТ СН'!$F$12</f>
        <v>144.62765279999999</v>
      </c>
      <c r="AA191" s="45"/>
    </row>
    <row r="192" spans="1:27" ht="15.75" x14ac:dyDescent="0.2">
      <c r="A192" s="35">
        <f>A191+1</f>
        <v>44198</v>
      </c>
      <c r="B192" s="36">
        <f>SUMIFS(СВЦЭМ!$F$33:$F$776,СВЦЭМ!$A$33:$A$776,$A192,СВЦЭМ!$B$33:$B$776,B$190)+'СЕТ СН'!$F$12</f>
        <v>149.99316213</v>
      </c>
      <c r="C192" s="36">
        <f>SUMIFS(СВЦЭМ!$F$33:$F$776,СВЦЭМ!$A$33:$A$776,$A192,СВЦЭМ!$B$33:$B$776,C$190)+'СЕТ СН'!$F$12</f>
        <v>152.92798274</v>
      </c>
      <c r="D192" s="36">
        <f>SUMIFS(СВЦЭМ!$F$33:$F$776,СВЦЭМ!$A$33:$A$776,$A192,СВЦЭМ!$B$33:$B$776,D$190)+'СЕТ СН'!$F$12</f>
        <v>154.86833804</v>
      </c>
      <c r="E192" s="36">
        <f>SUMIFS(СВЦЭМ!$F$33:$F$776,СВЦЭМ!$A$33:$A$776,$A192,СВЦЭМ!$B$33:$B$776,E$190)+'СЕТ СН'!$F$12</f>
        <v>158.78280605</v>
      </c>
      <c r="F192" s="36">
        <f>SUMIFS(СВЦЭМ!$F$33:$F$776,СВЦЭМ!$A$33:$A$776,$A192,СВЦЭМ!$B$33:$B$776,F$190)+'СЕТ СН'!$F$12</f>
        <v>156.03358931</v>
      </c>
      <c r="G192" s="36">
        <f>SUMIFS(СВЦЭМ!$F$33:$F$776,СВЦЭМ!$A$33:$A$776,$A192,СВЦЭМ!$B$33:$B$776,G$190)+'СЕТ СН'!$F$12</f>
        <v>155.87752786999999</v>
      </c>
      <c r="H192" s="36">
        <f>SUMIFS(СВЦЭМ!$F$33:$F$776,СВЦЭМ!$A$33:$A$776,$A192,СВЦЭМ!$B$33:$B$776,H$190)+'СЕТ СН'!$F$12</f>
        <v>158.65425963000001</v>
      </c>
      <c r="I192" s="36">
        <f>SUMIFS(СВЦЭМ!$F$33:$F$776,СВЦЭМ!$A$33:$A$776,$A192,СВЦЭМ!$B$33:$B$776,I$190)+'СЕТ СН'!$F$12</f>
        <v>156.62614287</v>
      </c>
      <c r="J192" s="36">
        <f>SUMIFS(СВЦЭМ!$F$33:$F$776,СВЦЭМ!$A$33:$A$776,$A192,СВЦЭМ!$B$33:$B$776,J$190)+'СЕТ СН'!$F$12</f>
        <v>154.03221042000001</v>
      </c>
      <c r="K192" s="36">
        <f>SUMIFS(СВЦЭМ!$F$33:$F$776,СВЦЭМ!$A$33:$A$776,$A192,СВЦЭМ!$B$33:$B$776,K$190)+'СЕТ СН'!$F$12</f>
        <v>150.66645829000001</v>
      </c>
      <c r="L192" s="36">
        <f>SUMIFS(СВЦЭМ!$F$33:$F$776,СВЦЭМ!$A$33:$A$776,$A192,СВЦЭМ!$B$33:$B$776,L$190)+'СЕТ СН'!$F$12</f>
        <v>147.99023445</v>
      </c>
      <c r="M192" s="36">
        <f>SUMIFS(СВЦЭМ!$F$33:$F$776,СВЦЭМ!$A$33:$A$776,$A192,СВЦЭМ!$B$33:$B$776,M$190)+'СЕТ СН'!$F$12</f>
        <v>141.94580404999999</v>
      </c>
      <c r="N192" s="36">
        <f>SUMIFS(СВЦЭМ!$F$33:$F$776,СВЦЭМ!$A$33:$A$776,$A192,СВЦЭМ!$B$33:$B$776,N$190)+'СЕТ СН'!$F$12</f>
        <v>143.63174279</v>
      </c>
      <c r="O192" s="36">
        <f>SUMIFS(СВЦЭМ!$F$33:$F$776,СВЦЭМ!$A$33:$A$776,$A192,СВЦЭМ!$B$33:$B$776,O$190)+'СЕТ СН'!$F$12</f>
        <v>145.54361564999999</v>
      </c>
      <c r="P192" s="36">
        <f>SUMIFS(СВЦЭМ!$F$33:$F$776,СВЦЭМ!$A$33:$A$776,$A192,СВЦЭМ!$B$33:$B$776,P$190)+'СЕТ СН'!$F$12</f>
        <v>146.44638431999999</v>
      </c>
      <c r="Q192" s="36">
        <f>SUMIFS(СВЦЭМ!$F$33:$F$776,СВЦЭМ!$A$33:$A$776,$A192,СВЦЭМ!$B$33:$B$776,Q$190)+'СЕТ СН'!$F$12</f>
        <v>146.35042272999999</v>
      </c>
      <c r="R192" s="36">
        <f>SUMIFS(СВЦЭМ!$F$33:$F$776,СВЦЭМ!$A$33:$A$776,$A192,СВЦЭМ!$B$33:$B$776,R$190)+'СЕТ СН'!$F$12</f>
        <v>144.15087442999999</v>
      </c>
      <c r="S192" s="36">
        <f>SUMIFS(СВЦЭМ!$F$33:$F$776,СВЦЭМ!$A$33:$A$776,$A192,СВЦЭМ!$B$33:$B$776,S$190)+'СЕТ СН'!$F$12</f>
        <v>145.33583157000001</v>
      </c>
      <c r="T192" s="36">
        <f>SUMIFS(СВЦЭМ!$F$33:$F$776,СВЦЭМ!$A$33:$A$776,$A192,СВЦЭМ!$B$33:$B$776,T$190)+'СЕТ СН'!$F$12</f>
        <v>143.43431090999999</v>
      </c>
      <c r="U192" s="36">
        <f>SUMIFS(СВЦЭМ!$F$33:$F$776,СВЦЭМ!$A$33:$A$776,$A192,СВЦЭМ!$B$33:$B$776,U$190)+'СЕТ СН'!$F$12</f>
        <v>142.45147358</v>
      </c>
      <c r="V192" s="36">
        <f>SUMIFS(СВЦЭМ!$F$33:$F$776,СВЦЭМ!$A$33:$A$776,$A192,СВЦЭМ!$B$33:$B$776,V$190)+'СЕТ СН'!$F$12</f>
        <v>143.07968668999999</v>
      </c>
      <c r="W192" s="36">
        <f>SUMIFS(СВЦЭМ!$F$33:$F$776,СВЦЭМ!$A$33:$A$776,$A192,СВЦЭМ!$B$33:$B$776,W$190)+'СЕТ СН'!$F$12</f>
        <v>144.77645038</v>
      </c>
      <c r="X192" s="36">
        <f>SUMIFS(СВЦЭМ!$F$33:$F$776,СВЦЭМ!$A$33:$A$776,$A192,СВЦЭМ!$B$33:$B$776,X$190)+'СЕТ СН'!$F$12</f>
        <v>145.65032578</v>
      </c>
      <c r="Y192" s="36">
        <f>SUMIFS(СВЦЭМ!$F$33:$F$776,СВЦЭМ!$A$33:$A$776,$A192,СВЦЭМ!$B$33:$B$776,Y$190)+'СЕТ СН'!$F$12</f>
        <v>147.02058951999999</v>
      </c>
    </row>
    <row r="193" spans="1:25" ht="15.75" x14ac:dyDescent="0.2">
      <c r="A193" s="35">
        <f t="shared" ref="A193:A221" si="5">A192+1</f>
        <v>44199</v>
      </c>
      <c r="B193" s="36">
        <f>SUMIFS(СВЦЭМ!$F$33:$F$776,СВЦЭМ!$A$33:$A$776,$A193,СВЦЭМ!$B$33:$B$776,B$190)+'СЕТ СН'!$F$12</f>
        <v>145.84156299</v>
      </c>
      <c r="C193" s="36">
        <f>SUMIFS(СВЦЭМ!$F$33:$F$776,СВЦЭМ!$A$33:$A$776,$A193,СВЦЭМ!$B$33:$B$776,C$190)+'СЕТ СН'!$F$12</f>
        <v>147.74710654</v>
      </c>
      <c r="D193" s="36">
        <f>SUMIFS(СВЦЭМ!$F$33:$F$776,СВЦЭМ!$A$33:$A$776,$A193,СВЦЭМ!$B$33:$B$776,D$190)+'СЕТ СН'!$F$12</f>
        <v>149.15512963</v>
      </c>
      <c r="E193" s="36">
        <f>SUMIFS(СВЦЭМ!$F$33:$F$776,СВЦЭМ!$A$33:$A$776,$A193,СВЦЭМ!$B$33:$B$776,E$190)+'СЕТ СН'!$F$12</f>
        <v>151.91166579</v>
      </c>
      <c r="F193" s="36">
        <f>SUMIFS(СВЦЭМ!$F$33:$F$776,СВЦЭМ!$A$33:$A$776,$A193,СВЦЭМ!$B$33:$B$776,F$190)+'СЕТ СН'!$F$12</f>
        <v>149.03424984</v>
      </c>
      <c r="G193" s="36">
        <f>SUMIFS(СВЦЭМ!$F$33:$F$776,СВЦЭМ!$A$33:$A$776,$A193,СВЦЭМ!$B$33:$B$776,G$190)+'СЕТ СН'!$F$12</f>
        <v>148.65399381</v>
      </c>
      <c r="H193" s="36">
        <f>SUMIFS(СВЦЭМ!$F$33:$F$776,СВЦЭМ!$A$33:$A$776,$A193,СВЦЭМ!$B$33:$B$776,H$190)+'СЕТ СН'!$F$12</f>
        <v>152.20633672</v>
      </c>
      <c r="I193" s="36">
        <f>SUMIFS(СВЦЭМ!$F$33:$F$776,СВЦЭМ!$A$33:$A$776,$A193,СВЦЭМ!$B$33:$B$776,I$190)+'СЕТ СН'!$F$12</f>
        <v>152.76633769</v>
      </c>
      <c r="J193" s="36">
        <f>SUMIFS(СВЦЭМ!$F$33:$F$776,СВЦЭМ!$A$33:$A$776,$A193,СВЦЭМ!$B$33:$B$776,J$190)+'СЕТ СН'!$F$12</f>
        <v>152.18735366999999</v>
      </c>
      <c r="K193" s="36">
        <f>SUMIFS(СВЦЭМ!$F$33:$F$776,СВЦЭМ!$A$33:$A$776,$A193,СВЦЭМ!$B$33:$B$776,K$190)+'СЕТ СН'!$F$12</f>
        <v>152.35952914999999</v>
      </c>
      <c r="L193" s="36">
        <f>SUMIFS(СВЦЭМ!$F$33:$F$776,СВЦЭМ!$A$33:$A$776,$A193,СВЦЭМ!$B$33:$B$776,L$190)+'СЕТ СН'!$F$12</f>
        <v>150.56998139000001</v>
      </c>
      <c r="M193" s="36">
        <f>SUMIFS(СВЦЭМ!$F$33:$F$776,СВЦЭМ!$A$33:$A$776,$A193,СВЦЭМ!$B$33:$B$776,M$190)+'СЕТ СН'!$F$12</f>
        <v>149.82568928000001</v>
      </c>
      <c r="N193" s="36">
        <f>SUMIFS(СВЦЭМ!$F$33:$F$776,СВЦЭМ!$A$33:$A$776,$A193,СВЦЭМ!$B$33:$B$776,N$190)+'СЕТ СН'!$F$12</f>
        <v>151.85052095</v>
      </c>
      <c r="O193" s="36">
        <f>SUMIFS(СВЦЭМ!$F$33:$F$776,СВЦЭМ!$A$33:$A$776,$A193,СВЦЭМ!$B$33:$B$776,O$190)+'СЕТ СН'!$F$12</f>
        <v>153.72782688000001</v>
      </c>
      <c r="P193" s="36">
        <f>SUMIFS(СВЦЭМ!$F$33:$F$776,СВЦЭМ!$A$33:$A$776,$A193,СВЦЭМ!$B$33:$B$776,P$190)+'СЕТ СН'!$F$12</f>
        <v>155.52393434000001</v>
      </c>
      <c r="Q193" s="36">
        <f>SUMIFS(СВЦЭМ!$F$33:$F$776,СВЦЭМ!$A$33:$A$776,$A193,СВЦЭМ!$B$33:$B$776,Q$190)+'СЕТ СН'!$F$12</f>
        <v>156.07755419</v>
      </c>
      <c r="R193" s="36">
        <f>SUMIFS(СВЦЭМ!$F$33:$F$776,СВЦЭМ!$A$33:$A$776,$A193,СВЦЭМ!$B$33:$B$776,R$190)+'СЕТ СН'!$F$12</f>
        <v>154.85289739000001</v>
      </c>
      <c r="S193" s="36">
        <f>SUMIFS(СВЦЭМ!$F$33:$F$776,СВЦЭМ!$A$33:$A$776,$A193,СВЦЭМ!$B$33:$B$776,S$190)+'СЕТ СН'!$F$12</f>
        <v>152.25335605000001</v>
      </c>
      <c r="T193" s="36">
        <f>SUMIFS(СВЦЭМ!$F$33:$F$776,СВЦЭМ!$A$33:$A$776,$A193,СВЦЭМ!$B$33:$B$776,T$190)+'СЕТ СН'!$F$12</f>
        <v>149.3578191</v>
      </c>
      <c r="U193" s="36">
        <f>SUMIFS(СВЦЭМ!$F$33:$F$776,СВЦЭМ!$A$33:$A$776,$A193,СВЦЭМ!$B$33:$B$776,U$190)+'СЕТ СН'!$F$12</f>
        <v>150.01751325000001</v>
      </c>
      <c r="V193" s="36">
        <f>SUMIFS(СВЦЭМ!$F$33:$F$776,СВЦЭМ!$A$33:$A$776,$A193,СВЦЭМ!$B$33:$B$776,V$190)+'СЕТ СН'!$F$12</f>
        <v>150.0548732</v>
      </c>
      <c r="W193" s="36">
        <f>SUMIFS(СВЦЭМ!$F$33:$F$776,СВЦЭМ!$A$33:$A$776,$A193,СВЦЭМ!$B$33:$B$776,W$190)+'СЕТ СН'!$F$12</f>
        <v>151.37699548000001</v>
      </c>
      <c r="X193" s="36">
        <f>SUMIFS(СВЦЭМ!$F$33:$F$776,СВЦЭМ!$A$33:$A$776,$A193,СВЦЭМ!$B$33:$B$776,X$190)+'СЕТ СН'!$F$12</f>
        <v>152.81282056000001</v>
      </c>
      <c r="Y193" s="36">
        <f>SUMIFS(СВЦЭМ!$F$33:$F$776,СВЦЭМ!$A$33:$A$776,$A193,СВЦЭМ!$B$33:$B$776,Y$190)+'СЕТ СН'!$F$12</f>
        <v>153.59034763</v>
      </c>
    </row>
    <row r="194" spans="1:25" ht="15.75" x14ac:dyDescent="0.2">
      <c r="A194" s="35">
        <f t="shared" si="5"/>
        <v>44200</v>
      </c>
      <c r="B194" s="36">
        <f>SUMIFS(СВЦЭМ!$F$33:$F$776,СВЦЭМ!$A$33:$A$776,$A194,СВЦЭМ!$B$33:$B$776,B$190)+'СЕТ СН'!$F$12</f>
        <v>156.39594854000001</v>
      </c>
      <c r="C194" s="36">
        <f>SUMIFS(СВЦЭМ!$F$33:$F$776,СВЦЭМ!$A$33:$A$776,$A194,СВЦЭМ!$B$33:$B$776,C$190)+'СЕТ СН'!$F$12</f>
        <v>158.81977789000001</v>
      </c>
      <c r="D194" s="36">
        <f>SUMIFS(СВЦЭМ!$F$33:$F$776,СВЦЭМ!$A$33:$A$776,$A194,СВЦЭМ!$B$33:$B$776,D$190)+'СЕТ СН'!$F$12</f>
        <v>161.01709525999999</v>
      </c>
      <c r="E194" s="36">
        <f>SUMIFS(СВЦЭМ!$F$33:$F$776,СВЦЭМ!$A$33:$A$776,$A194,СВЦЭМ!$B$33:$B$776,E$190)+'СЕТ СН'!$F$12</f>
        <v>164.60278221999999</v>
      </c>
      <c r="F194" s="36">
        <f>SUMIFS(СВЦЭМ!$F$33:$F$776,СВЦЭМ!$A$33:$A$776,$A194,СВЦЭМ!$B$33:$B$776,F$190)+'СЕТ СН'!$F$12</f>
        <v>159.57459531000001</v>
      </c>
      <c r="G194" s="36">
        <f>SUMIFS(СВЦЭМ!$F$33:$F$776,СВЦЭМ!$A$33:$A$776,$A194,СВЦЭМ!$B$33:$B$776,G$190)+'СЕТ СН'!$F$12</f>
        <v>159.13616861</v>
      </c>
      <c r="H194" s="36">
        <f>SUMIFS(СВЦЭМ!$F$33:$F$776,СВЦЭМ!$A$33:$A$776,$A194,СВЦЭМ!$B$33:$B$776,H$190)+'СЕТ СН'!$F$12</f>
        <v>159.92640019000001</v>
      </c>
      <c r="I194" s="36">
        <f>SUMIFS(СВЦЭМ!$F$33:$F$776,СВЦЭМ!$A$33:$A$776,$A194,СВЦЭМ!$B$33:$B$776,I$190)+'СЕТ СН'!$F$12</f>
        <v>157.55847661999999</v>
      </c>
      <c r="J194" s="36">
        <f>SUMIFS(СВЦЭМ!$F$33:$F$776,СВЦЭМ!$A$33:$A$776,$A194,СВЦЭМ!$B$33:$B$776,J$190)+'СЕТ СН'!$F$12</f>
        <v>154.29741712000001</v>
      </c>
      <c r="K194" s="36">
        <f>SUMIFS(СВЦЭМ!$F$33:$F$776,СВЦЭМ!$A$33:$A$776,$A194,СВЦЭМ!$B$33:$B$776,K$190)+'СЕТ СН'!$F$12</f>
        <v>150.10364064000001</v>
      </c>
      <c r="L194" s="36">
        <f>SUMIFS(СВЦЭМ!$F$33:$F$776,СВЦЭМ!$A$33:$A$776,$A194,СВЦЭМ!$B$33:$B$776,L$190)+'СЕТ СН'!$F$12</f>
        <v>148.44230683000001</v>
      </c>
      <c r="M194" s="36">
        <f>SUMIFS(СВЦЭМ!$F$33:$F$776,СВЦЭМ!$A$33:$A$776,$A194,СВЦЭМ!$B$33:$B$776,M$190)+'СЕТ СН'!$F$12</f>
        <v>147.49283564999999</v>
      </c>
      <c r="N194" s="36">
        <f>SUMIFS(СВЦЭМ!$F$33:$F$776,СВЦЭМ!$A$33:$A$776,$A194,СВЦЭМ!$B$33:$B$776,N$190)+'СЕТ СН'!$F$12</f>
        <v>150.30035888</v>
      </c>
      <c r="O194" s="36">
        <f>SUMIFS(СВЦЭМ!$F$33:$F$776,СВЦЭМ!$A$33:$A$776,$A194,СВЦЭМ!$B$33:$B$776,O$190)+'СЕТ СН'!$F$12</f>
        <v>151.79604333</v>
      </c>
      <c r="P194" s="36">
        <f>SUMIFS(СВЦЭМ!$F$33:$F$776,СВЦЭМ!$A$33:$A$776,$A194,СВЦЭМ!$B$33:$B$776,P$190)+'СЕТ СН'!$F$12</f>
        <v>153.40713112</v>
      </c>
      <c r="Q194" s="36">
        <f>SUMIFS(СВЦЭМ!$F$33:$F$776,СВЦЭМ!$A$33:$A$776,$A194,СВЦЭМ!$B$33:$B$776,Q$190)+'СЕТ СН'!$F$12</f>
        <v>154.20603754999999</v>
      </c>
      <c r="R194" s="36">
        <f>SUMIFS(СВЦЭМ!$F$33:$F$776,СВЦЭМ!$A$33:$A$776,$A194,СВЦЭМ!$B$33:$B$776,R$190)+'СЕТ СН'!$F$12</f>
        <v>151.97882637000001</v>
      </c>
      <c r="S194" s="36">
        <f>SUMIFS(СВЦЭМ!$F$33:$F$776,СВЦЭМ!$A$33:$A$776,$A194,СВЦЭМ!$B$33:$B$776,S$190)+'СЕТ СН'!$F$12</f>
        <v>150.43555086999999</v>
      </c>
      <c r="T194" s="36">
        <f>SUMIFS(СВЦЭМ!$F$33:$F$776,СВЦЭМ!$A$33:$A$776,$A194,СВЦЭМ!$B$33:$B$776,T$190)+'СЕТ СН'!$F$12</f>
        <v>148.31904943000001</v>
      </c>
      <c r="U194" s="36">
        <f>SUMIFS(СВЦЭМ!$F$33:$F$776,СВЦЭМ!$A$33:$A$776,$A194,СВЦЭМ!$B$33:$B$776,U$190)+'СЕТ СН'!$F$12</f>
        <v>149.05637910999999</v>
      </c>
      <c r="V194" s="36">
        <f>SUMIFS(СВЦЭМ!$F$33:$F$776,СВЦЭМ!$A$33:$A$776,$A194,СВЦЭМ!$B$33:$B$776,V$190)+'СЕТ СН'!$F$12</f>
        <v>149.27403322000001</v>
      </c>
      <c r="W194" s="36">
        <f>SUMIFS(СВЦЭМ!$F$33:$F$776,СВЦЭМ!$A$33:$A$776,$A194,СВЦЭМ!$B$33:$B$776,W$190)+'СЕТ СН'!$F$12</f>
        <v>150.69482146999999</v>
      </c>
      <c r="X194" s="36">
        <f>SUMIFS(СВЦЭМ!$F$33:$F$776,СВЦЭМ!$A$33:$A$776,$A194,СВЦЭМ!$B$33:$B$776,X$190)+'СЕТ СН'!$F$12</f>
        <v>153.29613226999999</v>
      </c>
      <c r="Y194" s="36">
        <f>SUMIFS(СВЦЭМ!$F$33:$F$776,СВЦЭМ!$A$33:$A$776,$A194,СВЦЭМ!$B$33:$B$776,Y$190)+'СЕТ СН'!$F$12</f>
        <v>155.37966786999999</v>
      </c>
    </row>
    <row r="195" spans="1:25" ht="15.75" x14ac:dyDescent="0.2">
      <c r="A195" s="35">
        <f t="shared" si="5"/>
        <v>44201</v>
      </c>
      <c r="B195" s="36">
        <f>SUMIFS(СВЦЭМ!$F$33:$F$776,СВЦЭМ!$A$33:$A$776,$A195,СВЦЭМ!$B$33:$B$776,B$190)+'СЕТ СН'!$F$12</f>
        <v>150.56402456000001</v>
      </c>
      <c r="C195" s="36">
        <f>SUMIFS(СВЦЭМ!$F$33:$F$776,СВЦЭМ!$A$33:$A$776,$A195,СВЦЭМ!$B$33:$B$776,C$190)+'СЕТ СН'!$F$12</f>
        <v>155.07435734000001</v>
      </c>
      <c r="D195" s="36">
        <f>SUMIFS(СВЦЭМ!$F$33:$F$776,СВЦЭМ!$A$33:$A$776,$A195,СВЦЭМ!$B$33:$B$776,D$190)+'СЕТ СН'!$F$12</f>
        <v>156.97795887000001</v>
      </c>
      <c r="E195" s="36">
        <f>SUMIFS(СВЦЭМ!$F$33:$F$776,СВЦЭМ!$A$33:$A$776,$A195,СВЦЭМ!$B$33:$B$776,E$190)+'СЕТ СН'!$F$12</f>
        <v>157.93600813</v>
      </c>
      <c r="F195" s="36">
        <f>SUMIFS(СВЦЭМ!$F$33:$F$776,СВЦЭМ!$A$33:$A$776,$A195,СВЦЭМ!$B$33:$B$776,F$190)+'СЕТ СН'!$F$12</f>
        <v>158.29346823</v>
      </c>
      <c r="G195" s="36">
        <f>SUMIFS(СВЦЭМ!$F$33:$F$776,СВЦЭМ!$A$33:$A$776,$A195,СВЦЭМ!$B$33:$B$776,G$190)+'СЕТ СН'!$F$12</f>
        <v>161.57556704999999</v>
      </c>
      <c r="H195" s="36">
        <f>SUMIFS(СВЦЭМ!$F$33:$F$776,СВЦЭМ!$A$33:$A$776,$A195,СВЦЭМ!$B$33:$B$776,H$190)+'СЕТ СН'!$F$12</f>
        <v>159.26830491000001</v>
      </c>
      <c r="I195" s="36">
        <f>SUMIFS(СВЦЭМ!$F$33:$F$776,СВЦЭМ!$A$33:$A$776,$A195,СВЦЭМ!$B$33:$B$776,I$190)+'СЕТ СН'!$F$12</f>
        <v>156.83248484000001</v>
      </c>
      <c r="J195" s="36">
        <f>SUMIFS(СВЦЭМ!$F$33:$F$776,СВЦЭМ!$A$33:$A$776,$A195,СВЦЭМ!$B$33:$B$776,J$190)+'СЕТ СН'!$F$12</f>
        <v>153.13156559000001</v>
      </c>
      <c r="K195" s="36">
        <f>SUMIFS(СВЦЭМ!$F$33:$F$776,СВЦЭМ!$A$33:$A$776,$A195,СВЦЭМ!$B$33:$B$776,K$190)+'СЕТ СН'!$F$12</f>
        <v>148.76116687000001</v>
      </c>
      <c r="L195" s="36">
        <f>SUMIFS(СВЦЭМ!$F$33:$F$776,СВЦЭМ!$A$33:$A$776,$A195,СВЦЭМ!$B$33:$B$776,L$190)+'СЕТ СН'!$F$12</f>
        <v>145.69973494000001</v>
      </c>
      <c r="M195" s="36">
        <f>SUMIFS(СВЦЭМ!$F$33:$F$776,СВЦЭМ!$A$33:$A$776,$A195,СВЦЭМ!$B$33:$B$776,M$190)+'СЕТ СН'!$F$12</f>
        <v>146.72946915</v>
      </c>
      <c r="N195" s="36">
        <f>SUMIFS(СВЦЭМ!$F$33:$F$776,СВЦЭМ!$A$33:$A$776,$A195,СВЦЭМ!$B$33:$B$776,N$190)+'СЕТ СН'!$F$12</f>
        <v>151.62829171000001</v>
      </c>
      <c r="O195" s="36">
        <f>SUMIFS(СВЦЭМ!$F$33:$F$776,СВЦЭМ!$A$33:$A$776,$A195,СВЦЭМ!$B$33:$B$776,O$190)+'СЕТ СН'!$F$12</f>
        <v>155.60656125</v>
      </c>
      <c r="P195" s="36">
        <f>SUMIFS(СВЦЭМ!$F$33:$F$776,СВЦЭМ!$A$33:$A$776,$A195,СВЦЭМ!$B$33:$B$776,P$190)+'СЕТ СН'!$F$12</f>
        <v>158.04151032999999</v>
      </c>
      <c r="Q195" s="36">
        <f>SUMIFS(СВЦЭМ!$F$33:$F$776,СВЦЭМ!$A$33:$A$776,$A195,СВЦЭМ!$B$33:$B$776,Q$190)+'СЕТ СН'!$F$12</f>
        <v>158.76893127</v>
      </c>
      <c r="R195" s="36">
        <f>SUMIFS(СВЦЭМ!$F$33:$F$776,СВЦЭМ!$A$33:$A$776,$A195,СВЦЭМ!$B$33:$B$776,R$190)+'СЕТ СН'!$F$12</f>
        <v>156.88034862999999</v>
      </c>
      <c r="S195" s="36">
        <f>SUMIFS(СВЦЭМ!$F$33:$F$776,СВЦЭМ!$A$33:$A$776,$A195,СВЦЭМ!$B$33:$B$776,S$190)+'СЕТ СН'!$F$12</f>
        <v>155.13510006000001</v>
      </c>
      <c r="T195" s="36">
        <f>SUMIFS(СВЦЭМ!$F$33:$F$776,СВЦЭМ!$A$33:$A$776,$A195,СВЦЭМ!$B$33:$B$776,T$190)+'СЕТ СН'!$F$12</f>
        <v>150.40132141000001</v>
      </c>
      <c r="U195" s="36">
        <f>SUMIFS(СВЦЭМ!$F$33:$F$776,СВЦЭМ!$A$33:$A$776,$A195,СВЦЭМ!$B$33:$B$776,U$190)+'СЕТ СН'!$F$12</f>
        <v>151.42175329</v>
      </c>
      <c r="V195" s="36">
        <f>SUMIFS(СВЦЭМ!$F$33:$F$776,СВЦЭМ!$A$33:$A$776,$A195,СВЦЭМ!$B$33:$B$776,V$190)+'СЕТ СН'!$F$12</f>
        <v>152.13917886999999</v>
      </c>
      <c r="W195" s="36">
        <f>SUMIFS(СВЦЭМ!$F$33:$F$776,СВЦЭМ!$A$33:$A$776,$A195,СВЦЭМ!$B$33:$B$776,W$190)+'СЕТ СН'!$F$12</f>
        <v>154.43723865999999</v>
      </c>
      <c r="X195" s="36">
        <f>SUMIFS(СВЦЭМ!$F$33:$F$776,СВЦЭМ!$A$33:$A$776,$A195,СВЦЭМ!$B$33:$B$776,X$190)+'СЕТ СН'!$F$12</f>
        <v>156.67086599999999</v>
      </c>
      <c r="Y195" s="36">
        <f>SUMIFS(СВЦЭМ!$F$33:$F$776,СВЦЭМ!$A$33:$A$776,$A195,СВЦЭМ!$B$33:$B$776,Y$190)+'СЕТ СН'!$F$12</f>
        <v>159.1845453</v>
      </c>
    </row>
    <row r="196" spans="1:25" ht="15.75" x14ac:dyDescent="0.2">
      <c r="A196" s="35">
        <f t="shared" si="5"/>
        <v>44202</v>
      </c>
      <c r="B196" s="36">
        <f>SUMIFS(СВЦЭМ!$F$33:$F$776,СВЦЭМ!$A$33:$A$776,$A196,СВЦЭМ!$B$33:$B$776,B$190)+'СЕТ СН'!$F$12</f>
        <v>157.66950098000001</v>
      </c>
      <c r="C196" s="36">
        <f>SUMIFS(СВЦЭМ!$F$33:$F$776,СВЦЭМ!$A$33:$A$776,$A196,СВЦЭМ!$B$33:$B$776,C$190)+'СЕТ СН'!$F$12</f>
        <v>162.23917069999999</v>
      </c>
      <c r="D196" s="36">
        <f>SUMIFS(СВЦЭМ!$F$33:$F$776,СВЦЭМ!$A$33:$A$776,$A196,СВЦЭМ!$B$33:$B$776,D$190)+'СЕТ СН'!$F$12</f>
        <v>165.76943161</v>
      </c>
      <c r="E196" s="36">
        <f>SUMIFS(СВЦЭМ!$F$33:$F$776,СВЦЭМ!$A$33:$A$776,$A196,СВЦЭМ!$B$33:$B$776,E$190)+'СЕТ СН'!$F$12</f>
        <v>167.16487670000001</v>
      </c>
      <c r="F196" s="36">
        <f>SUMIFS(СВЦЭМ!$F$33:$F$776,СВЦЭМ!$A$33:$A$776,$A196,СВЦЭМ!$B$33:$B$776,F$190)+'СЕТ СН'!$F$12</f>
        <v>168.81240879999999</v>
      </c>
      <c r="G196" s="36">
        <f>SUMIFS(СВЦЭМ!$F$33:$F$776,СВЦЭМ!$A$33:$A$776,$A196,СВЦЭМ!$B$33:$B$776,G$190)+'СЕТ СН'!$F$12</f>
        <v>168.3291973</v>
      </c>
      <c r="H196" s="36">
        <f>SUMIFS(СВЦЭМ!$F$33:$F$776,СВЦЭМ!$A$33:$A$776,$A196,СВЦЭМ!$B$33:$B$776,H$190)+'СЕТ СН'!$F$12</f>
        <v>165.94821837000001</v>
      </c>
      <c r="I196" s="36">
        <f>SUMIFS(СВЦЭМ!$F$33:$F$776,СВЦЭМ!$A$33:$A$776,$A196,СВЦЭМ!$B$33:$B$776,I$190)+'СЕТ СН'!$F$12</f>
        <v>162.10520867</v>
      </c>
      <c r="J196" s="36">
        <f>SUMIFS(СВЦЭМ!$F$33:$F$776,СВЦЭМ!$A$33:$A$776,$A196,СВЦЭМ!$B$33:$B$776,J$190)+'СЕТ СН'!$F$12</f>
        <v>155.60320916000001</v>
      </c>
      <c r="K196" s="36">
        <f>SUMIFS(СВЦЭМ!$F$33:$F$776,СВЦЭМ!$A$33:$A$776,$A196,СВЦЭМ!$B$33:$B$776,K$190)+'СЕТ СН'!$F$12</f>
        <v>149.48142290000001</v>
      </c>
      <c r="L196" s="36">
        <f>SUMIFS(СВЦЭМ!$F$33:$F$776,СВЦЭМ!$A$33:$A$776,$A196,СВЦЭМ!$B$33:$B$776,L$190)+'СЕТ СН'!$F$12</f>
        <v>147.63558861000001</v>
      </c>
      <c r="M196" s="36">
        <f>SUMIFS(СВЦЭМ!$F$33:$F$776,СВЦЭМ!$A$33:$A$776,$A196,СВЦЭМ!$B$33:$B$776,M$190)+'СЕТ СН'!$F$12</f>
        <v>148.1878159</v>
      </c>
      <c r="N196" s="36">
        <f>SUMIFS(СВЦЭМ!$F$33:$F$776,СВЦЭМ!$A$33:$A$776,$A196,СВЦЭМ!$B$33:$B$776,N$190)+'СЕТ СН'!$F$12</f>
        <v>152.37603422000001</v>
      </c>
      <c r="O196" s="36">
        <f>SUMIFS(СВЦЭМ!$F$33:$F$776,СВЦЭМ!$A$33:$A$776,$A196,СВЦЭМ!$B$33:$B$776,O$190)+'СЕТ СН'!$F$12</f>
        <v>154.83910581000001</v>
      </c>
      <c r="P196" s="36">
        <f>SUMIFS(СВЦЭМ!$F$33:$F$776,СВЦЭМ!$A$33:$A$776,$A196,СВЦЭМ!$B$33:$B$776,P$190)+'СЕТ СН'!$F$12</f>
        <v>156.49250043999999</v>
      </c>
      <c r="Q196" s="36">
        <f>SUMIFS(СВЦЭМ!$F$33:$F$776,СВЦЭМ!$A$33:$A$776,$A196,СВЦЭМ!$B$33:$B$776,Q$190)+'СЕТ СН'!$F$12</f>
        <v>157.09585948</v>
      </c>
      <c r="R196" s="36">
        <f>SUMIFS(СВЦЭМ!$F$33:$F$776,СВЦЭМ!$A$33:$A$776,$A196,СВЦЭМ!$B$33:$B$776,R$190)+'СЕТ СН'!$F$12</f>
        <v>154.99980081999999</v>
      </c>
      <c r="S196" s="36">
        <f>SUMIFS(СВЦЭМ!$F$33:$F$776,СВЦЭМ!$A$33:$A$776,$A196,СВЦЭМ!$B$33:$B$776,S$190)+'СЕТ СН'!$F$12</f>
        <v>151.18445928</v>
      </c>
      <c r="T196" s="36">
        <f>SUMIFS(СВЦЭМ!$F$33:$F$776,СВЦЭМ!$A$33:$A$776,$A196,СВЦЭМ!$B$33:$B$776,T$190)+'СЕТ СН'!$F$12</f>
        <v>147.35597870000001</v>
      </c>
      <c r="U196" s="36">
        <f>SUMIFS(СВЦЭМ!$F$33:$F$776,СВЦЭМ!$A$33:$A$776,$A196,СВЦЭМ!$B$33:$B$776,U$190)+'СЕТ СН'!$F$12</f>
        <v>147.86894038</v>
      </c>
      <c r="V196" s="36">
        <f>SUMIFS(СВЦЭМ!$F$33:$F$776,СВЦЭМ!$A$33:$A$776,$A196,СВЦЭМ!$B$33:$B$776,V$190)+'СЕТ СН'!$F$12</f>
        <v>148.87976728999999</v>
      </c>
      <c r="W196" s="36">
        <f>SUMIFS(СВЦЭМ!$F$33:$F$776,СВЦЭМ!$A$33:$A$776,$A196,СВЦЭМ!$B$33:$B$776,W$190)+'СЕТ СН'!$F$12</f>
        <v>151.25339969999999</v>
      </c>
      <c r="X196" s="36">
        <f>SUMIFS(СВЦЭМ!$F$33:$F$776,СВЦЭМ!$A$33:$A$776,$A196,СВЦЭМ!$B$33:$B$776,X$190)+'СЕТ СН'!$F$12</f>
        <v>153.88525612999999</v>
      </c>
      <c r="Y196" s="36">
        <f>SUMIFS(СВЦЭМ!$F$33:$F$776,СВЦЭМ!$A$33:$A$776,$A196,СВЦЭМ!$B$33:$B$776,Y$190)+'СЕТ СН'!$F$12</f>
        <v>157.18868949</v>
      </c>
    </row>
    <row r="197" spans="1:25" ht="15.75" x14ac:dyDescent="0.2">
      <c r="A197" s="35">
        <f t="shared" si="5"/>
        <v>44203</v>
      </c>
      <c r="B197" s="36">
        <f>SUMIFS(СВЦЭМ!$F$33:$F$776,СВЦЭМ!$A$33:$A$776,$A197,СВЦЭМ!$B$33:$B$776,B$190)+'СЕТ СН'!$F$12</f>
        <v>153.08098217</v>
      </c>
      <c r="C197" s="36">
        <f>SUMIFS(СВЦЭМ!$F$33:$F$776,СВЦЭМ!$A$33:$A$776,$A197,СВЦЭМ!$B$33:$B$776,C$190)+'СЕТ СН'!$F$12</f>
        <v>158.01467228000001</v>
      </c>
      <c r="D197" s="36">
        <f>SUMIFS(СВЦЭМ!$F$33:$F$776,СВЦЭМ!$A$33:$A$776,$A197,СВЦЭМ!$B$33:$B$776,D$190)+'СЕТ СН'!$F$12</f>
        <v>162.22060668</v>
      </c>
      <c r="E197" s="36">
        <f>SUMIFS(СВЦЭМ!$F$33:$F$776,СВЦЭМ!$A$33:$A$776,$A197,СВЦЭМ!$B$33:$B$776,E$190)+'СЕТ СН'!$F$12</f>
        <v>163.75880376999999</v>
      </c>
      <c r="F197" s="36">
        <f>SUMIFS(СВЦЭМ!$F$33:$F$776,СВЦЭМ!$A$33:$A$776,$A197,СВЦЭМ!$B$33:$B$776,F$190)+'СЕТ СН'!$F$12</f>
        <v>165.18749471999999</v>
      </c>
      <c r="G197" s="36">
        <f>SUMIFS(СВЦЭМ!$F$33:$F$776,СВЦЭМ!$A$33:$A$776,$A197,СВЦЭМ!$B$33:$B$776,G$190)+'СЕТ СН'!$F$12</f>
        <v>164.25208713999999</v>
      </c>
      <c r="H197" s="36">
        <f>SUMIFS(СВЦЭМ!$F$33:$F$776,СВЦЭМ!$A$33:$A$776,$A197,СВЦЭМ!$B$33:$B$776,H$190)+'СЕТ СН'!$F$12</f>
        <v>161.84938557999999</v>
      </c>
      <c r="I197" s="36">
        <f>SUMIFS(СВЦЭМ!$F$33:$F$776,СВЦЭМ!$A$33:$A$776,$A197,СВЦЭМ!$B$33:$B$776,I$190)+'СЕТ СН'!$F$12</f>
        <v>157.92982078</v>
      </c>
      <c r="J197" s="36">
        <f>SUMIFS(СВЦЭМ!$F$33:$F$776,СВЦЭМ!$A$33:$A$776,$A197,СВЦЭМ!$B$33:$B$776,J$190)+'СЕТ СН'!$F$12</f>
        <v>154.15749504999999</v>
      </c>
      <c r="K197" s="36">
        <f>SUMIFS(СВЦЭМ!$F$33:$F$776,СВЦЭМ!$A$33:$A$776,$A197,СВЦЭМ!$B$33:$B$776,K$190)+'СЕТ СН'!$F$12</f>
        <v>150.41989982999999</v>
      </c>
      <c r="L197" s="36">
        <f>SUMIFS(СВЦЭМ!$F$33:$F$776,СВЦЭМ!$A$33:$A$776,$A197,СВЦЭМ!$B$33:$B$776,L$190)+'СЕТ СН'!$F$12</f>
        <v>148.12628867000001</v>
      </c>
      <c r="M197" s="36">
        <f>SUMIFS(СВЦЭМ!$F$33:$F$776,СВЦЭМ!$A$33:$A$776,$A197,СВЦЭМ!$B$33:$B$776,M$190)+'СЕТ СН'!$F$12</f>
        <v>150.31604707</v>
      </c>
      <c r="N197" s="36">
        <f>SUMIFS(СВЦЭМ!$F$33:$F$776,СВЦЭМ!$A$33:$A$776,$A197,СВЦЭМ!$B$33:$B$776,N$190)+'СЕТ СН'!$F$12</f>
        <v>157.49408210999999</v>
      </c>
      <c r="O197" s="36">
        <f>SUMIFS(СВЦЭМ!$F$33:$F$776,СВЦЭМ!$A$33:$A$776,$A197,СВЦЭМ!$B$33:$B$776,O$190)+'СЕТ СН'!$F$12</f>
        <v>158.61564479</v>
      </c>
      <c r="P197" s="36">
        <f>SUMIFS(СВЦЭМ!$F$33:$F$776,СВЦЭМ!$A$33:$A$776,$A197,СВЦЭМ!$B$33:$B$776,P$190)+'СЕТ СН'!$F$12</f>
        <v>160.37734562</v>
      </c>
      <c r="Q197" s="36">
        <f>SUMIFS(СВЦЭМ!$F$33:$F$776,СВЦЭМ!$A$33:$A$776,$A197,СВЦЭМ!$B$33:$B$776,Q$190)+'СЕТ СН'!$F$12</f>
        <v>161.99355220999999</v>
      </c>
      <c r="R197" s="36">
        <f>SUMIFS(СВЦЭМ!$F$33:$F$776,СВЦЭМ!$A$33:$A$776,$A197,СВЦЭМ!$B$33:$B$776,R$190)+'СЕТ СН'!$F$12</f>
        <v>161.52881152</v>
      </c>
      <c r="S197" s="36">
        <f>SUMIFS(СВЦЭМ!$F$33:$F$776,СВЦЭМ!$A$33:$A$776,$A197,СВЦЭМ!$B$33:$B$776,S$190)+'СЕТ СН'!$F$12</f>
        <v>157.88343674000001</v>
      </c>
      <c r="T197" s="36">
        <f>SUMIFS(СВЦЭМ!$F$33:$F$776,СВЦЭМ!$A$33:$A$776,$A197,СВЦЭМ!$B$33:$B$776,T$190)+'СЕТ СН'!$F$12</f>
        <v>154.26470559000001</v>
      </c>
      <c r="U197" s="36">
        <f>SUMIFS(СВЦЭМ!$F$33:$F$776,СВЦЭМ!$A$33:$A$776,$A197,СВЦЭМ!$B$33:$B$776,U$190)+'СЕТ СН'!$F$12</f>
        <v>155.61851149</v>
      </c>
      <c r="V197" s="36">
        <f>SUMIFS(СВЦЭМ!$F$33:$F$776,СВЦЭМ!$A$33:$A$776,$A197,СВЦЭМ!$B$33:$B$776,V$190)+'СЕТ СН'!$F$12</f>
        <v>155.46031615999999</v>
      </c>
      <c r="W197" s="36">
        <f>SUMIFS(СВЦЭМ!$F$33:$F$776,СВЦЭМ!$A$33:$A$776,$A197,СВЦЭМ!$B$33:$B$776,W$190)+'СЕТ СН'!$F$12</f>
        <v>158.266255</v>
      </c>
      <c r="X197" s="36">
        <f>SUMIFS(СВЦЭМ!$F$33:$F$776,СВЦЭМ!$A$33:$A$776,$A197,СВЦЭМ!$B$33:$B$776,X$190)+'СЕТ СН'!$F$12</f>
        <v>160.75328282000001</v>
      </c>
      <c r="Y197" s="36">
        <f>SUMIFS(СВЦЭМ!$F$33:$F$776,СВЦЭМ!$A$33:$A$776,$A197,СВЦЭМ!$B$33:$B$776,Y$190)+'СЕТ СН'!$F$12</f>
        <v>164.14127148</v>
      </c>
    </row>
    <row r="198" spans="1:25" ht="15.75" x14ac:dyDescent="0.2">
      <c r="A198" s="35">
        <f t="shared" si="5"/>
        <v>44204</v>
      </c>
      <c r="B198" s="36">
        <f>SUMIFS(СВЦЭМ!$F$33:$F$776,СВЦЭМ!$A$33:$A$776,$A198,СВЦЭМ!$B$33:$B$776,B$190)+'СЕТ СН'!$F$12</f>
        <v>155.08279263</v>
      </c>
      <c r="C198" s="36">
        <f>SUMIFS(СВЦЭМ!$F$33:$F$776,СВЦЭМ!$A$33:$A$776,$A198,СВЦЭМ!$B$33:$B$776,C$190)+'СЕТ СН'!$F$12</f>
        <v>160.94691667999999</v>
      </c>
      <c r="D198" s="36">
        <f>SUMIFS(СВЦЭМ!$F$33:$F$776,СВЦЭМ!$A$33:$A$776,$A198,СВЦЭМ!$B$33:$B$776,D$190)+'СЕТ СН'!$F$12</f>
        <v>164.56909021000001</v>
      </c>
      <c r="E198" s="36">
        <f>SUMIFS(СВЦЭМ!$F$33:$F$776,СВЦЭМ!$A$33:$A$776,$A198,СВЦЭМ!$B$33:$B$776,E$190)+'СЕТ СН'!$F$12</f>
        <v>167.08607015000001</v>
      </c>
      <c r="F198" s="36">
        <f>SUMIFS(СВЦЭМ!$F$33:$F$776,СВЦЭМ!$A$33:$A$776,$A198,СВЦЭМ!$B$33:$B$776,F$190)+'СЕТ СН'!$F$12</f>
        <v>168.09783469000001</v>
      </c>
      <c r="G198" s="36">
        <f>SUMIFS(СВЦЭМ!$F$33:$F$776,СВЦЭМ!$A$33:$A$776,$A198,СВЦЭМ!$B$33:$B$776,G$190)+'СЕТ СН'!$F$12</f>
        <v>167.38874908</v>
      </c>
      <c r="H198" s="36">
        <f>SUMIFS(СВЦЭМ!$F$33:$F$776,СВЦЭМ!$A$33:$A$776,$A198,СВЦЭМ!$B$33:$B$776,H$190)+'СЕТ СН'!$F$12</f>
        <v>164.6630931</v>
      </c>
      <c r="I198" s="36">
        <f>SUMIFS(СВЦЭМ!$F$33:$F$776,СВЦЭМ!$A$33:$A$776,$A198,СВЦЭМ!$B$33:$B$776,I$190)+'СЕТ СН'!$F$12</f>
        <v>167.56930120000001</v>
      </c>
      <c r="J198" s="36">
        <f>SUMIFS(СВЦЭМ!$F$33:$F$776,СВЦЭМ!$A$33:$A$776,$A198,СВЦЭМ!$B$33:$B$776,J$190)+'СЕТ СН'!$F$12</f>
        <v>163.60669644999999</v>
      </c>
      <c r="K198" s="36">
        <f>SUMIFS(СВЦЭМ!$F$33:$F$776,СВЦЭМ!$A$33:$A$776,$A198,СВЦЭМ!$B$33:$B$776,K$190)+'СЕТ СН'!$F$12</f>
        <v>159.16185261000001</v>
      </c>
      <c r="L198" s="36">
        <f>SUMIFS(СВЦЭМ!$F$33:$F$776,СВЦЭМ!$A$33:$A$776,$A198,СВЦЭМ!$B$33:$B$776,L$190)+'СЕТ СН'!$F$12</f>
        <v>156.06183193999999</v>
      </c>
      <c r="M198" s="36">
        <f>SUMIFS(СВЦЭМ!$F$33:$F$776,СВЦЭМ!$A$33:$A$776,$A198,СВЦЭМ!$B$33:$B$776,M$190)+'СЕТ СН'!$F$12</f>
        <v>154.45240025999999</v>
      </c>
      <c r="N198" s="36">
        <f>SUMIFS(СВЦЭМ!$F$33:$F$776,СВЦЭМ!$A$33:$A$776,$A198,СВЦЭМ!$B$33:$B$776,N$190)+'СЕТ СН'!$F$12</f>
        <v>157.82450924</v>
      </c>
      <c r="O198" s="36">
        <f>SUMIFS(СВЦЭМ!$F$33:$F$776,СВЦЭМ!$A$33:$A$776,$A198,СВЦЭМ!$B$33:$B$776,O$190)+'СЕТ СН'!$F$12</f>
        <v>159.39695080999999</v>
      </c>
      <c r="P198" s="36">
        <f>SUMIFS(СВЦЭМ!$F$33:$F$776,СВЦЭМ!$A$33:$A$776,$A198,СВЦЭМ!$B$33:$B$776,P$190)+'СЕТ СН'!$F$12</f>
        <v>161.60551034</v>
      </c>
      <c r="Q198" s="36">
        <f>SUMIFS(СВЦЭМ!$F$33:$F$776,СВЦЭМ!$A$33:$A$776,$A198,СВЦЭМ!$B$33:$B$776,Q$190)+'СЕТ СН'!$F$12</f>
        <v>163.35818294000001</v>
      </c>
      <c r="R198" s="36">
        <f>SUMIFS(СВЦЭМ!$F$33:$F$776,СВЦЭМ!$A$33:$A$776,$A198,СВЦЭМ!$B$33:$B$776,R$190)+'СЕТ СН'!$F$12</f>
        <v>161.8137638</v>
      </c>
      <c r="S198" s="36">
        <f>SUMIFS(СВЦЭМ!$F$33:$F$776,СВЦЭМ!$A$33:$A$776,$A198,СВЦЭМ!$B$33:$B$776,S$190)+'СЕТ СН'!$F$12</f>
        <v>157.69335971999999</v>
      </c>
      <c r="T198" s="36">
        <f>SUMIFS(СВЦЭМ!$F$33:$F$776,СВЦЭМ!$A$33:$A$776,$A198,СВЦЭМ!$B$33:$B$776,T$190)+'СЕТ СН'!$F$12</f>
        <v>154.31784162</v>
      </c>
      <c r="U198" s="36">
        <f>SUMIFS(СВЦЭМ!$F$33:$F$776,СВЦЭМ!$A$33:$A$776,$A198,СВЦЭМ!$B$33:$B$776,U$190)+'СЕТ СН'!$F$12</f>
        <v>154.70816847</v>
      </c>
      <c r="V198" s="36">
        <f>SUMIFS(СВЦЭМ!$F$33:$F$776,СВЦЭМ!$A$33:$A$776,$A198,СВЦЭМ!$B$33:$B$776,V$190)+'СЕТ СН'!$F$12</f>
        <v>155.42442333</v>
      </c>
      <c r="W198" s="36">
        <f>SUMIFS(СВЦЭМ!$F$33:$F$776,СВЦЭМ!$A$33:$A$776,$A198,СВЦЭМ!$B$33:$B$776,W$190)+'СЕТ СН'!$F$12</f>
        <v>157.57217381999999</v>
      </c>
      <c r="X198" s="36">
        <f>SUMIFS(СВЦЭМ!$F$33:$F$776,СВЦЭМ!$A$33:$A$776,$A198,СВЦЭМ!$B$33:$B$776,X$190)+'СЕТ СН'!$F$12</f>
        <v>159.38074230000001</v>
      </c>
      <c r="Y198" s="36">
        <f>SUMIFS(СВЦЭМ!$F$33:$F$776,СВЦЭМ!$A$33:$A$776,$A198,СВЦЭМ!$B$33:$B$776,Y$190)+'СЕТ СН'!$F$12</f>
        <v>162.57802368</v>
      </c>
    </row>
    <row r="199" spans="1:25" ht="15.75" x14ac:dyDescent="0.2">
      <c r="A199" s="35">
        <f t="shared" si="5"/>
        <v>44205</v>
      </c>
      <c r="B199" s="36">
        <f>SUMIFS(СВЦЭМ!$F$33:$F$776,СВЦЭМ!$A$33:$A$776,$A199,СВЦЭМ!$B$33:$B$776,B$190)+'СЕТ СН'!$F$12</f>
        <v>158.80342202</v>
      </c>
      <c r="C199" s="36">
        <f>SUMIFS(СВЦЭМ!$F$33:$F$776,СВЦЭМ!$A$33:$A$776,$A199,СВЦЭМ!$B$33:$B$776,C$190)+'СЕТ СН'!$F$12</f>
        <v>163.11386798999999</v>
      </c>
      <c r="D199" s="36">
        <f>SUMIFS(СВЦЭМ!$F$33:$F$776,СВЦЭМ!$A$33:$A$776,$A199,СВЦЭМ!$B$33:$B$776,D$190)+'СЕТ СН'!$F$12</f>
        <v>165.62305122000001</v>
      </c>
      <c r="E199" s="36">
        <f>SUMIFS(СВЦЭМ!$F$33:$F$776,СВЦЭМ!$A$33:$A$776,$A199,СВЦЭМ!$B$33:$B$776,E$190)+'СЕТ СН'!$F$12</f>
        <v>166.71646404000001</v>
      </c>
      <c r="F199" s="36">
        <f>SUMIFS(СВЦЭМ!$F$33:$F$776,СВЦЭМ!$A$33:$A$776,$A199,СВЦЭМ!$B$33:$B$776,F$190)+'СЕТ СН'!$F$12</f>
        <v>167.69402249000001</v>
      </c>
      <c r="G199" s="36">
        <f>SUMIFS(СВЦЭМ!$F$33:$F$776,СВЦЭМ!$A$33:$A$776,$A199,СВЦЭМ!$B$33:$B$776,G$190)+'СЕТ СН'!$F$12</f>
        <v>166.99908241</v>
      </c>
      <c r="H199" s="36">
        <f>SUMIFS(СВЦЭМ!$F$33:$F$776,СВЦЭМ!$A$33:$A$776,$A199,СВЦЭМ!$B$33:$B$776,H$190)+'СЕТ СН'!$F$12</f>
        <v>165.69253266000001</v>
      </c>
      <c r="I199" s="36">
        <f>SUMIFS(СВЦЭМ!$F$33:$F$776,СВЦЭМ!$A$33:$A$776,$A199,СВЦЭМ!$B$33:$B$776,I$190)+'СЕТ СН'!$F$12</f>
        <v>161.62292662999999</v>
      </c>
      <c r="J199" s="36">
        <f>SUMIFS(СВЦЭМ!$F$33:$F$776,СВЦЭМ!$A$33:$A$776,$A199,СВЦЭМ!$B$33:$B$776,J$190)+'СЕТ СН'!$F$12</f>
        <v>157.98555408000001</v>
      </c>
      <c r="K199" s="36">
        <f>SUMIFS(СВЦЭМ!$F$33:$F$776,СВЦЭМ!$A$33:$A$776,$A199,СВЦЭМ!$B$33:$B$776,K$190)+'СЕТ СН'!$F$12</f>
        <v>154.85478420999999</v>
      </c>
      <c r="L199" s="36">
        <f>SUMIFS(СВЦЭМ!$F$33:$F$776,СВЦЭМ!$A$33:$A$776,$A199,СВЦЭМ!$B$33:$B$776,L$190)+'СЕТ СН'!$F$12</f>
        <v>152.68337832</v>
      </c>
      <c r="M199" s="36">
        <f>SUMIFS(СВЦЭМ!$F$33:$F$776,СВЦЭМ!$A$33:$A$776,$A199,СВЦЭМ!$B$33:$B$776,M$190)+'СЕТ СН'!$F$12</f>
        <v>151.93649672000001</v>
      </c>
      <c r="N199" s="36">
        <f>SUMIFS(СВЦЭМ!$F$33:$F$776,СВЦЭМ!$A$33:$A$776,$A199,СВЦЭМ!$B$33:$B$776,N$190)+'СЕТ СН'!$F$12</f>
        <v>154.76327750999999</v>
      </c>
      <c r="O199" s="36">
        <f>SUMIFS(СВЦЭМ!$F$33:$F$776,СВЦЭМ!$A$33:$A$776,$A199,СВЦЭМ!$B$33:$B$776,O$190)+'СЕТ СН'!$F$12</f>
        <v>156.71166663</v>
      </c>
      <c r="P199" s="36">
        <f>SUMIFS(СВЦЭМ!$F$33:$F$776,СВЦЭМ!$A$33:$A$776,$A199,СВЦЭМ!$B$33:$B$776,P$190)+'СЕТ СН'!$F$12</f>
        <v>157.87239858999999</v>
      </c>
      <c r="Q199" s="36">
        <f>SUMIFS(СВЦЭМ!$F$33:$F$776,СВЦЭМ!$A$33:$A$776,$A199,СВЦЭМ!$B$33:$B$776,Q$190)+'СЕТ СН'!$F$12</f>
        <v>158.26268001</v>
      </c>
      <c r="R199" s="36">
        <f>SUMIFS(СВЦЭМ!$F$33:$F$776,СВЦЭМ!$A$33:$A$776,$A199,СВЦЭМ!$B$33:$B$776,R$190)+'СЕТ СН'!$F$12</f>
        <v>156.58037191</v>
      </c>
      <c r="S199" s="36">
        <f>SUMIFS(СВЦЭМ!$F$33:$F$776,СВЦЭМ!$A$33:$A$776,$A199,СВЦЭМ!$B$33:$B$776,S$190)+'СЕТ СН'!$F$12</f>
        <v>153.97547053</v>
      </c>
      <c r="T199" s="36">
        <f>SUMIFS(СВЦЭМ!$F$33:$F$776,СВЦЭМ!$A$33:$A$776,$A199,СВЦЭМ!$B$33:$B$776,T$190)+'СЕТ СН'!$F$12</f>
        <v>151.13693895</v>
      </c>
      <c r="U199" s="36">
        <f>SUMIFS(СВЦЭМ!$F$33:$F$776,СВЦЭМ!$A$33:$A$776,$A199,СВЦЭМ!$B$33:$B$776,U$190)+'СЕТ СН'!$F$12</f>
        <v>151.18900848000001</v>
      </c>
      <c r="V199" s="36">
        <f>SUMIFS(СВЦЭМ!$F$33:$F$776,СВЦЭМ!$A$33:$A$776,$A199,СВЦЭМ!$B$33:$B$776,V$190)+'СЕТ СН'!$F$12</f>
        <v>150.17214885000001</v>
      </c>
      <c r="W199" s="36">
        <f>SUMIFS(СВЦЭМ!$F$33:$F$776,СВЦЭМ!$A$33:$A$776,$A199,СВЦЭМ!$B$33:$B$776,W$190)+'СЕТ СН'!$F$12</f>
        <v>153.36180206</v>
      </c>
      <c r="X199" s="36">
        <f>SUMIFS(СВЦЭМ!$F$33:$F$776,СВЦЭМ!$A$33:$A$776,$A199,СВЦЭМ!$B$33:$B$776,X$190)+'СЕТ СН'!$F$12</f>
        <v>155.48570165999999</v>
      </c>
      <c r="Y199" s="36">
        <f>SUMIFS(СВЦЭМ!$F$33:$F$776,СВЦЭМ!$A$33:$A$776,$A199,СВЦЭМ!$B$33:$B$776,Y$190)+'СЕТ СН'!$F$12</f>
        <v>157.70789386000001</v>
      </c>
    </row>
    <row r="200" spans="1:25" ht="15.75" x14ac:dyDescent="0.2">
      <c r="A200" s="35">
        <f t="shared" si="5"/>
        <v>44206</v>
      </c>
      <c r="B200" s="36">
        <f>SUMIFS(СВЦЭМ!$F$33:$F$776,СВЦЭМ!$A$33:$A$776,$A200,СВЦЭМ!$B$33:$B$776,B$190)+'СЕТ СН'!$F$12</f>
        <v>157.16624228000001</v>
      </c>
      <c r="C200" s="36">
        <f>SUMIFS(СВЦЭМ!$F$33:$F$776,СВЦЭМ!$A$33:$A$776,$A200,СВЦЭМ!$B$33:$B$776,C$190)+'СЕТ СН'!$F$12</f>
        <v>162.4238584</v>
      </c>
      <c r="D200" s="36">
        <f>SUMIFS(СВЦЭМ!$F$33:$F$776,СВЦЭМ!$A$33:$A$776,$A200,СВЦЭМ!$B$33:$B$776,D$190)+'СЕТ СН'!$F$12</f>
        <v>165.93557100000001</v>
      </c>
      <c r="E200" s="36">
        <f>SUMIFS(СВЦЭМ!$F$33:$F$776,СВЦЭМ!$A$33:$A$776,$A200,СВЦЭМ!$B$33:$B$776,E$190)+'СЕТ СН'!$F$12</f>
        <v>167.02659288999999</v>
      </c>
      <c r="F200" s="36">
        <f>SUMIFS(СВЦЭМ!$F$33:$F$776,СВЦЭМ!$A$33:$A$776,$A200,СВЦЭМ!$B$33:$B$776,F$190)+'СЕТ СН'!$F$12</f>
        <v>168.71677406000001</v>
      </c>
      <c r="G200" s="36">
        <f>SUMIFS(СВЦЭМ!$F$33:$F$776,СВЦЭМ!$A$33:$A$776,$A200,СВЦЭМ!$B$33:$B$776,G$190)+'СЕТ СН'!$F$12</f>
        <v>168.11029944000001</v>
      </c>
      <c r="H200" s="36">
        <f>SUMIFS(СВЦЭМ!$F$33:$F$776,СВЦЭМ!$A$33:$A$776,$A200,СВЦЭМ!$B$33:$B$776,H$190)+'СЕТ СН'!$F$12</f>
        <v>166.12025946</v>
      </c>
      <c r="I200" s="36">
        <f>SUMIFS(СВЦЭМ!$F$33:$F$776,СВЦЭМ!$A$33:$A$776,$A200,СВЦЭМ!$B$33:$B$776,I$190)+'СЕТ СН'!$F$12</f>
        <v>164.77242505999999</v>
      </c>
      <c r="J200" s="36">
        <f>SUMIFS(СВЦЭМ!$F$33:$F$776,СВЦЭМ!$A$33:$A$776,$A200,СВЦЭМ!$B$33:$B$776,J$190)+'СЕТ СН'!$F$12</f>
        <v>163.50702426999999</v>
      </c>
      <c r="K200" s="36">
        <f>SUMIFS(СВЦЭМ!$F$33:$F$776,СВЦЭМ!$A$33:$A$776,$A200,СВЦЭМ!$B$33:$B$776,K$190)+'СЕТ СН'!$F$12</f>
        <v>159.50340326</v>
      </c>
      <c r="L200" s="36">
        <f>SUMIFS(СВЦЭМ!$F$33:$F$776,СВЦЭМ!$A$33:$A$776,$A200,СВЦЭМ!$B$33:$B$776,L$190)+'СЕТ СН'!$F$12</f>
        <v>155.22080611999999</v>
      </c>
      <c r="M200" s="36">
        <f>SUMIFS(СВЦЭМ!$F$33:$F$776,СВЦЭМ!$A$33:$A$776,$A200,СВЦЭМ!$B$33:$B$776,M$190)+'СЕТ СН'!$F$12</f>
        <v>154.52692669000001</v>
      </c>
      <c r="N200" s="36">
        <f>SUMIFS(СВЦЭМ!$F$33:$F$776,СВЦЭМ!$A$33:$A$776,$A200,СВЦЭМ!$B$33:$B$776,N$190)+'СЕТ СН'!$F$12</f>
        <v>157.32814923999999</v>
      </c>
      <c r="O200" s="36">
        <f>SUMIFS(СВЦЭМ!$F$33:$F$776,СВЦЭМ!$A$33:$A$776,$A200,СВЦЭМ!$B$33:$B$776,O$190)+'СЕТ СН'!$F$12</f>
        <v>158.74017863</v>
      </c>
      <c r="P200" s="36">
        <f>SUMIFS(СВЦЭМ!$F$33:$F$776,СВЦЭМ!$A$33:$A$776,$A200,СВЦЭМ!$B$33:$B$776,P$190)+'СЕТ СН'!$F$12</f>
        <v>160.2841919</v>
      </c>
      <c r="Q200" s="36">
        <f>SUMIFS(СВЦЭМ!$F$33:$F$776,СВЦЭМ!$A$33:$A$776,$A200,СВЦЭМ!$B$33:$B$776,Q$190)+'СЕТ СН'!$F$12</f>
        <v>160.65307136999999</v>
      </c>
      <c r="R200" s="36">
        <f>SUMIFS(СВЦЭМ!$F$33:$F$776,СВЦЭМ!$A$33:$A$776,$A200,СВЦЭМ!$B$33:$B$776,R$190)+'СЕТ СН'!$F$12</f>
        <v>158.42231985000001</v>
      </c>
      <c r="S200" s="36">
        <f>SUMIFS(СВЦЭМ!$F$33:$F$776,СВЦЭМ!$A$33:$A$776,$A200,СВЦЭМ!$B$33:$B$776,S$190)+'СЕТ СН'!$F$12</f>
        <v>154.47091535000001</v>
      </c>
      <c r="T200" s="36">
        <f>SUMIFS(СВЦЭМ!$F$33:$F$776,СВЦЭМ!$A$33:$A$776,$A200,СВЦЭМ!$B$33:$B$776,T$190)+'СЕТ СН'!$F$12</f>
        <v>150.48948521</v>
      </c>
      <c r="U200" s="36">
        <f>SUMIFS(СВЦЭМ!$F$33:$F$776,СВЦЭМ!$A$33:$A$776,$A200,СВЦЭМ!$B$33:$B$776,U$190)+'СЕТ СН'!$F$12</f>
        <v>151.23310875999999</v>
      </c>
      <c r="V200" s="36">
        <f>SUMIFS(СВЦЭМ!$F$33:$F$776,СВЦЭМ!$A$33:$A$776,$A200,СВЦЭМ!$B$33:$B$776,V$190)+'СЕТ СН'!$F$12</f>
        <v>150.60890072000001</v>
      </c>
      <c r="W200" s="36">
        <f>SUMIFS(СВЦЭМ!$F$33:$F$776,СВЦЭМ!$A$33:$A$776,$A200,СВЦЭМ!$B$33:$B$776,W$190)+'СЕТ СН'!$F$12</f>
        <v>154.19985932</v>
      </c>
      <c r="X200" s="36">
        <f>SUMIFS(СВЦЭМ!$F$33:$F$776,СВЦЭМ!$A$33:$A$776,$A200,СВЦЭМ!$B$33:$B$776,X$190)+'СЕТ СН'!$F$12</f>
        <v>157.17891649000001</v>
      </c>
      <c r="Y200" s="36">
        <f>SUMIFS(СВЦЭМ!$F$33:$F$776,СВЦЭМ!$A$33:$A$776,$A200,СВЦЭМ!$B$33:$B$776,Y$190)+'СЕТ СН'!$F$12</f>
        <v>160.00760930999999</v>
      </c>
    </row>
    <row r="201" spans="1:25" ht="15.75" x14ac:dyDescent="0.2">
      <c r="A201" s="35">
        <f t="shared" si="5"/>
        <v>44207</v>
      </c>
      <c r="B201" s="36">
        <f>SUMIFS(СВЦЭМ!$F$33:$F$776,СВЦЭМ!$A$33:$A$776,$A201,СВЦЭМ!$B$33:$B$776,B$190)+'СЕТ СН'!$F$12</f>
        <v>165.8899773</v>
      </c>
      <c r="C201" s="36">
        <f>SUMIFS(СВЦЭМ!$F$33:$F$776,СВЦЭМ!$A$33:$A$776,$A201,СВЦЭМ!$B$33:$B$776,C$190)+'СЕТ СН'!$F$12</f>
        <v>171.83949415999999</v>
      </c>
      <c r="D201" s="36">
        <f>SUMIFS(СВЦЭМ!$F$33:$F$776,СВЦЭМ!$A$33:$A$776,$A201,СВЦЭМ!$B$33:$B$776,D$190)+'СЕТ СН'!$F$12</f>
        <v>172.80666113000001</v>
      </c>
      <c r="E201" s="36">
        <f>SUMIFS(СВЦЭМ!$F$33:$F$776,СВЦЭМ!$A$33:$A$776,$A201,СВЦЭМ!$B$33:$B$776,E$190)+'СЕТ СН'!$F$12</f>
        <v>172.21946346999999</v>
      </c>
      <c r="F201" s="36">
        <f>SUMIFS(СВЦЭМ!$F$33:$F$776,СВЦЭМ!$A$33:$A$776,$A201,СВЦЭМ!$B$33:$B$776,F$190)+'СЕТ СН'!$F$12</f>
        <v>172.60287685</v>
      </c>
      <c r="G201" s="36">
        <f>SUMIFS(СВЦЭМ!$F$33:$F$776,СВЦЭМ!$A$33:$A$776,$A201,СВЦЭМ!$B$33:$B$776,G$190)+'СЕТ СН'!$F$12</f>
        <v>173.36149809</v>
      </c>
      <c r="H201" s="36">
        <f>SUMIFS(СВЦЭМ!$F$33:$F$776,СВЦЭМ!$A$33:$A$776,$A201,СВЦЭМ!$B$33:$B$776,H$190)+'СЕТ СН'!$F$12</f>
        <v>171.89770883</v>
      </c>
      <c r="I201" s="36">
        <f>SUMIFS(СВЦЭМ!$F$33:$F$776,СВЦЭМ!$A$33:$A$776,$A201,СВЦЭМ!$B$33:$B$776,I$190)+'СЕТ СН'!$F$12</f>
        <v>165.52499775999999</v>
      </c>
      <c r="J201" s="36">
        <f>SUMIFS(СВЦЭМ!$F$33:$F$776,СВЦЭМ!$A$33:$A$776,$A201,СВЦЭМ!$B$33:$B$776,J$190)+'СЕТ СН'!$F$12</f>
        <v>159.89039735</v>
      </c>
      <c r="K201" s="36">
        <f>SUMIFS(СВЦЭМ!$F$33:$F$776,СВЦЭМ!$A$33:$A$776,$A201,СВЦЭМ!$B$33:$B$776,K$190)+'СЕТ СН'!$F$12</f>
        <v>157.42565701000001</v>
      </c>
      <c r="L201" s="36">
        <f>SUMIFS(СВЦЭМ!$F$33:$F$776,СВЦЭМ!$A$33:$A$776,$A201,СВЦЭМ!$B$33:$B$776,L$190)+'СЕТ СН'!$F$12</f>
        <v>156.70335661999999</v>
      </c>
      <c r="M201" s="36">
        <f>SUMIFS(СВЦЭМ!$F$33:$F$776,СВЦЭМ!$A$33:$A$776,$A201,СВЦЭМ!$B$33:$B$776,M$190)+'СЕТ СН'!$F$12</f>
        <v>157.88769518000001</v>
      </c>
      <c r="N201" s="36">
        <f>SUMIFS(СВЦЭМ!$F$33:$F$776,СВЦЭМ!$A$33:$A$776,$A201,СВЦЭМ!$B$33:$B$776,N$190)+'СЕТ СН'!$F$12</f>
        <v>159.43300576999999</v>
      </c>
      <c r="O201" s="36">
        <f>SUMIFS(СВЦЭМ!$F$33:$F$776,СВЦЭМ!$A$33:$A$776,$A201,СВЦЭМ!$B$33:$B$776,O$190)+'СЕТ СН'!$F$12</f>
        <v>160.98504353999999</v>
      </c>
      <c r="P201" s="36">
        <f>SUMIFS(СВЦЭМ!$F$33:$F$776,СВЦЭМ!$A$33:$A$776,$A201,СВЦЭМ!$B$33:$B$776,P$190)+'СЕТ СН'!$F$12</f>
        <v>162.81780025</v>
      </c>
      <c r="Q201" s="36">
        <f>SUMIFS(СВЦЭМ!$F$33:$F$776,СВЦЭМ!$A$33:$A$776,$A201,СВЦЭМ!$B$33:$B$776,Q$190)+'СЕТ СН'!$F$12</f>
        <v>163.83402565</v>
      </c>
      <c r="R201" s="36">
        <f>SUMIFS(СВЦЭМ!$F$33:$F$776,СВЦЭМ!$A$33:$A$776,$A201,СВЦЭМ!$B$33:$B$776,R$190)+'СЕТ СН'!$F$12</f>
        <v>161.98179063000001</v>
      </c>
      <c r="S201" s="36">
        <f>SUMIFS(СВЦЭМ!$F$33:$F$776,СВЦЭМ!$A$33:$A$776,$A201,СВЦЭМ!$B$33:$B$776,S$190)+'СЕТ СН'!$F$12</f>
        <v>158.31827926</v>
      </c>
      <c r="T201" s="36">
        <f>SUMIFS(СВЦЭМ!$F$33:$F$776,СВЦЭМ!$A$33:$A$776,$A201,СВЦЭМ!$B$33:$B$776,T$190)+'СЕТ СН'!$F$12</f>
        <v>154.01197171000001</v>
      </c>
      <c r="U201" s="36">
        <f>SUMIFS(СВЦЭМ!$F$33:$F$776,СВЦЭМ!$A$33:$A$776,$A201,СВЦЭМ!$B$33:$B$776,U$190)+'СЕТ СН'!$F$12</f>
        <v>153.93542629000001</v>
      </c>
      <c r="V201" s="36">
        <f>SUMIFS(СВЦЭМ!$F$33:$F$776,СВЦЭМ!$A$33:$A$776,$A201,СВЦЭМ!$B$33:$B$776,V$190)+'СЕТ СН'!$F$12</f>
        <v>156.08386254000001</v>
      </c>
      <c r="W201" s="36">
        <f>SUMIFS(СВЦЭМ!$F$33:$F$776,СВЦЭМ!$A$33:$A$776,$A201,СВЦЭМ!$B$33:$B$776,W$190)+'СЕТ СН'!$F$12</f>
        <v>158.49668566</v>
      </c>
      <c r="X201" s="36">
        <f>SUMIFS(СВЦЭМ!$F$33:$F$776,СВЦЭМ!$A$33:$A$776,$A201,СВЦЭМ!$B$33:$B$776,X$190)+'СЕТ СН'!$F$12</f>
        <v>158.98330025000001</v>
      </c>
      <c r="Y201" s="36">
        <f>SUMIFS(СВЦЭМ!$F$33:$F$776,СВЦЭМ!$A$33:$A$776,$A201,СВЦЭМ!$B$33:$B$776,Y$190)+'СЕТ СН'!$F$12</f>
        <v>161.59779136</v>
      </c>
    </row>
    <row r="202" spans="1:25" ht="15.75" x14ac:dyDescent="0.2">
      <c r="A202" s="35">
        <f t="shared" si="5"/>
        <v>44208</v>
      </c>
      <c r="B202" s="36">
        <f>SUMIFS(СВЦЭМ!$F$33:$F$776,СВЦЭМ!$A$33:$A$776,$A202,СВЦЭМ!$B$33:$B$776,B$190)+'СЕТ СН'!$F$12</f>
        <v>157.32289750000001</v>
      </c>
      <c r="C202" s="36">
        <f>SUMIFS(СВЦЭМ!$F$33:$F$776,СВЦЭМ!$A$33:$A$776,$A202,СВЦЭМ!$B$33:$B$776,C$190)+'СЕТ СН'!$F$12</f>
        <v>162.41834559</v>
      </c>
      <c r="D202" s="36">
        <f>SUMIFS(СВЦЭМ!$F$33:$F$776,СВЦЭМ!$A$33:$A$776,$A202,СВЦЭМ!$B$33:$B$776,D$190)+'СЕТ СН'!$F$12</f>
        <v>164.99863898000001</v>
      </c>
      <c r="E202" s="36">
        <f>SUMIFS(СВЦЭМ!$F$33:$F$776,СВЦЭМ!$A$33:$A$776,$A202,СВЦЭМ!$B$33:$B$776,E$190)+'СЕТ СН'!$F$12</f>
        <v>166.88881775999999</v>
      </c>
      <c r="F202" s="36">
        <f>SUMIFS(СВЦЭМ!$F$33:$F$776,СВЦЭМ!$A$33:$A$776,$A202,СВЦЭМ!$B$33:$B$776,F$190)+'СЕТ СН'!$F$12</f>
        <v>167.62208748</v>
      </c>
      <c r="G202" s="36">
        <f>SUMIFS(СВЦЭМ!$F$33:$F$776,СВЦЭМ!$A$33:$A$776,$A202,СВЦЭМ!$B$33:$B$776,G$190)+'СЕТ СН'!$F$12</f>
        <v>166.21481112999999</v>
      </c>
      <c r="H202" s="36">
        <f>SUMIFS(СВЦЭМ!$F$33:$F$776,СВЦЭМ!$A$33:$A$776,$A202,СВЦЭМ!$B$33:$B$776,H$190)+'СЕТ СН'!$F$12</f>
        <v>165.02270540000001</v>
      </c>
      <c r="I202" s="36">
        <f>SUMIFS(СВЦЭМ!$F$33:$F$776,СВЦЭМ!$A$33:$A$776,$A202,СВЦЭМ!$B$33:$B$776,I$190)+'СЕТ СН'!$F$12</f>
        <v>159.35469768999999</v>
      </c>
      <c r="J202" s="36">
        <f>SUMIFS(СВЦЭМ!$F$33:$F$776,СВЦЭМ!$A$33:$A$776,$A202,СВЦЭМ!$B$33:$B$776,J$190)+'СЕТ СН'!$F$12</f>
        <v>154.11546791000001</v>
      </c>
      <c r="K202" s="36">
        <f>SUMIFS(СВЦЭМ!$F$33:$F$776,СВЦЭМ!$A$33:$A$776,$A202,СВЦЭМ!$B$33:$B$776,K$190)+'СЕТ СН'!$F$12</f>
        <v>153.84568006999999</v>
      </c>
      <c r="L202" s="36">
        <f>SUMIFS(СВЦЭМ!$F$33:$F$776,СВЦЭМ!$A$33:$A$776,$A202,СВЦЭМ!$B$33:$B$776,L$190)+'СЕТ СН'!$F$12</f>
        <v>152.82119739999999</v>
      </c>
      <c r="M202" s="36">
        <f>SUMIFS(СВЦЭМ!$F$33:$F$776,СВЦЭМ!$A$33:$A$776,$A202,СВЦЭМ!$B$33:$B$776,M$190)+'СЕТ СН'!$F$12</f>
        <v>153.74556681999999</v>
      </c>
      <c r="N202" s="36">
        <f>SUMIFS(СВЦЭМ!$F$33:$F$776,СВЦЭМ!$A$33:$A$776,$A202,СВЦЭМ!$B$33:$B$776,N$190)+'СЕТ СН'!$F$12</f>
        <v>154.66861678000001</v>
      </c>
      <c r="O202" s="36">
        <f>SUMIFS(СВЦЭМ!$F$33:$F$776,СВЦЭМ!$A$33:$A$776,$A202,СВЦЭМ!$B$33:$B$776,O$190)+'СЕТ СН'!$F$12</f>
        <v>156.6067879</v>
      </c>
      <c r="P202" s="36">
        <f>SUMIFS(СВЦЭМ!$F$33:$F$776,СВЦЭМ!$A$33:$A$776,$A202,СВЦЭМ!$B$33:$B$776,P$190)+'СЕТ СН'!$F$12</f>
        <v>158.00611105999999</v>
      </c>
      <c r="Q202" s="36">
        <f>SUMIFS(СВЦЭМ!$F$33:$F$776,СВЦЭМ!$A$33:$A$776,$A202,СВЦЭМ!$B$33:$B$776,Q$190)+'СЕТ СН'!$F$12</f>
        <v>158.12455138999999</v>
      </c>
      <c r="R202" s="36">
        <f>SUMIFS(СВЦЭМ!$F$33:$F$776,СВЦЭМ!$A$33:$A$776,$A202,СВЦЭМ!$B$33:$B$776,R$190)+'СЕТ СН'!$F$12</f>
        <v>156.46199159</v>
      </c>
      <c r="S202" s="36">
        <f>SUMIFS(СВЦЭМ!$F$33:$F$776,СВЦЭМ!$A$33:$A$776,$A202,СВЦЭМ!$B$33:$B$776,S$190)+'СЕТ СН'!$F$12</f>
        <v>153.49156006000001</v>
      </c>
      <c r="T202" s="36">
        <f>SUMIFS(СВЦЭМ!$F$33:$F$776,СВЦЭМ!$A$33:$A$776,$A202,СВЦЭМ!$B$33:$B$776,T$190)+'СЕТ СН'!$F$12</f>
        <v>151.60482160000001</v>
      </c>
      <c r="U202" s="36">
        <f>SUMIFS(СВЦЭМ!$F$33:$F$776,СВЦЭМ!$A$33:$A$776,$A202,СВЦЭМ!$B$33:$B$776,U$190)+'СЕТ СН'!$F$12</f>
        <v>151.79361291000001</v>
      </c>
      <c r="V202" s="36">
        <f>SUMIFS(СВЦЭМ!$F$33:$F$776,СВЦЭМ!$A$33:$A$776,$A202,СВЦЭМ!$B$33:$B$776,V$190)+'СЕТ СН'!$F$12</f>
        <v>154.19208685000001</v>
      </c>
      <c r="W202" s="36">
        <f>SUMIFS(СВЦЭМ!$F$33:$F$776,СВЦЭМ!$A$33:$A$776,$A202,СВЦЭМ!$B$33:$B$776,W$190)+'СЕТ СН'!$F$12</f>
        <v>157.21060445000001</v>
      </c>
      <c r="X202" s="36">
        <f>SUMIFS(СВЦЭМ!$F$33:$F$776,СВЦЭМ!$A$33:$A$776,$A202,СВЦЭМ!$B$33:$B$776,X$190)+'СЕТ СН'!$F$12</f>
        <v>158.27630416</v>
      </c>
      <c r="Y202" s="36">
        <f>SUMIFS(СВЦЭМ!$F$33:$F$776,СВЦЭМ!$A$33:$A$776,$A202,СВЦЭМ!$B$33:$B$776,Y$190)+'СЕТ СН'!$F$12</f>
        <v>162.12135391999999</v>
      </c>
    </row>
    <row r="203" spans="1:25" ht="15.75" x14ac:dyDescent="0.2">
      <c r="A203" s="35">
        <f t="shared" si="5"/>
        <v>44209</v>
      </c>
      <c r="B203" s="36">
        <f>SUMIFS(СВЦЭМ!$F$33:$F$776,СВЦЭМ!$A$33:$A$776,$A203,СВЦЭМ!$B$33:$B$776,B$190)+'СЕТ СН'!$F$12</f>
        <v>160.73551008999999</v>
      </c>
      <c r="C203" s="36">
        <f>SUMIFS(СВЦЭМ!$F$33:$F$776,СВЦЭМ!$A$33:$A$776,$A203,СВЦЭМ!$B$33:$B$776,C$190)+'СЕТ СН'!$F$12</f>
        <v>166.52514095999999</v>
      </c>
      <c r="D203" s="36">
        <f>SUMIFS(СВЦЭМ!$F$33:$F$776,СВЦЭМ!$A$33:$A$776,$A203,СВЦЭМ!$B$33:$B$776,D$190)+'СЕТ СН'!$F$12</f>
        <v>168.65008129</v>
      </c>
      <c r="E203" s="36">
        <f>SUMIFS(СВЦЭМ!$F$33:$F$776,СВЦЭМ!$A$33:$A$776,$A203,СВЦЭМ!$B$33:$B$776,E$190)+'СЕТ СН'!$F$12</f>
        <v>171.13243358</v>
      </c>
      <c r="F203" s="36">
        <f>SUMIFS(СВЦЭМ!$F$33:$F$776,СВЦЭМ!$A$33:$A$776,$A203,СВЦЭМ!$B$33:$B$776,F$190)+'СЕТ СН'!$F$12</f>
        <v>170.93910754000001</v>
      </c>
      <c r="G203" s="36">
        <f>SUMIFS(СВЦЭМ!$F$33:$F$776,СВЦЭМ!$A$33:$A$776,$A203,СВЦЭМ!$B$33:$B$776,G$190)+'СЕТ СН'!$F$12</f>
        <v>169.64599421</v>
      </c>
      <c r="H203" s="36">
        <f>SUMIFS(СВЦЭМ!$F$33:$F$776,СВЦЭМ!$A$33:$A$776,$A203,СВЦЭМ!$B$33:$B$776,H$190)+'СЕТ СН'!$F$12</f>
        <v>166.60055205</v>
      </c>
      <c r="I203" s="36">
        <f>SUMIFS(СВЦЭМ!$F$33:$F$776,СВЦЭМ!$A$33:$A$776,$A203,СВЦЭМ!$B$33:$B$776,I$190)+'СЕТ СН'!$F$12</f>
        <v>162.57856619</v>
      </c>
      <c r="J203" s="36">
        <f>SUMIFS(СВЦЭМ!$F$33:$F$776,СВЦЭМ!$A$33:$A$776,$A203,СВЦЭМ!$B$33:$B$776,J$190)+'СЕТ СН'!$F$12</f>
        <v>159.35454042999999</v>
      </c>
      <c r="K203" s="36">
        <f>SUMIFS(СВЦЭМ!$F$33:$F$776,СВЦЭМ!$A$33:$A$776,$A203,СВЦЭМ!$B$33:$B$776,K$190)+'СЕТ СН'!$F$12</f>
        <v>158.61225551000001</v>
      </c>
      <c r="L203" s="36">
        <f>SUMIFS(СВЦЭМ!$F$33:$F$776,СВЦЭМ!$A$33:$A$776,$A203,СВЦЭМ!$B$33:$B$776,L$190)+'СЕТ СН'!$F$12</f>
        <v>155.43160429</v>
      </c>
      <c r="M203" s="36">
        <f>SUMIFS(СВЦЭМ!$F$33:$F$776,СВЦЭМ!$A$33:$A$776,$A203,СВЦЭМ!$B$33:$B$776,M$190)+'СЕТ СН'!$F$12</f>
        <v>155.15263307999999</v>
      </c>
      <c r="N203" s="36">
        <f>SUMIFS(СВЦЭМ!$F$33:$F$776,СВЦЭМ!$A$33:$A$776,$A203,СВЦЭМ!$B$33:$B$776,N$190)+'СЕТ СН'!$F$12</f>
        <v>157.26589203</v>
      </c>
      <c r="O203" s="36">
        <f>SUMIFS(СВЦЭМ!$F$33:$F$776,СВЦЭМ!$A$33:$A$776,$A203,СВЦЭМ!$B$33:$B$776,O$190)+'СЕТ СН'!$F$12</f>
        <v>157.70259720000001</v>
      </c>
      <c r="P203" s="36">
        <f>SUMIFS(СВЦЭМ!$F$33:$F$776,СВЦЭМ!$A$33:$A$776,$A203,СВЦЭМ!$B$33:$B$776,P$190)+'СЕТ СН'!$F$12</f>
        <v>158.77962817</v>
      </c>
      <c r="Q203" s="36">
        <f>SUMIFS(СВЦЭМ!$F$33:$F$776,СВЦЭМ!$A$33:$A$776,$A203,СВЦЭМ!$B$33:$B$776,Q$190)+'СЕТ СН'!$F$12</f>
        <v>159.22720742000001</v>
      </c>
      <c r="R203" s="36">
        <f>SUMIFS(СВЦЭМ!$F$33:$F$776,СВЦЭМ!$A$33:$A$776,$A203,СВЦЭМ!$B$33:$B$776,R$190)+'СЕТ СН'!$F$12</f>
        <v>157.94893296999999</v>
      </c>
      <c r="S203" s="36">
        <f>SUMIFS(СВЦЭМ!$F$33:$F$776,СВЦЭМ!$A$33:$A$776,$A203,СВЦЭМ!$B$33:$B$776,S$190)+'СЕТ СН'!$F$12</f>
        <v>155.39420057999999</v>
      </c>
      <c r="T203" s="36">
        <f>SUMIFS(СВЦЭМ!$F$33:$F$776,СВЦЭМ!$A$33:$A$776,$A203,СВЦЭМ!$B$33:$B$776,T$190)+'СЕТ СН'!$F$12</f>
        <v>152.03711494999999</v>
      </c>
      <c r="U203" s="36">
        <f>SUMIFS(СВЦЭМ!$F$33:$F$776,СВЦЭМ!$A$33:$A$776,$A203,СВЦЭМ!$B$33:$B$776,U$190)+'СЕТ СН'!$F$12</f>
        <v>151.98661745000001</v>
      </c>
      <c r="V203" s="36">
        <f>SUMIFS(СВЦЭМ!$F$33:$F$776,СВЦЭМ!$A$33:$A$776,$A203,СВЦЭМ!$B$33:$B$776,V$190)+'СЕТ СН'!$F$12</f>
        <v>154.37027950000001</v>
      </c>
      <c r="W203" s="36">
        <f>SUMIFS(СВЦЭМ!$F$33:$F$776,СВЦЭМ!$A$33:$A$776,$A203,СВЦЭМ!$B$33:$B$776,W$190)+'СЕТ СН'!$F$12</f>
        <v>156.6588428</v>
      </c>
      <c r="X203" s="36">
        <f>SUMIFS(СВЦЭМ!$F$33:$F$776,СВЦЭМ!$A$33:$A$776,$A203,СВЦЭМ!$B$33:$B$776,X$190)+'СЕТ СН'!$F$12</f>
        <v>158.27172112</v>
      </c>
      <c r="Y203" s="36">
        <f>SUMIFS(СВЦЭМ!$F$33:$F$776,СВЦЭМ!$A$33:$A$776,$A203,СВЦЭМ!$B$33:$B$776,Y$190)+'СЕТ СН'!$F$12</f>
        <v>160.79671579999999</v>
      </c>
    </row>
    <row r="204" spans="1:25" ht="15.75" x14ac:dyDescent="0.2">
      <c r="A204" s="35">
        <f t="shared" si="5"/>
        <v>44210</v>
      </c>
      <c r="B204" s="36">
        <f>SUMIFS(СВЦЭМ!$F$33:$F$776,СВЦЭМ!$A$33:$A$776,$A204,СВЦЭМ!$B$33:$B$776,B$190)+'СЕТ СН'!$F$12</f>
        <v>162.44063738</v>
      </c>
      <c r="C204" s="36">
        <f>SUMIFS(СВЦЭМ!$F$33:$F$776,СВЦЭМ!$A$33:$A$776,$A204,СВЦЭМ!$B$33:$B$776,C$190)+'СЕТ СН'!$F$12</f>
        <v>168.11497661999999</v>
      </c>
      <c r="D204" s="36">
        <f>SUMIFS(СВЦЭМ!$F$33:$F$776,СВЦЭМ!$A$33:$A$776,$A204,СВЦЭМ!$B$33:$B$776,D$190)+'СЕТ СН'!$F$12</f>
        <v>171.30338391999999</v>
      </c>
      <c r="E204" s="36">
        <f>SUMIFS(СВЦЭМ!$F$33:$F$776,СВЦЭМ!$A$33:$A$776,$A204,СВЦЭМ!$B$33:$B$776,E$190)+'СЕТ СН'!$F$12</f>
        <v>172.07891071</v>
      </c>
      <c r="F204" s="36">
        <f>SUMIFS(СВЦЭМ!$F$33:$F$776,СВЦЭМ!$A$33:$A$776,$A204,СВЦЭМ!$B$33:$B$776,F$190)+'СЕТ СН'!$F$12</f>
        <v>173.22181717999999</v>
      </c>
      <c r="G204" s="36">
        <f>SUMIFS(СВЦЭМ!$F$33:$F$776,СВЦЭМ!$A$33:$A$776,$A204,СВЦЭМ!$B$33:$B$776,G$190)+'СЕТ СН'!$F$12</f>
        <v>168.50515331</v>
      </c>
      <c r="H204" s="36">
        <f>SUMIFS(СВЦЭМ!$F$33:$F$776,СВЦЭМ!$A$33:$A$776,$A204,СВЦЭМ!$B$33:$B$776,H$190)+'СЕТ СН'!$F$12</f>
        <v>162.47350204</v>
      </c>
      <c r="I204" s="36">
        <f>SUMIFS(СВЦЭМ!$F$33:$F$776,СВЦЭМ!$A$33:$A$776,$A204,СВЦЭМ!$B$33:$B$776,I$190)+'СЕТ СН'!$F$12</f>
        <v>155.96835396</v>
      </c>
      <c r="J204" s="36">
        <f>SUMIFS(СВЦЭМ!$F$33:$F$776,СВЦЭМ!$A$33:$A$776,$A204,СВЦЭМ!$B$33:$B$776,J$190)+'СЕТ СН'!$F$12</f>
        <v>152.14410314</v>
      </c>
      <c r="K204" s="36">
        <f>SUMIFS(СВЦЭМ!$F$33:$F$776,СВЦЭМ!$A$33:$A$776,$A204,СВЦЭМ!$B$33:$B$776,K$190)+'СЕТ СН'!$F$12</f>
        <v>151.86338447</v>
      </c>
      <c r="L204" s="36">
        <f>SUMIFS(СВЦЭМ!$F$33:$F$776,СВЦЭМ!$A$33:$A$776,$A204,СВЦЭМ!$B$33:$B$776,L$190)+'СЕТ СН'!$F$12</f>
        <v>151.31377886000001</v>
      </c>
      <c r="M204" s="36">
        <f>SUMIFS(СВЦЭМ!$F$33:$F$776,СВЦЭМ!$A$33:$A$776,$A204,СВЦЭМ!$B$33:$B$776,M$190)+'СЕТ СН'!$F$12</f>
        <v>152.58899066999999</v>
      </c>
      <c r="N204" s="36">
        <f>SUMIFS(СВЦЭМ!$F$33:$F$776,СВЦЭМ!$A$33:$A$776,$A204,СВЦЭМ!$B$33:$B$776,N$190)+'СЕТ СН'!$F$12</f>
        <v>153.79816550999999</v>
      </c>
      <c r="O204" s="36">
        <f>SUMIFS(СВЦЭМ!$F$33:$F$776,СВЦЭМ!$A$33:$A$776,$A204,СВЦЭМ!$B$33:$B$776,O$190)+'СЕТ СН'!$F$12</f>
        <v>154.65998038000001</v>
      </c>
      <c r="P204" s="36">
        <f>SUMIFS(СВЦЭМ!$F$33:$F$776,СВЦЭМ!$A$33:$A$776,$A204,СВЦЭМ!$B$33:$B$776,P$190)+'СЕТ СН'!$F$12</f>
        <v>155.74857857000001</v>
      </c>
      <c r="Q204" s="36">
        <f>SUMIFS(СВЦЭМ!$F$33:$F$776,СВЦЭМ!$A$33:$A$776,$A204,СВЦЭМ!$B$33:$B$776,Q$190)+'СЕТ СН'!$F$12</f>
        <v>156.72827806999999</v>
      </c>
      <c r="R204" s="36">
        <f>SUMIFS(СВЦЭМ!$F$33:$F$776,СВЦЭМ!$A$33:$A$776,$A204,СВЦЭМ!$B$33:$B$776,R$190)+'СЕТ СН'!$F$12</f>
        <v>155.38478848</v>
      </c>
      <c r="S204" s="36">
        <f>SUMIFS(СВЦЭМ!$F$33:$F$776,СВЦЭМ!$A$33:$A$776,$A204,СВЦЭМ!$B$33:$B$776,S$190)+'СЕТ СН'!$F$12</f>
        <v>155.1674606</v>
      </c>
      <c r="T204" s="36">
        <f>SUMIFS(СВЦЭМ!$F$33:$F$776,СВЦЭМ!$A$33:$A$776,$A204,СВЦЭМ!$B$33:$B$776,T$190)+'СЕТ СН'!$F$12</f>
        <v>152.93926934999999</v>
      </c>
      <c r="U204" s="36">
        <f>SUMIFS(СВЦЭМ!$F$33:$F$776,СВЦЭМ!$A$33:$A$776,$A204,СВЦЭМ!$B$33:$B$776,U$190)+'СЕТ СН'!$F$12</f>
        <v>152.70083740999999</v>
      </c>
      <c r="V204" s="36">
        <f>SUMIFS(СВЦЭМ!$F$33:$F$776,СВЦЭМ!$A$33:$A$776,$A204,СВЦЭМ!$B$33:$B$776,V$190)+'СЕТ СН'!$F$12</f>
        <v>153.53492428999999</v>
      </c>
      <c r="W204" s="36">
        <f>SUMIFS(СВЦЭМ!$F$33:$F$776,СВЦЭМ!$A$33:$A$776,$A204,СВЦЭМ!$B$33:$B$776,W$190)+'СЕТ СН'!$F$12</f>
        <v>155.66218577000001</v>
      </c>
      <c r="X204" s="36">
        <f>SUMIFS(СВЦЭМ!$F$33:$F$776,СВЦЭМ!$A$33:$A$776,$A204,СВЦЭМ!$B$33:$B$776,X$190)+'СЕТ СН'!$F$12</f>
        <v>157.60293625</v>
      </c>
      <c r="Y204" s="36">
        <f>SUMIFS(СВЦЭМ!$F$33:$F$776,СВЦЭМ!$A$33:$A$776,$A204,СВЦЭМ!$B$33:$B$776,Y$190)+'СЕТ СН'!$F$12</f>
        <v>160.87039168000001</v>
      </c>
    </row>
    <row r="205" spans="1:25" ht="15.75" x14ac:dyDescent="0.2">
      <c r="A205" s="35">
        <f t="shared" si="5"/>
        <v>44211</v>
      </c>
      <c r="B205" s="36">
        <f>SUMIFS(СВЦЭМ!$F$33:$F$776,СВЦЭМ!$A$33:$A$776,$A205,СВЦЭМ!$B$33:$B$776,B$190)+'СЕТ СН'!$F$12</f>
        <v>137.46065340000001</v>
      </c>
      <c r="C205" s="36">
        <f>SUMIFS(СВЦЭМ!$F$33:$F$776,СВЦЭМ!$A$33:$A$776,$A205,СВЦЭМ!$B$33:$B$776,C$190)+'СЕТ СН'!$F$12</f>
        <v>141.97458750999999</v>
      </c>
      <c r="D205" s="36">
        <f>SUMIFS(СВЦЭМ!$F$33:$F$776,СВЦЭМ!$A$33:$A$776,$A205,СВЦЭМ!$B$33:$B$776,D$190)+'СЕТ СН'!$F$12</f>
        <v>136.24220984999999</v>
      </c>
      <c r="E205" s="36">
        <f>SUMIFS(СВЦЭМ!$F$33:$F$776,СВЦЭМ!$A$33:$A$776,$A205,СВЦЭМ!$B$33:$B$776,E$190)+'СЕТ СН'!$F$12</f>
        <v>137.11992756999999</v>
      </c>
      <c r="F205" s="36">
        <f>SUMIFS(СВЦЭМ!$F$33:$F$776,СВЦЭМ!$A$33:$A$776,$A205,СВЦЭМ!$B$33:$B$776,F$190)+'СЕТ СН'!$F$12</f>
        <v>137.70347280999999</v>
      </c>
      <c r="G205" s="36">
        <f>SUMIFS(СВЦЭМ!$F$33:$F$776,СВЦЭМ!$A$33:$A$776,$A205,СВЦЭМ!$B$33:$B$776,G$190)+'СЕТ СН'!$F$12</f>
        <v>135.92029943</v>
      </c>
      <c r="H205" s="36">
        <f>SUMIFS(СВЦЭМ!$F$33:$F$776,СВЦЭМ!$A$33:$A$776,$A205,СВЦЭМ!$B$33:$B$776,H$190)+'СЕТ СН'!$F$12</f>
        <v>130.94151579999999</v>
      </c>
      <c r="I205" s="36">
        <f>SUMIFS(СВЦЭМ!$F$33:$F$776,СВЦЭМ!$A$33:$A$776,$A205,СВЦЭМ!$B$33:$B$776,I$190)+'СЕТ СН'!$F$12</f>
        <v>131.76933876999999</v>
      </c>
      <c r="J205" s="36">
        <f>SUMIFS(СВЦЭМ!$F$33:$F$776,СВЦЭМ!$A$33:$A$776,$A205,СВЦЭМ!$B$33:$B$776,J$190)+'СЕТ СН'!$F$12</f>
        <v>134.07021254</v>
      </c>
      <c r="K205" s="36">
        <f>SUMIFS(СВЦЭМ!$F$33:$F$776,СВЦЭМ!$A$33:$A$776,$A205,СВЦЭМ!$B$33:$B$776,K$190)+'СЕТ СН'!$F$12</f>
        <v>134.27218631</v>
      </c>
      <c r="L205" s="36">
        <f>SUMIFS(СВЦЭМ!$F$33:$F$776,СВЦЭМ!$A$33:$A$776,$A205,СВЦЭМ!$B$33:$B$776,L$190)+'СЕТ СН'!$F$12</f>
        <v>134.51771073</v>
      </c>
      <c r="M205" s="36">
        <f>SUMIFS(СВЦЭМ!$F$33:$F$776,СВЦЭМ!$A$33:$A$776,$A205,СВЦЭМ!$B$33:$B$776,M$190)+'СЕТ СН'!$F$12</f>
        <v>133.46762233999999</v>
      </c>
      <c r="N205" s="36">
        <f>SUMIFS(СВЦЭМ!$F$33:$F$776,СВЦЭМ!$A$33:$A$776,$A205,СВЦЭМ!$B$33:$B$776,N$190)+'СЕТ СН'!$F$12</f>
        <v>132.57157837</v>
      </c>
      <c r="O205" s="36">
        <f>SUMIFS(СВЦЭМ!$F$33:$F$776,СВЦЭМ!$A$33:$A$776,$A205,СВЦЭМ!$B$33:$B$776,O$190)+'СЕТ СН'!$F$12</f>
        <v>133.31623175999999</v>
      </c>
      <c r="P205" s="36">
        <f>SUMIFS(СВЦЭМ!$F$33:$F$776,СВЦЭМ!$A$33:$A$776,$A205,СВЦЭМ!$B$33:$B$776,P$190)+'СЕТ СН'!$F$12</f>
        <v>137.08124065000001</v>
      </c>
      <c r="Q205" s="36">
        <f>SUMIFS(СВЦЭМ!$F$33:$F$776,СВЦЭМ!$A$33:$A$776,$A205,СВЦЭМ!$B$33:$B$776,Q$190)+'СЕТ СН'!$F$12</f>
        <v>135.91045958000001</v>
      </c>
      <c r="R205" s="36">
        <f>SUMIFS(СВЦЭМ!$F$33:$F$776,СВЦЭМ!$A$33:$A$776,$A205,СВЦЭМ!$B$33:$B$776,R$190)+'СЕТ СН'!$F$12</f>
        <v>137.47368437</v>
      </c>
      <c r="S205" s="36">
        <f>SUMIFS(СВЦЭМ!$F$33:$F$776,СВЦЭМ!$A$33:$A$776,$A205,СВЦЭМ!$B$33:$B$776,S$190)+'СЕТ СН'!$F$12</f>
        <v>137.35538302</v>
      </c>
      <c r="T205" s="36">
        <f>SUMIFS(СВЦЭМ!$F$33:$F$776,СВЦЭМ!$A$33:$A$776,$A205,СВЦЭМ!$B$33:$B$776,T$190)+'СЕТ СН'!$F$12</f>
        <v>145.51953331000001</v>
      </c>
      <c r="U205" s="36">
        <f>SUMIFS(СВЦЭМ!$F$33:$F$776,СВЦЭМ!$A$33:$A$776,$A205,СВЦЭМ!$B$33:$B$776,U$190)+'СЕТ СН'!$F$12</f>
        <v>144.60366171999999</v>
      </c>
      <c r="V205" s="36">
        <f>SUMIFS(СВЦЭМ!$F$33:$F$776,СВЦЭМ!$A$33:$A$776,$A205,СВЦЭМ!$B$33:$B$776,V$190)+'СЕТ СН'!$F$12</f>
        <v>135.90627692000001</v>
      </c>
      <c r="W205" s="36">
        <f>SUMIFS(СВЦЭМ!$F$33:$F$776,СВЦЭМ!$A$33:$A$776,$A205,СВЦЭМ!$B$33:$B$776,W$190)+'СЕТ СН'!$F$12</f>
        <v>137.83692091</v>
      </c>
      <c r="X205" s="36">
        <f>SUMIFS(СВЦЭМ!$F$33:$F$776,СВЦЭМ!$A$33:$A$776,$A205,СВЦЭМ!$B$33:$B$776,X$190)+'СЕТ СН'!$F$12</f>
        <v>138.65808412000001</v>
      </c>
      <c r="Y205" s="36">
        <f>SUMIFS(СВЦЭМ!$F$33:$F$776,СВЦЭМ!$A$33:$A$776,$A205,СВЦЭМ!$B$33:$B$776,Y$190)+'СЕТ СН'!$F$12</f>
        <v>138.25808581999999</v>
      </c>
    </row>
    <row r="206" spans="1:25" ht="15.75" x14ac:dyDescent="0.2">
      <c r="A206" s="35">
        <f t="shared" si="5"/>
        <v>44212</v>
      </c>
      <c r="B206" s="36">
        <f>SUMIFS(СВЦЭМ!$F$33:$F$776,СВЦЭМ!$A$33:$A$776,$A206,СВЦЭМ!$B$33:$B$776,B$190)+'СЕТ СН'!$F$12</f>
        <v>158.96951146000001</v>
      </c>
      <c r="C206" s="36">
        <f>SUMIFS(СВЦЭМ!$F$33:$F$776,СВЦЭМ!$A$33:$A$776,$A206,СВЦЭМ!$B$33:$B$776,C$190)+'СЕТ СН'!$F$12</f>
        <v>163.44651157000001</v>
      </c>
      <c r="D206" s="36">
        <f>SUMIFS(СВЦЭМ!$F$33:$F$776,СВЦЭМ!$A$33:$A$776,$A206,СВЦЭМ!$B$33:$B$776,D$190)+'СЕТ СН'!$F$12</f>
        <v>164.86903193000001</v>
      </c>
      <c r="E206" s="36">
        <f>SUMIFS(СВЦЭМ!$F$33:$F$776,СВЦЭМ!$A$33:$A$776,$A206,СВЦЭМ!$B$33:$B$776,E$190)+'СЕТ СН'!$F$12</f>
        <v>165.65059740000001</v>
      </c>
      <c r="F206" s="36">
        <f>SUMIFS(СВЦЭМ!$F$33:$F$776,СВЦЭМ!$A$33:$A$776,$A206,СВЦЭМ!$B$33:$B$776,F$190)+'СЕТ СН'!$F$12</f>
        <v>167.62143689000001</v>
      </c>
      <c r="G206" s="36">
        <f>SUMIFS(СВЦЭМ!$F$33:$F$776,СВЦЭМ!$A$33:$A$776,$A206,СВЦЭМ!$B$33:$B$776,G$190)+'СЕТ СН'!$F$12</f>
        <v>166.58544717999999</v>
      </c>
      <c r="H206" s="36">
        <f>SUMIFS(СВЦЭМ!$F$33:$F$776,СВЦЭМ!$A$33:$A$776,$A206,СВЦЭМ!$B$33:$B$776,H$190)+'СЕТ СН'!$F$12</f>
        <v>164.02856495</v>
      </c>
      <c r="I206" s="36">
        <f>SUMIFS(СВЦЭМ!$F$33:$F$776,СВЦЭМ!$A$33:$A$776,$A206,СВЦЭМ!$B$33:$B$776,I$190)+'СЕТ СН'!$F$12</f>
        <v>160.27869405999999</v>
      </c>
      <c r="J206" s="36">
        <f>SUMIFS(СВЦЭМ!$F$33:$F$776,СВЦЭМ!$A$33:$A$776,$A206,СВЦЭМ!$B$33:$B$776,J$190)+'СЕТ СН'!$F$12</f>
        <v>154.35284182000001</v>
      </c>
      <c r="K206" s="36">
        <f>SUMIFS(СВЦЭМ!$F$33:$F$776,СВЦЭМ!$A$33:$A$776,$A206,СВЦЭМ!$B$33:$B$776,K$190)+'СЕТ СН'!$F$12</f>
        <v>150.66150841000001</v>
      </c>
      <c r="L206" s="36">
        <f>SUMIFS(СВЦЭМ!$F$33:$F$776,СВЦЭМ!$A$33:$A$776,$A206,СВЦЭМ!$B$33:$B$776,L$190)+'СЕТ СН'!$F$12</f>
        <v>150.21523051</v>
      </c>
      <c r="M206" s="36">
        <f>SUMIFS(СВЦЭМ!$F$33:$F$776,СВЦЭМ!$A$33:$A$776,$A206,СВЦЭМ!$B$33:$B$776,M$190)+'СЕТ СН'!$F$12</f>
        <v>151.68555777</v>
      </c>
      <c r="N206" s="36">
        <f>SUMIFS(СВЦЭМ!$F$33:$F$776,СВЦЭМ!$A$33:$A$776,$A206,СВЦЭМ!$B$33:$B$776,N$190)+'СЕТ СН'!$F$12</f>
        <v>153.24734652000001</v>
      </c>
      <c r="O206" s="36">
        <f>SUMIFS(СВЦЭМ!$F$33:$F$776,СВЦЭМ!$A$33:$A$776,$A206,СВЦЭМ!$B$33:$B$776,O$190)+'СЕТ СН'!$F$12</f>
        <v>154.96695700000001</v>
      </c>
      <c r="P206" s="36">
        <f>SUMIFS(СВЦЭМ!$F$33:$F$776,СВЦЭМ!$A$33:$A$776,$A206,СВЦЭМ!$B$33:$B$776,P$190)+'СЕТ СН'!$F$12</f>
        <v>155.83702663</v>
      </c>
      <c r="Q206" s="36">
        <f>SUMIFS(СВЦЭМ!$F$33:$F$776,СВЦЭМ!$A$33:$A$776,$A206,СВЦЭМ!$B$33:$B$776,Q$190)+'СЕТ СН'!$F$12</f>
        <v>156.45485647999999</v>
      </c>
      <c r="R206" s="36">
        <f>SUMIFS(СВЦЭМ!$F$33:$F$776,СВЦЭМ!$A$33:$A$776,$A206,СВЦЭМ!$B$33:$B$776,R$190)+'СЕТ СН'!$F$12</f>
        <v>154.58608163</v>
      </c>
      <c r="S206" s="36">
        <f>SUMIFS(СВЦЭМ!$F$33:$F$776,СВЦЭМ!$A$33:$A$776,$A206,СВЦЭМ!$B$33:$B$776,S$190)+'СЕТ СН'!$F$12</f>
        <v>151.3980402</v>
      </c>
      <c r="T206" s="36">
        <f>SUMIFS(СВЦЭМ!$F$33:$F$776,СВЦЭМ!$A$33:$A$776,$A206,СВЦЭМ!$B$33:$B$776,T$190)+'СЕТ СН'!$F$12</f>
        <v>148.12935689</v>
      </c>
      <c r="U206" s="36">
        <f>SUMIFS(СВЦЭМ!$F$33:$F$776,СВЦЭМ!$A$33:$A$776,$A206,СВЦЭМ!$B$33:$B$776,U$190)+'СЕТ СН'!$F$12</f>
        <v>148.93737555000001</v>
      </c>
      <c r="V206" s="36">
        <f>SUMIFS(СВЦЭМ!$F$33:$F$776,СВЦЭМ!$A$33:$A$776,$A206,СВЦЭМ!$B$33:$B$776,V$190)+'СЕТ СН'!$F$12</f>
        <v>150.70998885</v>
      </c>
      <c r="W206" s="36">
        <f>SUMIFS(СВЦЭМ!$F$33:$F$776,СВЦЭМ!$A$33:$A$776,$A206,СВЦЭМ!$B$33:$B$776,W$190)+'СЕТ СН'!$F$12</f>
        <v>154.15702575</v>
      </c>
      <c r="X206" s="36">
        <f>SUMIFS(СВЦЭМ!$F$33:$F$776,СВЦЭМ!$A$33:$A$776,$A206,СВЦЭМ!$B$33:$B$776,X$190)+'СЕТ СН'!$F$12</f>
        <v>155.01713224</v>
      </c>
      <c r="Y206" s="36">
        <f>SUMIFS(СВЦЭМ!$F$33:$F$776,СВЦЭМ!$A$33:$A$776,$A206,СВЦЭМ!$B$33:$B$776,Y$190)+'СЕТ СН'!$F$12</f>
        <v>159.28988165000001</v>
      </c>
    </row>
    <row r="207" spans="1:25" ht="15.75" x14ac:dyDescent="0.2">
      <c r="A207" s="35">
        <f t="shared" si="5"/>
        <v>44213</v>
      </c>
      <c r="B207" s="36">
        <f>SUMIFS(СВЦЭМ!$F$33:$F$776,СВЦЭМ!$A$33:$A$776,$A207,СВЦЭМ!$B$33:$B$776,B$190)+'СЕТ СН'!$F$12</f>
        <v>154.89941704</v>
      </c>
      <c r="C207" s="36">
        <f>SUMIFS(СВЦЭМ!$F$33:$F$776,СВЦЭМ!$A$33:$A$776,$A207,СВЦЭМ!$B$33:$B$776,C$190)+'СЕТ СН'!$F$12</f>
        <v>160.18887043999999</v>
      </c>
      <c r="D207" s="36">
        <f>SUMIFS(СВЦЭМ!$F$33:$F$776,СВЦЭМ!$A$33:$A$776,$A207,СВЦЭМ!$B$33:$B$776,D$190)+'СЕТ СН'!$F$12</f>
        <v>163.46202688</v>
      </c>
      <c r="E207" s="36">
        <f>SUMIFS(СВЦЭМ!$F$33:$F$776,СВЦЭМ!$A$33:$A$776,$A207,СВЦЭМ!$B$33:$B$776,E$190)+'СЕТ СН'!$F$12</f>
        <v>167.07395301</v>
      </c>
      <c r="F207" s="36">
        <f>SUMIFS(СВЦЭМ!$F$33:$F$776,СВЦЭМ!$A$33:$A$776,$A207,СВЦЭМ!$B$33:$B$776,F$190)+'СЕТ СН'!$F$12</f>
        <v>169.42984458999999</v>
      </c>
      <c r="G207" s="36">
        <f>SUMIFS(СВЦЭМ!$F$33:$F$776,СВЦЭМ!$A$33:$A$776,$A207,СВЦЭМ!$B$33:$B$776,G$190)+'СЕТ СН'!$F$12</f>
        <v>168.56996663000001</v>
      </c>
      <c r="H207" s="36">
        <f>SUMIFS(СВЦЭМ!$F$33:$F$776,СВЦЭМ!$A$33:$A$776,$A207,СВЦЭМ!$B$33:$B$776,H$190)+'СЕТ СН'!$F$12</f>
        <v>165.69566628000001</v>
      </c>
      <c r="I207" s="36">
        <f>SUMIFS(СВЦЭМ!$F$33:$F$776,СВЦЭМ!$A$33:$A$776,$A207,СВЦЭМ!$B$33:$B$776,I$190)+'СЕТ СН'!$F$12</f>
        <v>163.85754205999999</v>
      </c>
      <c r="J207" s="36">
        <f>SUMIFS(СВЦЭМ!$F$33:$F$776,СВЦЭМ!$A$33:$A$776,$A207,СВЦЭМ!$B$33:$B$776,J$190)+'СЕТ СН'!$F$12</f>
        <v>157.72531201999999</v>
      </c>
      <c r="K207" s="36">
        <f>SUMIFS(СВЦЭМ!$F$33:$F$776,СВЦЭМ!$A$33:$A$776,$A207,СВЦЭМ!$B$33:$B$776,K$190)+'СЕТ СН'!$F$12</f>
        <v>154.83696899</v>
      </c>
      <c r="L207" s="36">
        <f>SUMIFS(СВЦЭМ!$F$33:$F$776,СВЦЭМ!$A$33:$A$776,$A207,СВЦЭМ!$B$33:$B$776,L$190)+'СЕТ СН'!$F$12</f>
        <v>152.86015789999999</v>
      </c>
      <c r="M207" s="36">
        <f>SUMIFS(СВЦЭМ!$F$33:$F$776,СВЦЭМ!$A$33:$A$776,$A207,СВЦЭМ!$B$33:$B$776,M$190)+'СЕТ СН'!$F$12</f>
        <v>152.04958690000001</v>
      </c>
      <c r="N207" s="36">
        <f>SUMIFS(СВЦЭМ!$F$33:$F$776,СВЦЭМ!$A$33:$A$776,$A207,СВЦЭМ!$B$33:$B$776,N$190)+'СЕТ СН'!$F$12</f>
        <v>153.20627153999999</v>
      </c>
      <c r="O207" s="36">
        <f>SUMIFS(СВЦЭМ!$F$33:$F$776,СВЦЭМ!$A$33:$A$776,$A207,СВЦЭМ!$B$33:$B$776,O$190)+'СЕТ СН'!$F$12</f>
        <v>155.44535533999999</v>
      </c>
      <c r="P207" s="36">
        <f>SUMIFS(СВЦЭМ!$F$33:$F$776,СВЦЭМ!$A$33:$A$776,$A207,СВЦЭМ!$B$33:$B$776,P$190)+'СЕТ СН'!$F$12</f>
        <v>157.12686267000001</v>
      </c>
      <c r="Q207" s="36">
        <f>SUMIFS(СВЦЭМ!$F$33:$F$776,СВЦЭМ!$A$33:$A$776,$A207,СВЦЭМ!$B$33:$B$776,Q$190)+'СЕТ СН'!$F$12</f>
        <v>158.82622577000001</v>
      </c>
      <c r="R207" s="36">
        <f>SUMIFS(СВЦЭМ!$F$33:$F$776,СВЦЭМ!$A$33:$A$776,$A207,СВЦЭМ!$B$33:$B$776,R$190)+'СЕТ СН'!$F$12</f>
        <v>156.96148474</v>
      </c>
      <c r="S207" s="36">
        <f>SUMIFS(СВЦЭМ!$F$33:$F$776,СВЦЭМ!$A$33:$A$776,$A207,СВЦЭМ!$B$33:$B$776,S$190)+'СЕТ СН'!$F$12</f>
        <v>153.07035496</v>
      </c>
      <c r="T207" s="36">
        <f>SUMIFS(СВЦЭМ!$F$33:$F$776,СВЦЭМ!$A$33:$A$776,$A207,СВЦЭМ!$B$33:$B$776,T$190)+'СЕТ СН'!$F$12</f>
        <v>149.82611574000001</v>
      </c>
      <c r="U207" s="36">
        <f>SUMIFS(СВЦЭМ!$F$33:$F$776,СВЦЭМ!$A$33:$A$776,$A207,СВЦЭМ!$B$33:$B$776,U$190)+'СЕТ СН'!$F$12</f>
        <v>149.49552510999999</v>
      </c>
      <c r="V207" s="36">
        <f>SUMIFS(СВЦЭМ!$F$33:$F$776,СВЦЭМ!$A$33:$A$776,$A207,СВЦЭМ!$B$33:$B$776,V$190)+'СЕТ СН'!$F$12</f>
        <v>150.34709006</v>
      </c>
      <c r="W207" s="36">
        <f>SUMIFS(СВЦЭМ!$F$33:$F$776,СВЦЭМ!$A$33:$A$776,$A207,СВЦЭМ!$B$33:$B$776,W$190)+'СЕТ СН'!$F$12</f>
        <v>153.06165983</v>
      </c>
      <c r="X207" s="36">
        <f>SUMIFS(СВЦЭМ!$F$33:$F$776,СВЦЭМ!$A$33:$A$776,$A207,СВЦЭМ!$B$33:$B$776,X$190)+'СЕТ СН'!$F$12</f>
        <v>155.11540980000001</v>
      </c>
      <c r="Y207" s="36">
        <f>SUMIFS(СВЦЭМ!$F$33:$F$776,СВЦЭМ!$A$33:$A$776,$A207,СВЦЭМ!$B$33:$B$776,Y$190)+'СЕТ СН'!$F$12</f>
        <v>159.22286142999999</v>
      </c>
    </row>
    <row r="208" spans="1:25" ht="15.75" x14ac:dyDescent="0.2">
      <c r="A208" s="35">
        <f t="shared" si="5"/>
        <v>44214</v>
      </c>
      <c r="B208" s="36">
        <f>SUMIFS(СВЦЭМ!$F$33:$F$776,СВЦЭМ!$A$33:$A$776,$A208,СВЦЭМ!$B$33:$B$776,B$190)+'СЕТ СН'!$F$12</f>
        <v>162.85694190000001</v>
      </c>
      <c r="C208" s="36">
        <f>SUMIFS(СВЦЭМ!$F$33:$F$776,СВЦЭМ!$A$33:$A$776,$A208,СВЦЭМ!$B$33:$B$776,C$190)+'СЕТ СН'!$F$12</f>
        <v>168.22139429000001</v>
      </c>
      <c r="D208" s="36">
        <f>SUMIFS(СВЦЭМ!$F$33:$F$776,СВЦЭМ!$A$33:$A$776,$A208,СВЦЭМ!$B$33:$B$776,D$190)+'СЕТ СН'!$F$12</f>
        <v>169.83815859000001</v>
      </c>
      <c r="E208" s="36">
        <f>SUMIFS(СВЦЭМ!$F$33:$F$776,СВЦЭМ!$A$33:$A$776,$A208,СВЦЭМ!$B$33:$B$776,E$190)+'СЕТ СН'!$F$12</f>
        <v>170.75693390999999</v>
      </c>
      <c r="F208" s="36">
        <f>SUMIFS(СВЦЭМ!$F$33:$F$776,СВЦЭМ!$A$33:$A$776,$A208,СВЦЭМ!$B$33:$B$776,F$190)+'СЕТ СН'!$F$12</f>
        <v>173.23860458999999</v>
      </c>
      <c r="G208" s="36">
        <f>SUMIFS(СВЦЭМ!$F$33:$F$776,СВЦЭМ!$A$33:$A$776,$A208,СВЦЭМ!$B$33:$B$776,G$190)+'СЕТ СН'!$F$12</f>
        <v>170.86963929999999</v>
      </c>
      <c r="H208" s="36">
        <f>SUMIFS(СВЦЭМ!$F$33:$F$776,СВЦЭМ!$A$33:$A$776,$A208,СВЦЭМ!$B$33:$B$776,H$190)+'СЕТ СН'!$F$12</f>
        <v>168.53088253999999</v>
      </c>
      <c r="I208" s="36">
        <f>SUMIFS(СВЦЭМ!$F$33:$F$776,СВЦЭМ!$A$33:$A$776,$A208,СВЦЭМ!$B$33:$B$776,I$190)+'СЕТ СН'!$F$12</f>
        <v>164.30448006</v>
      </c>
      <c r="J208" s="36">
        <f>SUMIFS(СВЦЭМ!$F$33:$F$776,СВЦЭМ!$A$33:$A$776,$A208,СВЦЭМ!$B$33:$B$776,J$190)+'СЕТ СН'!$F$12</f>
        <v>158.5451621</v>
      </c>
      <c r="K208" s="36">
        <f>SUMIFS(СВЦЭМ!$F$33:$F$776,СВЦЭМ!$A$33:$A$776,$A208,СВЦЭМ!$B$33:$B$776,K$190)+'СЕТ СН'!$F$12</f>
        <v>156.47575062000001</v>
      </c>
      <c r="L208" s="36">
        <f>SUMIFS(СВЦЭМ!$F$33:$F$776,СВЦЭМ!$A$33:$A$776,$A208,СВЦЭМ!$B$33:$B$776,L$190)+'СЕТ СН'!$F$12</f>
        <v>157.16666936999999</v>
      </c>
      <c r="M208" s="36">
        <f>SUMIFS(СВЦЭМ!$F$33:$F$776,СВЦЭМ!$A$33:$A$776,$A208,СВЦЭМ!$B$33:$B$776,M$190)+'СЕТ СН'!$F$12</f>
        <v>157.04499505999999</v>
      </c>
      <c r="N208" s="36">
        <f>SUMIFS(СВЦЭМ!$F$33:$F$776,СВЦЭМ!$A$33:$A$776,$A208,СВЦЭМ!$B$33:$B$776,N$190)+'СЕТ СН'!$F$12</f>
        <v>157.17996706</v>
      </c>
      <c r="O208" s="36">
        <f>SUMIFS(СВЦЭМ!$F$33:$F$776,СВЦЭМ!$A$33:$A$776,$A208,СВЦЭМ!$B$33:$B$776,O$190)+'СЕТ СН'!$F$12</f>
        <v>160.16185757</v>
      </c>
      <c r="P208" s="36">
        <f>SUMIFS(СВЦЭМ!$F$33:$F$776,СВЦЭМ!$A$33:$A$776,$A208,СВЦЭМ!$B$33:$B$776,P$190)+'СЕТ СН'!$F$12</f>
        <v>162.47550034</v>
      </c>
      <c r="Q208" s="36">
        <f>SUMIFS(СВЦЭМ!$F$33:$F$776,СВЦЭМ!$A$33:$A$776,$A208,СВЦЭМ!$B$33:$B$776,Q$190)+'СЕТ СН'!$F$12</f>
        <v>160.22209885000001</v>
      </c>
      <c r="R208" s="36">
        <f>SUMIFS(СВЦЭМ!$F$33:$F$776,СВЦЭМ!$A$33:$A$776,$A208,СВЦЭМ!$B$33:$B$776,R$190)+'СЕТ СН'!$F$12</f>
        <v>158.77356527000001</v>
      </c>
      <c r="S208" s="36">
        <f>SUMIFS(СВЦЭМ!$F$33:$F$776,СВЦЭМ!$A$33:$A$776,$A208,СВЦЭМ!$B$33:$B$776,S$190)+'СЕТ СН'!$F$12</f>
        <v>156.82484231000001</v>
      </c>
      <c r="T208" s="36">
        <f>SUMIFS(СВЦЭМ!$F$33:$F$776,СВЦЭМ!$A$33:$A$776,$A208,СВЦЭМ!$B$33:$B$776,T$190)+'СЕТ СН'!$F$12</f>
        <v>154.39501339</v>
      </c>
      <c r="U208" s="36">
        <f>SUMIFS(СВЦЭМ!$F$33:$F$776,СВЦЭМ!$A$33:$A$776,$A208,СВЦЭМ!$B$33:$B$776,U$190)+'СЕТ СН'!$F$12</f>
        <v>154.65970435</v>
      </c>
      <c r="V208" s="36">
        <f>SUMIFS(СВЦЭМ!$F$33:$F$776,СВЦЭМ!$A$33:$A$776,$A208,СВЦЭМ!$B$33:$B$776,V$190)+'СЕТ СН'!$F$12</f>
        <v>155.57903003999999</v>
      </c>
      <c r="W208" s="36">
        <f>SUMIFS(СВЦЭМ!$F$33:$F$776,СВЦЭМ!$A$33:$A$776,$A208,СВЦЭМ!$B$33:$B$776,W$190)+'СЕТ СН'!$F$12</f>
        <v>158.33587295999999</v>
      </c>
      <c r="X208" s="36">
        <f>SUMIFS(СВЦЭМ!$F$33:$F$776,СВЦЭМ!$A$33:$A$776,$A208,СВЦЭМ!$B$33:$B$776,X$190)+'СЕТ СН'!$F$12</f>
        <v>159.83234985999999</v>
      </c>
      <c r="Y208" s="36">
        <f>SUMIFS(СВЦЭМ!$F$33:$F$776,СВЦЭМ!$A$33:$A$776,$A208,СВЦЭМ!$B$33:$B$776,Y$190)+'СЕТ СН'!$F$12</f>
        <v>163.26672450999999</v>
      </c>
    </row>
    <row r="209" spans="1:25" ht="15.75" x14ac:dyDescent="0.2">
      <c r="A209" s="35">
        <f t="shared" si="5"/>
        <v>44215</v>
      </c>
      <c r="B209" s="36">
        <f>SUMIFS(СВЦЭМ!$F$33:$F$776,СВЦЭМ!$A$33:$A$776,$A209,СВЦЭМ!$B$33:$B$776,B$190)+'СЕТ СН'!$F$12</f>
        <v>162.97376059999999</v>
      </c>
      <c r="C209" s="36">
        <f>SUMIFS(СВЦЭМ!$F$33:$F$776,СВЦЭМ!$A$33:$A$776,$A209,СВЦЭМ!$B$33:$B$776,C$190)+'СЕТ СН'!$F$12</f>
        <v>167.15770212000001</v>
      </c>
      <c r="D209" s="36">
        <f>SUMIFS(СВЦЭМ!$F$33:$F$776,СВЦЭМ!$A$33:$A$776,$A209,СВЦЭМ!$B$33:$B$776,D$190)+'СЕТ СН'!$F$12</f>
        <v>170.36630063999999</v>
      </c>
      <c r="E209" s="36">
        <f>SUMIFS(СВЦЭМ!$F$33:$F$776,СВЦЭМ!$A$33:$A$776,$A209,СВЦЭМ!$B$33:$B$776,E$190)+'СЕТ СН'!$F$12</f>
        <v>167.78102426999999</v>
      </c>
      <c r="F209" s="36">
        <f>SUMIFS(СВЦЭМ!$F$33:$F$776,СВЦЭМ!$A$33:$A$776,$A209,СВЦЭМ!$B$33:$B$776,F$190)+'СЕТ СН'!$F$12</f>
        <v>167.58305278</v>
      </c>
      <c r="G209" s="36">
        <f>SUMIFS(СВЦЭМ!$F$33:$F$776,СВЦЭМ!$A$33:$A$776,$A209,СВЦЭМ!$B$33:$B$776,G$190)+'СЕТ СН'!$F$12</f>
        <v>163.70547112</v>
      </c>
      <c r="H209" s="36">
        <f>SUMIFS(СВЦЭМ!$F$33:$F$776,СВЦЭМ!$A$33:$A$776,$A209,СВЦЭМ!$B$33:$B$776,H$190)+'СЕТ СН'!$F$12</f>
        <v>157.03432584000001</v>
      </c>
      <c r="I209" s="36">
        <f>SUMIFS(СВЦЭМ!$F$33:$F$776,СВЦЭМ!$A$33:$A$776,$A209,СВЦЭМ!$B$33:$B$776,I$190)+'СЕТ СН'!$F$12</f>
        <v>152.55558378000001</v>
      </c>
      <c r="J209" s="36">
        <f>SUMIFS(СВЦЭМ!$F$33:$F$776,СВЦЭМ!$A$33:$A$776,$A209,СВЦЭМ!$B$33:$B$776,J$190)+'СЕТ СН'!$F$12</f>
        <v>149.13053522999999</v>
      </c>
      <c r="K209" s="36">
        <f>SUMIFS(СВЦЭМ!$F$33:$F$776,СВЦЭМ!$A$33:$A$776,$A209,СВЦЭМ!$B$33:$B$776,K$190)+'СЕТ СН'!$F$12</f>
        <v>148.12595091</v>
      </c>
      <c r="L209" s="36">
        <f>SUMIFS(СВЦЭМ!$F$33:$F$776,СВЦЭМ!$A$33:$A$776,$A209,СВЦЭМ!$B$33:$B$776,L$190)+'СЕТ СН'!$F$12</f>
        <v>146.76123515</v>
      </c>
      <c r="M209" s="36">
        <f>SUMIFS(СВЦЭМ!$F$33:$F$776,СВЦЭМ!$A$33:$A$776,$A209,СВЦЭМ!$B$33:$B$776,M$190)+'СЕТ СН'!$F$12</f>
        <v>147.56646992</v>
      </c>
      <c r="N209" s="36">
        <f>SUMIFS(СВЦЭМ!$F$33:$F$776,СВЦЭМ!$A$33:$A$776,$A209,СВЦЭМ!$B$33:$B$776,N$190)+'СЕТ СН'!$F$12</f>
        <v>148.2959918</v>
      </c>
      <c r="O209" s="36">
        <f>SUMIFS(СВЦЭМ!$F$33:$F$776,СВЦЭМ!$A$33:$A$776,$A209,СВЦЭМ!$B$33:$B$776,O$190)+'СЕТ СН'!$F$12</f>
        <v>150.64809270999999</v>
      </c>
      <c r="P209" s="36">
        <f>SUMIFS(СВЦЭМ!$F$33:$F$776,СВЦЭМ!$A$33:$A$776,$A209,СВЦЭМ!$B$33:$B$776,P$190)+'СЕТ СН'!$F$12</f>
        <v>152.49926110999999</v>
      </c>
      <c r="Q209" s="36">
        <f>SUMIFS(СВЦЭМ!$F$33:$F$776,СВЦЭМ!$A$33:$A$776,$A209,СВЦЭМ!$B$33:$B$776,Q$190)+'СЕТ СН'!$F$12</f>
        <v>153.65263816000001</v>
      </c>
      <c r="R209" s="36">
        <f>SUMIFS(СВЦЭМ!$F$33:$F$776,СВЦЭМ!$A$33:$A$776,$A209,СВЦЭМ!$B$33:$B$776,R$190)+'СЕТ СН'!$F$12</f>
        <v>152.49410632999999</v>
      </c>
      <c r="S209" s="36">
        <f>SUMIFS(СВЦЭМ!$F$33:$F$776,СВЦЭМ!$A$33:$A$776,$A209,СВЦЭМ!$B$33:$B$776,S$190)+'СЕТ СН'!$F$12</f>
        <v>150.84904155999999</v>
      </c>
      <c r="T209" s="36">
        <f>SUMIFS(СВЦЭМ!$F$33:$F$776,СВЦЭМ!$A$33:$A$776,$A209,СВЦЭМ!$B$33:$B$776,T$190)+'СЕТ СН'!$F$12</f>
        <v>147.81295037999999</v>
      </c>
      <c r="U209" s="36">
        <f>SUMIFS(СВЦЭМ!$F$33:$F$776,СВЦЭМ!$A$33:$A$776,$A209,СВЦЭМ!$B$33:$B$776,U$190)+'СЕТ СН'!$F$12</f>
        <v>148.03947561000001</v>
      </c>
      <c r="V209" s="36">
        <f>SUMIFS(СВЦЭМ!$F$33:$F$776,СВЦЭМ!$A$33:$A$776,$A209,СВЦЭМ!$B$33:$B$776,V$190)+'СЕТ СН'!$F$12</f>
        <v>149.65234587</v>
      </c>
      <c r="W209" s="36">
        <f>SUMIFS(СВЦЭМ!$F$33:$F$776,СВЦЭМ!$A$33:$A$776,$A209,СВЦЭМ!$B$33:$B$776,W$190)+'СЕТ СН'!$F$12</f>
        <v>151.81755777999999</v>
      </c>
      <c r="X209" s="36">
        <f>SUMIFS(СВЦЭМ!$F$33:$F$776,СВЦЭМ!$A$33:$A$776,$A209,СВЦЭМ!$B$33:$B$776,X$190)+'СЕТ СН'!$F$12</f>
        <v>152.60383368000001</v>
      </c>
      <c r="Y209" s="36">
        <f>SUMIFS(СВЦЭМ!$F$33:$F$776,СВЦЭМ!$A$33:$A$776,$A209,СВЦЭМ!$B$33:$B$776,Y$190)+'СЕТ СН'!$F$12</f>
        <v>156.00559082000001</v>
      </c>
    </row>
    <row r="210" spans="1:25" ht="15.75" x14ac:dyDescent="0.2">
      <c r="A210" s="35">
        <f t="shared" si="5"/>
        <v>44216</v>
      </c>
      <c r="B210" s="36">
        <f>SUMIFS(СВЦЭМ!$F$33:$F$776,СВЦЭМ!$A$33:$A$776,$A210,СВЦЭМ!$B$33:$B$776,B$190)+'СЕТ СН'!$F$12</f>
        <v>153.50370196</v>
      </c>
      <c r="C210" s="36">
        <f>SUMIFS(СВЦЭМ!$F$33:$F$776,СВЦЭМ!$A$33:$A$776,$A210,СВЦЭМ!$B$33:$B$776,C$190)+'СЕТ СН'!$F$12</f>
        <v>159.43635896999999</v>
      </c>
      <c r="D210" s="36">
        <f>SUMIFS(СВЦЭМ!$F$33:$F$776,СВЦЭМ!$A$33:$A$776,$A210,СВЦЭМ!$B$33:$B$776,D$190)+'СЕТ СН'!$F$12</f>
        <v>162.14504754000001</v>
      </c>
      <c r="E210" s="36">
        <f>SUMIFS(СВЦЭМ!$F$33:$F$776,СВЦЭМ!$A$33:$A$776,$A210,СВЦЭМ!$B$33:$B$776,E$190)+'СЕТ СН'!$F$12</f>
        <v>162.59139034</v>
      </c>
      <c r="F210" s="36">
        <f>SUMIFS(СВЦЭМ!$F$33:$F$776,СВЦЭМ!$A$33:$A$776,$A210,СВЦЭМ!$B$33:$B$776,F$190)+'СЕТ СН'!$F$12</f>
        <v>163.58442948999999</v>
      </c>
      <c r="G210" s="36">
        <f>SUMIFS(СВЦЭМ!$F$33:$F$776,СВЦЭМ!$A$33:$A$776,$A210,СВЦЭМ!$B$33:$B$776,G$190)+'СЕТ СН'!$F$12</f>
        <v>161.36554002</v>
      </c>
      <c r="H210" s="36">
        <f>SUMIFS(СВЦЭМ!$F$33:$F$776,СВЦЭМ!$A$33:$A$776,$A210,СВЦЭМ!$B$33:$B$776,H$190)+'СЕТ СН'!$F$12</f>
        <v>156.40128597</v>
      </c>
      <c r="I210" s="36">
        <f>SUMIFS(СВЦЭМ!$F$33:$F$776,СВЦЭМ!$A$33:$A$776,$A210,СВЦЭМ!$B$33:$B$776,I$190)+'СЕТ СН'!$F$12</f>
        <v>153.1745603</v>
      </c>
      <c r="J210" s="36">
        <f>SUMIFS(СВЦЭМ!$F$33:$F$776,СВЦЭМ!$A$33:$A$776,$A210,СВЦЭМ!$B$33:$B$776,J$190)+'СЕТ СН'!$F$12</f>
        <v>150.14345410999999</v>
      </c>
      <c r="K210" s="36">
        <f>SUMIFS(СВЦЭМ!$F$33:$F$776,СВЦЭМ!$A$33:$A$776,$A210,СВЦЭМ!$B$33:$B$776,K$190)+'СЕТ СН'!$F$12</f>
        <v>148.67386199000001</v>
      </c>
      <c r="L210" s="36">
        <f>SUMIFS(СВЦЭМ!$F$33:$F$776,СВЦЭМ!$A$33:$A$776,$A210,СВЦЭМ!$B$33:$B$776,L$190)+'СЕТ СН'!$F$12</f>
        <v>147.55646837</v>
      </c>
      <c r="M210" s="36">
        <f>SUMIFS(СВЦЭМ!$F$33:$F$776,СВЦЭМ!$A$33:$A$776,$A210,СВЦЭМ!$B$33:$B$776,M$190)+'СЕТ СН'!$F$12</f>
        <v>148.86337492999999</v>
      </c>
      <c r="N210" s="36">
        <f>SUMIFS(СВЦЭМ!$F$33:$F$776,СВЦЭМ!$A$33:$A$776,$A210,СВЦЭМ!$B$33:$B$776,N$190)+'СЕТ СН'!$F$12</f>
        <v>150.63106352</v>
      </c>
      <c r="O210" s="36">
        <f>SUMIFS(СВЦЭМ!$F$33:$F$776,СВЦЭМ!$A$33:$A$776,$A210,СВЦЭМ!$B$33:$B$776,O$190)+'СЕТ СН'!$F$12</f>
        <v>153.01446944</v>
      </c>
      <c r="P210" s="36">
        <f>SUMIFS(СВЦЭМ!$F$33:$F$776,СВЦЭМ!$A$33:$A$776,$A210,СВЦЭМ!$B$33:$B$776,P$190)+'СЕТ СН'!$F$12</f>
        <v>155.08196332</v>
      </c>
      <c r="Q210" s="36">
        <f>SUMIFS(СВЦЭМ!$F$33:$F$776,СВЦЭМ!$A$33:$A$776,$A210,СВЦЭМ!$B$33:$B$776,Q$190)+'СЕТ СН'!$F$12</f>
        <v>156.53183713000001</v>
      </c>
      <c r="R210" s="36">
        <f>SUMIFS(СВЦЭМ!$F$33:$F$776,СВЦЭМ!$A$33:$A$776,$A210,СВЦЭМ!$B$33:$B$776,R$190)+'СЕТ СН'!$F$12</f>
        <v>154.83869379000001</v>
      </c>
      <c r="S210" s="36">
        <f>SUMIFS(СВЦЭМ!$F$33:$F$776,СВЦЭМ!$A$33:$A$776,$A210,СВЦЭМ!$B$33:$B$776,S$190)+'СЕТ СН'!$F$12</f>
        <v>152.8794273</v>
      </c>
      <c r="T210" s="36">
        <f>SUMIFS(СВЦЭМ!$F$33:$F$776,СВЦЭМ!$A$33:$A$776,$A210,СВЦЭМ!$B$33:$B$776,T$190)+'СЕТ СН'!$F$12</f>
        <v>149.81780906</v>
      </c>
      <c r="U210" s="36">
        <f>SUMIFS(СВЦЭМ!$F$33:$F$776,СВЦЭМ!$A$33:$A$776,$A210,СВЦЭМ!$B$33:$B$776,U$190)+'СЕТ СН'!$F$12</f>
        <v>149.28318689</v>
      </c>
      <c r="V210" s="36">
        <f>SUMIFS(СВЦЭМ!$F$33:$F$776,СВЦЭМ!$A$33:$A$776,$A210,СВЦЭМ!$B$33:$B$776,V$190)+'СЕТ СН'!$F$12</f>
        <v>150.59061002999999</v>
      </c>
      <c r="W210" s="36">
        <f>SUMIFS(СВЦЭМ!$F$33:$F$776,СВЦЭМ!$A$33:$A$776,$A210,СВЦЭМ!$B$33:$B$776,W$190)+'СЕТ СН'!$F$12</f>
        <v>152.77438180999999</v>
      </c>
      <c r="X210" s="36">
        <f>SUMIFS(СВЦЭМ!$F$33:$F$776,СВЦЭМ!$A$33:$A$776,$A210,СВЦЭМ!$B$33:$B$776,X$190)+'СЕТ СН'!$F$12</f>
        <v>153.23969073999999</v>
      </c>
      <c r="Y210" s="36">
        <f>SUMIFS(СВЦЭМ!$F$33:$F$776,СВЦЭМ!$A$33:$A$776,$A210,СВЦЭМ!$B$33:$B$776,Y$190)+'СЕТ СН'!$F$12</f>
        <v>156.80624291000001</v>
      </c>
    </row>
    <row r="211" spans="1:25" ht="15.75" x14ac:dyDescent="0.2">
      <c r="A211" s="35">
        <f t="shared" si="5"/>
        <v>44217</v>
      </c>
      <c r="B211" s="36">
        <f>SUMIFS(СВЦЭМ!$F$33:$F$776,СВЦЭМ!$A$33:$A$776,$A211,СВЦЭМ!$B$33:$B$776,B$190)+'СЕТ СН'!$F$12</f>
        <v>153.07596641000001</v>
      </c>
      <c r="C211" s="36">
        <f>SUMIFS(СВЦЭМ!$F$33:$F$776,СВЦЭМ!$A$33:$A$776,$A211,СВЦЭМ!$B$33:$B$776,C$190)+'СЕТ СН'!$F$12</f>
        <v>161.17031631</v>
      </c>
      <c r="D211" s="36">
        <f>SUMIFS(СВЦЭМ!$F$33:$F$776,СВЦЭМ!$A$33:$A$776,$A211,СВЦЭМ!$B$33:$B$776,D$190)+'СЕТ СН'!$F$12</f>
        <v>165.47219049</v>
      </c>
      <c r="E211" s="36">
        <f>SUMIFS(СВЦЭМ!$F$33:$F$776,СВЦЭМ!$A$33:$A$776,$A211,СВЦЭМ!$B$33:$B$776,E$190)+'СЕТ СН'!$F$12</f>
        <v>166.18801661000001</v>
      </c>
      <c r="F211" s="36">
        <f>SUMIFS(СВЦЭМ!$F$33:$F$776,СВЦЭМ!$A$33:$A$776,$A211,СВЦЭМ!$B$33:$B$776,F$190)+'СЕТ СН'!$F$12</f>
        <v>165.92019780999999</v>
      </c>
      <c r="G211" s="36">
        <f>SUMIFS(СВЦЭМ!$F$33:$F$776,СВЦЭМ!$A$33:$A$776,$A211,СВЦЭМ!$B$33:$B$776,G$190)+'СЕТ СН'!$F$12</f>
        <v>162.09265078999999</v>
      </c>
      <c r="H211" s="36">
        <f>SUMIFS(СВЦЭМ!$F$33:$F$776,СВЦЭМ!$A$33:$A$776,$A211,СВЦЭМ!$B$33:$B$776,H$190)+'СЕТ СН'!$F$12</f>
        <v>156.08713345000001</v>
      </c>
      <c r="I211" s="36">
        <f>SUMIFS(СВЦЭМ!$F$33:$F$776,СВЦЭМ!$A$33:$A$776,$A211,СВЦЭМ!$B$33:$B$776,I$190)+'СЕТ СН'!$F$12</f>
        <v>153.23277780000001</v>
      </c>
      <c r="J211" s="36">
        <f>SUMIFS(СВЦЭМ!$F$33:$F$776,СВЦЭМ!$A$33:$A$776,$A211,СВЦЭМ!$B$33:$B$776,J$190)+'СЕТ СН'!$F$12</f>
        <v>149.29956676</v>
      </c>
      <c r="K211" s="36">
        <f>SUMIFS(СВЦЭМ!$F$33:$F$776,СВЦЭМ!$A$33:$A$776,$A211,СВЦЭМ!$B$33:$B$776,K$190)+'СЕТ СН'!$F$12</f>
        <v>148.51790378999999</v>
      </c>
      <c r="L211" s="36">
        <f>SUMIFS(СВЦЭМ!$F$33:$F$776,СВЦЭМ!$A$33:$A$776,$A211,СВЦЭМ!$B$33:$B$776,L$190)+'СЕТ СН'!$F$12</f>
        <v>147.93569991999999</v>
      </c>
      <c r="M211" s="36">
        <f>SUMIFS(СВЦЭМ!$F$33:$F$776,СВЦЭМ!$A$33:$A$776,$A211,СВЦЭМ!$B$33:$B$776,M$190)+'СЕТ СН'!$F$12</f>
        <v>148.49453962000001</v>
      </c>
      <c r="N211" s="36">
        <f>SUMIFS(СВЦЭМ!$F$33:$F$776,СВЦЭМ!$A$33:$A$776,$A211,СВЦЭМ!$B$33:$B$776,N$190)+'СЕТ СН'!$F$12</f>
        <v>150.04449944000001</v>
      </c>
      <c r="O211" s="36">
        <f>SUMIFS(СВЦЭМ!$F$33:$F$776,СВЦЭМ!$A$33:$A$776,$A211,СВЦЭМ!$B$33:$B$776,O$190)+'СЕТ СН'!$F$12</f>
        <v>152.65676909999999</v>
      </c>
      <c r="P211" s="36">
        <f>SUMIFS(СВЦЭМ!$F$33:$F$776,СВЦЭМ!$A$33:$A$776,$A211,СВЦЭМ!$B$33:$B$776,P$190)+'СЕТ СН'!$F$12</f>
        <v>154.84214552</v>
      </c>
      <c r="Q211" s="36">
        <f>SUMIFS(СВЦЭМ!$F$33:$F$776,СВЦЭМ!$A$33:$A$776,$A211,СВЦЭМ!$B$33:$B$776,Q$190)+'СЕТ СН'!$F$12</f>
        <v>155.19127183000001</v>
      </c>
      <c r="R211" s="36">
        <f>SUMIFS(СВЦЭМ!$F$33:$F$776,СВЦЭМ!$A$33:$A$776,$A211,СВЦЭМ!$B$33:$B$776,R$190)+'СЕТ СН'!$F$12</f>
        <v>153.22296367000001</v>
      </c>
      <c r="S211" s="36">
        <f>SUMIFS(СВЦЭМ!$F$33:$F$776,СВЦЭМ!$A$33:$A$776,$A211,СВЦЭМ!$B$33:$B$776,S$190)+'СЕТ СН'!$F$12</f>
        <v>149.3606442</v>
      </c>
      <c r="T211" s="36">
        <f>SUMIFS(СВЦЭМ!$F$33:$F$776,СВЦЭМ!$A$33:$A$776,$A211,СВЦЭМ!$B$33:$B$776,T$190)+'СЕТ СН'!$F$12</f>
        <v>148.54619879000001</v>
      </c>
      <c r="U211" s="36">
        <f>SUMIFS(СВЦЭМ!$F$33:$F$776,СВЦЭМ!$A$33:$A$776,$A211,СВЦЭМ!$B$33:$B$776,U$190)+'СЕТ СН'!$F$12</f>
        <v>148.51952417999999</v>
      </c>
      <c r="V211" s="36">
        <f>SUMIFS(СВЦЭМ!$F$33:$F$776,СВЦЭМ!$A$33:$A$776,$A211,СВЦЭМ!$B$33:$B$776,V$190)+'СЕТ СН'!$F$12</f>
        <v>149.18843111000001</v>
      </c>
      <c r="W211" s="36">
        <f>SUMIFS(СВЦЭМ!$F$33:$F$776,СВЦЭМ!$A$33:$A$776,$A211,СВЦЭМ!$B$33:$B$776,W$190)+'СЕТ СН'!$F$12</f>
        <v>152.18039635</v>
      </c>
      <c r="X211" s="36">
        <f>SUMIFS(СВЦЭМ!$F$33:$F$776,СВЦЭМ!$A$33:$A$776,$A211,СВЦЭМ!$B$33:$B$776,X$190)+'СЕТ СН'!$F$12</f>
        <v>153.40505675</v>
      </c>
      <c r="Y211" s="36">
        <f>SUMIFS(СВЦЭМ!$F$33:$F$776,СВЦЭМ!$A$33:$A$776,$A211,СВЦЭМ!$B$33:$B$776,Y$190)+'СЕТ СН'!$F$12</f>
        <v>156.93063473000001</v>
      </c>
    </row>
    <row r="212" spans="1:25" ht="15.75" x14ac:dyDescent="0.2">
      <c r="A212" s="35">
        <f t="shared" si="5"/>
        <v>44218</v>
      </c>
      <c r="B212" s="36">
        <f>SUMIFS(СВЦЭМ!$F$33:$F$776,СВЦЭМ!$A$33:$A$776,$A212,СВЦЭМ!$B$33:$B$776,B$190)+'СЕТ СН'!$F$12</f>
        <v>152.86637739</v>
      </c>
      <c r="C212" s="36">
        <f>SUMIFS(СВЦЭМ!$F$33:$F$776,СВЦЭМ!$A$33:$A$776,$A212,СВЦЭМ!$B$33:$B$776,C$190)+'СЕТ СН'!$F$12</f>
        <v>158.16564041000001</v>
      </c>
      <c r="D212" s="36">
        <f>SUMIFS(СВЦЭМ!$F$33:$F$776,СВЦЭМ!$A$33:$A$776,$A212,СВЦЭМ!$B$33:$B$776,D$190)+'СЕТ СН'!$F$12</f>
        <v>164.472532</v>
      </c>
      <c r="E212" s="36">
        <f>SUMIFS(СВЦЭМ!$F$33:$F$776,СВЦЭМ!$A$33:$A$776,$A212,СВЦЭМ!$B$33:$B$776,E$190)+'СЕТ СН'!$F$12</f>
        <v>167.03715051</v>
      </c>
      <c r="F212" s="36">
        <f>SUMIFS(СВЦЭМ!$F$33:$F$776,СВЦЭМ!$A$33:$A$776,$A212,СВЦЭМ!$B$33:$B$776,F$190)+'СЕТ СН'!$F$12</f>
        <v>169.15930503000001</v>
      </c>
      <c r="G212" s="36">
        <f>SUMIFS(СВЦЭМ!$F$33:$F$776,СВЦЭМ!$A$33:$A$776,$A212,СВЦЭМ!$B$33:$B$776,G$190)+'СЕТ СН'!$F$12</f>
        <v>166.41917032999999</v>
      </c>
      <c r="H212" s="36">
        <f>SUMIFS(СВЦЭМ!$F$33:$F$776,СВЦЭМ!$A$33:$A$776,$A212,СВЦЭМ!$B$33:$B$776,H$190)+'СЕТ СН'!$F$12</f>
        <v>160.23621349999999</v>
      </c>
      <c r="I212" s="36">
        <f>SUMIFS(СВЦЭМ!$F$33:$F$776,СВЦЭМ!$A$33:$A$776,$A212,СВЦЭМ!$B$33:$B$776,I$190)+'СЕТ СН'!$F$12</f>
        <v>155.49754655999999</v>
      </c>
      <c r="J212" s="36">
        <f>SUMIFS(СВЦЭМ!$F$33:$F$776,СВЦЭМ!$A$33:$A$776,$A212,СВЦЭМ!$B$33:$B$776,J$190)+'СЕТ СН'!$F$12</f>
        <v>151.29690013000001</v>
      </c>
      <c r="K212" s="36">
        <f>SUMIFS(СВЦЭМ!$F$33:$F$776,СВЦЭМ!$A$33:$A$776,$A212,СВЦЭМ!$B$33:$B$776,K$190)+'СЕТ СН'!$F$12</f>
        <v>149.69334771000001</v>
      </c>
      <c r="L212" s="36">
        <f>SUMIFS(СВЦЭМ!$F$33:$F$776,СВЦЭМ!$A$33:$A$776,$A212,СВЦЭМ!$B$33:$B$776,L$190)+'СЕТ СН'!$F$12</f>
        <v>148.90118863999999</v>
      </c>
      <c r="M212" s="36">
        <f>SUMIFS(СВЦЭМ!$F$33:$F$776,СВЦЭМ!$A$33:$A$776,$A212,СВЦЭМ!$B$33:$B$776,M$190)+'СЕТ СН'!$F$12</f>
        <v>149.55427517000001</v>
      </c>
      <c r="N212" s="36">
        <f>SUMIFS(СВЦЭМ!$F$33:$F$776,СВЦЭМ!$A$33:$A$776,$A212,СВЦЭМ!$B$33:$B$776,N$190)+'СЕТ СН'!$F$12</f>
        <v>150.74148563</v>
      </c>
      <c r="O212" s="36">
        <f>SUMIFS(СВЦЭМ!$F$33:$F$776,СВЦЭМ!$A$33:$A$776,$A212,СВЦЭМ!$B$33:$B$776,O$190)+'СЕТ СН'!$F$12</f>
        <v>155.06826655</v>
      </c>
      <c r="P212" s="36">
        <f>SUMIFS(СВЦЭМ!$F$33:$F$776,СВЦЭМ!$A$33:$A$776,$A212,СВЦЭМ!$B$33:$B$776,P$190)+'СЕТ СН'!$F$12</f>
        <v>156.33865170000001</v>
      </c>
      <c r="Q212" s="36">
        <f>SUMIFS(СВЦЭМ!$F$33:$F$776,СВЦЭМ!$A$33:$A$776,$A212,СВЦЭМ!$B$33:$B$776,Q$190)+'СЕТ СН'!$F$12</f>
        <v>157.33302660000001</v>
      </c>
      <c r="R212" s="36">
        <f>SUMIFS(СВЦЭМ!$F$33:$F$776,СВЦЭМ!$A$33:$A$776,$A212,СВЦЭМ!$B$33:$B$776,R$190)+'СЕТ СН'!$F$12</f>
        <v>155.35323922000001</v>
      </c>
      <c r="S212" s="36">
        <f>SUMIFS(СВЦЭМ!$F$33:$F$776,СВЦЭМ!$A$33:$A$776,$A212,СВЦЭМ!$B$33:$B$776,S$190)+'СЕТ СН'!$F$12</f>
        <v>152.85868181000001</v>
      </c>
      <c r="T212" s="36">
        <f>SUMIFS(СВЦЭМ!$F$33:$F$776,СВЦЭМ!$A$33:$A$776,$A212,СВЦЭМ!$B$33:$B$776,T$190)+'СЕТ СН'!$F$12</f>
        <v>149.64428416000001</v>
      </c>
      <c r="U212" s="36">
        <f>SUMIFS(СВЦЭМ!$F$33:$F$776,СВЦЭМ!$A$33:$A$776,$A212,СВЦЭМ!$B$33:$B$776,U$190)+'СЕТ СН'!$F$12</f>
        <v>149.67352159999999</v>
      </c>
      <c r="V212" s="36">
        <f>SUMIFS(СВЦЭМ!$F$33:$F$776,СВЦЭМ!$A$33:$A$776,$A212,СВЦЭМ!$B$33:$B$776,V$190)+'СЕТ СН'!$F$12</f>
        <v>151.08522069</v>
      </c>
      <c r="W212" s="36">
        <f>SUMIFS(СВЦЭМ!$F$33:$F$776,СВЦЭМ!$A$33:$A$776,$A212,СВЦЭМ!$B$33:$B$776,W$190)+'СЕТ СН'!$F$12</f>
        <v>153.83861056000001</v>
      </c>
      <c r="X212" s="36">
        <f>SUMIFS(СВЦЭМ!$F$33:$F$776,СВЦЭМ!$A$33:$A$776,$A212,СВЦЭМ!$B$33:$B$776,X$190)+'СЕТ СН'!$F$12</f>
        <v>155.35569074</v>
      </c>
      <c r="Y212" s="36">
        <f>SUMIFS(СВЦЭМ!$F$33:$F$776,СВЦЭМ!$A$33:$A$776,$A212,СВЦЭМ!$B$33:$B$776,Y$190)+'СЕТ СН'!$F$12</f>
        <v>158.59040383999999</v>
      </c>
    </row>
    <row r="213" spans="1:25" ht="15.75" x14ac:dyDescent="0.2">
      <c r="A213" s="35">
        <f t="shared" si="5"/>
        <v>44219</v>
      </c>
      <c r="B213" s="36">
        <f>SUMIFS(СВЦЭМ!$F$33:$F$776,СВЦЭМ!$A$33:$A$776,$A213,СВЦЭМ!$B$33:$B$776,B$190)+'СЕТ СН'!$F$12</f>
        <v>159.97479104999999</v>
      </c>
      <c r="C213" s="36">
        <f>SUMIFS(СВЦЭМ!$F$33:$F$776,СВЦЭМ!$A$33:$A$776,$A213,СВЦЭМ!$B$33:$B$776,C$190)+'СЕТ СН'!$F$12</f>
        <v>162.15773586</v>
      </c>
      <c r="D213" s="36">
        <f>SUMIFS(СВЦЭМ!$F$33:$F$776,СВЦЭМ!$A$33:$A$776,$A213,СВЦЭМ!$B$33:$B$776,D$190)+'СЕТ СН'!$F$12</f>
        <v>165.60539263000001</v>
      </c>
      <c r="E213" s="36">
        <f>SUMIFS(СВЦЭМ!$F$33:$F$776,СВЦЭМ!$A$33:$A$776,$A213,СВЦЭМ!$B$33:$B$776,E$190)+'СЕТ СН'!$F$12</f>
        <v>166.84356160999999</v>
      </c>
      <c r="F213" s="36">
        <f>SUMIFS(СВЦЭМ!$F$33:$F$776,СВЦЭМ!$A$33:$A$776,$A213,СВЦЭМ!$B$33:$B$776,F$190)+'СЕТ СН'!$F$12</f>
        <v>167.92518491999999</v>
      </c>
      <c r="G213" s="36">
        <f>SUMIFS(СВЦЭМ!$F$33:$F$776,СВЦЭМ!$A$33:$A$776,$A213,СВЦЭМ!$B$33:$B$776,G$190)+'СЕТ СН'!$F$12</f>
        <v>166.29641183000001</v>
      </c>
      <c r="H213" s="36">
        <f>SUMIFS(СВЦЭМ!$F$33:$F$776,СВЦЭМ!$A$33:$A$776,$A213,СВЦЭМ!$B$33:$B$776,H$190)+'СЕТ СН'!$F$12</f>
        <v>163.12976047000001</v>
      </c>
      <c r="I213" s="36">
        <f>SUMIFS(СВЦЭМ!$F$33:$F$776,СВЦЭМ!$A$33:$A$776,$A213,СВЦЭМ!$B$33:$B$776,I$190)+'СЕТ СН'!$F$12</f>
        <v>160.99882172</v>
      </c>
      <c r="J213" s="36">
        <f>SUMIFS(СВЦЭМ!$F$33:$F$776,СВЦЭМ!$A$33:$A$776,$A213,СВЦЭМ!$B$33:$B$776,J$190)+'СЕТ СН'!$F$12</f>
        <v>154.95046135000001</v>
      </c>
      <c r="K213" s="36">
        <f>SUMIFS(СВЦЭМ!$F$33:$F$776,СВЦЭМ!$A$33:$A$776,$A213,СВЦЭМ!$B$33:$B$776,K$190)+'СЕТ СН'!$F$12</f>
        <v>149.48653421</v>
      </c>
      <c r="L213" s="36">
        <f>SUMIFS(СВЦЭМ!$F$33:$F$776,СВЦЭМ!$A$33:$A$776,$A213,СВЦЭМ!$B$33:$B$776,L$190)+'СЕТ СН'!$F$12</f>
        <v>147.33135733</v>
      </c>
      <c r="M213" s="36">
        <f>SUMIFS(СВЦЭМ!$F$33:$F$776,СВЦЭМ!$A$33:$A$776,$A213,СВЦЭМ!$B$33:$B$776,M$190)+'СЕТ СН'!$F$12</f>
        <v>147.85742723999999</v>
      </c>
      <c r="N213" s="36">
        <f>SUMIFS(СВЦЭМ!$F$33:$F$776,СВЦЭМ!$A$33:$A$776,$A213,СВЦЭМ!$B$33:$B$776,N$190)+'СЕТ СН'!$F$12</f>
        <v>149.30220145000001</v>
      </c>
      <c r="O213" s="36">
        <f>SUMIFS(СВЦЭМ!$F$33:$F$776,СВЦЭМ!$A$33:$A$776,$A213,СВЦЭМ!$B$33:$B$776,O$190)+'СЕТ СН'!$F$12</f>
        <v>151.16072258</v>
      </c>
      <c r="P213" s="36">
        <f>SUMIFS(СВЦЭМ!$F$33:$F$776,СВЦЭМ!$A$33:$A$776,$A213,СВЦЭМ!$B$33:$B$776,P$190)+'СЕТ СН'!$F$12</f>
        <v>155.76480583</v>
      </c>
      <c r="Q213" s="36">
        <f>SUMIFS(СВЦЭМ!$F$33:$F$776,СВЦЭМ!$A$33:$A$776,$A213,СВЦЭМ!$B$33:$B$776,Q$190)+'СЕТ СН'!$F$12</f>
        <v>157.23692108</v>
      </c>
      <c r="R213" s="36">
        <f>SUMIFS(СВЦЭМ!$F$33:$F$776,СВЦЭМ!$A$33:$A$776,$A213,СВЦЭМ!$B$33:$B$776,R$190)+'СЕТ СН'!$F$12</f>
        <v>155.75304939</v>
      </c>
      <c r="S213" s="36">
        <f>SUMIFS(СВЦЭМ!$F$33:$F$776,СВЦЭМ!$A$33:$A$776,$A213,СВЦЭМ!$B$33:$B$776,S$190)+'СЕТ СН'!$F$12</f>
        <v>152.58677416</v>
      </c>
      <c r="T213" s="36">
        <f>SUMIFS(СВЦЭМ!$F$33:$F$776,СВЦЭМ!$A$33:$A$776,$A213,СВЦЭМ!$B$33:$B$776,T$190)+'СЕТ СН'!$F$12</f>
        <v>148.32564346999999</v>
      </c>
      <c r="U213" s="36">
        <f>SUMIFS(СВЦЭМ!$F$33:$F$776,СВЦЭМ!$A$33:$A$776,$A213,СВЦЭМ!$B$33:$B$776,U$190)+'СЕТ СН'!$F$12</f>
        <v>148.03003275</v>
      </c>
      <c r="V213" s="36">
        <f>SUMIFS(СВЦЭМ!$F$33:$F$776,СВЦЭМ!$A$33:$A$776,$A213,СВЦЭМ!$B$33:$B$776,V$190)+'СЕТ СН'!$F$12</f>
        <v>150.01521149999999</v>
      </c>
      <c r="W213" s="36">
        <f>SUMIFS(СВЦЭМ!$F$33:$F$776,СВЦЭМ!$A$33:$A$776,$A213,СВЦЭМ!$B$33:$B$776,W$190)+'СЕТ СН'!$F$12</f>
        <v>152.63055308</v>
      </c>
      <c r="X213" s="36">
        <f>SUMIFS(СВЦЭМ!$F$33:$F$776,СВЦЭМ!$A$33:$A$776,$A213,СВЦЭМ!$B$33:$B$776,X$190)+'СЕТ СН'!$F$12</f>
        <v>153.47034081000001</v>
      </c>
      <c r="Y213" s="36">
        <f>SUMIFS(СВЦЭМ!$F$33:$F$776,СВЦЭМ!$A$33:$A$776,$A213,СВЦЭМ!$B$33:$B$776,Y$190)+'СЕТ СН'!$F$12</f>
        <v>156.60152998999999</v>
      </c>
    </row>
    <row r="214" spans="1:25" ht="15.75" x14ac:dyDescent="0.2">
      <c r="A214" s="35">
        <f t="shared" si="5"/>
        <v>44220</v>
      </c>
      <c r="B214" s="36">
        <f>SUMIFS(СВЦЭМ!$F$33:$F$776,СВЦЭМ!$A$33:$A$776,$A214,СВЦЭМ!$B$33:$B$776,B$190)+'СЕТ СН'!$F$12</f>
        <v>156.29052376000001</v>
      </c>
      <c r="C214" s="36">
        <f>SUMIFS(СВЦЭМ!$F$33:$F$776,СВЦЭМ!$A$33:$A$776,$A214,СВЦЭМ!$B$33:$B$776,C$190)+'СЕТ СН'!$F$12</f>
        <v>161.51636178000001</v>
      </c>
      <c r="D214" s="36">
        <f>SUMIFS(СВЦЭМ!$F$33:$F$776,СВЦЭМ!$A$33:$A$776,$A214,СВЦЭМ!$B$33:$B$776,D$190)+'СЕТ СН'!$F$12</f>
        <v>164.02806964999999</v>
      </c>
      <c r="E214" s="36">
        <f>SUMIFS(СВЦЭМ!$F$33:$F$776,СВЦЭМ!$A$33:$A$776,$A214,СВЦЭМ!$B$33:$B$776,E$190)+'СЕТ СН'!$F$12</f>
        <v>165.06272888999999</v>
      </c>
      <c r="F214" s="36">
        <f>SUMIFS(СВЦЭМ!$F$33:$F$776,СВЦЭМ!$A$33:$A$776,$A214,СВЦЭМ!$B$33:$B$776,F$190)+'СЕТ СН'!$F$12</f>
        <v>167.65960461</v>
      </c>
      <c r="G214" s="36">
        <f>SUMIFS(СВЦЭМ!$F$33:$F$776,СВЦЭМ!$A$33:$A$776,$A214,СВЦЭМ!$B$33:$B$776,G$190)+'СЕТ СН'!$F$12</f>
        <v>166.04901269999999</v>
      </c>
      <c r="H214" s="36">
        <f>SUMIFS(СВЦЭМ!$F$33:$F$776,СВЦЭМ!$A$33:$A$776,$A214,СВЦЭМ!$B$33:$B$776,H$190)+'СЕТ СН'!$F$12</f>
        <v>163.14635211000001</v>
      </c>
      <c r="I214" s="36">
        <f>SUMIFS(СВЦЭМ!$F$33:$F$776,СВЦЭМ!$A$33:$A$776,$A214,СВЦЭМ!$B$33:$B$776,I$190)+'СЕТ СН'!$F$12</f>
        <v>160.87693476000001</v>
      </c>
      <c r="J214" s="36">
        <f>SUMIFS(СВЦЭМ!$F$33:$F$776,СВЦЭМ!$A$33:$A$776,$A214,СВЦЭМ!$B$33:$B$776,J$190)+'СЕТ СН'!$F$12</f>
        <v>155.39482504</v>
      </c>
      <c r="K214" s="36">
        <f>SUMIFS(СВЦЭМ!$F$33:$F$776,СВЦЭМ!$A$33:$A$776,$A214,СВЦЭМ!$B$33:$B$776,K$190)+'СЕТ СН'!$F$12</f>
        <v>150.05780024000001</v>
      </c>
      <c r="L214" s="36">
        <f>SUMIFS(СВЦЭМ!$F$33:$F$776,СВЦЭМ!$A$33:$A$776,$A214,СВЦЭМ!$B$33:$B$776,L$190)+'СЕТ СН'!$F$12</f>
        <v>147.67872713</v>
      </c>
      <c r="M214" s="36">
        <f>SUMIFS(СВЦЭМ!$F$33:$F$776,СВЦЭМ!$A$33:$A$776,$A214,СВЦЭМ!$B$33:$B$776,M$190)+'СЕТ СН'!$F$12</f>
        <v>148.45813458999999</v>
      </c>
      <c r="N214" s="36">
        <f>SUMIFS(СВЦЭМ!$F$33:$F$776,СВЦЭМ!$A$33:$A$776,$A214,СВЦЭМ!$B$33:$B$776,N$190)+'СЕТ СН'!$F$12</f>
        <v>149.90515873000001</v>
      </c>
      <c r="O214" s="36">
        <f>SUMIFS(СВЦЭМ!$F$33:$F$776,СВЦЭМ!$A$33:$A$776,$A214,СВЦЭМ!$B$33:$B$776,O$190)+'СЕТ СН'!$F$12</f>
        <v>152.77479830999999</v>
      </c>
      <c r="P214" s="36">
        <f>SUMIFS(СВЦЭМ!$F$33:$F$776,СВЦЭМ!$A$33:$A$776,$A214,СВЦЭМ!$B$33:$B$776,P$190)+'СЕТ СН'!$F$12</f>
        <v>158.25324316999999</v>
      </c>
      <c r="Q214" s="36">
        <f>SUMIFS(СВЦЭМ!$F$33:$F$776,СВЦЭМ!$A$33:$A$776,$A214,СВЦЭМ!$B$33:$B$776,Q$190)+'СЕТ СН'!$F$12</f>
        <v>159.43651320000001</v>
      </c>
      <c r="R214" s="36">
        <f>SUMIFS(СВЦЭМ!$F$33:$F$776,СВЦЭМ!$A$33:$A$776,$A214,СВЦЭМ!$B$33:$B$776,R$190)+'СЕТ СН'!$F$12</f>
        <v>157.04168375</v>
      </c>
      <c r="S214" s="36">
        <f>SUMIFS(СВЦЭМ!$F$33:$F$776,СВЦЭМ!$A$33:$A$776,$A214,СВЦЭМ!$B$33:$B$776,S$190)+'СЕТ СН'!$F$12</f>
        <v>153.78178027000001</v>
      </c>
      <c r="T214" s="36">
        <f>SUMIFS(СВЦЭМ!$F$33:$F$776,СВЦЭМ!$A$33:$A$776,$A214,СВЦЭМ!$B$33:$B$776,T$190)+'СЕТ СН'!$F$12</f>
        <v>147.39010974999999</v>
      </c>
      <c r="U214" s="36">
        <f>SUMIFS(СВЦЭМ!$F$33:$F$776,СВЦЭМ!$A$33:$A$776,$A214,СВЦЭМ!$B$33:$B$776,U$190)+'СЕТ СН'!$F$12</f>
        <v>146.49235285</v>
      </c>
      <c r="V214" s="36">
        <f>SUMIFS(СВЦЭМ!$F$33:$F$776,СВЦЭМ!$A$33:$A$776,$A214,СВЦЭМ!$B$33:$B$776,V$190)+'СЕТ СН'!$F$12</f>
        <v>146.21937313999999</v>
      </c>
      <c r="W214" s="36">
        <f>SUMIFS(СВЦЭМ!$F$33:$F$776,СВЦЭМ!$A$33:$A$776,$A214,СВЦЭМ!$B$33:$B$776,W$190)+'СЕТ СН'!$F$12</f>
        <v>148.87312065</v>
      </c>
      <c r="X214" s="36">
        <f>SUMIFS(СВЦЭМ!$F$33:$F$776,СВЦЭМ!$A$33:$A$776,$A214,СВЦЭМ!$B$33:$B$776,X$190)+'СЕТ СН'!$F$12</f>
        <v>152.2977501</v>
      </c>
      <c r="Y214" s="36">
        <f>SUMIFS(СВЦЭМ!$F$33:$F$776,СВЦЭМ!$A$33:$A$776,$A214,СВЦЭМ!$B$33:$B$776,Y$190)+'СЕТ СН'!$F$12</f>
        <v>155.55026835000001</v>
      </c>
    </row>
    <row r="215" spans="1:25" ht="15.75" x14ac:dyDescent="0.2">
      <c r="A215" s="35">
        <f t="shared" si="5"/>
        <v>44221</v>
      </c>
      <c r="B215" s="36">
        <f>SUMIFS(СВЦЭМ!$F$33:$F$776,СВЦЭМ!$A$33:$A$776,$A215,СВЦЭМ!$B$33:$B$776,B$190)+'СЕТ СН'!$F$12</f>
        <v>157.87673781000001</v>
      </c>
      <c r="C215" s="36">
        <f>SUMIFS(СВЦЭМ!$F$33:$F$776,СВЦЭМ!$A$33:$A$776,$A215,СВЦЭМ!$B$33:$B$776,C$190)+'СЕТ СН'!$F$12</f>
        <v>162.03322359000001</v>
      </c>
      <c r="D215" s="36">
        <f>SUMIFS(СВЦЭМ!$F$33:$F$776,СВЦЭМ!$A$33:$A$776,$A215,СВЦЭМ!$B$33:$B$776,D$190)+'СЕТ СН'!$F$12</f>
        <v>164.19089611999999</v>
      </c>
      <c r="E215" s="36">
        <f>SUMIFS(СВЦЭМ!$F$33:$F$776,СВЦЭМ!$A$33:$A$776,$A215,СВЦЭМ!$B$33:$B$776,E$190)+'СЕТ СН'!$F$12</f>
        <v>166.07514834</v>
      </c>
      <c r="F215" s="36">
        <f>SUMIFS(СВЦЭМ!$F$33:$F$776,СВЦЭМ!$A$33:$A$776,$A215,СВЦЭМ!$B$33:$B$776,F$190)+'СЕТ СН'!$F$12</f>
        <v>168.68002956999999</v>
      </c>
      <c r="G215" s="36">
        <f>SUMIFS(СВЦЭМ!$F$33:$F$776,СВЦЭМ!$A$33:$A$776,$A215,СВЦЭМ!$B$33:$B$776,G$190)+'СЕТ СН'!$F$12</f>
        <v>166.23698069</v>
      </c>
      <c r="H215" s="36">
        <f>SUMIFS(СВЦЭМ!$F$33:$F$776,СВЦЭМ!$A$33:$A$776,$A215,СВЦЭМ!$B$33:$B$776,H$190)+'СЕТ СН'!$F$12</f>
        <v>160.79429071999999</v>
      </c>
      <c r="I215" s="36">
        <f>SUMIFS(СВЦЭМ!$F$33:$F$776,СВЦЭМ!$A$33:$A$776,$A215,СВЦЭМ!$B$33:$B$776,I$190)+'СЕТ СН'!$F$12</f>
        <v>156.87592756999999</v>
      </c>
      <c r="J215" s="36">
        <f>SUMIFS(СВЦЭМ!$F$33:$F$776,СВЦЭМ!$A$33:$A$776,$A215,СВЦЭМ!$B$33:$B$776,J$190)+'СЕТ СН'!$F$12</f>
        <v>152.48747266999999</v>
      </c>
      <c r="K215" s="36">
        <f>SUMIFS(СВЦЭМ!$F$33:$F$776,СВЦЭМ!$A$33:$A$776,$A215,СВЦЭМ!$B$33:$B$776,K$190)+'СЕТ СН'!$F$12</f>
        <v>151.81461791000001</v>
      </c>
      <c r="L215" s="36">
        <f>SUMIFS(СВЦЭМ!$F$33:$F$776,СВЦЭМ!$A$33:$A$776,$A215,СВЦЭМ!$B$33:$B$776,L$190)+'СЕТ СН'!$F$12</f>
        <v>149.95256541000001</v>
      </c>
      <c r="M215" s="36">
        <f>SUMIFS(СВЦЭМ!$F$33:$F$776,СВЦЭМ!$A$33:$A$776,$A215,СВЦЭМ!$B$33:$B$776,M$190)+'СЕТ СН'!$F$12</f>
        <v>150.66840775</v>
      </c>
      <c r="N215" s="36">
        <f>SUMIFS(СВЦЭМ!$F$33:$F$776,СВЦЭМ!$A$33:$A$776,$A215,СВЦЭМ!$B$33:$B$776,N$190)+'СЕТ СН'!$F$12</f>
        <v>151.62213197</v>
      </c>
      <c r="O215" s="36">
        <f>SUMIFS(СВЦЭМ!$F$33:$F$776,СВЦЭМ!$A$33:$A$776,$A215,СВЦЭМ!$B$33:$B$776,O$190)+'СЕТ СН'!$F$12</f>
        <v>152.62791392</v>
      </c>
      <c r="P215" s="36">
        <f>SUMIFS(СВЦЭМ!$F$33:$F$776,СВЦЭМ!$A$33:$A$776,$A215,СВЦЭМ!$B$33:$B$776,P$190)+'СЕТ СН'!$F$12</f>
        <v>152.92940103000001</v>
      </c>
      <c r="Q215" s="36">
        <f>SUMIFS(СВЦЭМ!$F$33:$F$776,СВЦЭМ!$A$33:$A$776,$A215,СВЦЭМ!$B$33:$B$776,Q$190)+'СЕТ СН'!$F$12</f>
        <v>153.15968616999999</v>
      </c>
      <c r="R215" s="36">
        <f>SUMIFS(СВЦЭМ!$F$33:$F$776,СВЦЭМ!$A$33:$A$776,$A215,СВЦЭМ!$B$33:$B$776,R$190)+'СЕТ СН'!$F$12</f>
        <v>153.11210596999999</v>
      </c>
      <c r="S215" s="36">
        <f>SUMIFS(СВЦЭМ!$F$33:$F$776,СВЦЭМ!$A$33:$A$776,$A215,СВЦЭМ!$B$33:$B$776,S$190)+'СЕТ СН'!$F$12</f>
        <v>152.10405141000001</v>
      </c>
      <c r="T215" s="36">
        <f>SUMIFS(СВЦЭМ!$F$33:$F$776,СВЦЭМ!$A$33:$A$776,$A215,СВЦЭМ!$B$33:$B$776,T$190)+'СЕТ СН'!$F$12</f>
        <v>148.52456548999999</v>
      </c>
      <c r="U215" s="36">
        <f>SUMIFS(СВЦЭМ!$F$33:$F$776,СВЦЭМ!$A$33:$A$776,$A215,СВЦЭМ!$B$33:$B$776,U$190)+'СЕТ СН'!$F$12</f>
        <v>148.52083587000001</v>
      </c>
      <c r="V215" s="36">
        <f>SUMIFS(СВЦЭМ!$F$33:$F$776,СВЦЭМ!$A$33:$A$776,$A215,СВЦЭМ!$B$33:$B$776,V$190)+'СЕТ СН'!$F$12</f>
        <v>150.37378623999999</v>
      </c>
      <c r="W215" s="36">
        <f>SUMIFS(СВЦЭМ!$F$33:$F$776,СВЦЭМ!$A$33:$A$776,$A215,СВЦЭМ!$B$33:$B$776,W$190)+'СЕТ СН'!$F$12</f>
        <v>151.72967944000001</v>
      </c>
      <c r="X215" s="36">
        <f>SUMIFS(СВЦЭМ!$F$33:$F$776,СВЦЭМ!$A$33:$A$776,$A215,СВЦЭМ!$B$33:$B$776,X$190)+'СЕТ СН'!$F$12</f>
        <v>152.53223861999999</v>
      </c>
      <c r="Y215" s="36">
        <f>SUMIFS(СВЦЭМ!$F$33:$F$776,СВЦЭМ!$A$33:$A$776,$A215,СВЦЭМ!$B$33:$B$776,Y$190)+'СЕТ СН'!$F$12</f>
        <v>155.27331118999999</v>
      </c>
    </row>
    <row r="216" spans="1:25" ht="15.75" x14ac:dyDescent="0.2">
      <c r="A216" s="35">
        <f t="shared" si="5"/>
        <v>44222</v>
      </c>
      <c r="B216" s="36">
        <f>SUMIFS(СВЦЭМ!$F$33:$F$776,СВЦЭМ!$A$33:$A$776,$A216,СВЦЭМ!$B$33:$B$776,B$190)+'СЕТ СН'!$F$12</f>
        <v>161.62325430999999</v>
      </c>
      <c r="C216" s="36">
        <f>SUMIFS(СВЦЭМ!$F$33:$F$776,СВЦЭМ!$A$33:$A$776,$A216,СВЦЭМ!$B$33:$B$776,C$190)+'СЕТ СН'!$F$12</f>
        <v>165.21942125000001</v>
      </c>
      <c r="D216" s="36">
        <f>SUMIFS(СВЦЭМ!$F$33:$F$776,СВЦЭМ!$A$33:$A$776,$A216,СВЦЭМ!$B$33:$B$776,D$190)+'СЕТ СН'!$F$12</f>
        <v>166.41070673999999</v>
      </c>
      <c r="E216" s="36">
        <f>SUMIFS(СВЦЭМ!$F$33:$F$776,СВЦЭМ!$A$33:$A$776,$A216,СВЦЭМ!$B$33:$B$776,E$190)+'СЕТ СН'!$F$12</f>
        <v>166.94397407</v>
      </c>
      <c r="F216" s="36">
        <f>SUMIFS(СВЦЭМ!$F$33:$F$776,СВЦЭМ!$A$33:$A$776,$A216,СВЦЭМ!$B$33:$B$776,F$190)+'СЕТ СН'!$F$12</f>
        <v>168.60228178</v>
      </c>
      <c r="G216" s="36">
        <f>SUMIFS(СВЦЭМ!$F$33:$F$776,СВЦЭМ!$A$33:$A$776,$A216,СВЦЭМ!$B$33:$B$776,G$190)+'СЕТ СН'!$F$12</f>
        <v>166.19008292000001</v>
      </c>
      <c r="H216" s="36">
        <f>SUMIFS(СВЦЭМ!$F$33:$F$776,СВЦЭМ!$A$33:$A$776,$A216,СВЦЭМ!$B$33:$B$776,H$190)+'СЕТ СН'!$F$12</f>
        <v>160.61850519999999</v>
      </c>
      <c r="I216" s="36">
        <f>SUMIFS(СВЦЭМ!$F$33:$F$776,СВЦЭМ!$A$33:$A$776,$A216,СВЦЭМ!$B$33:$B$776,I$190)+'СЕТ СН'!$F$12</f>
        <v>154.09770756</v>
      </c>
      <c r="J216" s="36">
        <f>SUMIFS(СВЦЭМ!$F$33:$F$776,СВЦЭМ!$A$33:$A$776,$A216,СВЦЭМ!$B$33:$B$776,J$190)+'СЕТ СН'!$F$12</f>
        <v>150.29118589999999</v>
      </c>
      <c r="K216" s="36">
        <f>SUMIFS(СВЦЭМ!$F$33:$F$776,СВЦЭМ!$A$33:$A$776,$A216,СВЦЭМ!$B$33:$B$776,K$190)+'СЕТ СН'!$F$12</f>
        <v>149.44649949999999</v>
      </c>
      <c r="L216" s="36">
        <f>SUMIFS(СВЦЭМ!$F$33:$F$776,СВЦЭМ!$A$33:$A$776,$A216,СВЦЭМ!$B$33:$B$776,L$190)+'СЕТ СН'!$F$12</f>
        <v>148.45110226</v>
      </c>
      <c r="M216" s="36">
        <f>SUMIFS(СВЦЭМ!$F$33:$F$776,СВЦЭМ!$A$33:$A$776,$A216,СВЦЭМ!$B$33:$B$776,M$190)+'СЕТ СН'!$F$12</f>
        <v>149.55453745</v>
      </c>
      <c r="N216" s="36">
        <f>SUMIFS(СВЦЭМ!$F$33:$F$776,СВЦЭМ!$A$33:$A$776,$A216,СВЦЭМ!$B$33:$B$776,N$190)+'СЕТ СН'!$F$12</f>
        <v>150.03925776</v>
      </c>
      <c r="O216" s="36">
        <f>SUMIFS(СВЦЭМ!$F$33:$F$776,СВЦЭМ!$A$33:$A$776,$A216,СВЦЭМ!$B$33:$B$776,O$190)+'СЕТ СН'!$F$12</f>
        <v>151.20701450999999</v>
      </c>
      <c r="P216" s="36">
        <f>SUMIFS(СВЦЭМ!$F$33:$F$776,СВЦЭМ!$A$33:$A$776,$A216,СВЦЭМ!$B$33:$B$776,P$190)+'СЕТ СН'!$F$12</f>
        <v>152.17156711000001</v>
      </c>
      <c r="Q216" s="36">
        <f>SUMIFS(СВЦЭМ!$F$33:$F$776,СВЦЭМ!$A$33:$A$776,$A216,СВЦЭМ!$B$33:$B$776,Q$190)+'СЕТ СН'!$F$12</f>
        <v>151.97577154999999</v>
      </c>
      <c r="R216" s="36">
        <f>SUMIFS(СВЦЭМ!$F$33:$F$776,СВЦЭМ!$A$33:$A$776,$A216,СВЦЭМ!$B$33:$B$776,R$190)+'СЕТ СН'!$F$12</f>
        <v>150.33457783</v>
      </c>
      <c r="S216" s="36">
        <f>SUMIFS(СВЦЭМ!$F$33:$F$776,СВЦЭМ!$A$33:$A$776,$A216,СВЦЭМ!$B$33:$B$776,S$190)+'СЕТ СН'!$F$12</f>
        <v>149.72717847999999</v>
      </c>
      <c r="T216" s="36">
        <f>SUMIFS(СВЦЭМ!$F$33:$F$776,СВЦЭМ!$A$33:$A$776,$A216,СВЦЭМ!$B$33:$B$776,T$190)+'СЕТ СН'!$F$12</f>
        <v>148.05004579000001</v>
      </c>
      <c r="U216" s="36">
        <f>SUMIFS(СВЦЭМ!$F$33:$F$776,СВЦЭМ!$A$33:$A$776,$A216,СВЦЭМ!$B$33:$B$776,U$190)+'СЕТ СН'!$F$12</f>
        <v>148.35325993999999</v>
      </c>
      <c r="V216" s="36">
        <f>SUMIFS(СВЦЭМ!$F$33:$F$776,СВЦЭМ!$A$33:$A$776,$A216,СВЦЭМ!$B$33:$B$776,V$190)+'СЕТ СН'!$F$12</f>
        <v>150.15708681999999</v>
      </c>
      <c r="W216" s="36">
        <f>SUMIFS(СВЦЭМ!$F$33:$F$776,СВЦЭМ!$A$33:$A$776,$A216,СВЦЭМ!$B$33:$B$776,W$190)+'СЕТ СН'!$F$12</f>
        <v>153.65088840999999</v>
      </c>
      <c r="X216" s="36">
        <f>SUMIFS(СВЦЭМ!$F$33:$F$776,СВЦЭМ!$A$33:$A$776,$A216,СВЦЭМ!$B$33:$B$776,X$190)+'СЕТ СН'!$F$12</f>
        <v>154.98808953</v>
      </c>
      <c r="Y216" s="36">
        <f>SUMIFS(СВЦЭМ!$F$33:$F$776,СВЦЭМ!$A$33:$A$776,$A216,СВЦЭМ!$B$33:$B$776,Y$190)+'СЕТ СН'!$F$12</f>
        <v>157.69184816000001</v>
      </c>
    </row>
    <row r="217" spans="1:25" ht="15.75" x14ac:dyDescent="0.2">
      <c r="A217" s="35">
        <f t="shared" si="5"/>
        <v>44223</v>
      </c>
      <c r="B217" s="36">
        <f>SUMIFS(СВЦЭМ!$F$33:$F$776,СВЦЭМ!$A$33:$A$776,$A217,СВЦЭМ!$B$33:$B$776,B$190)+'СЕТ СН'!$F$12</f>
        <v>159.65211396999999</v>
      </c>
      <c r="C217" s="36">
        <f>SUMIFS(СВЦЭМ!$F$33:$F$776,СВЦЭМ!$A$33:$A$776,$A217,СВЦЭМ!$B$33:$B$776,C$190)+'СЕТ СН'!$F$12</f>
        <v>162.88863029000001</v>
      </c>
      <c r="D217" s="36">
        <f>SUMIFS(СВЦЭМ!$F$33:$F$776,СВЦЭМ!$A$33:$A$776,$A217,СВЦЭМ!$B$33:$B$776,D$190)+'СЕТ СН'!$F$12</f>
        <v>164.97794435</v>
      </c>
      <c r="E217" s="36">
        <f>SUMIFS(СВЦЭМ!$F$33:$F$776,СВЦЭМ!$A$33:$A$776,$A217,СВЦЭМ!$B$33:$B$776,E$190)+'СЕТ СН'!$F$12</f>
        <v>166.09471377</v>
      </c>
      <c r="F217" s="36">
        <f>SUMIFS(СВЦЭМ!$F$33:$F$776,СВЦЭМ!$A$33:$A$776,$A217,СВЦЭМ!$B$33:$B$776,F$190)+'СЕТ СН'!$F$12</f>
        <v>167.64105695000001</v>
      </c>
      <c r="G217" s="36">
        <f>SUMIFS(СВЦЭМ!$F$33:$F$776,СВЦЭМ!$A$33:$A$776,$A217,СВЦЭМ!$B$33:$B$776,G$190)+'СЕТ СН'!$F$12</f>
        <v>165.02297492</v>
      </c>
      <c r="H217" s="36">
        <f>SUMIFS(СВЦЭМ!$F$33:$F$776,СВЦЭМ!$A$33:$A$776,$A217,СВЦЭМ!$B$33:$B$776,H$190)+'СЕТ СН'!$F$12</f>
        <v>159.95941619999999</v>
      </c>
      <c r="I217" s="36">
        <f>SUMIFS(СВЦЭМ!$F$33:$F$776,СВЦЭМ!$A$33:$A$776,$A217,СВЦЭМ!$B$33:$B$776,I$190)+'СЕТ СН'!$F$12</f>
        <v>156.38598540999999</v>
      </c>
      <c r="J217" s="36">
        <f>SUMIFS(СВЦЭМ!$F$33:$F$776,СВЦЭМ!$A$33:$A$776,$A217,СВЦЭМ!$B$33:$B$776,J$190)+'СЕТ СН'!$F$12</f>
        <v>151.97792967999999</v>
      </c>
      <c r="K217" s="36">
        <f>SUMIFS(СВЦЭМ!$F$33:$F$776,СВЦЭМ!$A$33:$A$776,$A217,СВЦЭМ!$B$33:$B$776,K$190)+'СЕТ СН'!$F$12</f>
        <v>150.22360721000001</v>
      </c>
      <c r="L217" s="36">
        <f>SUMIFS(СВЦЭМ!$F$33:$F$776,СВЦЭМ!$A$33:$A$776,$A217,СВЦЭМ!$B$33:$B$776,L$190)+'СЕТ СН'!$F$12</f>
        <v>149.06106643000001</v>
      </c>
      <c r="M217" s="36">
        <f>SUMIFS(СВЦЭМ!$F$33:$F$776,СВЦЭМ!$A$33:$A$776,$A217,СВЦЭМ!$B$33:$B$776,M$190)+'СЕТ СН'!$F$12</f>
        <v>150.61981621999999</v>
      </c>
      <c r="N217" s="36">
        <f>SUMIFS(СВЦЭМ!$F$33:$F$776,СВЦЭМ!$A$33:$A$776,$A217,СВЦЭМ!$B$33:$B$776,N$190)+'СЕТ СН'!$F$12</f>
        <v>151.48899452000001</v>
      </c>
      <c r="O217" s="36">
        <f>SUMIFS(СВЦЭМ!$F$33:$F$776,СВЦЭМ!$A$33:$A$776,$A217,СВЦЭМ!$B$33:$B$776,O$190)+'СЕТ СН'!$F$12</f>
        <v>153.58597295999999</v>
      </c>
      <c r="P217" s="36">
        <f>SUMIFS(СВЦЭМ!$F$33:$F$776,СВЦЭМ!$A$33:$A$776,$A217,СВЦЭМ!$B$33:$B$776,P$190)+'СЕТ СН'!$F$12</f>
        <v>154.99228092000001</v>
      </c>
      <c r="Q217" s="36">
        <f>SUMIFS(СВЦЭМ!$F$33:$F$776,СВЦЭМ!$A$33:$A$776,$A217,СВЦЭМ!$B$33:$B$776,Q$190)+'СЕТ СН'!$F$12</f>
        <v>156.11450524</v>
      </c>
      <c r="R217" s="36">
        <f>SUMIFS(СВЦЭМ!$F$33:$F$776,СВЦЭМ!$A$33:$A$776,$A217,СВЦЭМ!$B$33:$B$776,R$190)+'СЕТ СН'!$F$12</f>
        <v>154.60309774999999</v>
      </c>
      <c r="S217" s="36">
        <f>SUMIFS(СВЦЭМ!$F$33:$F$776,СВЦЭМ!$A$33:$A$776,$A217,СВЦЭМ!$B$33:$B$776,S$190)+'СЕТ СН'!$F$12</f>
        <v>152.49750404</v>
      </c>
      <c r="T217" s="36">
        <f>SUMIFS(СВЦЭМ!$F$33:$F$776,СВЦЭМ!$A$33:$A$776,$A217,СВЦЭМ!$B$33:$B$776,T$190)+'СЕТ СН'!$F$12</f>
        <v>147.64290299000001</v>
      </c>
      <c r="U217" s="36">
        <f>SUMIFS(СВЦЭМ!$F$33:$F$776,СВЦЭМ!$A$33:$A$776,$A217,СВЦЭМ!$B$33:$B$776,U$190)+'СЕТ СН'!$F$12</f>
        <v>147.76170005</v>
      </c>
      <c r="V217" s="36">
        <f>SUMIFS(СВЦЭМ!$F$33:$F$776,СВЦЭМ!$A$33:$A$776,$A217,СВЦЭМ!$B$33:$B$776,V$190)+'СЕТ СН'!$F$12</f>
        <v>149.25532636</v>
      </c>
      <c r="W217" s="36">
        <f>SUMIFS(СВЦЭМ!$F$33:$F$776,СВЦЭМ!$A$33:$A$776,$A217,СВЦЭМ!$B$33:$B$776,W$190)+'СЕТ СН'!$F$12</f>
        <v>152.30770838999999</v>
      </c>
      <c r="X217" s="36">
        <f>SUMIFS(СВЦЭМ!$F$33:$F$776,СВЦЭМ!$A$33:$A$776,$A217,СВЦЭМ!$B$33:$B$776,X$190)+'СЕТ СН'!$F$12</f>
        <v>153.25987638000001</v>
      </c>
      <c r="Y217" s="36">
        <f>SUMIFS(СВЦЭМ!$F$33:$F$776,СВЦЭМ!$A$33:$A$776,$A217,СВЦЭМ!$B$33:$B$776,Y$190)+'СЕТ СН'!$F$12</f>
        <v>156.88983304999999</v>
      </c>
    </row>
    <row r="218" spans="1:25" ht="15.75" x14ac:dyDescent="0.2">
      <c r="A218" s="35">
        <f t="shared" si="5"/>
        <v>44224</v>
      </c>
      <c r="B218" s="36">
        <f>SUMIFS(СВЦЭМ!$F$33:$F$776,СВЦЭМ!$A$33:$A$776,$A218,СВЦЭМ!$B$33:$B$776,B$190)+'СЕТ СН'!$F$12</f>
        <v>154.38965346000001</v>
      </c>
      <c r="C218" s="36">
        <f>SUMIFS(СВЦЭМ!$F$33:$F$776,СВЦЭМ!$A$33:$A$776,$A218,СВЦЭМ!$B$33:$B$776,C$190)+'СЕТ СН'!$F$12</f>
        <v>162.29090662999999</v>
      </c>
      <c r="D218" s="36">
        <f>SUMIFS(СВЦЭМ!$F$33:$F$776,СВЦЭМ!$A$33:$A$776,$A218,СВЦЭМ!$B$33:$B$776,D$190)+'СЕТ СН'!$F$12</f>
        <v>167.10747094000001</v>
      </c>
      <c r="E218" s="36">
        <f>SUMIFS(СВЦЭМ!$F$33:$F$776,СВЦЭМ!$A$33:$A$776,$A218,СВЦЭМ!$B$33:$B$776,E$190)+'СЕТ СН'!$F$12</f>
        <v>167.72622554</v>
      </c>
      <c r="F218" s="36">
        <f>SUMIFS(СВЦЭМ!$F$33:$F$776,СВЦЭМ!$A$33:$A$776,$A218,СВЦЭМ!$B$33:$B$776,F$190)+'СЕТ СН'!$F$12</f>
        <v>169.18604022</v>
      </c>
      <c r="G218" s="36">
        <f>SUMIFS(СВЦЭМ!$F$33:$F$776,СВЦЭМ!$A$33:$A$776,$A218,СВЦЭМ!$B$33:$B$776,G$190)+'СЕТ СН'!$F$12</f>
        <v>167.07515749000001</v>
      </c>
      <c r="H218" s="36">
        <f>SUMIFS(СВЦЭМ!$F$33:$F$776,СВЦЭМ!$A$33:$A$776,$A218,СВЦЭМ!$B$33:$B$776,H$190)+'СЕТ СН'!$F$12</f>
        <v>161.59162513999999</v>
      </c>
      <c r="I218" s="36">
        <f>SUMIFS(СВЦЭМ!$F$33:$F$776,СВЦЭМ!$A$33:$A$776,$A218,СВЦЭМ!$B$33:$B$776,I$190)+'СЕТ СН'!$F$12</f>
        <v>158.17187329000001</v>
      </c>
      <c r="J218" s="36">
        <f>SUMIFS(СВЦЭМ!$F$33:$F$776,СВЦЭМ!$A$33:$A$776,$A218,СВЦЭМ!$B$33:$B$776,J$190)+'СЕТ СН'!$F$12</f>
        <v>155.48796397999999</v>
      </c>
      <c r="K218" s="36">
        <f>SUMIFS(СВЦЭМ!$F$33:$F$776,СВЦЭМ!$A$33:$A$776,$A218,СВЦЭМ!$B$33:$B$776,K$190)+'СЕТ СН'!$F$12</f>
        <v>153.86046142999999</v>
      </c>
      <c r="L218" s="36">
        <f>SUMIFS(СВЦЭМ!$F$33:$F$776,СВЦЭМ!$A$33:$A$776,$A218,СВЦЭМ!$B$33:$B$776,L$190)+'СЕТ СН'!$F$12</f>
        <v>153.14191765999999</v>
      </c>
      <c r="M218" s="36">
        <f>SUMIFS(СВЦЭМ!$F$33:$F$776,СВЦЭМ!$A$33:$A$776,$A218,СВЦЭМ!$B$33:$B$776,M$190)+'СЕТ СН'!$F$12</f>
        <v>154.26469928</v>
      </c>
      <c r="N218" s="36">
        <f>SUMIFS(СВЦЭМ!$F$33:$F$776,СВЦЭМ!$A$33:$A$776,$A218,СВЦЭМ!$B$33:$B$776,N$190)+'СЕТ СН'!$F$12</f>
        <v>155.07135929</v>
      </c>
      <c r="O218" s="36">
        <f>SUMIFS(СВЦЭМ!$F$33:$F$776,СВЦЭМ!$A$33:$A$776,$A218,СВЦЭМ!$B$33:$B$776,O$190)+'СЕТ СН'!$F$12</f>
        <v>153.66536704999999</v>
      </c>
      <c r="P218" s="36">
        <f>SUMIFS(СВЦЭМ!$F$33:$F$776,СВЦЭМ!$A$33:$A$776,$A218,СВЦЭМ!$B$33:$B$776,P$190)+'СЕТ СН'!$F$12</f>
        <v>154.41082262</v>
      </c>
      <c r="Q218" s="36">
        <f>SUMIFS(СВЦЭМ!$F$33:$F$776,СВЦЭМ!$A$33:$A$776,$A218,СВЦЭМ!$B$33:$B$776,Q$190)+'СЕТ СН'!$F$12</f>
        <v>154.8521155</v>
      </c>
      <c r="R218" s="36">
        <f>SUMIFS(СВЦЭМ!$F$33:$F$776,СВЦЭМ!$A$33:$A$776,$A218,СВЦЭМ!$B$33:$B$776,R$190)+'СЕТ СН'!$F$12</f>
        <v>154.20892823</v>
      </c>
      <c r="S218" s="36">
        <f>SUMIFS(СВЦЭМ!$F$33:$F$776,СВЦЭМ!$A$33:$A$776,$A218,СВЦЭМ!$B$33:$B$776,S$190)+'СЕТ СН'!$F$12</f>
        <v>152.66630262999999</v>
      </c>
      <c r="T218" s="36">
        <f>SUMIFS(СВЦЭМ!$F$33:$F$776,СВЦЭМ!$A$33:$A$776,$A218,СВЦЭМ!$B$33:$B$776,T$190)+'СЕТ СН'!$F$12</f>
        <v>149.2104324</v>
      </c>
      <c r="U218" s="36">
        <f>SUMIFS(СВЦЭМ!$F$33:$F$776,СВЦЭМ!$A$33:$A$776,$A218,СВЦЭМ!$B$33:$B$776,U$190)+'СЕТ СН'!$F$12</f>
        <v>149.30336947999999</v>
      </c>
      <c r="V218" s="36">
        <f>SUMIFS(СВЦЭМ!$F$33:$F$776,СВЦЭМ!$A$33:$A$776,$A218,СВЦЭМ!$B$33:$B$776,V$190)+'СЕТ СН'!$F$12</f>
        <v>150.55479226</v>
      </c>
      <c r="W218" s="36">
        <f>SUMIFS(СВЦЭМ!$F$33:$F$776,СВЦЭМ!$A$33:$A$776,$A218,СВЦЭМ!$B$33:$B$776,W$190)+'СЕТ СН'!$F$12</f>
        <v>152.37703200999999</v>
      </c>
      <c r="X218" s="36">
        <f>SUMIFS(СВЦЭМ!$F$33:$F$776,СВЦЭМ!$A$33:$A$776,$A218,СВЦЭМ!$B$33:$B$776,X$190)+'СЕТ СН'!$F$12</f>
        <v>152.27376190999999</v>
      </c>
      <c r="Y218" s="36">
        <f>SUMIFS(СВЦЭМ!$F$33:$F$776,СВЦЭМ!$A$33:$A$776,$A218,СВЦЭМ!$B$33:$B$776,Y$190)+'СЕТ СН'!$F$12</f>
        <v>155.35465988999999</v>
      </c>
    </row>
    <row r="219" spans="1:25" ht="15.75" x14ac:dyDescent="0.2">
      <c r="A219" s="35">
        <f t="shared" si="5"/>
        <v>44225</v>
      </c>
      <c r="B219" s="36">
        <f>SUMIFS(СВЦЭМ!$F$33:$F$776,СВЦЭМ!$A$33:$A$776,$A219,СВЦЭМ!$B$33:$B$776,B$190)+'СЕТ СН'!$F$12</f>
        <v>153.35661988999999</v>
      </c>
      <c r="C219" s="36">
        <f>SUMIFS(СВЦЭМ!$F$33:$F$776,СВЦЭМ!$A$33:$A$776,$A219,СВЦЭМ!$B$33:$B$776,C$190)+'СЕТ СН'!$F$12</f>
        <v>157.51364237000001</v>
      </c>
      <c r="D219" s="36">
        <f>SUMIFS(СВЦЭМ!$F$33:$F$776,СВЦЭМ!$A$33:$A$776,$A219,СВЦЭМ!$B$33:$B$776,D$190)+'СЕТ СН'!$F$12</f>
        <v>159.44624049000001</v>
      </c>
      <c r="E219" s="36">
        <f>SUMIFS(СВЦЭМ!$F$33:$F$776,СВЦЭМ!$A$33:$A$776,$A219,СВЦЭМ!$B$33:$B$776,E$190)+'СЕТ СН'!$F$12</f>
        <v>157.78393321999999</v>
      </c>
      <c r="F219" s="36">
        <f>SUMIFS(СВЦЭМ!$F$33:$F$776,СВЦЭМ!$A$33:$A$776,$A219,СВЦЭМ!$B$33:$B$776,F$190)+'СЕТ СН'!$F$12</f>
        <v>157.31690466000001</v>
      </c>
      <c r="G219" s="36">
        <f>SUMIFS(СВЦЭМ!$F$33:$F$776,СВЦЭМ!$A$33:$A$776,$A219,СВЦЭМ!$B$33:$B$776,G$190)+'СЕТ СН'!$F$12</f>
        <v>156.08435668000001</v>
      </c>
      <c r="H219" s="36">
        <f>SUMIFS(СВЦЭМ!$F$33:$F$776,СВЦЭМ!$A$33:$A$776,$A219,СВЦЭМ!$B$33:$B$776,H$190)+'СЕТ СН'!$F$12</f>
        <v>151.47344147000001</v>
      </c>
      <c r="I219" s="36">
        <f>SUMIFS(СВЦЭМ!$F$33:$F$776,СВЦЭМ!$A$33:$A$776,$A219,СВЦЭМ!$B$33:$B$776,I$190)+'СЕТ СН'!$F$12</f>
        <v>146.0114494</v>
      </c>
      <c r="J219" s="36">
        <f>SUMIFS(СВЦЭМ!$F$33:$F$776,СВЦЭМ!$A$33:$A$776,$A219,СВЦЭМ!$B$33:$B$776,J$190)+'СЕТ СН'!$F$12</f>
        <v>145.10190793000001</v>
      </c>
      <c r="K219" s="36">
        <f>SUMIFS(СВЦЭМ!$F$33:$F$776,СВЦЭМ!$A$33:$A$776,$A219,СВЦЭМ!$B$33:$B$776,K$190)+'СЕТ СН'!$F$12</f>
        <v>143.69316473000001</v>
      </c>
      <c r="L219" s="36">
        <f>SUMIFS(СВЦЭМ!$F$33:$F$776,СВЦЭМ!$A$33:$A$776,$A219,СВЦЭМ!$B$33:$B$776,L$190)+'СЕТ СН'!$F$12</f>
        <v>144.01992905</v>
      </c>
      <c r="M219" s="36">
        <f>SUMIFS(СВЦЭМ!$F$33:$F$776,СВЦЭМ!$A$33:$A$776,$A219,СВЦЭМ!$B$33:$B$776,M$190)+'СЕТ СН'!$F$12</f>
        <v>148.21309262</v>
      </c>
      <c r="N219" s="36">
        <f>SUMIFS(СВЦЭМ!$F$33:$F$776,СВЦЭМ!$A$33:$A$776,$A219,СВЦЭМ!$B$33:$B$776,N$190)+'СЕТ СН'!$F$12</f>
        <v>149.14167904999999</v>
      </c>
      <c r="O219" s="36">
        <f>SUMIFS(СВЦЭМ!$F$33:$F$776,СВЦЭМ!$A$33:$A$776,$A219,СВЦЭМ!$B$33:$B$776,O$190)+'СЕТ СН'!$F$12</f>
        <v>150.15314279</v>
      </c>
      <c r="P219" s="36">
        <f>SUMIFS(СВЦЭМ!$F$33:$F$776,СВЦЭМ!$A$33:$A$776,$A219,СВЦЭМ!$B$33:$B$776,P$190)+'СЕТ СН'!$F$12</f>
        <v>151.11648131000001</v>
      </c>
      <c r="Q219" s="36">
        <f>SUMIFS(СВЦЭМ!$F$33:$F$776,СВЦЭМ!$A$33:$A$776,$A219,СВЦЭМ!$B$33:$B$776,Q$190)+'СЕТ СН'!$F$12</f>
        <v>150.48390004999999</v>
      </c>
      <c r="R219" s="36">
        <f>SUMIFS(СВЦЭМ!$F$33:$F$776,СВЦЭМ!$A$33:$A$776,$A219,СВЦЭМ!$B$33:$B$776,R$190)+'СЕТ СН'!$F$12</f>
        <v>146.14041907000001</v>
      </c>
      <c r="S219" s="36">
        <f>SUMIFS(СВЦЭМ!$F$33:$F$776,СВЦЭМ!$A$33:$A$776,$A219,СВЦЭМ!$B$33:$B$776,S$190)+'СЕТ СН'!$F$12</f>
        <v>147.89315049000001</v>
      </c>
      <c r="T219" s="36">
        <f>SUMIFS(СВЦЭМ!$F$33:$F$776,СВЦЭМ!$A$33:$A$776,$A219,СВЦЭМ!$B$33:$B$776,T$190)+'СЕТ СН'!$F$12</f>
        <v>145.71990926000001</v>
      </c>
      <c r="U219" s="36">
        <f>SUMIFS(СВЦЭМ!$F$33:$F$776,СВЦЭМ!$A$33:$A$776,$A219,СВЦЭМ!$B$33:$B$776,U$190)+'СЕТ СН'!$F$12</f>
        <v>145.79717188000001</v>
      </c>
      <c r="V219" s="36">
        <f>SUMIFS(СВЦЭМ!$F$33:$F$776,СВЦЭМ!$A$33:$A$776,$A219,СВЦЭМ!$B$33:$B$776,V$190)+'СЕТ СН'!$F$12</f>
        <v>148.14085752</v>
      </c>
      <c r="W219" s="36">
        <f>SUMIFS(СВЦЭМ!$F$33:$F$776,СВЦЭМ!$A$33:$A$776,$A219,СВЦЭМ!$B$33:$B$776,W$190)+'СЕТ СН'!$F$12</f>
        <v>150.09256675</v>
      </c>
      <c r="X219" s="36">
        <f>SUMIFS(СВЦЭМ!$F$33:$F$776,СВЦЭМ!$A$33:$A$776,$A219,СВЦЭМ!$B$33:$B$776,X$190)+'СЕТ СН'!$F$12</f>
        <v>150.12832374999999</v>
      </c>
      <c r="Y219" s="36">
        <f>SUMIFS(СВЦЭМ!$F$33:$F$776,СВЦЭМ!$A$33:$A$776,$A219,СВЦЭМ!$B$33:$B$776,Y$190)+'СЕТ СН'!$F$12</f>
        <v>151.50522588000001</v>
      </c>
    </row>
    <row r="220" spans="1:25" ht="15.75" x14ac:dyDescent="0.2">
      <c r="A220" s="35">
        <f t="shared" si="5"/>
        <v>44226</v>
      </c>
      <c r="B220" s="36">
        <f>SUMIFS(СВЦЭМ!$F$33:$F$776,СВЦЭМ!$A$33:$A$776,$A220,СВЦЭМ!$B$33:$B$776,B$190)+'СЕТ СН'!$F$12</f>
        <v>150.28703858</v>
      </c>
      <c r="C220" s="36">
        <f>SUMIFS(СВЦЭМ!$F$33:$F$776,СВЦЭМ!$A$33:$A$776,$A220,СВЦЭМ!$B$33:$B$776,C$190)+'СЕТ СН'!$F$12</f>
        <v>155.32729798</v>
      </c>
      <c r="D220" s="36">
        <f>SUMIFS(СВЦЭМ!$F$33:$F$776,СВЦЭМ!$A$33:$A$776,$A220,СВЦЭМ!$B$33:$B$776,D$190)+'СЕТ СН'!$F$12</f>
        <v>158.00860162999999</v>
      </c>
      <c r="E220" s="36">
        <f>SUMIFS(СВЦЭМ!$F$33:$F$776,СВЦЭМ!$A$33:$A$776,$A220,СВЦЭМ!$B$33:$B$776,E$190)+'СЕТ СН'!$F$12</f>
        <v>158.77832261</v>
      </c>
      <c r="F220" s="36">
        <f>SUMIFS(СВЦЭМ!$F$33:$F$776,СВЦЭМ!$A$33:$A$776,$A220,СВЦЭМ!$B$33:$B$776,F$190)+'СЕТ СН'!$F$12</f>
        <v>160.84741425999999</v>
      </c>
      <c r="G220" s="36">
        <f>SUMIFS(СВЦЭМ!$F$33:$F$776,СВЦЭМ!$A$33:$A$776,$A220,СВЦЭМ!$B$33:$B$776,G$190)+'СЕТ СН'!$F$12</f>
        <v>160.18419209000001</v>
      </c>
      <c r="H220" s="36">
        <f>SUMIFS(СВЦЭМ!$F$33:$F$776,СВЦЭМ!$A$33:$A$776,$A220,СВЦЭМ!$B$33:$B$776,H$190)+'СЕТ СН'!$F$12</f>
        <v>158.46059811000001</v>
      </c>
      <c r="I220" s="36">
        <f>SUMIFS(СВЦЭМ!$F$33:$F$776,СВЦЭМ!$A$33:$A$776,$A220,СВЦЭМ!$B$33:$B$776,I$190)+'СЕТ СН'!$F$12</f>
        <v>155.06452576000001</v>
      </c>
      <c r="J220" s="36">
        <f>SUMIFS(СВЦЭМ!$F$33:$F$776,СВЦЭМ!$A$33:$A$776,$A220,СВЦЭМ!$B$33:$B$776,J$190)+'СЕТ СН'!$F$12</f>
        <v>152.48584486999999</v>
      </c>
      <c r="K220" s="36">
        <f>SUMIFS(СВЦЭМ!$F$33:$F$776,СВЦЭМ!$A$33:$A$776,$A220,СВЦЭМ!$B$33:$B$776,K$190)+'СЕТ СН'!$F$12</f>
        <v>149.82771639000001</v>
      </c>
      <c r="L220" s="36">
        <f>SUMIFS(СВЦЭМ!$F$33:$F$776,СВЦЭМ!$A$33:$A$776,$A220,СВЦЭМ!$B$33:$B$776,L$190)+'СЕТ СН'!$F$12</f>
        <v>147.58036795000001</v>
      </c>
      <c r="M220" s="36">
        <f>SUMIFS(СВЦЭМ!$F$33:$F$776,СВЦЭМ!$A$33:$A$776,$A220,СВЦЭМ!$B$33:$B$776,M$190)+'СЕТ СН'!$F$12</f>
        <v>147.83787230999999</v>
      </c>
      <c r="N220" s="36">
        <f>SUMIFS(СВЦЭМ!$F$33:$F$776,СВЦЭМ!$A$33:$A$776,$A220,СВЦЭМ!$B$33:$B$776,N$190)+'СЕТ СН'!$F$12</f>
        <v>147.60732673999999</v>
      </c>
      <c r="O220" s="36">
        <f>SUMIFS(СВЦЭМ!$F$33:$F$776,СВЦЭМ!$A$33:$A$776,$A220,СВЦЭМ!$B$33:$B$776,O$190)+'СЕТ СН'!$F$12</f>
        <v>148.20334923999999</v>
      </c>
      <c r="P220" s="36">
        <f>SUMIFS(СВЦЭМ!$F$33:$F$776,СВЦЭМ!$A$33:$A$776,$A220,СВЦЭМ!$B$33:$B$776,P$190)+'СЕТ СН'!$F$12</f>
        <v>150.96211281000001</v>
      </c>
      <c r="Q220" s="36">
        <f>SUMIFS(СВЦЭМ!$F$33:$F$776,СВЦЭМ!$A$33:$A$776,$A220,СВЦЭМ!$B$33:$B$776,Q$190)+'СЕТ СН'!$F$12</f>
        <v>152.08448695000001</v>
      </c>
      <c r="R220" s="36">
        <f>SUMIFS(СВЦЭМ!$F$33:$F$776,СВЦЭМ!$A$33:$A$776,$A220,СВЦЭМ!$B$33:$B$776,R$190)+'СЕТ СН'!$F$12</f>
        <v>149.59188377999999</v>
      </c>
      <c r="S220" s="36">
        <f>SUMIFS(СВЦЭМ!$F$33:$F$776,СВЦЭМ!$A$33:$A$776,$A220,СВЦЭМ!$B$33:$B$776,S$190)+'СЕТ СН'!$F$12</f>
        <v>148.31161015000001</v>
      </c>
      <c r="T220" s="36">
        <f>SUMIFS(СВЦЭМ!$F$33:$F$776,СВЦЭМ!$A$33:$A$776,$A220,СВЦЭМ!$B$33:$B$776,T$190)+'СЕТ СН'!$F$12</f>
        <v>146.55796971000001</v>
      </c>
      <c r="U220" s="36">
        <f>SUMIFS(СВЦЭМ!$F$33:$F$776,СВЦЭМ!$A$33:$A$776,$A220,СВЦЭМ!$B$33:$B$776,U$190)+'СЕТ СН'!$F$12</f>
        <v>145.87203443999999</v>
      </c>
      <c r="V220" s="36">
        <f>SUMIFS(СВЦЭМ!$F$33:$F$776,СВЦЭМ!$A$33:$A$776,$A220,СВЦЭМ!$B$33:$B$776,V$190)+'СЕТ СН'!$F$12</f>
        <v>148.63198926000001</v>
      </c>
      <c r="W220" s="36">
        <f>SUMIFS(СВЦЭМ!$F$33:$F$776,СВЦЭМ!$A$33:$A$776,$A220,СВЦЭМ!$B$33:$B$776,W$190)+'СЕТ СН'!$F$12</f>
        <v>149.62276742</v>
      </c>
      <c r="X220" s="36">
        <f>SUMIFS(СВЦЭМ!$F$33:$F$776,СВЦЭМ!$A$33:$A$776,$A220,СВЦЭМ!$B$33:$B$776,X$190)+'СЕТ СН'!$F$12</f>
        <v>151.92770361000001</v>
      </c>
      <c r="Y220" s="36">
        <f>SUMIFS(СВЦЭМ!$F$33:$F$776,СВЦЭМ!$A$33:$A$776,$A220,СВЦЭМ!$B$33:$B$776,Y$190)+'СЕТ СН'!$F$12</f>
        <v>155.33029016</v>
      </c>
    </row>
    <row r="221" spans="1:25" ht="15.75" x14ac:dyDescent="0.2">
      <c r="A221" s="35">
        <f t="shared" si="5"/>
        <v>44227</v>
      </c>
      <c r="B221" s="36">
        <f>SUMIFS(СВЦЭМ!$F$33:$F$776,СВЦЭМ!$A$33:$A$776,$A221,СВЦЭМ!$B$33:$B$776,B$190)+'СЕТ СН'!$F$12</f>
        <v>148.20121778000001</v>
      </c>
      <c r="C221" s="36">
        <f>SUMIFS(СВЦЭМ!$F$33:$F$776,СВЦЭМ!$A$33:$A$776,$A221,СВЦЭМ!$B$33:$B$776,C$190)+'СЕТ СН'!$F$12</f>
        <v>153.51684051000001</v>
      </c>
      <c r="D221" s="36">
        <f>SUMIFS(СВЦЭМ!$F$33:$F$776,СВЦЭМ!$A$33:$A$776,$A221,СВЦЭМ!$B$33:$B$776,D$190)+'СЕТ СН'!$F$12</f>
        <v>155.98101632000001</v>
      </c>
      <c r="E221" s="36">
        <f>SUMIFS(СВЦЭМ!$F$33:$F$776,СВЦЭМ!$A$33:$A$776,$A221,СВЦЭМ!$B$33:$B$776,E$190)+'СЕТ СН'!$F$12</f>
        <v>157.04129803000001</v>
      </c>
      <c r="F221" s="36">
        <f>SUMIFS(СВЦЭМ!$F$33:$F$776,СВЦЭМ!$A$33:$A$776,$A221,СВЦЭМ!$B$33:$B$776,F$190)+'СЕТ СН'!$F$12</f>
        <v>159.816315</v>
      </c>
      <c r="G221" s="36">
        <f>SUMIFS(СВЦЭМ!$F$33:$F$776,СВЦЭМ!$A$33:$A$776,$A221,СВЦЭМ!$B$33:$B$776,G$190)+'СЕТ СН'!$F$12</f>
        <v>158.39726243000001</v>
      </c>
      <c r="H221" s="36">
        <f>SUMIFS(СВЦЭМ!$F$33:$F$776,СВЦЭМ!$A$33:$A$776,$A221,СВЦЭМ!$B$33:$B$776,H$190)+'СЕТ СН'!$F$12</f>
        <v>156.95179228000001</v>
      </c>
      <c r="I221" s="36">
        <f>SUMIFS(СВЦЭМ!$F$33:$F$776,СВЦЭМ!$A$33:$A$776,$A221,СВЦЭМ!$B$33:$B$776,I$190)+'СЕТ СН'!$F$12</f>
        <v>155.84757979</v>
      </c>
      <c r="J221" s="36">
        <f>SUMIFS(СВЦЭМ!$F$33:$F$776,СВЦЭМ!$A$33:$A$776,$A221,СВЦЭМ!$B$33:$B$776,J$190)+'СЕТ СН'!$F$12</f>
        <v>153.09122766999999</v>
      </c>
      <c r="K221" s="36">
        <f>SUMIFS(СВЦЭМ!$F$33:$F$776,СВЦЭМ!$A$33:$A$776,$A221,СВЦЭМ!$B$33:$B$776,K$190)+'СЕТ СН'!$F$12</f>
        <v>150.01478587</v>
      </c>
      <c r="L221" s="36">
        <f>SUMIFS(СВЦЭМ!$F$33:$F$776,СВЦЭМ!$A$33:$A$776,$A221,СВЦЭМ!$B$33:$B$776,L$190)+'СЕТ СН'!$F$12</f>
        <v>147.76569233000001</v>
      </c>
      <c r="M221" s="36">
        <f>SUMIFS(СВЦЭМ!$F$33:$F$776,СВЦЭМ!$A$33:$A$776,$A221,СВЦЭМ!$B$33:$B$776,M$190)+'СЕТ СН'!$F$12</f>
        <v>148.45820429</v>
      </c>
      <c r="N221" s="36">
        <f>SUMIFS(СВЦЭМ!$F$33:$F$776,СВЦЭМ!$A$33:$A$776,$A221,СВЦЭМ!$B$33:$B$776,N$190)+'СЕТ СН'!$F$12</f>
        <v>147.87552152999999</v>
      </c>
      <c r="O221" s="36">
        <f>SUMIFS(СВЦЭМ!$F$33:$F$776,СВЦЭМ!$A$33:$A$776,$A221,СВЦЭМ!$B$33:$B$776,O$190)+'СЕТ СН'!$F$12</f>
        <v>147.16547829999999</v>
      </c>
      <c r="P221" s="36">
        <f>SUMIFS(СВЦЭМ!$F$33:$F$776,СВЦЭМ!$A$33:$A$776,$A221,СВЦЭМ!$B$33:$B$776,P$190)+'СЕТ СН'!$F$12</f>
        <v>146.76252126</v>
      </c>
      <c r="Q221" s="36">
        <f>SUMIFS(СВЦЭМ!$F$33:$F$776,СВЦЭМ!$A$33:$A$776,$A221,СВЦЭМ!$B$33:$B$776,Q$190)+'СЕТ СН'!$F$12</f>
        <v>147.52519551</v>
      </c>
      <c r="R221" s="36">
        <f>SUMIFS(СВЦЭМ!$F$33:$F$776,СВЦЭМ!$A$33:$A$776,$A221,СВЦЭМ!$B$33:$B$776,R$190)+'СЕТ СН'!$F$12</f>
        <v>149.50234732000001</v>
      </c>
      <c r="S221" s="36">
        <f>SUMIFS(СВЦЭМ!$F$33:$F$776,СВЦЭМ!$A$33:$A$776,$A221,СВЦЭМ!$B$33:$B$776,S$190)+'СЕТ СН'!$F$12</f>
        <v>152.44927239</v>
      </c>
      <c r="T221" s="36">
        <f>SUMIFS(СВЦЭМ!$F$33:$F$776,СВЦЭМ!$A$33:$A$776,$A221,СВЦЭМ!$B$33:$B$776,T$190)+'СЕТ СН'!$F$12</f>
        <v>154.33705757999999</v>
      </c>
      <c r="U221" s="36">
        <f>SUMIFS(СВЦЭМ!$F$33:$F$776,СВЦЭМ!$A$33:$A$776,$A221,СВЦЭМ!$B$33:$B$776,U$190)+'СЕТ СН'!$F$12</f>
        <v>154.52444994000001</v>
      </c>
      <c r="V221" s="36">
        <f>SUMIFS(СВЦЭМ!$F$33:$F$776,СВЦЭМ!$A$33:$A$776,$A221,СВЦЭМ!$B$33:$B$776,V$190)+'СЕТ СН'!$F$12</f>
        <v>153.28480046999999</v>
      </c>
      <c r="W221" s="36">
        <f>SUMIFS(СВЦЭМ!$F$33:$F$776,СВЦЭМ!$A$33:$A$776,$A221,СВЦЭМ!$B$33:$B$776,W$190)+'СЕТ СН'!$F$12</f>
        <v>152.45454458</v>
      </c>
      <c r="X221" s="36">
        <f>SUMIFS(СВЦЭМ!$F$33:$F$776,СВЦЭМ!$A$33:$A$776,$A221,СВЦЭМ!$B$33:$B$776,X$190)+'СЕТ СН'!$F$12</f>
        <v>150.91122437999999</v>
      </c>
      <c r="Y221" s="36">
        <f>SUMIFS(СВЦЭМ!$F$33:$F$776,СВЦЭМ!$A$33:$A$776,$A221,СВЦЭМ!$B$33:$B$776,Y$190)+'СЕТ СН'!$F$12</f>
        <v>150.30221571999999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515167.69450363878</v>
      </c>
      <c r="O439" s="123"/>
      <c r="P439" s="122">
        <f>СВЦЭМ!$D$12+'СЕТ СН'!$F$10-'СЕТ СН'!$G$22</f>
        <v>515167.69450363878</v>
      </c>
      <c r="Q439" s="123"/>
      <c r="R439" s="122">
        <f>СВЦЭМ!$D$12+'СЕТ СН'!$F$10-'СЕТ СН'!$H$22</f>
        <v>515167.69450363878</v>
      </c>
      <c r="S439" s="123"/>
      <c r="T439" s="122">
        <f>СВЦЭМ!$D$12+'СЕТ СН'!$F$10-'СЕТ СН'!$I$22</f>
        <v>515167.69450363878</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2021г.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СН'!$F$11+СВЦЭМ!$D$10+'СЕТ СН'!$F$6-'СЕТ СН'!$F$23</f>
        <v>1146.6512563199999</v>
      </c>
      <c r="C12" s="36">
        <f>SUMIFS(СВЦЭМ!$D$33:$D$776,СВЦЭМ!$A$33:$A$776,$A12,СВЦЭМ!$B$33:$B$776,C$11)+'СЕТ СН'!$F$11+СВЦЭМ!$D$10+'СЕТ СН'!$F$6-'СЕТ СН'!$F$23</f>
        <v>1170.2079802600001</v>
      </c>
      <c r="D12" s="36">
        <f>SUMIFS(СВЦЭМ!$D$33:$D$776,СВЦЭМ!$A$33:$A$776,$A12,СВЦЭМ!$B$33:$B$776,D$11)+'СЕТ СН'!$F$11+СВЦЭМ!$D$10+'СЕТ СН'!$F$6-'СЕТ СН'!$F$23</f>
        <v>1142.0353980099999</v>
      </c>
      <c r="E12" s="36">
        <f>SUMIFS(СВЦЭМ!$D$33:$D$776,СВЦЭМ!$A$33:$A$776,$A12,СВЦЭМ!$B$33:$B$776,E$11)+'СЕТ СН'!$F$11+СВЦЭМ!$D$10+'СЕТ СН'!$F$6-'СЕТ СН'!$F$23</f>
        <v>1142.7691564000002</v>
      </c>
      <c r="F12" s="36">
        <f>SUMIFS(СВЦЭМ!$D$33:$D$776,СВЦЭМ!$A$33:$A$776,$A12,СВЦЭМ!$B$33:$B$776,F$11)+'СЕТ СН'!$F$11+СВЦЭМ!$D$10+'СЕТ СН'!$F$6-'СЕТ СН'!$F$23</f>
        <v>1126.0289624000002</v>
      </c>
      <c r="G12" s="36">
        <f>SUMIFS(СВЦЭМ!$D$33:$D$776,СВЦЭМ!$A$33:$A$776,$A12,СВЦЭМ!$B$33:$B$776,G$11)+'СЕТ СН'!$F$11+СВЦЭМ!$D$10+'СЕТ СН'!$F$6-'СЕТ СН'!$F$23</f>
        <v>1130.1407837900001</v>
      </c>
      <c r="H12" s="36">
        <f>SUMIFS(СВЦЭМ!$D$33:$D$776,СВЦЭМ!$A$33:$A$776,$A12,СВЦЭМ!$B$33:$B$776,H$11)+'СЕТ СН'!$F$11+СВЦЭМ!$D$10+'СЕТ СН'!$F$6-'СЕТ СН'!$F$23</f>
        <v>1158.5628430900001</v>
      </c>
      <c r="I12" s="36">
        <f>SUMIFS(СВЦЭМ!$D$33:$D$776,СВЦЭМ!$A$33:$A$776,$A12,СВЦЭМ!$B$33:$B$776,I$11)+'СЕТ СН'!$F$11+СВЦЭМ!$D$10+'СЕТ СН'!$F$6-'СЕТ СН'!$F$23</f>
        <v>1151.5568682400001</v>
      </c>
      <c r="J12" s="36">
        <f>SUMIFS(СВЦЭМ!$D$33:$D$776,СВЦЭМ!$A$33:$A$776,$A12,СВЦЭМ!$B$33:$B$776,J$11)+'СЕТ СН'!$F$11+СВЦЭМ!$D$10+'СЕТ СН'!$F$6-'СЕТ СН'!$F$23</f>
        <v>1147.09363297</v>
      </c>
      <c r="K12" s="36">
        <f>SUMIFS(СВЦЭМ!$D$33:$D$776,СВЦЭМ!$A$33:$A$776,$A12,СВЦЭМ!$B$33:$B$776,K$11)+'СЕТ СН'!$F$11+СВЦЭМ!$D$10+'СЕТ СН'!$F$6-'СЕТ СН'!$F$23</f>
        <v>1129.28515887</v>
      </c>
      <c r="L12" s="36">
        <f>SUMIFS(СВЦЭМ!$D$33:$D$776,СВЦЭМ!$A$33:$A$776,$A12,СВЦЭМ!$B$33:$B$776,L$11)+'СЕТ СН'!$F$11+СВЦЭМ!$D$10+'СЕТ СН'!$F$6-'СЕТ СН'!$F$23</f>
        <v>1117.52842433</v>
      </c>
      <c r="M12" s="36">
        <f>SUMIFS(СВЦЭМ!$D$33:$D$776,СВЦЭМ!$A$33:$A$776,$A12,СВЦЭМ!$B$33:$B$776,M$11)+'СЕТ СН'!$F$11+СВЦЭМ!$D$10+'СЕТ СН'!$F$6-'СЕТ СН'!$F$23</f>
        <v>1109.51835764</v>
      </c>
      <c r="N12" s="36">
        <f>SUMIFS(СВЦЭМ!$D$33:$D$776,СВЦЭМ!$A$33:$A$776,$A12,СВЦЭМ!$B$33:$B$776,N$11)+'СЕТ СН'!$F$11+СВЦЭМ!$D$10+'СЕТ СН'!$F$6-'СЕТ СН'!$F$23</f>
        <v>1117.0949733900002</v>
      </c>
      <c r="O12" s="36">
        <f>SUMIFS(СВЦЭМ!$D$33:$D$776,СВЦЭМ!$A$33:$A$776,$A12,СВЦЭМ!$B$33:$B$776,O$11)+'СЕТ СН'!$F$11+СВЦЭМ!$D$10+'СЕТ СН'!$F$6-'СЕТ СН'!$F$23</f>
        <v>1119.3167822999999</v>
      </c>
      <c r="P12" s="36">
        <f>SUMIFS(СВЦЭМ!$D$33:$D$776,СВЦЭМ!$A$33:$A$776,$A12,СВЦЭМ!$B$33:$B$776,P$11)+'СЕТ СН'!$F$11+СВЦЭМ!$D$10+'СЕТ СН'!$F$6-'СЕТ СН'!$F$23</f>
        <v>1141.8748305200002</v>
      </c>
      <c r="Q12" s="36">
        <f>SUMIFS(СВЦЭМ!$D$33:$D$776,СВЦЭМ!$A$33:$A$776,$A12,СВЦЭМ!$B$33:$B$776,Q$11)+'СЕТ СН'!$F$11+СВЦЭМ!$D$10+'СЕТ СН'!$F$6-'СЕТ СН'!$F$23</f>
        <v>1141.1214891200002</v>
      </c>
      <c r="R12" s="36">
        <f>SUMIFS(СВЦЭМ!$D$33:$D$776,СВЦЭМ!$A$33:$A$776,$A12,СВЦЭМ!$B$33:$B$776,R$11)+'СЕТ СН'!$F$11+СВЦЭМ!$D$10+'СЕТ СН'!$F$6-'СЕТ СН'!$F$23</f>
        <v>1119.85749964</v>
      </c>
      <c r="S12" s="36">
        <f>SUMIFS(СВЦЭМ!$D$33:$D$776,СВЦЭМ!$A$33:$A$776,$A12,СВЦЭМ!$B$33:$B$776,S$11)+'СЕТ СН'!$F$11+СВЦЭМ!$D$10+'СЕТ СН'!$F$6-'СЕТ СН'!$F$23</f>
        <v>1099.91680376</v>
      </c>
      <c r="T12" s="36">
        <f>SUMIFS(СВЦЭМ!$D$33:$D$776,СВЦЭМ!$A$33:$A$776,$A12,СВЦЭМ!$B$33:$B$776,T$11)+'СЕТ СН'!$F$11+СВЦЭМ!$D$10+'СЕТ СН'!$F$6-'СЕТ СН'!$F$23</f>
        <v>1089.09081851</v>
      </c>
      <c r="U12" s="36">
        <f>SUMIFS(СВЦЭМ!$D$33:$D$776,СВЦЭМ!$A$33:$A$776,$A12,СВЦЭМ!$B$33:$B$776,U$11)+'СЕТ СН'!$F$11+СВЦЭМ!$D$10+'СЕТ СН'!$F$6-'СЕТ СН'!$F$23</f>
        <v>1081.2472663599999</v>
      </c>
      <c r="V12" s="36">
        <f>SUMIFS(СВЦЭМ!$D$33:$D$776,СВЦЭМ!$A$33:$A$776,$A12,СВЦЭМ!$B$33:$B$776,V$11)+'СЕТ СН'!$F$11+СВЦЭМ!$D$10+'СЕТ СН'!$F$6-'СЕТ СН'!$F$23</f>
        <v>1072.69144906</v>
      </c>
      <c r="W12" s="36">
        <f>SUMIFS(СВЦЭМ!$D$33:$D$776,СВЦЭМ!$A$33:$A$776,$A12,СВЦЭМ!$B$33:$B$776,W$11)+'СЕТ СН'!$F$11+СВЦЭМ!$D$10+'СЕТ СН'!$F$6-'СЕТ СН'!$F$23</f>
        <v>1084.2905318000001</v>
      </c>
      <c r="X12" s="36">
        <f>SUMIFS(СВЦЭМ!$D$33:$D$776,СВЦЭМ!$A$33:$A$776,$A12,СВЦЭМ!$B$33:$B$776,X$11)+'СЕТ СН'!$F$11+СВЦЭМ!$D$10+'СЕТ СН'!$F$6-'СЕТ СН'!$F$23</f>
        <v>1096.4654616600001</v>
      </c>
      <c r="Y12" s="36">
        <f>SUMIFS(СВЦЭМ!$D$33:$D$776,СВЦЭМ!$A$33:$A$776,$A12,СВЦЭМ!$B$33:$B$776,Y$11)+'СЕТ СН'!$F$11+СВЦЭМ!$D$10+'СЕТ СН'!$F$6-'СЕТ СН'!$F$23</f>
        <v>1099.7526740399999</v>
      </c>
      <c r="AA12" s="45"/>
    </row>
    <row r="13" spans="1:27" ht="15.75" x14ac:dyDescent="0.2">
      <c r="A13" s="35">
        <f>A12+1</f>
        <v>44198</v>
      </c>
      <c r="B13" s="36">
        <f>SUMIFS(СВЦЭМ!$D$33:$D$776,СВЦЭМ!$A$33:$A$776,$A13,СВЦЭМ!$B$33:$B$776,B$11)+'СЕТ СН'!$F$11+СВЦЭМ!$D$10+'СЕТ СН'!$F$6-'СЕТ СН'!$F$23</f>
        <v>1135.73257743</v>
      </c>
      <c r="C13" s="36">
        <f>SUMIFS(СВЦЭМ!$D$33:$D$776,СВЦЭМ!$A$33:$A$776,$A13,СВЦЭМ!$B$33:$B$776,C$11)+'СЕТ СН'!$F$11+СВЦЭМ!$D$10+'СЕТ СН'!$F$6-'СЕТ СН'!$F$23</f>
        <v>1155.4128268500001</v>
      </c>
      <c r="D13" s="36">
        <f>SUMIFS(СВЦЭМ!$D$33:$D$776,СВЦЭМ!$A$33:$A$776,$A13,СВЦЭМ!$B$33:$B$776,D$11)+'СЕТ СН'!$F$11+СВЦЭМ!$D$10+'СЕТ СН'!$F$6-'СЕТ СН'!$F$23</f>
        <v>1168.4244147700001</v>
      </c>
      <c r="E13" s="36">
        <f>SUMIFS(СВЦЭМ!$D$33:$D$776,СВЦЭМ!$A$33:$A$776,$A13,СВЦЭМ!$B$33:$B$776,E$11)+'СЕТ СН'!$F$11+СВЦЭМ!$D$10+'СЕТ СН'!$F$6-'СЕТ СН'!$F$23</f>
        <v>1194.6739601500001</v>
      </c>
      <c r="F13" s="36">
        <f>SUMIFS(СВЦЭМ!$D$33:$D$776,СВЦЭМ!$A$33:$A$776,$A13,СВЦЭМ!$B$33:$B$776,F$11)+'СЕТ СН'!$F$11+СВЦЭМ!$D$10+'СЕТ СН'!$F$6-'СЕТ СН'!$F$23</f>
        <v>1176.2383286900001</v>
      </c>
      <c r="G13" s="36">
        <f>SUMIFS(СВЦЭМ!$D$33:$D$776,СВЦЭМ!$A$33:$A$776,$A13,СВЦЭМ!$B$33:$B$776,G$11)+'СЕТ СН'!$F$11+СВЦЭМ!$D$10+'СЕТ СН'!$F$6-'СЕТ СН'!$F$23</f>
        <v>1175.19181568</v>
      </c>
      <c r="H13" s="36">
        <f>SUMIFS(СВЦЭМ!$D$33:$D$776,СВЦЭМ!$A$33:$A$776,$A13,СВЦЭМ!$B$33:$B$776,H$11)+'СЕТ СН'!$F$11+СВЦЭМ!$D$10+'СЕТ СН'!$F$6-'СЕТ СН'!$F$23</f>
        <v>1193.8119566800001</v>
      </c>
      <c r="I13" s="36">
        <f>SUMIFS(СВЦЭМ!$D$33:$D$776,СВЦЭМ!$A$33:$A$776,$A13,СВЦЭМ!$B$33:$B$776,I$11)+'СЕТ СН'!$F$11+СВЦЭМ!$D$10+'СЕТ СН'!$F$6-'СЕТ СН'!$F$23</f>
        <v>1180.21186012</v>
      </c>
      <c r="J13" s="36">
        <f>SUMIFS(СВЦЭМ!$D$33:$D$776,СВЦЭМ!$A$33:$A$776,$A13,СВЦЭМ!$B$33:$B$776,J$11)+'СЕТ СН'!$F$11+СВЦЭМ!$D$10+'СЕТ СН'!$F$6-'СЕТ СН'!$F$23</f>
        <v>1162.81753026</v>
      </c>
      <c r="K13" s="36">
        <f>SUMIFS(СВЦЭМ!$D$33:$D$776,СВЦЭМ!$A$33:$A$776,$A13,СВЦЭМ!$B$33:$B$776,K$11)+'СЕТ СН'!$F$11+СВЦЭМ!$D$10+'СЕТ СН'!$F$6-'СЕТ СН'!$F$23</f>
        <v>1140.2475506599999</v>
      </c>
      <c r="L13" s="36">
        <f>SUMIFS(СВЦЭМ!$D$33:$D$776,СВЦЭМ!$A$33:$A$776,$A13,СВЦЭМ!$B$33:$B$776,L$11)+'СЕТ СН'!$F$11+СВЦЭМ!$D$10+'СЕТ СН'!$F$6-'СЕТ СН'!$F$23</f>
        <v>1122.30139321</v>
      </c>
      <c r="M13" s="36">
        <f>SUMIFS(СВЦЭМ!$D$33:$D$776,СВЦЭМ!$A$33:$A$776,$A13,СВЦЭМ!$B$33:$B$776,M$11)+'СЕТ СН'!$F$11+СВЦЭМ!$D$10+'СЕТ СН'!$F$6-'СЕТ СН'!$F$23</f>
        <v>1081.7687972199999</v>
      </c>
      <c r="N13" s="36">
        <f>SUMIFS(СВЦЭМ!$D$33:$D$776,СВЦЭМ!$A$33:$A$776,$A13,СВЦЭМ!$B$33:$B$776,N$11)+'СЕТ СН'!$F$11+СВЦЭМ!$D$10+'СЕТ СН'!$F$6-'СЕТ СН'!$F$23</f>
        <v>1093.0743246499999</v>
      </c>
      <c r="O13" s="36">
        <f>SUMIFS(СВЦЭМ!$D$33:$D$776,СВЦЭМ!$A$33:$A$776,$A13,СВЦЭМ!$B$33:$B$776,O$11)+'СЕТ СН'!$F$11+СВЦЭМ!$D$10+'СЕТ СН'!$F$6-'СЕТ СН'!$F$23</f>
        <v>1105.8949157000002</v>
      </c>
      <c r="P13" s="36">
        <f>SUMIFS(СВЦЭМ!$D$33:$D$776,СВЦЭМ!$A$33:$A$776,$A13,СВЦЭМ!$B$33:$B$776,P$11)+'СЕТ СН'!$F$11+СВЦЭМ!$D$10+'СЕТ СН'!$F$6-'СЕТ СН'!$F$23</f>
        <v>1111.94868013</v>
      </c>
      <c r="Q13" s="36">
        <f>SUMIFS(СВЦЭМ!$D$33:$D$776,СВЦЭМ!$A$33:$A$776,$A13,СВЦЭМ!$B$33:$B$776,Q$11)+'СЕТ СН'!$F$11+СВЦЭМ!$D$10+'СЕТ СН'!$F$6-'СЕТ СН'!$F$23</f>
        <v>1111.30518323</v>
      </c>
      <c r="R13" s="36">
        <f>SUMIFS(СВЦЭМ!$D$33:$D$776,СВЦЭМ!$A$33:$A$776,$A13,СВЦЭМ!$B$33:$B$776,R$11)+'СЕТ СН'!$F$11+СВЦЭМ!$D$10+'СЕТ СН'!$F$6-'СЕТ СН'!$F$23</f>
        <v>1096.5555051399999</v>
      </c>
      <c r="S13" s="36">
        <f>SUMIFS(СВЦЭМ!$D$33:$D$776,СВЦЭМ!$A$33:$A$776,$A13,СВЦЭМ!$B$33:$B$776,S$11)+'СЕТ СН'!$F$11+СВЦЭМ!$D$10+'СЕТ СН'!$F$6-'СЕТ СН'!$F$23</f>
        <v>1104.50156221</v>
      </c>
      <c r="T13" s="36">
        <f>SUMIFS(СВЦЭМ!$D$33:$D$776,СВЦЭМ!$A$33:$A$776,$A13,СВЦЭМ!$B$33:$B$776,T$11)+'СЕТ СН'!$F$11+СВЦЭМ!$D$10+'СЕТ СН'!$F$6-'СЕТ СН'!$F$23</f>
        <v>1091.7503907099999</v>
      </c>
      <c r="U13" s="36">
        <f>SUMIFS(СВЦЭМ!$D$33:$D$776,СВЦЭМ!$A$33:$A$776,$A13,СВЦЭМ!$B$33:$B$776,U$11)+'СЕТ СН'!$F$11+СВЦЭМ!$D$10+'СЕТ СН'!$F$6-'СЕТ СН'!$F$23</f>
        <v>1085.1597038</v>
      </c>
      <c r="V13" s="36">
        <f>SUMIFS(СВЦЭМ!$D$33:$D$776,СВЦЭМ!$A$33:$A$776,$A13,СВЦЭМ!$B$33:$B$776,V$11)+'СЕТ СН'!$F$11+СВЦЭМ!$D$10+'СЕТ СН'!$F$6-'СЕТ СН'!$F$23</f>
        <v>1089.3723601199999</v>
      </c>
      <c r="W13" s="36">
        <f>SUMIFS(СВЦЭМ!$D$33:$D$776,СВЦЭМ!$A$33:$A$776,$A13,СВЦЭМ!$B$33:$B$776,W$11)+'СЕТ СН'!$F$11+СВЦЭМ!$D$10+'СЕТ СН'!$F$6-'СЕТ СН'!$F$23</f>
        <v>1100.75047731</v>
      </c>
      <c r="X13" s="36">
        <f>SUMIFS(СВЦЭМ!$D$33:$D$776,СВЦЭМ!$A$33:$A$776,$A13,СВЦЭМ!$B$33:$B$776,X$11)+'СЕТ СН'!$F$11+СВЦЭМ!$D$10+'СЕТ СН'!$F$6-'СЕТ СН'!$F$23</f>
        <v>1106.6104899400002</v>
      </c>
      <c r="Y13" s="36">
        <f>SUMIFS(СВЦЭМ!$D$33:$D$776,СВЦЭМ!$A$33:$A$776,$A13,СВЦЭМ!$B$33:$B$776,Y$11)+'СЕТ СН'!$F$11+СВЦЭМ!$D$10+'СЕТ СН'!$F$6-'СЕТ СН'!$F$23</f>
        <v>1115.7991715500002</v>
      </c>
    </row>
    <row r="14" spans="1:27" ht="15.75" x14ac:dyDescent="0.2">
      <c r="A14" s="35">
        <f t="shared" ref="A14:A42" si="0">A13+1</f>
        <v>44199</v>
      </c>
      <c r="B14" s="36">
        <f>SUMIFS(СВЦЭМ!$D$33:$D$776,СВЦЭМ!$A$33:$A$776,$A14,СВЦЭМ!$B$33:$B$776,B$11)+'СЕТ СН'!$F$11+СВЦЭМ!$D$10+'СЕТ СН'!$F$6-'СЕТ СН'!$F$23</f>
        <v>1107.8928838100001</v>
      </c>
      <c r="C14" s="36">
        <f>SUMIFS(СВЦЭМ!$D$33:$D$776,СВЦЭМ!$A$33:$A$776,$A14,СВЦЭМ!$B$33:$B$776,C$11)+'СЕТ СН'!$F$11+СВЦЭМ!$D$10+'СЕТ СН'!$F$6-'СЕТ СН'!$F$23</f>
        <v>1120.67103193</v>
      </c>
      <c r="D14" s="36">
        <f>SUMIFS(СВЦЭМ!$D$33:$D$776,СВЦЭМ!$A$33:$A$776,$A14,СВЦЭМ!$B$33:$B$776,D$11)+'СЕТ СН'!$F$11+СВЦЭМ!$D$10+'СЕТ СН'!$F$6-'СЕТ СН'!$F$23</f>
        <v>1130.11291925</v>
      </c>
      <c r="E14" s="36">
        <f>SUMIFS(СВЦЭМ!$D$33:$D$776,СВЦЭМ!$A$33:$A$776,$A14,СВЦЭМ!$B$33:$B$776,E$11)+'СЕТ СН'!$F$11+СВЦЭМ!$D$10+'СЕТ СН'!$F$6-'СЕТ СН'!$F$23</f>
        <v>1148.5976331000002</v>
      </c>
      <c r="F14" s="36">
        <f>SUMIFS(СВЦЭМ!$D$33:$D$776,СВЦЭМ!$A$33:$A$776,$A14,СВЦЭМ!$B$33:$B$776,F$11)+'СЕТ СН'!$F$11+СВЦЭМ!$D$10+'СЕТ СН'!$F$6-'СЕТ СН'!$F$23</f>
        <v>1129.3023265000002</v>
      </c>
      <c r="G14" s="36">
        <f>SUMIFS(СВЦЭМ!$D$33:$D$776,СВЦЭМ!$A$33:$A$776,$A14,СВЦЭМ!$B$33:$B$776,G$11)+'СЕТ СН'!$F$11+СВЦЭМ!$D$10+'СЕТ СН'!$F$6-'СЕТ СН'!$F$23</f>
        <v>1126.75241471</v>
      </c>
      <c r="H14" s="36">
        <f>SUMIFS(СВЦЭМ!$D$33:$D$776,СВЦЭМ!$A$33:$A$776,$A14,СВЦЭМ!$B$33:$B$776,H$11)+'СЕТ СН'!$F$11+СВЦЭМ!$D$10+'СЕТ СН'!$F$6-'СЕТ СН'!$F$23</f>
        <v>1150.5736303600002</v>
      </c>
      <c r="I14" s="36">
        <f>SUMIFS(СВЦЭМ!$D$33:$D$776,СВЦЭМ!$A$33:$A$776,$A14,СВЦЭМ!$B$33:$B$776,I$11)+'СЕТ СН'!$F$11+СВЦЭМ!$D$10+'СЕТ СН'!$F$6-'СЕТ СН'!$F$23</f>
        <v>1154.3288713700001</v>
      </c>
      <c r="J14" s="36">
        <f>SUMIFS(СВЦЭМ!$D$33:$D$776,СВЦЭМ!$A$33:$A$776,$A14,СВЦЭМ!$B$33:$B$776,J$11)+'СЕТ СН'!$F$11+СВЦЭМ!$D$10+'СЕТ СН'!$F$6-'СЕТ СН'!$F$23</f>
        <v>1150.4463343100001</v>
      </c>
      <c r="K14" s="36">
        <f>SUMIFS(СВЦЭМ!$D$33:$D$776,СВЦЭМ!$A$33:$A$776,$A14,СВЦЭМ!$B$33:$B$776,K$11)+'СЕТ СН'!$F$11+СВЦЭМ!$D$10+'СЕТ СН'!$F$6-'СЕТ СН'!$F$23</f>
        <v>1151.60090446</v>
      </c>
      <c r="L14" s="36">
        <f>SUMIFS(СВЦЭМ!$D$33:$D$776,СВЦЭМ!$A$33:$A$776,$A14,СВЦЭМ!$B$33:$B$776,L$11)+'СЕТ СН'!$F$11+СВЦЭМ!$D$10+'СЕТ СН'!$F$6-'СЕТ СН'!$F$23</f>
        <v>1139.6005981399999</v>
      </c>
      <c r="M14" s="36">
        <f>SUMIFS(СВЦЭМ!$D$33:$D$776,СВЦЭМ!$A$33:$A$776,$A14,СВЦЭМ!$B$33:$B$776,M$11)+'СЕТ СН'!$F$11+СВЦЭМ!$D$10+'СЕТ СН'!$F$6-'СЕТ СН'!$F$23</f>
        <v>1134.6095420500001</v>
      </c>
      <c r="N14" s="36">
        <f>SUMIFS(СВЦЭМ!$D$33:$D$776,СВЦЭМ!$A$33:$A$776,$A14,СВЦЭМ!$B$33:$B$776,N$11)+'СЕТ СН'!$F$11+СВЦЭМ!$D$10+'СЕТ СН'!$F$6-'СЕТ СН'!$F$23</f>
        <v>1148.1876095</v>
      </c>
      <c r="O14" s="36">
        <f>SUMIFS(СВЦЭМ!$D$33:$D$776,СВЦЭМ!$A$33:$A$776,$A14,СВЦЭМ!$B$33:$B$776,O$11)+'СЕТ СН'!$F$11+СВЦЭМ!$D$10+'СЕТ СН'!$F$6-'СЕТ СН'!$F$23</f>
        <v>1160.7764024600001</v>
      </c>
      <c r="P14" s="36">
        <f>SUMIFS(СВЦЭМ!$D$33:$D$776,СВЦЭМ!$A$33:$A$776,$A14,СВЦЭМ!$B$33:$B$776,P$11)+'СЕТ СН'!$F$11+СВЦЭМ!$D$10+'СЕТ СН'!$F$6-'СЕТ СН'!$F$23</f>
        <v>1172.82069669</v>
      </c>
      <c r="Q14" s="36">
        <f>SUMIFS(СВЦЭМ!$D$33:$D$776,СВЦЭМ!$A$33:$A$776,$A14,СВЦЭМ!$B$33:$B$776,Q$11)+'СЕТ СН'!$F$11+СВЦЭМ!$D$10+'СЕТ СН'!$F$6-'СЕТ СН'!$F$23</f>
        <v>1176.53314735</v>
      </c>
      <c r="R14" s="36">
        <f>SUMIFS(СВЦЭМ!$D$33:$D$776,СВЦЭМ!$A$33:$A$776,$A14,СВЦЭМ!$B$33:$B$776,R$11)+'СЕТ СН'!$F$11+СВЦЭМ!$D$10+'СЕТ СН'!$F$6-'СЕТ СН'!$F$23</f>
        <v>1168.3208732600001</v>
      </c>
      <c r="S14" s="36">
        <f>SUMIFS(СВЦЭМ!$D$33:$D$776,СВЦЭМ!$A$33:$A$776,$A14,СВЦЭМ!$B$33:$B$776,S$11)+'СЕТ СН'!$F$11+СВЦЭМ!$D$10+'СЕТ СН'!$F$6-'СЕТ СН'!$F$23</f>
        <v>1150.8889314799999</v>
      </c>
      <c r="T14" s="36">
        <f>SUMIFS(СВЦЭМ!$D$33:$D$776,СВЦЭМ!$A$33:$A$776,$A14,СВЦЭМ!$B$33:$B$776,T$11)+'СЕТ СН'!$F$11+СВЦЭМ!$D$10+'СЕТ СН'!$F$6-'СЕТ СН'!$F$23</f>
        <v>1131.4721094000001</v>
      </c>
      <c r="U14" s="36">
        <f>SUMIFS(СВЦЭМ!$D$33:$D$776,СВЦЭМ!$A$33:$A$776,$A14,СВЦЭМ!$B$33:$B$776,U$11)+'СЕТ СН'!$F$11+СВЦЭМ!$D$10+'СЕТ СН'!$F$6-'СЕТ СН'!$F$23</f>
        <v>1135.89587056</v>
      </c>
      <c r="V14" s="36">
        <f>SUMIFS(СВЦЭМ!$D$33:$D$776,СВЦЭМ!$A$33:$A$776,$A14,СВЦЭМ!$B$33:$B$776,V$11)+'СЕТ СН'!$F$11+СВЦЭМ!$D$10+'СЕТ СН'!$F$6-'СЕТ СН'!$F$23</f>
        <v>1136.14639807</v>
      </c>
      <c r="W14" s="36">
        <f>SUMIFS(СВЦЭМ!$D$33:$D$776,СВЦЭМ!$A$33:$A$776,$A14,СВЦЭМ!$B$33:$B$776,W$11)+'СЕТ СН'!$F$11+СВЦЭМ!$D$10+'СЕТ СН'!$F$6-'СЕТ СН'!$F$23</f>
        <v>1145.0122538099999</v>
      </c>
      <c r="X14" s="36">
        <f>SUMIFS(СВЦЭМ!$D$33:$D$776,СВЦЭМ!$A$33:$A$776,$A14,СВЦЭМ!$B$33:$B$776,X$11)+'СЕТ СН'!$F$11+СВЦЭМ!$D$10+'СЕТ СН'!$F$6-'СЕТ СН'!$F$23</f>
        <v>1154.6405750900001</v>
      </c>
      <c r="Y14" s="36">
        <f>SUMIFS(СВЦЭМ!$D$33:$D$776,СВЦЭМ!$A$33:$A$776,$A14,СВЦЭМ!$B$33:$B$776,Y$11)+'СЕТ СН'!$F$11+СВЦЭМ!$D$10+'СЕТ СН'!$F$6-'СЕТ СН'!$F$23</f>
        <v>1159.85449743</v>
      </c>
    </row>
    <row r="15" spans="1:27" ht="15.75" x14ac:dyDescent="0.2">
      <c r="A15" s="35">
        <f t="shared" si="0"/>
        <v>44200</v>
      </c>
      <c r="B15" s="36">
        <f>SUMIFS(СВЦЭМ!$D$33:$D$776,СВЦЭМ!$A$33:$A$776,$A15,СВЦЭМ!$B$33:$B$776,B$11)+'СЕТ СН'!$F$11+СВЦЭМ!$D$10+'СЕТ СН'!$F$6-'СЕТ СН'!$F$23</f>
        <v>1178.66822849</v>
      </c>
      <c r="C15" s="36">
        <f>SUMIFS(СВЦЭМ!$D$33:$D$776,СВЦЭМ!$A$33:$A$776,$A15,СВЦЭМ!$B$33:$B$776,C$11)+'СЕТ СН'!$F$11+СВЦЭМ!$D$10+'СЕТ СН'!$F$6-'СЕТ СН'!$F$23</f>
        <v>1194.92188508</v>
      </c>
      <c r="D15" s="36">
        <f>SUMIFS(СВЦЭМ!$D$33:$D$776,СВЦЭМ!$A$33:$A$776,$A15,СВЦЭМ!$B$33:$B$776,D$11)+'СЕТ СН'!$F$11+СВЦЭМ!$D$10+'СЕТ СН'!$F$6-'СЕТ СН'!$F$23</f>
        <v>1209.6566030399999</v>
      </c>
      <c r="E15" s="36">
        <f>SUMIFS(СВЦЭМ!$D$33:$D$776,СВЦЭМ!$A$33:$A$776,$A15,СВЦЭМ!$B$33:$B$776,E$11)+'СЕТ СН'!$F$11+СВЦЭМ!$D$10+'СЕТ СН'!$F$6-'СЕТ СН'!$F$23</f>
        <v>1233.7014163400002</v>
      </c>
      <c r="F15" s="36">
        <f>SUMIFS(СВЦЭМ!$D$33:$D$776,СВЦЭМ!$A$33:$A$776,$A15,СВЦЭМ!$B$33:$B$776,F$11)+'СЕТ СН'!$F$11+СВЦЭМ!$D$10+'СЕТ СН'!$F$6-'СЕТ СН'!$F$23</f>
        <v>1199.9835215200001</v>
      </c>
      <c r="G15" s="36">
        <f>SUMIFS(СВЦЭМ!$D$33:$D$776,СВЦЭМ!$A$33:$A$776,$A15,СВЦЭМ!$B$33:$B$776,G$11)+'СЕТ СН'!$F$11+СВЦЭМ!$D$10+'СЕТ СН'!$F$6-'СЕТ СН'!$F$23</f>
        <v>1197.0435303300001</v>
      </c>
      <c r="H15" s="36">
        <f>SUMIFS(СВЦЭМ!$D$33:$D$776,СВЦЭМ!$A$33:$A$776,$A15,СВЦЭМ!$B$33:$B$776,H$11)+'СЕТ СН'!$F$11+СВЦЭМ!$D$10+'СЕТ СН'!$F$6-'СЕТ СН'!$F$23</f>
        <v>1202.3426462800001</v>
      </c>
      <c r="I15" s="36">
        <f>SUMIFS(СВЦЭМ!$D$33:$D$776,СВЦЭМ!$A$33:$A$776,$A15,СВЦЭМ!$B$33:$B$776,I$11)+'СЕТ СН'!$F$11+СВЦЭМ!$D$10+'СЕТ СН'!$F$6-'СЕТ СН'!$F$23</f>
        <v>1186.4638813200002</v>
      </c>
      <c r="J15" s="36">
        <f>SUMIFS(СВЦЭМ!$D$33:$D$776,СВЦЭМ!$A$33:$A$776,$A15,СВЦЭМ!$B$33:$B$776,J$11)+'СЕТ СН'!$F$11+СВЦЭМ!$D$10+'СЕТ СН'!$F$6-'СЕТ СН'!$F$23</f>
        <v>1164.5959470299999</v>
      </c>
      <c r="K15" s="36">
        <f>SUMIFS(СВЦЭМ!$D$33:$D$776,СВЦЭМ!$A$33:$A$776,$A15,СВЦЭМ!$B$33:$B$776,K$11)+'СЕТ СН'!$F$11+СВЦЭМ!$D$10+'СЕТ СН'!$F$6-'СЕТ СН'!$F$23</f>
        <v>1136.4734215399999</v>
      </c>
      <c r="L15" s="36">
        <f>SUMIFS(СВЦЭМ!$D$33:$D$776,СВЦЭМ!$A$33:$A$776,$A15,СВЦЭМ!$B$33:$B$776,L$11)+'СЕТ СН'!$F$11+СВЦЭМ!$D$10+'СЕТ СН'!$F$6-'СЕТ СН'!$F$23</f>
        <v>1125.3328893</v>
      </c>
      <c r="M15" s="36">
        <f>SUMIFS(СВЦЭМ!$D$33:$D$776,СВЦЭМ!$A$33:$A$776,$A15,СВЦЭМ!$B$33:$B$776,M$11)+'СЕТ СН'!$F$11+СВЦЭМ!$D$10+'СЕТ СН'!$F$6-'СЕТ СН'!$F$23</f>
        <v>1118.9659483</v>
      </c>
      <c r="N15" s="36">
        <f>SUMIFS(СВЦЭМ!$D$33:$D$776,СВЦЭМ!$A$33:$A$776,$A15,СВЦЭМ!$B$33:$B$776,N$11)+'СЕТ СН'!$F$11+СВЦЭМ!$D$10+'СЕТ СН'!$F$6-'СЕТ СН'!$F$23</f>
        <v>1137.7925699900002</v>
      </c>
      <c r="O15" s="36">
        <f>SUMIFS(СВЦЭМ!$D$33:$D$776,СВЦЭМ!$A$33:$A$776,$A15,СВЦЭМ!$B$33:$B$776,O$11)+'СЕТ СН'!$F$11+СВЦЭМ!$D$10+'СЕТ СН'!$F$6-'СЕТ СН'!$F$23</f>
        <v>1147.8222948299999</v>
      </c>
      <c r="P15" s="36">
        <f>SUMIFS(СВЦЭМ!$D$33:$D$776,СВЦЭМ!$A$33:$A$776,$A15,СВЦЭМ!$B$33:$B$776,P$11)+'СЕТ СН'!$F$11+СВЦЭМ!$D$10+'СЕТ СН'!$F$6-'СЕТ СН'!$F$23</f>
        <v>1158.6258885300001</v>
      </c>
      <c r="Q15" s="36">
        <f>SUMIFS(СВЦЭМ!$D$33:$D$776,СВЦЭМ!$A$33:$A$776,$A15,СВЦЭМ!$B$33:$B$776,Q$11)+'СЕТ СН'!$F$11+СВЦЭМ!$D$10+'СЕТ СН'!$F$6-'СЕТ СН'!$F$23</f>
        <v>1163.98317606</v>
      </c>
      <c r="R15" s="36">
        <f>SUMIFS(СВЦЭМ!$D$33:$D$776,СВЦЭМ!$A$33:$A$776,$A15,СВЦЭМ!$B$33:$B$776,R$11)+'СЕТ СН'!$F$11+СВЦЭМ!$D$10+'СЕТ СН'!$F$6-'СЕТ СН'!$F$23</f>
        <v>1149.0479969500002</v>
      </c>
      <c r="S15" s="36">
        <f>SUMIFS(СВЦЭМ!$D$33:$D$776,СВЦЭМ!$A$33:$A$776,$A15,СВЦЭМ!$B$33:$B$776,S$11)+'СЕТ СН'!$F$11+СВЦЭМ!$D$10+'СЕТ СН'!$F$6-'СЕТ СН'!$F$23</f>
        <v>1138.6991372299999</v>
      </c>
      <c r="T15" s="36">
        <f>SUMIFS(СВЦЭМ!$D$33:$D$776,СВЦЭМ!$A$33:$A$776,$A15,СВЦЭМ!$B$33:$B$776,T$11)+'СЕТ СН'!$F$11+СВЦЭМ!$D$10+'СЕТ СН'!$F$6-'СЕТ СН'!$F$23</f>
        <v>1124.5063527900002</v>
      </c>
      <c r="U15" s="36">
        <f>SUMIFS(СВЦЭМ!$D$33:$D$776,СВЦЭМ!$A$33:$A$776,$A15,СВЦЭМ!$B$33:$B$776,U$11)+'СЕТ СН'!$F$11+СВЦЭМ!$D$10+'СЕТ СН'!$F$6-'СЕТ СН'!$F$23</f>
        <v>1129.45072041</v>
      </c>
      <c r="V15" s="36">
        <f>SUMIFS(СВЦЭМ!$D$33:$D$776,СВЦЭМ!$A$33:$A$776,$A15,СВЦЭМ!$B$33:$B$776,V$11)+'СЕТ СН'!$F$11+СВЦЭМ!$D$10+'СЕТ СН'!$F$6-'СЕТ СН'!$F$23</f>
        <v>1130.9102601100001</v>
      </c>
      <c r="W15" s="36">
        <f>SUMIFS(СВЦЭМ!$D$33:$D$776,СВЦЭМ!$A$33:$A$776,$A15,СВЦЭМ!$B$33:$B$776,W$11)+'СЕТ СН'!$F$11+СВЦЭМ!$D$10+'СЕТ СН'!$F$6-'СЕТ СН'!$F$23</f>
        <v>1140.4377477400001</v>
      </c>
      <c r="X15" s="36">
        <f>SUMIFS(СВЦЭМ!$D$33:$D$776,СВЦЭМ!$A$33:$A$776,$A15,СВЦЭМ!$B$33:$B$776,X$11)+'СЕТ СН'!$F$11+СВЦЭМ!$D$10+'СЕТ СН'!$F$6-'СЕТ СН'!$F$23</f>
        <v>1157.88155512</v>
      </c>
      <c r="Y15" s="36">
        <f>SUMIFS(СВЦЭМ!$D$33:$D$776,СВЦЭМ!$A$33:$A$776,$A15,СВЦЭМ!$B$33:$B$776,Y$11)+'СЕТ СН'!$F$11+СВЦЭМ!$D$10+'СЕТ СН'!$F$6-'СЕТ СН'!$F$23</f>
        <v>1171.8532780600001</v>
      </c>
    </row>
    <row r="16" spans="1:27" ht="15.75" x14ac:dyDescent="0.2">
      <c r="A16" s="35">
        <f t="shared" si="0"/>
        <v>44201</v>
      </c>
      <c r="B16" s="36">
        <f>SUMIFS(СВЦЭМ!$D$33:$D$776,СВЦЭМ!$A$33:$A$776,$A16,СВЦЭМ!$B$33:$B$776,B$11)+'СЕТ СН'!$F$11+СВЦЭМ!$D$10+'СЕТ СН'!$F$6-'СЕТ СН'!$F$23</f>
        <v>1139.56065302</v>
      </c>
      <c r="C16" s="36">
        <f>SUMIFS(СВЦЭМ!$D$33:$D$776,СВЦЭМ!$A$33:$A$776,$A16,СВЦЭМ!$B$33:$B$776,C$11)+'СЕТ СН'!$F$11+СВЦЭМ!$D$10+'СЕТ СН'!$F$6-'СЕТ СН'!$F$23</f>
        <v>1169.8059340500001</v>
      </c>
      <c r="D16" s="36">
        <f>SUMIFS(СВЦЭМ!$D$33:$D$776,СВЦЭМ!$A$33:$A$776,$A16,СВЦЭМ!$B$33:$B$776,D$11)+'СЕТ СН'!$F$11+СВЦЭМ!$D$10+'СЕТ СН'!$F$6-'СЕТ СН'!$F$23</f>
        <v>1182.5710593900001</v>
      </c>
      <c r="E16" s="36">
        <f>SUMIFS(СВЦЭМ!$D$33:$D$776,СВЦЭМ!$A$33:$A$776,$A16,СВЦЭМ!$B$33:$B$776,E$11)+'СЕТ СН'!$F$11+СВЦЭМ!$D$10+'СЕТ СН'!$F$6-'СЕТ СН'!$F$23</f>
        <v>1188.99552305</v>
      </c>
      <c r="F16" s="36">
        <f>SUMIFS(СВЦЭМ!$D$33:$D$776,СВЦЭМ!$A$33:$A$776,$A16,СВЦЭМ!$B$33:$B$776,F$11)+'СЕТ СН'!$F$11+СВЦЭМ!$D$10+'СЕТ СН'!$F$6-'СЕТ СН'!$F$23</f>
        <v>1191.3925704000001</v>
      </c>
      <c r="G16" s="36">
        <f>SUMIFS(СВЦЭМ!$D$33:$D$776,СВЦЭМ!$A$33:$A$776,$A16,СВЦЭМ!$B$33:$B$776,G$11)+'СЕТ СН'!$F$11+СВЦЭМ!$D$10+'СЕТ СН'!$F$6-'СЕТ СН'!$F$23</f>
        <v>1213.4015897100001</v>
      </c>
      <c r="H16" s="36">
        <f>SUMIFS(СВЦЭМ!$D$33:$D$776,СВЦЭМ!$A$33:$A$776,$A16,СВЦЭМ!$B$33:$B$776,H$11)+'СЕТ СН'!$F$11+СВЦЭМ!$D$10+'СЕТ СН'!$F$6-'СЕТ СН'!$F$23</f>
        <v>1197.9296067600001</v>
      </c>
      <c r="I16" s="36">
        <f>SUMIFS(СВЦЭМ!$D$33:$D$776,СВЦЭМ!$A$33:$A$776,$A16,СВЦЭМ!$B$33:$B$776,I$11)+'СЕТ СН'!$F$11+СВЦЭМ!$D$10+'СЕТ СН'!$F$6-'СЕТ СН'!$F$23</f>
        <v>1181.59554312</v>
      </c>
      <c r="J16" s="36">
        <f>SUMIFS(СВЦЭМ!$D$33:$D$776,СВЦЭМ!$A$33:$A$776,$A16,СВЦЭМ!$B$33:$B$776,J$11)+'СЕТ СН'!$F$11+СВЦЭМ!$D$10+'СЕТ СН'!$F$6-'СЕТ СН'!$F$23</f>
        <v>1156.7780078600001</v>
      </c>
      <c r="K16" s="36">
        <f>SUMIFS(СВЦЭМ!$D$33:$D$776,СВЦЭМ!$A$33:$A$776,$A16,СВЦЭМ!$B$33:$B$776,K$11)+'СЕТ СН'!$F$11+СВЦЭМ!$D$10+'СЕТ СН'!$F$6-'СЕТ СН'!$F$23</f>
        <v>1127.47109327</v>
      </c>
      <c r="L16" s="36">
        <f>SUMIFS(СВЦЭМ!$D$33:$D$776,СВЦЭМ!$A$33:$A$776,$A16,СВЦЭМ!$B$33:$B$776,L$11)+'СЕТ СН'!$F$11+СВЦЭМ!$D$10+'СЕТ СН'!$F$6-'СЕТ СН'!$F$23</f>
        <v>1106.94181669</v>
      </c>
      <c r="M16" s="36">
        <f>SUMIFS(СВЦЭМ!$D$33:$D$776,СВЦЭМ!$A$33:$A$776,$A16,СВЦЭМ!$B$33:$B$776,M$11)+'СЕТ СН'!$F$11+СВЦЭМ!$D$10+'СЕТ СН'!$F$6-'СЕТ СН'!$F$23</f>
        <v>1113.8469835999999</v>
      </c>
      <c r="N16" s="36">
        <f>SUMIFS(СВЦЭМ!$D$33:$D$776,СВЦЭМ!$A$33:$A$776,$A16,СВЦЭМ!$B$33:$B$776,N$11)+'СЕТ СН'!$F$11+СВЦЭМ!$D$10+'СЕТ СН'!$F$6-'СЕТ СН'!$F$23</f>
        <v>1146.69739003</v>
      </c>
      <c r="O16" s="36">
        <f>SUMIFS(СВЦЭМ!$D$33:$D$776,СВЦЭМ!$A$33:$A$776,$A16,СВЦЭМ!$B$33:$B$776,O$11)+'СЕТ СН'!$F$11+СВЦЭМ!$D$10+'СЕТ СН'!$F$6-'СЕТ СН'!$F$23</f>
        <v>1173.3747742</v>
      </c>
      <c r="P16" s="36">
        <f>SUMIFS(СВЦЭМ!$D$33:$D$776,СВЦЭМ!$A$33:$A$776,$A16,СВЦЭМ!$B$33:$B$776,P$11)+'СЕТ СН'!$F$11+СВЦЭМ!$D$10+'СЕТ СН'!$F$6-'СЕТ СН'!$F$23</f>
        <v>1189.7029972</v>
      </c>
      <c r="Q16" s="36">
        <f>SUMIFS(СВЦЭМ!$D$33:$D$776,СВЦЭМ!$A$33:$A$776,$A16,СВЦЭМ!$B$33:$B$776,Q$11)+'СЕТ СН'!$F$11+СВЦЭМ!$D$10+'СЕТ СН'!$F$6-'СЕТ СН'!$F$23</f>
        <v>1194.5809190100001</v>
      </c>
      <c r="R16" s="36">
        <f>SUMIFS(СВЦЭМ!$D$33:$D$776,СВЦЭМ!$A$33:$A$776,$A16,СВЦЭМ!$B$33:$B$776,R$11)+'СЕТ СН'!$F$11+СВЦЭМ!$D$10+'СЕТ СН'!$F$6-'СЕТ СН'!$F$23</f>
        <v>1181.91650695</v>
      </c>
      <c r="S16" s="36">
        <f>SUMIFS(СВЦЭМ!$D$33:$D$776,СВЦЭМ!$A$33:$A$776,$A16,СВЦЭМ!$B$33:$B$776,S$11)+'СЕТ СН'!$F$11+СВЦЭМ!$D$10+'СЕТ СН'!$F$6-'СЕТ СН'!$F$23</f>
        <v>1170.2132611</v>
      </c>
      <c r="T16" s="36">
        <f>SUMIFS(СВЦЭМ!$D$33:$D$776,СВЦЭМ!$A$33:$A$776,$A16,СВЦЭМ!$B$33:$B$776,T$11)+'СЕТ СН'!$F$11+СВЦЭМ!$D$10+'СЕТ СН'!$F$6-'СЕТ СН'!$F$23</f>
        <v>1138.46960212</v>
      </c>
      <c r="U16" s="36">
        <f>SUMIFS(СВЦЭМ!$D$33:$D$776,СВЦЭМ!$A$33:$A$776,$A16,СВЦЭМ!$B$33:$B$776,U$11)+'СЕТ СН'!$F$11+СВЦЭМ!$D$10+'СЕТ СН'!$F$6-'СЕТ СН'!$F$23</f>
        <v>1145.3123897</v>
      </c>
      <c r="V16" s="36">
        <f>SUMIFS(СВЦЭМ!$D$33:$D$776,СВЦЭМ!$A$33:$A$776,$A16,СВЦЭМ!$B$33:$B$776,V$11)+'СЕТ СН'!$F$11+СВЦЭМ!$D$10+'СЕТ СН'!$F$6-'СЕТ СН'!$F$23</f>
        <v>1150.12328484</v>
      </c>
      <c r="W16" s="36">
        <f>SUMIFS(СВЦЭМ!$D$33:$D$776,СВЦЭМ!$A$33:$A$776,$A16,СВЦЭМ!$B$33:$B$776,W$11)+'СЕТ СН'!$F$11+СВЦЭМ!$D$10+'СЕТ СН'!$F$6-'СЕТ СН'!$F$23</f>
        <v>1165.53355893</v>
      </c>
      <c r="X16" s="36">
        <f>SUMIFS(СВЦЭМ!$D$33:$D$776,СВЦЭМ!$A$33:$A$776,$A16,СВЦЭМ!$B$33:$B$776,X$11)+'СЕТ СН'!$F$11+СВЦЭМ!$D$10+'СЕТ СН'!$F$6-'СЕТ СН'!$F$23</f>
        <v>1180.5117633700002</v>
      </c>
      <c r="Y16" s="36">
        <f>SUMIFS(СВЦЭМ!$D$33:$D$776,СВЦЭМ!$A$33:$A$776,$A16,СВЦЭМ!$B$33:$B$776,Y$11)+'СЕТ СН'!$F$11+СВЦЭМ!$D$10+'СЕТ СН'!$F$6-'СЕТ СН'!$F$23</f>
        <v>1197.3679335500001</v>
      </c>
    </row>
    <row r="17" spans="1:25" ht="15.75" x14ac:dyDescent="0.2">
      <c r="A17" s="35">
        <f t="shared" si="0"/>
        <v>44202</v>
      </c>
      <c r="B17" s="36">
        <f>SUMIFS(СВЦЭМ!$D$33:$D$776,СВЦЭМ!$A$33:$A$776,$A17,СВЦЭМ!$B$33:$B$776,B$11)+'СЕТ СН'!$F$11+СВЦЭМ!$D$10+'СЕТ СН'!$F$6-'СЕТ СН'!$F$23</f>
        <v>1187.2083858000001</v>
      </c>
      <c r="C17" s="36">
        <f>SUMIFS(СВЦЭМ!$D$33:$D$776,СВЦЭМ!$A$33:$A$776,$A17,СВЦЭМ!$B$33:$B$776,C$11)+'СЕТ СН'!$F$11+СВЦЭМ!$D$10+'СЕТ СН'!$F$6-'СЕТ СН'!$F$23</f>
        <v>1217.85156708</v>
      </c>
      <c r="D17" s="36">
        <f>SUMIFS(СВЦЭМ!$D$33:$D$776,СВЦЭМ!$A$33:$A$776,$A17,СВЦЭМ!$B$33:$B$776,D$11)+'СЕТ СН'!$F$11+СВЦЭМ!$D$10+'СЕТ СН'!$F$6-'СЕТ СН'!$F$23</f>
        <v>1241.52470578</v>
      </c>
      <c r="E17" s="36">
        <f>SUMIFS(СВЦЭМ!$D$33:$D$776,СВЦЭМ!$A$33:$A$776,$A17,СВЦЭМ!$B$33:$B$776,E$11)+'СЕТ СН'!$F$11+СВЦЭМ!$D$10+'СЕТ СН'!$F$6-'СЕТ СН'!$F$23</f>
        <v>1250.8822479200001</v>
      </c>
      <c r="F17" s="36">
        <f>SUMIFS(СВЦЭМ!$D$33:$D$776,СВЦЭМ!$A$33:$A$776,$A17,СВЦЭМ!$B$33:$B$776,F$11)+'СЕТ СН'!$F$11+СВЦЭМ!$D$10+'СЕТ СН'!$F$6-'СЕТ СН'!$F$23</f>
        <v>1261.9302290099999</v>
      </c>
      <c r="G17" s="36">
        <f>SUMIFS(СВЦЭМ!$D$33:$D$776,СВЦЭМ!$A$33:$A$776,$A17,СВЦЭМ!$B$33:$B$776,G$11)+'СЕТ СН'!$F$11+СВЦЭМ!$D$10+'СЕТ СН'!$F$6-'СЕТ СН'!$F$23</f>
        <v>1258.68992093</v>
      </c>
      <c r="H17" s="36">
        <f>SUMIFS(СВЦЭМ!$D$33:$D$776,СВЦЭМ!$A$33:$A$776,$A17,СВЦЭМ!$B$33:$B$776,H$11)+'СЕТ СН'!$F$11+СВЦЭМ!$D$10+'СЕТ СН'!$F$6-'СЕТ СН'!$F$23</f>
        <v>1242.7236097100001</v>
      </c>
      <c r="I17" s="36">
        <f>SUMIFS(СВЦЭМ!$D$33:$D$776,СВЦЭМ!$A$33:$A$776,$A17,СВЦЭМ!$B$33:$B$776,I$11)+'СЕТ СН'!$F$11+СВЦЭМ!$D$10+'СЕТ СН'!$F$6-'СЕТ СН'!$F$23</f>
        <v>1216.9532477400001</v>
      </c>
      <c r="J17" s="36">
        <f>SUMIFS(СВЦЭМ!$D$33:$D$776,СВЦЭМ!$A$33:$A$776,$A17,СВЦЭМ!$B$33:$B$776,J$11)+'СЕТ СН'!$F$11+СВЦЭМ!$D$10+'СЕТ СН'!$F$6-'СЕТ СН'!$F$23</f>
        <v>1173.3522958400001</v>
      </c>
      <c r="K17" s="36">
        <f>SUMIFS(СВЦЭМ!$D$33:$D$776,СВЦЭМ!$A$33:$A$776,$A17,СВЦЭМ!$B$33:$B$776,K$11)+'СЕТ СН'!$F$11+СВЦЭМ!$D$10+'СЕТ СН'!$F$6-'СЕТ СН'!$F$23</f>
        <v>1132.3009688500001</v>
      </c>
      <c r="L17" s="36">
        <f>SUMIFS(СВЦЭМ!$D$33:$D$776,СВЦЭМ!$A$33:$A$776,$A17,СВЦЭМ!$B$33:$B$776,L$11)+'СЕТ СН'!$F$11+СВЦЭМ!$D$10+'СЕТ СН'!$F$6-'СЕТ СН'!$F$23</f>
        <v>1119.9232176300002</v>
      </c>
      <c r="M17" s="36">
        <f>SUMIFS(СВЦЭМ!$D$33:$D$776,СВЦЭМ!$A$33:$A$776,$A17,СВЦЭМ!$B$33:$B$776,M$11)+'СЕТ СН'!$F$11+СВЦЭМ!$D$10+'СЕТ СН'!$F$6-'СЕТ СН'!$F$23</f>
        <v>1123.62633009</v>
      </c>
      <c r="N17" s="36">
        <f>SUMIFS(СВЦЭМ!$D$33:$D$776,СВЦЭМ!$A$33:$A$776,$A17,СВЦЭМ!$B$33:$B$776,N$11)+'СЕТ СН'!$F$11+СВЦЭМ!$D$10+'СЕТ СН'!$F$6-'СЕТ СН'!$F$23</f>
        <v>1151.7115837900001</v>
      </c>
      <c r="O17" s="36">
        <f>SUMIFS(СВЦЭМ!$D$33:$D$776,СВЦЭМ!$A$33:$A$776,$A17,СВЦЭМ!$B$33:$B$776,O$11)+'СЕТ СН'!$F$11+СВЦЭМ!$D$10+'СЕТ СН'!$F$6-'СЕТ СН'!$F$23</f>
        <v>1168.22838996</v>
      </c>
      <c r="P17" s="36">
        <f>SUMIFS(СВЦЭМ!$D$33:$D$776,СВЦЭМ!$A$33:$A$776,$A17,СВЦЭМ!$B$33:$B$776,P$11)+'СЕТ СН'!$F$11+СВЦЭМ!$D$10+'СЕТ СН'!$F$6-'СЕТ СН'!$F$23</f>
        <v>1179.3156839400001</v>
      </c>
      <c r="Q17" s="36">
        <f>SUMIFS(СВЦЭМ!$D$33:$D$776,СВЦЭМ!$A$33:$A$776,$A17,СВЦЭМ!$B$33:$B$776,Q$11)+'СЕТ СН'!$F$11+СВЦЭМ!$D$10+'СЕТ СН'!$F$6-'СЕТ СН'!$F$23</f>
        <v>1183.3616744800001</v>
      </c>
      <c r="R17" s="36">
        <f>SUMIFS(СВЦЭМ!$D$33:$D$776,СВЦЭМ!$A$33:$A$776,$A17,СВЦЭМ!$B$33:$B$776,R$11)+'СЕТ СН'!$F$11+СВЦЭМ!$D$10+'СЕТ СН'!$F$6-'СЕТ СН'!$F$23</f>
        <v>1169.3059747500001</v>
      </c>
      <c r="S17" s="36">
        <f>SUMIFS(СВЦЭМ!$D$33:$D$776,СВЦЭМ!$A$33:$A$776,$A17,СВЦЭМ!$B$33:$B$776,S$11)+'СЕТ СН'!$F$11+СВЦЭМ!$D$10+'СЕТ СН'!$F$6-'СЕТ СН'!$F$23</f>
        <v>1143.7211492400002</v>
      </c>
      <c r="T17" s="36">
        <f>SUMIFS(СВЦЭМ!$D$33:$D$776,СВЦЭМ!$A$33:$A$776,$A17,СВЦЭМ!$B$33:$B$776,T$11)+'СЕТ СН'!$F$11+СВЦЭМ!$D$10+'СЕТ СН'!$F$6-'СЕТ СН'!$F$23</f>
        <v>1118.0482162100002</v>
      </c>
      <c r="U17" s="36">
        <f>SUMIFS(СВЦЭМ!$D$33:$D$776,СВЦЭМ!$A$33:$A$776,$A17,СВЦЭМ!$B$33:$B$776,U$11)+'СЕТ СН'!$F$11+СВЦЭМ!$D$10+'СЕТ СН'!$F$6-'СЕТ СН'!$F$23</f>
        <v>1121.4880223</v>
      </c>
      <c r="V17" s="36">
        <f>SUMIFS(СВЦЭМ!$D$33:$D$776,СВЦЭМ!$A$33:$A$776,$A17,СВЦЭМ!$B$33:$B$776,V$11)+'СЕТ СН'!$F$11+СВЦЭМ!$D$10+'СЕТ СН'!$F$6-'СЕТ СН'!$F$23</f>
        <v>1128.26640112</v>
      </c>
      <c r="W17" s="36">
        <f>SUMIFS(СВЦЭМ!$D$33:$D$776,СВЦЭМ!$A$33:$A$776,$A17,СВЦЭМ!$B$33:$B$776,W$11)+'СЕТ СН'!$F$11+СВЦЭМ!$D$10+'СЕТ СН'!$F$6-'СЕТ СН'!$F$23</f>
        <v>1144.1834482500001</v>
      </c>
      <c r="X17" s="36">
        <f>SUMIFS(СВЦЭМ!$D$33:$D$776,СВЦЭМ!$A$33:$A$776,$A17,СВЦЭМ!$B$33:$B$776,X$11)+'СЕТ СН'!$F$11+СВЦЭМ!$D$10+'СЕТ СН'!$F$6-'СЕТ СН'!$F$23</f>
        <v>1161.8320877400001</v>
      </c>
      <c r="Y17" s="36">
        <f>SUMIFS(СВЦЭМ!$D$33:$D$776,СВЦЭМ!$A$33:$A$776,$A17,СВЦЭМ!$B$33:$B$776,Y$11)+'СЕТ СН'!$F$11+СВЦЭМ!$D$10+'СЕТ СН'!$F$6-'СЕТ СН'!$F$23</f>
        <v>1183.98417169</v>
      </c>
    </row>
    <row r="18" spans="1:25" ht="15.75" x14ac:dyDescent="0.2">
      <c r="A18" s="35">
        <f t="shared" si="0"/>
        <v>44203</v>
      </c>
      <c r="B18" s="36">
        <f>SUMIFS(СВЦЭМ!$D$33:$D$776,СВЦЭМ!$A$33:$A$776,$A18,СВЦЭМ!$B$33:$B$776,B$11)+'СЕТ СН'!$F$11+СВЦЭМ!$D$10+'СЕТ СН'!$F$6-'СЕТ СН'!$F$23</f>
        <v>1156.43880676</v>
      </c>
      <c r="C18" s="36">
        <f>SUMIFS(СВЦЭМ!$D$33:$D$776,СВЦЭМ!$A$33:$A$776,$A18,СВЦЭМ!$B$33:$B$776,C$11)+'СЕТ СН'!$F$11+СВЦЭМ!$D$10+'СЕТ СН'!$F$6-'СЕТ СН'!$F$23</f>
        <v>1189.52302723</v>
      </c>
      <c r="D18" s="36">
        <f>SUMIFS(СВЦЭМ!$D$33:$D$776,СВЦЭМ!$A$33:$A$776,$A18,СВЦЭМ!$B$33:$B$776,D$11)+'СЕТ СН'!$F$11+СВЦЭМ!$D$10+'СЕТ СН'!$F$6-'СЕТ СН'!$F$23</f>
        <v>1217.72708096</v>
      </c>
      <c r="E18" s="36">
        <f>SUMIFS(СВЦЭМ!$D$33:$D$776,СВЦЭМ!$A$33:$A$776,$A18,СВЦЭМ!$B$33:$B$776,E$11)+'СЕТ СН'!$F$11+СВЦЭМ!$D$10+'СЕТ СН'!$F$6-'СЕТ СН'!$F$23</f>
        <v>1228.0418859900001</v>
      </c>
      <c r="F18" s="36">
        <f>SUMIFS(СВЦЭМ!$D$33:$D$776,СВЦЭМ!$A$33:$A$776,$A18,СВЦЭМ!$B$33:$B$776,F$11)+'СЕТ СН'!$F$11+СВЦЭМ!$D$10+'СЕТ СН'!$F$6-'СЕТ СН'!$F$23</f>
        <v>1237.6223673500001</v>
      </c>
      <c r="G18" s="36">
        <f>SUMIFS(СВЦЭМ!$D$33:$D$776,СВЦЭМ!$A$33:$A$776,$A18,СВЦЭМ!$B$33:$B$776,G$11)+'СЕТ СН'!$F$11+СВЦЭМ!$D$10+'СЕТ СН'!$F$6-'СЕТ СН'!$F$23</f>
        <v>1231.3497337200001</v>
      </c>
      <c r="H18" s="36">
        <f>SUMIFS(СВЦЭМ!$D$33:$D$776,СВЦЭМ!$A$33:$A$776,$A18,СВЦЭМ!$B$33:$B$776,H$11)+'СЕТ СН'!$F$11+СВЦЭМ!$D$10+'СЕТ СН'!$F$6-'СЕТ СН'!$F$23</f>
        <v>1215.23775542</v>
      </c>
      <c r="I18" s="36">
        <f>SUMIFS(СВЦЭМ!$D$33:$D$776,СВЦЭМ!$A$33:$A$776,$A18,СВЦЭМ!$B$33:$B$776,I$11)+'СЕТ СН'!$F$11+СВЦЭМ!$D$10+'СЕТ СН'!$F$6-'СЕТ СН'!$F$23</f>
        <v>1188.95403207</v>
      </c>
      <c r="J18" s="36">
        <f>SUMIFS(СВЦЭМ!$D$33:$D$776,СВЦЭМ!$A$33:$A$776,$A18,СВЦЭМ!$B$33:$B$776,J$11)+'СЕТ СН'!$F$11+СВЦЭМ!$D$10+'СЕТ СН'!$F$6-'СЕТ СН'!$F$23</f>
        <v>1163.6576609799999</v>
      </c>
      <c r="K18" s="36">
        <f>SUMIFS(СВЦЭМ!$D$33:$D$776,СВЦЭМ!$A$33:$A$776,$A18,СВЦЭМ!$B$33:$B$776,K$11)+'СЕТ СН'!$F$11+СВЦЭМ!$D$10+'СЕТ СН'!$F$6-'СЕТ СН'!$F$23</f>
        <v>1138.59418486</v>
      </c>
      <c r="L18" s="36">
        <f>SUMIFS(СВЦЭМ!$D$33:$D$776,СВЦЭМ!$A$33:$A$776,$A18,СВЦЭМ!$B$33:$B$776,L$11)+'СЕТ СН'!$F$11+СВЦЭМ!$D$10+'СЕТ СН'!$F$6-'СЕТ СН'!$F$23</f>
        <v>1123.21374229</v>
      </c>
      <c r="M18" s="36">
        <f>SUMIFS(СВЦЭМ!$D$33:$D$776,СВЦЭМ!$A$33:$A$776,$A18,СВЦЭМ!$B$33:$B$776,M$11)+'СЕТ СН'!$F$11+СВЦЭМ!$D$10+'СЕТ СН'!$F$6-'СЕТ СН'!$F$23</f>
        <v>1137.8977714900002</v>
      </c>
      <c r="N18" s="36">
        <f>SUMIFS(СВЦЭМ!$D$33:$D$776,СВЦЭМ!$A$33:$A$776,$A18,СВЦЭМ!$B$33:$B$776,N$11)+'СЕТ СН'!$F$11+СВЦЭМ!$D$10+'СЕТ СН'!$F$6-'СЕТ СН'!$F$23</f>
        <v>1186.03206619</v>
      </c>
      <c r="O18" s="36">
        <f>SUMIFS(СВЦЭМ!$D$33:$D$776,СВЦЭМ!$A$33:$A$776,$A18,СВЦЭМ!$B$33:$B$776,O$11)+'СЕТ СН'!$F$11+СВЦЭМ!$D$10+'СЕТ СН'!$F$6-'СЕТ СН'!$F$23</f>
        <v>1193.5530142100001</v>
      </c>
      <c r="P18" s="36">
        <f>SUMIFS(СВЦЭМ!$D$33:$D$776,СВЦЭМ!$A$33:$A$776,$A18,СВЦЭМ!$B$33:$B$776,P$11)+'СЕТ СН'!$F$11+СВЦЭМ!$D$10+'СЕТ СН'!$F$6-'СЕТ СН'!$F$23</f>
        <v>1205.3665852500001</v>
      </c>
      <c r="Q18" s="36">
        <f>SUMIFS(СВЦЭМ!$D$33:$D$776,СВЦЭМ!$A$33:$A$776,$A18,СВЦЭМ!$B$33:$B$776,Q$11)+'СЕТ СН'!$F$11+СВЦЭМ!$D$10+'СЕТ СН'!$F$6-'СЕТ СН'!$F$23</f>
        <v>1216.2045045300001</v>
      </c>
      <c r="R18" s="36">
        <f>SUMIFS(СВЦЭМ!$D$33:$D$776,СВЦЭМ!$A$33:$A$776,$A18,СВЦЭМ!$B$33:$B$776,R$11)+'СЕТ СН'!$F$11+СВЦЭМ!$D$10+'СЕТ СН'!$F$6-'СЕТ СН'!$F$23</f>
        <v>1213.0880575799999</v>
      </c>
      <c r="S18" s="36">
        <f>SUMIFS(СВЦЭМ!$D$33:$D$776,СВЦЭМ!$A$33:$A$776,$A18,СВЦЭМ!$B$33:$B$776,S$11)+'СЕТ СН'!$F$11+СВЦЭМ!$D$10+'СЕТ СН'!$F$6-'СЕТ СН'!$F$23</f>
        <v>1188.6429910900001</v>
      </c>
      <c r="T18" s="36">
        <f>SUMIFS(СВЦЭМ!$D$33:$D$776,СВЦЭМ!$A$33:$A$776,$A18,СВЦЭМ!$B$33:$B$776,T$11)+'СЕТ СН'!$F$11+СВЦЭМ!$D$10+'СЕТ СН'!$F$6-'СЕТ СН'!$F$23</f>
        <v>1164.37659078</v>
      </c>
      <c r="U18" s="36">
        <f>SUMIFS(СВЦЭМ!$D$33:$D$776,СВЦЭМ!$A$33:$A$776,$A18,СВЦЭМ!$B$33:$B$776,U$11)+'СЕТ СН'!$F$11+СВЦЭМ!$D$10+'СЕТ СН'!$F$6-'СЕТ СН'!$F$23</f>
        <v>1173.45490986</v>
      </c>
      <c r="V18" s="36">
        <f>SUMIFS(СВЦЭМ!$D$33:$D$776,СВЦЭМ!$A$33:$A$776,$A18,СВЦЭМ!$B$33:$B$776,V$11)+'СЕТ СН'!$F$11+СВЦЭМ!$D$10+'СЕТ СН'!$F$6-'СЕТ СН'!$F$23</f>
        <v>1172.3940873900001</v>
      </c>
      <c r="W18" s="36">
        <f>SUMIFS(СВЦЭМ!$D$33:$D$776,СВЦЭМ!$A$33:$A$776,$A18,СВЦЭМ!$B$33:$B$776,W$11)+'СЕТ СН'!$F$11+СВЦЭМ!$D$10+'СЕТ СН'!$F$6-'СЕТ СН'!$F$23</f>
        <v>1191.2100846000001</v>
      </c>
      <c r="X18" s="36">
        <f>SUMIFS(СВЦЭМ!$D$33:$D$776,СВЦЭМ!$A$33:$A$776,$A18,СВЦЭМ!$B$33:$B$776,X$11)+'СЕТ СН'!$F$11+СВЦЭМ!$D$10+'СЕТ СН'!$F$6-'СЕТ СН'!$F$23</f>
        <v>1207.88753593</v>
      </c>
      <c r="Y18" s="36">
        <f>SUMIFS(СВЦЭМ!$D$33:$D$776,СВЦЭМ!$A$33:$A$776,$A18,СВЦЭМ!$B$33:$B$776,Y$11)+'СЕТ СН'!$F$11+СВЦЭМ!$D$10+'СЕТ СН'!$F$6-'СЕТ СН'!$F$23</f>
        <v>1230.60662875</v>
      </c>
    </row>
    <row r="19" spans="1:25" ht="15.75" x14ac:dyDescent="0.2">
      <c r="A19" s="35">
        <f t="shared" si="0"/>
        <v>44204</v>
      </c>
      <c r="B19" s="36">
        <f>SUMIFS(СВЦЭМ!$D$33:$D$776,СВЦЭМ!$A$33:$A$776,$A19,СВЦЭМ!$B$33:$B$776,B$11)+'СЕТ СН'!$F$11+СВЦЭМ!$D$10+'СЕТ СН'!$F$6-'СЕТ СН'!$F$23</f>
        <v>1169.86249918</v>
      </c>
      <c r="C19" s="36">
        <f>SUMIFS(СВЦЭМ!$D$33:$D$776,СВЦЭМ!$A$33:$A$776,$A19,СВЦЭМ!$B$33:$B$776,C$11)+'СЕТ СН'!$F$11+СВЦЭМ!$D$10+'СЕТ СН'!$F$6-'СЕТ СН'!$F$23</f>
        <v>1209.1860012</v>
      </c>
      <c r="D19" s="36">
        <f>SUMIFS(СВЦЭМ!$D$33:$D$776,СВЦЭМ!$A$33:$A$776,$A19,СВЦЭМ!$B$33:$B$776,D$11)+'СЕТ СН'!$F$11+СВЦЭМ!$D$10+'СЕТ СН'!$F$6-'СЕТ СН'!$F$23</f>
        <v>1233.47548527</v>
      </c>
      <c r="E19" s="36">
        <f>SUMIFS(СВЦЭМ!$D$33:$D$776,СВЦЭМ!$A$33:$A$776,$A19,СВЦЭМ!$B$33:$B$776,E$11)+'СЕТ СН'!$F$11+СВЦЭМ!$D$10+'СЕТ СН'!$F$6-'СЕТ СН'!$F$23</f>
        <v>1250.35378883</v>
      </c>
      <c r="F19" s="36">
        <f>SUMIFS(СВЦЭМ!$D$33:$D$776,СВЦЭМ!$A$33:$A$776,$A19,СВЦЭМ!$B$33:$B$776,F$11)+'СЕТ СН'!$F$11+СВЦЭМ!$D$10+'СЕТ СН'!$F$6-'СЕТ СН'!$F$23</f>
        <v>1257.1384551200001</v>
      </c>
      <c r="G19" s="36">
        <f>SUMIFS(СВЦЭМ!$D$33:$D$776,СВЦЭМ!$A$33:$A$776,$A19,СВЦЭМ!$B$33:$B$776,G$11)+'СЕТ СН'!$F$11+СВЦЭМ!$D$10+'СЕТ СН'!$F$6-'СЕТ СН'!$F$23</f>
        <v>1252.3834859200001</v>
      </c>
      <c r="H19" s="36">
        <f>SUMIFS(СВЦЭМ!$D$33:$D$776,СВЦЭМ!$A$33:$A$776,$A19,СВЦЭМ!$B$33:$B$776,H$11)+'СЕТ СН'!$F$11+СВЦЭМ!$D$10+'СЕТ СН'!$F$6-'СЕТ СН'!$F$23</f>
        <v>1234.10584763</v>
      </c>
      <c r="I19" s="36">
        <f>SUMIFS(СВЦЭМ!$D$33:$D$776,СВЦЭМ!$A$33:$A$776,$A19,СВЦЭМ!$B$33:$B$776,I$11)+'СЕТ СН'!$F$11+СВЦЭМ!$D$10+'СЕТ СН'!$F$6-'СЕТ СН'!$F$23</f>
        <v>1253.5942279600001</v>
      </c>
      <c r="J19" s="36">
        <f>SUMIFS(СВЦЭМ!$D$33:$D$776,СВЦЭМ!$A$33:$A$776,$A19,СВЦЭМ!$B$33:$B$776,J$11)+'СЕТ СН'!$F$11+СВЦЭМ!$D$10+'СЕТ СН'!$F$6-'СЕТ СН'!$F$23</f>
        <v>1227.0218883800001</v>
      </c>
      <c r="K19" s="36">
        <f>SUMIFS(СВЦЭМ!$D$33:$D$776,СВЦЭМ!$A$33:$A$776,$A19,СВЦЭМ!$B$33:$B$776,K$11)+'СЕТ СН'!$F$11+СВЦЭМ!$D$10+'СЕТ СН'!$F$6-'СЕТ СН'!$F$23</f>
        <v>1197.2157615000001</v>
      </c>
      <c r="L19" s="36">
        <f>SUMIFS(СВЦЭМ!$D$33:$D$776,СВЦЭМ!$A$33:$A$776,$A19,СВЦЭМ!$B$33:$B$776,L$11)+'СЕТ СН'!$F$11+СВЦЭМ!$D$10+'СЕТ СН'!$F$6-'СЕТ СН'!$F$23</f>
        <v>1176.42771743</v>
      </c>
      <c r="M19" s="36">
        <f>SUMIFS(СВЦЭМ!$D$33:$D$776,СВЦЭМ!$A$33:$A$776,$A19,СВЦЭМ!$B$33:$B$776,M$11)+'СЕТ СН'!$F$11+СВЦЭМ!$D$10+'СЕТ СН'!$F$6-'СЕТ СН'!$F$23</f>
        <v>1165.6352292000001</v>
      </c>
      <c r="N19" s="36">
        <f>SUMIFS(СВЦЭМ!$D$33:$D$776,СВЦЭМ!$A$33:$A$776,$A19,СВЦЭМ!$B$33:$B$776,N$11)+'СЕТ СН'!$F$11+СВЦЭМ!$D$10+'СЕТ СН'!$F$6-'СЕТ СН'!$F$23</f>
        <v>1188.2478364900001</v>
      </c>
      <c r="O19" s="36">
        <f>SUMIFS(СВЦЭМ!$D$33:$D$776,СВЦЭМ!$A$33:$A$776,$A19,СВЦЭМ!$B$33:$B$776,O$11)+'СЕТ СН'!$F$11+СВЦЭМ!$D$10+'СЕТ СН'!$F$6-'СЕТ СН'!$F$23</f>
        <v>1198.79227737</v>
      </c>
      <c r="P19" s="36">
        <f>SUMIFS(СВЦЭМ!$D$33:$D$776,СВЦЭМ!$A$33:$A$776,$A19,СВЦЭМ!$B$33:$B$776,P$11)+'СЕТ СН'!$F$11+СВЦЭМ!$D$10+'СЕТ СН'!$F$6-'СЕТ СН'!$F$23</f>
        <v>1213.60238267</v>
      </c>
      <c r="Q19" s="36">
        <f>SUMIFS(СВЦЭМ!$D$33:$D$776,СВЦЭМ!$A$33:$A$776,$A19,СВЦЭМ!$B$33:$B$776,Q$11)+'СЕТ СН'!$F$11+СВЦЭМ!$D$10+'СЕТ СН'!$F$6-'СЕТ СН'!$F$23</f>
        <v>1225.3554124700001</v>
      </c>
      <c r="R19" s="36">
        <f>SUMIFS(СВЦЭМ!$D$33:$D$776,СВЦЭМ!$A$33:$A$776,$A19,СВЦЭМ!$B$33:$B$776,R$11)+'СЕТ СН'!$F$11+СВЦЭМ!$D$10+'СЕТ СН'!$F$6-'СЕТ СН'!$F$23</f>
        <v>1214.9988837600001</v>
      </c>
      <c r="S19" s="36">
        <f>SUMIFS(СВЦЭМ!$D$33:$D$776,СВЦЭМ!$A$33:$A$776,$A19,СВЦЭМ!$B$33:$B$776,S$11)+'СЕТ СН'!$F$11+СВЦЭМ!$D$10+'СЕТ СН'!$F$6-'СЕТ СН'!$F$23</f>
        <v>1187.3683771800002</v>
      </c>
      <c r="T19" s="36">
        <f>SUMIFS(СВЦЭМ!$D$33:$D$776,СВЦЭМ!$A$33:$A$776,$A19,СВЦЭМ!$B$33:$B$776,T$11)+'СЕТ СН'!$F$11+СВЦЭМ!$D$10+'СЕТ СН'!$F$6-'СЕТ СН'!$F$23</f>
        <v>1164.73290909</v>
      </c>
      <c r="U19" s="36">
        <f>SUMIFS(СВЦЭМ!$D$33:$D$776,СВЦЭМ!$A$33:$A$776,$A19,СВЦЭМ!$B$33:$B$776,U$11)+'СЕТ СН'!$F$11+СВЦЭМ!$D$10+'СЕТ СН'!$F$6-'СЕТ СН'!$F$23</f>
        <v>1167.3503535</v>
      </c>
      <c r="V19" s="36">
        <f>SUMIFS(СВЦЭМ!$D$33:$D$776,СВЦЭМ!$A$33:$A$776,$A19,СВЦЭМ!$B$33:$B$776,V$11)+'СЕТ СН'!$F$11+СВЦЭМ!$D$10+'СЕТ СН'!$F$6-'СЕТ СН'!$F$23</f>
        <v>1172.1533981600001</v>
      </c>
      <c r="W19" s="36">
        <f>SUMIFS(СВЦЭМ!$D$33:$D$776,СВЦЭМ!$A$33:$A$776,$A19,СВЦЭМ!$B$33:$B$776,W$11)+'СЕТ СН'!$F$11+СВЦЭМ!$D$10+'СЕТ СН'!$F$6-'СЕТ СН'!$F$23</f>
        <v>1186.5557317100001</v>
      </c>
      <c r="X19" s="36">
        <f>SUMIFS(СВЦЭМ!$D$33:$D$776,СВЦЭМ!$A$33:$A$776,$A19,СВЦЭМ!$B$33:$B$776,X$11)+'СЕТ СН'!$F$11+СВЦЭМ!$D$10+'СЕТ СН'!$F$6-'СЕТ СН'!$F$23</f>
        <v>1198.6835866700001</v>
      </c>
      <c r="Y19" s="36">
        <f>SUMIFS(СВЦЭМ!$D$33:$D$776,СВЦЭМ!$A$33:$A$776,$A19,СВЦЭМ!$B$33:$B$776,Y$11)+'СЕТ СН'!$F$11+СВЦЭМ!$D$10+'СЕТ СН'!$F$6-'СЕТ СН'!$F$23</f>
        <v>1220.1238392300002</v>
      </c>
    </row>
    <row r="20" spans="1:25" ht="15.75" x14ac:dyDescent="0.2">
      <c r="A20" s="35">
        <f t="shared" si="0"/>
        <v>44205</v>
      </c>
      <c r="B20" s="36">
        <f>SUMIFS(СВЦЭМ!$D$33:$D$776,СВЦЭМ!$A$33:$A$776,$A20,СВЦЭМ!$B$33:$B$776,B$11)+'СЕТ СН'!$F$11+СВЦЭМ!$D$10+'СЕТ СН'!$F$6-'СЕТ СН'!$F$23</f>
        <v>1194.8122062699999</v>
      </c>
      <c r="C20" s="36">
        <f>SUMIFS(СВЦЭМ!$D$33:$D$776,СВЦЭМ!$A$33:$A$776,$A20,СВЦЭМ!$B$33:$B$776,C$11)+'СЕТ СН'!$F$11+СВЦЭМ!$D$10+'СЕТ СН'!$F$6-'СЕТ СН'!$F$23</f>
        <v>1223.71709115</v>
      </c>
      <c r="D20" s="36">
        <f>SUMIFS(СВЦЭМ!$D$33:$D$776,СВЦЭМ!$A$33:$A$776,$A20,СВЦЭМ!$B$33:$B$776,D$11)+'СЕТ СН'!$F$11+СВЦЭМ!$D$10+'СЕТ СН'!$F$6-'СЕТ СН'!$F$23</f>
        <v>1240.54311168</v>
      </c>
      <c r="E20" s="36">
        <f>SUMIFS(СВЦЭМ!$D$33:$D$776,СВЦЭМ!$A$33:$A$776,$A20,СВЦЭМ!$B$33:$B$776,E$11)+'СЕТ СН'!$F$11+СВЦЭМ!$D$10+'СЕТ СН'!$F$6-'СЕТ СН'!$F$23</f>
        <v>1247.8752930400001</v>
      </c>
      <c r="F20" s="36">
        <f>SUMIFS(СВЦЭМ!$D$33:$D$776,СВЦЭМ!$A$33:$A$776,$A20,СВЦЭМ!$B$33:$B$776,F$11)+'СЕТ СН'!$F$11+СВЦЭМ!$D$10+'СЕТ СН'!$F$6-'СЕТ СН'!$F$23</f>
        <v>1254.4305810000001</v>
      </c>
      <c r="G20" s="36">
        <f>SUMIFS(СВЦЭМ!$D$33:$D$776,СВЦЭМ!$A$33:$A$776,$A20,СВЦЭМ!$B$33:$B$776,G$11)+'СЕТ СН'!$F$11+СВЦЭМ!$D$10+'СЕТ СН'!$F$6-'СЕТ СН'!$F$23</f>
        <v>1249.7704685200001</v>
      </c>
      <c r="H20" s="36">
        <f>SUMIFS(СВЦЭМ!$D$33:$D$776,СВЦЭМ!$A$33:$A$776,$A20,СВЦЭМ!$B$33:$B$776,H$11)+'СЕТ СН'!$F$11+СВЦЭМ!$D$10+'СЕТ СН'!$F$6-'СЕТ СН'!$F$23</f>
        <v>1241.00903864</v>
      </c>
      <c r="I20" s="36">
        <f>SUMIFS(СВЦЭМ!$D$33:$D$776,СВЦЭМ!$A$33:$A$776,$A20,СВЦЭМ!$B$33:$B$776,I$11)+'СЕТ СН'!$F$11+СВЦЭМ!$D$10+'СЕТ СН'!$F$6-'СЕТ СН'!$F$23</f>
        <v>1213.71917244</v>
      </c>
      <c r="J20" s="36">
        <f>SUMIFS(СВЦЭМ!$D$33:$D$776,СВЦЭМ!$A$33:$A$776,$A20,СВЦЭМ!$B$33:$B$776,J$11)+'СЕТ СН'!$F$11+СВЦЭМ!$D$10+'СЕТ СН'!$F$6-'СЕТ СН'!$F$23</f>
        <v>1189.3277671200001</v>
      </c>
      <c r="K20" s="36">
        <f>SUMIFS(СВЦЭМ!$D$33:$D$776,СВЦЭМ!$A$33:$A$776,$A20,СВЦЭМ!$B$33:$B$776,K$11)+'СЕТ СН'!$F$11+СВЦЭМ!$D$10+'СЕТ СН'!$F$6-'СЕТ СН'!$F$23</f>
        <v>1168.3335257900001</v>
      </c>
      <c r="L20" s="36">
        <f>SUMIFS(СВЦЭМ!$D$33:$D$776,СВЦЭМ!$A$33:$A$776,$A20,СВЦЭМ!$B$33:$B$776,L$11)+'СЕТ СН'!$F$11+СВЦЭМ!$D$10+'СЕТ СН'!$F$6-'СЕТ СН'!$F$23</f>
        <v>1153.77256446</v>
      </c>
      <c r="M20" s="36">
        <f>SUMIFS(СВЦЭМ!$D$33:$D$776,СВЦЭМ!$A$33:$A$776,$A20,СВЦЭМ!$B$33:$B$776,M$11)+'СЕТ СН'!$F$11+СВЦЭМ!$D$10+'СЕТ СН'!$F$6-'СЕТ СН'!$F$23</f>
        <v>1148.76414381</v>
      </c>
      <c r="N20" s="36">
        <f>SUMIFS(СВЦЭМ!$D$33:$D$776,СВЦЭМ!$A$33:$A$776,$A20,СВЦЭМ!$B$33:$B$776,N$11)+'СЕТ СН'!$F$11+СВЦЭМ!$D$10+'СЕТ СН'!$F$6-'СЕТ СН'!$F$23</f>
        <v>1167.7199023800001</v>
      </c>
      <c r="O20" s="36">
        <f>SUMIFS(СВЦЭМ!$D$33:$D$776,СВЦЭМ!$A$33:$A$776,$A20,СВЦЭМ!$B$33:$B$776,O$11)+'СЕТ СН'!$F$11+СВЦЭМ!$D$10+'СЕТ СН'!$F$6-'СЕТ СН'!$F$23</f>
        <v>1180.7853632599999</v>
      </c>
      <c r="P20" s="36">
        <f>SUMIFS(СВЦЭМ!$D$33:$D$776,СВЦЭМ!$A$33:$A$776,$A20,СВЦЭМ!$B$33:$B$776,P$11)+'СЕТ СН'!$F$11+СВЦЭМ!$D$10+'СЕТ СН'!$F$6-'СЕТ СН'!$F$23</f>
        <v>1188.56897177</v>
      </c>
      <c r="Q20" s="36">
        <f>SUMIFS(СВЦЭМ!$D$33:$D$776,СВЦЭМ!$A$33:$A$776,$A20,СВЦЭМ!$B$33:$B$776,Q$11)+'СЕТ СН'!$F$11+СВЦЭМ!$D$10+'СЕТ СН'!$F$6-'СЕТ СН'!$F$23</f>
        <v>1191.18611151</v>
      </c>
      <c r="R20" s="36">
        <f>SUMIFS(СВЦЭМ!$D$33:$D$776,СВЦЭМ!$A$33:$A$776,$A20,СВЦЭМ!$B$33:$B$776,R$11)+'СЕТ СН'!$F$11+СВЦЭМ!$D$10+'СЕТ СН'!$F$6-'СЕТ СН'!$F$23</f>
        <v>1179.9049303300001</v>
      </c>
      <c r="S20" s="36">
        <f>SUMIFS(СВЦЭМ!$D$33:$D$776,СВЦЭМ!$A$33:$A$776,$A20,СВЦЭМ!$B$33:$B$776,S$11)+'СЕТ СН'!$F$11+СВЦЭМ!$D$10+'СЕТ СН'!$F$6-'СЕТ СН'!$F$23</f>
        <v>1162.4370453200002</v>
      </c>
      <c r="T20" s="36">
        <f>SUMIFS(СВЦЭМ!$D$33:$D$776,СВЦЭМ!$A$33:$A$776,$A20,СВЦЭМ!$B$33:$B$776,T$11)+'СЕТ СН'!$F$11+СВЦЭМ!$D$10+'СЕТ СН'!$F$6-'СЕТ СН'!$F$23</f>
        <v>1143.40248855</v>
      </c>
      <c r="U20" s="36">
        <f>SUMIFS(СВЦЭМ!$D$33:$D$776,СВЦЭМ!$A$33:$A$776,$A20,СВЦЭМ!$B$33:$B$776,U$11)+'СЕТ СН'!$F$11+СВЦЭМ!$D$10+'СЕТ СН'!$F$6-'СЕТ СН'!$F$23</f>
        <v>1143.75165515</v>
      </c>
      <c r="V20" s="36">
        <f>SUMIFS(СВЦЭМ!$D$33:$D$776,СВЦЭМ!$A$33:$A$776,$A20,СВЦЭМ!$B$33:$B$776,V$11)+'СЕТ СН'!$F$11+СВЦЭМ!$D$10+'СЕТ СН'!$F$6-'СЕТ СН'!$F$23</f>
        <v>1136.9328223100001</v>
      </c>
      <c r="W20" s="36">
        <f>SUMIFS(СВЦЭМ!$D$33:$D$776,СВЦЭМ!$A$33:$A$776,$A20,СВЦЭМ!$B$33:$B$776,W$11)+'СЕТ СН'!$F$11+СВЦЭМ!$D$10+'СЕТ СН'!$F$6-'СЕТ СН'!$F$23</f>
        <v>1158.32192205</v>
      </c>
      <c r="X20" s="36">
        <f>SUMIFS(СВЦЭМ!$D$33:$D$776,СВЦЭМ!$A$33:$A$776,$A20,СВЦЭМ!$B$33:$B$776,X$11)+'СЕТ СН'!$F$11+СВЦЭМ!$D$10+'СЕТ СН'!$F$6-'СЕТ СН'!$F$23</f>
        <v>1172.5643169100001</v>
      </c>
      <c r="Y20" s="36">
        <f>SUMIFS(СВЦЭМ!$D$33:$D$776,СВЦЭМ!$A$33:$A$776,$A20,СВЦЭМ!$B$33:$B$776,Y$11)+'СЕТ СН'!$F$11+СВЦЭМ!$D$10+'СЕТ СН'!$F$6-'СЕТ СН'!$F$23</f>
        <v>1187.4658399</v>
      </c>
    </row>
    <row r="21" spans="1:25" ht="15.75" x14ac:dyDescent="0.2">
      <c r="A21" s="35">
        <f t="shared" si="0"/>
        <v>44206</v>
      </c>
      <c r="B21" s="36">
        <f>SUMIFS(СВЦЭМ!$D$33:$D$776,СВЦЭМ!$A$33:$A$776,$A21,СВЦЭМ!$B$33:$B$776,B$11)+'СЕТ СН'!$F$11+СВЦЭМ!$D$10+'СЕТ СН'!$F$6-'СЕТ СН'!$F$23</f>
        <v>1183.8336457400001</v>
      </c>
      <c r="C21" s="36">
        <f>SUMIFS(СВЦЭМ!$D$33:$D$776,СВЦЭМ!$A$33:$A$776,$A21,СВЦЭМ!$B$33:$B$776,C$11)+'СЕТ СН'!$F$11+СВЦЭМ!$D$10+'СЕТ СН'!$F$6-'СЕТ СН'!$F$23</f>
        <v>1219.0900414600001</v>
      </c>
      <c r="D21" s="36">
        <f>SUMIFS(СВЦЭМ!$D$33:$D$776,СВЦЭМ!$A$33:$A$776,$A21,СВЦЭМ!$B$33:$B$776,D$11)+'СЕТ СН'!$F$11+СВЦЭМ!$D$10+'СЕТ СН'!$F$6-'СЕТ СН'!$F$23</f>
        <v>1242.63879933</v>
      </c>
      <c r="E21" s="36">
        <f>SUMIFS(СВЦЭМ!$D$33:$D$776,СВЦЭМ!$A$33:$A$776,$A21,СВЦЭМ!$B$33:$B$776,E$11)+'СЕТ СН'!$F$11+СВЦЭМ!$D$10+'СЕТ СН'!$F$6-'СЕТ СН'!$F$23</f>
        <v>1249.95494762</v>
      </c>
      <c r="F21" s="36">
        <f>SUMIFS(СВЦЭМ!$D$33:$D$776,СВЦЭМ!$A$33:$A$776,$A21,СВЦЭМ!$B$33:$B$776,F$11)+'СЕТ СН'!$F$11+СВЦЭМ!$D$10+'СЕТ СН'!$F$6-'СЕТ СН'!$F$23</f>
        <v>1261.2889238800001</v>
      </c>
      <c r="G21" s="36">
        <f>SUMIFS(СВЦЭМ!$D$33:$D$776,СВЦЭМ!$A$33:$A$776,$A21,СВЦЭМ!$B$33:$B$776,G$11)+'СЕТ СН'!$F$11+СВЦЭМ!$D$10+'СЕТ СН'!$F$6-'СЕТ СН'!$F$23</f>
        <v>1257.2220409399999</v>
      </c>
      <c r="H21" s="36">
        <f>SUMIFS(СВЦЭМ!$D$33:$D$776,СВЦЭМ!$A$33:$A$776,$A21,СВЦЭМ!$B$33:$B$776,H$11)+'СЕТ СН'!$F$11+СВЦЭМ!$D$10+'СЕТ СН'!$F$6-'СЕТ СН'!$F$23</f>
        <v>1243.8772787600001</v>
      </c>
      <c r="I21" s="36">
        <f>SUMIFS(СВЦЭМ!$D$33:$D$776,СВЦЭМ!$A$33:$A$776,$A21,СВЦЭМ!$B$33:$B$776,I$11)+'СЕТ СН'!$F$11+СВЦЭМ!$D$10+'СЕТ СН'!$F$6-'СЕТ СН'!$F$23</f>
        <v>1234.8390032500001</v>
      </c>
      <c r="J21" s="36">
        <f>SUMIFS(СВЦЭМ!$D$33:$D$776,СВЦЭМ!$A$33:$A$776,$A21,СВЦЭМ!$B$33:$B$776,J$11)+'СЕТ СН'!$F$11+СВЦЭМ!$D$10+'СЕТ СН'!$F$6-'СЕТ СН'!$F$23</f>
        <v>1226.3535091000001</v>
      </c>
      <c r="K21" s="36">
        <f>SUMIFS(СВЦЭМ!$D$33:$D$776,СВЦЭМ!$A$33:$A$776,$A21,СВЦЭМ!$B$33:$B$776,K$11)+'СЕТ СН'!$F$11+СВЦЭМ!$D$10+'СЕТ СН'!$F$6-'СЕТ СН'!$F$23</f>
        <v>1199.5061236000001</v>
      </c>
      <c r="L21" s="36">
        <f>SUMIFS(СВЦЭМ!$D$33:$D$776,СВЦЭМ!$A$33:$A$776,$A21,СВЦЭМ!$B$33:$B$776,L$11)+'СЕТ СН'!$F$11+СВЦЭМ!$D$10+'СЕТ СН'!$F$6-'СЕТ СН'!$F$23</f>
        <v>1170.78798674</v>
      </c>
      <c r="M21" s="36">
        <f>SUMIFS(СВЦЭМ!$D$33:$D$776,СВЦЭМ!$A$33:$A$776,$A21,СВЦЭМ!$B$33:$B$776,M$11)+'СЕТ СН'!$F$11+СВЦЭМ!$D$10+'СЕТ СН'!$F$6-'СЕТ СН'!$F$23</f>
        <v>1166.13498678</v>
      </c>
      <c r="N21" s="36">
        <f>SUMIFS(СВЦЭМ!$D$33:$D$776,СВЦЭМ!$A$33:$A$776,$A21,СВЦЭМ!$B$33:$B$776,N$11)+'СЕТ СН'!$F$11+СВЦЭМ!$D$10+'СЕТ СН'!$F$6-'СЕТ СН'!$F$23</f>
        <v>1184.91935756</v>
      </c>
      <c r="O21" s="36">
        <f>SUMIFS(СВЦЭМ!$D$33:$D$776,СВЦЭМ!$A$33:$A$776,$A21,СВЦЭМ!$B$33:$B$776,O$11)+'СЕТ СН'!$F$11+СВЦЭМ!$D$10+'СЕТ СН'!$F$6-'СЕТ СН'!$F$23</f>
        <v>1194.38811027</v>
      </c>
      <c r="P21" s="36">
        <f>SUMIFS(СВЦЭМ!$D$33:$D$776,СВЦЭМ!$A$33:$A$776,$A21,СВЦЭМ!$B$33:$B$776,P$11)+'СЕТ СН'!$F$11+СВЦЭМ!$D$10+'СЕТ СН'!$F$6-'СЕТ СН'!$F$23</f>
        <v>1204.7419172800001</v>
      </c>
      <c r="Q21" s="36">
        <f>SUMIFS(СВЦЭМ!$D$33:$D$776,СВЦЭМ!$A$33:$A$776,$A21,СВЦЭМ!$B$33:$B$776,Q$11)+'СЕТ СН'!$F$11+СВЦЭМ!$D$10+'СЕТ СН'!$F$6-'СЕТ СН'!$F$23</f>
        <v>1207.2155403900001</v>
      </c>
      <c r="R21" s="36">
        <f>SUMIFS(СВЦЭМ!$D$33:$D$776,СВЦЭМ!$A$33:$A$776,$A21,СВЦЭМ!$B$33:$B$776,R$11)+'СЕТ СН'!$F$11+СВЦЭМ!$D$10+'СЕТ СН'!$F$6-'СЕТ СН'!$F$23</f>
        <v>1192.2566205000001</v>
      </c>
      <c r="S21" s="36">
        <f>SUMIFS(СВЦЭМ!$D$33:$D$776,СВЦЭМ!$A$33:$A$776,$A21,СВЦЭМ!$B$33:$B$776,S$11)+'СЕТ СН'!$F$11+СВЦЭМ!$D$10+'СЕТ СН'!$F$6-'СЕТ СН'!$F$23</f>
        <v>1165.7593872500001</v>
      </c>
      <c r="T21" s="36">
        <f>SUMIFS(СВЦЭМ!$D$33:$D$776,СВЦЭМ!$A$33:$A$776,$A21,СВЦЭМ!$B$33:$B$776,T$11)+'СЕТ СН'!$F$11+СВЦЭМ!$D$10+'СЕТ СН'!$F$6-'СЕТ СН'!$F$23</f>
        <v>1139.0608087999999</v>
      </c>
      <c r="U21" s="36">
        <f>SUMIFS(СВЦЭМ!$D$33:$D$776,СВЦЭМ!$A$33:$A$776,$A21,СВЦЭМ!$B$33:$B$776,U$11)+'СЕТ СН'!$F$11+СВЦЭМ!$D$10+'СЕТ СН'!$F$6-'СЕТ СН'!$F$23</f>
        <v>1144.04738172</v>
      </c>
      <c r="V21" s="36">
        <f>SUMIFS(СВЦЭМ!$D$33:$D$776,СВЦЭМ!$A$33:$A$776,$A21,СВЦЭМ!$B$33:$B$776,V$11)+'СЕТ СН'!$F$11+СВЦЭМ!$D$10+'СЕТ СН'!$F$6-'СЕТ СН'!$F$23</f>
        <v>1139.86158247</v>
      </c>
      <c r="W21" s="36">
        <f>SUMIFS(СВЦЭМ!$D$33:$D$776,СВЦЭМ!$A$33:$A$776,$A21,СВЦЭМ!$B$33:$B$776,W$11)+'СЕТ СН'!$F$11+СВЦЭМ!$D$10+'СЕТ СН'!$F$6-'СЕТ СН'!$F$23</f>
        <v>1163.9417462700001</v>
      </c>
      <c r="X21" s="36">
        <f>SUMIFS(СВЦЭМ!$D$33:$D$776,СВЦЭМ!$A$33:$A$776,$A21,СВЦЭМ!$B$33:$B$776,X$11)+'СЕТ СН'!$F$11+СВЦЭМ!$D$10+'СЕТ СН'!$F$6-'СЕТ СН'!$F$23</f>
        <v>1183.9186361500001</v>
      </c>
      <c r="Y21" s="36">
        <f>SUMIFS(СВЦЭМ!$D$33:$D$776,СВЦЭМ!$A$33:$A$776,$A21,СВЦЭМ!$B$33:$B$776,Y$11)+'СЕТ СН'!$F$11+СВЦЭМ!$D$10+'СЕТ СН'!$F$6-'СЕТ СН'!$F$23</f>
        <v>1202.8872164100001</v>
      </c>
    </row>
    <row r="22" spans="1:25" ht="15.75" x14ac:dyDescent="0.2">
      <c r="A22" s="35">
        <f t="shared" si="0"/>
        <v>44207</v>
      </c>
      <c r="B22" s="36">
        <f>SUMIFS(СВЦЭМ!$D$33:$D$776,СВЦЭМ!$A$33:$A$776,$A22,СВЦЭМ!$B$33:$B$776,B$11)+'СЕТ СН'!$F$11+СВЦЭМ!$D$10+'СЕТ СН'!$F$6-'СЕТ СН'!$F$23</f>
        <v>1242.3330581800001</v>
      </c>
      <c r="C22" s="36">
        <f>SUMIFS(СВЦЭМ!$D$33:$D$776,СВЦЭМ!$A$33:$A$776,$A22,СВЦЭМ!$B$33:$B$776,C$11)+'СЕТ СН'!$F$11+СВЦЭМ!$D$10+'СЕТ СН'!$F$6-'СЕТ СН'!$F$23</f>
        <v>1282.2291851800001</v>
      </c>
      <c r="D22" s="36">
        <f>SUMIFS(СВЦЭМ!$D$33:$D$776,СВЦЭМ!$A$33:$A$776,$A22,СВЦЭМ!$B$33:$B$776,D$11)+'СЕТ СН'!$F$11+СВЦЭМ!$D$10+'СЕТ СН'!$F$6-'СЕТ СН'!$F$23</f>
        <v>1288.71479017</v>
      </c>
      <c r="E22" s="36">
        <f>SUMIFS(СВЦЭМ!$D$33:$D$776,СВЦЭМ!$A$33:$A$776,$A22,СВЦЭМ!$B$33:$B$776,E$11)+'СЕТ СН'!$F$11+СВЦЭМ!$D$10+'СЕТ СН'!$F$6-'СЕТ СН'!$F$23</f>
        <v>1284.7771742699999</v>
      </c>
      <c r="F22" s="36">
        <f>SUMIFS(СВЦЭМ!$D$33:$D$776,СВЦЭМ!$A$33:$A$776,$A22,СВЦЭМ!$B$33:$B$776,F$11)+'СЕТ СН'!$F$11+СВЦЭМ!$D$10+'СЕТ СН'!$F$6-'СЕТ СН'!$F$23</f>
        <v>1287.3482585000002</v>
      </c>
      <c r="G22" s="36">
        <f>SUMIFS(СВЦЭМ!$D$33:$D$776,СВЦЭМ!$A$33:$A$776,$A22,СВЦЭМ!$B$33:$B$776,G$11)+'СЕТ СН'!$F$11+СВЦЭМ!$D$10+'СЕТ СН'!$F$6-'СЕТ СН'!$F$23</f>
        <v>1292.43540252</v>
      </c>
      <c r="H22" s="36">
        <f>SUMIFS(СВЦЭМ!$D$33:$D$776,СВЦЭМ!$A$33:$A$776,$A22,СВЦЭМ!$B$33:$B$776,H$11)+'СЕТ СН'!$F$11+СВЦЭМ!$D$10+'СЕТ СН'!$F$6-'СЕТ СН'!$F$23</f>
        <v>1282.6195597000001</v>
      </c>
      <c r="I22" s="36">
        <f>SUMIFS(СВЦЭМ!$D$33:$D$776,СВЦЭМ!$A$33:$A$776,$A22,СВЦЭМ!$B$33:$B$776,I$11)+'СЕТ СН'!$F$11+СВЦЭМ!$D$10+'СЕТ СН'!$F$6-'СЕТ СН'!$F$23</f>
        <v>1239.8855871600001</v>
      </c>
      <c r="J22" s="36">
        <f>SUMIFS(СВЦЭМ!$D$33:$D$776,СВЦЭМ!$A$33:$A$776,$A22,СВЦЭМ!$B$33:$B$776,J$11)+'СЕТ СН'!$F$11+СВЦЭМ!$D$10+'СЕТ СН'!$F$6-'СЕТ СН'!$F$23</f>
        <v>1202.1012192600001</v>
      </c>
      <c r="K22" s="36">
        <f>SUMIFS(СВЦЭМ!$D$33:$D$776,СВЦЭМ!$A$33:$A$776,$A22,СВЦЭМ!$B$33:$B$776,K$11)+'СЕТ СН'!$F$11+СВЦЭМ!$D$10+'СЕТ СН'!$F$6-'СЕТ СН'!$F$23</f>
        <v>1185.5732227800002</v>
      </c>
      <c r="L22" s="36">
        <f>SUMIFS(СВЦЭМ!$D$33:$D$776,СВЦЭМ!$A$33:$A$776,$A22,СВЦЭМ!$B$33:$B$776,L$11)+'СЕТ СН'!$F$11+СВЦЭМ!$D$10+'СЕТ СН'!$F$6-'СЕТ СН'!$F$23</f>
        <v>1180.7296382300001</v>
      </c>
      <c r="M22" s="36">
        <f>SUMIFS(СВЦЭМ!$D$33:$D$776,СВЦЭМ!$A$33:$A$776,$A22,СВЦЭМ!$B$33:$B$776,M$11)+'СЕТ СН'!$F$11+СВЦЭМ!$D$10+'СЕТ СН'!$F$6-'СЕТ СН'!$F$23</f>
        <v>1188.67154721</v>
      </c>
      <c r="N22" s="36">
        <f>SUMIFS(СВЦЭМ!$D$33:$D$776,СВЦЭМ!$A$33:$A$776,$A22,СВЦЭМ!$B$33:$B$776,N$11)+'СЕТ СН'!$F$11+СВЦЭМ!$D$10+'СЕТ СН'!$F$6-'СЕТ СН'!$F$23</f>
        <v>1199.0340538299999</v>
      </c>
      <c r="O22" s="36">
        <f>SUMIFS(СВЦЭМ!$D$33:$D$776,СВЦЭМ!$A$33:$A$776,$A22,СВЦЭМ!$B$33:$B$776,O$11)+'СЕТ СН'!$F$11+СВЦЭМ!$D$10+'СЕТ СН'!$F$6-'СЕТ СН'!$F$23</f>
        <v>1209.4416713800001</v>
      </c>
      <c r="P22" s="36">
        <f>SUMIFS(СВЦЭМ!$D$33:$D$776,СВЦЭМ!$A$33:$A$776,$A22,СВЦЭМ!$B$33:$B$776,P$11)+'СЕТ СН'!$F$11+СВЦЭМ!$D$10+'СЕТ СН'!$F$6-'СЕТ СН'!$F$23</f>
        <v>1221.7317272400001</v>
      </c>
      <c r="Q22" s="36">
        <f>SUMIFS(СВЦЭМ!$D$33:$D$776,СВЦЭМ!$A$33:$A$776,$A22,СВЦЭМ!$B$33:$B$776,Q$11)+'СЕТ СН'!$F$11+СВЦЭМ!$D$10+'СЕТ СН'!$F$6-'СЕТ СН'!$F$23</f>
        <v>1228.54630703</v>
      </c>
      <c r="R22" s="36">
        <f>SUMIFS(СВЦЭМ!$D$33:$D$776,СВЦЭМ!$A$33:$A$776,$A22,СВЦЭМ!$B$33:$B$776,R$11)+'СЕТ СН'!$F$11+СВЦЭМ!$D$10+'СЕТ СН'!$F$6-'СЕТ СН'!$F$23</f>
        <v>1216.1256340500001</v>
      </c>
      <c r="S22" s="36">
        <f>SUMIFS(СВЦЭМ!$D$33:$D$776,СВЦЭМ!$A$33:$A$776,$A22,СВЦЭМ!$B$33:$B$776,S$11)+'СЕТ СН'!$F$11+СВЦЭМ!$D$10+'СЕТ СН'!$F$6-'СЕТ СН'!$F$23</f>
        <v>1191.55894764</v>
      </c>
      <c r="T22" s="36">
        <f>SUMIFS(СВЦЭМ!$D$33:$D$776,СВЦЭМ!$A$33:$A$776,$A22,СВЦЭМ!$B$33:$B$776,T$11)+'СЕТ СН'!$F$11+СВЦЭМ!$D$10+'СЕТ СН'!$F$6-'СЕТ СН'!$F$23</f>
        <v>1162.6818140600001</v>
      </c>
      <c r="U22" s="36">
        <f>SUMIFS(СВЦЭМ!$D$33:$D$776,СВЦЭМ!$A$33:$A$776,$A22,СВЦЭМ!$B$33:$B$776,U$11)+'СЕТ СН'!$F$11+СВЦЭМ!$D$10+'СЕТ СН'!$F$6-'СЕТ СН'!$F$23</f>
        <v>1162.1685175800001</v>
      </c>
      <c r="V22" s="36">
        <f>SUMIFS(СВЦЭМ!$D$33:$D$776,СВЦЭМ!$A$33:$A$776,$A22,СВЦЭМ!$B$33:$B$776,V$11)+'СЕТ СН'!$F$11+СВЦЭМ!$D$10+'СЕТ СН'!$F$6-'СЕТ СН'!$F$23</f>
        <v>1176.5754497</v>
      </c>
      <c r="W22" s="36">
        <f>SUMIFS(СВЦЭМ!$D$33:$D$776,СВЦЭМ!$A$33:$A$776,$A22,СВЦЭМ!$B$33:$B$776,W$11)+'СЕТ СН'!$F$11+СВЦЭМ!$D$10+'СЕТ СН'!$F$6-'СЕТ СН'!$F$23</f>
        <v>1192.7553009600001</v>
      </c>
      <c r="X22" s="36">
        <f>SUMIFS(СВЦЭМ!$D$33:$D$776,СВЦЭМ!$A$33:$A$776,$A22,СВЦЭМ!$B$33:$B$776,X$11)+'СЕТ СН'!$F$11+СВЦЭМ!$D$10+'СЕТ СН'!$F$6-'СЕТ СН'!$F$23</f>
        <v>1196.01842936</v>
      </c>
      <c r="Y22" s="36">
        <f>SUMIFS(СВЦЭМ!$D$33:$D$776,СВЦЭМ!$A$33:$A$776,$A22,СВЦЭМ!$B$33:$B$776,Y$11)+'СЕТ СН'!$F$11+СВЦЭМ!$D$10+'СЕТ СН'!$F$6-'СЕТ СН'!$F$23</f>
        <v>1213.5506209300002</v>
      </c>
    </row>
    <row r="23" spans="1:25" ht="15.75" x14ac:dyDescent="0.2">
      <c r="A23" s="35">
        <f t="shared" si="0"/>
        <v>44208</v>
      </c>
      <c r="B23" s="36">
        <f>SUMIFS(СВЦЭМ!$D$33:$D$776,СВЦЭМ!$A$33:$A$776,$A23,СВЦЭМ!$B$33:$B$776,B$11)+'СЕТ СН'!$F$11+СВЦЭМ!$D$10+'СЕТ СН'!$F$6-'СЕТ СН'!$F$23</f>
        <v>1184.8841405800001</v>
      </c>
      <c r="C23" s="36">
        <f>SUMIFS(СВЦЭМ!$D$33:$D$776,СВЦЭМ!$A$33:$A$776,$A23,СВЦЭМ!$B$33:$B$776,C$11)+'СЕТ СН'!$F$11+СВЦЭМ!$D$10+'СЕТ СН'!$F$6-'СЕТ СН'!$F$23</f>
        <v>1219.0530737500001</v>
      </c>
      <c r="D23" s="36">
        <f>SUMIFS(СВЦЭМ!$D$33:$D$776,СВЦЭМ!$A$33:$A$776,$A23,СВЦЭМ!$B$33:$B$776,D$11)+'СЕТ СН'!$F$11+СВЦЭМ!$D$10+'СЕТ СН'!$F$6-'СЕТ СН'!$F$23</f>
        <v>1236.3559430800001</v>
      </c>
      <c r="E23" s="36">
        <f>SUMIFS(СВЦЭМ!$D$33:$D$776,СВЦЭМ!$A$33:$A$776,$A23,СВЦЭМ!$B$33:$B$776,E$11)+'СЕТ СН'!$F$11+СВЦЭМ!$D$10+'СЕТ СН'!$F$6-'СЕТ СН'!$F$23</f>
        <v>1249.0310585</v>
      </c>
      <c r="F23" s="36">
        <f>SUMIFS(СВЦЭМ!$D$33:$D$776,СВЦЭМ!$A$33:$A$776,$A23,СВЦЭМ!$B$33:$B$776,F$11)+'СЕТ СН'!$F$11+СВЦЭМ!$D$10+'СЕТ СН'!$F$6-'СЕТ СН'!$F$23</f>
        <v>1253.94820091</v>
      </c>
      <c r="G23" s="36">
        <f>SUMIFS(СВЦЭМ!$D$33:$D$776,СВЦЭМ!$A$33:$A$776,$A23,СВЦЭМ!$B$33:$B$776,G$11)+'СЕТ СН'!$F$11+СВЦЭМ!$D$10+'СЕТ СН'!$F$6-'СЕТ СН'!$F$23</f>
        <v>1244.5113210700001</v>
      </c>
      <c r="H23" s="36">
        <f>SUMIFS(СВЦЭМ!$D$33:$D$776,СВЦЭМ!$A$33:$A$776,$A23,СВЦЭМ!$B$33:$B$776,H$11)+'СЕТ СН'!$F$11+СВЦЭМ!$D$10+'СЕТ СН'!$F$6-'СЕТ СН'!$F$23</f>
        <v>1236.5173271200001</v>
      </c>
      <c r="I23" s="36">
        <f>SUMIFS(СВЦЭМ!$D$33:$D$776,СВЦЭМ!$A$33:$A$776,$A23,СВЦЭМ!$B$33:$B$776,I$11)+'СЕТ СН'!$F$11+СВЦЭМ!$D$10+'СЕТ СН'!$F$6-'СЕТ СН'!$F$23</f>
        <v>1198.50893735</v>
      </c>
      <c r="J23" s="36">
        <f>SUMIFS(СВЦЭМ!$D$33:$D$776,СВЦЭМ!$A$33:$A$776,$A23,СВЦЭМ!$B$33:$B$776,J$11)+'СЕТ СН'!$F$11+СВЦЭМ!$D$10+'СЕТ СН'!$F$6-'СЕТ СН'!$F$23</f>
        <v>1163.3758363700001</v>
      </c>
      <c r="K23" s="36">
        <f>SUMIFS(СВЦЭМ!$D$33:$D$776,СВЦЭМ!$A$33:$A$776,$A23,СВЦЭМ!$B$33:$B$776,K$11)+'СЕТ СН'!$F$11+СВЦЭМ!$D$10+'СЕТ СН'!$F$6-'СЕТ СН'!$F$23</f>
        <v>1161.5666995300001</v>
      </c>
      <c r="L23" s="36">
        <f>SUMIFS(СВЦЭМ!$D$33:$D$776,СВЦЭМ!$A$33:$A$776,$A23,СВЦЭМ!$B$33:$B$776,L$11)+'СЕТ СН'!$F$11+СВЦЭМ!$D$10+'СЕТ СН'!$F$6-'СЕТ СН'!$F$23</f>
        <v>1154.69674831</v>
      </c>
      <c r="M23" s="36">
        <f>SUMIFS(СВЦЭМ!$D$33:$D$776,СВЦЭМ!$A$33:$A$776,$A23,СВЦЭМ!$B$33:$B$776,M$11)+'СЕТ СН'!$F$11+СВЦЭМ!$D$10+'СЕТ СН'!$F$6-'СЕТ СН'!$F$23</f>
        <v>1160.8953625199999</v>
      </c>
      <c r="N23" s="36">
        <f>SUMIFS(СВЦЭМ!$D$33:$D$776,СВЦЭМ!$A$33:$A$776,$A23,СВЦЭМ!$B$33:$B$776,N$11)+'СЕТ СН'!$F$11+СВЦЭМ!$D$10+'СЕТ СН'!$F$6-'СЕТ СН'!$F$23</f>
        <v>1167.0851287800001</v>
      </c>
      <c r="O23" s="36">
        <f>SUMIFS(СВЦЭМ!$D$33:$D$776,СВЦЭМ!$A$33:$A$776,$A23,СВЦЭМ!$B$33:$B$776,O$11)+'СЕТ СН'!$F$11+СВЦЭМ!$D$10+'СЕТ СН'!$F$6-'СЕТ СН'!$F$23</f>
        <v>1180.0820700500001</v>
      </c>
      <c r="P23" s="36">
        <f>SUMIFS(СВЦЭМ!$D$33:$D$776,СВЦЭМ!$A$33:$A$776,$A23,СВЦЭМ!$B$33:$B$776,P$11)+'СЕТ СН'!$F$11+СВЦЭМ!$D$10+'СЕТ СН'!$F$6-'СЕТ СН'!$F$23</f>
        <v>1189.4656175699999</v>
      </c>
      <c r="Q23" s="36">
        <f>SUMIFS(СВЦЭМ!$D$33:$D$776,СВЦЭМ!$A$33:$A$776,$A23,СВЦЭМ!$B$33:$B$776,Q$11)+'СЕТ СН'!$F$11+СВЦЭМ!$D$10+'СЕТ СН'!$F$6-'СЕТ СН'!$F$23</f>
        <v>1190.25985193</v>
      </c>
      <c r="R23" s="36">
        <f>SUMIFS(СВЦЭМ!$D$33:$D$776,СВЦЭМ!$A$33:$A$776,$A23,СВЦЭМ!$B$33:$B$776,R$11)+'СЕТ СН'!$F$11+СВЦЭМ!$D$10+'СЕТ СН'!$F$6-'СЕТ СН'!$F$23</f>
        <v>1179.1110983800002</v>
      </c>
      <c r="S23" s="36">
        <f>SUMIFS(СВЦЭМ!$D$33:$D$776,СВЦЭМ!$A$33:$A$776,$A23,СВЦЭМ!$B$33:$B$776,S$11)+'СЕТ СН'!$F$11+СВЦЭМ!$D$10+'СЕТ СН'!$F$6-'СЕТ СН'!$F$23</f>
        <v>1159.1920501100001</v>
      </c>
      <c r="T23" s="36">
        <f>SUMIFS(СВЦЭМ!$D$33:$D$776,СВЦЭМ!$A$33:$A$776,$A23,СВЦЭМ!$B$33:$B$776,T$11)+'СЕТ СН'!$F$11+СВЦЭМ!$D$10+'СЕТ СН'!$F$6-'СЕТ СН'!$F$23</f>
        <v>1146.5400047600001</v>
      </c>
      <c r="U23" s="36">
        <f>SUMIFS(СВЦЭМ!$D$33:$D$776,СВЦЭМ!$A$33:$A$776,$A23,СВЦЭМ!$B$33:$B$776,U$11)+'СЕТ СН'!$F$11+СВЦЭМ!$D$10+'СЕТ СН'!$F$6-'СЕТ СН'!$F$23</f>
        <v>1147.8059969599999</v>
      </c>
      <c r="V23" s="36">
        <f>SUMIFS(СВЦЭМ!$D$33:$D$776,СВЦЭМ!$A$33:$A$776,$A23,СВЦЭМ!$B$33:$B$776,V$11)+'СЕТ СН'!$F$11+СВЦЭМ!$D$10+'СЕТ СН'!$F$6-'СЕТ СН'!$F$23</f>
        <v>1163.88962578</v>
      </c>
      <c r="W23" s="36">
        <f>SUMIFS(СВЦЭМ!$D$33:$D$776,СВЦЭМ!$A$33:$A$776,$A23,СВЦЭМ!$B$33:$B$776,W$11)+'СЕТ СН'!$F$11+СВЦЭМ!$D$10+'СЕТ СН'!$F$6-'СЕТ СН'!$F$23</f>
        <v>1184.1311284999999</v>
      </c>
      <c r="X23" s="36">
        <f>SUMIFS(СВЦЭМ!$D$33:$D$776,СВЦЭМ!$A$33:$A$776,$A23,СВЦЭМ!$B$33:$B$776,X$11)+'СЕТ СН'!$F$11+СВЦЭМ!$D$10+'СЕТ СН'!$F$6-'СЕТ СН'!$F$23</f>
        <v>1191.2774719900001</v>
      </c>
      <c r="Y23" s="36">
        <f>SUMIFS(СВЦЭМ!$D$33:$D$776,СВЦЭМ!$A$33:$A$776,$A23,СВЦЭМ!$B$33:$B$776,Y$11)+'СЕТ СН'!$F$11+СВЦЭМ!$D$10+'СЕТ СН'!$F$6-'СЕТ СН'!$F$23</f>
        <v>1217.06151417</v>
      </c>
    </row>
    <row r="24" spans="1:25" ht="15.75" x14ac:dyDescent="0.2">
      <c r="A24" s="35">
        <f t="shared" si="0"/>
        <v>44209</v>
      </c>
      <c r="B24" s="36">
        <f>SUMIFS(СВЦЭМ!$D$33:$D$776,СВЦЭМ!$A$33:$A$776,$A24,СВЦЭМ!$B$33:$B$776,B$11)+'СЕТ СН'!$F$11+СВЦЭМ!$D$10+'СЕТ СН'!$F$6-'СЕТ СН'!$F$23</f>
        <v>1207.7683559700001</v>
      </c>
      <c r="C24" s="36">
        <f>SUMIFS(СВЦЭМ!$D$33:$D$776,СВЦЭМ!$A$33:$A$776,$A24,СВЦЭМ!$B$33:$B$776,C$11)+'СЕТ СН'!$F$11+СВЦЭМ!$D$10+'СЕТ СН'!$F$6-'СЕТ СН'!$F$23</f>
        <v>1246.59232335</v>
      </c>
      <c r="D24" s="36">
        <f>SUMIFS(СВЦЭМ!$D$33:$D$776,СВЦЭМ!$A$33:$A$776,$A24,СВЦЭМ!$B$33:$B$776,D$11)+'СЕТ СН'!$F$11+СВЦЭМ!$D$10+'СЕТ СН'!$F$6-'СЕТ СН'!$F$23</f>
        <v>1260.8416970800001</v>
      </c>
      <c r="E24" s="36">
        <f>SUMIFS(СВЦЭМ!$D$33:$D$776,СВЦЭМ!$A$33:$A$776,$A24,СВЦЭМ!$B$33:$B$776,E$11)+'СЕТ СН'!$F$11+СВЦЭМ!$D$10+'СЕТ СН'!$F$6-'СЕТ СН'!$F$23</f>
        <v>1277.48779537</v>
      </c>
      <c r="F24" s="36">
        <f>SUMIFS(СВЦЭМ!$D$33:$D$776,СВЦЭМ!$A$33:$A$776,$A24,СВЦЭМ!$B$33:$B$776,F$11)+'СЕТ СН'!$F$11+СВЦЭМ!$D$10+'СЕТ СН'!$F$6-'СЕТ СН'!$F$23</f>
        <v>1276.1913942400001</v>
      </c>
      <c r="G24" s="36">
        <f>SUMIFS(СВЦЭМ!$D$33:$D$776,СВЦЭМ!$A$33:$A$776,$A24,СВЦЭМ!$B$33:$B$776,G$11)+'СЕТ СН'!$F$11+СВЦЭМ!$D$10+'СЕТ СН'!$F$6-'СЕТ СН'!$F$23</f>
        <v>1267.5200659700001</v>
      </c>
      <c r="H24" s="36">
        <f>SUMIFS(СВЦЭМ!$D$33:$D$776,СВЦЭМ!$A$33:$A$776,$A24,СВЦЭМ!$B$33:$B$776,H$11)+'СЕТ СН'!$F$11+СВЦЭМ!$D$10+'СЕТ СН'!$F$6-'СЕТ СН'!$F$23</f>
        <v>1247.0980132</v>
      </c>
      <c r="I24" s="36">
        <f>SUMIFS(СВЦЭМ!$D$33:$D$776,СВЦЭМ!$A$33:$A$776,$A24,СВЦЭМ!$B$33:$B$776,I$11)+'СЕТ СН'!$F$11+СВЦЭМ!$D$10+'СЕТ СН'!$F$6-'СЕТ СН'!$F$23</f>
        <v>1220.1274772300001</v>
      </c>
      <c r="J24" s="36">
        <f>SUMIFS(СВЦЭМ!$D$33:$D$776,СВЦЭМ!$A$33:$A$776,$A24,СВЦЭМ!$B$33:$B$776,J$11)+'СЕТ СН'!$F$11+СВЦЭМ!$D$10+'СЕТ СН'!$F$6-'СЕТ СН'!$F$23</f>
        <v>1198.5078828600001</v>
      </c>
      <c r="K24" s="36">
        <f>SUMIFS(СВЦЭМ!$D$33:$D$776,СВЦЭМ!$A$33:$A$776,$A24,СВЦЭМ!$B$33:$B$776,K$11)+'СЕТ СН'!$F$11+СВЦЭМ!$D$10+'СЕТ СН'!$F$6-'СЕТ СН'!$F$23</f>
        <v>1193.53028649</v>
      </c>
      <c r="L24" s="36">
        <f>SUMIFS(СВЦЭМ!$D$33:$D$776,СВЦЭМ!$A$33:$A$776,$A24,СВЦЭМ!$B$33:$B$776,L$11)+'СЕТ СН'!$F$11+СВЦЭМ!$D$10+'СЕТ СН'!$F$6-'СЕТ СН'!$F$23</f>
        <v>1172.2015520100001</v>
      </c>
      <c r="M24" s="36">
        <f>SUMIFS(СВЦЭМ!$D$33:$D$776,СВЦЭМ!$A$33:$A$776,$A24,СВЦЭМ!$B$33:$B$776,M$11)+'СЕТ СН'!$F$11+СВЦЭМ!$D$10+'СЕТ СН'!$F$6-'СЕТ СН'!$F$23</f>
        <v>1170.33083364</v>
      </c>
      <c r="N24" s="36">
        <f>SUMIFS(СВЦЭМ!$D$33:$D$776,СВЦЭМ!$A$33:$A$776,$A24,СВЦЭМ!$B$33:$B$776,N$11)+'СЕТ СН'!$F$11+СВЦЭМ!$D$10+'СЕТ СН'!$F$6-'СЕТ СН'!$F$23</f>
        <v>1184.5018746400001</v>
      </c>
      <c r="O24" s="36">
        <f>SUMIFS(СВЦЭМ!$D$33:$D$776,СВЦЭМ!$A$33:$A$776,$A24,СВЦЭМ!$B$33:$B$776,O$11)+'СЕТ СН'!$F$11+СВЦЭМ!$D$10+'СЕТ СН'!$F$6-'СЕТ СН'!$F$23</f>
        <v>1187.4303216800001</v>
      </c>
      <c r="P24" s="36">
        <f>SUMIFS(СВЦЭМ!$D$33:$D$776,СВЦЭМ!$A$33:$A$776,$A24,СВЦЭМ!$B$33:$B$776,P$11)+'СЕТ СН'!$F$11+СВЦЭМ!$D$10+'СЕТ СН'!$F$6-'СЕТ СН'!$F$23</f>
        <v>1194.65265006</v>
      </c>
      <c r="Q24" s="36">
        <f>SUMIFS(СВЦЭМ!$D$33:$D$776,СВЦЭМ!$A$33:$A$776,$A24,СВЦЭМ!$B$33:$B$776,Q$11)+'СЕТ СН'!$F$11+СВЦЭМ!$D$10+'СЕТ СН'!$F$6-'СЕТ СН'!$F$23</f>
        <v>1197.6540162200001</v>
      </c>
      <c r="R24" s="36">
        <f>SUMIFS(СВЦЭМ!$D$33:$D$776,СВЦЭМ!$A$33:$A$776,$A24,СВЦЭМ!$B$33:$B$776,R$11)+'СЕТ СН'!$F$11+СВЦЭМ!$D$10+'СЕТ СН'!$F$6-'СЕТ СН'!$F$23</f>
        <v>1189.08219414</v>
      </c>
      <c r="S24" s="36">
        <f>SUMIFS(СВЦЭМ!$D$33:$D$776,СВЦЭМ!$A$33:$A$776,$A24,СВЦЭМ!$B$33:$B$776,S$11)+'СЕТ СН'!$F$11+СВЦЭМ!$D$10+'СЕТ СН'!$F$6-'СЕТ СН'!$F$23</f>
        <v>1171.95073114</v>
      </c>
      <c r="T24" s="36">
        <f>SUMIFS(СВЦЭМ!$D$33:$D$776,СВЦЭМ!$A$33:$A$776,$A24,СВЦЭМ!$B$33:$B$776,T$11)+'СЕТ СН'!$F$11+СВЦЭМ!$D$10+'СЕТ СН'!$F$6-'СЕТ СН'!$F$23</f>
        <v>1149.4388670799999</v>
      </c>
      <c r="U24" s="36">
        <f>SUMIFS(СВЦЭМ!$D$33:$D$776,СВЦЭМ!$A$33:$A$776,$A24,СВЦЭМ!$B$33:$B$776,U$11)+'СЕТ СН'!$F$11+СВЦЭМ!$D$10+'СЕТ СН'!$F$6-'СЕТ СН'!$F$23</f>
        <v>1149.1002421799999</v>
      </c>
      <c r="V24" s="36">
        <f>SUMIFS(СВЦЭМ!$D$33:$D$776,СВЦЭМ!$A$33:$A$776,$A24,СВЦЭМ!$B$33:$B$776,V$11)+'СЕТ СН'!$F$11+СВЦЭМ!$D$10+'СЕТ СН'!$F$6-'СЕТ СН'!$F$23</f>
        <v>1165.0845458200001</v>
      </c>
      <c r="W24" s="36">
        <f>SUMIFS(СВЦЭМ!$D$33:$D$776,СВЦЭМ!$A$33:$A$776,$A24,СВЦЭМ!$B$33:$B$776,W$11)+'СЕТ СН'!$F$11+СВЦЭМ!$D$10+'СЕТ СН'!$F$6-'СЕТ СН'!$F$23</f>
        <v>1180.4311385400001</v>
      </c>
      <c r="X24" s="36">
        <f>SUMIFS(СВЦЭМ!$D$33:$D$776,СВЦЭМ!$A$33:$A$776,$A24,СВЦЭМ!$B$33:$B$776,X$11)+'СЕТ СН'!$F$11+СВЦЭМ!$D$10+'СЕТ СН'!$F$6-'СЕТ СН'!$F$23</f>
        <v>1191.2467391499999</v>
      </c>
      <c r="Y24" s="36">
        <f>SUMIFS(СВЦЭМ!$D$33:$D$776,СВЦЭМ!$A$33:$A$776,$A24,СВЦЭМ!$B$33:$B$776,Y$11)+'СЕТ СН'!$F$11+СВЦЭМ!$D$10+'СЕТ СН'!$F$6-'СЕТ СН'!$F$23</f>
        <v>1208.17878774</v>
      </c>
    </row>
    <row r="25" spans="1:25" ht="15.75" x14ac:dyDescent="0.2">
      <c r="A25" s="35">
        <f t="shared" si="0"/>
        <v>44210</v>
      </c>
      <c r="B25" s="36">
        <f>SUMIFS(СВЦЭМ!$D$33:$D$776,СВЦЭМ!$A$33:$A$776,$A25,СВЦЭМ!$B$33:$B$776,B$11)+'СЕТ СН'!$F$11+СВЦЭМ!$D$10+'СЕТ СН'!$F$6-'СЕТ СН'!$F$23</f>
        <v>1219.2025575100001</v>
      </c>
      <c r="C25" s="36">
        <f>SUMIFS(СВЦЭМ!$D$33:$D$776,СВЦЭМ!$A$33:$A$776,$A25,СВЦЭМ!$B$33:$B$776,C$11)+'СЕТ СН'!$F$11+СВЦЭМ!$D$10+'СЕТ СН'!$F$6-'СЕТ СН'!$F$23</f>
        <v>1257.2534050500001</v>
      </c>
      <c r="D25" s="36">
        <f>SUMIFS(СВЦЭМ!$D$33:$D$776,СВЦЭМ!$A$33:$A$776,$A25,СВЦЭМ!$B$33:$B$776,D$11)+'СЕТ СН'!$F$11+СВЦЭМ!$D$10+'СЕТ СН'!$F$6-'СЕТ СН'!$F$23</f>
        <v>1278.6341500600001</v>
      </c>
      <c r="E25" s="36">
        <f>SUMIFS(СВЦЭМ!$D$33:$D$776,СВЦЭМ!$A$33:$A$776,$A25,СВЦЭМ!$B$33:$B$776,E$11)+'СЕТ СН'!$F$11+СВЦЭМ!$D$10+'СЕТ СН'!$F$6-'СЕТ СН'!$F$23</f>
        <v>1283.8346589600001</v>
      </c>
      <c r="F25" s="36">
        <f>SUMIFS(СВЦЭМ!$D$33:$D$776,СВЦЭМ!$A$33:$A$776,$A25,СВЦЭМ!$B$33:$B$776,F$11)+'СЕТ СН'!$F$11+СВЦЭМ!$D$10+'СЕТ СН'!$F$6-'СЕТ СН'!$F$23</f>
        <v>1291.49873364</v>
      </c>
      <c r="G25" s="36">
        <f>SUMIFS(СВЦЭМ!$D$33:$D$776,СВЦЭМ!$A$33:$A$776,$A25,СВЦЭМ!$B$33:$B$776,G$11)+'СЕТ СН'!$F$11+СВЦЭМ!$D$10+'СЕТ СН'!$F$6-'СЕТ СН'!$F$23</f>
        <v>1259.8698425300001</v>
      </c>
      <c r="H25" s="36">
        <f>SUMIFS(СВЦЭМ!$D$33:$D$776,СВЦЭМ!$A$33:$A$776,$A25,СВЦЭМ!$B$33:$B$776,H$11)+'СЕТ СН'!$F$11+СВЦЭМ!$D$10+'СЕТ СН'!$F$6-'СЕТ СН'!$F$23</f>
        <v>1219.4229405799999</v>
      </c>
      <c r="I25" s="36">
        <f>SUMIFS(СВЦЭМ!$D$33:$D$776,СВЦЭМ!$A$33:$A$776,$A25,СВЦЭМ!$B$33:$B$776,I$11)+'СЕТ СН'!$F$11+СВЦЭМ!$D$10+'СЕТ СН'!$F$6-'СЕТ СН'!$F$23</f>
        <v>1175.8008750399999</v>
      </c>
      <c r="J25" s="36">
        <f>SUMIFS(СВЦЭМ!$D$33:$D$776,СВЦЭМ!$A$33:$A$776,$A25,СВЦЭМ!$B$33:$B$776,J$11)+'СЕТ СН'!$F$11+СВЦЭМ!$D$10+'СЕТ СН'!$F$6-'СЕТ СН'!$F$23</f>
        <v>1150.1563059099999</v>
      </c>
      <c r="K25" s="36">
        <f>SUMIFS(СВЦЭМ!$D$33:$D$776,СВЦЭМ!$A$33:$A$776,$A25,СВЦЭМ!$B$33:$B$776,K$11)+'СЕТ СН'!$F$11+СВЦЭМ!$D$10+'СЕТ СН'!$F$6-'СЕТ СН'!$F$23</f>
        <v>1148.27386944</v>
      </c>
      <c r="L25" s="36">
        <f>SUMIFS(СВЦЭМ!$D$33:$D$776,СВЦЭМ!$A$33:$A$776,$A25,СВЦЭМ!$B$33:$B$776,L$11)+'СЕТ СН'!$F$11+СВЦЭМ!$D$10+'СЕТ СН'!$F$6-'СЕТ СН'!$F$23</f>
        <v>1144.5883373300001</v>
      </c>
      <c r="M25" s="36">
        <f>SUMIFS(СВЦЭМ!$D$33:$D$776,СВЦЭМ!$A$33:$A$776,$A25,СВЦЭМ!$B$33:$B$776,M$11)+'СЕТ СН'!$F$11+СВЦЭМ!$D$10+'СЕТ СН'!$F$6-'СЕТ СН'!$F$23</f>
        <v>1153.13962199</v>
      </c>
      <c r="N25" s="36">
        <f>SUMIFS(СВЦЭМ!$D$33:$D$776,СВЦЭМ!$A$33:$A$776,$A25,СВЦЭМ!$B$33:$B$776,N$11)+'СЕТ СН'!$F$11+СВЦЭМ!$D$10+'СЕТ СН'!$F$6-'СЕТ СН'!$F$23</f>
        <v>1161.2480775900001</v>
      </c>
      <c r="O25" s="36">
        <f>SUMIFS(СВЦЭМ!$D$33:$D$776,СВЦЭМ!$A$33:$A$776,$A25,СВЦЭМ!$B$33:$B$776,O$11)+'СЕТ СН'!$F$11+СВЦЭМ!$D$10+'СЕТ СН'!$F$6-'СЕТ СН'!$F$23</f>
        <v>1167.0272149699999</v>
      </c>
      <c r="P25" s="36">
        <f>SUMIFS(СВЦЭМ!$D$33:$D$776,СВЦЭМ!$A$33:$A$776,$A25,СВЦЭМ!$B$33:$B$776,P$11)+'СЕТ СН'!$F$11+СВЦЭМ!$D$10+'СЕТ СН'!$F$6-'СЕТ СН'!$F$23</f>
        <v>1174.3271105400001</v>
      </c>
      <c r="Q25" s="36">
        <f>SUMIFS(СВЦЭМ!$D$33:$D$776,СВЦЭМ!$A$33:$A$776,$A25,СВЦЭМ!$B$33:$B$776,Q$11)+'СЕТ СН'!$F$11+СВЦЭМ!$D$10+'СЕТ СН'!$F$6-'СЕТ СН'!$F$23</f>
        <v>1180.8967558700001</v>
      </c>
      <c r="R25" s="36">
        <f>SUMIFS(СВЦЭМ!$D$33:$D$776,СВЦЭМ!$A$33:$A$776,$A25,СВЦЭМ!$B$33:$B$776,R$11)+'СЕТ СН'!$F$11+СВЦЭМ!$D$10+'СЕТ СН'!$F$6-'СЕТ СН'!$F$23</f>
        <v>1171.8876157</v>
      </c>
      <c r="S25" s="36">
        <f>SUMIFS(СВЦЭМ!$D$33:$D$776,СВЦЭМ!$A$33:$A$776,$A25,СВЦЭМ!$B$33:$B$776,S$11)+'СЕТ СН'!$F$11+СВЦЭМ!$D$10+'СЕТ СН'!$F$6-'СЕТ СН'!$F$23</f>
        <v>1170.4302636500001</v>
      </c>
      <c r="T25" s="36">
        <f>SUMIFS(СВЦЭМ!$D$33:$D$776,СВЦЭМ!$A$33:$A$776,$A25,СВЦЭМ!$B$33:$B$776,T$11)+'СЕТ СН'!$F$11+СВЦЭМ!$D$10+'СЕТ СН'!$F$6-'СЕТ СН'!$F$23</f>
        <v>1155.4885123399999</v>
      </c>
      <c r="U25" s="36">
        <f>SUMIFS(СВЦЭМ!$D$33:$D$776,СВЦЭМ!$A$33:$A$776,$A25,СВЦЭМ!$B$33:$B$776,U$11)+'СЕТ СН'!$F$11+СВЦЭМ!$D$10+'СЕТ СН'!$F$6-'СЕТ СН'!$F$23</f>
        <v>1153.88964121</v>
      </c>
      <c r="V25" s="36">
        <f>SUMIFS(СВЦЭМ!$D$33:$D$776,СВЦЭМ!$A$33:$A$776,$A25,СВЦЭМ!$B$33:$B$776,V$11)+'СЕТ СН'!$F$11+СВЦЭМ!$D$10+'СЕТ СН'!$F$6-'СЕТ СН'!$F$23</f>
        <v>1159.48284094</v>
      </c>
      <c r="W25" s="36">
        <f>SUMIFS(СВЦЭМ!$D$33:$D$776,СВЦЭМ!$A$33:$A$776,$A25,СВЦЭМ!$B$33:$B$776,W$11)+'СЕТ СН'!$F$11+СВЦЭМ!$D$10+'СЕТ СН'!$F$6-'СЕТ СН'!$F$23</f>
        <v>1173.74777978</v>
      </c>
      <c r="X25" s="36">
        <f>SUMIFS(СВЦЭМ!$D$33:$D$776,СВЦЭМ!$A$33:$A$776,$A25,СВЦЭМ!$B$33:$B$776,X$11)+'СЕТ СН'!$F$11+СВЦЭМ!$D$10+'СЕТ СН'!$F$6-'СЕТ СН'!$F$23</f>
        <v>1186.7620176800001</v>
      </c>
      <c r="Y25" s="36">
        <f>SUMIFS(СВЦЭМ!$D$33:$D$776,СВЦЭМ!$A$33:$A$776,$A25,СВЦЭМ!$B$33:$B$776,Y$11)+'СЕТ СН'!$F$11+СВЦЭМ!$D$10+'СЕТ СН'!$F$6-'СЕТ СН'!$F$23</f>
        <v>1208.6728416800001</v>
      </c>
    </row>
    <row r="26" spans="1:25" ht="15.75" x14ac:dyDescent="0.2">
      <c r="A26" s="35">
        <f t="shared" si="0"/>
        <v>44211</v>
      </c>
      <c r="B26" s="36">
        <f>SUMIFS(СВЦЭМ!$D$33:$D$776,СВЦЭМ!$A$33:$A$776,$A26,СВЦЭМ!$B$33:$B$776,B$11)+'СЕТ СН'!$F$11+СВЦЭМ!$D$10+'СЕТ СН'!$F$6-'СЕТ СН'!$F$23</f>
        <v>1051.69238187</v>
      </c>
      <c r="C26" s="36">
        <f>SUMIFS(СВЦЭМ!$D$33:$D$776,СВЦЭМ!$A$33:$A$776,$A26,СВЦЭМ!$B$33:$B$776,C$11)+'СЕТ СН'!$F$11+СВЦЭМ!$D$10+'СЕТ СН'!$F$6-'СЕТ СН'!$F$23</f>
        <v>1081.96181267</v>
      </c>
      <c r="D26" s="36">
        <f>SUMIFS(СВЦЭМ!$D$33:$D$776,СВЦЭМ!$A$33:$A$776,$A26,СВЦЭМ!$B$33:$B$776,D$11)+'СЕТ СН'!$F$11+СВЦЭМ!$D$10+'СЕТ СН'!$F$6-'СЕТ СН'!$F$23</f>
        <v>1043.52177246</v>
      </c>
      <c r="E26" s="36">
        <f>SUMIFS(СВЦЭМ!$D$33:$D$776,СВЦЭМ!$A$33:$A$776,$A26,СВЦЭМ!$B$33:$B$776,E$11)+'СЕТ СН'!$F$11+СВЦЭМ!$D$10+'СЕТ СН'!$F$6-'СЕТ СН'!$F$23</f>
        <v>1049.4075508399999</v>
      </c>
      <c r="F26" s="36">
        <f>SUMIFS(СВЦЭМ!$D$33:$D$776,СВЦЭМ!$A$33:$A$776,$A26,СВЦЭМ!$B$33:$B$776,F$11)+'СЕТ СН'!$F$11+СВЦЭМ!$D$10+'СЕТ СН'!$F$6-'СЕТ СН'!$F$23</f>
        <v>1053.3206744700001</v>
      </c>
      <c r="G26" s="36">
        <f>SUMIFS(СВЦЭМ!$D$33:$D$776,СВЦЭМ!$A$33:$A$776,$A26,СВЦЭМ!$B$33:$B$776,G$11)+'СЕТ СН'!$F$11+СВЦЭМ!$D$10+'СЕТ СН'!$F$6-'СЕТ СН'!$F$23</f>
        <v>1041.3631133199999</v>
      </c>
      <c r="H26" s="36">
        <f>SUMIFS(СВЦЭМ!$D$33:$D$776,СВЦЭМ!$A$33:$A$776,$A26,СВЦЭМ!$B$33:$B$776,H$11)+'СЕТ СН'!$F$11+СВЦЭМ!$D$10+'СЕТ СН'!$F$6-'СЕТ СН'!$F$23</f>
        <v>1007.9765058</v>
      </c>
      <c r="I26" s="36">
        <f>SUMIFS(СВЦЭМ!$D$33:$D$776,СВЦЭМ!$A$33:$A$776,$A26,СВЦЭМ!$B$33:$B$776,I$11)+'СЕТ СН'!$F$11+СВЦЭМ!$D$10+'СЕТ СН'!$F$6-'СЕТ СН'!$F$23</f>
        <v>1013.5277011400001</v>
      </c>
      <c r="J26" s="36">
        <f>SUMIFS(СВЦЭМ!$D$33:$D$776,СВЦЭМ!$A$33:$A$776,$A26,СВЦЭМ!$B$33:$B$776,J$11)+'СЕТ СН'!$F$11+СВЦЭМ!$D$10+'СЕТ СН'!$F$6-'СЕТ СН'!$F$23</f>
        <v>1028.9568451499999</v>
      </c>
      <c r="K26" s="36">
        <f>SUMIFS(СВЦЭМ!$D$33:$D$776,СВЦЭМ!$A$33:$A$776,$A26,СВЦЭМ!$B$33:$B$776,K$11)+'СЕТ СН'!$F$11+СВЦЭМ!$D$10+'СЕТ СН'!$F$6-'СЕТ СН'!$F$23</f>
        <v>1030.311236</v>
      </c>
      <c r="L26" s="36">
        <f>SUMIFS(СВЦЭМ!$D$33:$D$776,СВЦЭМ!$A$33:$A$776,$A26,СВЦЭМ!$B$33:$B$776,L$11)+'СЕТ СН'!$F$11+СВЦЭМ!$D$10+'СЕТ СН'!$F$6-'СЕТ СН'!$F$23</f>
        <v>1031.95766776</v>
      </c>
      <c r="M26" s="36">
        <f>SUMIFS(СВЦЭМ!$D$33:$D$776,СВЦЭМ!$A$33:$A$776,$A26,СВЦЭМ!$B$33:$B$776,M$11)+'СЕТ СН'!$F$11+СВЦЭМ!$D$10+'СЕТ СН'!$F$6-'СЕТ СН'!$F$23</f>
        <v>1024.91601029</v>
      </c>
      <c r="N26" s="36">
        <f>SUMIFS(СВЦЭМ!$D$33:$D$776,СВЦЭМ!$A$33:$A$776,$A26,СВЦЭМ!$B$33:$B$776,N$11)+'СЕТ СН'!$F$11+СВЦЭМ!$D$10+'СЕТ СН'!$F$6-'СЕТ СН'!$F$23</f>
        <v>1018.90734021</v>
      </c>
      <c r="O26" s="36">
        <f>SUMIFS(СВЦЭМ!$D$33:$D$776,СВЦЭМ!$A$33:$A$776,$A26,СВЦЭМ!$B$33:$B$776,O$11)+'СЕТ СН'!$F$11+СВЦЭМ!$D$10+'СЕТ СН'!$F$6-'СЕТ СН'!$F$23</f>
        <v>1023.9008189900001</v>
      </c>
      <c r="P26" s="36">
        <f>SUMIFS(СВЦЭМ!$D$33:$D$776,СВЦЭМ!$A$33:$A$776,$A26,СВЦЭМ!$B$33:$B$776,P$11)+'СЕТ СН'!$F$11+СВЦЭМ!$D$10+'СЕТ СН'!$F$6-'СЕТ СН'!$F$23</f>
        <v>1049.14812499</v>
      </c>
      <c r="Q26" s="36">
        <f>SUMIFS(СВЦЭМ!$D$33:$D$776,СВЦЭМ!$A$33:$A$776,$A26,СВЦЭМ!$B$33:$B$776,Q$11)+'СЕТ СН'!$F$11+СВЦЭМ!$D$10+'СЕТ СН'!$F$6-'СЕТ СН'!$F$23</f>
        <v>1041.2971294500001</v>
      </c>
      <c r="R26" s="36">
        <f>SUMIFS(СВЦЭМ!$D$33:$D$776,СВЦЭМ!$A$33:$A$776,$A26,СВЦЭМ!$B$33:$B$776,R$11)+'СЕТ СН'!$F$11+СВЦЭМ!$D$10+'СЕТ СН'!$F$6-'СЕТ СН'!$F$23</f>
        <v>1051.7797646700001</v>
      </c>
      <c r="S26" s="36">
        <f>SUMIFS(СВЦЭМ!$D$33:$D$776,СВЦЭМ!$A$33:$A$776,$A26,СВЦЭМ!$B$33:$B$776,S$11)+'СЕТ СН'!$F$11+СВЦЭМ!$D$10+'СЕТ СН'!$F$6-'СЕТ СН'!$F$23</f>
        <v>1050.9864623200001</v>
      </c>
      <c r="T26" s="36">
        <f>SUMIFS(СВЦЭМ!$D$33:$D$776,СВЦЭМ!$A$33:$A$776,$A26,СВЦЭМ!$B$33:$B$776,T$11)+'СЕТ СН'!$F$11+СВЦЭМ!$D$10+'СЕТ СН'!$F$6-'СЕТ СН'!$F$23</f>
        <v>1105.7334249400001</v>
      </c>
      <c r="U26" s="36">
        <f>SUMIFS(СВЦЭМ!$D$33:$D$776,СВЦЭМ!$A$33:$A$776,$A26,СВЦЭМ!$B$33:$B$776,U$11)+'СЕТ СН'!$F$11+СВЦЭМ!$D$10+'СЕТ СН'!$F$6-'СЕТ СН'!$F$23</f>
        <v>1099.5917952299999</v>
      </c>
      <c r="V26" s="36">
        <f>SUMIFS(СВЦЭМ!$D$33:$D$776,СВЦЭМ!$A$33:$A$776,$A26,СВЦЭМ!$B$33:$B$776,V$11)+'СЕТ СН'!$F$11+СВЦЭМ!$D$10+'СЕТ СН'!$F$6-'СЕТ СН'!$F$23</f>
        <v>1041.26908151</v>
      </c>
      <c r="W26" s="36">
        <f>SUMIFS(СВЦЭМ!$D$33:$D$776,СВЦЭМ!$A$33:$A$776,$A26,СВЦЭМ!$B$33:$B$776,W$11)+'СЕТ СН'!$F$11+СВЦЭМ!$D$10+'СЕТ СН'!$F$6-'СЕТ СН'!$F$23</f>
        <v>1054.2155475300001</v>
      </c>
      <c r="X26" s="36">
        <f>SUMIFS(СВЦЭМ!$D$33:$D$776,СВЦЭМ!$A$33:$A$776,$A26,СВЦЭМ!$B$33:$B$776,X$11)+'СЕТ СН'!$F$11+СВЦЭМ!$D$10+'СЕТ СН'!$F$6-'СЕТ СН'!$F$23</f>
        <v>1059.722084</v>
      </c>
      <c r="Y26" s="36">
        <f>SUMIFS(СВЦЭМ!$D$33:$D$776,СВЦЭМ!$A$33:$A$776,$A26,СВЦЭМ!$B$33:$B$776,Y$11)+'СЕТ СН'!$F$11+СВЦЭМ!$D$10+'СЕТ СН'!$F$6-'СЕТ СН'!$F$23</f>
        <v>1057.03978502</v>
      </c>
    </row>
    <row r="27" spans="1:25" ht="15.75" x14ac:dyDescent="0.2">
      <c r="A27" s="35">
        <f t="shared" si="0"/>
        <v>44212</v>
      </c>
      <c r="B27" s="36">
        <f>SUMIFS(СВЦЭМ!$D$33:$D$776,СВЦЭМ!$A$33:$A$776,$A27,СВЦЭМ!$B$33:$B$776,B$11)+'СЕТ СН'!$F$11+СВЦЭМ!$D$10+'СЕТ СН'!$F$6-'СЕТ СН'!$F$23</f>
        <v>1195.92596484</v>
      </c>
      <c r="C27" s="36">
        <f>SUMIFS(СВЦЭМ!$D$33:$D$776,СВЦЭМ!$A$33:$A$776,$A27,СВЦЭМ!$B$33:$B$776,C$11)+'СЕТ СН'!$F$11+СВЦЭМ!$D$10+'СЕТ СН'!$F$6-'СЕТ СН'!$F$23</f>
        <v>1225.94772448</v>
      </c>
      <c r="D27" s="36">
        <f>SUMIFS(СВЦЭМ!$D$33:$D$776,СВЦЭМ!$A$33:$A$776,$A27,СВЦЭМ!$B$33:$B$776,D$11)+'СЕТ СН'!$F$11+СВЦЭМ!$D$10+'СЕТ СН'!$F$6-'СЕТ СН'!$F$23</f>
        <v>1235.4868272799999</v>
      </c>
      <c r="E27" s="36">
        <f>SUMIFS(СВЦЭМ!$D$33:$D$776,СВЦЭМ!$A$33:$A$776,$A27,СВЦЭМ!$B$33:$B$776,E$11)+'СЕТ СН'!$F$11+СВЦЭМ!$D$10+'СЕТ СН'!$F$6-'СЕТ СН'!$F$23</f>
        <v>1240.72783022</v>
      </c>
      <c r="F27" s="36">
        <f>SUMIFS(СВЦЭМ!$D$33:$D$776,СВЦЭМ!$A$33:$A$776,$A27,СВЦЭМ!$B$33:$B$776,F$11)+'СЕТ СН'!$F$11+СВЦЭМ!$D$10+'СЕТ СН'!$F$6-'СЕТ СН'!$F$23</f>
        <v>1253.9438382200001</v>
      </c>
      <c r="G27" s="36">
        <f>SUMIFS(СВЦЭМ!$D$33:$D$776,СВЦЭМ!$A$33:$A$776,$A27,СВЦЭМ!$B$33:$B$776,G$11)+'СЕТ СН'!$F$11+СВЦЭМ!$D$10+'СЕТ СН'!$F$6-'СЕТ СН'!$F$23</f>
        <v>1246.9967233899999</v>
      </c>
      <c r="H27" s="36">
        <f>SUMIFS(СВЦЭМ!$D$33:$D$776,СВЦЭМ!$A$33:$A$776,$A27,СВЦЭМ!$B$33:$B$776,H$11)+'СЕТ СН'!$F$11+СВЦЭМ!$D$10+'СЕТ СН'!$F$6-'СЕТ СН'!$F$23</f>
        <v>1229.85084398</v>
      </c>
      <c r="I27" s="36">
        <f>SUMIFS(СВЦЭМ!$D$33:$D$776,СВЦЭМ!$A$33:$A$776,$A27,СВЦЭМ!$B$33:$B$776,I$11)+'СЕТ СН'!$F$11+СВЦЭМ!$D$10+'СЕТ СН'!$F$6-'СЕТ СН'!$F$23</f>
        <v>1204.70505</v>
      </c>
      <c r="J27" s="36">
        <f>SUMIFS(СВЦЭМ!$D$33:$D$776,СВЦЭМ!$A$33:$A$776,$A27,СВЦЭМ!$B$33:$B$776,J$11)+'СЕТ СН'!$F$11+СВЦЭМ!$D$10+'СЕТ СН'!$F$6-'СЕТ СН'!$F$23</f>
        <v>1164.9676126100001</v>
      </c>
      <c r="K27" s="36">
        <f>SUMIFS(СВЦЭМ!$D$33:$D$776,СВЦЭМ!$A$33:$A$776,$A27,СВЦЭМ!$B$33:$B$776,K$11)+'СЕТ СН'!$F$11+СВЦЭМ!$D$10+'СЕТ СН'!$F$6-'СЕТ СН'!$F$23</f>
        <v>1140.2143578499999</v>
      </c>
      <c r="L27" s="36">
        <f>SUMIFS(СВЦЭМ!$D$33:$D$776,СВЦЭМ!$A$33:$A$776,$A27,СВЦЭМ!$B$33:$B$776,L$11)+'СЕТ СН'!$F$11+СВЦЭМ!$D$10+'СЕТ СН'!$F$6-'СЕТ СН'!$F$23</f>
        <v>1137.2217182500001</v>
      </c>
      <c r="M27" s="36">
        <f>SUMIFS(СВЦЭМ!$D$33:$D$776,СВЦЭМ!$A$33:$A$776,$A27,СВЦЭМ!$B$33:$B$776,M$11)+'СЕТ СН'!$F$11+СВЦЭМ!$D$10+'СЕТ СН'!$F$6-'СЕТ СН'!$F$23</f>
        <v>1147.0814034</v>
      </c>
      <c r="N27" s="36">
        <f>SUMIFS(СВЦЭМ!$D$33:$D$776,СВЦЭМ!$A$33:$A$776,$A27,СВЦЭМ!$B$33:$B$776,N$11)+'СЕТ СН'!$F$11+СВЦЭМ!$D$10+'СЕТ СН'!$F$6-'СЕТ СН'!$F$23</f>
        <v>1157.55440881</v>
      </c>
      <c r="O27" s="36">
        <f>SUMIFS(СВЦЭМ!$D$33:$D$776,СВЦЭМ!$A$33:$A$776,$A27,СВЦЭМ!$B$33:$B$776,O$11)+'СЕТ СН'!$F$11+СВЦЭМ!$D$10+'СЕТ СН'!$F$6-'СЕТ СН'!$F$23</f>
        <v>1169.08573142</v>
      </c>
      <c r="P27" s="36">
        <f>SUMIFS(СВЦЭМ!$D$33:$D$776,СВЦЭМ!$A$33:$A$776,$A27,СВЦЭМ!$B$33:$B$776,P$11)+'СЕТ СН'!$F$11+СВЦЭМ!$D$10+'СЕТ СН'!$F$6-'СЕТ СН'!$F$23</f>
        <v>1174.92022344</v>
      </c>
      <c r="Q27" s="36">
        <f>SUMIFS(СВЦЭМ!$D$33:$D$776,СВЦЭМ!$A$33:$A$776,$A27,СВЦЭМ!$B$33:$B$776,Q$11)+'СЕТ СН'!$F$11+СВЦЭМ!$D$10+'СЕТ СН'!$F$6-'СЕТ СН'!$F$23</f>
        <v>1179.0632519800001</v>
      </c>
      <c r="R27" s="36">
        <f>SUMIFS(СВЦЭМ!$D$33:$D$776,СВЦЭМ!$A$33:$A$776,$A27,СВЦЭМ!$B$33:$B$776,R$11)+'СЕТ СН'!$F$11+СВЦЭМ!$D$10+'СЕТ СН'!$F$6-'СЕТ СН'!$F$23</f>
        <v>1166.5316665400001</v>
      </c>
      <c r="S27" s="36">
        <f>SUMIFS(СВЦЭМ!$D$33:$D$776,СВЦЭМ!$A$33:$A$776,$A27,СВЦЭМ!$B$33:$B$776,S$11)+'СЕТ СН'!$F$11+СВЦЭМ!$D$10+'СЕТ СН'!$F$6-'СЕТ СН'!$F$23</f>
        <v>1145.15337499</v>
      </c>
      <c r="T27" s="36">
        <f>SUMIFS(СВЦЭМ!$D$33:$D$776,СВЦЭМ!$A$33:$A$776,$A27,СВЦЭМ!$B$33:$B$776,T$11)+'СЕТ СН'!$F$11+СВЦЭМ!$D$10+'СЕТ СН'!$F$6-'СЕТ СН'!$F$23</f>
        <v>1123.23431708</v>
      </c>
      <c r="U27" s="36">
        <f>SUMIFS(СВЦЭМ!$D$33:$D$776,СВЦЭМ!$A$33:$A$776,$A27,СВЦЭМ!$B$33:$B$776,U$11)+'СЕТ СН'!$F$11+СВЦЭМ!$D$10+'СЕТ СН'!$F$6-'СЕТ СН'!$F$23</f>
        <v>1128.6527091600001</v>
      </c>
      <c r="V27" s="36">
        <f>SUMIFS(СВЦЭМ!$D$33:$D$776,СВЦЭМ!$A$33:$A$776,$A27,СВЦЭМ!$B$33:$B$776,V$11)+'СЕТ СН'!$F$11+СВЦЭМ!$D$10+'СЕТ СН'!$F$6-'СЕТ СН'!$F$23</f>
        <v>1140.53945679</v>
      </c>
      <c r="W27" s="36">
        <f>SUMIFS(СВЦЭМ!$D$33:$D$776,СВЦЭМ!$A$33:$A$776,$A27,СВЦЭМ!$B$33:$B$776,W$11)+'СЕТ СН'!$F$11+СВЦЭМ!$D$10+'СЕТ СН'!$F$6-'СЕТ СН'!$F$23</f>
        <v>1163.65451392</v>
      </c>
      <c r="X27" s="36">
        <f>SUMIFS(СВЦЭМ!$D$33:$D$776,СВЦЭМ!$A$33:$A$776,$A27,СВЦЭМ!$B$33:$B$776,X$11)+'СЕТ СН'!$F$11+СВЦЭМ!$D$10+'СЕТ СН'!$F$6-'СЕТ СН'!$F$23</f>
        <v>1169.4221953200001</v>
      </c>
      <c r="Y27" s="36">
        <f>SUMIFS(СВЦЭМ!$D$33:$D$776,СВЦЭМ!$A$33:$A$776,$A27,СВЦЭМ!$B$33:$B$776,Y$11)+'СЕТ СН'!$F$11+СВЦЭМ!$D$10+'СЕТ СН'!$F$6-'СЕТ СН'!$F$23</f>
        <v>1198.0742955600001</v>
      </c>
    </row>
    <row r="28" spans="1:25" ht="15.75" x14ac:dyDescent="0.2">
      <c r="A28" s="35">
        <f t="shared" si="0"/>
        <v>44213</v>
      </c>
      <c r="B28" s="36">
        <f>SUMIFS(СВЦЭМ!$D$33:$D$776,СВЦЭМ!$A$33:$A$776,$A28,СВЦЭМ!$B$33:$B$776,B$11)+'СЕТ СН'!$F$11+СВЦЭМ!$D$10+'СЕТ СН'!$F$6-'СЕТ СН'!$F$23</f>
        <v>1168.6328235800001</v>
      </c>
      <c r="C28" s="36">
        <f>SUMIFS(СВЦЭМ!$D$33:$D$776,СВЦЭМ!$A$33:$A$776,$A28,СВЦЭМ!$B$33:$B$776,C$11)+'СЕТ СН'!$F$11+СВЦЭМ!$D$10+'СЕТ СН'!$F$6-'СЕТ СН'!$F$23</f>
        <v>1204.10271291</v>
      </c>
      <c r="D28" s="36">
        <f>SUMIFS(СВЦЭМ!$D$33:$D$776,СВЦЭМ!$A$33:$A$776,$A28,СВЦЭМ!$B$33:$B$776,D$11)+'СЕТ СН'!$F$11+СВЦЭМ!$D$10+'СЕТ СН'!$F$6-'СЕТ СН'!$F$23</f>
        <v>1226.05176663</v>
      </c>
      <c r="E28" s="36">
        <f>SUMIFS(СВЦЭМ!$D$33:$D$776,СВЦЭМ!$A$33:$A$776,$A28,СВЦЭМ!$B$33:$B$776,E$11)+'СЕТ СН'!$F$11+СВЦЭМ!$D$10+'СЕТ СН'!$F$6-'СЕТ СН'!$F$23</f>
        <v>1250.2725339799999</v>
      </c>
      <c r="F28" s="36">
        <f>SUMIFS(СВЦЭМ!$D$33:$D$776,СВЦЭМ!$A$33:$A$776,$A28,СВЦЭМ!$B$33:$B$776,F$11)+'СЕТ СН'!$F$11+СВЦЭМ!$D$10+'СЕТ СН'!$F$6-'СЕТ СН'!$F$23</f>
        <v>1266.0706150600001</v>
      </c>
      <c r="G28" s="36">
        <f>SUMIFS(СВЦЭМ!$D$33:$D$776,СВЦЭМ!$A$33:$A$776,$A28,СВЦЭМ!$B$33:$B$776,G$11)+'СЕТ СН'!$F$11+СВЦЭМ!$D$10+'СЕТ СН'!$F$6-'СЕТ СН'!$F$23</f>
        <v>1260.3044661200001</v>
      </c>
      <c r="H28" s="36">
        <f>SUMIFS(СВЦЭМ!$D$33:$D$776,СВЦЭМ!$A$33:$A$776,$A28,СВЦЭМ!$B$33:$B$776,H$11)+'СЕТ СН'!$F$11+СВЦЭМ!$D$10+'СЕТ СН'!$F$6-'СЕТ СН'!$F$23</f>
        <v>1241.0300519899999</v>
      </c>
      <c r="I28" s="36">
        <f>SUMIFS(СВЦЭМ!$D$33:$D$776,СВЦЭМ!$A$33:$A$776,$A28,СВЦЭМ!$B$33:$B$776,I$11)+'СЕТ СН'!$F$11+СВЦЭМ!$D$10+'СЕТ СН'!$F$6-'СЕТ СН'!$F$23</f>
        <v>1228.70400283</v>
      </c>
      <c r="J28" s="36">
        <f>SUMIFS(СВЦЭМ!$D$33:$D$776,СВЦЭМ!$A$33:$A$776,$A28,СВЦЭМ!$B$33:$B$776,J$11)+'СЕТ СН'!$F$11+СВЦЭМ!$D$10+'СЕТ СН'!$F$6-'СЕТ СН'!$F$23</f>
        <v>1187.5826421500001</v>
      </c>
      <c r="K28" s="36">
        <f>SUMIFS(СВЦЭМ!$D$33:$D$776,СВЦЭМ!$A$33:$A$776,$A28,СВЦЭМ!$B$33:$B$776,K$11)+'СЕТ СН'!$F$11+СВЦЭМ!$D$10+'СЕТ СН'!$F$6-'СЕТ СН'!$F$23</f>
        <v>1168.2140609400001</v>
      </c>
      <c r="L28" s="36">
        <f>SUMIFS(СВЦЭМ!$D$33:$D$776,СВЦЭМ!$A$33:$A$776,$A28,СВЦЭМ!$B$33:$B$776,L$11)+'СЕТ СН'!$F$11+СВЦЭМ!$D$10+'СЕТ СН'!$F$6-'СЕТ СН'!$F$23</f>
        <v>1154.9580087300001</v>
      </c>
      <c r="M28" s="36">
        <f>SUMIFS(СВЦЭМ!$D$33:$D$776,СВЦЭМ!$A$33:$A$776,$A28,СВЦЭМ!$B$33:$B$776,M$11)+'СЕТ СН'!$F$11+СВЦЭМ!$D$10+'СЕТ СН'!$F$6-'СЕТ СН'!$F$23</f>
        <v>1149.5225011699999</v>
      </c>
      <c r="N28" s="36">
        <f>SUMIFS(СВЦЭМ!$D$33:$D$776,СВЦЭМ!$A$33:$A$776,$A28,СВЦЭМ!$B$33:$B$776,N$11)+'СЕТ СН'!$F$11+СВЦЭМ!$D$10+'СЕТ СН'!$F$6-'СЕТ СН'!$F$23</f>
        <v>1157.2789692400002</v>
      </c>
      <c r="O28" s="36">
        <f>SUMIFS(СВЦЭМ!$D$33:$D$776,СВЦЭМ!$A$33:$A$776,$A28,СВЦЭМ!$B$33:$B$776,O$11)+'СЕТ СН'!$F$11+СВЦЭМ!$D$10+'СЕТ СН'!$F$6-'СЕТ СН'!$F$23</f>
        <v>1172.2937634899999</v>
      </c>
      <c r="P28" s="36">
        <f>SUMIFS(СВЦЭМ!$D$33:$D$776,СВЦЭМ!$A$33:$A$776,$A28,СВЦЭМ!$B$33:$B$776,P$11)+'СЕТ СН'!$F$11+СВЦЭМ!$D$10+'СЕТ СН'!$F$6-'СЕТ СН'!$F$23</f>
        <v>1183.5695749000001</v>
      </c>
      <c r="Q28" s="36">
        <f>SUMIFS(СВЦЭМ!$D$33:$D$776,СВЦЭМ!$A$33:$A$776,$A28,СВЦЭМ!$B$33:$B$776,Q$11)+'СЕТ СН'!$F$11+СВЦЭМ!$D$10+'СЕТ СН'!$F$6-'СЕТ СН'!$F$23</f>
        <v>1194.96512312</v>
      </c>
      <c r="R28" s="36">
        <f>SUMIFS(СВЦЭМ!$D$33:$D$776,СВЦЭМ!$A$33:$A$776,$A28,СВЦЭМ!$B$33:$B$776,R$11)+'СЕТ СН'!$F$11+СВЦЭМ!$D$10+'СЕТ СН'!$F$6-'СЕТ СН'!$F$23</f>
        <v>1182.4605875500001</v>
      </c>
      <c r="S28" s="36">
        <f>SUMIFS(СВЦЭМ!$D$33:$D$776,СВЦЭМ!$A$33:$A$776,$A28,СВЦЭМ!$B$33:$B$776,S$11)+'СЕТ СН'!$F$11+СВЦЭМ!$D$10+'СЕТ СН'!$F$6-'СЕТ СН'!$F$23</f>
        <v>1156.3675430600001</v>
      </c>
      <c r="T28" s="36">
        <f>SUMIFS(СВЦЭМ!$D$33:$D$776,СВЦЭМ!$A$33:$A$776,$A28,СВЦЭМ!$B$33:$B$776,T$11)+'СЕТ СН'!$F$11+СВЦЭМ!$D$10+'СЕТ СН'!$F$6-'СЕТ СН'!$F$23</f>
        <v>1134.61240176</v>
      </c>
      <c r="U28" s="36">
        <f>SUMIFS(СВЦЭМ!$D$33:$D$776,СВЦЭМ!$A$33:$A$776,$A28,СВЦЭМ!$B$33:$B$776,U$11)+'СЕТ СН'!$F$11+СВЦЭМ!$D$10+'СЕТ СН'!$F$6-'СЕТ СН'!$F$23</f>
        <v>1132.3955350900001</v>
      </c>
      <c r="V28" s="36">
        <f>SUMIFS(СВЦЭМ!$D$33:$D$776,СВЦЭМ!$A$33:$A$776,$A28,СВЦЭМ!$B$33:$B$776,V$11)+'СЕТ СН'!$F$11+СВЦЭМ!$D$10+'СЕТ СН'!$F$6-'СЕТ СН'!$F$23</f>
        <v>1138.1059388399999</v>
      </c>
      <c r="W28" s="36">
        <f>SUMIFS(СВЦЭМ!$D$33:$D$776,СВЦЭМ!$A$33:$A$776,$A28,СВЦЭМ!$B$33:$B$776,W$11)+'СЕТ СН'!$F$11+СВЦЭМ!$D$10+'СЕТ СН'!$F$6-'СЕТ СН'!$F$23</f>
        <v>1156.3092355200001</v>
      </c>
      <c r="X28" s="36">
        <f>SUMIFS(СВЦЭМ!$D$33:$D$776,СВЦЭМ!$A$33:$A$776,$A28,СВЦЭМ!$B$33:$B$776,X$11)+'СЕТ СН'!$F$11+СВЦЭМ!$D$10+'СЕТ СН'!$F$6-'СЕТ СН'!$F$23</f>
        <v>1170.0812226099999</v>
      </c>
      <c r="Y28" s="36">
        <f>SUMIFS(СВЦЭМ!$D$33:$D$776,СВЦЭМ!$A$33:$A$776,$A28,СВЦЭМ!$B$33:$B$776,Y$11)+'СЕТ СН'!$F$11+СВЦЭМ!$D$10+'СЕТ СН'!$F$6-'СЕТ СН'!$F$23</f>
        <v>1197.6248729900001</v>
      </c>
    </row>
    <row r="29" spans="1:25" ht="15.75" x14ac:dyDescent="0.2">
      <c r="A29" s="35">
        <f t="shared" si="0"/>
        <v>44214</v>
      </c>
      <c r="B29" s="36">
        <f>SUMIFS(СВЦЭМ!$D$33:$D$776,СВЦЭМ!$A$33:$A$776,$A29,СВЦЭМ!$B$33:$B$776,B$11)+'СЕТ СН'!$F$11+СВЦЭМ!$D$10+'СЕТ СН'!$F$6-'СЕТ СН'!$F$23</f>
        <v>1221.9942023400001</v>
      </c>
      <c r="C29" s="36">
        <f>SUMIFS(СВЦЭМ!$D$33:$D$776,СВЦЭМ!$A$33:$A$776,$A29,СВЦЭМ!$B$33:$B$776,C$11)+'СЕТ СН'!$F$11+СВЦЭМ!$D$10+'СЕТ СН'!$F$6-'СЕТ СН'!$F$23</f>
        <v>1257.9670181399999</v>
      </c>
      <c r="D29" s="36">
        <f>SUMIFS(СВЦЭМ!$D$33:$D$776,СВЦЭМ!$A$33:$A$776,$A29,СВЦЭМ!$B$33:$B$776,D$11)+'СЕТ СН'!$F$11+СВЦЭМ!$D$10+'СЕТ СН'!$F$6-'СЕТ СН'!$F$23</f>
        <v>1268.8086772500001</v>
      </c>
      <c r="E29" s="36">
        <f>SUMIFS(СВЦЭМ!$D$33:$D$776,СВЦЭМ!$A$33:$A$776,$A29,СВЦЭМ!$B$33:$B$776,E$11)+'СЕТ СН'!$F$11+СВЦЭМ!$D$10+'СЕТ СН'!$F$6-'СЕТ СН'!$F$23</f>
        <v>1274.9697786900001</v>
      </c>
      <c r="F29" s="36">
        <f>SUMIFS(СВЦЭМ!$D$33:$D$776,СВЦЭМ!$A$33:$A$776,$A29,СВЦЭМ!$B$33:$B$776,F$11)+'СЕТ СН'!$F$11+СВЦЭМ!$D$10+'СЕТ СН'!$F$6-'СЕТ СН'!$F$23</f>
        <v>1291.61130628</v>
      </c>
      <c r="G29" s="36">
        <f>SUMIFS(СВЦЭМ!$D$33:$D$776,СВЦЭМ!$A$33:$A$776,$A29,СВЦЭМ!$B$33:$B$776,G$11)+'СЕТ СН'!$F$11+СВЦЭМ!$D$10+'СЕТ СН'!$F$6-'СЕТ СН'!$F$23</f>
        <v>1275.7255557800001</v>
      </c>
      <c r="H29" s="36">
        <f>SUMIFS(СВЦЭМ!$D$33:$D$776,СВЦЭМ!$A$33:$A$776,$A29,СВЦЭМ!$B$33:$B$776,H$11)+'СЕТ СН'!$F$11+СВЦЭМ!$D$10+'СЕТ СН'!$F$6-'СЕТ СН'!$F$23</f>
        <v>1260.0423769700001</v>
      </c>
      <c r="I29" s="36">
        <f>SUMIFS(СВЦЭМ!$D$33:$D$776,СВЦЭМ!$A$33:$A$776,$A29,СВЦЭМ!$B$33:$B$776,I$11)+'СЕТ СН'!$F$11+СВЦЭМ!$D$10+'СЕТ СН'!$F$6-'СЕТ СН'!$F$23</f>
        <v>1231.70106891</v>
      </c>
      <c r="J29" s="36">
        <f>SUMIFS(СВЦЭМ!$D$33:$D$776,СВЦЭМ!$A$33:$A$776,$A29,СВЦЭМ!$B$33:$B$776,J$11)+'СЕТ СН'!$F$11+СВЦЭМ!$D$10+'СЕТ СН'!$F$6-'СЕТ СН'!$F$23</f>
        <v>1193.08037313</v>
      </c>
      <c r="K29" s="36">
        <f>SUMIFS(СВЦЭМ!$D$33:$D$776,СВЦЭМ!$A$33:$A$776,$A29,СВЦЭМ!$B$33:$B$776,K$11)+'СЕТ СН'!$F$11+СВЦЭМ!$D$10+'СЕТ СН'!$F$6-'СЕТ СН'!$F$23</f>
        <v>1179.20336335</v>
      </c>
      <c r="L29" s="36">
        <f>SUMIFS(СВЦЭМ!$D$33:$D$776,СВЦЭМ!$A$33:$A$776,$A29,СВЦЭМ!$B$33:$B$776,L$11)+'СЕТ СН'!$F$11+СВЦЭМ!$D$10+'СЕТ СН'!$F$6-'СЕТ СН'!$F$23</f>
        <v>1183.8365097200001</v>
      </c>
      <c r="M29" s="36">
        <f>SUMIFS(СВЦЭМ!$D$33:$D$776,СВЦЭМ!$A$33:$A$776,$A29,СВЦЭМ!$B$33:$B$776,M$11)+'СЕТ СН'!$F$11+СВЦЭМ!$D$10+'СЕТ СН'!$F$6-'СЕТ СН'!$F$23</f>
        <v>1183.02058908</v>
      </c>
      <c r="N29" s="36">
        <f>SUMIFS(СВЦЭМ!$D$33:$D$776,СВЦЭМ!$A$33:$A$776,$A29,СВЦЭМ!$B$33:$B$776,N$11)+'СЕТ СН'!$F$11+СВЦЭМ!$D$10+'СЕТ СН'!$F$6-'СЕТ СН'!$F$23</f>
        <v>1183.9256810700001</v>
      </c>
      <c r="O29" s="36">
        <f>SUMIFS(СВЦЭМ!$D$33:$D$776,СВЦЭМ!$A$33:$A$776,$A29,СВЦЭМ!$B$33:$B$776,O$11)+'СЕТ СН'!$F$11+СВЦЭМ!$D$10+'СЕТ СН'!$F$6-'СЕТ СН'!$F$23</f>
        <v>1203.92157069</v>
      </c>
      <c r="P29" s="36">
        <f>SUMIFS(СВЦЭМ!$D$33:$D$776,СВЦЭМ!$A$33:$A$776,$A29,СВЦЭМ!$B$33:$B$776,P$11)+'СЕТ СН'!$F$11+СВЦЭМ!$D$10+'СЕТ СН'!$F$6-'СЕТ СН'!$F$23</f>
        <v>1219.43634073</v>
      </c>
      <c r="Q29" s="36">
        <f>SUMIFS(СВЦЭМ!$D$33:$D$776,СВЦЭМ!$A$33:$A$776,$A29,СВЦЭМ!$B$33:$B$776,Q$11)+'СЕТ СН'!$F$11+СВЦЭМ!$D$10+'СЕТ СН'!$F$6-'СЕТ СН'!$F$23</f>
        <v>1204.3255352000001</v>
      </c>
      <c r="R29" s="36">
        <f>SUMIFS(СВЦЭМ!$D$33:$D$776,СВЦЭМ!$A$33:$A$776,$A29,СВЦЭМ!$B$33:$B$776,R$11)+'СЕТ СН'!$F$11+СВЦЭМ!$D$10+'СЕТ СН'!$F$6-'СЕТ СН'!$F$23</f>
        <v>1194.61199358</v>
      </c>
      <c r="S29" s="36">
        <f>SUMIFS(СВЦЭМ!$D$33:$D$776,СВЦЭМ!$A$33:$A$776,$A29,СВЦЭМ!$B$33:$B$776,S$11)+'СЕТ СН'!$F$11+СВЦЭМ!$D$10+'СЕТ СН'!$F$6-'СЕТ СН'!$F$23</f>
        <v>1181.5442940299999</v>
      </c>
      <c r="T29" s="36">
        <f>SUMIFS(СВЦЭМ!$D$33:$D$776,СВЦЭМ!$A$33:$A$776,$A29,СВЦЭМ!$B$33:$B$776,T$11)+'СЕТ СН'!$F$11+СВЦЭМ!$D$10+'СЕТ СН'!$F$6-'СЕТ СН'!$F$23</f>
        <v>1165.25040571</v>
      </c>
      <c r="U29" s="36">
        <f>SUMIFS(СВЦЭМ!$D$33:$D$776,СВЦЭМ!$A$33:$A$776,$A29,СВЦЭМ!$B$33:$B$776,U$11)+'СЕТ СН'!$F$11+СВЦЭМ!$D$10+'СЕТ СН'!$F$6-'СЕТ СН'!$F$23</f>
        <v>1167.0253639800001</v>
      </c>
      <c r="V29" s="36">
        <f>SUMIFS(СВЦЭМ!$D$33:$D$776,СВЦЭМ!$A$33:$A$776,$A29,СВЦЭМ!$B$33:$B$776,V$11)+'СЕТ СН'!$F$11+СВЦЭМ!$D$10+'СЕТ СН'!$F$6-'СЕТ СН'!$F$23</f>
        <v>1173.1901561</v>
      </c>
      <c r="W29" s="36">
        <f>SUMIFS(СВЦЭМ!$D$33:$D$776,СВЦЭМ!$A$33:$A$776,$A29,СВЦЭМ!$B$33:$B$776,W$11)+'СЕТ СН'!$F$11+СВЦЭМ!$D$10+'СЕТ СН'!$F$6-'СЕТ СН'!$F$23</f>
        <v>1191.6769269900001</v>
      </c>
      <c r="X29" s="36">
        <f>SUMIFS(СВЦЭМ!$D$33:$D$776,СВЦЭМ!$A$33:$A$776,$A29,СВЦЭМ!$B$33:$B$776,X$11)+'СЕТ СН'!$F$11+СВЦЭМ!$D$10+'СЕТ СН'!$F$6-'СЕТ СН'!$F$23</f>
        <v>1201.7119658300001</v>
      </c>
      <c r="Y29" s="36">
        <f>SUMIFS(СВЦЭМ!$D$33:$D$776,СВЦЭМ!$A$33:$A$776,$A29,СВЦЭМ!$B$33:$B$776,Y$11)+'СЕТ СН'!$F$11+СВЦЭМ!$D$10+'СЕТ СН'!$F$6-'СЕТ СН'!$F$23</f>
        <v>1224.74211274</v>
      </c>
    </row>
    <row r="30" spans="1:25" ht="15.75" x14ac:dyDescent="0.2">
      <c r="A30" s="35">
        <f t="shared" si="0"/>
        <v>44215</v>
      </c>
      <c r="B30" s="36">
        <f>SUMIFS(СВЦЭМ!$D$33:$D$776,СВЦЭМ!$A$33:$A$776,$A30,СВЦЭМ!$B$33:$B$776,B$11)+'СЕТ СН'!$F$11+СВЦЭМ!$D$10+'СЕТ СН'!$F$6-'СЕТ СН'!$F$23</f>
        <v>1222.7775623699999</v>
      </c>
      <c r="C30" s="36">
        <f>SUMIFS(СВЦЭМ!$D$33:$D$776,СВЦЭМ!$A$33:$A$776,$A30,СВЦЭМ!$B$33:$B$776,C$11)+'СЕТ СН'!$F$11+СВЦЭМ!$D$10+'СЕТ СН'!$F$6-'СЕТ СН'!$F$23</f>
        <v>1250.83413675</v>
      </c>
      <c r="D30" s="36">
        <f>SUMIFS(СВЦЭМ!$D$33:$D$776,СВЦЭМ!$A$33:$A$776,$A30,СВЦЭМ!$B$33:$B$776,D$11)+'СЕТ СН'!$F$11+СВЦЭМ!$D$10+'СЕТ СН'!$F$6-'СЕТ СН'!$F$23</f>
        <v>1272.3502795300001</v>
      </c>
      <c r="E30" s="36">
        <f>SUMIFS(СВЦЭМ!$D$33:$D$776,СВЦЭМ!$A$33:$A$776,$A30,СВЦЭМ!$B$33:$B$776,E$11)+'СЕТ СН'!$F$11+СВЦЭМ!$D$10+'СЕТ СН'!$F$6-'СЕТ СН'!$F$23</f>
        <v>1255.01399543</v>
      </c>
      <c r="F30" s="36">
        <f>SUMIFS(СВЦЭМ!$D$33:$D$776,СВЦЭМ!$A$33:$A$776,$A30,СВЦЭМ!$B$33:$B$776,F$11)+'СЕТ СН'!$F$11+СВЦЭМ!$D$10+'СЕТ СН'!$F$6-'СЕТ СН'!$F$23</f>
        <v>1253.6864430200001</v>
      </c>
      <c r="G30" s="36">
        <f>SUMIFS(СВЦЭМ!$D$33:$D$776,СВЦЭМ!$A$33:$A$776,$A30,СВЦЭМ!$B$33:$B$776,G$11)+'СЕТ СН'!$F$11+СВЦЭМ!$D$10+'СЕТ СН'!$F$6-'СЕТ СН'!$F$23</f>
        <v>1227.6842491700002</v>
      </c>
      <c r="H30" s="36">
        <f>SUMIFS(СВЦЭМ!$D$33:$D$776,СВЦЭМ!$A$33:$A$776,$A30,СВЦЭМ!$B$33:$B$776,H$11)+'СЕТ СН'!$F$11+СВЦЭМ!$D$10+'СЕТ СН'!$F$6-'СЕТ СН'!$F$23</f>
        <v>1182.94904365</v>
      </c>
      <c r="I30" s="36">
        <f>SUMIFS(СВЦЭМ!$D$33:$D$776,СВЦЭМ!$A$33:$A$776,$A30,СВЦЭМ!$B$33:$B$776,I$11)+'СЕТ СН'!$F$11+СВЦЭМ!$D$10+'СЕТ СН'!$F$6-'СЕТ СН'!$F$23</f>
        <v>1152.9156028800001</v>
      </c>
      <c r="J30" s="36">
        <f>SUMIFS(СВЦЭМ!$D$33:$D$776,СВЦЭМ!$A$33:$A$776,$A30,СВЦЭМ!$B$33:$B$776,J$11)+'СЕТ СН'!$F$11+СВЦЭМ!$D$10+'СЕТ СН'!$F$6-'СЕТ СН'!$F$23</f>
        <v>1129.94799474</v>
      </c>
      <c r="K30" s="36">
        <f>SUMIFS(СВЦЭМ!$D$33:$D$776,СВЦЭМ!$A$33:$A$776,$A30,СВЦЭМ!$B$33:$B$776,K$11)+'СЕТ СН'!$F$11+СВЦЭМ!$D$10+'СЕТ СН'!$F$6-'СЕТ СН'!$F$23</f>
        <v>1123.2114773799999</v>
      </c>
      <c r="L30" s="36">
        <f>SUMIFS(СВЦЭМ!$D$33:$D$776,СВЦЭМ!$A$33:$A$776,$A30,СВЦЭМ!$B$33:$B$776,L$11)+'СЕТ СН'!$F$11+СВЦЭМ!$D$10+'СЕТ СН'!$F$6-'СЕТ СН'!$F$23</f>
        <v>1114.0599992800001</v>
      </c>
      <c r="M30" s="36">
        <f>SUMIFS(СВЦЭМ!$D$33:$D$776,СВЦЭМ!$A$33:$A$776,$A30,СВЦЭМ!$B$33:$B$776,M$11)+'СЕТ СН'!$F$11+СВЦЭМ!$D$10+'СЕТ СН'!$F$6-'СЕТ СН'!$F$23</f>
        <v>1119.4597232199999</v>
      </c>
      <c r="N30" s="36">
        <f>SUMIFS(СВЦЭМ!$D$33:$D$776,СВЦЭМ!$A$33:$A$776,$A30,СВЦЭМ!$B$33:$B$776,N$11)+'СЕТ СН'!$F$11+СВЦЭМ!$D$10+'СЕТ СН'!$F$6-'СЕТ СН'!$F$23</f>
        <v>1124.3517334400001</v>
      </c>
      <c r="O30" s="36">
        <f>SUMIFS(СВЦЭМ!$D$33:$D$776,СВЦЭМ!$A$33:$A$776,$A30,СВЦЭМ!$B$33:$B$776,O$11)+'СЕТ СН'!$F$11+СВЦЭМ!$D$10+'СЕТ СН'!$F$6-'СЕТ СН'!$F$23</f>
        <v>1140.1243951800002</v>
      </c>
      <c r="P30" s="36">
        <f>SUMIFS(СВЦЭМ!$D$33:$D$776,СВЦЭМ!$A$33:$A$776,$A30,СВЦЭМ!$B$33:$B$776,P$11)+'СЕТ СН'!$F$11+СВЦЭМ!$D$10+'СЕТ СН'!$F$6-'СЕТ СН'!$F$23</f>
        <v>1152.5379156900001</v>
      </c>
      <c r="Q30" s="36">
        <f>SUMIFS(СВЦЭМ!$D$33:$D$776,СВЦЭМ!$A$33:$A$776,$A30,СВЦЭМ!$B$33:$B$776,Q$11)+'СЕТ СН'!$F$11+СВЦЭМ!$D$10+'СЕТ СН'!$F$6-'СЕТ СН'!$F$23</f>
        <v>1160.2722037600001</v>
      </c>
      <c r="R30" s="36">
        <f>SUMIFS(СВЦЭМ!$D$33:$D$776,СВЦЭМ!$A$33:$A$776,$A30,СВЦЭМ!$B$33:$B$776,R$11)+'СЕТ СН'!$F$11+СВЦЭМ!$D$10+'СЕТ СН'!$F$6-'СЕТ СН'!$F$23</f>
        <v>1152.50334888</v>
      </c>
      <c r="S30" s="36">
        <f>SUMIFS(СВЦЭМ!$D$33:$D$776,СВЦЭМ!$A$33:$A$776,$A30,СВЦЭМ!$B$33:$B$776,S$11)+'СЕТ СН'!$F$11+СВЦЭМ!$D$10+'СЕТ СН'!$F$6-'СЕТ СН'!$F$23</f>
        <v>1141.47191316</v>
      </c>
      <c r="T30" s="36">
        <f>SUMIFS(СВЦЭМ!$D$33:$D$776,СВЦЭМ!$A$33:$A$776,$A30,СВЦЭМ!$B$33:$B$776,T$11)+'СЕТ СН'!$F$11+СВЦЭМ!$D$10+'СЕТ СН'!$F$6-'СЕТ СН'!$F$23</f>
        <v>1121.1125659200002</v>
      </c>
      <c r="U30" s="36">
        <f>SUMIFS(СВЦЭМ!$D$33:$D$776,СВЦЭМ!$A$33:$A$776,$A30,СВЦЭМ!$B$33:$B$776,U$11)+'СЕТ СН'!$F$11+СВЦЭМ!$D$10+'СЕТ СН'!$F$6-'СЕТ СН'!$F$23</f>
        <v>1122.63159339</v>
      </c>
      <c r="V30" s="36">
        <f>SUMIFS(СВЦЭМ!$D$33:$D$776,СВЦЭМ!$A$33:$A$776,$A30,СВЦЭМ!$B$33:$B$776,V$11)+'СЕТ СН'!$F$11+СВЦЭМ!$D$10+'СЕТ СН'!$F$6-'СЕТ СН'!$F$23</f>
        <v>1133.44713998</v>
      </c>
      <c r="W30" s="36">
        <f>SUMIFS(СВЦЭМ!$D$33:$D$776,СВЦЭМ!$A$33:$A$776,$A30,СВЦЭМ!$B$33:$B$776,W$11)+'СЕТ СН'!$F$11+СВЦЭМ!$D$10+'СЕТ СН'!$F$6-'СЕТ СН'!$F$23</f>
        <v>1147.9665658700001</v>
      </c>
      <c r="X30" s="36">
        <f>SUMIFS(СВЦЭМ!$D$33:$D$776,СВЦЭМ!$A$33:$A$776,$A30,СВЦЭМ!$B$33:$B$776,X$11)+'СЕТ СН'!$F$11+СВЦЭМ!$D$10+'СЕТ СН'!$F$6-'СЕТ СН'!$F$23</f>
        <v>1153.23915592</v>
      </c>
      <c r="Y30" s="36">
        <f>SUMIFS(СВЦЭМ!$D$33:$D$776,СВЦЭМ!$A$33:$A$776,$A30,СВЦЭМ!$B$33:$B$776,Y$11)+'СЕТ СН'!$F$11+СВЦЭМ!$D$10+'СЕТ СН'!$F$6-'СЕТ СН'!$F$23</f>
        <v>1176.0505771000001</v>
      </c>
    </row>
    <row r="31" spans="1:25" ht="15.75" x14ac:dyDescent="0.2">
      <c r="A31" s="35">
        <f t="shared" si="0"/>
        <v>44216</v>
      </c>
      <c r="B31" s="36">
        <f>SUMIFS(СВЦЭМ!$D$33:$D$776,СВЦЭМ!$A$33:$A$776,$A31,СВЦЭМ!$B$33:$B$776,B$11)+'СЕТ СН'!$F$11+СВЦЭМ!$D$10+'СЕТ СН'!$F$6-'СЕТ СН'!$F$23</f>
        <v>1159.2734709700001</v>
      </c>
      <c r="C31" s="36">
        <f>SUMIFS(СВЦЭМ!$D$33:$D$776,СВЦЭМ!$A$33:$A$776,$A31,СВЦЭМ!$B$33:$B$776,C$11)+'СЕТ СН'!$F$11+СВЦЭМ!$D$10+'СЕТ СН'!$F$6-'СЕТ СН'!$F$23</f>
        <v>1199.05653964</v>
      </c>
      <c r="D31" s="36">
        <f>SUMIFS(СВЦЭМ!$D$33:$D$776,СВЦЭМ!$A$33:$A$776,$A31,СВЦЭМ!$B$33:$B$776,D$11)+'СЕТ СН'!$F$11+СВЦЭМ!$D$10+'СЕТ СН'!$F$6-'СЕТ СН'!$F$23</f>
        <v>1217.2203983100001</v>
      </c>
      <c r="E31" s="36">
        <f>SUMIFS(СВЦЭМ!$D$33:$D$776,СВЦЭМ!$A$33:$A$776,$A31,СВЦЭМ!$B$33:$B$776,E$11)+'СЕТ СН'!$F$11+СВЦЭМ!$D$10+'СЕТ СН'!$F$6-'СЕТ СН'!$F$23</f>
        <v>1220.2134730800001</v>
      </c>
      <c r="F31" s="36">
        <f>SUMIFS(СВЦЭМ!$D$33:$D$776,СВЦЭМ!$A$33:$A$776,$A31,СВЦЭМ!$B$33:$B$776,F$11)+'СЕТ СН'!$F$11+СВЦЭМ!$D$10+'СЕТ СН'!$F$6-'СЕТ СН'!$F$23</f>
        <v>1226.8725711</v>
      </c>
      <c r="G31" s="36">
        <f>SUMIFS(СВЦЭМ!$D$33:$D$776,СВЦЭМ!$A$33:$A$776,$A31,СВЦЭМ!$B$33:$B$776,G$11)+'СЕТ СН'!$F$11+СВЦЭМ!$D$10+'СЕТ СН'!$F$6-'СЕТ СН'!$F$23</f>
        <v>1211.99319547</v>
      </c>
      <c r="H31" s="36">
        <f>SUMIFS(СВЦЭМ!$D$33:$D$776,СВЦЭМ!$A$33:$A$776,$A31,СВЦЭМ!$B$33:$B$776,H$11)+'СЕТ СН'!$F$11+СВЦЭМ!$D$10+'СЕТ СН'!$F$6-'СЕТ СН'!$F$23</f>
        <v>1178.7040200900001</v>
      </c>
      <c r="I31" s="36">
        <f>SUMIFS(СВЦЭМ!$D$33:$D$776,СВЦЭМ!$A$33:$A$776,$A31,СВЦЭМ!$B$33:$B$776,I$11)+'СЕТ СН'!$F$11+СВЦЭМ!$D$10+'СЕТ СН'!$F$6-'СЕТ СН'!$F$23</f>
        <v>1157.06632072</v>
      </c>
      <c r="J31" s="36">
        <f>SUMIFS(СВЦЭМ!$D$33:$D$776,СВЦЭМ!$A$33:$A$776,$A31,СВЦЭМ!$B$33:$B$776,J$11)+'СЕТ СН'!$F$11+СВЦЭМ!$D$10+'СЕТ СН'!$F$6-'СЕТ СН'!$F$23</f>
        <v>1136.7404018000002</v>
      </c>
      <c r="K31" s="36">
        <f>SUMIFS(СВЦЭМ!$D$33:$D$776,СВЦЭМ!$A$33:$A$776,$A31,СВЦЭМ!$B$33:$B$776,K$11)+'СЕТ СН'!$F$11+СВЦЭМ!$D$10+'СЕТ СН'!$F$6-'СЕТ СН'!$F$23</f>
        <v>1126.8856462799999</v>
      </c>
      <c r="L31" s="36">
        <f>SUMIFS(СВЦЭМ!$D$33:$D$776,СВЦЭМ!$A$33:$A$776,$A31,СВЦЭМ!$B$33:$B$776,L$11)+'СЕТ СН'!$F$11+СВЦЭМ!$D$10+'СЕТ СН'!$F$6-'СЕТ СН'!$F$23</f>
        <v>1119.39265503</v>
      </c>
      <c r="M31" s="36">
        <f>SUMIFS(СВЦЭМ!$D$33:$D$776,СВЦЭМ!$A$33:$A$776,$A31,СВЦЭМ!$B$33:$B$776,M$11)+'СЕТ СН'!$F$11+СВЦЭМ!$D$10+'СЕТ СН'!$F$6-'СЕТ СН'!$F$23</f>
        <v>1128.1564776</v>
      </c>
      <c r="N31" s="36">
        <f>SUMIFS(СВЦЭМ!$D$33:$D$776,СВЦЭМ!$A$33:$A$776,$A31,СВЦЭМ!$B$33:$B$776,N$11)+'СЕТ СН'!$F$11+СВЦЭМ!$D$10+'СЕТ СН'!$F$6-'СЕТ СН'!$F$23</f>
        <v>1140.0102012500001</v>
      </c>
      <c r="O31" s="36">
        <f>SUMIFS(СВЦЭМ!$D$33:$D$776,СВЦЭМ!$A$33:$A$776,$A31,СВЦЭМ!$B$33:$B$776,O$11)+'СЕТ СН'!$F$11+СВЦЭМ!$D$10+'СЕТ СН'!$F$6-'СЕТ СН'!$F$23</f>
        <v>1155.99278729</v>
      </c>
      <c r="P31" s="36">
        <f>SUMIFS(СВЦЭМ!$D$33:$D$776,СВЦЭМ!$A$33:$A$776,$A31,СВЦЭМ!$B$33:$B$776,P$11)+'СЕТ СН'!$F$11+СВЦЭМ!$D$10+'СЕТ СН'!$F$6-'СЕТ СН'!$F$23</f>
        <v>1169.85693801</v>
      </c>
      <c r="Q31" s="36">
        <f>SUMIFS(СВЦЭМ!$D$33:$D$776,СВЦЭМ!$A$33:$A$776,$A31,СВЦЭМ!$B$33:$B$776,Q$11)+'СЕТ СН'!$F$11+СВЦЭМ!$D$10+'СЕТ СН'!$F$6-'СЕТ СН'!$F$23</f>
        <v>1179.5794669700001</v>
      </c>
      <c r="R31" s="36">
        <f>SUMIFS(СВЦЭМ!$D$33:$D$776,СВЦЭМ!$A$33:$A$776,$A31,СВЦЭМ!$B$33:$B$776,R$11)+'СЕТ СН'!$F$11+СВЦЭМ!$D$10+'СЕТ СН'!$F$6-'СЕТ СН'!$F$23</f>
        <v>1168.2256271000001</v>
      </c>
      <c r="S31" s="36">
        <f>SUMIFS(СВЦЭМ!$D$33:$D$776,СВЦЭМ!$A$33:$A$776,$A31,СВЦЭМ!$B$33:$B$776,S$11)+'СЕТ СН'!$F$11+СВЦЭМ!$D$10+'СЕТ СН'!$F$6-'СЕТ СН'!$F$23</f>
        <v>1155.0872250100001</v>
      </c>
      <c r="T31" s="36">
        <f>SUMIFS(СВЦЭМ!$D$33:$D$776,СВЦЭМ!$A$33:$A$776,$A31,СВЦЭМ!$B$33:$B$776,T$11)+'СЕТ СН'!$F$11+СВЦЭМ!$D$10+'СЕТ СН'!$F$6-'СЕТ СН'!$F$23</f>
        <v>1134.5566990500001</v>
      </c>
      <c r="U31" s="36">
        <f>SUMIFS(СВЦЭМ!$D$33:$D$776,СВЦЭМ!$A$33:$A$776,$A31,СВЦЭМ!$B$33:$B$776,U$11)+'СЕТ СН'!$F$11+СВЦЭМ!$D$10+'СЕТ СН'!$F$6-'СЕТ СН'!$F$23</f>
        <v>1130.9716425800002</v>
      </c>
      <c r="V31" s="36">
        <f>SUMIFS(СВЦЭМ!$D$33:$D$776,СВЦЭМ!$A$33:$A$776,$A31,СВЦЭМ!$B$33:$B$776,V$11)+'СЕТ СН'!$F$11+СВЦЭМ!$D$10+'СЕТ СН'!$F$6-'СЕТ СН'!$F$23</f>
        <v>1139.7389292100002</v>
      </c>
      <c r="W31" s="36">
        <f>SUMIFS(СВЦЭМ!$D$33:$D$776,СВЦЭМ!$A$33:$A$776,$A31,СВЦЭМ!$B$33:$B$776,W$11)+'СЕТ СН'!$F$11+СВЦЭМ!$D$10+'СЕТ СН'!$F$6-'СЕТ СН'!$F$23</f>
        <v>1154.3828134800001</v>
      </c>
      <c r="X31" s="36">
        <f>SUMIFS(СВЦЭМ!$D$33:$D$776,СВЦЭМ!$A$33:$A$776,$A31,СВЦЭМ!$B$33:$B$776,X$11)+'СЕТ СН'!$F$11+СВЦЭМ!$D$10+'СЕТ СН'!$F$6-'СЕТ СН'!$F$23</f>
        <v>1157.50307086</v>
      </c>
      <c r="Y31" s="36">
        <f>SUMIFS(СВЦЭМ!$D$33:$D$776,СВЦЭМ!$A$33:$A$776,$A31,СВЦЭМ!$B$33:$B$776,Y$11)+'СЕТ СН'!$F$11+СВЦЭМ!$D$10+'СЕТ СН'!$F$6-'СЕТ СН'!$F$23</f>
        <v>1181.41957063</v>
      </c>
    </row>
    <row r="32" spans="1:25" ht="15.75" x14ac:dyDescent="0.2">
      <c r="A32" s="35">
        <f t="shared" si="0"/>
        <v>44217</v>
      </c>
      <c r="B32" s="36">
        <f>SUMIFS(СВЦЭМ!$D$33:$D$776,СВЦЭМ!$A$33:$A$776,$A32,СВЦЭМ!$B$33:$B$776,B$11)+'СЕТ СН'!$F$11+СВЦЭМ!$D$10+'СЕТ СН'!$F$6-'СЕТ СН'!$F$23</f>
        <v>1156.4051722199999</v>
      </c>
      <c r="C32" s="36">
        <f>SUMIFS(СВЦЭМ!$D$33:$D$776,СВЦЭМ!$A$33:$A$776,$A32,СВЦЭМ!$B$33:$B$776,C$11)+'СЕТ СН'!$F$11+СВЦЭМ!$D$10+'СЕТ СН'!$F$6-'СЕТ СН'!$F$23</f>
        <v>1210.68406906</v>
      </c>
      <c r="D32" s="36">
        <f>SUMIFS(СВЦЭМ!$D$33:$D$776,СВЦЭМ!$A$33:$A$776,$A32,СВЦЭМ!$B$33:$B$776,D$11)+'СЕТ СН'!$F$11+СВЦЭМ!$D$10+'СЕТ СН'!$F$6-'СЕТ СН'!$F$23</f>
        <v>1239.53147341</v>
      </c>
      <c r="E32" s="36">
        <f>SUMIFS(СВЦЭМ!$D$33:$D$776,СВЦЭМ!$A$33:$A$776,$A32,СВЦЭМ!$B$33:$B$776,E$11)+'СЕТ СН'!$F$11+СВЦЭМ!$D$10+'СЕТ СН'!$F$6-'СЕТ СН'!$F$23</f>
        <v>1244.33164302</v>
      </c>
      <c r="F32" s="36">
        <f>SUMIFS(СВЦЭМ!$D$33:$D$776,СВЦЭМ!$A$33:$A$776,$A32,СВЦЭМ!$B$33:$B$776,F$11)+'СЕТ СН'!$F$11+СВЦЭМ!$D$10+'СЕТ СН'!$F$6-'СЕТ СН'!$F$23</f>
        <v>1242.5357101100001</v>
      </c>
      <c r="G32" s="36">
        <f>SUMIFS(СВЦЭМ!$D$33:$D$776,СВЦЭМ!$A$33:$A$776,$A32,СВЦЭМ!$B$33:$B$776,G$11)+'СЕТ СН'!$F$11+СВЦЭМ!$D$10+'СЕТ СН'!$F$6-'СЕТ СН'!$F$23</f>
        <v>1216.8690374100001</v>
      </c>
      <c r="H32" s="36">
        <f>SUMIFS(СВЦЭМ!$D$33:$D$776,СВЦЭМ!$A$33:$A$776,$A32,СВЦЭМ!$B$33:$B$776,H$11)+'СЕТ СН'!$F$11+СВЦЭМ!$D$10+'СЕТ СН'!$F$6-'СЕТ СН'!$F$23</f>
        <v>1176.5973837200002</v>
      </c>
      <c r="I32" s="36">
        <f>SUMIFS(СВЦЭМ!$D$33:$D$776,СВЦЭМ!$A$33:$A$776,$A32,СВЦЭМ!$B$33:$B$776,I$11)+'СЕТ СН'!$F$11+СВЦЭМ!$D$10+'СЕТ СН'!$F$6-'СЕТ СН'!$F$23</f>
        <v>1157.4567142800001</v>
      </c>
      <c r="J32" s="36">
        <f>SUMIFS(СВЦЭМ!$D$33:$D$776,СВЦЭМ!$A$33:$A$776,$A32,СВЦЭМ!$B$33:$B$776,J$11)+'СЕТ СН'!$F$11+СВЦЭМ!$D$10+'СЕТ СН'!$F$6-'СЕТ СН'!$F$23</f>
        <v>1131.08148228</v>
      </c>
      <c r="K32" s="36">
        <f>SUMIFS(СВЦЭМ!$D$33:$D$776,СВЦЭМ!$A$33:$A$776,$A32,СВЦЭМ!$B$33:$B$776,K$11)+'СЕТ СН'!$F$11+СВЦЭМ!$D$10+'СЕТ СН'!$F$6-'СЕТ СН'!$F$23</f>
        <v>1125.83982558</v>
      </c>
      <c r="L32" s="36">
        <f>SUMIFS(СВЦЭМ!$D$33:$D$776,СВЦЭМ!$A$33:$A$776,$A32,СВЦЭМ!$B$33:$B$776,L$11)+'СЕТ СН'!$F$11+СВЦЭМ!$D$10+'СЕТ СН'!$F$6-'СЕТ СН'!$F$23</f>
        <v>1121.93569686</v>
      </c>
      <c r="M32" s="36">
        <f>SUMIFS(СВЦЭМ!$D$33:$D$776,СВЦЭМ!$A$33:$A$776,$A32,СВЦЭМ!$B$33:$B$776,M$11)+'СЕТ СН'!$F$11+СВЦЭМ!$D$10+'СЕТ СН'!$F$6-'СЕТ СН'!$F$23</f>
        <v>1125.6831506600001</v>
      </c>
      <c r="N32" s="36">
        <f>SUMIFS(СВЦЭМ!$D$33:$D$776,СВЦЭМ!$A$33:$A$776,$A32,СВЦЭМ!$B$33:$B$776,N$11)+'СЕТ СН'!$F$11+СВЦЭМ!$D$10+'СЕТ СН'!$F$6-'СЕТ СН'!$F$23</f>
        <v>1136.07683395</v>
      </c>
      <c r="O32" s="36">
        <f>SUMIFS(СВЦЭМ!$D$33:$D$776,СВЦЭМ!$A$33:$A$776,$A32,СВЦЭМ!$B$33:$B$776,O$11)+'СЕТ СН'!$F$11+СВЦЭМ!$D$10+'СЕТ СН'!$F$6-'СЕТ СН'!$F$23</f>
        <v>1153.5941289800001</v>
      </c>
      <c r="P32" s="36">
        <f>SUMIFS(СВЦЭМ!$D$33:$D$776,СВЦЭМ!$A$33:$A$776,$A32,СВЦЭМ!$B$33:$B$776,P$11)+'СЕТ СН'!$F$11+СВЦЭМ!$D$10+'СЕТ СН'!$F$6-'СЕТ СН'!$F$23</f>
        <v>1168.24877358</v>
      </c>
      <c r="Q32" s="36">
        <f>SUMIFS(СВЦЭМ!$D$33:$D$776,СВЦЭМ!$A$33:$A$776,$A32,СВЦЭМ!$B$33:$B$776,Q$11)+'СЕТ СН'!$F$11+СВЦЭМ!$D$10+'СЕТ СН'!$F$6-'СЕТ СН'!$F$23</f>
        <v>1170.5899363999999</v>
      </c>
      <c r="R32" s="36">
        <f>SUMIFS(СВЦЭМ!$D$33:$D$776,СВЦЭМ!$A$33:$A$776,$A32,СВЦЭМ!$B$33:$B$776,R$11)+'СЕТ СН'!$F$11+СВЦЭМ!$D$10+'СЕТ СН'!$F$6-'СЕТ СН'!$F$23</f>
        <v>1157.39090289</v>
      </c>
      <c r="S32" s="36">
        <f>SUMIFS(СВЦЭМ!$D$33:$D$776,СВЦЭМ!$A$33:$A$776,$A32,СВЦЭМ!$B$33:$B$776,S$11)+'СЕТ СН'!$F$11+СВЦЭМ!$D$10+'СЕТ СН'!$F$6-'СЕТ СН'!$F$23</f>
        <v>1131.49105392</v>
      </c>
      <c r="T32" s="36">
        <f>SUMIFS(СВЦЭМ!$D$33:$D$776,СВЦЭМ!$A$33:$A$776,$A32,СВЦЭМ!$B$33:$B$776,T$11)+'СЕТ СН'!$F$11+СВЦЭМ!$D$10+'СЕТ СН'!$F$6-'СЕТ СН'!$F$23</f>
        <v>1126.0295655099999</v>
      </c>
      <c r="U32" s="36">
        <f>SUMIFS(СВЦЭМ!$D$33:$D$776,СВЦЭМ!$A$33:$A$776,$A32,СВЦЭМ!$B$33:$B$776,U$11)+'СЕТ СН'!$F$11+СВЦЭМ!$D$10+'СЕТ СН'!$F$6-'СЕТ СН'!$F$23</f>
        <v>1125.8506915</v>
      </c>
      <c r="V32" s="36">
        <f>SUMIFS(СВЦЭМ!$D$33:$D$776,СВЦЭМ!$A$33:$A$776,$A32,СВЦЭМ!$B$33:$B$776,V$11)+'СЕТ СН'!$F$11+СВЦЭМ!$D$10+'СЕТ СН'!$F$6-'СЕТ СН'!$F$23</f>
        <v>1130.33623154</v>
      </c>
      <c r="W32" s="36">
        <f>SUMIFS(СВЦЭМ!$D$33:$D$776,СВЦЭМ!$A$33:$A$776,$A32,СВЦЭМ!$B$33:$B$776,W$11)+'СЕТ СН'!$F$11+СВЦЭМ!$D$10+'СЕТ СН'!$F$6-'СЕТ СН'!$F$23</f>
        <v>1150.3996800800001</v>
      </c>
      <c r="X32" s="36">
        <f>SUMIFS(СВЦЭМ!$D$33:$D$776,СВЦЭМ!$A$33:$A$776,$A32,СВЦЭМ!$B$33:$B$776,X$11)+'СЕТ СН'!$F$11+СВЦЭМ!$D$10+'СЕТ СН'!$F$6-'СЕТ СН'!$F$23</f>
        <v>1158.61197829</v>
      </c>
      <c r="Y32" s="36">
        <f>SUMIFS(СВЦЭМ!$D$33:$D$776,СВЦЭМ!$A$33:$A$776,$A32,СВЦЭМ!$B$33:$B$776,Y$11)+'СЕТ СН'!$F$11+СВЦЭМ!$D$10+'СЕТ СН'!$F$6-'СЕТ СН'!$F$23</f>
        <v>1182.2537143300001</v>
      </c>
    </row>
    <row r="33" spans="1:27" ht="15.75" x14ac:dyDescent="0.2">
      <c r="A33" s="35">
        <f t="shared" si="0"/>
        <v>44218</v>
      </c>
      <c r="B33" s="36">
        <f>SUMIFS(СВЦЭМ!$D$33:$D$776,СВЦЭМ!$A$33:$A$776,$A33,СВЦЭМ!$B$33:$B$776,B$11)+'СЕТ СН'!$F$11+СВЦЭМ!$D$10+'СЕТ СН'!$F$6-'СЕТ СН'!$F$23</f>
        <v>1154.9997151800001</v>
      </c>
      <c r="C33" s="36">
        <f>SUMIFS(СВЦЭМ!$D$33:$D$776,СВЦЭМ!$A$33:$A$776,$A33,СВЦЭМ!$B$33:$B$776,C$11)+'СЕТ СН'!$F$11+СВЦЭМ!$D$10+'СЕТ СН'!$F$6-'СЕТ СН'!$F$23</f>
        <v>1190.5353857100001</v>
      </c>
      <c r="D33" s="36">
        <f>SUMIFS(СВЦЭМ!$D$33:$D$776,СВЦЭМ!$A$33:$A$776,$A33,СВЦЭМ!$B$33:$B$776,D$11)+'СЕТ СН'!$F$11+СВЦЭМ!$D$10+'СЕТ СН'!$F$6-'СЕТ СН'!$F$23</f>
        <v>1232.8279875800001</v>
      </c>
      <c r="E33" s="36">
        <f>SUMIFS(СВЦЭМ!$D$33:$D$776,СВЦЭМ!$A$33:$A$776,$A33,СВЦЭМ!$B$33:$B$776,E$11)+'СЕТ СН'!$F$11+СВЦЭМ!$D$10+'СЕТ СН'!$F$6-'СЕТ СН'!$F$23</f>
        <v>1250.02574465</v>
      </c>
      <c r="F33" s="36">
        <f>SUMIFS(СВЦЭМ!$D$33:$D$776,СВЦЭМ!$A$33:$A$776,$A33,СВЦЭМ!$B$33:$B$776,F$11)+'СЕТ СН'!$F$11+СВЦЭМ!$D$10+'СЕТ СН'!$F$6-'СЕТ СН'!$F$23</f>
        <v>1264.25643741</v>
      </c>
      <c r="G33" s="36">
        <f>SUMIFS(СВЦЭМ!$D$33:$D$776,СВЦЭМ!$A$33:$A$776,$A33,СВЦЭМ!$B$33:$B$776,G$11)+'СЕТ СН'!$F$11+СВЦЭМ!$D$10+'СЕТ СН'!$F$6-'СЕТ СН'!$F$23</f>
        <v>1245.8817080700001</v>
      </c>
      <c r="H33" s="36">
        <f>SUMIFS(СВЦЭМ!$D$33:$D$776,СВЦЭМ!$A$33:$A$776,$A33,СВЦЭМ!$B$33:$B$776,H$11)+'СЕТ СН'!$F$11+СВЦЭМ!$D$10+'СЕТ СН'!$F$6-'СЕТ СН'!$F$23</f>
        <v>1204.4201849000001</v>
      </c>
      <c r="I33" s="36">
        <f>SUMIFS(СВЦЭМ!$D$33:$D$776,СВЦЭМ!$A$33:$A$776,$A33,СВЦЭМ!$B$33:$B$776,I$11)+'СЕТ СН'!$F$11+СВЦЭМ!$D$10+'СЕТ СН'!$F$6-'СЕТ СН'!$F$23</f>
        <v>1172.6437461</v>
      </c>
      <c r="J33" s="36">
        <f>SUMIFS(СВЦЭМ!$D$33:$D$776,СВЦЭМ!$A$33:$A$776,$A33,СВЦЭМ!$B$33:$B$776,J$11)+'СЕТ СН'!$F$11+СВЦЭМ!$D$10+'СЕТ СН'!$F$6-'СЕТ СН'!$F$23</f>
        <v>1144.4751523800001</v>
      </c>
      <c r="K33" s="36">
        <f>SUMIFS(СВЦЭМ!$D$33:$D$776,СВЦЭМ!$A$33:$A$776,$A33,СВЦЭМ!$B$33:$B$776,K$11)+'СЕТ СН'!$F$11+СВЦЭМ!$D$10+'СЕТ СН'!$F$6-'СЕТ СН'!$F$23</f>
        <v>1133.72208912</v>
      </c>
      <c r="L33" s="36">
        <f>SUMIFS(СВЦЭМ!$D$33:$D$776,СВЦЭМ!$A$33:$A$776,$A33,СВЦЭМ!$B$33:$B$776,L$11)+'СЕТ СН'!$F$11+СВЦЭМ!$D$10+'СЕТ СН'!$F$6-'СЕТ СН'!$F$23</f>
        <v>1128.4100478700002</v>
      </c>
      <c r="M33" s="36">
        <f>SUMIFS(СВЦЭМ!$D$33:$D$776,СВЦЭМ!$A$33:$A$776,$A33,СВЦЭМ!$B$33:$B$776,M$11)+'СЕТ СН'!$F$11+СВЦЭМ!$D$10+'СЕТ СН'!$F$6-'СЕТ СН'!$F$23</f>
        <v>1132.7894998400002</v>
      </c>
      <c r="N33" s="36">
        <f>SUMIFS(СВЦЭМ!$D$33:$D$776,СВЦЭМ!$A$33:$A$776,$A33,СВЦЭМ!$B$33:$B$776,N$11)+'СЕТ СН'!$F$11+СВЦЭМ!$D$10+'СЕТ СН'!$F$6-'СЕТ СН'!$F$23</f>
        <v>1140.7506671800002</v>
      </c>
      <c r="O33" s="36">
        <f>SUMIFS(СВЦЭМ!$D$33:$D$776,СВЦЭМ!$A$33:$A$776,$A33,СВЦЭМ!$B$33:$B$776,O$11)+'СЕТ СН'!$F$11+СВЦЭМ!$D$10+'СЕТ СН'!$F$6-'СЕТ СН'!$F$23</f>
        <v>1169.7650905400001</v>
      </c>
      <c r="P33" s="36">
        <f>SUMIFS(СВЦЭМ!$D$33:$D$776,СВЦЭМ!$A$33:$A$776,$A33,СВЦЭМ!$B$33:$B$776,P$11)+'СЕТ СН'!$F$11+СВЦЭМ!$D$10+'СЕТ СН'!$F$6-'СЕТ СН'!$F$23</f>
        <v>1178.28400876</v>
      </c>
      <c r="Q33" s="36">
        <f>SUMIFS(СВЦЭМ!$D$33:$D$776,СВЦЭМ!$A$33:$A$776,$A33,СВЦЭМ!$B$33:$B$776,Q$11)+'СЕТ СН'!$F$11+СВЦЭМ!$D$10+'СЕТ СН'!$F$6-'СЕТ СН'!$F$23</f>
        <v>1184.95206403</v>
      </c>
      <c r="R33" s="36">
        <f>SUMIFS(СВЦЭМ!$D$33:$D$776,СВЦЭМ!$A$33:$A$776,$A33,СВЦЭМ!$B$33:$B$776,R$11)+'СЕТ СН'!$F$11+СВЦЭМ!$D$10+'СЕТ СН'!$F$6-'СЕТ СН'!$F$23</f>
        <v>1171.6760534699999</v>
      </c>
      <c r="S33" s="36">
        <f>SUMIFS(СВЦЭМ!$D$33:$D$776,СВЦЭМ!$A$33:$A$776,$A33,СВЦЭМ!$B$33:$B$776,S$11)+'СЕТ СН'!$F$11+СВЦЭМ!$D$10+'СЕТ СН'!$F$6-'СЕТ СН'!$F$23</f>
        <v>1154.9481103800001</v>
      </c>
      <c r="T33" s="36">
        <f>SUMIFS(СВЦЭМ!$D$33:$D$776,СВЦЭМ!$A$33:$A$776,$A33,СВЦЭМ!$B$33:$B$776,T$11)+'СЕТ СН'!$F$11+СВЦЭМ!$D$10+'СЕТ СН'!$F$6-'СЕТ СН'!$F$23</f>
        <v>1133.39307996</v>
      </c>
      <c r="U33" s="36">
        <f>SUMIFS(СВЦЭМ!$D$33:$D$776,СВЦЭМ!$A$33:$A$776,$A33,СВЦЭМ!$B$33:$B$776,U$11)+'СЕТ СН'!$F$11+СВЦЭМ!$D$10+'СЕТ СН'!$F$6-'СЕТ СН'!$F$23</f>
        <v>1133.5891396900001</v>
      </c>
      <c r="V33" s="36">
        <f>SUMIFS(СВЦЭМ!$D$33:$D$776,СВЦЭМ!$A$33:$A$776,$A33,СВЦЭМ!$B$33:$B$776,V$11)+'СЕТ СН'!$F$11+СВЦЭМ!$D$10+'СЕТ СН'!$F$6-'СЕТ СН'!$F$23</f>
        <v>1143.0556774400002</v>
      </c>
      <c r="W33" s="36">
        <f>SUMIFS(СВЦЭМ!$D$33:$D$776,СВЦЭМ!$A$33:$A$776,$A33,СВЦЭМ!$B$33:$B$776,W$11)+'СЕТ СН'!$F$11+СВЦЭМ!$D$10+'СЕТ СН'!$F$6-'СЕТ СН'!$F$23</f>
        <v>1161.51929303</v>
      </c>
      <c r="X33" s="36">
        <f>SUMIFS(СВЦЭМ!$D$33:$D$776,СВЦЭМ!$A$33:$A$776,$A33,СВЦЭМ!$B$33:$B$776,X$11)+'СЕТ СН'!$F$11+СВЦЭМ!$D$10+'СЕТ СН'!$F$6-'СЕТ СН'!$F$23</f>
        <v>1171.6924927800001</v>
      </c>
      <c r="Y33" s="36">
        <f>SUMIFS(СВЦЭМ!$D$33:$D$776,СВЦЭМ!$A$33:$A$776,$A33,СВЦЭМ!$B$33:$B$776,Y$11)+'СЕТ СН'!$F$11+СВЦЭМ!$D$10+'СЕТ СН'!$F$6-'СЕТ СН'!$F$23</f>
        <v>1193.3837541</v>
      </c>
    </row>
    <row r="34" spans="1:27" ht="15.75" x14ac:dyDescent="0.2">
      <c r="A34" s="35">
        <f t="shared" si="0"/>
        <v>44219</v>
      </c>
      <c r="B34" s="36">
        <f>SUMIFS(СВЦЭМ!$D$33:$D$776,СВЦЭМ!$A$33:$A$776,$A34,СВЦЭМ!$B$33:$B$776,B$11)+'СЕТ СН'!$F$11+СВЦЭМ!$D$10+'СЕТ СН'!$F$6-'СЕТ СН'!$F$23</f>
        <v>1202.6671444999999</v>
      </c>
      <c r="C34" s="36">
        <f>SUMIFS(СВЦЭМ!$D$33:$D$776,СВЦЭМ!$A$33:$A$776,$A34,СВЦЭМ!$B$33:$B$776,C$11)+'СЕТ СН'!$F$11+СВЦЭМ!$D$10+'СЕТ СН'!$F$6-'СЕТ СН'!$F$23</f>
        <v>1217.3054832800001</v>
      </c>
      <c r="D34" s="36">
        <f>SUMIFS(СВЦЭМ!$D$33:$D$776,СВЦЭМ!$A$33:$A$776,$A34,СВЦЭМ!$B$33:$B$776,D$11)+'СЕТ СН'!$F$11+СВЦЭМ!$D$10+'СЕТ СН'!$F$6-'СЕТ СН'!$F$23</f>
        <v>1240.42469712</v>
      </c>
      <c r="E34" s="36">
        <f>SUMIFS(СВЦЭМ!$D$33:$D$776,СВЦЭМ!$A$33:$A$776,$A34,СВЦЭМ!$B$33:$B$776,E$11)+'СЕТ СН'!$F$11+СВЦЭМ!$D$10+'СЕТ СН'!$F$6-'СЕТ СН'!$F$23</f>
        <v>1248.7275808900001</v>
      </c>
      <c r="F34" s="36">
        <f>SUMIFS(СВЦЭМ!$D$33:$D$776,СВЦЭМ!$A$33:$A$776,$A34,СВЦЭМ!$B$33:$B$776,F$11)+'СЕТ СН'!$F$11+СВЦЭМ!$D$10+'СЕТ СН'!$F$6-'СЕТ СН'!$F$23</f>
        <v>1255.98070444</v>
      </c>
      <c r="G34" s="36">
        <f>SUMIFS(СВЦЭМ!$D$33:$D$776,СВЦЭМ!$A$33:$A$776,$A34,СВЦЭМ!$B$33:$B$776,G$11)+'СЕТ СН'!$F$11+СВЦЭМ!$D$10+'СЕТ СН'!$F$6-'СЕТ СН'!$F$23</f>
        <v>1245.05851708</v>
      </c>
      <c r="H34" s="36">
        <f>SUMIFS(СВЦЭМ!$D$33:$D$776,СВЦЭМ!$A$33:$A$776,$A34,СВЦЭМ!$B$33:$B$776,H$11)+'СЕТ СН'!$F$11+СВЦЭМ!$D$10+'СЕТ СН'!$F$6-'СЕТ СН'!$F$23</f>
        <v>1223.82366258</v>
      </c>
      <c r="I34" s="36">
        <f>SUMIFS(СВЦЭМ!$D$33:$D$776,СВЦЭМ!$A$33:$A$776,$A34,СВЦЭМ!$B$33:$B$776,I$11)+'СЕТ СН'!$F$11+СВЦЭМ!$D$10+'СЕТ СН'!$F$6-'СЕТ СН'!$F$23</f>
        <v>1209.5340647800001</v>
      </c>
      <c r="J34" s="36">
        <f>SUMIFS(СВЦЭМ!$D$33:$D$776,СВЦЭМ!$A$33:$A$776,$A34,СВЦЭМ!$B$33:$B$776,J$11)+'СЕТ СН'!$F$11+СВЦЭМ!$D$10+'СЕТ СН'!$F$6-'СЕТ СН'!$F$23</f>
        <v>1168.9751152900001</v>
      </c>
      <c r="K34" s="36">
        <f>SUMIFS(СВЦЭМ!$D$33:$D$776,СВЦЭМ!$A$33:$A$776,$A34,СВЦЭМ!$B$33:$B$776,K$11)+'СЕТ СН'!$F$11+СВЦЭМ!$D$10+'СЕТ СН'!$F$6-'СЕТ СН'!$F$23</f>
        <v>1132.3352440900001</v>
      </c>
      <c r="L34" s="36">
        <f>SUMIFS(СВЦЭМ!$D$33:$D$776,СВЦЭМ!$A$33:$A$776,$A34,СВЦЭМ!$B$33:$B$776,L$11)+'СЕТ СН'!$F$11+СВЦЭМ!$D$10+'СЕТ СН'!$F$6-'СЕТ СН'!$F$23</f>
        <v>1117.8831108700001</v>
      </c>
      <c r="M34" s="36">
        <f>SUMIFS(СВЦЭМ!$D$33:$D$776,СВЦЭМ!$A$33:$A$776,$A34,СВЦЭМ!$B$33:$B$776,M$11)+'СЕТ СН'!$F$11+СВЦЭМ!$D$10+'СЕТ СН'!$F$6-'СЕТ СН'!$F$23</f>
        <v>1121.4108177600001</v>
      </c>
      <c r="N34" s="36">
        <f>SUMIFS(СВЦЭМ!$D$33:$D$776,СВЦЭМ!$A$33:$A$776,$A34,СВЦЭМ!$B$33:$B$776,N$11)+'СЕТ СН'!$F$11+СВЦЭМ!$D$10+'СЕТ СН'!$F$6-'СЕТ СН'!$F$23</f>
        <v>1131.0991499400002</v>
      </c>
      <c r="O34" s="36">
        <f>SUMIFS(СВЦЭМ!$D$33:$D$776,СВЦЭМ!$A$33:$A$776,$A34,СВЦЭМ!$B$33:$B$776,O$11)+'СЕТ СН'!$F$11+СВЦЭМ!$D$10+'СЕТ СН'!$F$6-'СЕТ СН'!$F$23</f>
        <v>1143.56197623</v>
      </c>
      <c r="P34" s="36">
        <f>SUMIFS(СВЦЭМ!$D$33:$D$776,СВЦЭМ!$A$33:$A$776,$A34,СВЦЭМ!$B$33:$B$776,P$11)+'СЕТ СН'!$F$11+СВЦЭМ!$D$10+'СЕТ СН'!$F$6-'СЕТ СН'!$F$23</f>
        <v>1174.4359269300001</v>
      </c>
      <c r="Q34" s="36">
        <f>SUMIFS(СВЦЭМ!$D$33:$D$776,СВЦЭМ!$A$33:$A$776,$A34,СВЦЭМ!$B$33:$B$776,Q$11)+'СЕТ СН'!$F$11+СВЦЭМ!$D$10+'СЕТ СН'!$F$6-'СЕТ СН'!$F$23</f>
        <v>1184.30760192</v>
      </c>
      <c r="R34" s="36">
        <f>SUMIFS(СВЦЭМ!$D$33:$D$776,СВЦЭМ!$A$33:$A$776,$A34,СВЦЭМ!$B$33:$B$776,R$11)+'СЕТ СН'!$F$11+СВЦЭМ!$D$10+'СЕТ СН'!$F$6-'СЕТ СН'!$F$23</f>
        <v>1174.35709086</v>
      </c>
      <c r="S34" s="36">
        <f>SUMIFS(СВЦЭМ!$D$33:$D$776,СВЦЭМ!$A$33:$A$776,$A34,СВЦЭМ!$B$33:$B$776,S$11)+'СЕТ СН'!$F$11+СВЦЭМ!$D$10+'СЕТ СН'!$F$6-'СЕТ СН'!$F$23</f>
        <v>1153.1247585599999</v>
      </c>
      <c r="T34" s="36">
        <f>SUMIFS(СВЦЭМ!$D$33:$D$776,СВЦЭМ!$A$33:$A$776,$A34,СВЦЭМ!$B$33:$B$776,T$11)+'СЕТ СН'!$F$11+СВЦЭМ!$D$10+'СЕТ СН'!$F$6-'СЕТ СН'!$F$23</f>
        <v>1124.5505709500001</v>
      </c>
      <c r="U34" s="36">
        <f>SUMIFS(СВЦЭМ!$D$33:$D$776,СВЦЭМ!$A$33:$A$776,$A34,СВЦЭМ!$B$33:$B$776,U$11)+'СЕТ СН'!$F$11+СВЦЭМ!$D$10+'СЕТ СН'!$F$6-'СЕТ СН'!$F$23</f>
        <v>1122.5682716599999</v>
      </c>
      <c r="V34" s="36">
        <f>SUMIFS(СВЦЭМ!$D$33:$D$776,СВЦЭМ!$A$33:$A$776,$A34,СВЦЭМ!$B$33:$B$776,V$11)+'СЕТ СН'!$F$11+СВЦЭМ!$D$10+'СЕТ СН'!$F$6-'СЕТ СН'!$F$23</f>
        <v>1135.88043558</v>
      </c>
      <c r="W34" s="36">
        <f>SUMIFS(СВЦЭМ!$D$33:$D$776,СВЦЭМ!$A$33:$A$776,$A34,СВЦЭМ!$B$33:$B$776,W$11)+'СЕТ СН'!$F$11+СВЦЭМ!$D$10+'СЕТ СН'!$F$6-'СЕТ СН'!$F$23</f>
        <v>1153.4183302199999</v>
      </c>
      <c r="X34" s="36">
        <f>SUMIFS(СВЦЭМ!$D$33:$D$776,СВЦЭМ!$A$33:$A$776,$A34,СВЦЭМ!$B$33:$B$776,X$11)+'СЕТ СН'!$F$11+СВЦЭМ!$D$10+'СЕТ СН'!$F$6-'СЕТ СН'!$F$23</f>
        <v>1159.0497585800001</v>
      </c>
      <c r="Y34" s="36">
        <f>SUMIFS(СВЦЭМ!$D$33:$D$776,СВЦЭМ!$A$33:$A$776,$A34,СВЦЭМ!$B$33:$B$776,Y$11)+'СЕТ СН'!$F$11+СВЦЭМ!$D$10+'СЕТ СН'!$F$6-'СЕТ СН'!$F$23</f>
        <v>1180.0468116300001</v>
      </c>
    </row>
    <row r="35" spans="1:27" ht="15.75" x14ac:dyDescent="0.2">
      <c r="A35" s="35">
        <f t="shared" si="0"/>
        <v>44220</v>
      </c>
      <c r="B35" s="36">
        <f>SUMIFS(СВЦЭМ!$D$33:$D$776,СВЦЭМ!$A$33:$A$776,$A35,СВЦЭМ!$B$33:$B$776,B$11)+'СЕТ СН'!$F$11+СВЦЭМ!$D$10+'СЕТ СН'!$F$6-'СЕТ СН'!$F$23</f>
        <v>1177.9612735800001</v>
      </c>
      <c r="C35" s="36">
        <f>SUMIFS(СВЦЭМ!$D$33:$D$776,СВЦЭМ!$A$33:$A$776,$A35,СВЦЭМ!$B$33:$B$776,C$11)+'СЕТ СН'!$F$11+СВЦЭМ!$D$10+'СЕТ СН'!$F$6-'СЕТ СН'!$F$23</f>
        <v>1213.0045724199999</v>
      </c>
      <c r="D35" s="36">
        <f>SUMIFS(СВЦЭМ!$D$33:$D$776,СВЦЭМ!$A$33:$A$776,$A35,СВЦЭМ!$B$33:$B$776,D$11)+'СЕТ СН'!$F$11+СВЦЭМ!$D$10+'СЕТ СН'!$F$6-'СЕТ СН'!$F$23</f>
        <v>1229.8475226600001</v>
      </c>
      <c r="E35" s="36">
        <f>SUMIFS(СВЦЭМ!$D$33:$D$776,СВЦЭМ!$A$33:$A$776,$A35,СВЦЭМ!$B$33:$B$776,E$11)+'СЕТ СН'!$F$11+СВЦЭМ!$D$10+'СЕТ СН'!$F$6-'СЕТ СН'!$F$23</f>
        <v>1236.7857156500002</v>
      </c>
      <c r="F35" s="36">
        <f>SUMIFS(СВЦЭМ!$D$33:$D$776,СВЦЭМ!$A$33:$A$776,$A35,СВЦЭМ!$B$33:$B$776,F$11)+'СЕТ СН'!$F$11+СВЦЭМ!$D$10+'СЕТ СН'!$F$6-'СЕТ СН'!$F$23</f>
        <v>1254.1997824300001</v>
      </c>
      <c r="G35" s="36">
        <f>SUMIFS(СВЦЭМ!$D$33:$D$776,СВЦЭМ!$A$33:$A$776,$A35,СВЦЭМ!$B$33:$B$776,G$11)+'СЕТ СН'!$F$11+СВЦЭМ!$D$10+'СЕТ СН'!$F$6-'СЕТ СН'!$F$23</f>
        <v>1243.39951393</v>
      </c>
      <c r="H35" s="36">
        <f>SUMIFS(СВЦЭМ!$D$33:$D$776,СВЦЭМ!$A$33:$A$776,$A35,СВЦЭМ!$B$33:$B$776,H$11)+'СЕТ СН'!$F$11+СВЦЭМ!$D$10+'СЕТ СН'!$F$6-'СЕТ СН'!$F$23</f>
        <v>1223.93492238</v>
      </c>
      <c r="I35" s="36">
        <f>SUMIFS(СВЦЭМ!$D$33:$D$776,СВЦЭМ!$A$33:$A$776,$A35,СВЦЭМ!$B$33:$B$776,I$11)+'СЕТ СН'!$F$11+СВЦЭМ!$D$10+'СЕТ СН'!$F$6-'СЕТ СН'!$F$23</f>
        <v>1208.7167180900001</v>
      </c>
      <c r="J35" s="36">
        <f>SUMIFS(СВЦЭМ!$D$33:$D$776,СВЦЭМ!$A$33:$A$776,$A35,СВЦЭМ!$B$33:$B$776,J$11)+'СЕТ СН'!$F$11+СВЦЭМ!$D$10+'СЕТ СН'!$F$6-'СЕТ СН'!$F$23</f>
        <v>1171.9549186300001</v>
      </c>
      <c r="K35" s="36">
        <f>SUMIFS(СВЦЭМ!$D$33:$D$776,СВЦЭМ!$A$33:$A$776,$A35,СВЦЭМ!$B$33:$B$776,K$11)+'СЕТ СН'!$F$11+СВЦЭМ!$D$10+'СЕТ СН'!$F$6-'СЕТ СН'!$F$23</f>
        <v>1136.16602612</v>
      </c>
      <c r="L35" s="36">
        <f>SUMIFS(СВЦЭМ!$D$33:$D$776,СВЦЭМ!$A$33:$A$776,$A35,СВЦЭМ!$B$33:$B$776,L$11)+'СЕТ СН'!$F$11+СВЦЭМ!$D$10+'СЕТ СН'!$F$6-'СЕТ СН'!$F$23</f>
        <v>1120.2124948999999</v>
      </c>
      <c r="M35" s="36">
        <f>SUMIFS(СВЦЭМ!$D$33:$D$776,СВЦЭМ!$A$33:$A$776,$A35,СВЦЭМ!$B$33:$B$776,M$11)+'СЕТ СН'!$F$11+СВЦЭМ!$D$10+'СЕТ СН'!$F$6-'СЕТ СН'!$F$23</f>
        <v>1125.4390267200001</v>
      </c>
      <c r="N35" s="36">
        <f>SUMIFS(СВЦЭМ!$D$33:$D$776,СВЦЭМ!$A$33:$A$776,$A35,СВЦЭМ!$B$33:$B$776,N$11)+'СЕТ СН'!$F$11+СВЦЭМ!$D$10+'СЕТ СН'!$F$6-'СЕТ СН'!$F$23</f>
        <v>1135.14244633</v>
      </c>
      <c r="O35" s="36">
        <f>SUMIFS(СВЦЭМ!$D$33:$D$776,СВЦЭМ!$A$33:$A$776,$A35,СВЦЭМ!$B$33:$B$776,O$11)+'СЕТ СН'!$F$11+СВЦЭМ!$D$10+'СЕТ СН'!$F$6-'СЕТ СН'!$F$23</f>
        <v>1154.3856064000001</v>
      </c>
      <c r="P35" s="36">
        <f>SUMIFS(СВЦЭМ!$D$33:$D$776,СВЦЭМ!$A$33:$A$776,$A35,СВЦЭМ!$B$33:$B$776,P$11)+'СЕТ СН'!$F$11+СВЦЭМ!$D$10+'СЕТ СН'!$F$6-'СЕТ СН'!$F$23</f>
        <v>1191.12283017</v>
      </c>
      <c r="Q35" s="36">
        <f>SUMIFS(СВЦЭМ!$D$33:$D$776,СВЦЭМ!$A$33:$A$776,$A35,СВЦЭМ!$B$33:$B$776,Q$11)+'СЕТ СН'!$F$11+СВЦЭМ!$D$10+'СЕТ СН'!$F$6-'СЕТ СН'!$F$23</f>
        <v>1199.0575738500002</v>
      </c>
      <c r="R35" s="36">
        <f>SUMIFS(СВЦЭМ!$D$33:$D$776,СВЦЭМ!$A$33:$A$776,$A35,СВЦЭМ!$B$33:$B$776,R$11)+'СЕТ СН'!$F$11+СВЦЭМ!$D$10+'СЕТ СН'!$F$6-'СЕТ СН'!$F$23</f>
        <v>1182.9983841200001</v>
      </c>
      <c r="S35" s="36">
        <f>SUMIFS(СВЦЭМ!$D$33:$D$776,СВЦЭМ!$A$33:$A$776,$A35,СВЦЭМ!$B$33:$B$776,S$11)+'СЕТ СН'!$F$11+СВЦЭМ!$D$10+'СЕТ СН'!$F$6-'СЕТ СН'!$F$23</f>
        <v>1161.1382018300001</v>
      </c>
      <c r="T35" s="36">
        <f>SUMIFS(СВЦЭМ!$D$33:$D$776,СВЦЭМ!$A$33:$A$776,$A35,СВЦЭМ!$B$33:$B$776,T$11)+'СЕТ СН'!$F$11+СВЦЭМ!$D$10+'СЕТ СН'!$F$6-'СЕТ СН'!$F$23</f>
        <v>1118.2770914299999</v>
      </c>
      <c r="U35" s="36">
        <f>SUMIFS(СВЦЭМ!$D$33:$D$776,СВЦЭМ!$A$33:$A$776,$A35,СВЦЭМ!$B$33:$B$776,U$11)+'СЕТ СН'!$F$11+СВЦЭМ!$D$10+'СЕТ СН'!$F$6-'СЕТ СН'!$F$23</f>
        <v>1112.2569347600001</v>
      </c>
      <c r="V35" s="36">
        <f>SUMIFS(СВЦЭМ!$D$33:$D$776,СВЦЭМ!$A$33:$A$776,$A35,СВЦЭМ!$B$33:$B$776,V$11)+'СЕТ СН'!$F$11+СВЦЭМ!$D$10+'СЕТ СН'!$F$6-'СЕТ СН'!$F$23</f>
        <v>1110.4263940300002</v>
      </c>
      <c r="W35" s="36">
        <f>SUMIFS(СВЦЭМ!$D$33:$D$776,СВЦЭМ!$A$33:$A$776,$A35,СВЦЭМ!$B$33:$B$776,W$11)+'СЕТ СН'!$F$11+СВЦЭМ!$D$10+'СЕТ СН'!$F$6-'СЕТ СН'!$F$23</f>
        <v>1128.2218302400001</v>
      </c>
      <c r="X35" s="36">
        <f>SUMIFS(СВЦЭМ!$D$33:$D$776,СВЦЭМ!$A$33:$A$776,$A35,СВЦЭМ!$B$33:$B$776,X$11)+'СЕТ СН'!$F$11+СВЦЭМ!$D$10+'СЕТ СН'!$F$6-'СЕТ СН'!$F$23</f>
        <v>1151.18662799</v>
      </c>
      <c r="Y35" s="36">
        <f>SUMIFS(СВЦЭМ!$D$33:$D$776,СВЦЭМ!$A$33:$A$776,$A35,СВЦЭМ!$B$33:$B$776,Y$11)+'СЕТ СН'!$F$11+СВЦЭМ!$D$10+'СЕТ СН'!$F$6-'СЕТ СН'!$F$23</f>
        <v>1172.9972866600001</v>
      </c>
    </row>
    <row r="36" spans="1:27" ht="15.75" x14ac:dyDescent="0.2">
      <c r="A36" s="35">
        <f t="shared" si="0"/>
        <v>44221</v>
      </c>
      <c r="B36" s="36">
        <f>SUMIFS(СВЦЭМ!$D$33:$D$776,СВЦЭМ!$A$33:$A$776,$A36,СВЦЭМ!$B$33:$B$776,B$11)+'СЕТ СН'!$F$11+СВЦЭМ!$D$10+'СЕТ СН'!$F$6-'СЕТ СН'!$F$23</f>
        <v>1188.5980695800001</v>
      </c>
      <c r="C36" s="36">
        <f>SUMIFS(СВЦЭМ!$D$33:$D$776,СВЦЭМ!$A$33:$A$776,$A36,СВЦЭМ!$B$33:$B$776,C$11)+'СЕТ СН'!$F$11+СВЦЭМ!$D$10+'СЕТ СН'!$F$6-'СЕТ СН'!$F$23</f>
        <v>1216.4705319500001</v>
      </c>
      <c r="D36" s="36">
        <f>SUMIFS(СВЦЭМ!$D$33:$D$776,СВЦЭМ!$A$33:$A$776,$A36,СВЦЭМ!$B$33:$B$776,D$11)+'СЕТ СН'!$F$11+СВЦЭМ!$D$10+'СЕТ СН'!$F$6-'СЕТ СН'!$F$23</f>
        <v>1230.93940047</v>
      </c>
      <c r="E36" s="36">
        <f>SUMIFS(СВЦЭМ!$D$33:$D$776,СВЦЭМ!$A$33:$A$776,$A36,СВЦЭМ!$B$33:$B$776,E$11)+'СЕТ СН'!$F$11+СВЦЭМ!$D$10+'СЕТ СН'!$F$6-'СЕТ СН'!$F$23</f>
        <v>1243.5747736800001</v>
      </c>
      <c r="F36" s="36">
        <f>SUMIFS(СВЦЭМ!$D$33:$D$776,СВЦЭМ!$A$33:$A$776,$A36,СВЦЭМ!$B$33:$B$776,F$11)+'СЕТ СН'!$F$11+СВЦЭМ!$D$10+'СЕТ СН'!$F$6-'СЕТ СН'!$F$23</f>
        <v>1261.0425235300002</v>
      </c>
      <c r="G36" s="36">
        <f>SUMIFS(СВЦЭМ!$D$33:$D$776,СВЦЭМ!$A$33:$A$776,$A36,СВЦЭМ!$B$33:$B$776,G$11)+'СЕТ СН'!$F$11+СВЦЭМ!$D$10+'СЕТ СН'!$F$6-'СЕТ СН'!$F$23</f>
        <v>1244.6599851200001</v>
      </c>
      <c r="H36" s="36">
        <f>SUMIFS(СВЦЭМ!$D$33:$D$776,СВЦЭМ!$A$33:$A$776,$A36,СВЦЭМ!$B$33:$B$776,H$11)+'СЕТ СН'!$F$11+СВЦЭМ!$D$10+'СЕТ СН'!$F$6-'СЕТ СН'!$F$23</f>
        <v>1208.1625257200001</v>
      </c>
      <c r="I36" s="36">
        <f>SUMIFS(СВЦЭМ!$D$33:$D$776,СВЦЭМ!$A$33:$A$776,$A36,СВЦЭМ!$B$33:$B$776,I$11)+'СЕТ СН'!$F$11+СВЦЭМ!$D$10+'СЕТ СН'!$F$6-'СЕТ СН'!$F$23</f>
        <v>1181.88686035</v>
      </c>
      <c r="J36" s="36">
        <f>SUMIFS(СВЦЭМ!$D$33:$D$776,СВЦЭМ!$A$33:$A$776,$A36,СВЦЭМ!$B$33:$B$776,J$11)+'СЕТ СН'!$F$11+СВЦЭМ!$D$10+'СЕТ СН'!$F$6-'СЕТ СН'!$F$23</f>
        <v>1152.4588650200001</v>
      </c>
      <c r="K36" s="36">
        <f>SUMIFS(СВЦЭМ!$D$33:$D$776,СВЦЭМ!$A$33:$A$776,$A36,СВЦЭМ!$B$33:$B$776,K$11)+'СЕТ СН'!$F$11+СВЦЭМ!$D$10+'СЕТ СН'!$F$6-'СЕТ СН'!$F$23</f>
        <v>1147.9468517800001</v>
      </c>
      <c r="L36" s="36">
        <f>SUMIFS(СВЦЭМ!$D$33:$D$776,СВЦЭМ!$A$33:$A$776,$A36,СВЦЭМ!$B$33:$B$776,L$11)+'СЕТ СН'!$F$11+СВЦЭМ!$D$10+'СЕТ СН'!$F$6-'СЕТ СН'!$F$23</f>
        <v>1135.46034495</v>
      </c>
      <c r="M36" s="36">
        <f>SUMIFS(СВЦЭМ!$D$33:$D$776,СВЦЭМ!$A$33:$A$776,$A36,СВЦЭМ!$B$33:$B$776,M$11)+'СЕТ СН'!$F$11+СВЦЭМ!$D$10+'СЕТ СН'!$F$6-'СЕТ СН'!$F$23</f>
        <v>1140.2606232400001</v>
      </c>
      <c r="N36" s="36">
        <f>SUMIFS(СВЦЭМ!$D$33:$D$776,СВЦЭМ!$A$33:$A$776,$A36,СВЦЭМ!$B$33:$B$776,N$11)+'СЕТ СН'!$F$11+СВЦЭМ!$D$10+'СЕТ СН'!$F$6-'СЕТ СН'!$F$23</f>
        <v>1146.65608423</v>
      </c>
      <c r="O36" s="36">
        <f>SUMIFS(СВЦЭМ!$D$33:$D$776,СВЦЭМ!$A$33:$A$776,$A36,СВЦЭМ!$B$33:$B$776,O$11)+'СЕТ СН'!$F$11+СВЦЭМ!$D$10+'СЕТ СН'!$F$6-'СЕТ СН'!$F$23</f>
        <v>1153.4006325800001</v>
      </c>
      <c r="P36" s="36">
        <f>SUMIFS(СВЦЭМ!$D$33:$D$776,СВЦЭМ!$A$33:$A$776,$A36,СВЦЭМ!$B$33:$B$776,P$11)+'СЕТ СН'!$F$11+СВЦЭМ!$D$10+'СЕТ СН'!$F$6-'СЕТ СН'!$F$23</f>
        <v>1155.4223375900001</v>
      </c>
      <c r="Q36" s="36">
        <f>SUMIFS(СВЦЭМ!$D$33:$D$776,СВЦЭМ!$A$33:$A$776,$A36,СВЦЭМ!$B$33:$B$776,Q$11)+'СЕТ СН'!$F$11+СВЦЭМ!$D$10+'СЕТ СН'!$F$6-'СЕТ СН'!$F$23</f>
        <v>1156.96657817</v>
      </c>
      <c r="R36" s="36">
        <f>SUMIFS(СВЦЭМ!$D$33:$D$776,СВЦЭМ!$A$33:$A$776,$A36,СВЦЭМ!$B$33:$B$776,R$11)+'СЕТ СН'!$F$11+СВЦЭМ!$D$10+'СЕТ СН'!$F$6-'СЕТ СН'!$F$23</f>
        <v>1156.64751598</v>
      </c>
      <c r="S36" s="36">
        <f>SUMIFS(СВЦЭМ!$D$33:$D$776,СВЦЭМ!$A$33:$A$776,$A36,СВЦЭМ!$B$33:$B$776,S$11)+'СЕТ СН'!$F$11+СВЦЭМ!$D$10+'СЕТ СН'!$F$6-'СЕТ СН'!$F$23</f>
        <v>1149.88772797</v>
      </c>
      <c r="T36" s="36">
        <f>SUMIFS(СВЦЭМ!$D$33:$D$776,СВЦЭМ!$A$33:$A$776,$A36,СВЦЭМ!$B$33:$B$776,T$11)+'СЕТ СН'!$F$11+СВЦЭМ!$D$10+'СЕТ СН'!$F$6-'СЕТ СН'!$F$23</f>
        <v>1125.88449745</v>
      </c>
      <c r="U36" s="36">
        <f>SUMIFS(СВЦЭМ!$D$33:$D$776,СВЦЭМ!$A$33:$A$776,$A36,СВЦЭМ!$B$33:$B$776,U$11)+'СЕТ СН'!$F$11+СВЦЭМ!$D$10+'СЕТ СН'!$F$6-'СЕТ СН'!$F$23</f>
        <v>1125.8594874300002</v>
      </c>
      <c r="V36" s="36">
        <f>SUMIFS(СВЦЭМ!$D$33:$D$776,СВЦЭМ!$A$33:$A$776,$A36,СВЦЭМ!$B$33:$B$776,V$11)+'СЕТ СН'!$F$11+СВЦЭМ!$D$10+'СЕТ СН'!$F$6-'СЕТ СН'!$F$23</f>
        <v>1138.2849574400002</v>
      </c>
      <c r="W36" s="36">
        <f>SUMIFS(СВЦЭМ!$D$33:$D$776,СВЦЭМ!$A$33:$A$776,$A36,СВЦЭМ!$B$33:$B$776,W$11)+'СЕТ СН'!$F$11+СВЦЭМ!$D$10+'СЕТ СН'!$F$6-'СЕТ СН'!$F$23</f>
        <v>1147.3772734700001</v>
      </c>
      <c r="X36" s="36">
        <f>SUMIFS(СВЦЭМ!$D$33:$D$776,СВЦЭМ!$A$33:$A$776,$A36,СВЦЭМ!$B$33:$B$776,X$11)+'СЕТ СН'!$F$11+СВЦЭМ!$D$10+'СЕТ СН'!$F$6-'СЕТ СН'!$F$23</f>
        <v>1152.7590554799999</v>
      </c>
      <c r="Y36" s="36">
        <f>SUMIFS(СВЦЭМ!$D$33:$D$776,СВЦЭМ!$A$33:$A$776,$A36,СВЦЭМ!$B$33:$B$776,Y$11)+'СЕТ СН'!$F$11+СВЦЭМ!$D$10+'СЕТ СН'!$F$6-'СЕТ СН'!$F$23</f>
        <v>1171.1400739800001</v>
      </c>
    </row>
    <row r="37" spans="1:27" ht="15.75" x14ac:dyDescent="0.2">
      <c r="A37" s="35">
        <f t="shared" si="0"/>
        <v>44222</v>
      </c>
      <c r="B37" s="36">
        <f>SUMIFS(СВЦЭМ!$D$33:$D$776,СВЦЭМ!$A$33:$A$776,$A37,СВЦЭМ!$B$33:$B$776,B$11)+'СЕТ СН'!$F$11+СВЦЭМ!$D$10+'СЕТ СН'!$F$6-'СЕТ СН'!$F$23</f>
        <v>1213.7213697700001</v>
      </c>
      <c r="C37" s="36">
        <f>SUMIFS(СВЦЭМ!$D$33:$D$776,СВЦЭМ!$A$33:$A$776,$A37,СВЦЭМ!$B$33:$B$776,C$11)+'СЕТ СН'!$F$11+СВЦЭМ!$D$10+'СЕТ СН'!$F$6-'СЕТ СН'!$F$23</f>
        <v>1237.8364595200001</v>
      </c>
      <c r="D37" s="36">
        <f>SUMIFS(СВЦЭМ!$D$33:$D$776,СВЦЭМ!$A$33:$A$776,$A37,СВЦЭМ!$B$33:$B$776,D$11)+'СЕТ СН'!$F$11+СВЦЭМ!$D$10+'СЕТ СН'!$F$6-'СЕТ СН'!$F$23</f>
        <v>1245.8249531000001</v>
      </c>
      <c r="E37" s="36">
        <f>SUMIFS(СВЦЭМ!$D$33:$D$776,СВЦЭМ!$A$33:$A$776,$A37,СВЦЭМ!$B$33:$B$776,E$11)+'СЕТ СН'!$F$11+СВЦЭМ!$D$10+'СЕТ СН'!$F$6-'СЕТ СН'!$F$23</f>
        <v>1249.40092435</v>
      </c>
      <c r="F37" s="36">
        <f>SUMIFS(СВЦЭМ!$D$33:$D$776,СВЦЭМ!$A$33:$A$776,$A37,СВЦЭМ!$B$33:$B$776,F$11)+'СЕТ СН'!$F$11+СВЦЭМ!$D$10+'СЕТ СН'!$F$6-'СЕТ СН'!$F$23</f>
        <v>1260.52116428</v>
      </c>
      <c r="G37" s="36">
        <f>SUMIFS(СВЦЭМ!$D$33:$D$776,СВЦЭМ!$A$33:$A$776,$A37,СВЦЭМ!$B$33:$B$776,G$11)+'СЕТ СН'!$F$11+СВЦЭМ!$D$10+'СЕТ СН'!$F$6-'СЕТ СН'!$F$23</f>
        <v>1244.34549922</v>
      </c>
      <c r="H37" s="36">
        <f>SUMIFS(СВЦЭМ!$D$33:$D$776,СВЦЭМ!$A$33:$A$776,$A37,СВЦЭМ!$B$33:$B$776,H$11)+'СЕТ СН'!$F$11+СВЦЭМ!$D$10+'СЕТ СН'!$F$6-'СЕТ СН'!$F$23</f>
        <v>1206.98374741</v>
      </c>
      <c r="I37" s="36">
        <f>SUMIFS(СВЦЭМ!$D$33:$D$776,СВЦЭМ!$A$33:$A$776,$A37,СВЦЭМ!$B$33:$B$776,I$11)+'СЕТ СН'!$F$11+СВЦЭМ!$D$10+'СЕТ СН'!$F$6-'СЕТ СН'!$F$23</f>
        <v>1163.2567394100001</v>
      </c>
      <c r="J37" s="36">
        <f>SUMIFS(СВЦЭМ!$D$33:$D$776,СВЦЭМ!$A$33:$A$776,$A37,СВЦЭМ!$B$33:$B$776,J$11)+'СЕТ СН'!$F$11+СВЦЭМ!$D$10+'СЕТ СН'!$F$6-'СЕТ СН'!$F$23</f>
        <v>1137.73105807</v>
      </c>
      <c r="K37" s="36">
        <f>SUMIFS(СВЦЭМ!$D$33:$D$776,СВЦЭМ!$A$33:$A$776,$A37,СВЦЭМ!$B$33:$B$776,K$11)+'СЕТ СН'!$F$11+СВЦЭМ!$D$10+'СЕТ СН'!$F$6-'СЕТ СН'!$F$23</f>
        <v>1132.0667803400002</v>
      </c>
      <c r="L37" s="36">
        <f>SUMIFS(СВЦЭМ!$D$33:$D$776,СВЦЭМ!$A$33:$A$776,$A37,СВЦЭМ!$B$33:$B$776,L$11)+'СЕТ СН'!$F$11+СВЦЭМ!$D$10+'СЕТ СН'!$F$6-'СЕТ СН'!$F$23</f>
        <v>1125.3918694500001</v>
      </c>
      <c r="M37" s="36">
        <f>SUMIFS(СВЦЭМ!$D$33:$D$776,СВЦЭМ!$A$33:$A$776,$A37,СВЦЭМ!$B$33:$B$776,M$11)+'СЕТ СН'!$F$11+СВЦЭМ!$D$10+'СЕТ СН'!$F$6-'СЕТ СН'!$F$23</f>
        <v>1132.7912586299999</v>
      </c>
      <c r="N37" s="36">
        <f>SUMIFS(СВЦЭМ!$D$33:$D$776,СВЦЭМ!$A$33:$A$776,$A37,СВЦЭМ!$B$33:$B$776,N$11)+'СЕТ СН'!$F$11+СВЦЭМ!$D$10+'СЕТ СН'!$F$6-'СЕТ СН'!$F$23</f>
        <v>1136.0416844199999</v>
      </c>
      <c r="O37" s="36">
        <f>SUMIFS(СВЦЭМ!$D$33:$D$776,СВЦЭМ!$A$33:$A$776,$A37,СВЦЭМ!$B$33:$B$776,O$11)+'СЕТ СН'!$F$11+СВЦЭМ!$D$10+'СЕТ СН'!$F$6-'СЕТ СН'!$F$23</f>
        <v>1143.87239955</v>
      </c>
      <c r="P37" s="36">
        <f>SUMIFS(СВЦЭМ!$D$33:$D$776,СВЦЭМ!$A$33:$A$776,$A37,СВЦЭМ!$B$33:$B$776,P$11)+'СЕТ СН'!$F$11+СВЦЭМ!$D$10+'СЕТ СН'!$F$6-'СЕТ СН'!$F$23</f>
        <v>1150.3404731400001</v>
      </c>
      <c r="Q37" s="36">
        <f>SUMIFS(СВЦЭМ!$D$33:$D$776,СВЦЭМ!$A$33:$A$776,$A37,СВЦЭМ!$B$33:$B$776,Q$11)+'СЕТ СН'!$F$11+СВЦЭМ!$D$10+'СЕТ СН'!$F$6-'СЕТ СН'!$F$23</f>
        <v>1149.02751199</v>
      </c>
      <c r="R37" s="36">
        <f>SUMIFS(СВЦЭМ!$D$33:$D$776,СВЦЭМ!$A$33:$A$776,$A37,СВЦЭМ!$B$33:$B$776,R$11)+'СЕТ СН'!$F$11+СВЦЭМ!$D$10+'СЕТ СН'!$F$6-'СЕТ СН'!$F$23</f>
        <v>1138.0220346199999</v>
      </c>
      <c r="S37" s="36">
        <f>SUMIFS(СВЦЭМ!$D$33:$D$776,СВЦЭМ!$A$33:$A$776,$A37,СВЦЭМ!$B$33:$B$776,S$11)+'СЕТ СН'!$F$11+СВЦЭМ!$D$10+'СЕТ СН'!$F$6-'СЕТ СН'!$F$23</f>
        <v>1133.9489506899999</v>
      </c>
      <c r="T37" s="36">
        <f>SUMIFS(СВЦЭМ!$D$33:$D$776,СВЦЭМ!$A$33:$A$776,$A37,СВЦЭМ!$B$33:$B$776,T$11)+'СЕТ СН'!$F$11+СВЦЭМ!$D$10+'СЕТ СН'!$F$6-'СЕТ СН'!$F$23</f>
        <v>1122.70247464</v>
      </c>
      <c r="U37" s="36">
        <f>SUMIFS(СВЦЭМ!$D$33:$D$776,СВЦЭМ!$A$33:$A$776,$A37,СВЦЭМ!$B$33:$B$776,U$11)+'СЕТ СН'!$F$11+СВЦЭМ!$D$10+'СЕТ СН'!$F$6-'СЕТ СН'!$F$23</f>
        <v>1124.7357607700001</v>
      </c>
      <c r="V37" s="36">
        <f>SUMIFS(СВЦЭМ!$D$33:$D$776,СВЦЭМ!$A$33:$A$776,$A37,СВЦЭМ!$B$33:$B$776,V$11)+'СЕТ СН'!$F$11+СВЦЭМ!$D$10+'СЕТ СН'!$F$6-'СЕТ СН'!$F$23</f>
        <v>1136.8318196800001</v>
      </c>
      <c r="W37" s="36">
        <f>SUMIFS(СВЦЭМ!$D$33:$D$776,СВЦЭМ!$A$33:$A$776,$A37,СВЦЭМ!$B$33:$B$776,W$11)+'СЕТ СН'!$F$11+СВЦЭМ!$D$10+'СЕТ СН'!$F$6-'СЕТ СН'!$F$23</f>
        <v>1160.26047032</v>
      </c>
      <c r="X37" s="36">
        <f>SUMIFS(СВЦЭМ!$D$33:$D$776,СВЦЭМ!$A$33:$A$776,$A37,СВЦЭМ!$B$33:$B$776,X$11)+'СЕТ СН'!$F$11+СВЦЭМ!$D$10+'СЕТ СН'!$F$6-'СЕТ СН'!$F$23</f>
        <v>1169.2274414600001</v>
      </c>
      <c r="Y37" s="36">
        <f>SUMIFS(СВЦЭМ!$D$33:$D$776,СВЦЭМ!$A$33:$A$776,$A37,СВЦЭМ!$B$33:$B$776,Y$11)+'СЕТ СН'!$F$11+СВЦЭМ!$D$10+'СЕТ СН'!$F$6-'СЕТ СН'!$F$23</f>
        <v>1187.3582410000001</v>
      </c>
    </row>
    <row r="38" spans="1:27" ht="15.75" x14ac:dyDescent="0.2">
      <c r="A38" s="35">
        <f t="shared" si="0"/>
        <v>44223</v>
      </c>
      <c r="B38" s="36">
        <f>SUMIFS(СВЦЭМ!$D$33:$D$776,СВЦЭМ!$A$33:$A$776,$A38,СВЦЭМ!$B$33:$B$776,B$11)+'СЕТ СН'!$F$11+СВЦЭМ!$D$10+'СЕТ СН'!$F$6-'СЕТ СН'!$F$23</f>
        <v>1200.5033443100001</v>
      </c>
      <c r="C38" s="36">
        <f>SUMIFS(СВЦЭМ!$D$33:$D$776,СВЦЭМ!$A$33:$A$776,$A38,СВЦЭМ!$B$33:$B$776,C$11)+'СЕТ СН'!$F$11+СВЦЭМ!$D$10+'СЕТ СН'!$F$6-'СЕТ СН'!$F$23</f>
        <v>1222.2066975800001</v>
      </c>
      <c r="D38" s="36">
        <f>SUMIFS(СВЦЭМ!$D$33:$D$776,СВЦЭМ!$A$33:$A$776,$A38,СВЦЭМ!$B$33:$B$776,D$11)+'СЕТ СН'!$F$11+СВЦЭМ!$D$10+'СЕТ СН'!$F$6-'СЕТ СН'!$F$23</f>
        <v>1236.2171695300001</v>
      </c>
      <c r="E38" s="36">
        <f>SUMIFS(СВЦЭМ!$D$33:$D$776,СВЦЭМ!$A$33:$A$776,$A38,СВЦЭМ!$B$33:$B$776,E$11)+'СЕТ СН'!$F$11+СВЦЭМ!$D$10+'СЕТ СН'!$F$6-'СЕТ СН'!$F$23</f>
        <v>1243.7059750600001</v>
      </c>
      <c r="F38" s="36">
        <f>SUMIFS(СВЦЭМ!$D$33:$D$776,СВЦЭМ!$A$33:$A$776,$A38,СВЦЭМ!$B$33:$B$776,F$11)+'СЕТ СН'!$F$11+СВЦЭМ!$D$10+'СЕТ СН'!$F$6-'СЕТ СН'!$F$23</f>
        <v>1254.0754059600001</v>
      </c>
      <c r="G38" s="36">
        <f>SUMIFS(СВЦЭМ!$D$33:$D$776,СВЦЭМ!$A$33:$A$776,$A38,СВЦЭМ!$B$33:$B$776,G$11)+'СЕТ СН'!$F$11+СВЦЭМ!$D$10+'СЕТ СН'!$F$6-'СЕТ СН'!$F$23</f>
        <v>1236.51913448</v>
      </c>
      <c r="H38" s="36">
        <f>SUMIFS(СВЦЭМ!$D$33:$D$776,СВЦЭМ!$A$33:$A$776,$A38,СВЦЭМ!$B$33:$B$776,H$11)+'СЕТ СН'!$F$11+СВЦЭМ!$D$10+'СЕТ СН'!$F$6-'СЕТ СН'!$F$23</f>
        <v>1202.5640442500001</v>
      </c>
      <c r="I38" s="36">
        <f>SUMIFS(СВЦЭМ!$D$33:$D$776,СВЦЭМ!$A$33:$A$776,$A38,СВЦЭМ!$B$33:$B$776,I$11)+'СЕТ СН'!$F$11+СВЦЭМ!$D$10+'СЕТ СН'!$F$6-'СЕТ СН'!$F$23</f>
        <v>1178.6014179900001</v>
      </c>
      <c r="J38" s="36">
        <f>SUMIFS(СВЦЭМ!$D$33:$D$776,СВЦЭМ!$A$33:$A$776,$A38,СВЦЭМ!$B$33:$B$776,J$11)+'СЕТ СН'!$F$11+СВЦЭМ!$D$10+'СЕТ СН'!$F$6-'СЕТ СН'!$F$23</f>
        <v>1149.04198393</v>
      </c>
      <c r="K38" s="36">
        <f>SUMIFS(СВЦЭМ!$D$33:$D$776,СВЦЭМ!$A$33:$A$776,$A38,СВЦЭМ!$B$33:$B$776,K$11)+'СЕТ СН'!$F$11+СВЦЭМ!$D$10+'СЕТ СН'!$F$6-'СЕТ СН'!$F$23</f>
        <v>1137.27789054</v>
      </c>
      <c r="L38" s="36">
        <f>SUMIFS(СВЦЭМ!$D$33:$D$776,СВЦЭМ!$A$33:$A$776,$A38,СВЦЭМ!$B$33:$B$776,L$11)+'СЕТ СН'!$F$11+СВЦЭМ!$D$10+'СЕТ СН'!$F$6-'СЕТ СН'!$F$23</f>
        <v>1129.4821525000002</v>
      </c>
      <c r="M38" s="36">
        <f>SUMIFS(СВЦЭМ!$D$33:$D$776,СВЦЭМ!$A$33:$A$776,$A38,СВЦЭМ!$B$33:$B$776,M$11)+'СЕТ СН'!$F$11+СВЦЭМ!$D$10+'СЕТ СН'!$F$6-'СЕТ СН'!$F$23</f>
        <v>1139.93477936</v>
      </c>
      <c r="N38" s="36">
        <f>SUMIFS(СВЦЭМ!$D$33:$D$776,СВЦЭМ!$A$33:$A$776,$A38,СВЦЭМ!$B$33:$B$776,N$11)+'СЕТ СН'!$F$11+СВЦЭМ!$D$10+'СЕТ СН'!$F$6-'СЕТ СН'!$F$23</f>
        <v>1145.76329429</v>
      </c>
      <c r="O38" s="36">
        <f>SUMIFS(СВЦЭМ!$D$33:$D$776,СВЦЭМ!$A$33:$A$776,$A38,СВЦЭМ!$B$33:$B$776,O$11)+'СЕТ СН'!$F$11+СВЦЭМ!$D$10+'СЕТ СН'!$F$6-'СЕТ СН'!$F$23</f>
        <v>1159.82516186</v>
      </c>
      <c r="P38" s="36">
        <f>SUMIFS(СВЦЭМ!$D$33:$D$776,СВЦЭМ!$A$33:$A$776,$A38,СВЦЭМ!$B$33:$B$776,P$11)+'СЕТ СН'!$F$11+СВЦЭМ!$D$10+'СЕТ СН'!$F$6-'СЕТ СН'!$F$23</f>
        <v>1169.2555479600001</v>
      </c>
      <c r="Q38" s="36">
        <f>SUMIFS(СВЦЭМ!$D$33:$D$776,СВЦЭМ!$A$33:$A$776,$A38,СВЦЭМ!$B$33:$B$776,Q$11)+'СЕТ СН'!$F$11+СВЦЭМ!$D$10+'СЕТ СН'!$F$6-'СЕТ СН'!$F$23</f>
        <v>1176.7809328000001</v>
      </c>
      <c r="R38" s="36">
        <f>SUMIFS(СВЦЭМ!$D$33:$D$776,СВЦЭМ!$A$33:$A$776,$A38,СВЦЭМ!$B$33:$B$776,R$11)+'СЕТ СН'!$F$11+СВЦЭМ!$D$10+'СЕТ СН'!$F$6-'СЕТ СН'!$F$23</f>
        <v>1166.6457728100002</v>
      </c>
      <c r="S38" s="36">
        <f>SUMIFS(СВЦЭМ!$D$33:$D$776,СВЦЭМ!$A$33:$A$776,$A38,СВЦЭМ!$B$33:$B$776,S$11)+'СЕТ СН'!$F$11+СВЦЭМ!$D$10+'СЕТ СН'!$F$6-'СЕТ СН'!$F$23</f>
        <v>1152.52613318</v>
      </c>
      <c r="T38" s="36">
        <f>SUMIFS(СВЦЭМ!$D$33:$D$776,СВЦЭМ!$A$33:$A$776,$A38,СВЦЭМ!$B$33:$B$776,T$11)+'СЕТ СН'!$F$11+СВЦЭМ!$D$10+'СЕТ СН'!$F$6-'СЕТ СН'!$F$23</f>
        <v>1119.9722662500001</v>
      </c>
      <c r="U38" s="36">
        <f>SUMIFS(СВЦЭМ!$D$33:$D$776,СВЦЭМ!$A$33:$A$776,$A38,СВЦЭМ!$B$33:$B$776,U$11)+'СЕТ СН'!$F$11+СВЦЭМ!$D$10+'СЕТ СН'!$F$6-'СЕТ СН'!$F$23</f>
        <v>1120.7688926800001</v>
      </c>
      <c r="V38" s="36">
        <f>SUMIFS(СВЦЭМ!$D$33:$D$776,СВЦЭМ!$A$33:$A$776,$A38,СВЦЭМ!$B$33:$B$776,V$11)+'СЕТ СН'!$F$11+СВЦЭМ!$D$10+'СЕТ СН'!$F$6-'СЕТ СН'!$F$23</f>
        <v>1130.78481605</v>
      </c>
      <c r="W38" s="36">
        <f>SUMIFS(СВЦЭМ!$D$33:$D$776,СВЦЭМ!$A$33:$A$776,$A38,СВЦЭМ!$B$33:$B$776,W$11)+'СЕТ СН'!$F$11+СВЦЭМ!$D$10+'СЕТ СН'!$F$6-'СЕТ СН'!$F$23</f>
        <v>1151.25340609</v>
      </c>
      <c r="X38" s="36">
        <f>SUMIFS(СВЦЭМ!$D$33:$D$776,СВЦЭМ!$A$33:$A$776,$A38,СВЦЭМ!$B$33:$B$776,X$11)+'СЕТ СН'!$F$11+СВЦЭМ!$D$10+'СЕТ СН'!$F$6-'СЕТ СН'!$F$23</f>
        <v>1157.63843129</v>
      </c>
      <c r="Y38" s="36">
        <f>SUMIFS(СВЦЭМ!$D$33:$D$776,СВЦЭМ!$A$33:$A$776,$A38,СВЦЭМ!$B$33:$B$776,Y$11)+'СЕТ СН'!$F$11+СВЦЭМ!$D$10+'СЕТ СН'!$F$6-'СЕТ СН'!$F$23</f>
        <v>1181.9801073799999</v>
      </c>
    </row>
    <row r="39" spans="1:27" ht="15.75" x14ac:dyDescent="0.2">
      <c r="A39" s="35">
        <f t="shared" si="0"/>
        <v>44224</v>
      </c>
      <c r="B39" s="36">
        <f>SUMIFS(СВЦЭМ!$D$33:$D$776,СВЦЭМ!$A$33:$A$776,$A39,СВЦЭМ!$B$33:$B$776,B$11)+'СЕТ СН'!$F$11+СВЦЭМ!$D$10+'СЕТ СН'!$F$6-'СЕТ СН'!$F$23</f>
        <v>1165.21446326</v>
      </c>
      <c r="C39" s="36">
        <f>SUMIFS(СВЦЭМ!$D$33:$D$776,СВЦЭМ!$A$33:$A$776,$A39,СВЦЭМ!$B$33:$B$776,C$11)+'СЕТ СН'!$F$11+СВЦЭМ!$D$10+'СЕТ СН'!$F$6-'СЕТ СН'!$F$23</f>
        <v>1218.19849666</v>
      </c>
      <c r="D39" s="36">
        <f>SUMIFS(СВЦЭМ!$D$33:$D$776,СВЦЭМ!$A$33:$A$776,$A39,СВЦЭМ!$B$33:$B$776,D$11)+'СЕТ СН'!$F$11+СВЦЭМ!$D$10+'СЕТ СН'!$F$6-'СЕТ СН'!$F$23</f>
        <v>1250.49729776</v>
      </c>
      <c r="E39" s="36">
        <f>SUMIFS(СВЦЭМ!$D$33:$D$776,СВЦЭМ!$A$33:$A$776,$A39,СВЦЭМ!$B$33:$B$776,E$11)+'СЕТ СН'!$F$11+СВЦЭМ!$D$10+'СЕТ СН'!$F$6-'СЕТ СН'!$F$23</f>
        <v>1254.64652742</v>
      </c>
      <c r="F39" s="36">
        <f>SUMIFS(СВЦЭМ!$D$33:$D$776,СВЦЭМ!$A$33:$A$776,$A39,СВЦЭМ!$B$33:$B$776,F$11)+'СЕТ СН'!$F$11+СВЦЭМ!$D$10+'СЕТ СН'!$F$6-'СЕТ СН'!$F$23</f>
        <v>1264.43571757</v>
      </c>
      <c r="G39" s="36">
        <f>SUMIFS(СВЦЭМ!$D$33:$D$776,СВЦЭМ!$A$33:$A$776,$A39,СВЦЭМ!$B$33:$B$776,G$11)+'СЕТ СН'!$F$11+СВЦЭМ!$D$10+'СЕТ СН'!$F$6-'СЕТ СН'!$F$23</f>
        <v>1250.2806109600001</v>
      </c>
      <c r="H39" s="36">
        <f>SUMIFS(СВЦЭМ!$D$33:$D$776,СВЦЭМ!$A$33:$A$776,$A39,СВЦЭМ!$B$33:$B$776,H$11)+'СЕТ СН'!$F$11+СВЦЭМ!$D$10+'СЕТ СН'!$F$6-'СЕТ СН'!$F$23</f>
        <v>1213.50927164</v>
      </c>
      <c r="I39" s="36">
        <f>SUMIFS(СВЦЭМ!$D$33:$D$776,СВЦЭМ!$A$33:$A$776,$A39,СВЦЭМ!$B$33:$B$776,I$11)+'СЕТ СН'!$F$11+СВЦЭМ!$D$10+'СЕТ СН'!$F$6-'СЕТ СН'!$F$23</f>
        <v>1190.57718196</v>
      </c>
      <c r="J39" s="36">
        <f>SUMIFS(СВЦЭМ!$D$33:$D$776,СВЦЭМ!$A$33:$A$776,$A39,СВЦЭМ!$B$33:$B$776,J$11)+'СЕТ СН'!$F$11+СВЦЭМ!$D$10+'СЕТ СН'!$F$6-'СЕТ СН'!$F$23</f>
        <v>1172.57948749</v>
      </c>
      <c r="K39" s="36">
        <f>SUMIFS(СВЦЭМ!$D$33:$D$776,СВЦЭМ!$A$33:$A$776,$A39,СВЦЭМ!$B$33:$B$776,K$11)+'СЕТ СН'!$F$11+СВЦЭМ!$D$10+'СЕТ СН'!$F$6-'СЕТ СН'!$F$23</f>
        <v>1161.66582006</v>
      </c>
      <c r="L39" s="36">
        <f>SUMIFS(СВЦЭМ!$D$33:$D$776,СВЦЭМ!$A$33:$A$776,$A39,СВЦЭМ!$B$33:$B$776,L$11)+'СЕТ СН'!$F$11+СВЦЭМ!$D$10+'СЕТ СН'!$F$6-'СЕТ СН'!$F$23</f>
        <v>1156.8474265</v>
      </c>
      <c r="M39" s="36">
        <f>SUMIFS(СВЦЭМ!$D$33:$D$776,СВЦЭМ!$A$33:$A$776,$A39,СВЦЭМ!$B$33:$B$776,M$11)+'СЕТ СН'!$F$11+СВЦЭМ!$D$10+'СЕТ СН'!$F$6-'СЕТ СН'!$F$23</f>
        <v>1164.3765485000001</v>
      </c>
      <c r="N39" s="36">
        <f>SUMIFS(СВЦЭМ!$D$33:$D$776,СВЦЭМ!$A$33:$A$776,$A39,СВЦЭМ!$B$33:$B$776,N$11)+'СЕТ СН'!$F$11+СВЦЭМ!$D$10+'СЕТ СН'!$F$6-'СЕТ СН'!$F$23</f>
        <v>1169.78582979</v>
      </c>
      <c r="O39" s="36">
        <f>SUMIFS(СВЦЭМ!$D$33:$D$776,СВЦЭМ!$A$33:$A$776,$A39,СВЦЭМ!$B$33:$B$776,O$11)+'СЕТ СН'!$F$11+СВЦЭМ!$D$10+'СЕТ СН'!$F$6-'СЕТ СН'!$F$23</f>
        <v>1160.3575608200001</v>
      </c>
      <c r="P39" s="36">
        <f>SUMIFS(СВЦЭМ!$D$33:$D$776,СВЦЭМ!$A$33:$A$776,$A39,СВЦЭМ!$B$33:$B$776,P$11)+'СЕТ СН'!$F$11+СВЦЭМ!$D$10+'СЕТ СН'!$F$6-'СЕТ СН'!$F$23</f>
        <v>1165.35641887</v>
      </c>
      <c r="Q39" s="36">
        <f>SUMIFS(СВЦЭМ!$D$33:$D$776,СВЦЭМ!$A$33:$A$776,$A39,СВЦЭМ!$B$33:$B$776,Q$11)+'СЕТ СН'!$F$11+СВЦЭМ!$D$10+'СЕТ СН'!$F$6-'СЕТ СН'!$F$23</f>
        <v>1168.31563007</v>
      </c>
      <c r="R39" s="36">
        <f>SUMIFS(СВЦЭМ!$D$33:$D$776,СВЦЭМ!$A$33:$A$776,$A39,СВЦЭМ!$B$33:$B$776,R$11)+'СЕТ СН'!$F$11+СВЦЭМ!$D$10+'СЕТ СН'!$F$6-'СЕТ СН'!$F$23</f>
        <v>1164.00256036</v>
      </c>
      <c r="S39" s="36">
        <f>SUMIFS(СВЦЭМ!$D$33:$D$776,СВЦЭМ!$A$33:$A$776,$A39,СВЦЭМ!$B$33:$B$776,S$11)+'СЕТ СН'!$F$11+СВЦЭМ!$D$10+'СЕТ СН'!$F$6-'СЕТ СН'!$F$23</f>
        <v>1153.6580586700002</v>
      </c>
      <c r="T39" s="36">
        <f>SUMIFS(СВЦЭМ!$D$33:$D$776,СВЦЭМ!$A$33:$A$776,$A39,СВЦЭМ!$B$33:$B$776,T$11)+'СЕТ СН'!$F$11+СВЦЭМ!$D$10+'СЕТ СН'!$F$6-'СЕТ СН'!$F$23</f>
        <v>1130.48376725</v>
      </c>
      <c r="U39" s="36">
        <f>SUMIFS(СВЦЭМ!$D$33:$D$776,СВЦЭМ!$A$33:$A$776,$A39,СВЦЭМ!$B$33:$B$776,U$11)+'СЕТ СН'!$F$11+СВЦЭМ!$D$10+'СЕТ СН'!$F$6-'СЕТ СН'!$F$23</f>
        <v>1131.10698245</v>
      </c>
      <c r="V39" s="36">
        <f>SUMIFS(СВЦЭМ!$D$33:$D$776,СВЦЭМ!$A$33:$A$776,$A39,СВЦЭМ!$B$33:$B$776,V$11)+'СЕТ СН'!$F$11+СВЦЭМ!$D$10+'СЕТ СН'!$F$6-'СЕТ СН'!$F$23</f>
        <v>1139.4987432800001</v>
      </c>
      <c r="W39" s="36">
        <f>SUMIFS(СВЦЭМ!$D$33:$D$776,СВЦЭМ!$A$33:$A$776,$A39,СВЦЭМ!$B$33:$B$776,W$11)+'СЕТ СН'!$F$11+СВЦЭМ!$D$10+'СЕТ СН'!$F$6-'СЕТ СН'!$F$23</f>
        <v>1151.7182747100001</v>
      </c>
      <c r="X39" s="36">
        <f>SUMIFS(СВЦЭМ!$D$33:$D$776,СВЦЭМ!$A$33:$A$776,$A39,СВЦЭМ!$B$33:$B$776,X$11)+'СЕТ СН'!$F$11+СВЦЭМ!$D$10+'СЕТ СН'!$F$6-'СЕТ СН'!$F$23</f>
        <v>1151.0257685800002</v>
      </c>
      <c r="Y39" s="36">
        <f>SUMIFS(СВЦЭМ!$D$33:$D$776,СВЦЭМ!$A$33:$A$776,$A39,СВЦЭМ!$B$33:$B$776,Y$11)+'СЕТ СН'!$F$11+СВЦЭМ!$D$10+'СЕТ СН'!$F$6-'СЕТ СН'!$F$23</f>
        <v>1171.6855801199999</v>
      </c>
    </row>
    <row r="40" spans="1:27" ht="15.75" x14ac:dyDescent="0.2">
      <c r="A40" s="35">
        <f t="shared" si="0"/>
        <v>44225</v>
      </c>
      <c r="B40" s="36">
        <f>SUMIFS(СВЦЭМ!$D$33:$D$776,СВЦЭМ!$A$33:$A$776,$A40,СВЦЭМ!$B$33:$B$776,B$11)+'СЕТ СН'!$F$11+СВЦЭМ!$D$10+'СЕТ СН'!$F$6-'СЕТ СН'!$F$23</f>
        <v>1158.28717155</v>
      </c>
      <c r="C40" s="36">
        <f>SUMIFS(СВЦЭМ!$D$33:$D$776,СВЦЭМ!$A$33:$A$776,$A40,СВЦЭМ!$B$33:$B$776,C$11)+'СЕТ СН'!$F$11+СВЦЭМ!$D$10+'СЕТ СН'!$F$6-'СЕТ СН'!$F$23</f>
        <v>1186.1632329399999</v>
      </c>
      <c r="D40" s="36">
        <f>SUMIFS(СВЦЭМ!$D$33:$D$776,СВЦЭМ!$A$33:$A$776,$A40,СВЦЭМ!$B$33:$B$776,D$11)+'СЕТ СН'!$F$11+СВЦЭМ!$D$10+'СЕТ СН'!$F$6-'СЕТ СН'!$F$23</f>
        <v>1199.12280291</v>
      </c>
      <c r="E40" s="36">
        <f>SUMIFS(СВЦЭМ!$D$33:$D$776,СВЦЭМ!$A$33:$A$776,$A40,СВЦЭМ!$B$33:$B$776,E$11)+'СЕТ СН'!$F$11+СВЦЭМ!$D$10+'СЕТ СН'!$F$6-'СЕТ СН'!$F$23</f>
        <v>1187.9757428200001</v>
      </c>
      <c r="F40" s="36">
        <f>SUMIFS(СВЦЭМ!$D$33:$D$776,СВЦЭМ!$A$33:$A$776,$A40,СВЦЭМ!$B$33:$B$776,F$11)+'СЕТ СН'!$F$11+СВЦЭМ!$D$10+'СЕТ СН'!$F$6-'СЕТ СН'!$F$23</f>
        <v>1184.84395393</v>
      </c>
      <c r="G40" s="36">
        <f>SUMIFS(СВЦЭМ!$D$33:$D$776,СВЦЭМ!$A$33:$A$776,$A40,СВЦЭМ!$B$33:$B$776,G$11)+'СЕТ СН'!$F$11+СВЦЭМ!$D$10+'СЕТ СН'!$F$6-'СЕТ СН'!$F$23</f>
        <v>1176.5787633100001</v>
      </c>
      <c r="H40" s="36">
        <f>SUMIFS(СВЦЭМ!$D$33:$D$776,СВЦЭМ!$A$33:$A$776,$A40,СВЦЭМ!$B$33:$B$776,H$11)+'СЕТ СН'!$F$11+СВЦЭМ!$D$10+'СЕТ СН'!$F$6-'СЕТ СН'!$F$23</f>
        <v>1145.6589990500001</v>
      </c>
      <c r="I40" s="36">
        <f>SUMIFS(СВЦЭМ!$D$33:$D$776,СВЦЭМ!$A$33:$A$776,$A40,СВЦЭМ!$B$33:$B$776,I$11)+'СЕТ СН'!$F$11+СВЦЭМ!$D$10+'СЕТ СН'!$F$6-'СЕТ СН'!$F$23</f>
        <v>1109.03210403</v>
      </c>
      <c r="J40" s="36">
        <f>SUMIFS(СВЦЭМ!$D$33:$D$776,СВЦЭМ!$A$33:$A$776,$A40,СВЦЭМ!$B$33:$B$776,J$11)+'СЕТ СН'!$F$11+СВЦЭМ!$D$10+'СЕТ СН'!$F$6-'СЕТ СН'!$F$23</f>
        <v>1102.93292271</v>
      </c>
      <c r="K40" s="36">
        <f>SUMIFS(СВЦЭМ!$D$33:$D$776,СВЦЭМ!$A$33:$A$776,$A40,СВЦЭМ!$B$33:$B$776,K$11)+'СЕТ СН'!$F$11+СВЦЭМ!$D$10+'СЕТ СН'!$F$6-'СЕТ СН'!$F$23</f>
        <v>1093.4862064599999</v>
      </c>
      <c r="L40" s="36">
        <f>SUMIFS(СВЦЭМ!$D$33:$D$776,СВЦЭМ!$A$33:$A$776,$A40,СВЦЭМ!$B$33:$B$776,L$11)+'СЕТ СН'!$F$11+СВЦЭМ!$D$10+'СЕТ СН'!$F$6-'СЕТ СН'!$F$23</f>
        <v>1095.6774147199999</v>
      </c>
      <c r="M40" s="36">
        <f>SUMIFS(СВЦЭМ!$D$33:$D$776,СВЦЭМ!$A$33:$A$776,$A40,СВЦЭМ!$B$33:$B$776,M$11)+'СЕТ СН'!$F$11+СВЦЭМ!$D$10+'СЕТ СН'!$F$6-'СЕТ СН'!$F$23</f>
        <v>1123.79583015</v>
      </c>
      <c r="N40" s="36">
        <f>SUMIFS(СВЦЭМ!$D$33:$D$776,СВЦЭМ!$A$33:$A$776,$A40,СВЦЭМ!$B$33:$B$776,N$11)+'СЕТ СН'!$F$11+СВЦЭМ!$D$10+'СЕТ СН'!$F$6-'СЕТ СН'!$F$23</f>
        <v>1130.0227226900001</v>
      </c>
      <c r="O40" s="36">
        <f>SUMIFS(СВЦЭМ!$D$33:$D$776,СВЦЭМ!$A$33:$A$776,$A40,СВЦЭМ!$B$33:$B$776,O$11)+'СЕТ СН'!$F$11+СВЦЭМ!$D$10+'СЕТ СН'!$F$6-'СЕТ СН'!$F$23</f>
        <v>1136.8053718900001</v>
      </c>
      <c r="P40" s="36">
        <f>SUMIFS(СВЦЭМ!$D$33:$D$776,СВЦЭМ!$A$33:$A$776,$A40,СВЦЭМ!$B$33:$B$776,P$11)+'СЕТ СН'!$F$11+СВЦЭМ!$D$10+'СЕТ СН'!$F$6-'СЕТ СН'!$F$23</f>
        <v>1143.2653041399999</v>
      </c>
      <c r="Q40" s="36">
        <f>SUMIFS(СВЦЭМ!$D$33:$D$776,СВЦЭМ!$A$33:$A$776,$A40,СВЦЭМ!$B$33:$B$776,Q$11)+'СЕТ СН'!$F$11+СВЦЭМ!$D$10+'СЕТ СН'!$F$6-'СЕТ СН'!$F$23</f>
        <v>1139.02335597</v>
      </c>
      <c r="R40" s="36">
        <f>SUMIFS(СВЦЭМ!$D$33:$D$776,СВЦЭМ!$A$33:$A$776,$A40,СВЦЭМ!$B$33:$B$776,R$11)+'СЕТ СН'!$F$11+СВЦЭМ!$D$10+'СЕТ СН'!$F$6-'СЕТ СН'!$F$23</f>
        <v>1109.8969457000001</v>
      </c>
      <c r="S40" s="36">
        <f>SUMIFS(СВЦЭМ!$D$33:$D$776,СВЦЭМ!$A$33:$A$776,$A40,СВЦЭМ!$B$33:$B$776,S$11)+'СЕТ СН'!$F$11+СВЦЭМ!$D$10+'СЕТ СН'!$F$6-'СЕТ СН'!$F$23</f>
        <v>1121.6503698800002</v>
      </c>
      <c r="T40" s="36">
        <f>SUMIFS(СВЦЭМ!$D$33:$D$776,СВЦЭМ!$A$33:$A$776,$A40,СВЦЭМ!$B$33:$B$776,T$11)+'СЕТ СН'!$F$11+СВЦЭМ!$D$10+'СЕТ СН'!$F$6-'СЕТ СН'!$F$23</f>
        <v>1107.07710112</v>
      </c>
      <c r="U40" s="36">
        <f>SUMIFS(СВЦЭМ!$D$33:$D$776,СВЦЭМ!$A$33:$A$776,$A40,СВЦЭМ!$B$33:$B$776,U$11)+'СЕТ СН'!$F$11+СВЦЭМ!$D$10+'СЕТ СН'!$F$6-'СЕТ СН'!$F$23</f>
        <v>1107.5952069499999</v>
      </c>
      <c r="V40" s="36">
        <f>SUMIFS(СВЦЭМ!$D$33:$D$776,СВЦЭМ!$A$33:$A$776,$A40,СВЦЭМ!$B$33:$B$776,V$11)+'СЕТ СН'!$F$11+СВЦЭМ!$D$10+'СЕТ СН'!$F$6-'СЕТ СН'!$F$23</f>
        <v>1123.3114377500001</v>
      </c>
      <c r="W40" s="36">
        <f>SUMIFS(СВЦЭМ!$D$33:$D$776,СВЦЭМ!$A$33:$A$776,$A40,СВЦЭМ!$B$33:$B$776,W$11)+'СЕТ СН'!$F$11+СВЦЭМ!$D$10+'СЕТ СН'!$F$6-'СЕТ СН'!$F$23</f>
        <v>1136.39916253</v>
      </c>
      <c r="X40" s="36">
        <f>SUMIFS(СВЦЭМ!$D$33:$D$776,СВЦЭМ!$A$33:$A$776,$A40,СВЦЭМ!$B$33:$B$776,X$11)+'СЕТ СН'!$F$11+СВЦЭМ!$D$10+'СЕТ СН'!$F$6-'СЕТ СН'!$F$23</f>
        <v>1136.63894095</v>
      </c>
      <c r="Y40" s="36">
        <f>SUMIFS(СВЦЭМ!$D$33:$D$776,СВЦЭМ!$A$33:$A$776,$A40,СВЦЭМ!$B$33:$B$776,Y$11)+'СЕТ СН'!$F$11+СВЦЭМ!$D$10+'СЕТ СН'!$F$6-'СЕТ СН'!$F$23</f>
        <v>1145.87213815</v>
      </c>
    </row>
    <row r="41" spans="1:27" ht="15.75" x14ac:dyDescent="0.2">
      <c r="A41" s="35">
        <f t="shared" si="0"/>
        <v>44226</v>
      </c>
      <c r="B41" s="36">
        <f>SUMIFS(СВЦЭМ!$D$33:$D$776,СВЦЭМ!$A$33:$A$776,$A41,СВЦЭМ!$B$33:$B$776,B$11)+'СЕТ СН'!$F$11+СВЦЭМ!$D$10+'СЕТ СН'!$F$6-'СЕТ СН'!$F$23</f>
        <v>1137.7032470500001</v>
      </c>
      <c r="C41" s="36">
        <f>SUMIFS(СВЦЭМ!$D$33:$D$776,СВЦЭМ!$A$33:$A$776,$A41,СВЦЭМ!$B$33:$B$776,C$11)+'СЕТ СН'!$F$11+СВЦЭМ!$D$10+'СЕТ СН'!$F$6-'СЕТ СН'!$F$23</f>
        <v>1171.50209731</v>
      </c>
      <c r="D41" s="36">
        <f>SUMIFS(СВЦЭМ!$D$33:$D$776,СВЦЭМ!$A$33:$A$776,$A41,СВЦЭМ!$B$33:$B$776,D$11)+'СЕТ СН'!$F$11+СВЦЭМ!$D$10+'СЕТ СН'!$F$6-'СЕТ СН'!$F$23</f>
        <v>1189.4823188</v>
      </c>
      <c r="E41" s="36">
        <f>SUMIFS(СВЦЭМ!$D$33:$D$776,СВЦЭМ!$A$33:$A$776,$A41,СВЦЭМ!$B$33:$B$776,E$11)+'СЕТ СН'!$F$11+СВЦЭМ!$D$10+'СЕТ СН'!$F$6-'СЕТ СН'!$F$23</f>
        <v>1194.64389523</v>
      </c>
      <c r="F41" s="36">
        <f>SUMIFS(СВЦЭМ!$D$33:$D$776,СВЦЭМ!$A$33:$A$776,$A41,СВЦЭМ!$B$33:$B$776,F$11)+'СЕТ СН'!$F$11+СВЦЭМ!$D$10+'СЕТ СН'!$F$6-'СЕТ СН'!$F$23</f>
        <v>1208.51876027</v>
      </c>
      <c r="G41" s="36">
        <f>SUMIFS(СВЦЭМ!$D$33:$D$776,СВЦЭМ!$A$33:$A$776,$A41,СВЦЭМ!$B$33:$B$776,G$11)+'СЕТ СН'!$F$11+СВЦЭМ!$D$10+'СЕТ СН'!$F$6-'СЕТ СН'!$F$23</f>
        <v>1204.0713409800001</v>
      </c>
      <c r="H41" s="36">
        <f>SUMIFS(СВЦЭМ!$D$33:$D$776,СВЦЭМ!$A$33:$A$776,$A41,СВЦЭМ!$B$33:$B$776,H$11)+'СЕТ СН'!$F$11+СВЦЭМ!$D$10+'СЕТ СН'!$F$6-'СЕТ СН'!$F$23</f>
        <v>1192.51330596</v>
      </c>
      <c r="I41" s="36">
        <f>SUMIFS(СВЦЭМ!$D$33:$D$776,СВЦЭМ!$A$33:$A$776,$A41,СВЦЭМ!$B$33:$B$776,I$11)+'СЕТ СН'!$F$11+СВЦЭМ!$D$10+'СЕТ СН'!$F$6-'СЕТ СН'!$F$23</f>
        <v>1169.7400056900001</v>
      </c>
      <c r="J41" s="36">
        <f>SUMIFS(СВЦЭМ!$D$33:$D$776,СВЦЭМ!$A$33:$A$776,$A41,СВЦЭМ!$B$33:$B$776,J$11)+'СЕТ СН'!$F$11+СВЦЭМ!$D$10+'СЕТ СН'!$F$6-'СЕТ СН'!$F$23</f>
        <v>1152.4479493600002</v>
      </c>
      <c r="K41" s="36">
        <f>SUMIFS(СВЦЭМ!$D$33:$D$776,СВЦЭМ!$A$33:$A$776,$A41,СВЦЭМ!$B$33:$B$776,K$11)+'СЕТ СН'!$F$11+СВЦЭМ!$D$10+'СЕТ СН'!$F$6-'СЕТ СН'!$F$23</f>
        <v>1134.6231353600001</v>
      </c>
      <c r="L41" s="36">
        <f>SUMIFS(СВЦЭМ!$D$33:$D$776,СВЦЭМ!$A$33:$A$776,$A41,СВЦЭМ!$B$33:$B$776,L$11)+'СЕТ СН'!$F$11+СВЦЭМ!$D$10+'СЕТ СН'!$F$6-'СЕТ СН'!$F$23</f>
        <v>1119.5529202500002</v>
      </c>
      <c r="M41" s="36">
        <f>SUMIFS(СВЦЭМ!$D$33:$D$776,СВЦЭМ!$A$33:$A$776,$A41,СВЦЭМ!$B$33:$B$776,M$11)+'СЕТ СН'!$F$11+СВЦЭМ!$D$10+'СЕТ СН'!$F$6-'СЕТ СН'!$F$23</f>
        <v>1121.2796868200001</v>
      </c>
      <c r="N41" s="36">
        <f>SUMIFS(СВЦЭМ!$D$33:$D$776,СВЦЭМ!$A$33:$A$776,$A41,СВЦЭМ!$B$33:$B$776,N$11)+'СЕТ СН'!$F$11+СВЦЭМ!$D$10+'СЕТ СН'!$F$6-'СЕТ СН'!$F$23</f>
        <v>1119.73369991</v>
      </c>
      <c r="O41" s="36">
        <f>SUMIFS(СВЦЭМ!$D$33:$D$776,СВЦЭМ!$A$33:$A$776,$A41,СВЦЭМ!$B$33:$B$776,O$11)+'СЕТ СН'!$F$11+СВЦЭМ!$D$10+'СЕТ СН'!$F$6-'СЕТ СН'!$F$23</f>
        <v>1123.7304932300001</v>
      </c>
      <c r="P41" s="36">
        <f>SUMIFS(СВЦЭМ!$D$33:$D$776,СВЦЭМ!$A$33:$A$776,$A41,СВЦЭМ!$B$33:$B$776,P$11)+'СЕТ СН'!$F$11+СВЦЭМ!$D$10+'СЕТ СН'!$F$6-'СЕТ СН'!$F$23</f>
        <v>1142.23014362</v>
      </c>
      <c r="Q41" s="36">
        <f>SUMIFS(СВЦЭМ!$D$33:$D$776,СВЦЭМ!$A$33:$A$776,$A41,СВЦЭМ!$B$33:$B$776,Q$11)+'СЕТ СН'!$F$11+СВЦЭМ!$D$10+'СЕТ СН'!$F$6-'СЕТ СН'!$F$23</f>
        <v>1149.7565330800001</v>
      </c>
      <c r="R41" s="36">
        <f>SUMIFS(СВЦЭМ!$D$33:$D$776,СВЦЭМ!$A$33:$A$776,$A41,СВЦЭМ!$B$33:$B$776,R$11)+'СЕТ СН'!$F$11+СВЦЭМ!$D$10+'СЕТ СН'!$F$6-'СЕТ СН'!$F$23</f>
        <v>1133.04169471</v>
      </c>
      <c r="S41" s="36">
        <f>SUMIFS(СВЦЭМ!$D$33:$D$776,СВЦЭМ!$A$33:$A$776,$A41,СВЦЭМ!$B$33:$B$776,S$11)+'СЕТ СН'!$F$11+СВЦЭМ!$D$10+'СЕТ СН'!$F$6-'СЕТ СН'!$F$23</f>
        <v>1124.45646663</v>
      </c>
      <c r="T41" s="36">
        <f>SUMIFS(СВЦЭМ!$D$33:$D$776,СВЦЭМ!$A$33:$A$776,$A41,СВЦЭМ!$B$33:$B$776,T$11)+'СЕТ СН'!$F$11+СВЦЭМ!$D$10+'СЕТ СН'!$F$6-'СЕТ СН'!$F$23</f>
        <v>1112.6969467399999</v>
      </c>
      <c r="U41" s="36">
        <f>SUMIFS(СВЦЭМ!$D$33:$D$776,СВЦЭМ!$A$33:$A$776,$A41,СВЦЭМ!$B$33:$B$776,U$11)+'СЕТ СН'!$F$11+СВЦЭМ!$D$10+'СЕТ СН'!$F$6-'СЕТ СН'!$F$23</f>
        <v>1108.0972185200001</v>
      </c>
      <c r="V41" s="36">
        <f>SUMIFS(СВЦЭМ!$D$33:$D$776,СВЦЭМ!$A$33:$A$776,$A41,СВЦЭМ!$B$33:$B$776,V$11)+'СЕТ СН'!$F$11+СВЦЭМ!$D$10+'СЕТ СН'!$F$6-'СЕТ СН'!$F$23</f>
        <v>1126.6048571599999</v>
      </c>
      <c r="W41" s="36">
        <f>SUMIFS(СВЦЭМ!$D$33:$D$776,СВЦЭМ!$A$33:$A$776,$A41,СВЦЭМ!$B$33:$B$776,W$11)+'СЕТ СН'!$F$11+СВЦЭМ!$D$10+'СЕТ СН'!$F$6-'СЕТ СН'!$F$23</f>
        <v>1133.24879351</v>
      </c>
      <c r="X41" s="36">
        <f>SUMIFS(СВЦЭМ!$D$33:$D$776,СВЦЭМ!$A$33:$A$776,$A41,СВЦЭМ!$B$33:$B$776,X$11)+'СЕТ СН'!$F$11+СВЦЭМ!$D$10+'СЕТ СН'!$F$6-'СЕТ СН'!$F$23</f>
        <v>1148.70517913</v>
      </c>
      <c r="Y41" s="36">
        <f>SUMIFS(СВЦЭМ!$D$33:$D$776,СВЦЭМ!$A$33:$A$776,$A41,СВЦЭМ!$B$33:$B$776,Y$11)+'СЕТ СН'!$F$11+СВЦЭМ!$D$10+'СЕТ СН'!$F$6-'СЕТ СН'!$F$23</f>
        <v>1171.5221621800001</v>
      </c>
    </row>
    <row r="42" spans="1:27" ht="15.75" x14ac:dyDescent="0.2">
      <c r="A42" s="35">
        <f t="shared" si="0"/>
        <v>44227</v>
      </c>
      <c r="B42" s="36">
        <f>SUMIFS(СВЦЭМ!$D$33:$D$776,СВЦЭМ!$A$33:$A$776,$A42,СВЦЭМ!$B$33:$B$776,B$11)+'СЕТ СН'!$F$11+СВЦЭМ!$D$10+'СЕТ СН'!$F$6-'СЕТ СН'!$F$23</f>
        <v>1123.7162001500001</v>
      </c>
      <c r="C42" s="36">
        <f>SUMIFS(СВЦЭМ!$D$33:$D$776,СВЦЭМ!$A$33:$A$776,$A42,СВЦЭМ!$B$33:$B$776,C$11)+'СЕТ СН'!$F$11+СВЦЭМ!$D$10+'СЕТ СН'!$F$6-'СЕТ СН'!$F$23</f>
        <v>1159.3615751700002</v>
      </c>
      <c r="D42" s="36">
        <f>SUMIFS(СВЦЭМ!$D$33:$D$776,СВЦЭМ!$A$33:$A$776,$A42,СВЦЭМ!$B$33:$B$776,D$11)+'СЕТ СН'!$F$11+СВЦЭМ!$D$10+'СЕТ СН'!$F$6-'СЕТ СН'!$F$23</f>
        <v>1175.88578598</v>
      </c>
      <c r="E42" s="36">
        <f>SUMIFS(СВЦЭМ!$D$33:$D$776,СВЦЭМ!$A$33:$A$776,$A42,СВЦЭМ!$B$33:$B$776,E$11)+'СЕТ СН'!$F$11+СВЦЭМ!$D$10+'СЕТ СН'!$F$6-'СЕТ СН'!$F$23</f>
        <v>1182.99579758</v>
      </c>
      <c r="F42" s="36">
        <f>SUMIFS(СВЦЭМ!$D$33:$D$776,СВЦЭМ!$A$33:$A$776,$A42,СВЦЭМ!$B$33:$B$776,F$11)+'СЕТ СН'!$F$11+СВЦЭМ!$D$10+'СЕТ СН'!$F$6-'СЕТ СН'!$F$23</f>
        <v>1201.6044396300001</v>
      </c>
      <c r="G42" s="36">
        <f>SUMIFS(СВЦЭМ!$D$33:$D$776,СВЦЭМ!$A$33:$A$776,$A42,СВЦЭМ!$B$33:$B$776,G$11)+'СЕТ СН'!$F$11+СВЦЭМ!$D$10+'СЕТ СН'!$F$6-'СЕТ СН'!$F$23</f>
        <v>1192.0885910300001</v>
      </c>
      <c r="H42" s="36">
        <f>SUMIFS(СВЦЭМ!$D$33:$D$776,СВЦЭМ!$A$33:$A$776,$A42,СВЦЭМ!$B$33:$B$776,H$11)+'СЕТ СН'!$F$11+СВЦЭМ!$D$10+'СЕТ СН'!$F$6-'СЕТ СН'!$F$23</f>
        <v>1182.3955920600001</v>
      </c>
      <c r="I42" s="36">
        <f>SUMIFS(СВЦЭМ!$D$33:$D$776,СВЦЭМ!$A$33:$A$776,$A42,СВЦЭМ!$B$33:$B$776,I$11)+'СЕТ СН'!$F$11+СВЦЭМ!$D$10+'СЕТ СН'!$F$6-'СЕТ СН'!$F$23</f>
        <v>1174.99099056</v>
      </c>
      <c r="J42" s="36">
        <f>SUMIFS(СВЦЭМ!$D$33:$D$776,СВЦЭМ!$A$33:$A$776,$A42,СВЦЭМ!$B$33:$B$776,J$11)+'СЕТ СН'!$F$11+СВЦЭМ!$D$10+'СЕТ СН'!$F$6-'СЕТ СН'!$F$23</f>
        <v>1156.5075108000001</v>
      </c>
      <c r="K42" s="36">
        <f>SUMIFS(СВЦЭМ!$D$33:$D$776,СВЦЭМ!$A$33:$A$776,$A42,СВЦЭМ!$B$33:$B$776,K$11)+'СЕТ СН'!$F$11+СВЦЭМ!$D$10+'СЕТ СН'!$F$6-'СЕТ СН'!$F$23</f>
        <v>1135.8775814099999</v>
      </c>
      <c r="L42" s="36">
        <f>SUMIFS(СВЦЭМ!$D$33:$D$776,СВЦЭМ!$A$33:$A$776,$A42,СВЦЭМ!$B$33:$B$776,L$11)+'СЕТ СН'!$F$11+СВЦЭМ!$D$10+'СЕТ СН'!$F$6-'СЕТ СН'!$F$23</f>
        <v>1120.7956640500001</v>
      </c>
      <c r="M42" s="36">
        <f>SUMIFS(СВЦЭМ!$D$33:$D$776,СВЦЭМ!$A$33:$A$776,$A42,СВЦЭМ!$B$33:$B$776,M$11)+'СЕТ СН'!$F$11+СВЦЭМ!$D$10+'СЕТ СН'!$F$6-'СЕТ СН'!$F$23</f>
        <v>1125.4394940699999</v>
      </c>
      <c r="N42" s="36">
        <f>SUMIFS(СВЦЭМ!$D$33:$D$776,СВЦЭМ!$A$33:$A$776,$A42,СВЦЭМ!$B$33:$B$776,N$11)+'СЕТ СН'!$F$11+СВЦЭМ!$D$10+'СЕТ СН'!$F$6-'СЕТ СН'!$F$23</f>
        <v>1121.5321540499999</v>
      </c>
      <c r="O42" s="36">
        <f>SUMIFS(СВЦЭМ!$D$33:$D$776,СВЦЭМ!$A$33:$A$776,$A42,СВЦЭМ!$B$33:$B$776,O$11)+'СЕТ СН'!$F$11+СВЦЭМ!$D$10+'СЕТ СН'!$F$6-'СЕТ СН'!$F$23</f>
        <v>1116.77076321</v>
      </c>
      <c r="P42" s="36">
        <f>SUMIFS(СВЦЭМ!$D$33:$D$776,СВЦЭМ!$A$33:$A$776,$A42,СВЦЭМ!$B$33:$B$776,P$11)+'СЕТ СН'!$F$11+СВЦЭМ!$D$10+'СЕТ СН'!$F$6-'СЕТ СН'!$F$23</f>
        <v>1114.0686236400002</v>
      </c>
      <c r="Q42" s="36">
        <f>SUMIFS(СВЦЭМ!$D$33:$D$776,СВЦЭМ!$A$33:$A$776,$A42,СВЦЭМ!$B$33:$B$776,Q$11)+'СЕТ СН'!$F$11+СВЦЭМ!$D$10+'СЕТ СН'!$F$6-'СЕТ СН'!$F$23</f>
        <v>1119.1829462599999</v>
      </c>
      <c r="R42" s="36">
        <f>SUMIFS(СВЦЭМ!$D$33:$D$776,СВЦЭМ!$A$33:$A$776,$A42,СВЦЭМ!$B$33:$B$776,R$11)+'СЕТ СН'!$F$11+СВЦЭМ!$D$10+'СЕТ СН'!$F$6-'СЕТ СН'!$F$23</f>
        <v>1132.44128331</v>
      </c>
      <c r="S42" s="36">
        <f>SUMIFS(СВЦЭМ!$D$33:$D$776,СВЦЭМ!$A$33:$A$776,$A42,СВЦЭМ!$B$33:$B$776,S$11)+'СЕТ СН'!$F$11+СВЦЭМ!$D$10+'СЕТ СН'!$F$6-'СЕТ СН'!$F$23</f>
        <v>1152.2027025299999</v>
      </c>
      <c r="T42" s="36">
        <f>SUMIFS(СВЦЭМ!$D$33:$D$776,СВЦЭМ!$A$33:$A$776,$A42,СВЦЭМ!$B$33:$B$776,T$11)+'СЕТ СН'!$F$11+СВЦЭМ!$D$10+'СЕТ СН'!$F$6-'СЕТ СН'!$F$23</f>
        <v>1164.86176707</v>
      </c>
      <c r="U42" s="36">
        <f>SUMIFS(СВЦЭМ!$D$33:$D$776,СВЦЭМ!$A$33:$A$776,$A42,СВЦЭМ!$B$33:$B$776,U$11)+'СЕТ СН'!$F$11+СВЦЭМ!$D$10+'СЕТ СН'!$F$6-'СЕТ СН'!$F$23</f>
        <v>1166.1183782000001</v>
      </c>
      <c r="V42" s="36">
        <f>SUMIFS(СВЦЭМ!$D$33:$D$776,СВЦЭМ!$A$33:$A$776,$A42,СВЦЭМ!$B$33:$B$776,V$11)+'СЕТ СН'!$F$11+СВЦЭМ!$D$10+'СЕТ СН'!$F$6-'СЕТ СН'!$F$23</f>
        <v>1157.8055666600001</v>
      </c>
      <c r="W42" s="36">
        <f>SUMIFS(СВЦЭМ!$D$33:$D$776,СВЦЭМ!$A$33:$A$776,$A42,СВЦЭМ!$B$33:$B$776,W$11)+'СЕТ СН'!$F$11+СВЦЭМ!$D$10+'СЕТ СН'!$F$6-'СЕТ СН'!$F$23</f>
        <v>1152.2380566699999</v>
      </c>
      <c r="X42" s="36">
        <f>SUMIFS(СВЦЭМ!$D$33:$D$776,СВЦЭМ!$A$33:$A$776,$A42,СВЦЭМ!$B$33:$B$776,X$11)+'СЕТ СН'!$F$11+СВЦЭМ!$D$10+'СЕТ СН'!$F$6-'СЕТ СН'!$F$23</f>
        <v>1141.8888972</v>
      </c>
      <c r="Y42" s="36">
        <f>SUMIFS(СВЦЭМ!$D$33:$D$776,СВЦЭМ!$A$33:$A$776,$A42,СВЦЭМ!$B$33:$B$776,Y$11)+'СЕТ СН'!$F$11+СВЦЭМ!$D$10+'СЕТ СН'!$F$6-'СЕТ СН'!$F$23</f>
        <v>1137.8050215400001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СН'!$G$11+СВЦЭМ!$D$10+'СЕТ СН'!$G$6-'СЕТ СН'!$G$23</f>
        <v>1668.5412563199998</v>
      </c>
      <c r="C48" s="36">
        <f>SUMIFS(СВЦЭМ!$D$33:$D$776,СВЦЭМ!$A$33:$A$776,$A48,СВЦЭМ!$B$33:$B$776,C$47)+'СЕТ СН'!$G$11+СВЦЭМ!$D$10+'СЕТ СН'!$G$6-'СЕТ СН'!$G$23</f>
        <v>1692.09798026</v>
      </c>
      <c r="D48" s="36">
        <f>SUMIFS(СВЦЭМ!$D$33:$D$776,СВЦЭМ!$A$33:$A$776,$A48,СВЦЭМ!$B$33:$B$776,D$47)+'СЕТ СН'!$G$11+СВЦЭМ!$D$10+'СЕТ СН'!$G$6-'СЕТ СН'!$G$23</f>
        <v>1663.9253980099998</v>
      </c>
      <c r="E48" s="36">
        <f>SUMIFS(СВЦЭМ!$D$33:$D$776,СВЦЭМ!$A$33:$A$776,$A48,СВЦЭМ!$B$33:$B$776,E$47)+'СЕТ СН'!$G$11+СВЦЭМ!$D$10+'СЕТ СН'!$G$6-'СЕТ СН'!$G$23</f>
        <v>1664.6591564</v>
      </c>
      <c r="F48" s="36">
        <f>SUMIFS(СВЦЭМ!$D$33:$D$776,СВЦЭМ!$A$33:$A$776,$A48,СВЦЭМ!$B$33:$B$776,F$47)+'СЕТ СН'!$G$11+СВЦЭМ!$D$10+'СЕТ СН'!$G$6-'СЕТ СН'!$G$23</f>
        <v>1647.9189624000001</v>
      </c>
      <c r="G48" s="36">
        <f>SUMIFS(СВЦЭМ!$D$33:$D$776,СВЦЭМ!$A$33:$A$776,$A48,СВЦЭМ!$B$33:$B$776,G$47)+'СЕТ СН'!$G$11+СВЦЭМ!$D$10+'СЕТ СН'!$G$6-'СЕТ СН'!$G$23</f>
        <v>1652.03078379</v>
      </c>
      <c r="H48" s="36">
        <f>SUMIFS(СВЦЭМ!$D$33:$D$776,СВЦЭМ!$A$33:$A$776,$A48,СВЦЭМ!$B$33:$B$776,H$47)+'СЕТ СН'!$G$11+СВЦЭМ!$D$10+'СЕТ СН'!$G$6-'СЕТ СН'!$G$23</f>
        <v>1680.45284309</v>
      </c>
      <c r="I48" s="36">
        <f>SUMIFS(СВЦЭМ!$D$33:$D$776,СВЦЭМ!$A$33:$A$776,$A48,СВЦЭМ!$B$33:$B$776,I$47)+'СЕТ СН'!$G$11+СВЦЭМ!$D$10+'СЕТ СН'!$G$6-'СЕТ СН'!$G$23</f>
        <v>1673.4468682400002</v>
      </c>
      <c r="J48" s="36">
        <f>SUMIFS(СВЦЭМ!$D$33:$D$776,СВЦЭМ!$A$33:$A$776,$A48,СВЦЭМ!$B$33:$B$776,J$47)+'СЕТ СН'!$G$11+СВЦЭМ!$D$10+'СЕТ СН'!$G$6-'СЕТ СН'!$G$23</f>
        <v>1668.9836329700001</v>
      </c>
      <c r="K48" s="36">
        <f>SUMIFS(СВЦЭМ!$D$33:$D$776,СВЦЭМ!$A$33:$A$776,$A48,СВЦЭМ!$B$33:$B$776,K$47)+'СЕТ СН'!$G$11+СВЦЭМ!$D$10+'СЕТ СН'!$G$6-'СЕТ СН'!$G$23</f>
        <v>1651.1751588699999</v>
      </c>
      <c r="L48" s="36">
        <f>SUMIFS(СВЦЭМ!$D$33:$D$776,СВЦЭМ!$A$33:$A$776,$A48,СВЦЭМ!$B$33:$B$776,L$47)+'СЕТ СН'!$G$11+СВЦЭМ!$D$10+'СЕТ СН'!$G$6-'СЕТ СН'!$G$23</f>
        <v>1639.4184243300001</v>
      </c>
      <c r="M48" s="36">
        <f>SUMIFS(СВЦЭМ!$D$33:$D$776,СВЦЭМ!$A$33:$A$776,$A48,СВЦЭМ!$B$33:$B$776,M$47)+'СЕТ СН'!$G$11+СВЦЭМ!$D$10+'СЕТ СН'!$G$6-'СЕТ СН'!$G$23</f>
        <v>1631.4083576399998</v>
      </c>
      <c r="N48" s="36">
        <f>SUMIFS(СВЦЭМ!$D$33:$D$776,СВЦЭМ!$A$33:$A$776,$A48,СВЦЭМ!$B$33:$B$776,N$47)+'СЕТ СН'!$G$11+СВЦЭМ!$D$10+'СЕТ СН'!$G$6-'СЕТ СН'!$G$23</f>
        <v>1638.9849733900001</v>
      </c>
      <c r="O48" s="36">
        <f>SUMIFS(СВЦЭМ!$D$33:$D$776,СВЦЭМ!$A$33:$A$776,$A48,СВЦЭМ!$B$33:$B$776,O$47)+'СЕТ СН'!$G$11+СВЦЭМ!$D$10+'СЕТ СН'!$G$6-'СЕТ СН'!$G$23</f>
        <v>1641.2067822999998</v>
      </c>
      <c r="P48" s="36">
        <f>SUMIFS(СВЦЭМ!$D$33:$D$776,СВЦЭМ!$A$33:$A$776,$A48,СВЦЭМ!$B$33:$B$776,P$47)+'СЕТ СН'!$G$11+СВЦЭМ!$D$10+'СЕТ СН'!$G$6-'СЕТ СН'!$G$23</f>
        <v>1663.76483052</v>
      </c>
      <c r="Q48" s="36">
        <f>SUMIFS(СВЦЭМ!$D$33:$D$776,СВЦЭМ!$A$33:$A$776,$A48,СВЦЭМ!$B$33:$B$776,Q$47)+'СЕТ СН'!$G$11+СВЦЭМ!$D$10+'СЕТ СН'!$G$6-'СЕТ СН'!$G$23</f>
        <v>1663.0114891200001</v>
      </c>
      <c r="R48" s="36">
        <f>SUMIFS(СВЦЭМ!$D$33:$D$776,СВЦЭМ!$A$33:$A$776,$A48,СВЦЭМ!$B$33:$B$776,R$47)+'СЕТ СН'!$G$11+СВЦЭМ!$D$10+'СЕТ СН'!$G$6-'СЕТ СН'!$G$23</f>
        <v>1641.7474996400001</v>
      </c>
      <c r="S48" s="36">
        <f>SUMIFS(СВЦЭМ!$D$33:$D$776,СВЦЭМ!$A$33:$A$776,$A48,СВЦЭМ!$B$33:$B$776,S$47)+'СЕТ СН'!$G$11+СВЦЭМ!$D$10+'СЕТ СН'!$G$6-'СЕТ СН'!$G$23</f>
        <v>1621.8068037600001</v>
      </c>
      <c r="T48" s="36">
        <f>SUMIFS(СВЦЭМ!$D$33:$D$776,СВЦЭМ!$A$33:$A$776,$A48,СВЦЭМ!$B$33:$B$776,T$47)+'СЕТ СН'!$G$11+СВЦЭМ!$D$10+'СЕТ СН'!$G$6-'СЕТ СН'!$G$23</f>
        <v>1610.9808185100001</v>
      </c>
      <c r="U48" s="36">
        <f>SUMIFS(СВЦЭМ!$D$33:$D$776,СВЦЭМ!$A$33:$A$776,$A48,СВЦЭМ!$B$33:$B$776,U$47)+'СЕТ СН'!$G$11+СВЦЭМ!$D$10+'СЕТ СН'!$G$6-'СЕТ СН'!$G$23</f>
        <v>1603.13726636</v>
      </c>
      <c r="V48" s="36">
        <f>SUMIFS(СВЦЭМ!$D$33:$D$776,СВЦЭМ!$A$33:$A$776,$A48,СВЦЭМ!$B$33:$B$776,V$47)+'СЕТ СН'!$G$11+СВЦЭМ!$D$10+'СЕТ СН'!$G$6-'СЕТ СН'!$G$23</f>
        <v>1594.5814490600001</v>
      </c>
      <c r="W48" s="36">
        <f>SUMIFS(СВЦЭМ!$D$33:$D$776,СВЦЭМ!$A$33:$A$776,$A48,СВЦЭМ!$B$33:$B$776,W$47)+'СЕТ СН'!$G$11+СВЦЭМ!$D$10+'СЕТ СН'!$G$6-'СЕТ СН'!$G$23</f>
        <v>1606.1805318000002</v>
      </c>
      <c r="X48" s="36">
        <f>SUMIFS(СВЦЭМ!$D$33:$D$776,СВЦЭМ!$A$33:$A$776,$A48,СВЦЭМ!$B$33:$B$776,X$47)+'СЕТ СН'!$G$11+СВЦЭМ!$D$10+'СЕТ СН'!$G$6-'СЕТ СН'!$G$23</f>
        <v>1618.3554616599999</v>
      </c>
      <c r="Y48" s="36">
        <f>SUMIFS(СВЦЭМ!$D$33:$D$776,СВЦЭМ!$A$33:$A$776,$A48,СВЦЭМ!$B$33:$B$776,Y$47)+'СЕТ СН'!$G$11+СВЦЭМ!$D$10+'СЕТ СН'!$G$6-'СЕТ СН'!$G$23</f>
        <v>1621.6426740399997</v>
      </c>
      <c r="AA48" s="45"/>
    </row>
    <row r="49" spans="1:25" ht="15.75" x14ac:dyDescent="0.2">
      <c r="A49" s="35">
        <f>A48+1</f>
        <v>44198</v>
      </c>
      <c r="B49" s="36">
        <f>SUMIFS(СВЦЭМ!$D$33:$D$776,СВЦЭМ!$A$33:$A$776,$A49,СВЦЭМ!$B$33:$B$776,B$47)+'СЕТ СН'!$G$11+СВЦЭМ!$D$10+'СЕТ СН'!$G$6-'СЕТ СН'!$G$23</f>
        <v>1657.6225774300001</v>
      </c>
      <c r="C49" s="36">
        <f>SUMIFS(СВЦЭМ!$D$33:$D$776,СВЦЭМ!$A$33:$A$776,$A49,СВЦЭМ!$B$33:$B$776,C$47)+'СЕТ СН'!$G$11+СВЦЭМ!$D$10+'СЕТ СН'!$G$6-'СЕТ СН'!$G$23</f>
        <v>1677.3028268500002</v>
      </c>
      <c r="D49" s="36">
        <f>SUMIFS(СВЦЭМ!$D$33:$D$776,СВЦЭМ!$A$33:$A$776,$A49,СВЦЭМ!$B$33:$B$776,D$47)+'СЕТ СН'!$G$11+СВЦЭМ!$D$10+'СЕТ СН'!$G$6-'СЕТ СН'!$G$23</f>
        <v>1690.31441477</v>
      </c>
      <c r="E49" s="36">
        <f>SUMIFS(СВЦЭМ!$D$33:$D$776,СВЦЭМ!$A$33:$A$776,$A49,СВЦЭМ!$B$33:$B$776,E$47)+'СЕТ СН'!$G$11+СВЦЭМ!$D$10+'СЕТ СН'!$G$6-'СЕТ СН'!$G$23</f>
        <v>1716.5639601500002</v>
      </c>
      <c r="F49" s="36">
        <f>SUMIFS(СВЦЭМ!$D$33:$D$776,СВЦЭМ!$A$33:$A$776,$A49,СВЦЭМ!$B$33:$B$776,F$47)+'СЕТ СН'!$G$11+СВЦЭМ!$D$10+'СЕТ СН'!$G$6-'СЕТ СН'!$G$23</f>
        <v>1698.1283286900002</v>
      </c>
      <c r="G49" s="36">
        <f>SUMIFS(СВЦЭМ!$D$33:$D$776,СВЦЭМ!$A$33:$A$776,$A49,СВЦЭМ!$B$33:$B$776,G$47)+'СЕТ СН'!$G$11+СВЦЭМ!$D$10+'СЕТ СН'!$G$6-'СЕТ СН'!$G$23</f>
        <v>1697.0818156800001</v>
      </c>
      <c r="H49" s="36">
        <f>SUMIFS(СВЦЭМ!$D$33:$D$776,СВЦЭМ!$A$33:$A$776,$A49,СВЦЭМ!$B$33:$B$776,H$47)+'СЕТ СН'!$G$11+СВЦЭМ!$D$10+'СЕТ СН'!$G$6-'СЕТ СН'!$G$23</f>
        <v>1715.70195668</v>
      </c>
      <c r="I49" s="36">
        <f>SUMIFS(СВЦЭМ!$D$33:$D$776,СВЦЭМ!$A$33:$A$776,$A49,СВЦЭМ!$B$33:$B$776,I$47)+'СЕТ СН'!$G$11+СВЦЭМ!$D$10+'СЕТ СН'!$G$6-'СЕТ СН'!$G$23</f>
        <v>1702.1018601199999</v>
      </c>
      <c r="J49" s="36">
        <f>SUMIFS(СВЦЭМ!$D$33:$D$776,СВЦЭМ!$A$33:$A$776,$A49,СВЦЭМ!$B$33:$B$776,J$47)+'СЕТ СН'!$G$11+СВЦЭМ!$D$10+'СЕТ СН'!$G$6-'СЕТ СН'!$G$23</f>
        <v>1684.7075302600001</v>
      </c>
      <c r="K49" s="36">
        <f>SUMIFS(СВЦЭМ!$D$33:$D$776,СВЦЭМ!$A$33:$A$776,$A49,СВЦЭМ!$B$33:$B$776,K$47)+'СЕТ СН'!$G$11+СВЦЭМ!$D$10+'СЕТ СН'!$G$6-'СЕТ СН'!$G$23</f>
        <v>1662.1375506599998</v>
      </c>
      <c r="L49" s="36">
        <f>SUMIFS(СВЦЭМ!$D$33:$D$776,СВЦЭМ!$A$33:$A$776,$A49,СВЦЭМ!$B$33:$B$776,L$47)+'СЕТ СН'!$G$11+СВЦЭМ!$D$10+'СЕТ СН'!$G$6-'СЕТ СН'!$G$23</f>
        <v>1644.1913932100001</v>
      </c>
      <c r="M49" s="36">
        <f>SUMIFS(СВЦЭМ!$D$33:$D$776,СВЦЭМ!$A$33:$A$776,$A49,СВЦЭМ!$B$33:$B$776,M$47)+'СЕТ СН'!$G$11+СВЦЭМ!$D$10+'СЕТ СН'!$G$6-'СЕТ СН'!$G$23</f>
        <v>1603.65879722</v>
      </c>
      <c r="N49" s="36">
        <f>SUMIFS(СВЦЭМ!$D$33:$D$776,СВЦЭМ!$A$33:$A$776,$A49,СВЦЭМ!$B$33:$B$776,N$47)+'СЕТ СН'!$G$11+СВЦЭМ!$D$10+'СЕТ СН'!$G$6-'СЕТ СН'!$G$23</f>
        <v>1614.96432465</v>
      </c>
      <c r="O49" s="36">
        <f>SUMIFS(СВЦЭМ!$D$33:$D$776,СВЦЭМ!$A$33:$A$776,$A49,СВЦЭМ!$B$33:$B$776,O$47)+'СЕТ СН'!$G$11+СВЦЭМ!$D$10+'СЕТ СН'!$G$6-'СЕТ СН'!$G$23</f>
        <v>1627.7849157000001</v>
      </c>
      <c r="P49" s="36">
        <f>SUMIFS(СВЦЭМ!$D$33:$D$776,СВЦЭМ!$A$33:$A$776,$A49,СВЦЭМ!$B$33:$B$776,P$47)+'СЕТ СН'!$G$11+СВЦЭМ!$D$10+'СЕТ СН'!$G$6-'СЕТ СН'!$G$23</f>
        <v>1633.8386801299998</v>
      </c>
      <c r="Q49" s="36">
        <f>SUMIFS(СВЦЭМ!$D$33:$D$776,СВЦЭМ!$A$33:$A$776,$A49,СВЦЭМ!$B$33:$B$776,Q$47)+'СЕТ СН'!$G$11+СВЦЭМ!$D$10+'СЕТ СН'!$G$6-'СЕТ СН'!$G$23</f>
        <v>1633.1951832300001</v>
      </c>
      <c r="R49" s="36">
        <f>SUMIFS(СВЦЭМ!$D$33:$D$776,СВЦЭМ!$A$33:$A$776,$A49,СВЦЭМ!$B$33:$B$776,R$47)+'СЕТ СН'!$G$11+СВЦЭМ!$D$10+'СЕТ СН'!$G$6-'СЕТ СН'!$G$23</f>
        <v>1618.44550514</v>
      </c>
      <c r="S49" s="36">
        <f>SUMIFS(СВЦЭМ!$D$33:$D$776,СВЦЭМ!$A$33:$A$776,$A49,СВЦЭМ!$B$33:$B$776,S$47)+'СЕТ СН'!$G$11+СВЦЭМ!$D$10+'СЕТ СН'!$G$6-'СЕТ СН'!$G$23</f>
        <v>1626.3915622099998</v>
      </c>
      <c r="T49" s="36">
        <f>SUMIFS(СВЦЭМ!$D$33:$D$776,СВЦЭМ!$A$33:$A$776,$A49,СВЦЭМ!$B$33:$B$776,T$47)+'СЕТ СН'!$G$11+СВЦЭМ!$D$10+'СЕТ СН'!$G$6-'СЕТ СН'!$G$23</f>
        <v>1613.64039071</v>
      </c>
      <c r="U49" s="36">
        <f>SUMIFS(СВЦЭМ!$D$33:$D$776,СВЦЭМ!$A$33:$A$776,$A49,СВЦЭМ!$B$33:$B$776,U$47)+'СЕТ СН'!$G$11+СВЦЭМ!$D$10+'СЕТ СН'!$G$6-'СЕТ СН'!$G$23</f>
        <v>1607.0497037999999</v>
      </c>
      <c r="V49" s="36">
        <f>SUMIFS(СВЦЭМ!$D$33:$D$776,СВЦЭМ!$A$33:$A$776,$A49,СВЦЭМ!$B$33:$B$776,V$47)+'СЕТ СН'!$G$11+СВЦЭМ!$D$10+'СЕТ СН'!$G$6-'СЕТ СН'!$G$23</f>
        <v>1611.26236012</v>
      </c>
      <c r="W49" s="36">
        <f>SUMIFS(СВЦЭМ!$D$33:$D$776,СВЦЭМ!$A$33:$A$776,$A49,СВЦЭМ!$B$33:$B$776,W$47)+'СЕТ СН'!$G$11+СВЦЭМ!$D$10+'СЕТ СН'!$G$6-'СЕТ СН'!$G$23</f>
        <v>1622.6404773099998</v>
      </c>
      <c r="X49" s="36">
        <f>SUMIFS(СВЦЭМ!$D$33:$D$776,СВЦЭМ!$A$33:$A$776,$A49,СВЦЭМ!$B$33:$B$776,X$47)+'СЕТ СН'!$G$11+СВЦЭМ!$D$10+'СЕТ СН'!$G$6-'СЕТ СН'!$G$23</f>
        <v>1628.5004899400001</v>
      </c>
      <c r="Y49" s="36">
        <f>SUMIFS(СВЦЭМ!$D$33:$D$776,СВЦЭМ!$A$33:$A$776,$A49,СВЦЭМ!$B$33:$B$776,Y$47)+'СЕТ СН'!$G$11+СВЦЭМ!$D$10+'СЕТ СН'!$G$6-'СЕТ СН'!$G$23</f>
        <v>1637.6891715500001</v>
      </c>
    </row>
    <row r="50" spans="1:25" ht="15.75" x14ac:dyDescent="0.2">
      <c r="A50" s="35">
        <f t="shared" ref="A50:A78" si="1">A49+1</f>
        <v>44199</v>
      </c>
      <c r="B50" s="36">
        <f>SUMIFS(СВЦЭМ!$D$33:$D$776,СВЦЭМ!$A$33:$A$776,$A50,СВЦЭМ!$B$33:$B$776,B$47)+'СЕТ СН'!$G$11+СВЦЭМ!$D$10+'СЕТ СН'!$G$6-'СЕТ СН'!$G$23</f>
        <v>1629.7828838099999</v>
      </c>
      <c r="C50" s="36">
        <f>SUMIFS(СВЦЭМ!$D$33:$D$776,СВЦЭМ!$A$33:$A$776,$A50,СВЦЭМ!$B$33:$B$776,C$47)+'СЕТ СН'!$G$11+СВЦЭМ!$D$10+'СЕТ СН'!$G$6-'СЕТ СН'!$G$23</f>
        <v>1642.5610319299999</v>
      </c>
      <c r="D50" s="36">
        <f>SUMIFS(СВЦЭМ!$D$33:$D$776,СВЦЭМ!$A$33:$A$776,$A50,СВЦЭМ!$B$33:$B$776,D$47)+'СЕТ СН'!$G$11+СВЦЭМ!$D$10+'СЕТ СН'!$G$6-'СЕТ СН'!$G$23</f>
        <v>1652.0029192500001</v>
      </c>
      <c r="E50" s="36">
        <f>SUMIFS(СВЦЭМ!$D$33:$D$776,СВЦЭМ!$A$33:$A$776,$A50,СВЦЭМ!$B$33:$B$776,E$47)+'СЕТ СН'!$G$11+СВЦЭМ!$D$10+'СЕТ СН'!$G$6-'СЕТ СН'!$G$23</f>
        <v>1670.4876331</v>
      </c>
      <c r="F50" s="36">
        <f>SUMIFS(СВЦЭМ!$D$33:$D$776,СВЦЭМ!$A$33:$A$776,$A50,СВЦЭМ!$B$33:$B$776,F$47)+'СЕТ СН'!$G$11+СВЦЭМ!$D$10+'СЕТ СН'!$G$6-'СЕТ СН'!$G$23</f>
        <v>1651.1923265</v>
      </c>
      <c r="G50" s="36">
        <f>SUMIFS(СВЦЭМ!$D$33:$D$776,СВЦЭМ!$A$33:$A$776,$A50,СВЦЭМ!$B$33:$B$776,G$47)+'СЕТ СН'!$G$11+СВЦЭМ!$D$10+'СЕТ СН'!$G$6-'СЕТ СН'!$G$23</f>
        <v>1648.6424147100001</v>
      </c>
      <c r="H50" s="36">
        <f>SUMIFS(СВЦЭМ!$D$33:$D$776,СВЦЭМ!$A$33:$A$776,$A50,СВЦЭМ!$B$33:$B$776,H$47)+'СЕТ СН'!$G$11+СВЦЭМ!$D$10+'СЕТ СН'!$G$6-'СЕТ СН'!$G$23</f>
        <v>1672.46363036</v>
      </c>
      <c r="I50" s="36">
        <f>SUMIFS(СВЦЭМ!$D$33:$D$776,СВЦЭМ!$A$33:$A$776,$A50,СВЦЭМ!$B$33:$B$776,I$47)+'СЕТ СН'!$G$11+СВЦЭМ!$D$10+'СЕТ СН'!$G$6-'СЕТ СН'!$G$23</f>
        <v>1676.2188713700002</v>
      </c>
      <c r="J50" s="36">
        <f>SUMIFS(СВЦЭМ!$D$33:$D$776,СВЦЭМ!$A$33:$A$776,$A50,СВЦЭМ!$B$33:$B$776,J$47)+'СЕТ СН'!$G$11+СВЦЭМ!$D$10+'СЕТ СН'!$G$6-'СЕТ СН'!$G$23</f>
        <v>1672.33633431</v>
      </c>
      <c r="K50" s="36">
        <f>SUMIFS(СВЦЭМ!$D$33:$D$776,СВЦЭМ!$A$33:$A$776,$A50,СВЦЭМ!$B$33:$B$776,K$47)+'СЕТ СН'!$G$11+СВЦЭМ!$D$10+'СЕТ СН'!$G$6-'СЕТ СН'!$G$23</f>
        <v>1673.4909044599999</v>
      </c>
      <c r="L50" s="36">
        <f>SUMIFS(СВЦЭМ!$D$33:$D$776,СВЦЭМ!$A$33:$A$776,$A50,СВЦЭМ!$B$33:$B$776,L$47)+'СЕТ СН'!$G$11+СВЦЭМ!$D$10+'СЕТ СН'!$G$6-'СЕТ СН'!$G$23</f>
        <v>1661.4905981399997</v>
      </c>
      <c r="M50" s="36">
        <f>SUMIFS(СВЦЭМ!$D$33:$D$776,СВЦЭМ!$A$33:$A$776,$A50,СВЦЭМ!$B$33:$B$776,M$47)+'СЕТ СН'!$G$11+СВЦЭМ!$D$10+'СЕТ СН'!$G$6-'СЕТ СН'!$G$23</f>
        <v>1656.4995420499999</v>
      </c>
      <c r="N50" s="36">
        <f>SUMIFS(СВЦЭМ!$D$33:$D$776,СВЦЭМ!$A$33:$A$776,$A50,СВЦЭМ!$B$33:$B$776,N$47)+'СЕТ СН'!$G$11+СВЦЭМ!$D$10+'СЕТ СН'!$G$6-'СЕТ СН'!$G$23</f>
        <v>1670.0776095000001</v>
      </c>
      <c r="O50" s="36">
        <f>SUMIFS(СВЦЭМ!$D$33:$D$776,СВЦЭМ!$A$33:$A$776,$A50,СВЦЭМ!$B$33:$B$776,O$47)+'СЕТ СН'!$G$11+СВЦЭМ!$D$10+'СЕТ СН'!$G$6-'СЕТ СН'!$G$23</f>
        <v>1682.66640246</v>
      </c>
      <c r="P50" s="36">
        <f>SUMIFS(СВЦЭМ!$D$33:$D$776,СВЦЭМ!$A$33:$A$776,$A50,СВЦЭМ!$B$33:$B$776,P$47)+'СЕТ СН'!$G$11+СВЦЭМ!$D$10+'СЕТ СН'!$G$6-'СЕТ СН'!$G$23</f>
        <v>1694.7106966900001</v>
      </c>
      <c r="Q50" s="36">
        <f>SUMIFS(СВЦЭМ!$D$33:$D$776,СВЦЭМ!$A$33:$A$776,$A50,СВЦЭМ!$B$33:$B$776,Q$47)+'СЕТ СН'!$G$11+СВЦЭМ!$D$10+'СЕТ СН'!$G$6-'СЕТ СН'!$G$23</f>
        <v>1698.4231473499999</v>
      </c>
      <c r="R50" s="36">
        <f>SUMIFS(СВЦЭМ!$D$33:$D$776,СВЦЭМ!$A$33:$A$776,$A50,СВЦЭМ!$B$33:$B$776,R$47)+'СЕТ СН'!$G$11+СВЦЭМ!$D$10+'СЕТ СН'!$G$6-'СЕТ СН'!$G$23</f>
        <v>1690.21087326</v>
      </c>
      <c r="S50" s="36">
        <f>SUMIFS(СВЦЭМ!$D$33:$D$776,СВЦЭМ!$A$33:$A$776,$A50,СВЦЭМ!$B$33:$B$776,S$47)+'СЕТ СН'!$G$11+СВЦЭМ!$D$10+'СЕТ СН'!$G$6-'СЕТ СН'!$G$23</f>
        <v>1672.7789314799998</v>
      </c>
      <c r="T50" s="36">
        <f>SUMIFS(СВЦЭМ!$D$33:$D$776,СВЦЭМ!$A$33:$A$776,$A50,СВЦЭМ!$B$33:$B$776,T$47)+'СЕТ СН'!$G$11+СВЦЭМ!$D$10+'СЕТ СН'!$G$6-'СЕТ СН'!$G$23</f>
        <v>1653.3621094</v>
      </c>
      <c r="U50" s="36">
        <f>SUMIFS(СВЦЭМ!$D$33:$D$776,СВЦЭМ!$A$33:$A$776,$A50,СВЦЭМ!$B$33:$B$776,U$47)+'СЕТ СН'!$G$11+СВЦЭМ!$D$10+'СЕТ СН'!$G$6-'СЕТ СН'!$G$23</f>
        <v>1657.7858705600001</v>
      </c>
      <c r="V50" s="36">
        <f>SUMIFS(СВЦЭМ!$D$33:$D$776,СВЦЭМ!$A$33:$A$776,$A50,СВЦЭМ!$B$33:$B$776,V$47)+'СЕТ СН'!$G$11+СВЦЭМ!$D$10+'СЕТ СН'!$G$6-'СЕТ СН'!$G$23</f>
        <v>1658.0363980699999</v>
      </c>
      <c r="W50" s="36">
        <f>SUMIFS(СВЦЭМ!$D$33:$D$776,СВЦЭМ!$A$33:$A$776,$A50,СВЦЭМ!$B$33:$B$776,W$47)+'СЕТ СН'!$G$11+СВЦЭМ!$D$10+'СЕТ СН'!$G$6-'СЕТ СН'!$G$23</f>
        <v>1666.9022538099998</v>
      </c>
      <c r="X50" s="36">
        <f>SUMIFS(СВЦЭМ!$D$33:$D$776,СВЦЭМ!$A$33:$A$776,$A50,СВЦЭМ!$B$33:$B$776,X$47)+'СЕТ СН'!$G$11+СВЦЭМ!$D$10+'СЕТ СН'!$G$6-'СЕТ СН'!$G$23</f>
        <v>1676.5305750900002</v>
      </c>
      <c r="Y50" s="36">
        <f>SUMIFS(СВЦЭМ!$D$33:$D$776,СВЦЭМ!$A$33:$A$776,$A50,СВЦЭМ!$B$33:$B$776,Y$47)+'СЕТ СН'!$G$11+СВЦЭМ!$D$10+'СЕТ СН'!$G$6-'СЕТ СН'!$G$23</f>
        <v>1681.7444974300001</v>
      </c>
    </row>
    <row r="51" spans="1:25" ht="15.75" x14ac:dyDescent="0.2">
      <c r="A51" s="35">
        <f t="shared" si="1"/>
        <v>44200</v>
      </c>
      <c r="B51" s="36">
        <f>SUMIFS(СВЦЭМ!$D$33:$D$776,СВЦЭМ!$A$33:$A$776,$A51,СВЦЭМ!$B$33:$B$776,B$47)+'СЕТ СН'!$G$11+СВЦЭМ!$D$10+'СЕТ СН'!$G$6-'СЕТ СН'!$G$23</f>
        <v>1700.5582284900001</v>
      </c>
      <c r="C51" s="36">
        <f>SUMIFS(СВЦЭМ!$D$33:$D$776,СВЦЭМ!$A$33:$A$776,$A51,СВЦЭМ!$B$33:$B$776,C$47)+'СЕТ СН'!$G$11+СВЦЭМ!$D$10+'СЕТ СН'!$G$6-'СЕТ СН'!$G$23</f>
        <v>1716.8118850800001</v>
      </c>
      <c r="D51" s="36">
        <f>SUMIFS(СВЦЭМ!$D$33:$D$776,СВЦЭМ!$A$33:$A$776,$A51,СВЦЭМ!$B$33:$B$776,D$47)+'СЕТ СН'!$G$11+СВЦЭМ!$D$10+'СЕТ СН'!$G$6-'СЕТ СН'!$G$23</f>
        <v>1731.5466030399998</v>
      </c>
      <c r="E51" s="36">
        <f>SUMIFS(СВЦЭМ!$D$33:$D$776,СВЦЭМ!$A$33:$A$776,$A51,СВЦЭМ!$B$33:$B$776,E$47)+'СЕТ СН'!$G$11+СВЦЭМ!$D$10+'СЕТ СН'!$G$6-'СЕТ СН'!$G$23</f>
        <v>1755.5914163400003</v>
      </c>
      <c r="F51" s="36">
        <f>SUMIFS(СВЦЭМ!$D$33:$D$776,СВЦЭМ!$A$33:$A$776,$A51,СВЦЭМ!$B$33:$B$776,F$47)+'СЕТ СН'!$G$11+СВЦЭМ!$D$10+'СЕТ СН'!$G$6-'СЕТ СН'!$G$23</f>
        <v>1721.8735215199999</v>
      </c>
      <c r="G51" s="36">
        <f>SUMIFS(СВЦЭМ!$D$33:$D$776,СВЦЭМ!$A$33:$A$776,$A51,СВЦЭМ!$B$33:$B$776,G$47)+'СЕТ СН'!$G$11+СВЦЭМ!$D$10+'СЕТ СН'!$G$6-'СЕТ СН'!$G$23</f>
        <v>1718.9335303299999</v>
      </c>
      <c r="H51" s="36">
        <f>SUMIFS(СВЦЭМ!$D$33:$D$776,СВЦЭМ!$A$33:$A$776,$A51,СВЦЭМ!$B$33:$B$776,H$47)+'СЕТ СН'!$G$11+СВЦЭМ!$D$10+'СЕТ СН'!$G$6-'СЕТ СН'!$G$23</f>
        <v>1724.2326462800002</v>
      </c>
      <c r="I51" s="36">
        <f>SUMIFS(СВЦЭМ!$D$33:$D$776,СВЦЭМ!$A$33:$A$776,$A51,СВЦЭМ!$B$33:$B$776,I$47)+'СЕТ СН'!$G$11+СВЦЭМ!$D$10+'СЕТ СН'!$G$6-'СЕТ СН'!$G$23</f>
        <v>1708.3538813200003</v>
      </c>
      <c r="J51" s="36">
        <f>SUMIFS(СВЦЭМ!$D$33:$D$776,СВЦЭМ!$A$33:$A$776,$A51,СВЦЭМ!$B$33:$B$776,J$47)+'СЕТ СН'!$G$11+СВЦЭМ!$D$10+'СЕТ СН'!$G$6-'СЕТ СН'!$G$23</f>
        <v>1686.4859470299998</v>
      </c>
      <c r="K51" s="36">
        <f>SUMIFS(СВЦЭМ!$D$33:$D$776,СВЦЭМ!$A$33:$A$776,$A51,СВЦЭМ!$B$33:$B$776,K$47)+'СЕТ СН'!$G$11+СВЦЭМ!$D$10+'СЕТ СН'!$G$6-'СЕТ СН'!$G$23</f>
        <v>1658.3634215399998</v>
      </c>
      <c r="L51" s="36">
        <f>SUMIFS(СВЦЭМ!$D$33:$D$776,СВЦЭМ!$A$33:$A$776,$A51,СВЦЭМ!$B$33:$B$776,L$47)+'СЕТ СН'!$G$11+СВЦЭМ!$D$10+'СЕТ СН'!$G$6-'СЕТ СН'!$G$23</f>
        <v>1647.2228893000001</v>
      </c>
      <c r="M51" s="36">
        <f>SUMIFS(СВЦЭМ!$D$33:$D$776,СВЦЭМ!$A$33:$A$776,$A51,СВЦЭМ!$B$33:$B$776,M$47)+'СЕТ СН'!$G$11+СВЦЭМ!$D$10+'СЕТ СН'!$G$6-'СЕТ СН'!$G$23</f>
        <v>1640.8559482999999</v>
      </c>
      <c r="N51" s="36">
        <f>SUMIFS(СВЦЭМ!$D$33:$D$776,СВЦЭМ!$A$33:$A$776,$A51,СВЦЭМ!$B$33:$B$776,N$47)+'СЕТ СН'!$G$11+СВЦЭМ!$D$10+'СЕТ СН'!$G$6-'СЕТ СН'!$G$23</f>
        <v>1659.68256999</v>
      </c>
      <c r="O51" s="36">
        <f>SUMIFS(СВЦЭМ!$D$33:$D$776,СВЦЭМ!$A$33:$A$776,$A51,СВЦЭМ!$B$33:$B$776,O$47)+'СЕТ СН'!$G$11+СВЦЭМ!$D$10+'СЕТ СН'!$G$6-'СЕТ СН'!$G$23</f>
        <v>1669.7122948299998</v>
      </c>
      <c r="P51" s="36">
        <f>SUMIFS(СВЦЭМ!$D$33:$D$776,СВЦЭМ!$A$33:$A$776,$A51,СВЦЭМ!$B$33:$B$776,P$47)+'СЕТ СН'!$G$11+СВЦЭМ!$D$10+'СЕТ СН'!$G$6-'СЕТ СН'!$G$23</f>
        <v>1680.5158885300002</v>
      </c>
      <c r="Q51" s="36">
        <f>SUMIFS(СВЦЭМ!$D$33:$D$776,СВЦЭМ!$A$33:$A$776,$A51,СВЦЭМ!$B$33:$B$776,Q$47)+'СЕТ СН'!$G$11+СВЦЭМ!$D$10+'СЕТ СН'!$G$6-'СЕТ СН'!$G$23</f>
        <v>1685.8731760599999</v>
      </c>
      <c r="R51" s="36">
        <f>SUMIFS(СВЦЭМ!$D$33:$D$776,СВЦЭМ!$A$33:$A$776,$A51,СВЦЭМ!$B$33:$B$776,R$47)+'СЕТ СН'!$G$11+СВЦЭМ!$D$10+'СЕТ СН'!$G$6-'СЕТ СН'!$G$23</f>
        <v>1670.9379969500001</v>
      </c>
      <c r="S51" s="36">
        <f>SUMIFS(СВЦЭМ!$D$33:$D$776,СВЦЭМ!$A$33:$A$776,$A51,СВЦЭМ!$B$33:$B$776,S$47)+'СЕТ СН'!$G$11+СВЦЭМ!$D$10+'СЕТ СН'!$G$6-'СЕТ СН'!$G$23</f>
        <v>1660.5891372299998</v>
      </c>
      <c r="T51" s="36">
        <f>SUMIFS(СВЦЭМ!$D$33:$D$776,СВЦЭМ!$A$33:$A$776,$A51,СВЦЭМ!$B$33:$B$776,T$47)+'СЕТ СН'!$G$11+СВЦЭМ!$D$10+'СЕТ СН'!$G$6-'СЕТ СН'!$G$23</f>
        <v>1646.39635279</v>
      </c>
      <c r="U51" s="36">
        <f>SUMIFS(СВЦЭМ!$D$33:$D$776,СВЦЭМ!$A$33:$A$776,$A51,СВЦЭМ!$B$33:$B$776,U$47)+'СЕТ СН'!$G$11+СВЦЭМ!$D$10+'СЕТ СН'!$G$6-'СЕТ СН'!$G$23</f>
        <v>1651.3407204099999</v>
      </c>
      <c r="V51" s="36">
        <f>SUMIFS(СВЦЭМ!$D$33:$D$776,СВЦЭМ!$A$33:$A$776,$A51,СВЦЭМ!$B$33:$B$776,V$47)+'СЕТ СН'!$G$11+СВЦЭМ!$D$10+'СЕТ СН'!$G$6-'СЕТ СН'!$G$23</f>
        <v>1652.8002601100002</v>
      </c>
      <c r="W51" s="36">
        <f>SUMIFS(СВЦЭМ!$D$33:$D$776,СВЦЭМ!$A$33:$A$776,$A51,СВЦЭМ!$B$33:$B$776,W$47)+'СЕТ СН'!$G$11+СВЦЭМ!$D$10+'СЕТ СН'!$G$6-'СЕТ СН'!$G$23</f>
        <v>1662.3277477400002</v>
      </c>
      <c r="X51" s="36">
        <f>SUMIFS(СВЦЭМ!$D$33:$D$776,СВЦЭМ!$A$33:$A$776,$A51,СВЦЭМ!$B$33:$B$776,X$47)+'СЕТ СН'!$G$11+СВЦЭМ!$D$10+'СЕТ СН'!$G$6-'СЕТ СН'!$G$23</f>
        <v>1679.7715551199999</v>
      </c>
      <c r="Y51" s="36">
        <f>SUMIFS(СВЦЭМ!$D$33:$D$776,СВЦЭМ!$A$33:$A$776,$A51,СВЦЭМ!$B$33:$B$776,Y$47)+'СЕТ СН'!$G$11+СВЦЭМ!$D$10+'СЕТ СН'!$G$6-'СЕТ СН'!$G$23</f>
        <v>1693.7432780600002</v>
      </c>
    </row>
    <row r="52" spans="1:25" ht="15.75" x14ac:dyDescent="0.2">
      <c r="A52" s="35">
        <f t="shared" si="1"/>
        <v>44201</v>
      </c>
      <c r="B52" s="36">
        <f>SUMIFS(СВЦЭМ!$D$33:$D$776,СВЦЭМ!$A$33:$A$776,$A52,СВЦЭМ!$B$33:$B$776,B$47)+'СЕТ СН'!$G$11+СВЦЭМ!$D$10+'СЕТ СН'!$G$6-'СЕТ СН'!$G$23</f>
        <v>1661.4506530200001</v>
      </c>
      <c r="C52" s="36">
        <f>SUMIFS(СВЦЭМ!$D$33:$D$776,СВЦЭМ!$A$33:$A$776,$A52,СВЦЭМ!$B$33:$B$776,C$47)+'СЕТ СН'!$G$11+СВЦЭМ!$D$10+'СЕТ СН'!$G$6-'СЕТ СН'!$G$23</f>
        <v>1691.6959340500002</v>
      </c>
      <c r="D52" s="36">
        <f>SUMIFS(СВЦЭМ!$D$33:$D$776,СВЦЭМ!$A$33:$A$776,$A52,СВЦЭМ!$B$33:$B$776,D$47)+'СЕТ СН'!$G$11+СВЦЭМ!$D$10+'СЕТ СН'!$G$6-'СЕТ СН'!$G$23</f>
        <v>1704.4610593900002</v>
      </c>
      <c r="E52" s="36">
        <f>SUMIFS(СВЦЭМ!$D$33:$D$776,СВЦЭМ!$A$33:$A$776,$A52,СВЦЭМ!$B$33:$B$776,E$47)+'СЕТ СН'!$G$11+СВЦЭМ!$D$10+'СЕТ СН'!$G$6-'СЕТ СН'!$G$23</f>
        <v>1710.8855230499998</v>
      </c>
      <c r="F52" s="36">
        <f>SUMIFS(СВЦЭМ!$D$33:$D$776,СВЦЭМ!$A$33:$A$776,$A52,СВЦЭМ!$B$33:$B$776,F$47)+'СЕТ СН'!$G$11+СВЦЭМ!$D$10+'СЕТ СН'!$G$6-'СЕТ СН'!$G$23</f>
        <v>1713.2825704000002</v>
      </c>
      <c r="G52" s="36">
        <f>SUMIFS(СВЦЭМ!$D$33:$D$776,СВЦЭМ!$A$33:$A$776,$A52,СВЦЭМ!$B$33:$B$776,G$47)+'СЕТ СН'!$G$11+СВЦЭМ!$D$10+'СЕТ СН'!$G$6-'СЕТ СН'!$G$23</f>
        <v>1735.2915897100002</v>
      </c>
      <c r="H52" s="36">
        <f>SUMIFS(СВЦЭМ!$D$33:$D$776,СВЦЭМ!$A$33:$A$776,$A52,СВЦЭМ!$B$33:$B$776,H$47)+'СЕТ СН'!$G$11+СВЦЭМ!$D$10+'СЕТ СН'!$G$6-'СЕТ СН'!$G$23</f>
        <v>1719.8196067600002</v>
      </c>
      <c r="I52" s="36">
        <f>SUMIFS(СВЦЭМ!$D$33:$D$776,СВЦЭМ!$A$33:$A$776,$A52,СВЦЭМ!$B$33:$B$776,I$47)+'СЕТ СН'!$G$11+СВЦЭМ!$D$10+'СЕТ СН'!$G$6-'СЕТ СН'!$G$23</f>
        <v>1703.4855431199999</v>
      </c>
      <c r="J52" s="36">
        <f>SUMIFS(СВЦЭМ!$D$33:$D$776,СВЦЭМ!$A$33:$A$776,$A52,СВЦЭМ!$B$33:$B$776,J$47)+'СЕТ СН'!$G$11+СВЦЭМ!$D$10+'СЕТ СН'!$G$6-'СЕТ СН'!$G$23</f>
        <v>1678.6680078600002</v>
      </c>
      <c r="K52" s="36">
        <f>SUMIFS(СВЦЭМ!$D$33:$D$776,СВЦЭМ!$A$33:$A$776,$A52,СВЦЭМ!$B$33:$B$776,K$47)+'СЕТ СН'!$G$11+СВЦЭМ!$D$10+'СЕТ СН'!$G$6-'СЕТ СН'!$G$23</f>
        <v>1649.3610932699999</v>
      </c>
      <c r="L52" s="36">
        <f>SUMIFS(СВЦЭМ!$D$33:$D$776,СВЦЭМ!$A$33:$A$776,$A52,СВЦЭМ!$B$33:$B$776,L$47)+'СЕТ СН'!$G$11+СВЦЭМ!$D$10+'СЕТ СН'!$G$6-'СЕТ СН'!$G$23</f>
        <v>1628.8318166899999</v>
      </c>
      <c r="M52" s="36">
        <f>SUMIFS(СВЦЭМ!$D$33:$D$776,СВЦЭМ!$A$33:$A$776,$A52,СВЦЭМ!$B$33:$B$776,M$47)+'СЕТ СН'!$G$11+СВЦЭМ!$D$10+'СЕТ СН'!$G$6-'СЕТ СН'!$G$23</f>
        <v>1635.7369835999998</v>
      </c>
      <c r="N52" s="36">
        <f>SUMIFS(СВЦЭМ!$D$33:$D$776,СВЦЭМ!$A$33:$A$776,$A52,СВЦЭМ!$B$33:$B$776,N$47)+'СЕТ СН'!$G$11+СВЦЭМ!$D$10+'СЕТ СН'!$G$6-'СЕТ СН'!$G$23</f>
        <v>1668.5873900299998</v>
      </c>
      <c r="O52" s="36">
        <f>SUMIFS(СВЦЭМ!$D$33:$D$776,СВЦЭМ!$A$33:$A$776,$A52,СВЦЭМ!$B$33:$B$776,O$47)+'СЕТ СН'!$G$11+СВЦЭМ!$D$10+'СЕТ СН'!$G$6-'СЕТ СН'!$G$23</f>
        <v>1695.2647741999999</v>
      </c>
      <c r="P52" s="36">
        <f>SUMIFS(СВЦЭМ!$D$33:$D$776,СВЦЭМ!$A$33:$A$776,$A52,СВЦЭМ!$B$33:$B$776,P$47)+'СЕТ СН'!$G$11+СВЦЭМ!$D$10+'СЕТ СН'!$G$6-'СЕТ СН'!$G$23</f>
        <v>1711.5929971999999</v>
      </c>
      <c r="Q52" s="36">
        <f>SUMIFS(СВЦЭМ!$D$33:$D$776,СВЦЭМ!$A$33:$A$776,$A52,СВЦЭМ!$B$33:$B$776,Q$47)+'СЕТ СН'!$G$11+СВЦЭМ!$D$10+'СЕТ СН'!$G$6-'СЕТ СН'!$G$23</f>
        <v>1716.4709190100002</v>
      </c>
      <c r="R52" s="36">
        <f>SUMIFS(СВЦЭМ!$D$33:$D$776,СВЦЭМ!$A$33:$A$776,$A52,СВЦЭМ!$B$33:$B$776,R$47)+'СЕТ СН'!$G$11+СВЦЭМ!$D$10+'СЕТ СН'!$G$6-'СЕТ СН'!$G$23</f>
        <v>1703.8065069499999</v>
      </c>
      <c r="S52" s="36">
        <f>SUMIFS(СВЦЭМ!$D$33:$D$776,СВЦЭМ!$A$33:$A$776,$A52,СВЦЭМ!$B$33:$B$776,S$47)+'СЕТ СН'!$G$11+СВЦЭМ!$D$10+'СЕТ СН'!$G$6-'СЕТ СН'!$G$23</f>
        <v>1692.1032611000001</v>
      </c>
      <c r="T52" s="36">
        <f>SUMIFS(СВЦЭМ!$D$33:$D$776,СВЦЭМ!$A$33:$A$776,$A52,СВЦЭМ!$B$33:$B$776,T$47)+'СЕТ СН'!$G$11+СВЦЭМ!$D$10+'СЕТ СН'!$G$6-'СЕТ СН'!$G$23</f>
        <v>1660.3596021200001</v>
      </c>
      <c r="U52" s="36">
        <f>SUMIFS(СВЦЭМ!$D$33:$D$776,СВЦЭМ!$A$33:$A$776,$A52,СВЦЭМ!$B$33:$B$776,U$47)+'СЕТ СН'!$G$11+СВЦЭМ!$D$10+'СЕТ СН'!$G$6-'СЕТ СН'!$G$23</f>
        <v>1667.2023896999999</v>
      </c>
      <c r="V52" s="36">
        <f>SUMIFS(СВЦЭМ!$D$33:$D$776,СВЦЭМ!$A$33:$A$776,$A52,СВЦЭМ!$B$33:$B$776,V$47)+'СЕТ СН'!$G$11+СВЦЭМ!$D$10+'СЕТ СН'!$G$6-'СЕТ СН'!$G$23</f>
        <v>1672.0132848399999</v>
      </c>
      <c r="W52" s="36">
        <f>SUMIFS(СВЦЭМ!$D$33:$D$776,СВЦЭМ!$A$33:$A$776,$A52,СВЦЭМ!$B$33:$B$776,W$47)+'СЕТ СН'!$G$11+СВЦЭМ!$D$10+'СЕТ СН'!$G$6-'СЕТ СН'!$G$23</f>
        <v>1687.4235589300001</v>
      </c>
      <c r="X52" s="36">
        <f>SUMIFS(СВЦЭМ!$D$33:$D$776,СВЦЭМ!$A$33:$A$776,$A52,СВЦЭМ!$B$33:$B$776,X$47)+'СЕТ СН'!$G$11+СВЦЭМ!$D$10+'СЕТ СН'!$G$6-'СЕТ СН'!$G$23</f>
        <v>1702.40176337</v>
      </c>
      <c r="Y52" s="36">
        <f>SUMIFS(СВЦЭМ!$D$33:$D$776,СВЦЭМ!$A$33:$A$776,$A52,СВЦЭМ!$B$33:$B$776,Y$47)+'СЕТ СН'!$G$11+СВЦЭМ!$D$10+'СЕТ СН'!$G$6-'СЕТ СН'!$G$23</f>
        <v>1719.25793355</v>
      </c>
    </row>
    <row r="53" spans="1:25" ht="15.75" x14ac:dyDescent="0.2">
      <c r="A53" s="35">
        <f t="shared" si="1"/>
        <v>44202</v>
      </c>
      <c r="B53" s="36">
        <f>SUMIFS(СВЦЭМ!$D$33:$D$776,СВЦЭМ!$A$33:$A$776,$A53,СВЦЭМ!$B$33:$B$776,B$47)+'СЕТ СН'!$G$11+СВЦЭМ!$D$10+'СЕТ СН'!$G$6-'СЕТ СН'!$G$23</f>
        <v>1709.0983858</v>
      </c>
      <c r="C53" s="36">
        <f>SUMIFS(СВЦЭМ!$D$33:$D$776,СВЦЭМ!$A$33:$A$776,$A53,СВЦЭМ!$B$33:$B$776,C$47)+'СЕТ СН'!$G$11+СВЦЭМ!$D$10+'СЕТ СН'!$G$6-'СЕТ СН'!$G$23</f>
        <v>1739.7415670800001</v>
      </c>
      <c r="D53" s="36">
        <f>SUMIFS(СВЦЭМ!$D$33:$D$776,СВЦЭМ!$A$33:$A$776,$A53,СВЦЭМ!$B$33:$B$776,D$47)+'СЕТ СН'!$G$11+СВЦЭМ!$D$10+'СЕТ СН'!$G$6-'СЕТ СН'!$G$23</f>
        <v>1763.4147057800001</v>
      </c>
      <c r="E53" s="36">
        <f>SUMIFS(СВЦЭМ!$D$33:$D$776,СВЦЭМ!$A$33:$A$776,$A53,СВЦЭМ!$B$33:$B$776,E$47)+'СЕТ СН'!$G$11+СВЦЭМ!$D$10+'СЕТ СН'!$G$6-'СЕТ СН'!$G$23</f>
        <v>1772.7722479200002</v>
      </c>
      <c r="F53" s="36">
        <f>SUMIFS(СВЦЭМ!$D$33:$D$776,СВЦЭМ!$A$33:$A$776,$A53,СВЦЭМ!$B$33:$B$776,F$47)+'СЕТ СН'!$G$11+СВЦЭМ!$D$10+'СЕТ СН'!$G$6-'СЕТ СН'!$G$23</f>
        <v>1783.8202290099998</v>
      </c>
      <c r="G53" s="36">
        <f>SUMIFS(СВЦЭМ!$D$33:$D$776,СВЦЭМ!$A$33:$A$776,$A53,СВЦЭМ!$B$33:$B$776,G$47)+'СЕТ СН'!$G$11+СВЦЭМ!$D$10+'СЕТ СН'!$G$6-'СЕТ СН'!$G$23</f>
        <v>1780.5799209299998</v>
      </c>
      <c r="H53" s="36">
        <f>SUMIFS(СВЦЭМ!$D$33:$D$776,СВЦЭМ!$A$33:$A$776,$A53,СВЦЭМ!$B$33:$B$776,H$47)+'СЕТ СН'!$G$11+СВЦЭМ!$D$10+'СЕТ СН'!$G$6-'СЕТ СН'!$G$23</f>
        <v>1764.6136097100002</v>
      </c>
      <c r="I53" s="36">
        <f>SUMIFS(СВЦЭМ!$D$33:$D$776,СВЦЭМ!$A$33:$A$776,$A53,СВЦЭМ!$B$33:$B$776,I$47)+'СЕТ СН'!$G$11+СВЦЭМ!$D$10+'СЕТ СН'!$G$6-'СЕТ СН'!$G$23</f>
        <v>1738.8432477400002</v>
      </c>
      <c r="J53" s="36">
        <f>SUMIFS(СВЦЭМ!$D$33:$D$776,СВЦЭМ!$A$33:$A$776,$A53,СВЦЭМ!$B$33:$B$776,J$47)+'СЕТ СН'!$G$11+СВЦЭМ!$D$10+'СЕТ СН'!$G$6-'СЕТ СН'!$G$23</f>
        <v>1695.2422958400002</v>
      </c>
      <c r="K53" s="36">
        <f>SUMIFS(СВЦЭМ!$D$33:$D$776,СВЦЭМ!$A$33:$A$776,$A53,СВЦЭМ!$B$33:$B$776,K$47)+'СЕТ СН'!$G$11+СВЦЭМ!$D$10+'СЕТ СН'!$G$6-'СЕТ СН'!$G$23</f>
        <v>1654.19096885</v>
      </c>
      <c r="L53" s="36">
        <f>SUMIFS(СВЦЭМ!$D$33:$D$776,СВЦЭМ!$A$33:$A$776,$A53,СВЦЭМ!$B$33:$B$776,L$47)+'СЕТ СН'!$G$11+СВЦЭМ!$D$10+'СЕТ СН'!$G$6-'СЕТ СН'!$G$23</f>
        <v>1641.8132176300001</v>
      </c>
      <c r="M53" s="36">
        <f>SUMIFS(СВЦЭМ!$D$33:$D$776,СВЦЭМ!$A$33:$A$776,$A53,СВЦЭМ!$B$33:$B$776,M$47)+'СЕТ СН'!$G$11+СВЦЭМ!$D$10+'СЕТ СН'!$G$6-'СЕТ СН'!$G$23</f>
        <v>1645.5163300899999</v>
      </c>
      <c r="N53" s="36">
        <f>SUMIFS(СВЦЭМ!$D$33:$D$776,СВЦЭМ!$A$33:$A$776,$A53,СВЦЭМ!$B$33:$B$776,N$47)+'СЕТ СН'!$G$11+СВЦЭМ!$D$10+'СЕТ СН'!$G$6-'СЕТ СН'!$G$23</f>
        <v>1673.6015837899999</v>
      </c>
      <c r="O53" s="36">
        <f>SUMIFS(СВЦЭМ!$D$33:$D$776,СВЦЭМ!$A$33:$A$776,$A53,СВЦЭМ!$B$33:$B$776,O$47)+'СЕТ СН'!$G$11+СВЦЭМ!$D$10+'СЕТ СН'!$G$6-'СЕТ СН'!$G$23</f>
        <v>1690.1183899600001</v>
      </c>
      <c r="P53" s="36">
        <f>SUMIFS(СВЦЭМ!$D$33:$D$776,СВЦЭМ!$A$33:$A$776,$A53,СВЦЭМ!$B$33:$B$776,P$47)+'СЕТ СН'!$G$11+СВЦЭМ!$D$10+'СЕТ СН'!$G$6-'СЕТ СН'!$G$23</f>
        <v>1701.2056839400002</v>
      </c>
      <c r="Q53" s="36">
        <f>SUMIFS(СВЦЭМ!$D$33:$D$776,СВЦЭМ!$A$33:$A$776,$A53,СВЦЭМ!$B$33:$B$776,Q$47)+'СЕТ СН'!$G$11+СВЦЭМ!$D$10+'СЕТ СН'!$G$6-'СЕТ СН'!$G$23</f>
        <v>1705.25167448</v>
      </c>
      <c r="R53" s="36">
        <f>SUMIFS(СВЦЭМ!$D$33:$D$776,СВЦЭМ!$A$33:$A$776,$A53,СВЦЭМ!$B$33:$B$776,R$47)+'СЕТ СН'!$G$11+СВЦЭМ!$D$10+'СЕТ СН'!$G$6-'СЕТ СН'!$G$23</f>
        <v>1691.19597475</v>
      </c>
      <c r="S53" s="36">
        <f>SUMIFS(СВЦЭМ!$D$33:$D$776,СВЦЭМ!$A$33:$A$776,$A53,СВЦЭМ!$B$33:$B$776,S$47)+'СЕТ СН'!$G$11+СВЦЭМ!$D$10+'СЕТ СН'!$G$6-'СЕТ СН'!$G$23</f>
        <v>1665.61114924</v>
      </c>
      <c r="T53" s="36">
        <f>SUMIFS(СВЦЭМ!$D$33:$D$776,СВЦЭМ!$A$33:$A$776,$A53,СВЦЭМ!$B$33:$B$776,T$47)+'СЕТ СН'!$G$11+СВЦЭМ!$D$10+'СЕТ СН'!$G$6-'СЕТ СН'!$G$23</f>
        <v>1639.9382162100001</v>
      </c>
      <c r="U53" s="36">
        <f>SUMIFS(СВЦЭМ!$D$33:$D$776,СВЦЭМ!$A$33:$A$776,$A53,СВЦЭМ!$B$33:$B$776,U$47)+'СЕТ СН'!$G$11+СВЦЭМ!$D$10+'СЕТ СН'!$G$6-'СЕТ СН'!$G$23</f>
        <v>1643.3780222999999</v>
      </c>
      <c r="V53" s="36">
        <f>SUMIFS(СВЦЭМ!$D$33:$D$776,СВЦЭМ!$A$33:$A$776,$A53,СВЦЭМ!$B$33:$B$776,V$47)+'СЕТ СН'!$G$11+СВЦЭМ!$D$10+'СЕТ СН'!$G$6-'СЕТ СН'!$G$23</f>
        <v>1650.1564011199998</v>
      </c>
      <c r="W53" s="36">
        <f>SUMIFS(СВЦЭМ!$D$33:$D$776,СВЦЭМ!$A$33:$A$776,$A53,СВЦЭМ!$B$33:$B$776,W$47)+'СЕТ СН'!$G$11+СВЦЭМ!$D$10+'СЕТ СН'!$G$6-'СЕТ СН'!$G$23</f>
        <v>1666.0734482500002</v>
      </c>
      <c r="X53" s="36">
        <f>SUMIFS(СВЦЭМ!$D$33:$D$776,СВЦЭМ!$A$33:$A$776,$A53,СВЦЭМ!$B$33:$B$776,X$47)+'СЕТ СН'!$G$11+СВЦЭМ!$D$10+'СЕТ СН'!$G$6-'СЕТ СН'!$G$23</f>
        <v>1683.72208774</v>
      </c>
      <c r="Y53" s="36">
        <f>SUMIFS(СВЦЭМ!$D$33:$D$776,СВЦЭМ!$A$33:$A$776,$A53,СВЦЭМ!$B$33:$B$776,Y$47)+'СЕТ СН'!$G$11+СВЦЭМ!$D$10+'СЕТ СН'!$G$6-'СЕТ СН'!$G$23</f>
        <v>1705.8741716899999</v>
      </c>
    </row>
    <row r="54" spans="1:25" ht="15.75" x14ac:dyDescent="0.2">
      <c r="A54" s="35">
        <f t="shared" si="1"/>
        <v>44203</v>
      </c>
      <c r="B54" s="36">
        <f>SUMIFS(СВЦЭМ!$D$33:$D$776,СВЦЭМ!$A$33:$A$776,$A54,СВЦЭМ!$B$33:$B$776,B$47)+'СЕТ СН'!$G$11+СВЦЭМ!$D$10+'СЕТ СН'!$G$6-'СЕТ СН'!$G$23</f>
        <v>1678.3288067600001</v>
      </c>
      <c r="C54" s="36">
        <f>SUMIFS(СВЦЭМ!$D$33:$D$776,СВЦЭМ!$A$33:$A$776,$A54,СВЦЭМ!$B$33:$B$776,C$47)+'СЕТ СН'!$G$11+СВЦЭМ!$D$10+'СЕТ СН'!$G$6-'СЕТ СН'!$G$23</f>
        <v>1711.4130272299999</v>
      </c>
      <c r="D54" s="36">
        <f>SUMIFS(СВЦЭМ!$D$33:$D$776,СВЦЭМ!$A$33:$A$776,$A54,СВЦЭМ!$B$33:$B$776,D$47)+'СЕТ СН'!$G$11+СВЦЭМ!$D$10+'СЕТ СН'!$G$6-'СЕТ СН'!$G$23</f>
        <v>1739.6170809599998</v>
      </c>
      <c r="E54" s="36">
        <f>SUMIFS(СВЦЭМ!$D$33:$D$776,СВЦЭМ!$A$33:$A$776,$A54,СВЦЭМ!$B$33:$B$776,E$47)+'СЕТ СН'!$G$11+СВЦЭМ!$D$10+'СЕТ СН'!$G$6-'СЕТ СН'!$G$23</f>
        <v>1749.93188599</v>
      </c>
      <c r="F54" s="36">
        <f>SUMIFS(СВЦЭМ!$D$33:$D$776,СВЦЭМ!$A$33:$A$776,$A54,СВЦЭМ!$B$33:$B$776,F$47)+'СЕТ СН'!$G$11+СВЦЭМ!$D$10+'СЕТ СН'!$G$6-'СЕТ СН'!$G$23</f>
        <v>1759.5123673500002</v>
      </c>
      <c r="G54" s="36">
        <f>SUMIFS(СВЦЭМ!$D$33:$D$776,СВЦЭМ!$A$33:$A$776,$A54,СВЦЭМ!$B$33:$B$776,G$47)+'СЕТ СН'!$G$11+СВЦЭМ!$D$10+'СЕТ СН'!$G$6-'СЕТ СН'!$G$23</f>
        <v>1753.23973372</v>
      </c>
      <c r="H54" s="36">
        <f>SUMIFS(СВЦЭМ!$D$33:$D$776,СВЦЭМ!$A$33:$A$776,$A54,СВЦЭМ!$B$33:$B$776,H$47)+'СЕТ СН'!$G$11+СВЦЭМ!$D$10+'СЕТ СН'!$G$6-'СЕТ СН'!$G$23</f>
        <v>1737.1277554200001</v>
      </c>
      <c r="I54" s="36">
        <f>SUMIFS(СВЦЭМ!$D$33:$D$776,СВЦЭМ!$A$33:$A$776,$A54,СВЦЭМ!$B$33:$B$776,I$47)+'СЕТ СН'!$G$11+СВЦЭМ!$D$10+'СЕТ СН'!$G$6-'СЕТ СН'!$G$23</f>
        <v>1710.8440320700001</v>
      </c>
      <c r="J54" s="36">
        <f>SUMIFS(СВЦЭМ!$D$33:$D$776,СВЦЭМ!$A$33:$A$776,$A54,СВЦЭМ!$B$33:$B$776,J$47)+'СЕТ СН'!$G$11+СВЦЭМ!$D$10+'СЕТ СН'!$G$6-'СЕТ СН'!$G$23</f>
        <v>1685.5476609799998</v>
      </c>
      <c r="K54" s="36">
        <f>SUMIFS(СВЦЭМ!$D$33:$D$776,СВЦЭМ!$A$33:$A$776,$A54,СВЦЭМ!$B$33:$B$776,K$47)+'СЕТ СН'!$G$11+СВЦЭМ!$D$10+'СЕТ СН'!$G$6-'СЕТ СН'!$G$23</f>
        <v>1660.4841848599999</v>
      </c>
      <c r="L54" s="36">
        <f>SUMIFS(СВЦЭМ!$D$33:$D$776,СВЦЭМ!$A$33:$A$776,$A54,СВЦЭМ!$B$33:$B$776,L$47)+'СЕТ СН'!$G$11+СВЦЭМ!$D$10+'СЕТ СН'!$G$6-'СЕТ СН'!$G$23</f>
        <v>1645.1037422899999</v>
      </c>
      <c r="M54" s="36">
        <f>SUMIFS(СВЦЭМ!$D$33:$D$776,СВЦЭМ!$A$33:$A$776,$A54,СВЦЭМ!$B$33:$B$776,M$47)+'СЕТ СН'!$G$11+СВЦЭМ!$D$10+'СЕТ СН'!$G$6-'СЕТ СН'!$G$23</f>
        <v>1659.7877714900001</v>
      </c>
      <c r="N54" s="36">
        <f>SUMIFS(СВЦЭМ!$D$33:$D$776,СВЦЭМ!$A$33:$A$776,$A54,СВЦЭМ!$B$33:$B$776,N$47)+'СЕТ СН'!$G$11+СВЦЭМ!$D$10+'СЕТ СН'!$G$6-'СЕТ СН'!$G$23</f>
        <v>1707.9220661899999</v>
      </c>
      <c r="O54" s="36">
        <f>SUMIFS(СВЦЭМ!$D$33:$D$776,СВЦЭМ!$A$33:$A$776,$A54,СВЦЭМ!$B$33:$B$776,O$47)+'СЕТ СН'!$G$11+СВЦЭМ!$D$10+'СЕТ СН'!$G$6-'СЕТ СН'!$G$23</f>
        <v>1715.44301421</v>
      </c>
      <c r="P54" s="36">
        <f>SUMIFS(СВЦЭМ!$D$33:$D$776,СВЦЭМ!$A$33:$A$776,$A54,СВЦЭМ!$B$33:$B$776,P$47)+'СЕТ СН'!$G$11+СВЦЭМ!$D$10+'СЕТ СН'!$G$6-'СЕТ СН'!$G$23</f>
        <v>1727.2565852500002</v>
      </c>
      <c r="Q54" s="36">
        <f>SUMIFS(СВЦЭМ!$D$33:$D$776,СВЦЭМ!$A$33:$A$776,$A54,СВЦЭМ!$B$33:$B$776,Q$47)+'СЕТ СН'!$G$11+СВЦЭМ!$D$10+'СЕТ СН'!$G$6-'СЕТ СН'!$G$23</f>
        <v>1738.09450453</v>
      </c>
      <c r="R54" s="36">
        <f>SUMIFS(СВЦЭМ!$D$33:$D$776,СВЦЭМ!$A$33:$A$776,$A54,СВЦЭМ!$B$33:$B$776,R$47)+'СЕТ СН'!$G$11+СВЦЭМ!$D$10+'СЕТ СН'!$G$6-'СЕТ СН'!$G$23</f>
        <v>1734.97805758</v>
      </c>
      <c r="S54" s="36">
        <f>SUMIFS(СВЦЭМ!$D$33:$D$776,СВЦЭМ!$A$33:$A$776,$A54,СВЦЭМ!$B$33:$B$776,S$47)+'СЕТ СН'!$G$11+СВЦЭМ!$D$10+'СЕТ СН'!$G$6-'СЕТ СН'!$G$23</f>
        <v>1710.53299109</v>
      </c>
      <c r="T54" s="36">
        <f>SUMIFS(СВЦЭМ!$D$33:$D$776,СВЦЭМ!$A$33:$A$776,$A54,СВЦЭМ!$B$33:$B$776,T$47)+'СЕТ СН'!$G$11+СВЦЭМ!$D$10+'СЕТ СН'!$G$6-'СЕТ СН'!$G$23</f>
        <v>1686.2665907800001</v>
      </c>
      <c r="U54" s="36">
        <f>SUMIFS(СВЦЭМ!$D$33:$D$776,СВЦЭМ!$A$33:$A$776,$A54,СВЦЭМ!$B$33:$B$776,U$47)+'СЕТ СН'!$G$11+СВЦЭМ!$D$10+'СЕТ СН'!$G$6-'СЕТ СН'!$G$23</f>
        <v>1695.3449098599999</v>
      </c>
      <c r="V54" s="36">
        <f>SUMIFS(СВЦЭМ!$D$33:$D$776,СВЦЭМ!$A$33:$A$776,$A54,СВЦЭМ!$B$33:$B$776,V$47)+'СЕТ СН'!$G$11+СВЦЭМ!$D$10+'СЕТ СН'!$G$6-'СЕТ СН'!$G$23</f>
        <v>1694.28408739</v>
      </c>
      <c r="W54" s="36">
        <f>SUMIFS(СВЦЭМ!$D$33:$D$776,СВЦЭМ!$A$33:$A$776,$A54,СВЦЭМ!$B$33:$B$776,W$47)+'СЕТ СН'!$G$11+СВЦЭМ!$D$10+'СЕТ СН'!$G$6-'СЕТ СН'!$G$23</f>
        <v>1713.1000846000002</v>
      </c>
      <c r="X54" s="36">
        <f>SUMIFS(СВЦЭМ!$D$33:$D$776,СВЦЭМ!$A$33:$A$776,$A54,СВЦЭМ!$B$33:$B$776,X$47)+'СЕТ СН'!$G$11+СВЦЭМ!$D$10+'СЕТ СН'!$G$6-'СЕТ СН'!$G$23</f>
        <v>1729.7775359299999</v>
      </c>
      <c r="Y54" s="36">
        <f>SUMIFS(СВЦЭМ!$D$33:$D$776,СВЦЭМ!$A$33:$A$776,$A54,СВЦЭМ!$B$33:$B$776,Y$47)+'СЕТ СН'!$G$11+СВЦЭМ!$D$10+'СЕТ СН'!$G$6-'СЕТ СН'!$G$23</f>
        <v>1752.4966287500001</v>
      </c>
    </row>
    <row r="55" spans="1:25" ht="15.75" x14ac:dyDescent="0.2">
      <c r="A55" s="35">
        <f t="shared" si="1"/>
        <v>44204</v>
      </c>
      <c r="B55" s="36">
        <f>SUMIFS(СВЦЭМ!$D$33:$D$776,СВЦЭМ!$A$33:$A$776,$A55,СВЦЭМ!$B$33:$B$776,B$47)+'СЕТ СН'!$G$11+СВЦЭМ!$D$10+'СЕТ СН'!$G$6-'СЕТ СН'!$G$23</f>
        <v>1691.7524991800001</v>
      </c>
      <c r="C55" s="36">
        <f>SUMIFS(СВЦЭМ!$D$33:$D$776,СВЦЭМ!$A$33:$A$776,$A55,СВЦЭМ!$B$33:$B$776,C$47)+'СЕТ СН'!$G$11+СВЦЭМ!$D$10+'СЕТ СН'!$G$6-'СЕТ СН'!$G$23</f>
        <v>1731.0760012000001</v>
      </c>
      <c r="D55" s="36">
        <f>SUMIFS(СВЦЭМ!$D$33:$D$776,СВЦЭМ!$A$33:$A$776,$A55,СВЦЭМ!$B$33:$B$776,D$47)+'СЕТ СН'!$G$11+СВЦЭМ!$D$10+'СЕТ СН'!$G$6-'СЕТ СН'!$G$23</f>
        <v>1755.3654852700001</v>
      </c>
      <c r="E55" s="36">
        <f>SUMIFS(СВЦЭМ!$D$33:$D$776,СВЦЭМ!$A$33:$A$776,$A55,СВЦЭМ!$B$33:$B$776,E$47)+'СЕТ СН'!$G$11+СВЦЭМ!$D$10+'СЕТ СН'!$G$6-'СЕТ СН'!$G$23</f>
        <v>1772.2437888300001</v>
      </c>
      <c r="F55" s="36">
        <f>SUMIFS(СВЦЭМ!$D$33:$D$776,СВЦЭМ!$A$33:$A$776,$A55,СВЦЭМ!$B$33:$B$776,F$47)+'СЕТ СН'!$G$11+СВЦЭМ!$D$10+'СЕТ СН'!$G$6-'СЕТ СН'!$G$23</f>
        <v>1779.0284551200002</v>
      </c>
      <c r="G55" s="36">
        <f>SUMIFS(СВЦЭМ!$D$33:$D$776,СВЦЭМ!$A$33:$A$776,$A55,СВЦЭМ!$B$33:$B$776,G$47)+'СЕТ СН'!$G$11+СВЦЭМ!$D$10+'СЕТ СН'!$G$6-'СЕТ СН'!$G$23</f>
        <v>1774.27348592</v>
      </c>
      <c r="H55" s="36">
        <f>SUMIFS(СВЦЭМ!$D$33:$D$776,СВЦЭМ!$A$33:$A$776,$A55,СВЦЭМ!$B$33:$B$776,H$47)+'СЕТ СН'!$G$11+СВЦЭМ!$D$10+'СЕТ СН'!$G$6-'СЕТ СН'!$G$23</f>
        <v>1755.9958476299998</v>
      </c>
      <c r="I55" s="36">
        <f>SUMIFS(СВЦЭМ!$D$33:$D$776,СВЦЭМ!$A$33:$A$776,$A55,СВЦЭМ!$B$33:$B$776,I$47)+'СЕТ СН'!$G$11+СВЦЭМ!$D$10+'СЕТ СН'!$G$6-'СЕТ СН'!$G$23</f>
        <v>1775.4842279600002</v>
      </c>
      <c r="J55" s="36">
        <f>SUMIFS(СВЦЭМ!$D$33:$D$776,СВЦЭМ!$A$33:$A$776,$A55,СВЦЭМ!$B$33:$B$776,J$47)+'СЕТ СН'!$G$11+СВЦЭМ!$D$10+'СЕТ СН'!$G$6-'СЕТ СН'!$G$23</f>
        <v>1748.9118883800002</v>
      </c>
      <c r="K55" s="36">
        <f>SUMIFS(СВЦЭМ!$D$33:$D$776,СВЦЭМ!$A$33:$A$776,$A55,СВЦЭМ!$B$33:$B$776,K$47)+'СЕТ СН'!$G$11+СВЦЭМ!$D$10+'СЕТ СН'!$G$6-'СЕТ СН'!$G$23</f>
        <v>1719.1057615</v>
      </c>
      <c r="L55" s="36">
        <f>SUMIFS(СВЦЭМ!$D$33:$D$776,СВЦЭМ!$A$33:$A$776,$A55,СВЦЭМ!$B$33:$B$776,L$47)+'СЕТ СН'!$G$11+СВЦЭМ!$D$10+'СЕТ СН'!$G$6-'СЕТ СН'!$G$23</f>
        <v>1698.3177174299999</v>
      </c>
      <c r="M55" s="36">
        <f>SUMIFS(СВЦЭМ!$D$33:$D$776,СВЦЭМ!$A$33:$A$776,$A55,СВЦЭМ!$B$33:$B$776,M$47)+'СЕТ СН'!$G$11+СВЦЭМ!$D$10+'СЕТ СН'!$G$6-'СЕТ СН'!$G$23</f>
        <v>1687.5252292</v>
      </c>
      <c r="N55" s="36">
        <f>SUMIFS(СВЦЭМ!$D$33:$D$776,СВЦЭМ!$A$33:$A$776,$A55,СВЦЭМ!$B$33:$B$776,N$47)+'СЕТ СН'!$G$11+СВЦЭМ!$D$10+'СЕТ СН'!$G$6-'СЕТ СН'!$G$23</f>
        <v>1710.1378364900002</v>
      </c>
      <c r="O55" s="36">
        <f>SUMIFS(СВЦЭМ!$D$33:$D$776,СВЦЭМ!$A$33:$A$776,$A55,СВЦЭМ!$B$33:$B$776,O$47)+'СЕТ СН'!$G$11+СВЦЭМ!$D$10+'СЕТ СН'!$G$6-'СЕТ СН'!$G$23</f>
        <v>1720.6822773700001</v>
      </c>
      <c r="P55" s="36">
        <f>SUMIFS(СВЦЭМ!$D$33:$D$776,СВЦЭМ!$A$33:$A$776,$A55,СВЦЭМ!$B$33:$B$776,P$47)+'СЕТ СН'!$G$11+СВЦЭМ!$D$10+'СЕТ СН'!$G$6-'СЕТ СН'!$G$23</f>
        <v>1735.4923826700001</v>
      </c>
      <c r="Q55" s="36">
        <f>SUMIFS(СВЦЭМ!$D$33:$D$776,СВЦЭМ!$A$33:$A$776,$A55,СВЦЭМ!$B$33:$B$776,Q$47)+'СЕТ СН'!$G$11+СВЦЭМ!$D$10+'СЕТ СН'!$G$6-'СЕТ СН'!$G$23</f>
        <v>1747.2454124700002</v>
      </c>
      <c r="R55" s="36">
        <f>SUMIFS(СВЦЭМ!$D$33:$D$776,СВЦЭМ!$A$33:$A$776,$A55,СВЦЭМ!$B$33:$B$776,R$47)+'СЕТ СН'!$G$11+СВЦЭМ!$D$10+'СЕТ СН'!$G$6-'СЕТ СН'!$G$23</f>
        <v>1736.8888837600002</v>
      </c>
      <c r="S55" s="36">
        <f>SUMIFS(СВЦЭМ!$D$33:$D$776,СВЦЭМ!$A$33:$A$776,$A55,СВЦЭМ!$B$33:$B$776,S$47)+'СЕТ СН'!$G$11+СВЦЭМ!$D$10+'СЕТ СН'!$G$6-'СЕТ СН'!$G$23</f>
        <v>1709.25837718</v>
      </c>
      <c r="T55" s="36">
        <f>SUMIFS(СВЦЭМ!$D$33:$D$776,СВЦЭМ!$A$33:$A$776,$A55,СВЦЭМ!$B$33:$B$776,T$47)+'СЕТ СН'!$G$11+СВЦЭМ!$D$10+'СЕТ СН'!$G$6-'СЕТ СН'!$G$23</f>
        <v>1686.6229090900001</v>
      </c>
      <c r="U55" s="36">
        <f>SUMIFS(СВЦЭМ!$D$33:$D$776,СВЦЭМ!$A$33:$A$776,$A55,СВЦЭМ!$B$33:$B$776,U$47)+'СЕТ СН'!$G$11+СВЦЭМ!$D$10+'СЕТ СН'!$G$6-'СЕТ СН'!$G$23</f>
        <v>1689.2403534999999</v>
      </c>
      <c r="V55" s="36">
        <f>SUMIFS(СВЦЭМ!$D$33:$D$776,СВЦЭМ!$A$33:$A$776,$A55,СВЦЭМ!$B$33:$B$776,V$47)+'СЕТ СН'!$G$11+СВЦЭМ!$D$10+'СЕТ СН'!$G$6-'СЕТ СН'!$G$23</f>
        <v>1694.0433981599999</v>
      </c>
      <c r="W55" s="36">
        <f>SUMIFS(СВЦЭМ!$D$33:$D$776,СВЦЭМ!$A$33:$A$776,$A55,СВЦЭМ!$B$33:$B$776,W$47)+'СЕТ СН'!$G$11+СВЦЭМ!$D$10+'СЕТ СН'!$G$6-'СЕТ СН'!$G$23</f>
        <v>1708.44573171</v>
      </c>
      <c r="X55" s="36">
        <f>SUMIFS(СВЦЭМ!$D$33:$D$776,СВЦЭМ!$A$33:$A$776,$A55,СВЦЭМ!$B$33:$B$776,X$47)+'СЕТ СН'!$G$11+СВЦЭМ!$D$10+'СЕТ СН'!$G$6-'СЕТ СН'!$G$23</f>
        <v>1720.5735866700002</v>
      </c>
      <c r="Y55" s="36">
        <f>SUMIFS(СВЦЭМ!$D$33:$D$776,СВЦЭМ!$A$33:$A$776,$A55,СВЦЭМ!$B$33:$B$776,Y$47)+'СЕТ СН'!$G$11+СВЦЭМ!$D$10+'СЕТ СН'!$G$6-'СЕТ СН'!$G$23</f>
        <v>1742.01383923</v>
      </c>
    </row>
    <row r="56" spans="1:25" ht="15.75" x14ac:dyDescent="0.2">
      <c r="A56" s="35">
        <f t="shared" si="1"/>
        <v>44205</v>
      </c>
      <c r="B56" s="36">
        <f>SUMIFS(СВЦЭМ!$D$33:$D$776,СВЦЭМ!$A$33:$A$776,$A56,СВЦЭМ!$B$33:$B$776,B$47)+'СЕТ СН'!$G$11+СВЦЭМ!$D$10+'СЕТ СН'!$G$6-'СЕТ СН'!$G$23</f>
        <v>1716.7022062699998</v>
      </c>
      <c r="C56" s="36">
        <f>SUMIFS(СВЦЭМ!$D$33:$D$776,СВЦЭМ!$A$33:$A$776,$A56,СВЦЭМ!$B$33:$B$776,C$47)+'СЕТ СН'!$G$11+СВЦЭМ!$D$10+'СЕТ СН'!$G$6-'СЕТ СН'!$G$23</f>
        <v>1745.6070911500001</v>
      </c>
      <c r="D56" s="36">
        <f>SUMIFS(СВЦЭМ!$D$33:$D$776,СВЦЭМ!$A$33:$A$776,$A56,СВЦЭМ!$B$33:$B$776,D$47)+'СЕТ СН'!$G$11+СВЦЭМ!$D$10+'СЕТ СН'!$G$6-'СЕТ СН'!$G$23</f>
        <v>1762.4331116799999</v>
      </c>
      <c r="E56" s="36">
        <f>SUMIFS(СВЦЭМ!$D$33:$D$776,СВЦЭМ!$A$33:$A$776,$A56,СВЦЭМ!$B$33:$B$776,E$47)+'СЕТ СН'!$G$11+СВЦЭМ!$D$10+'СЕТ СН'!$G$6-'СЕТ СН'!$G$23</f>
        <v>1769.76529304</v>
      </c>
      <c r="F56" s="36">
        <f>SUMIFS(СВЦЭМ!$D$33:$D$776,СВЦЭМ!$A$33:$A$776,$A56,СВЦЭМ!$B$33:$B$776,F$47)+'СЕТ СН'!$G$11+СВЦЭМ!$D$10+'СЕТ СН'!$G$6-'СЕТ СН'!$G$23</f>
        <v>1776.3205809999999</v>
      </c>
      <c r="G56" s="36">
        <f>SUMIFS(СВЦЭМ!$D$33:$D$776,СВЦЭМ!$A$33:$A$776,$A56,СВЦЭМ!$B$33:$B$776,G$47)+'СЕТ СН'!$G$11+СВЦЭМ!$D$10+'СЕТ СН'!$G$6-'СЕТ СН'!$G$23</f>
        <v>1771.66046852</v>
      </c>
      <c r="H56" s="36">
        <f>SUMIFS(СВЦЭМ!$D$33:$D$776,СВЦЭМ!$A$33:$A$776,$A56,СВЦЭМ!$B$33:$B$776,H$47)+'СЕТ СН'!$G$11+СВЦЭМ!$D$10+'СЕТ СН'!$G$6-'СЕТ СН'!$G$23</f>
        <v>1762.8990386400001</v>
      </c>
      <c r="I56" s="36">
        <f>SUMIFS(СВЦЭМ!$D$33:$D$776,СВЦЭМ!$A$33:$A$776,$A56,СВЦЭМ!$B$33:$B$776,I$47)+'СЕТ СН'!$G$11+СВЦЭМ!$D$10+'СЕТ СН'!$G$6-'СЕТ СН'!$G$23</f>
        <v>1735.6091724399998</v>
      </c>
      <c r="J56" s="36">
        <f>SUMIFS(СВЦЭМ!$D$33:$D$776,СВЦЭМ!$A$33:$A$776,$A56,СВЦЭМ!$B$33:$B$776,J$47)+'СЕТ СН'!$G$11+СВЦЭМ!$D$10+'СЕТ СН'!$G$6-'СЕТ СН'!$G$23</f>
        <v>1711.2177671200002</v>
      </c>
      <c r="K56" s="36">
        <f>SUMIFS(СВЦЭМ!$D$33:$D$776,СВЦЭМ!$A$33:$A$776,$A56,СВЦЭМ!$B$33:$B$776,K$47)+'СЕТ СН'!$G$11+СВЦЭМ!$D$10+'СЕТ СН'!$G$6-'СЕТ СН'!$G$23</f>
        <v>1690.2235257900002</v>
      </c>
      <c r="L56" s="36">
        <f>SUMIFS(СВЦЭМ!$D$33:$D$776,СВЦЭМ!$A$33:$A$776,$A56,СВЦЭМ!$B$33:$B$776,L$47)+'СЕТ СН'!$G$11+СВЦЭМ!$D$10+'СЕТ СН'!$G$6-'СЕТ СН'!$G$23</f>
        <v>1675.6625644599999</v>
      </c>
      <c r="M56" s="36">
        <f>SUMIFS(СВЦЭМ!$D$33:$D$776,СВЦЭМ!$A$33:$A$776,$A56,СВЦЭМ!$B$33:$B$776,M$47)+'СЕТ СН'!$G$11+СВЦЭМ!$D$10+'СЕТ СН'!$G$6-'СЕТ СН'!$G$23</f>
        <v>1670.6541438099998</v>
      </c>
      <c r="N56" s="36">
        <f>SUMIFS(СВЦЭМ!$D$33:$D$776,СВЦЭМ!$A$33:$A$776,$A56,СВЦЭМ!$B$33:$B$776,N$47)+'СЕТ СН'!$G$11+СВЦЭМ!$D$10+'СЕТ СН'!$G$6-'СЕТ СН'!$G$23</f>
        <v>1689.6099023800002</v>
      </c>
      <c r="O56" s="36">
        <f>SUMIFS(СВЦЭМ!$D$33:$D$776,СВЦЭМ!$A$33:$A$776,$A56,СВЦЭМ!$B$33:$B$776,O$47)+'СЕТ СН'!$G$11+СВЦЭМ!$D$10+'СЕТ СН'!$G$6-'СЕТ СН'!$G$23</f>
        <v>1702.6753632599998</v>
      </c>
      <c r="P56" s="36">
        <f>SUMIFS(СВЦЭМ!$D$33:$D$776,СВЦЭМ!$A$33:$A$776,$A56,СВЦЭМ!$B$33:$B$776,P$47)+'СЕТ СН'!$G$11+СВЦЭМ!$D$10+'СЕТ СН'!$G$6-'СЕТ СН'!$G$23</f>
        <v>1710.4589717700001</v>
      </c>
      <c r="Q56" s="36">
        <f>SUMIFS(СВЦЭМ!$D$33:$D$776,СВЦЭМ!$A$33:$A$776,$A56,СВЦЭМ!$B$33:$B$776,Q$47)+'СЕТ СН'!$G$11+СВЦЭМ!$D$10+'СЕТ СН'!$G$6-'СЕТ СН'!$G$23</f>
        <v>1713.0761115099999</v>
      </c>
      <c r="R56" s="36">
        <f>SUMIFS(СВЦЭМ!$D$33:$D$776,СВЦЭМ!$A$33:$A$776,$A56,СВЦЭМ!$B$33:$B$776,R$47)+'СЕТ СН'!$G$11+СВЦЭМ!$D$10+'СЕТ СН'!$G$6-'СЕТ СН'!$G$23</f>
        <v>1701.7949303300002</v>
      </c>
      <c r="S56" s="36">
        <f>SUMIFS(СВЦЭМ!$D$33:$D$776,СВЦЭМ!$A$33:$A$776,$A56,СВЦЭМ!$B$33:$B$776,S$47)+'СЕТ СН'!$G$11+СВЦЭМ!$D$10+'СЕТ СН'!$G$6-'СЕТ СН'!$G$23</f>
        <v>1684.3270453200003</v>
      </c>
      <c r="T56" s="36">
        <f>SUMIFS(СВЦЭМ!$D$33:$D$776,СВЦЭМ!$A$33:$A$776,$A56,СВЦЭМ!$B$33:$B$776,T$47)+'СЕТ СН'!$G$11+СВЦЭМ!$D$10+'СЕТ СН'!$G$6-'СЕТ СН'!$G$23</f>
        <v>1665.2924885500001</v>
      </c>
      <c r="U56" s="36">
        <f>SUMIFS(СВЦЭМ!$D$33:$D$776,СВЦЭМ!$A$33:$A$776,$A56,СВЦЭМ!$B$33:$B$776,U$47)+'СЕТ СН'!$G$11+СВЦЭМ!$D$10+'СЕТ СН'!$G$6-'СЕТ СН'!$G$23</f>
        <v>1665.6416551500001</v>
      </c>
      <c r="V56" s="36">
        <f>SUMIFS(СВЦЭМ!$D$33:$D$776,СВЦЭМ!$A$33:$A$776,$A56,СВЦЭМ!$B$33:$B$776,V$47)+'СЕТ СН'!$G$11+СВЦЭМ!$D$10+'СЕТ СН'!$G$6-'СЕТ СН'!$G$23</f>
        <v>1658.82282231</v>
      </c>
      <c r="W56" s="36">
        <f>SUMIFS(СВЦЭМ!$D$33:$D$776,СВЦЭМ!$A$33:$A$776,$A56,СВЦЭМ!$B$33:$B$776,W$47)+'СЕТ СН'!$G$11+СВЦЭМ!$D$10+'СЕТ СН'!$G$6-'СЕТ СН'!$G$23</f>
        <v>1680.2119220499999</v>
      </c>
      <c r="X56" s="36">
        <f>SUMIFS(СВЦЭМ!$D$33:$D$776,СВЦЭМ!$A$33:$A$776,$A56,СВЦЭМ!$B$33:$B$776,X$47)+'СЕТ СН'!$G$11+СВЦЭМ!$D$10+'СЕТ СН'!$G$6-'СЕТ СН'!$G$23</f>
        <v>1694.4543169100002</v>
      </c>
      <c r="Y56" s="36">
        <f>SUMIFS(СВЦЭМ!$D$33:$D$776,СВЦЭМ!$A$33:$A$776,$A56,СВЦЭМ!$B$33:$B$776,Y$47)+'СЕТ СН'!$G$11+СВЦЭМ!$D$10+'СЕТ СН'!$G$6-'СЕТ СН'!$G$23</f>
        <v>1709.3558398999999</v>
      </c>
    </row>
    <row r="57" spans="1:25" ht="15.75" x14ac:dyDescent="0.2">
      <c r="A57" s="35">
        <f t="shared" si="1"/>
        <v>44206</v>
      </c>
      <c r="B57" s="36">
        <f>SUMIFS(СВЦЭМ!$D$33:$D$776,СВЦЭМ!$A$33:$A$776,$A57,СВЦЭМ!$B$33:$B$776,B$47)+'СЕТ СН'!$G$11+СВЦЭМ!$D$10+'СЕТ СН'!$G$6-'СЕТ СН'!$G$23</f>
        <v>1705.7236457399999</v>
      </c>
      <c r="C57" s="36">
        <f>SUMIFS(СВЦЭМ!$D$33:$D$776,СВЦЭМ!$A$33:$A$776,$A57,СВЦЭМ!$B$33:$B$776,C$47)+'СЕТ СН'!$G$11+СВЦЭМ!$D$10+'СЕТ СН'!$G$6-'СЕТ СН'!$G$23</f>
        <v>1740.9800414599999</v>
      </c>
      <c r="D57" s="36">
        <f>SUMIFS(СВЦЭМ!$D$33:$D$776,СВЦЭМ!$A$33:$A$776,$A57,СВЦЭМ!$B$33:$B$776,D$47)+'СЕТ СН'!$G$11+СВЦЭМ!$D$10+'СЕТ СН'!$G$6-'СЕТ СН'!$G$23</f>
        <v>1764.5287993299999</v>
      </c>
      <c r="E57" s="36">
        <f>SUMIFS(СВЦЭМ!$D$33:$D$776,СВЦЭМ!$A$33:$A$776,$A57,СВЦЭМ!$B$33:$B$776,E$47)+'СЕТ СН'!$G$11+СВЦЭМ!$D$10+'СЕТ СН'!$G$6-'СЕТ СН'!$G$23</f>
        <v>1771.8449476199999</v>
      </c>
      <c r="F57" s="36">
        <f>SUMIFS(СВЦЭМ!$D$33:$D$776,СВЦЭМ!$A$33:$A$776,$A57,СВЦЭМ!$B$33:$B$776,F$47)+'СЕТ СН'!$G$11+СВЦЭМ!$D$10+'СЕТ СН'!$G$6-'СЕТ СН'!$G$23</f>
        <v>1783.1789238800002</v>
      </c>
      <c r="G57" s="36">
        <f>SUMIFS(СВЦЭМ!$D$33:$D$776,СВЦЭМ!$A$33:$A$776,$A57,СВЦЭМ!$B$33:$B$776,G$47)+'СЕТ СН'!$G$11+СВЦЭМ!$D$10+'СЕТ СН'!$G$6-'СЕТ СН'!$G$23</f>
        <v>1779.11204094</v>
      </c>
      <c r="H57" s="36">
        <f>SUMIFS(СВЦЭМ!$D$33:$D$776,СВЦЭМ!$A$33:$A$776,$A57,СВЦЭМ!$B$33:$B$776,H$47)+'СЕТ СН'!$G$11+СВЦЭМ!$D$10+'СЕТ СН'!$G$6-'СЕТ СН'!$G$23</f>
        <v>1765.76727876</v>
      </c>
      <c r="I57" s="36">
        <f>SUMIFS(СВЦЭМ!$D$33:$D$776,СВЦЭМ!$A$33:$A$776,$A57,СВЦЭМ!$B$33:$B$776,I$47)+'СЕТ СН'!$G$11+СВЦЭМ!$D$10+'СЕТ СН'!$G$6-'СЕТ СН'!$G$23</f>
        <v>1756.72900325</v>
      </c>
      <c r="J57" s="36">
        <f>SUMIFS(СВЦЭМ!$D$33:$D$776,СВЦЭМ!$A$33:$A$776,$A57,СВЦЭМ!$B$33:$B$776,J$47)+'СЕТ СН'!$G$11+СВЦЭМ!$D$10+'СЕТ СН'!$G$6-'СЕТ СН'!$G$23</f>
        <v>1748.2435091000002</v>
      </c>
      <c r="K57" s="36">
        <f>SUMIFS(СВЦЭМ!$D$33:$D$776,СВЦЭМ!$A$33:$A$776,$A57,СВЦЭМ!$B$33:$B$776,K$47)+'СЕТ СН'!$G$11+СВЦЭМ!$D$10+'СЕТ СН'!$G$6-'СЕТ СН'!$G$23</f>
        <v>1721.3961236</v>
      </c>
      <c r="L57" s="36">
        <f>SUMIFS(СВЦЭМ!$D$33:$D$776,СВЦЭМ!$A$33:$A$776,$A57,СВЦЭМ!$B$33:$B$776,L$47)+'СЕТ СН'!$G$11+СВЦЭМ!$D$10+'СЕТ СН'!$G$6-'СЕТ СН'!$G$23</f>
        <v>1692.6779867400001</v>
      </c>
      <c r="M57" s="36">
        <f>SUMIFS(СВЦЭМ!$D$33:$D$776,СВЦЭМ!$A$33:$A$776,$A57,СВЦЭМ!$B$33:$B$776,M$47)+'СЕТ СН'!$G$11+СВЦЭМ!$D$10+'СЕТ СН'!$G$6-'СЕТ СН'!$G$23</f>
        <v>1688.0249867799998</v>
      </c>
      <c r="N57" s="36">
        <f>SUMIFS(СВЦЭМ!$D$33:$D$776,СВЦЭМ!$A$33:$A$776,$A57,СВЦЭМ!$B$33:$B$776,N$47)+'СЕТ СН'!$G$11+СВЦЭМ!$D$10+'СЕТ СН'!$G$6-'СЕТ СН'!$G$23</f>
        <v>1706.8093575600001</v>
      </c>
      <c r="O57" s="36">
        <f>SUMIFS(СВЦЭМ!$D$33:$D$776,СВЦЭМ!$A$33:$A$776,$A57,СВЦЭМ!$B$33:$B$776,O$47)+'СЕТ СН'!$G$11+СВЦЭМ!$D$10+'СЕТ СН'!$G$6-'СЕТ СН'!$G$23</f>
        <v>1716.2781102700001</v>
      </c>
      <c r="P57" s="36">
        <f>SUMIFS(СВЦЭМ!$D$33:$D$776,СВЦЭМ!$A$33:$A$776,$A57,СВЦЭМ!$B$33:$B$776,P$47)+'СЕТ СН'!$G$11+СВЦЭМ!$D$10+'СЕТ СН'!$G$6-'СЕТ СН'!$G$23</f>
        <v>1726.6319172799999</v>
      </c>
      <c r="Q57" s="36">
        <f>SUMIFS(СВЦЭМ!$D$33:$D$776,СВЦЭМ!$A$33:$A$776,$A57,СВЦЭМ!$B$33:$B$776,Q$47)+'СЕТ СН'!$G$11+СВЦЭМ!$D$10+'СЕТ СН'!$G$6-'СЕТ СН'!$G$23</f>
        <v>1729.10554039</v>
      </c>
      <c r="R57" s="36">
        <f>SUMIFS(СВЦЭМ!$D$33:$D$776,СВЦЭМ!$A$33:$A$776,$A57,СВЦЭМ!$B$33:$B$776,R$47)+'СЕТ СН'!$G$11+СВЦЭМ!$D$10+'СЕТ СН'!$G$6-'СЕТ СН'!$G$23</f>
        <v>1714.1466205000002</v>
      </c>
      <c r="S57" s="36">
        <f>SUMIFS(СВЦЭМ!$D$33:$D$776,СВЦЭМ!$A$33:$A$776,$A57,СВЦЭМ!$B$33:$B$776,S$47)+'СЕТ СН'!$G$11+СВЦЭМ!$D$10+'СЕТ СН'!$G$6-'СЕТ СН'!$G$23</f>
        <v>1687.64938725</v>
      </c>
      <c r="T57" s="36">
        <f>SUMIFS(СВЦЭМ!$D$33:$D$776,СВЦЭМ!$A$33:$A$776,$A57,СВЦЭМ!$B$33:$B$776,T$47)+'СЕТ СН'!$G$11+СВЦЭМ!$D$10+'СЕТ СН'!$G$6-'СЕТ СН'!$G$23</f>
        <v>1660.9508087999998</v>
      </c>
      <c r="U57" s="36">
        <f>SUMIFS(СВЦЭМ!$D$33:$D$776,СВЦЭМ!$A$33:$A$776,$A57,СВЦЭМ!$B$33:$B$776,U$47)+'СЕТ СН'!$G$11+СВЦЭМ!$D$10+'СЕТ СН'!$G$6-'СЕТ СН'!$G$23</f>
        <v>1665.9373817199998</v>
      </c>
      <c r="V57" s="36">
        <f>SUMIFS(СВЦЭМ!$D$33:$D$776,СВЦЭМ!$A$33:$A$776,$A57,СВЦЭМ!$B$33:$B$776,V$47)+'СЕТ СН'!$G$11+СВЦЭМ!$D$10+'СЕТ СН'!$G$6-'СЕТ СН'!$G$23</f>
        <v>1661.7515824699999</v>
      </c>
      <c r="W57" s="36">
        <f>SUMIFS(СВЦЭМ!$D$33:$D$776,СВЦЭМ!$A$33:$A$776,$A57,СВЦЭМ!$B$33:$B$776,W$47)+'СЕТ СН'!$G$11+СВЦЭМ!$D$10+'СЕТ СН'!$G$6-'СЕТ СН'!$G$23</f>
        <v>1685.8317462700002</v>
      </c>
      <c r="X57" s="36">
        <f>SUMIFS(СВЦЭМ!$D$33:$D$776,СВЦЭМ!$A$33:$A$776,$A57,СВЦЭМ!$B$33:$B$776,X$47)+'СЕТ СН'!$G$11+СВЦЭМ!$D$10+'СЕТ СН'!$G$6-'СЕТ СН'!$G$23</f>
        <v>1705.80863615</v>
      </c>
      <c r="Y57" s="36">
        <f>SUMIFS(СВЦЭМ!$D$33:$D$776,СВЦЭМ!$A$33:$A$776,$A57,СВЦЭМ!$B$33:$B$776,Y$47)+'СЕТ СН'!$G$11+СВЦЭМ!$D$10+'СЕТ СН'!$G$6-'СЕТ СН'!$G$23</f>
        <v>1724.7772164100002</v>
      </c>
    </row>
    <row r="58" spans="1:25" ht="15.75" x14ac:dyDescent="0.2">
      <c r="A58" s="35">
        <f t="shared" si="1"/>
        <v>44207</v>
      </c>
      <c r="B58" s="36">
        <f>SUMIFS(СВЦЭМ!$D$33:$D$776,СВЦЭМ!$A$33:$A$776,$A58,СВЦЭМ!$B$33:$B$776,B$47)+'СЕТ СН'!$G$11+СВЦЭМ!$D$10+'СЕТ СН'!$G$6-'СЕТ СН'!$G$23</f>
        <v>1764.22305818</v>
      </c>
      <c r="C58" s="36">
        <f>SUMIFS(СВЦЭМ!$D$33:$D$776,СВЦЭМ!$A$33:$A$776,$A58,СВЦЭМ!$B$33:$B$776,C$47)+'СЕТ СН'!$G$11+СВЦЭМ!$D$10+'СЕТ СН'!$G$6-'СЕТ СН'!$G$23</f>
        <v>1804.1191851799999</v>
      </c>
      <c r="D58" s="36">
        <f>SUMIFS(СВЦЭМ!$D$33:$D$776,СВЦЭМ!$A$33:$A$776,$A58,СВЦЭМ!$B$33:$B$776,D$47)+'СЕТ СН'!$G$11+СВЦЭМ!$D$10+'СЕТ СН'!$G$6-'СЕТ СН'!$G$23</f>
        <v>1810.6047901699999</v>
      </c>
      <c r="E58" s="36">
        <f>SUMIFS(СВЦЭМ!$D$33:$D$776,СВЦЭМ!$A$33:$A$776,$A58,СВЦЭМ!$B$33:$B$776,E$47)+'СЕТ СН'!$G$11+СВЦЭМ!$D$10+'СЕТ СН'!$G$6-'СЕТ СН'!$G$23</f>
        <v>1806.66717427</v>
      </c>
      <c r="F58" s="36">
        <f>SUMIFS(СВЦЭМ!$D$33:$D$776,СВЦЭМ!$A$33:$A$776,$A58,СВЦЭМ!$B$33:$B$776,F$47)+'СЕТ СН'!$G$11+СВЦЭМ!$D$10+'СЕТ СН'!$G$6-'СЕТ СН'!$G$23</f>
        <v>1809.2382585</v>
      </c>
      <c r="G58" s="36">
        <f>SUMIFS(СВЦЭМ!$D$33:$D$776,СВЦЭМ!$A$33:$A$776,$A58,СВЦЭМ!$B$33:$B$776,G$47)+'СЕТ СН'!$G$11+СВЦЭМ!$D$10+'СЕТ СН'!$G$6-'СЕТ СН'!$G$23</f>
        <v>1814.3254025199999</v>
      </c>
      <c r="H58" s="36">
        <f>SUMIFS(СВЦЭМ!$D$33:$D$776,СВЦЭМ!$A$33:$A$776,$A58,СВЦЭМ!$B$33:$B$776,H$47)+'СЕТ СН'!$G$11+СВЦЭМ!$D$10+'СЕТ СН'!$G$6-'СЕТ СН'!$G$23</f>
        <v>1804.5095597</v>
      </c>
      <c r="I58" s="36">
        <f>SUMIFS(СВЦЭМ!$D$33:$D$776,СВЦЭМ!$A$33:$A$776,$A58,СВЦЭМ!$B$33:$B$776,I$47)+'СЕТ СН'!$G$11+СВЦЭМ!$D$10+'СЕТ СН'!$G$6-'СЕТ СН'!$G$23</f>
        <v>1761.7755871600002</v>
      </c>
      <c r="J58" s="36">
        <f>SUMIFS(СВЦЭМ!$D$33:$D$776,СВЦЭМ!$A$33:$A$776,$A58,СВЦЭМ!$B$33:$B$776,J$47)+'СЕТ СН'!$G$11+СВЦЭМ!$D$10+'СЕТ СН'!$G$6-'СЕТ СН'!$G$23</f>
        <v>1723.99121926</v>
      </c>
      <c r="K58" s="36">
        <f>SUMIFS(СВЦЭМ!$D$33:$D$776,СВЦЭМ!$A$33:$A$776,$A58,СВЦЭМ!$B$33:$B$776,K$47)+'СЕТ СН'!$G$11+СВЦЭМ!$D$10+'СЕТ СН'!$G$6-'СЕТ СН'!$G$23</f>
        <v>1707.4632227800003</v>
      </c>
      <c r="L58" s="36">
        <f>SUMIFS(СВЦЭМ!$D$33:$D$776,СВЦЭМ!$A$33:$A$776,$A58,СВЦЭМ!$B$33:$B$776,L$47)+'СЕТ СН'!$G$11+СВЦЭМ!$D$10+'СЕТ СН'!$G$6-'СЕТ СН'!$G$23</f>
        <v>1702.61963823</v>
      </c>
      <c r="M58" s="36">
        <f>SUMIFS(СВЦЭМ!$D$33:$D$776,СВЦЭМ!$A$33:$A$776,$A58,СВЦЭМ!$B$33:$B$776,M$47)+'СЕТ СН'!$G$11+СВЦЭМ!$D$10+'СЕТ СН'!$G$6-'СЕТ СН'!$G$23</f>
        <v>1710.5615472099998</v>
      </c>
      <c r="N58" s="36">
        <f>SUMIFS(СВЦЭМ!$D$33:$D$776,СВЦЭМ!$A$33:$A$776,$A58,СВЦЭМ!$B$33:$B$776,N$47)+'СЕТ СН'!$G$11+СВЦЭМ!$D$10+'СЕТ СН'!$G$6-'СЕТ СН'!$G$23</f>
        <v>1720.92405383</v>
      </c>
      <c r="O58" s="36">
        <f>SUMIFS(СВЦЭМ!$D$33:$D$776,СВЦЭМ!$A$33:$A$776,$A58,СВЦЭМ!$B$33:$B$776,O$47)+'СЕТ СН'!$G$11+СВЦЭМ!$D$10+'СЕТ СН'!$G$6-'СЕТ СН'!$G$23</f>
        <v>1731.33167138</v>
      </c>
      <c r="P58" s="36">
        <f>SUMIFS(СВЦЭМ!$D$33:$D$776,СВЦЭМ!$A$33:$A$776,$A58,СВЦЭМ!$B$33:$B$776,P$47)+'СЕТ СН'!$G$11+СВЦЭМ!$D$10+'СЕТ СН'!$G$6-'СЕТ СН'!$G$23</f>
        <v>1743.6217272399999</v>
      </c>
      <c r="Q58" s="36">
        <f>SUMIFS(СВЦЭМ!$D$33:$D$776,СВЦЭМ!$A$33:$A$776,$A58,СВЦЭМ!$B$33:$B$776,Q$47)+'СЕТ СН'!$G$11+СВЦЭМ!$D$10+'СЕТ СН'!$G$6-'СЕТ СН'!$G$23</f>
        <v>1750.4363070300001</v>
      </c>
      <c r="R58" s="36">
        <f>SUMIFS(СВЦЭМ!$D$33:$D$776,СВЦЭМ!$A$33:$A$776,$A58,СВЦЭМ!$B$33:$B$776,R$47)+'СЕТ СН'!$G$11+СВЦЭМ!$D$10+'СЕТ СН'!$G$6-'СЕТ СН'!$G$23</f>
        <v>1738.0156340500002</v>
      </c>
      <c r="S58" s="36">
        <f>SUMIFS(СВЦЭМ!$D$33:$D$776,СВЦЭМ!$A$33:$A$776,$A58,СВЦЭМ!$B$33:$B$776,S$47)+'СЕТ СН'!$G$11+СВЦЭМ!$D$10+'СЕТ СН'!$G$6-'СЕТ СН'!$G$23</f>
        <v>1713.4489476399999</v>
      </c>
      <c r="T58" s="36">
        <f>SUMIFS(СВЦЭМ!$D$33:$D$776,СВЦЭМ!$A$33:$A$776,$A58,СВЦЭМ!$B$33:$B$776,T$47)+'СЕТ СН'!$G$11+СВЦЭМ!$D$10+'СЕТ СН'!$G$6-'СЕТ СН'!$G$23</f>
        <v>1684.5718140600002</v>
      </c>
      <c r="U58" s="36">
        <f>SUMIFS(СВЦЭМ!$D$33:$D$776,СВЦЭМ!$A$33:$A$776,$A58,СВЦЭМ!$B$33:$B$776,U$47)+'СЕТ СН'!$G$11+СВЦЭМ!$D$10+'СЕТ СН'!$G$6-'СЕТ СН'!$G$23</f>
        <v>1684.0585175800002</v>
      </c>
      <c r="V58" s="36">
        <f>SUMIFS(СВЦЭМ!$D$33:$D$776,СВЦЭМ!$A$33:$A$776,$A58,СВЦЭМ!$B$33:$B$776,V$47)+'СЕТ СН'!$G$11+СВЦЭМ!$D$10+'СЕТ СН'!$G$6-'СЕТ СН'!$G$23</f>
        <v>1698.4654497000001</v>
      </c>
      <c r="W58" s="36">
        <f>SUMIFS(СВЦЭМ!$D$33:$D$776,СВЦЭМ!$A$33:$A$776,$A58,СВЦЭМ!$B$33:$B$776,W$47)+'СЕТ СН'!$G$11+СВЦЭМ!$D$10+'СЕТ СН'!$G$6-'СЕТ СН'!$G$23</f>
        <v>1714.64530096</v>
      </c>
      <c r="X58" s="36">
        <f>SUMIFS(СВЦЭМ!$D$33:$D$776,СВЦЭМ!$A$33:$A$776,$A58,СВЦЭМ!$B$33:$B$776,X$47)+'СЕТ СН'!$G$11+СВЦЭМ!$D$10+'СЕТ СН'!$G$6-'СЕТ СН'!$G$23</f>
        <v>1717.9084293599999</v>
      </c>
      <c r="Y58" s="36">
        <f>SUMIFS(СВЦЭМ!$D$33:$D$776,СВЦЭМ!$A$33:$A$776,$A58,СВЦЭМ!$B$33:$B$776,Y$47)+'СЕТ СН'!$G$11+СВЦЭМ!$D$10+'СЕТ СН'!$G$6-'СЕТ СН'!$G$23</f>
        <v>1735.44062093</v>
      </c>
    </row>
    <row r="59" spans="1:25" ht="15.75" x14ac:dyDescent="0.2">
      <c r="A59" s="35">
        <f t="shared" si="1"/>
        <v>44208</v>
      </c>
      <c r="B59" s="36">
        <f>SUMIFS(СВЦЭМ!$D$33:$D$776,СВЦЭМ!$A$33:$A$776,$A59,СВЦЭМ!$B$33:$B$776,B$47)+'СЕТ СН'!$G$11+СВЦЭМ!$D$10+'СЕТ СН'!$G$6-'СЕТ СН'!$G$23</f>
        <v>1706.7741405800002</v>
      </c>
      <c r="C59" s="36">
        <f>SUMIFS(СВЦЭМ!$D$33:$D$776,СВЦЭМ!$A$33:$A$776,$A59,СВЦЭМ!$B$33:$B$776,C$47)+'СЕТ СН'!$G$11+СВЦЭМ!$D$10+'СЕТ СН'!$G$6-'СЕТ СН'!$G$23</f>
        <v>1740.9430737500002</v>
      </c>
      <c r="D59" s="36">
        <f>SUMIFS(СВЦЭМ!$D$33:$D$776,СВЦЭМ!$A$33:$A$776,$A59,СВЦЭМ!$B$33:$B$776,D$47)+'СЕТ СН'!$G$11+СВЦЭМ!$D$10+'СЕТ СН'!$G$6-'СЕТ СН'!$G$23</f>
        <v>1758.24594308</v>
      </c>
      <c r="E59" s="36">
        <f>SUMIFS(СВЦЭМ!$D$33:$D$776,СВЦЭМ!$A$33:$A$776,$A59,СВЦЭМ!$B$33:$B$776,E$47)+'СЕТ СН'!$G$11+СВЦЭМ!$D$10+'СЕТ СН'!$G$6-'СЕТ СН'!$G$23</f>
        <v>1770.9210585000001</v>
      </c>
      <c r="F59" s="36">
        <f>SUMIFS(СВЦЭМ!$D$33:$D$776,СВЦЭМ!$A$33:$A$776,$A59,СВЦЭМ!$B$33:$B$776,F$47)+'СЕТ СН'!$G$11+СВЦЭМ!$D$10+'СЕТ СН'!$G$6-'СЕТ СН'!$G$23</f>
        <v>1775.8382009100001</v>
      </c>
      <c r="G59" s="36">
        <f>SUMIFS(СВЦЭМ!$D$33:$D$776,СВЦЭМ!$A$33:$A$776,$A59,СВЦЭМ!$B$33:$B$776,G$47)+'СЕТ СН'!$G$11+СВЦЭМ!$D$10+'СЕТ СН'!$G$6-'СЕТ СН'!$G$23</f>
        <v>1766.40132107</v>
      </c>
      <c r="H59" s="36">
        <f>SUMIFS(СВЦЭМ!$D$33:$D$776,СВЦЭМ!$A$33:$A$776,$A59,СВЦЭМ!$B$33:$B$776,H$47)+'СЕТ СН'!$G$11+СВЦЭМ!$D$10+'СЕТ СН'!$G$6-'СЕТ СН'!$G$23</f>
        <v>1758.40732712</v>
      </c>
      <c r="I59" s="36">
        <f>SUMIFS(СВЦЭМ!$D$33:$D$776,СВЦЭМ!$A$33:$A$776,$A59,СВЦЭМ!$B$33:$B$776,I$47)+'СЕТ СН'!$G$11+СВЦЭМ!$D$10+'СЕТ СН'!$G$6-'СЕТ СН'!$G$23</f>
        <v>1720.3989373499999</v>
      </c>
      <c r="J59" s="36">
        <f>SUMIFS(СВЦЭМ!$D$33:$D$776,СВЦЭМ!$A$33:$A$776,$A59,СВЦЭМ!$B$33:$B$776,J$47)+'СЕТ СН'!$G$11+СВЦЭМ!$D$10+'СЕТ СН'!$G$6-'СЕТ СН'!$G$23</f>
        <v>1685.2658363700002</v>
      </c>
      <c r="K59" s="36">
        <f>SUMIFS(СВЦЭМ!$D$33:$D$776,СВЦЭМ!$A$33:$A$776,$A59,СВЦЭМ!$B$33:$B$776,K$47)+'СЕТ СН'!$G$11+СВЦЭМ!$D$10+'СЕТ СН'!$G$6-'СЕТ СН'!$G$23</f>
        <v>1683.4566995300002</v>
      </c>
      <c r="L59" s="36">
        <f>SUMIFS(СВЦЭМ!$D$33:$D$776,СВЦЭМ!$A$33:$A$776,$A59,СВЦЭМ!$B$33:$B$776,L$47)+'СЕТ СН'!$G$11+СВЦЭМ!$D$10+'СЕТ СН'!$G$6-'СЕТ СН'!$G$23</f>
        <v>1676.5867483100001</v>
      </c>
      <c r="M59" s="36">
        <f>SUMIFS(СВЦЭМ!$D$33:$D$776,СВЦЭМ!$A$33:$A$776,$A59,СВЦЭМ!$B$33:$B$776,M$47)+'СЕТ СН'!$G$11+СВЦЭМ!$D$10+'СЕТ СН'!$G$6-'СЕТ СН'!$G$23</f>
        <v>1682.78536252</v>
      </c>
      <c r="N59" s="36">
        <f>SUMIFS(СВЦЭМ!$D$33:$D$776,СВЦЭМ!$A$33:$A$776,$A59,СВЦЭМ!$B$33:$B$776,N$47)+'СЕТ СН'!$G$11+СВЦЭМ!$D$10+'СЕТ СН'!$G$6-'СЕТ СН'!$G$23</f>
        <v>1688.97512878</v>
      </c>
      <c r="O59" s="36">
        <f>SUMIFS(СВЦЭМ!$D$33:$D$776,СВЦЭМ!$A$33:$A$776,$A59,СВЦЭМ!$B$33:$B$776,O$47)+'СЕТ СН'!$G$11+СВЦЭМ!$D$10+'СЕТ СН'!$G$6-'СЕТ СН'!$G$23</f>
        <v>1701.9720700500002</v>
      </c>
      <c r="P59" s="36">
        <f>SUMIFS(СВЦЭМ!$D$33:$D$776,СВЦЭМ!$A$33:$A$776,$A59,СВЦЭМ!$B$33:$B$776,P$47)+'СЕТ СН'!$G$11+СВЦЭМ!$D$10+'СЕТ СН'!$G$6-'СЕТ СН'!$G$23</f>
        <v>1711.35561757</v>
      </c>
      <c r="Q59" s="36">
        <f>SUMIFS(СВЦЭМ!$D$33:$D$776,СВЦЭМ!$A$33:$A$776,$A59,СВЦЭМ!$B$33:$B$776,Q$47)+'СЕТ СН'!$G$11+СВЦЭМ!$D$10+'СЕТ СН'!$G$6-'СЕТ СН'!$G$23</f>
        <v>1712.1498519299998</v>
      </c>
      <c r="R59" s="36">
        <f>SUMIFS(СВЦЭМ!$D$33:$D$776,СВЦЭМ!$A$33:$A$776,$A59,СВЦЭМ!$B$33:$B$776,R$47)+'СЕТ СН'!$G$11+СВЦЭМ!$D$10+'СЕТ СН'!$G$6-'СЕТ СН'!$G$23</f>
        <v>1701.0010983800003</v>
      </c>
      <c r="S59" s="36">
        <f>SUMIFS(СВЦЭМ!$D$33:$D$776,СВЦЭМ!$A$33:$A$776,$A59,СВЦЭМ!$B$33:$B$776,S$47)+'СЕТ СН'!$G$11+СВЦЭМ!$D$10+'СЕТ СН'!$G$6-'СЕТ СН'!$G$23</f>
        <v>1681.0820501100002</v>
      </c>
      <c r="T59" s="36">
        <f>SUMIFS(СВЦЭМ!$D$33:$D$776,СВЦЭМ!$A$33:$A$776,$A59,СВЦЭМ!$B$33:$B$776,T$47)+'СЕТ СН'!$G$11+СВЦЭМ!$D$10+'СЕТ СН'!$G$6-'СЕТ СН'!$G$23</f>
        <v>1668.43000476</v>
      </c>
      <c r="U59" s="36">
        <f>SUMIFS(СВЦЭМ!$D$33:$D$776,СВЦЭМ!$A$33:$A$776,$A59,СВЦЭМ!$B$33:$B$776,U$47)+'СЕТ СН'!$G$11+СВЦЭМ!$D$10+'СЕТ СН'!$G$6-'СЕТ СН'!$G$23</f>
        <v>1669.6959969599998</v>
      </c>
      <c r="V59" s="36">
        <f>SUMIFS(СВЦЭМ!$D$33:$D$776,СВЦЭМ!$A$33:$A$776,$A59,СВЦЭМ!$B$33:$B$776,V$47)+'СЕТ СН'!$G$11+СВЦЭМ!$D$10+'СЕТ СН'!$G$6-'СЕТ СН'!$G$23</f>
        <v>1685.7796257800001</v>
      </c>
      <c r="W59" s="36">
        <f>SUMIFS(СВЦЭМ!$D$33:$D$776,СВЦЭМ!$A$33:$A$776,$A59,СВЦЭМ!$B$33:$B$776,W$47)+'СЕТ СН'!$G$11+СВЦЭМ!$D$10+'СЕТ СН'!$G$6-'СЕТ СН'!$G$23</f>
        <v>1706.0211285</v>
      </c>
      <c r="X59" s="36">
        <f>SUMIFS(СВЦЭМ!$D$33:$D$776,СВЦЭМ!$A$33:$A$776,$A59,СВЦЭМ!$B$33:$B$776,X$47)+'СЕТ СН'!$G$11+СВЦЭМ!$D$10+'СЕТ СН'!$G$6-'СЕТ СН'!$G$23</f>
        <v>1713.1674719900002</v>
      </c>
      <c r="Y59" s="36">
        <f>SUMIFS(СВЦЭМ!$D$33:$D$776,СВЦЭМ!$A$33:$A$776,$A59,СВЦЭМ!$B$33:$B$776,Y$47)+'СЕТ СН'!$G$11+СВЦЭМ!$D$10+'СЕТ СН'!$G$6-'СЕТ СН'!$G$23</f>
        <v>1738.9515141699999</v>
      </c>
    </row>
    <row r="60" spans="1:25" ht="15.75" x14ac:dyDescent="0.2">
      <c r="A60" s="35">
        <f t="shared" si="1"/>
        <v>44209</v>
      </c>
      <c r="B60" s="36">
        <f>SUMIFS(СВЦЭМ!$D$33:$D$776,СВЦЭМ!$A$33:$A$776,$A60,СВЦЭМ!$B$33:$B$776,B$47)+'СЕТ СН'!$G$11+СВЦЭМ!$D$10+'СЕТ СН'!$G$6-'СЕТ СН'!$G$23</f>
        <v>1729.6583559700002</v>
      </c>
      <c r="C60" s="36">
        <f>SUMIFS(СВЦЭМ!$D$33:$D$776,СВЦЭМ!$A$33:$A$776,$A60,СВЦЭМ!$B$33:$B$776,C$47)+'СЕТ СН'!$G$11+СВЦЭМ!$D$10+'СЕТ СН'!$G$6-'СЕТ СН'!$G$23</f>
        <v>1768.4823233500001</v>
      </c>
      <c r="D60" s="36">
        <f>SUMIFS(СВЦЭМ!$D$33:$D$776,СВЦЭМ!$A$33:$A$776,$A60,СВЦЭМ!$B$33:$B$776,D$47)+'СЕТ СН'!$G$11+СВЦЭМ!$D$10+'СЕТ СН'!$G$6-'СЕТ СН'!$G$23</f>
        <v>1782.7316970800002</v>
      </c>
      <c r="E60" s="36">
        <f>SUMIFS(СВЦЭМ!$D$33:$D$776,СВЦЭМ!$A$33:$A$776,$A60,СВЦЭМ!$B$33:$B$776,E$47)+'СЕТ СН'!$G$11+СВЦЭМ!$D$10+'СЕТ СН'!$G$6-'СЕТ СН'!$G$23</f>
        <v>1799.3777953700001</v>
      </c>
      <c r="F60" s="36">
        <f>SUMIFS(СВЦЭМ!$D$33:$D$776,СВЦЭМ!$A$33:$A$776,$A60,СВЦЭМ!$B$33:$B$776,F$47)+'СЕТ СН'!$G$11+СВЦЭМ!$D$10+'СЕТ СН'!$G$6-'СЕТ СН'!$G$23</f>
        <v>1798.08139424</v>
      </c>
      <c r="G60" s="36">
        <f>SUMIFS(СВЦЭМ!$D$33:$D$776,СВЦЭМ!$A$33:$A$776,$A60,СВЦЭМ!$B$33:$B$776,G$47)+'СЕТ СН'!$G$11+СВЦЭМ!$D$10+'СЕТ СН'!$G$6-'СЕТ СН'!$G$23</f>
        <v>1789.4100659700002</v>
      </c>
      <c r="H60" s="36">
        <f>SUMIFS(СВЦЭМ!$D$33:$D$776,СВЦЭМ!$A$33:$A$776,$A60,СВЦЭМ!$B$33:$B$776,H$47)+'СЕТ СН'!$G$11+СВЦЭМ!$D$10+'СЕТ СН'!$G$6-'СЕТ СН'!$G$23</f>
        <v>1768.9880131999998</v>
      </c>
      <c r="I60" s="36">
        <f>SUMIFS(СВЦЭМ!$D$33:$D$776,СВЦЭМ!$A$33:$A$776,$A60,СВЦЭМ!$B$33:$B$776,I$47)+'СЕТ СН'!$G$11+СВЦЭМ!$D$10+'СЕТ СН'!$G$6-'СЕТ СН'!$G$23</f>
        <v>1742.0174772300002</v>
      </c>
      <c r="J60" s="36">
        <f>SUMIFS(СВЦЭМ!$D$33:$D$776,СВЦЭМ!$A$33:$A$776,$A60,СВЦЭМ!$B$33:$B$776,J$47)+'СЕТ СН'!$G$11+СВЦЭМ!$D$10+'СЕТ СН'!$G$6-'СЕТ СН'!$G$23</f>
        <v>1720.3978828600002</v>
      </c>
      <c r="K60" s="36">
        <f>SUMIFS(СВЦЭМ!$D$33:$D$776,СВЦЭМ!$A$33:$A$776,$A60,СВЦЭМ!$B$33:$B$776,K$47)+'СЕТ СН'!$G$11+СВЦЭМ!$D$10+'СЕТ СН'!$G$6-'СЕТ СН'!$G$23</f>
        <v>1715.4202864899999</v>
      </c>
      <c r="L60" s="36">
        <f>SUMIFS(СВЦЭМ!$D$33:$D$776,СВЦЭМ!$A$33:$A$776,$A60,СВЦЭМ!$B$33:$B$776,L$47)+'СЕТ СН'!$G$11+СВЦЭМ!$D$10+'СЕТ СН'!$G$6-'СЕТ СН'!$G$23</f>
        <v>1694.0915520100002</v>
      </c>
      <c r="M60" s="36">
        <f>SUMIFS(СВЦЭМ!$D$33:$D$776,СВЦЭМ!$A$33:$A$776,$A60,СВЦЭМ!$B$33:$B$776,M$47)+'СЕТ СН'!$G$11+СВЦЭМ!$D$10+'СЕТ СН'!$G$6-'СЕТ СН'!$G$23</f>
        <v>1692.2208336399999</v>
      </c>
      <c r="N60" s="36">
        <f>SUMIFS(СВЦЭМ!$D$33:$D$776,СВЦЭМ!$A$33:$A$776,$A60,СВЦЭМ!$B$33:$B$776,N$47)+'СЕТ СН'!$G$11+СВЦЭМ!$D$10+'СЕТ СН'!$G$6-'СЕТ СН'!$G$23</f>
        <v>1706.39187464</v>
      </c>
      <c r="O60" s="36">
        <f>SUMIFS(СВЦЭМ!$D$33:$D$776,СВЦЭМ!$A$33:$A$776,$A60,СВЦЭМ!$B$33:$B$776,O$47)+'СЕТ СН'!$G$11+СВЦЭМ!$D$10+'СЕТ СН'!$G$6-'СЕТ СН'!$G$23</f>
        <v>1709.3203216800002</v>
      </c>
      <c r="P60" s="36">
        <f>SUMIFS(СВЦЭМ!$D$33:$D$776,СВЦЭМ!$A$33:$A$776,$A60,СВЦЭМ!$B$33:$B$776,P$47)+'СЕТ СН'!$G$11+СВЦЭМ!$D$10+'СЕТ СН'!$G$6-'СЕТ СН'!$G$23</f>
        <v>1716.5426500600001</v>
      </c>
      <c r="Q60" s="36">
        <f>SUMIFS(СВЦЭМ!$D$33:$D$776,СВЦЭМ!$A$33:$A$776,$A60,СВЦЭМ!$B$33:$B$776,Q$47)+'СЕТ СН'!$G$11+СВЦЭМ!$D$10+'СЕТ СН'!$G$6-'СЕТ СН'!$G$23</f>
        <v>1719.5440162200002</v>
      </c>
      <c r="R60" s="36">
        <f>SUMIFS(СВЦЭМ!$D$33:$D$776,СВЦЭМ!$A$33:$A$776,$A60,СВЦЭМ!$B$33:$B$776,R$47)+'СЕТ СН'!$G$11+СВЦЭМ!$D$10+'СЕТ СН'!$G$6-'СЕТ СН'!$G$23</f>
        <v>1710.9721941399998</v>
      </c>
      <c r="S60" s="36">
        <f>SUMIFS(СВЦЭМ!$D$33:$D$776,СВЦЭМ!$A$33:$A$776,$A60,СВЦЭМ!$B$33:$B$776,S$47)+'СЕТ СН'!$G$11+СВЦЭМ!$D$10+'СЕТ СН'!$G$6-'СЕТ СН'!$G$23</f>
        <v>1693.8407311400001</v>
      </c>
      <c r="T60" s="36">
        <f>SUMIFS(СВЦЭМ!$D$33:$D$776,СВЦЭМ!$A$33:$A$776,$A60,СВЦЭМ!$B$33:$B$776,T$47)+'СЕТ СН'!$G$11+СВЦЭМ!$D$10+'СЕТ СН'!$G$6-'СЕТ СН'!$G$23</f>
        <v>1671.3288670799998</v>
      </c>
      <c r="U60" s="36">
        <f>SUMIFS(СВЦЭМ!$D$33:$D$776,СВЦЭМ!$A$33:$A$776,$A60,СВЦЭМ!$B$33:$B$776,U$47)+'СЕТ СН'!$G$11+СВЦЭМ!$D$10+'СЕТ СН'!$G$6-'СЕТ СН'!$G$23</f>
        <v>1670.9902421799998</v>
      </c>
      <c r="V60" s="36">
        <f>SUMIFS(СВЦЭМ!$D$33:$D$776,СВЦЭМ!$A$33:$A$776,$A60,СВЦЭМ!$B$33:$B$776,V$47)+'СЕТ СН'!$G$11+СВЦЭМ!$D$10+'СЕТ СН'!$G$6-'СЕТ СН'!$G$23</f>
        <v>1686.97454582</v>
      </c>
      <c r="W60" s="36">
        <f>SUMIFS(СВЦЭМ!$D$33:$D$776,СВЦЭМ!$A$33:$A$776,$A60,СВЦЭМ!$B$33:$B$776,W$47)+'СЕТ СН'!$G$11+СВЦЭМ!$D$10+'СЕТ СН'!$G$6-'СЕТ СН'!$G$23</f>
        <v>1702.32113854</v>
      </c>
      <c r="X60" s="36">
        <f>SUMIFS(СВЦЭМ!$D$33:$D$776,СВЦЭМ!$A$33:$A$776,$A60,СВЦЭМ!$B$33:$B$776,X$47)+'СЕТ СН'!$G$11+СВЦЭМ!$D$10+'СЕТ СН'!$G$6-'СЕТ СН'!$G$23</f>
        <v>1713.1367391499998</v>
      </c>
      <c r="Y60" s="36">
        <f>SUMIFS(СВЦЭМ!$D$33:$D$776,СВЦЭМ!$A$33:$A$776,$A60,СВЦЭМ!$B$33:$B$776,Y$47)+'СЕТ СН'!$G$11+СВЦЭМ!$D$10+'СЕТ СН'!$G$6-'СЕТ СН'!$G$23</f>
        <v>1730.0687877400001</v>
      </c>
    </row>
    <row r="61" spans="1:25" ht="15.75" x14ac:dyDescent="0.2">
      <c r="A61" s="35">
        <f t="shared" si="1"/>
        <v>44210</v>
      </c>
      <c r="B61" s="36">
        <f>SUMIFS(СВЦЭМ!$D$33:$D$776,СВЦЭМ!$A$33:$A$776,$A61,СВЦЭМ!$B$33:$B$776,B$47)+'СЕТ СН'!$G$11+СВЦЭМ!$D$10+'СЕТ СН'!$G$6-'СЕТ СН'!$G$23</f>
        <v>1741.09255751</v>
      </c>
      <c r="C61" s="36">
        <f>SUMIFS(СВЦЭМ!$D$33:$D$776,СВЦЭМ!$A$33:$A$776,$A61,СВЦЭМ!$B$33:$B$776,C$47)+'СЕТ СН'!$G$11+СВЦЭМ!$D$10+'СЕТ СН'!$G$6-'СЕТ СН'!$G$23</f>
        <v>1779.1434050500002</v>
      </c>
      <c r="D61" s="36">
        <f>SUMIFS(СВЦЭМ!$D$33:$D$776,СВЦЭМ!$A$33:$A$776,$A61,СВЦЭМ!$B$33:$B$776,D$47)+'СЕТ СН'!$G$11+СВЦЭМ!$D$10+'СЕТ СН'!$G$6-'СЕТ СН'!$G$23</f>
        <v>1800.52415006</v>
      </c>
      <c r="E61" s="36">
        <f>SUMIFS(СВЦЭМ!$D$33:$D$776,СВЦЭМ!$A$33:$A$776,$A61,СВЦЭМ!$B$33:$B$776,E$47)+'СЕТ СН'!$G$11+СВЦЭМ!$D$10+'СЕТ СН'!$G$6-'СЕТ СН'!$G$23</f>
        <v>1805.7246589599999</v>
      </c>
      <c r="F61" s="36">
        <f>SUMIFS(СВЦЭМ!$D$33:$D$776,СВЦЭМ!$A$33:$A$776,$A61,СВЦЭМ!$B$33:$B$776,F$47)+'СЕТ СН'!$G$11+СВЦЭМ!$D$10+'СЕТ СН'!$G$6-'СЕТ СН'!$G$23</f>
        <v>1813.3887336399998</v>
      </c>
      <c r="G61" s="36">
        <f>SUMIFS(СВЦЭМ!$D$33:$D$776,СВЦЭМ!$A$33:$A$776,$A61,СВЦЭМ!$B$33:$B$776,G$47)+'СЕТ СН'!$G$11+СВЦЭМ!$D$10+'СЕТ СН'!$G$6-'СЕТ СН'!$G$23</f>
        <v>1781.7598425300002</v>
      </c>
      <c r="H61" s="36">
        <f>SUMIFS(СВЦЭМ!$D$33:$D$776,СВЦЭМ!$A$33:$A$776,$A61,СВЦЭМ!$B$33:$B$776,H$47)+'СЕТ СН'!$G$11+СВЦЭМ!$D$10+'СЕТ СН'!$G$6-'СЕТ СН'!$G$23</f>
        <v>1741.31294058</v>
      </c>
      <c r="I61" s="36">
        <f>SUMIFS(СВЦЭМ!$D$33:$D$776,СВЦЭМ!$A$33:$A$776,$A61,СВЦЭМ!$B$33:$B$776,I$47)+'СЕТ СН'!$G$11+СВЦЭМ!$D$10+'СЕТ СН'!$G$6-'СЕТ СН'!$G$23</f>
        <v>1697.6908750399998</v>
      </c>
      <c r="J61" s="36">
        <f>SUMIFS(СВЦЭМ!$D$33:$D$776,СВЦЭМ!$A$33:$A$776,$A61,СВЦЭМ!$B$33:$B$776,J$47)+'СЕТ СН'!$G$11+СВЦЭМ!$D$10+'СЕТ СН'!$G$6-'СЕТ СН'!$G$23</f>
        <v>1672.0463059099998</v>
      </c>
      <c r="K61" s="36">
        <f>SUMIFS(СВЦЭМ!$D$33:$D$776,СВЦЭМ!$A$33:$A$776,$A61,СВЦЭМ!$B$33:$B$776,K$47)+'СЕТ СН'!$G$11+СВЦЭМ!$D$10+'СЕТ СН'!$G$6-'СЕТ СН'!$G$23</f>
        <v>1670.1638694399999</v>
      </c>
      <c r="L61" s="36">
        <f>SUMIFS(СВЦЭМ!$D$33:$D$776,СВЦЭМ!$A$33:$A$776,$A61,СВЦЭМ!$B$33:$B$776,L$47)+'СЕТ СН'!$G$11+СВЦЭМ!$D$10+'СЕТ СН'!$G$6-'СЕТ СН'!$G$23</f>
        <v>1666.4783373300002</v>
      </c>
      <c r="M61" s="36">
        <f>SUMIFS(СВЦЭМ!$D$33:$D$776,СВЦЭМ!$A$33:$A$776,$A61,СВЦЭМ!$B$33:$B$776,M$47)+'СЕТ СН'!$G$11+СВЦЭМ!$D$10+'СЕТ СН'!$G$6-'СЕТ СН'!$G$23</f>
        <v>1675.0296219900001</v>
      </c>
      <c r="N61" s="36">
        <f>SUMIFS(СВЦЭМ!$D$33:$D$776,СВЦЭМ!$A$33:$A$776,$A61,СВЦЭМ!$B$33:$B$776,N$47)+'СЕТ СН'!$G$11+СВЦЭМ!$D$10+'СЕТ СН'!$G$6-'СЕТ СН'!$G$23</f>
        <v>1683.1380775900002</v>
      </c>
      <c r="O61" s="36">
        <f>SUMIFS(СВЦЭМ!$D$33:$D$776,СВЦЭМ!$A$33:$A$776,$A61,СВЦЭМ!$B$33:$B$776,O$47)+'СЕТ СН'!$G$11+СВЦЭМ!$D$10+'СЕТ СН'!$G$6-'СЕТ СН'!$G$23</f>
        <v>1688.9172149699998</v>
      </c>
      <c r="P61" s="36">
        <f>SUMIFS(СВЦЭМ!$D$33:$D$776,СВЦЭМ!$A$33:$A$776,$A61,СВЦЭМ!$B$33:$B$776,P$47)+'СЕТ СН'!$G$11+СВЦЭМ!$D$10+'СЕТ СН'!$G$6-'СЕТ СН'!$G$23</f>
        <v>1696.2171105400002</v>
      </c>
      <c r="Q61" s="36">
        <f>SUMIFS(СВЦЭМ!$D$33:$D$776,СВЦЭМ!$A$33:$A$776,$A61,СВЦЭМ!$B$33:$B$776,Q$47)+'СЕТ СН'!$G$11+СВЦЭМ!$D$10+'СЕТ СН'!$G$6-'СЕТ СН'!$G$23</f>
        <v>1702.78675587</v>
      </c>
      <c r="R61" s="36">
        <f>SUMIFS(СВЦЭМ!$D$33:$D$776,СВЦЭМ!$A$33:$A$776,$A61,СВЦЭМ!$B$33:$B$776,R$47)+'СЕТ СН'!$G$11+СВЦЭМ!$D$10+'СЕТ СН'!$G$6-'СЕТ СН'!$G$23</f>
        <v>1693.7776156999998</v>
      </c>
      <c r="S61" s="36">
        <f>SUMIFS(СВЦЭМ!$D$33:$D$776,СВЦЭМ!$A$33:$A$776,$A61,СВЦЭМ!$B$33:$B$776,S$47)+'СЕТ СН'!$G$11+СВЦЭМ!$D$10+'СЕТ СН'!$G$6-'СЕТ СН'!$G$23</f>
        <v>1692.32026365</v>
      </c>
      <c r="T61" s="36">
        <f>SUMIFS(СВЦЭМ!$D$33:$D$776,СВЦЭМ!$A$33:$A$776,$A61,СВЦЭМ!$B$33:$B$776,T$47)+'СЕТ СН'!$G$11+СВЦЭМ!$D$10+'СЕТ СН'!$G$6-'СЕТ СН'!$G$23</f>
        <v>1677.3785123399998</v>
      </c>
      <c r="U61" s="36">
        <f>SUMIFS(СВЦЭМ!$D$33:$D$776,СВЦЭМ!$A$33:$A$776,$A61,СВЦЭМ!$B$33:$B$776,U$47)+'СЕТ СН'!$G$11+СВЦЭМ!$D$10+'СЕТ СН'!$G$6-'СЕТ СН'!$G$23</f>
        <v>1675.7796412100001</v>
      </c>
      <c r="V61" s="36">
        <f>SUMIFS(СВЦЭМ!$D$33:$D$776,СВЦЭМ!$A$33:$A$776,$A61,СВЦЭМ!$B$33:$B$776,V$47)+'СЕТ СН'!$G$11+СВЦЭМ!$D$10+'СЕТ СН'!$G$6-'СЕТ СН'!$G$23</f>
        <v>1681.3728409400001</v>
      </c>
      <c r="W61" s="36">
        <f>SUMIFS(СВЦЭМ!$D$33:$D$776,СВЦЭМ!$A$33:$A$776,$A61,СВЦЭМ!$B$33:$B$776,W$47)+'СЕТ СН'!$G$11+СВЦЭМ!$D$10+'СЕТ СН'!$G$6-'СЕТ СН'!$G$23</f>
        <v>1695.6377797800001</v>
      </c>
      <c r="X61" s="36">
        <f>SUMIFS(СВЦЭМ!$D$33:$D$776,СВЦЭМ!$A$33:$A$776,$A61,СВЦЭМ!$B$33:$B$776,X$47)+'СЕТ СН'!$G$11+СВЦЭМ!$D$10+'СЕТ СН'!$G$6-'СЕТ СН'!$G$23</f>
        <v>1708.65201768</v>
      </c>
      <c r="Y61" s="36">
        <f>SUMIFS(СВЦЭМ!$D$33:$D$776,СВЦЭМ!$A$33:$A$776,$A61,СВЦЭМ!$B$33:$B$776,Y$47)+'СЕТ СН'!$G$11+СВЦЭМ!$D$10+'СЕТ СН'!$G$6-'СЕТ СН'!$G$23</f>
        <v>1730.56284168</v>
      </c>
    </row>
    <row r="62" spans="1:25" ht="15.75" x14ac:dyDescent="0.2">
      <c r="A62" s="35">
        <f t="shared" si="1"/>
        <v>44211</v>
      </c>
      <c r="B62" s="36">
        <f>SUMIFS(СВЦЭМ!$D$33:$D$776,СВЦЭМ!$A$33:$A$776,$A62,СВЦЭМ!$B$33:$B$776,B$47)+'СЕТ СН'!$G$11+СВЦЭМ!$D$10+'СЕТ СН'!$G$6-'СЕТ СН'!$G$23</f>
        <v>1573.5823818700001</v>
      </c>
      <c r="C62" s="36">
        <f>SUMIFS(СВЦЭМ!$D$33:$D$776,СВЦЭМ!$A$33:$A$776,$A62,СВЦЭМ!$B$33:$B$776,C$47)+'СЕТ СН'!$G$11+СВЦЭМ!$D$10+'СЕТ СН'!$G$6-'СЕТ СН'!$G$23</f>
        <v>1603.8518126700001</v>
      </c>
      <c r="D62" s="36">
        <f>SUMIFS(СВЦЭМ!$D$33:$D$776,СВЦЭМ!$A$33:$A$776,$A62,СВЦЭМ!$B$33:$B$776,D$47)+'СЕТ СН'!$G$11+СВЦЭМ!$D$10+'СЕТ СН'!$G$6-'СЕТ СН'!$G$23</f>
        <v>1565.4117724600001</v>
      </c>
      <c r="E62" s="36">
        <f>SUMIFS(СВЦЭМ!$D$33:$D$776,СВЦЭМ!$A$33:$A$776,$A62,СВЦЭМ!$B$33:$B$776,E$47)+'СЕТ СН'!$G$11+СВЦЭМ!$D$10+'СЕТ СН'!$G$6-'СЕТ СН'!$G$23</f>
        <v>1571.29755084</v>
      </c>
      <c r="F62" s="36">
        <f>SUMIFS(СВЦЭМ!$D$33:$D$776,СВЦЭМ!$A$33:$A$776,$A62,СВЦЭМ!$B$33:$B$776,F$47)+'СЕТ СН'!$G$11+СВЦЭМ!$D$10+'СЕТ СН'!$G$6-'СЕТ СН'!$G$23</f>
        <v>1575.21067447</v>
      </c>
      <c r="G62" s="36">
        <f>SUMIFS(СВЦЭМ!$D$33:$D$776,СВЦЭМ!$A$33:$A$776,$A62,СВЦЭМ!$B$33:$B$776,G$47)+'СЕТ СН'!$G$11+СВЦЭМ!$D$10+'СЕТ СН'!$G$6-'СЕТ СН'!$G$23</f>
        <v>1563.25311332</v>
      </c>
      <c r="H62" s="36">
        <f>SUMIFS(СВЦЭМ!$D$33:$D$776,СВЦЭМ!$A$33:$A$776,$A62,СВЦЭМ!$B$33:$B$776,H$47)+'СЕТ СН'!$G$11+СВЦЭМ!$D$10+'СЕТ СН'!$G$6-'СЕТ СН'!$G$23</f>
        <v>1529.8665058000001</v>
      </c>
      <c r="I62" s="36">
        <f>SUMIFS(СВЦЭМ!$D$33:$D$776,СВЦЭМ!$A$33:$A$776,$A62,СВЦЭМ!$B$33:$B$776,I$47)+'СЕТ СН'!$G$11+СВЦЭМ!$D$10+'СЕТ СН'!$G$6-'СЕТ СН'!$G$23</f>
        <v>1535.4177011400002</v>
      </c>
      <c r="J62" s="36">
        <f>SUMIFS(СВЦЭМ!$D$33:$D$776,СВЦЭМ!$A$33:$A$776,$A62,СВЦЭМ!$B$33:$B$776,J$47)+'СЕТ СН'!$G$11+СВЦЭМ!$D$10+'СЕТ СН'!$G$6-'СЕТ СН'!$G$23</f>
        <v>1550.84684515</v>
      </c>
      <c r="K62" s="36">
        <f>SUMIFS(СВЦЭМ!$D$33:$D$776,СВЦЭМ!$A$33:$A$776,$A62,СВЦЭМ!$B$33:$B$776,K$47)+'СЕТ СН'!$G$11+СВЦЭМ!$D$10+'СЕТ СН'!$G$6-'СЕТ СН'!$G$23</f>
        <v>1552.2012359999999</v>
      </c>
      <c r="L62" s="36">
        <f>SUMIFS(СВЦЭМ!$D$33:$D$776,СВЦЭМ!$A$33:$A$776,$A62,СВЦЭМ!$B$33:$B$776,L$47)+'СЕТ СН'!$G$11+СВЦЭМ!$D$10+'СЕТ СН'!$G$6-'СЕТ СН'!$G$23</f>
        <v>1553.8476677600001</v>
      </c>
      <c r="M62" s="36">
        <f>SUMIFS(СВЦЭМ!$D$33:$D$776,СВЦЭМ!$A$33:$A$776,$A62,СВЦЭМ!$B$33:$B$776,M$47)+'СЕТ СН'!$G$11+СВЦЭМ!$D$10+'СЕТ СН'!$G$6-'СЕТ СН'!$G$23</f>
        <v>1546.8060102899999</v>
      </c>
      <c r="N62" s="36">
        <f>SUMIFS(СВЦЭМ!$D$33:$D$776,СВЦЭМ!$A$33:$A$776,$A62,СВЦЭМ!$B$33:$B$776,N$47)+'СЕТ СН'!$G$11+СВЦЭМ!$D$10+'СЕТ СН'!$G$6-'СЕТ СН'!$G$23</f>
        <v>1540.7973402100001</v>
      </c>
      <c r="O62" s="36">
        <f>SUMIFS(СВЦЭМ!$D$33:$D$776,СВЦЭМ!$A$33:$A$776,$A62,СВЦЭМ!$B$33:$B$776,O$47)+'СЕТ СН'!$G$11+СВЦЭМ!$D$10+'СЕТ СН'!$G$6-'СЕТ СН'!$G$23</f>
        <v>1545.7908189899999</v>
      </c>
      <c r="P62" s="36">
        <f>SUMIFS(СВЦЭМ!$D$33:$D$776,СВЦЭМ!$A$33:$A$776,$A62,СВЦЭМ!$B$33:$B$776,P$47)+'СЕТ СН'!$G$11+СВЦЭМ!$D$10+'СЕТ СН'!$G$6-'СЕТ СН'!$G$23</f>
        <v>1571.0381249900001</v>
      </c>
      <c r="Q62" s="36">
        <f>SUMIFS(СВЦЭМ!$D$33:$D$776,СВЦЭМ!$A$33:$A$776,$A62,СВЦЭМ!$B$33:$B$776,Q$47)+'СЕТ СН'!$G$11+СВЦЭМ!$D$10+'СЕТ СН'!$G$6-'СЕТ СН'!$G$23</f>
        <v>1563.1871294500002</v>
      </c>
      <c r="R62" s="36">
        <f>SUMIFS(СВЦЭМ!$D$33:$D$776,СВЦЭМ!$A$33:$A$776,$A62,СВЦЭМ!$B$33:$B$776,R$47)+'СЕТ СН'!$G$11+СВЦЭМ!$D$10+'СЕТ СН'!$G$6-'СЕТ СН'!$G$23</f>
        <v>1573.6697646699999</v>
      </c>
      <c r="S62" s="36">
        <f>SUMIFS(СВЦЭМ!$D$33:$D$776,СВЦЭМ!$A$33:$A$776,$A62,СВЦЭМ!$B$33:$B$776,S$47)+'СЕТ СН'!$G$11+СВЦЭМ!$D$10+'СЕТ СН'!$G$6-'СЕТ СН'!$G$23</f>
        <v>1572.87646232</v>
      </c>
      <c r="T62" s="36">
        <f>SUMIFS(СВЦЭМ!$D$33:$D$776,СВЦЭМ!$A$33:$A$776,$A62,СВЦЭМ!$B$33:$B$776,T$47)+'СЕТ СН'!$G$11+СВЦЭМ!$D$10+'СЕТ СН'!$G$6-'СЕТ СН'!$G$23</f>
        <v>1627.6234249399999</v>
      </c>
      <c r="U62" s="36">
        <f>SUMIFS(СВЦЭМ!$D$33:$D$776,СВЦЭМ!$A$33:$A$776,$A62,СВЦЭМ!$B$33:$B$776,U$47)+'СЕТ СН'!$G$11+СВЦЭМ!$D$10+'СЕТ СН'!$G$6-'СЕТ СН'!$G$23</f>
        <v>1621.48179523</v>
      </c>
      <c r="V62" s="36">
        <f>SUMIFS(СВЦЭМ!$D$33:$D$776,СВЦЭМ!$A$33:$A$776,$A62,СВЦЭМ!$B$33:$B$776,V$47)+'СЕТ СН'!$G$11+СВЦЭМ!$D$10+'СЕТ СН'!$G$6-'СЕТ СН'!$G$23</f>
        <v>1563.1590815100001</v>
      </c>
      <c r="W62" s="36">
        <f>SUMIFS(СВЦЭМ!$D$33:$D$776,СВЦЭМ!$A$33:$A$776,$A62,СВЦЭМ!$B$33:$B$776,W$47)+'СЕТ СН'!$G$11+СВЦЭМ!$D$10+'СЕТ СН'!$G$6-'СЕТ СН'!$G$23</f>
        <v>1576.10554753</v>
      </c>
      <c r="X62" s="36">
        <f>SUMIFS(СВЦЭМ!$D$33:$D$776,СВЦЭМ!$A$33:$A$776,$A62,СВЦЭМ!$B$33:$B$776,X$47)+'СЕТ СН'!$G$11+СВЦЭМ!$D$10+'СЕТ СН'!$G$6-'СЕТ СН'!$G$23</f>
        <v>1581.6120839999999</v>
      </c>
      <c r="Y62" s="36">
        <f>SUMIFS(СВЦЭМ!$D$33:$D$776,СВЦЭМ!$A$33:$A$776,$A62,СВЦЭМ!$B$33:$B$776,Y$47)+'СЕТ СН'!$G$11+СВЦЭМ!$D$10+'СЕТ СН'!$G$6-'СЕТ СН'!$G$23</f>
        <v>1578.9297850200001</v>
      </c>
    </row>
    <row r="63" spans="1:25" ht="15.75" x14ac:dyDescent="0.2">
      <c r="A63" s="35">
        <f t="shared" si="1"/>
        <v>44212</v>
      </c>
      <c r="B63" s="36">
        <f>SUMIFS(СВЦЭМ!$D$33:$D$776,СВЦЭМ!$A$33:$A$776,$A63,СВЦЭМ!$B$33:$B$776,B$47)+'СЕТ СН'!$G$11+СВЦЭМ!$D$10+'СЕТ СН'!$G$6-'СЕТ СН'!$G$23</f>
        <v>1717.8159648400001</v>
      </c>
      <c r="C63" s="36">
        <f>SUMIFS(СВЦЭМ!$D$33:$D$776,СВЦЭМ!$A$33:$A$776,$A63,СВЦЭМ!$B$33:$B$776,C$47)+'СЕТ СН'!$G$11+СВЦЭМ!$D$10+'СЕТ СН'!$G$6-'СЕТ СН'!$G$23</f>
        <v>1747.8377244799999</v>
      </c>
      <c r="D63" s="36">
        <f>SUMIFS(СВЦЭМ!$D$33:$D$776,СВЦЭМ!$A$33:$A$776,$A63,СВЦЭМ!$B$33:$B$776,D$47)+'СЕТ СН'!$G$11+СВЦЭМ!$D$10+'СЕТ СН'!$G$6-'СЕТ СН'!$G$23</f>
        <v>1757.3768272799998</v>
      </c>
      <c r="E63" s="36">
        <f>SUMIFS(СВЦЭМ!$D$33:$D$776,СВЦЭМ!$A$33:$A$776,$A63,СВЦЭМ!$B$33:$B$776,E$47)+'СЕТ СН'!$G$11+СВЦЭМ!$D$10+'СЕТ СН'!$G$6-'СЕТ СН'!$G$23</f>
        <v>1762.6178302200001</v>
      </c>
      <c r="F63" s="36">
        <f>SUMIFS(СВЦЭМ!$D$33:$D$776,СВЦЭМ!$A$33:$A$776,$A63,СВЦЭМ!$B$33:$B$776,F$47)+'СЕТ СН'!$G$11+СВЦЭМ!$D$10+'СЕТ СН'!$G$6-'СЕТ СН'!$G$23</f>
        <v>1775.83383822</v>
      </c>
      <c r="G63" s="36">
        <f>SUMIFS(СВЦЭМ!$D$33:$D$776,СВЦЭМ!$A$33:$A$776,$A63,СВЦЭМ!$B$33:$B$776,G$47)+'СЕТ СН'!$G$11+СВЦЭМ!$D$10+'СЕТ СН'!$G$6-'СЕТ СН'!$G$23</f>
        <v>1768.88672339</v>
      </c>
      <c r="H63" s="36">
        <f>SUMIFS(СВЦЭМ!$D$33:$D$776,СВЦЭМ!$A$33:$A$776,$A63,СВЦЭМ!$B$33:$B$776,H$47)+'СЕТ СН'!$G$11+СВЦЭМ!$D$10+'СЕТ СН'!$G$6-'СЕТ СН'!$G$23</f>
        <v>1751.7408439800001</v>
      </c>
      <c r="I63" s="36">
        <f>SUMIFS(СВЦЭМ!$D$33:$D$776,СВЦЭМ!$A$33:$A$776,$A63,СВЦЭМ!$B$33:$B$776,I$47)+'СЕТ СН'!$G$11+СВЦЭМ!$D$10+'СЕТ СН'!$G$6-'СЕТ СН'!$G$23</f>
        <v>1726.5950499999999</v>
      </c>
      <c r="J63" s="36">
        <f>SUMIFS(СВЦЭМ!$D$33:$D$776,СВЦЭМ!$A$33:$A$776,$A63,СВЦЭМ!$B$33:$B$776,J$47)+'СЕТ СН'!$G$11+СВЦЭМ!$D$10+'СЕТ СН'!$G$6-'СЕТ СН'!$G$23</f>
        <v>1686.8576126100002</v>
      </c>
      <c r="K63" s="36">
        <f>SUMIFS(СВЦЭМ!$D$33:$D$776,СВЦЭМ!$A$33:$A$776,$A63,СВЦЭМ!$B$33:$B$776,K$47)+'СЕТ СН'!$G$11+СВЦЭМ!$D$10+'СЕТ СН'!$G$6-'СЕТ СН'!$G$23</f>
        <v>1662.1043578499998</v>
      </c>
      <c r="L63" s="36">
        <f>SUMIFS(СВЦЭМ!$D$33:$D$776,СВЦЭМ!$A$33:$A$776,$A63,СВЦЭМ!$B$33:$B$776,L$47)+'СЕТ СН'!$G$11+СВЦЭМ!$D$10+'СЕТ СН'!$G$6-'СЕТ СН'!$G$23</f>
        <v>1659.1117182500002</v>
      </c>
      <c r="M63" s="36">
        <f>SUMIFS(СВЦЭМ!$D$33:$D$776,СВЦЭМ!$A$33:$A$776,$A63,СВЦЭМ!$B$33:$B$776,M$47)+'СЕТ СН'!$G$11+СВЦЭМ!$D$10+'СЕТ СН'!$G$6-'СЕТ СН'!$G$23</f>
        <v>1668.9714033999999</v>
      </c>
      <c r="N63" s="36">
        <f>SUMIFS(СВЦЭМ!$D$33:$D$776,СВЦЭМ!$A$33:$A$776,$A63,СВЦЭМ!$B$33:$B$776,N$47)+'СЕТ СН'!$G$11+СВЦЭМ!$D$10+'СЕТ СН'!$G$6-'СЕТ СН'!$G$23</f>
        <v>1679.4444088099999</v>
      </c>
      <c r="O63" s="36">
        <f>SUMIFS(СВЦЭМ!$D$33:$D$776,СВЦЭМ!$A$33:$A$776,$A63,СВЦЭМ!$B$33:$B$776,O$47)+'СЕТ СН'!$G$11+СВЦЭМ!$D$10+'СЕТ СН'!$G$6-'СЕТ СН'!$G$23</f>
        <v>1690.9757314200001</v>
      </c>
      <c r="P63" s="36">
        <f>SUMIFS(СВЦЭМ!$D$33:$D$776,СВЦЭМ!$A$33:$A$776,$A63,СВЦЭМ!$B$33:$B$776,P$47)+'СЕТ СН'!$G$11+СВЦЭМ!$D$10+'СЕТ СН'!$G$6-'СЕТ СН'!$G$23</f>
        <v>1696.8102234399998</v>
      </c>
      <c r="Q63" s="36">
        <f>SUMIFS(СВЦЭМ!$D$33:$D$776,СВЦЭМ!$A$33:$A$776,$A63,СВЦЭМ!$B$33:$B$776,Q$47)+'СЕТ СН'!$G$11+СВЦЭМ!$D$10+'СЕТ СН'!$G$6-'СЕТ СН'!$G$23</f>
        <v>1700.95325198</v>
      </c>
      <c r="R63" s="36">
        <f>SUMIFS(СВЦЭМ!$D$33:$D$776,СВЦЭМ!$A$33:$A$776,$A63,СВЦЭМ!$B$33:$B$776,R$47)+'СЕТ СН'!$G$11+СВЦЭМ!$D$10+'СЕТ СН'!$G$6-'СЕТ СН'!$G$23</f>
        <v>1688.4216665399999</v>
      </c>
      <c r="S63" s="36">
        <f>SUMIFS(СВЦЭМ!$D$33:$D$776,СВЦЭМ!$A$33:$A$776,$A63,СВЦЭМ!$B$33:$B$776,S$47)+'СЕТ СН'!$G$11+СВЦЭМ!$D$10+'СЕТ СН'!$G$6-'СЕТ СН'!$G$23</f>
        <v>1667.0433749899998</v>
      </c>
      <c r="T63" s="36">
        <f>SUMIFS(СВЦЭМ!$D$33:$D$776,СВЦЭМ!$A$33:$A$776,$A63,СВЦЭМ!$B$33:$B$776,T$47)+'СЕТ СН'!$G$11+СВЦЭМ!$D$10+'СЕТ СН'!$G$6-'СЕТ СН'!$G$23</f>
        <v>1645.1243170799999</v>
      </c>
      <c r="U63" s="36">
        <f>SUMIFS(СВЦЭМ!$D$33:$D$776,СВЦЭМ!$A$33:$A$776,$A63,СВЦЭМ!$B$33:$B$776,U$47)+'СЕТ СН'!$G$11+СВЦЭМ!$D$10+'СЕТ СН'!$G$6-'СЕТ СН'!$G$23</f>
        <v>1650.54270916</v>
      </c>
      <c r="V63" s="36">
        <f>SUMIFS(СВЦЭМ!$D$33:$D$776,СВЦЭМ!$A$33:$A$776,$A63,СВЦЭМ!$B$33:$B$776,V$47)+'СЕТ СН'!$G$11+СВЦЭМ!$D$10+'СЕТ СН'!$G$6-'СЕТ СН'!$G$23</f>
        <v>1662.4294567900001</v>
      </c>
      <c r="W63" s="36">
        <f>SUMIFS(СВЦЭМ!$D$33:$D$776,СВЦЭМ!$A$33:$A$776,$A63,СВЦЭМ!$B$33:$B$776,W$47)+'СЕТ СН'!$G$11+СВЦЭМ!$D$10+'СЕТ СН'!$G$6-'СЕТ СН'!$G$23</f>
        <v>1685.5445139200001</v>
      </c>
      <c r="X63" s="36">
        <f>SUMIFS(СВЦЭМ!$D$33:$D$776,СВЦЭМ!$A$33:$A$776,$A63,СВЦЭМ!$B$33:$B$776,X$47)+'СЕТ СН'!$G$11+СВЦЭМ!$D$10+'СЕТ СН'!$G$6-'СЕТ СН'!$G$23</f>
        <v>1691.3121953200002</v>
      </c>
      <c r="Y63" s="36">
        <f>SUMIFS(СВЦЭМ!$D$33:$D$776,СВЦЭМ!$A$33:$A$776,$A63,СВЦЭМ!$B$33:$B$776,Y$47)+'СЕТ СН'!$G$11+СВЦЭМ!$D$10+'СЕТ СН'!$G$6-'СЕТ СН'!$G$23</f>
        <v>1719.9642955600002</v>
      </c>
    </row>
    <row r="64" spans="1:25" ht="15.75" x14ac:dyDescent="0.2">
      <c r="A64" s="35">
        <f t="shared" si="1"/>
        <v>44213</v>
      </c>
      <c r="B64" s="36">
        <f>SUMIFS(СВЦЭМ!$D$33:$D$776,СВЦЭМ!$A$33:$A$776,$A64,СВЦЭМ!$B$33:$B$776,B$47)+'СЕТ СН'!$G$11+СВЦЭМ!$D$10+'СЕТ СН'!$G$6-'СЕТ СН'!$G$23</f>
        <v>1690.52282358</v>
      </c>
      <c r="C64" s="36">
        <f>SUMIFS(СВЦЭМ!$D$33:$D$776,СВЦЭМ!$A$33:$A$776,$A64,СВЦЭМ!$B$33:$B$776,C$47)+'СЕТ СН'!$G$11+СВЦЭМ!$D$10+'СЕТ СН'!$G$6-'СЕТ СН'!$G$23</f>
        <v>1725.9927129100001</v>
      </c>
      <c r="D64" s="36">
        <f>SUMIFS(СВЦЭМ!$D$33:$D$776,СВЦЭМ!$A$33:$A$776,$A64,СВЦЭМ!$B$33:$B$776,D$47)+'СЕТ СН'!$G$11+СВЦЭМ!$D$10+'СЕТ СН'!$G$6-'СЕТ СН'!$G$23</f>
        <v>1747.9417666300001</v>
      </c>
      <c r="E64" s="36">
        <f>SUMIFS(СВЦЭМ!$D$33:$D$776,СВЦЭМ!$A$33:$A$776,$A64,СВЦЭМ!$B$33:$B$776,E$47)+'СЕТ СН'!$G$11+СВЦЭМ!$D$10+'СЕТ СН'!$G$6-'СЕТ СН'!$G$23</f>
        <v>1772.1625339799998</v>
      </c>
      <c r="F64" s="36">
        <f>SUMIFS(СВЦЭМ!$D$33:$D$776,СВЦЭМ!$A$33:$A$776,$A64,СВЦЭМ!$B$33:$B$776,F$47)+'СЕТ СН'!$G$11+СВЦЭМ!$D$10+'СЕТ СН'!$G$6-'СЕТ СН'!$G$23</f>
        <v>1787.9606150600002</v>
      </c>
      <c r="G64" s="36">
        <f>SUMIFS(СВЦЭМ!$D$33:$D$776,СВЦЭМ!$A$33:$A$776,$A64,СВЦЭМ!$B$33:$B$776,G$47)+'СЕТ СН'!$G$11+СВЦЭМ!$D$10+'СЕТ СН'!$G$6-'СЕТ СН'!$G$23</f>
        <v>1782.19446612</v>
      </c>
      <c r="H64" s="36">
        <f>SUMIFS(СВЦЭМ!$D$33:$D$776,СВЦЭМ!$A$33:$A$776,$A64,СВЦЭМ!$B$33:$B$776,H$47)+'СЕТ СН'!$G$11+СВЦЭМ!$D$10+'СЕТ СН'!$G$6-'СЕТ СН'!$G$23</f>
        <v>1762.92005199</v>
      </c>
      <c r="I64" s="36">
        <f>SUMIFS(СВЦЭМ!$D$33:$D$776,СВЦЭМ!$A$33:$A$776,$A64,СВЦЭМ!$B$33:$B$776,I$47)+'СЕТ СН'!$G$11+СВЦЭМ!$D$10+'СЕТ СН'!$G$6-'СЕТ СН'!$G$23</f>
        <v>1750.5940028300001</v>
      </c>
      <c r="J64" s="36">
        <f>SUMIFS(СВЦЭМ!$D$33:$D$776,СВЦЭМ!$A$33:$A$776,$A64,СВЦЭМ!$B$33:$B$776,J$47)+'СЕТ СН'!$G$11+СВЦЭМ!$D$10+'СЕТ СН'!$G$6-'СЕТ СН'!$G$23</f>
        <v>1709.47264215</v>
      </c>
      <c r="K64" s="36">
        <f>SUMIFS(СВЦЭМ!$D$33:$D$776,СВЦЭМ!$A$33:$A$776,$A64,СВЦЭМ!$B$33:$B$776,K$47)+'СЕТ СН'!$G$11+СВЦЭМ!$D$10+'СЕТ СН'!$G$6-'СЕТ СН'!$G$23</f>
        <v>1690.1040609400002</v>
      </c>
      <c r="L64" s="36">
        <f>SUMIFS(СВЦЭМ!$D$33:$D$776,СВЦЭМ!$A$33:$A$776,$A64,СВЦЭМ!$B$33:$B$776,L$47)+'СЕТ СН'!$G$11+СВЦЭМ!$D$10+'СЕТ СН'!$G$6-'СЕТ СН'!$G$23</f>
        <v>1676.8480087299999</v>
      </c>
      <c r="M64" s="36">
        <f>SUMIFS(СВЦЭМ!$D$33:$D$776,СВЦЭМ!$A$33:$A$776,$A64,СВЦЭМ!$B$33:$B$776,M$47)+'СЕТ СН'!$G$11+СВЦЭМ!$D$10+'СЕТ СН'!$G$6-'СЕТ СН'!$G$23</f>
        <v>1671.4125011699998</v>
      </c>
      <c r="N64" s="36">
        <f>SUMIFS(СВЦЭМ!$D$33:$D$776,СВЦЭМ!$A$33:$A$776,$A64,СВЦЭМ!$B$33:$B$776,N$47)+'СЕТ СН'!$G$11+СВЦЭМ!$D$10+'СЕТ СН'!$G$6-'СЕТ СН'!$G$23</f>
        <v>1679.16896924</v>
      </c>
      <c r="O64" s="36">
        <f>SUMIFS(СВЦЭМ!$D$33:$D$776,СВЦЭМ!$A$33:$A$776,$A64,СВЦЭМ!$B$33:$B$776,O$47)+'СЕТ СН'!$G$11+СВЦЭМ!$D$10+'СЕТ СН'!$G$6-'СЕТ СН'!$G$23</f>
        <v>1694.1837634899998</v>
      </c>
      <c r="P64" s="36">
        <f>SUMIFS(СВЦЭМ!$D$33:$D$776,СВЦЭМ!$A$33:$A$776,$A64,СВЦЭМ!$B$33:$B$776,P$47)+'СЕТ СН'!$G$11+СВЦЭМ!$D$10+'СЕТ СН'!$G$6-'СЕТ СН'!$G$23</f>
        <v>1705.4595749</v>
      </c>
      <c r="Q64" s="36">
        <f>SUMIFS(СВЦЭМ!$D$33:$D$776,СВЦЭМ!$A$33:$A$776,$A64,СВЦЭМ!$B$33:$B$776,Q$47)+'СЕТ СН'!$G$11+СВЦЭМ!$D$10+'СЕТ СН'!$G$6-'СЕТ СН'!$G$23</f>
        <v>1716.8551231199999</v>
      </c>
      <c r="R64" s="36">
        <f>SUMIFS(СВЦЭМ!$D$33:$D$776,СВЦЭМ!$A$33:$A$776,$A64,СВЦЭМ!$B$33:$B$776,R$47)+'СЕТ СН'!$G$11+СВЦЭМ!$D$10+'СЕТ СН'!$G$6-'СЕТ СН'!$G$23</f>
        <v>1704.35058755</v>
      </c>
      <c r="S64" s="36">
        <f>SUMIFS(СВЦЭМ!$D$33:$D$776,СВЦЭМ!$A$33:$A$776,$A64,СВЦЭМ!$B$33:$B$776,S$47)+'СЕТ СН'!$G$11+СВЦЭМ!$D$10+'СЕТ СН'!$G$6-'СЕТ СН'!$G$23</f>
        <v>1678.25754306</v>
      </c>
      <c r="T64" s="36">
        <f>SUMIFS(СВЦЭМ!$D$33:$D$776,СВЦЭМ!$A$33:$A$776,$A64,СВЦЭМ!$B$33:$B$776,T$47)+'СЕТ СН'!$G$11+СВЦЭМ!$D$10+'СЕТ СН'!$G$6-'СЕТ СН'!$G$23</f>
        <v>1656.5024017599999</v>
      </c>
      <c r="U64" s="36">
        <f>SUMIFS(СВЦЭМ!$D$33:$D$776,СВЦЭМ!$A$33:$A$776,$A64,СВЦЭМ!$B$33:$B$776,U$47)+'СЕТ СН'!$G$11+СВЦЭМ!$D$10+'СЕТ СН'!$G$6-'СЕТ СН'!$G$23</f>
        <v>1654.2855350899999</v>
      </c>
      <c r="V64" s="36">
        <f>SUMIFS(СВЦЭМ!$D$33:$D$776,СВЦЭМ!$A$33:$A$776,$A64,СВЦЭМ!$B$33:$B$776,V$47)+'СЕТ СН'!$G$11+СВЦЭМ!$D$10+'СЕТ СН'!$G$6-'СЕТ СН'!$G$23</f>
        <v>1659.9959388399998</v>
      </c>
      <c r="W64" s="36">
        <f>SUMIFS(СВЦЭМ!$D$33:$D$776,СВЦЭМ!$A$33:$A$776,$A64,СВЦЭМ!$B$33:$B$776,W$47)+'СЕТ СН'!$G$11+СВЦЭМ!$D$10+'СЕТ СН'!$G$6-'СЕТ СН'!$G$23</f>
        <v>1678.19923552</v>
      </c>
      <c r="X64" s="36">
        <f>SUMIFS(СВЦЭМ!$D$33:$D$776,СВЦЭМ!$A$33:$A$776,$A64,СВЦЭМ!$B$33:$B$776,X$47)+'СЕТ СН'!$G$11+СВЦЭМ!$D$10+'СЕТ СН'!$G$6-'СЕТ СН'!$G$23</f>
        <v>1691.97122261</v>
      </c>
      <c r="Y64" s="36">
        <f>SUMIFS(СВЦЭМ!$D$33:$D$776,СВЦЭМ!$A$33:$A$776,$A64,СВЦЭМ!$B$33:$B$776,Y$47)+'СЕТ СН'!$G$11+СВЦЭМ!$D$10+'СЕТ СН'!$G$6-'СЕТ СН'!$G$23</f>
        <v>1719.5148729900002</v>
      </c>
    </row>
    <row r="65" spans="1:26" ht="15.75" x14ac:dyDescent="0.2">
      <c r="A65" s="35">
        <f t="shared" si="1"/>
        <v>44214</v>
      </c>
      <c r="B65" s="36">
        <f>SUMIFS(СВЦЭМ!$D$33:$D$776,СВЦЭМ!$A$33:$A$776,$A65,СВЦЭМ!$B$33:$B$776,B$47)+'СЕТ СН'!$G$11+СВЦЭМ!$D$10+'СЕТ СН'!$G$6-'СЕТ СН'!$G$23</f>
        <v>1743.8842023400002</v>
      </c>
      <c r="C65" s="36">
        <f>SUMIFS(СВЦЭМ!$D$33:$D$776,СВЦЭМ!$A$33:$A$776,$A65,СВЦЭМ!$B$33:$B$776,C$47)+'СЕТ СН'!$G$11+СВЦЭМ!$D$10+'СЕТ СН'!$G$6-'СЕТ СН'!$G$23</f>
        <v>1779.85701814</v>
      </c>
      <c r="D65" s="36">
        <f>SUMIFS(СВЦЭМ!$D$33:$D$776,СВЦЭМ!$A$33:$A$776,$A65,СВЦЭМ!$B$33:$B$776,D$47)+'СЕТ СН'!$G$11+СВЦЭМ!$D$10+'СЕТ СН'!$G$6-'СЕТ СН'!$G$23</f>
        <v>1790.6986772499999</v>
      </c>
      <c r="E65" s="36">
        <f>SUMIFS(СВЦЭМ!$D$33:$D$776,СВЦЭМ!$A$33:$A$776,$A65,СВЦЭМ!$B$33:$B$776,E$47)+'СЕТ СН'!$G$11+СВЦЭМ!$D$10+'СЕТ СН'!$G$6-'СЕТ СН'!$G$23</f>
        <v>1796.85977869</v>
      </c>
      <c r="F65" s="36">
        <f>SUMIFS(СВЦЭМ!$D$33:$D$776,СВЦЭМ!$A$33:$A$776,$A65,СВЦЭМ!$B$33:$B$776,F$47)+'СЕТ СН'!$G$11+СВЦЭМ!$D$10+'СЕТ СН'!$G$6-'СЕТ СН'!$G$23</f>
        <v>1813.5013062799999</v>
      </c>
      <c r="G65" s="36">
        <f>SUMIFS(СВЦЭМ!$D$33:$D$776,СВЦЭМ!$A$33:$A$776,$A65,СВЦЭМ!$B$33:$B$776,G$47)+'СЕТ СН'!$G$11+СВЦЭМ!$D$10+'СЕТ СН'!$G$6-'СЕТ СН'!$G$23</f>
        <v>1797.6155557800002</v>
      </c>
      <c r="H65" s="36">
        <f>SUMIFS(СВЦЭМ!$D$33:$D$776,СВЦЭМ!$A$33:$A$776,$A65,СВЦЭМ!$B$33:$B$776,H$47)+'СЕТ СН'!$G$11+СВЦЭМ!$D$10+'СЕТ СН'!$G$6-'СЕТ СН'!$G$23</f>
        <v>1781.93237697</v>
      </c>
      <c r="I65" s="36">
        <f>SUMIFS(СВЦЭМ!$D$33:$D$776,СВЦЭМ!$A$33:$A$776,$A65,СВЦЭМ!$B$33:$B$776,I$47)+'СЕТ СН'!$G$11+СВЦЭМ!$D$10+'СЕТ СН'!$G$6-'СЕТ СН'!$G$23</f>
        <v>1753.5910689100001</v>
      </c>
      <c r="J65" s="36">
        <f>SUMIFS(СВЦЭМ!$D$33:$D$776,СВЦЭМ!$A$33:$A$776,$A65,СВЦЭМ!$B$33:$B$776,J$47)+'СЕТ СН'!$G$11+СВЦЭМ!$D$10+'СЕТ СН'!$G$6-'СЕТ СН'!$G$23</f>
        <v>1714.9703731300001</v>
      </c>
      <c r="K65" s="36">
        <f>SUMIFS(СВЦЭМ!$D$33:$D$776,СВЦЭМ!$A$33:$A$776,$A65,СВЦЭМ!$B$33:$B$776,K$47)+'СЕТ СН'!$G$11+СВЦЭМ!$D$10+'СЕТ СН'!$G$6-'СЕТ СН'!$G$23</f>
        <v>1701.0933633499999</v>
      </c>
      <c r="L65" s="36">
        <f>SUMIFS(СВЦЭМ!$D$33:$D$776,СВЦЭМ!$A$33:$A$776,$A65,СВЦЭМ!$B$33:$B$776,L$47)+'СЕТ СН'!$G$11+СВЦЭМ!$D$10+'СЕТ СН'!$G$6-'СЕТ СН'!$G$23</f>
        <v>1705.7265097200002</v>
      </c>
      <c r="M65" s="36">
        <f>SUMIFS(СВЦЭМ!$D$33:$D$776,СВЦЭМ!$A$33:$A$776,$A65,СВЦЭМ!$B$33:$B$776,M$47)+'СЕТ СН'!$G$11+СВЦЭМ!$D$10+'СЕТ СН'!$G$6-'СЕТ СН'!$G$23</f>
        <v>1704.9105890800001</v>
      </c>
      <c r="N65" s="36">
        <f>SUMIFS(СВЦЭМ!$D$33:$D$776,СВЦЭМ!$A$33:$A$776,$A65,СВЦЭМ!$B$33:$B$776,N$47)+'СЕТ СН'!$G$11+СВЦЭМ!$D$10+'СЕТ СН'!$G$6-'СЕТ СН'!$G$23</f>
        <v>1705.8156810700002</v>
      </c>
      <c r="O65" s="36">
        <f>SUMIFS(СВЦЭМ!$D$33:$D$776,СВЦЭМ!$A$33:$A$776,$A65,СВЦЭМ!$B$33:$B$776,O$47)+'СЕТ СН'!$G$11+СВЦЭМ!$D$10+'СЕТ СН'!$G$6-'СЕТ СН'!$G$23</f>
        <v>1725.8115706899998</v>
      </c>
      <c r="P65" s="36">
        <f>SUMIFS(СВЦЭМ!$D$33:$D$776,СВЦЭМ!$A$33:$A$776,$A65,СВЦЭМ!$B$33:$B$776,P$47)+'СЕТ СН'!$G$11+СВЦЭМ!$D$10+'СЕТ СН'!$G$6-'СЕТ СН'!$G$23</f>
        <v>1741.3263407300001</v>
      </c>
      <c r="Q65" s="36">
        <f>SUMIFS(СВЦЭМ!$D$33:$D$776,СВЦЭМ!$A$33:$A$776,$A65,СВЦЭМ!$B$33:$B$776,Q$47)+'СЕТ СН'!$G$11+СВЦЭМ!$D$10+'СЕТ СН'!$G$6-'СЕТ СН'!$G$23</f>
        <v>1726.2155352</v>
      </c>
      <c r="R65" s="36">
        <f>SUMIFS(СВЦЭМ!$D$33:$D$776,СВЦЭМ!$A$33:$A$776,$A65,СВЦЭМ!$B$33:$B$776,R$47)+'СЕТ СН'!$G$11+СВЦЭМ!$D$10+'СЕТ СН'!$G$6-'СЕТ СН'!$G$23</f>
        <v>1716.5019935800001</v>
      </c>
      <c r="S65" s="36">
        <f>SUMIFS(СВЦЭМ!$D$33:$D$776,СВЦЭМ!$A$33:$A$776,$A65,СВЦЭМ!$B$33:$B$776,S$47)+'СЕТ СН'!$G$11+СВЦЭМ!$D$10+'СЕТ СН'!$G$6-'СЕТ СН'!$G$23</f>
        <v>1703.4342940299998</v>
      </c>
      <c r="T65" s="36">
        <f>SUMIFS(СВЦЭМ!$D$33:$D$776,СВЦЭМ!$A$33:$A$776,$A65,СВЦЭМ!$B$33:$B$776,T$47)+'СЕТ СН'!$G$11+СВЦЭМ!$D$10+'СЕТ СН'!$G$6-'СЕТ СН'!$G$23</f>
        <v>1687.1404057099999</v>
      </c>
      <c r="U65" s="36">
        <f>SUMIFS(СВЦЭМ!$D$33:$D$776,СВЦЭМ!$A$33:$A$776,$A65,СВЦЭМ!$B$33:$B$776,U$47)+'СЕТ СН'!$G$11+СВЦЭМ!$D$10+'СЕТ СН'!$G$6-'СЕТ СН'!$G$23</f>
        <v>1688.9153639800002</v>
      </c>
      <c r="V65" s="36">
        <f>SUMIFS(СВЦЭМ!$D$33:$D$776,СВЦЭМ!$A$33:$A$776,$A65,СВЦЭМ!$B$33:$B$776,V$47)+'СЕТ СН'!$G$11+СВЦЭМ!$D$10+'СЕТ СН'!$G$6-'СЕТ СН'!$G$23</f>
        <v>1695.0801560999998</v>
      </c>
      <c r="W65" s="36">
        <f>SUMIFS(СВЦЭМ!$D$33:$D$776,СВЦЭМ!$A$33:$A$776,$A65,СВЦЭМ!$B$33:$B$776,W$47)+'СЕТ СН'!$G$11+СВЦЭМ!$D$10+'СЕТ СН'!$G$6-'СЕТ СН'!$G$23</f>
        <v>1713.56692699</v>
      </c>
      <c r="X65" s="36">
        <f>SUMIFS(СВЦЭМ!$D$33:$D$776,СВЦЭМ!$A$33:$A$776,$A65,СВЦЭМ!$B$33:$B$776,X$47)+'СЕТ СН'!$G$11+СВЦЭМ!$D$10+'СЕТ СН'!$G$6-'СЕТ СН'!$G$23</f>
        <v>1723.6019658300002</v>
      </c>
      <c r="Y65" s="36">
        <f>SUMIFS(СВЦЭМ!$D$33:$D$776,СВЦЭМ!$A$33:$A$776,$A65,СВЦЭМ!$B$33:$B$776,Y$47)+'СЕТ СН'!$G$11+СВЦЭМ!$D$10+'СЕТ СН'!$G$6-'СЕТ СН'!$G$23</f>
        <v>1746.6321127400001</v>
      </c>
    </row>
    <row r="66" spans="1:26" ht="15.75" x14ac:dyDescent="0.2">
      <c r="A66" s="35">
        <f t="shared" si="1"/>
        <v>44215</v>
      </c>
      <c r="B66" s="36">
        <f>SUMIFS(СВЦЭМ!$D$33:$D$776,СВЦЭМ!$A$33:$A$776,$A66,СВЦЭМ!$B$33:$B$776,B$47)+'СЕТ СН'!$G$11+СВЦЭМ!$D$10+'СЕТ СН'!$G$6-'СЕТ СН'!$G$23</f>
        <v>1744.6675623699998</v>
      </c>
      <c r="C66" s="36">
        <f>SUMIFS(СВЦЭМ!$D$33:$D$776,СВЦЭМ!$A$33:$A$776,$A66,СВЦЭМ!$B$33:$B$776,C$47)+'СЕТ СН'!$G$11+СВЦЭМ!$D$10+'СЕТ СН'!$G$6-'СЕТ СН'!$G$23</f>
        <v>1772.7241367500001</v>
      </c>
      <c r="D66" s="36">
        <f>SUMIFS(СВЦЭМ!$D$33:$D$776,СВЦЭМ!$A$33:$A$776,$A66,СВЦЭМ!$B$33:$B$776,D$47)+'СЕТ СН'!$G$11+СВЦЭМ!$D$10+'СЕТ СН'!$G$6-'СЕТ СН'!$G$23</f>
        <v>1794.24027953</v>
      </c>
      <c r="E66" s="36">
        <f>SUMIFS(СВЦЭМ!$D$33:$D$776,СВЦЭМ!$A$33:$A$776,$A66,СВЦЭМ!$B$33:$B$776,E$47)+'СЕТ СН'!$G$11+СВЦЭМ!$D$10+'СЕТ СН'!$G$6-'СЕТ СН'!$G$23</f>
        <v>1776.9039954300001</v>
      </c>
      <c r="F66" s="36">
        <f>SUMIFS(СВЦЭМ!$D$33:$D$776,СВЦЭМ!$A$33:$A$776,$A66,СВЦЭМ!$B$33:$B$776,F$47)+'СЕТ СН'!$G$11+СВЦЭМ!$D$10+'СЕТ СН'!$G$6-'СЕТ СН'!$G$23</f>
        <v>1775.5764430200002</v>
      </c>
      <c r="G66" s="36">
        <f>SUMIFS(СВЦЭМ!$D$33:$D$776,СВЦЭМ!$A$33:$A$776,$A66,СВЦЭМ!$B$33:$B$776,G$47)+'СЕТ СН'!$G$11+СВЦЭМ!$D$10+'СЕТ СН'!$G$6-'СЕТ СН'!$G$23</f>
        <v>1749.5742491700003</v>
      </c>
      <c r="H66" s="36">
        <f>SUMIFS(СВЦЭМ!$D$33:$D$776,СВЦЭМ!$A$33:$A$776,$A66,СВЦЭМ!$B$33:$B$776,H$47)+'СЕТ СН'!$G$11+СВЦЭМ!$D$10+'СЕТ СН'!$G$6-'СЕТ СН'!$G$23</f>
        <v>1704.8390436499999</v>
      </c>
      <c r="I66" s="36">
        <f>SUMIFS(СВЦЭМ!$D$33:$D$776,СВЦЭМ!$A$33:$A$776,$A66,СВЦЭМ!$B$33:$B$776,I$47)+'СЕТ СН'!$G$11+СВЦЭМ!$D$10+'СЕТ СН'!$G$6-'СЕТ СН'!$G$23</f>
        <v>1674.8056028800002</v>
      </c>
      <c r="J66" s="36">
        <f>SUMIFS(СВЦЭМ!$D$33:$D$776,СВЦЭМ!$A$33:$A$776,$A66,СВЦЭМ!$B$33:$B$776,J$47)+'СЕТ СН'!$G$11+СВЦЭМ!$D$10+'СЕТ СН'!$G$6-'СЕТ СН'!$G$23</f>
        <v>1651.8379947399999</v>
      </c>
      <c r="K66" s="36">
        <f>SUMIFS(СВЦЭМ!$D$33:$D$776,СВЦЭМ!$A$33:$A$776,$A66,СВЦЭМ!$B$33:$B$776,K$47)+'СЕТ СН'!$G$11+СВЦЭМ!$D$10+'СЕТ СН'!$G$6-'СЕТ СН'!$G$23</f>
        <v>1645.1014773799998</v>
      </c>
      <c r="L66" s="36">
        <f>SUMIFS(СВЦЭМ!$D$33:$D$776,СВЦЭМ!$A$33:$A$776,$A66,СВЦЭМ!$B$33:$B$776,L$47)+'СЕТ СН'!$G$11+СВЦЭМ!$D$10+'СЕТ СН'!$G$6-'СЕТ СН'!$G$23</f>
        <v>1635.9499992800002</v>
      </c>
      <c r="M66" s="36">
        <f>SUMIFS(СВЦЭМ!$D$33:$D$776,СВЦЭМ!$A$33:$A$776,$A66,СВЦЭМ!$B$33:$B$776,M$47)+'СЕТ СН'!$G$11+СВЦЭМ!$D$10+'СЕТ СН'!$G$6-'СЕТ СН'!$G$23</f>
        <v>1641.3497232199998</v>
      </c>
      <c r="N66" s="36">
        <f>SUMIFS(СВЦЭМ!$D$33:$D$776,СВЦЭМ!$A$33:$A$776,$A66,СВЦЭМ!$B$33:$B$776,N$47)+'СЕТ СН'!$G$11+СВЦЭМ!$D$10+'СЕТ СН'!$G$6-'СЕТ СН'!$G$23</f>
        <v>1646.2417334400002</v>
      </c>
      <c r="O66" s="36">
        <f>SUMIFS(СВЦЭМ!$D$33:$D$776,СВЦЭМ!$A$33:$A$776,$A66,СВЦЭМ!$B$33:$B$776,O$47)+'СЕТ СН'!$G$11+СВЦЭМ!$D$10+'СЕТ СН'!$G$6-'СЕТ СН'!$G$23</f>
        <v>1662.0143951800001</v>
      </c>
      <c r="P66" s="36">
        <f>SUMIFS(СВЦЭМ!$D$33:$D$776,СВЦЭМ!$A$33:$A$776,$A66,СВЦЭМ!$B$33:$B$776,P$47)+'СЕТ СН'!$G$11+СВЦЭМ!$D$10+'СЕТ СН'!$G$6-'СЕТ СН'!$G$23</f>
        <v>1674.4279156900002</v>
      </c>
      <c r="Q66" s="36">
        <f>SUMIFS(СВЦЭМ!$D$33:$D$776,СВЦЭМ!$A$33:$A$776,$A66,СВЦЭМ!$B$33:$B$776,Q$47)+'СЕТ СН'!$G$11+СВЦЭМ!$D$10+'СЕТ СН'!$G$6-'СЕТ СН'!$G$23</f>
        <v>1682.16220376</v>
      </c>
      <c r="R66" s="36">
        <f>SUMIFS(СВЦЭМ!$D$33:$D$776,СВЦЭМ!$A$33:$A$776,$A66,СВЦЭМ!$B$33:$B$776,R$47)+'СЕТ СН'!$G$11+СВЦЭМ!$D$10+'СЕТ СН'!$G$6-'СЕТ СН'!$G$23</f>
        <v>1674.3933488799998</v>
      </c>
      <c r="S66" s="36">
        <f>SUMIFS(СВЦЭМ!$D$33:$D$776,СВЦЭМ!$A$33:$A$776,$A66,СВЦЭМ!$B$33:$B$776,S$47)+'СЕТ СН'!$G$11+СВЦЭМ!$D$10+'СЕТ СН'!$G$6-'СЕТ СН'!$G$23</f>
        <v>1663.3619131599999</v>
      </c>
      <c r="T66" s="36">
        <f>SUMIFS(СВЦЭМ!$D$33:$D$776,СВЦЭМ!$A$33:$A$776,$A66,СВЦЭМ!$B$33:$B$776,T$47)+'СЕТ СН'!$G$11+СВЦЭМ!$D$10+'СЕТ СН'!$G$6-'СЕТ СН'!$G$23</f>
        <v>1643.0025659200001</v>
      </c>
      <c r="U66" s="36">
        <f>SUMIFS(СВЦЭМ!$D$33:$D$776,СВЦЭМ!$A$33:$A$776,$A66,СВЦЭМ!$B$33:$B$776,U$47)+'СЕТ СН'!$G$11+СВЦЭМ!$D$10+'СЕТ СН'!$G$6-'СЕТ СН'!$G$23</f>
        <v>1644.5215933899999</v>
      </c>
      <c r="V66" s="36">
        <f>SUMIFS(СВЦЭМ!$D$33:$D$776,СВЦЭМ!$A$33:$A$776,$A66,СВЦЭМ!$B$33:$B$776,V$47)+'СЕТ СН'!$G$11+СВЦЭМ!$D$10+'СЕТ СН'!$G$6-'СЕТ СН'!$G$23</f>
        <v>1655.3371399799998</v>
      </c>
      <c r="W66" s="36">
        <f>SUMIFS(СВЦЭМ!$D$33:$D$776,СВЦЭМ!$A$33:$A$776,$A66,СВЦЭМ!$B$33:$B$776,W$47)+'СЕТ СН'!$G$11+СВЦЭМ!$D$10+'СЕТ СН'!$G$6-'СЕТ СН'!$G$23</f>
        <v>1669.8565658699999</v>
      </c>
      <c r="X66" s="36">
        <f>SUMIFS(СВЦЭМ!$D$33:$D$776,СВЦЭМ!$A$33:$A$776,$A66,СВЦЭМ!$B$33:$B$776,X$47)+'СЕТ СН'!$G$11+СВЦЭМ!$D$10+'СЕТ СН'!$G$6-'СЕТ СН'!$G$23</f>
        <v>1675.1291559199999</v>
      </c>
      <c r="Y66" s="36">
        <f>SUMIFS(СВЦЭМ!$D$33:$D$776,СВЦЭМ!$A$33:$A$776,$A66,СВЦЭМ!$B$33:$B$776,Y$47)+'СЕТ СН'!$G$11+СВЦЭМ!$D$10+'СЕТ СН'!$G$6-'СЕТ СН'!$G$23</f>
        <v>1697.9405771000002</v>
      </c>
    </row>
    <row r="67" spans="1:26" ht="15.75" x14ac:dyDescent="0.2">
      <c r="A67" s="35">
        <f t="shared" si="1"/>
        <v>44216</v>
      </c>
      <c r="B67" s="36">
        <f>SUMIFS(СВЦЭМ!$D$33:$D$776,СВЦЭМ!$A$33:$A$776,$A67,СВЦЭМ!$B$33:$B$776,B$47)+'СЕТ СН'!$G$11+СВЦЭМ!$D$10+'СЕТ СН'!$G$6-'СЕТ СН'!$G$23</f>
        <v>1681.1634709700002</v>
      </c>
      <c r="C67" s="36">
        <f>SUMIFS(СВЦЭМ!$D$33:$D$776,СВЦЭМ!$A$33:$A$776,$A67,СВЦЭМ!$B$33:$B$776,C$47)+'СЕТ СН'!$G$11+СВЦЭМ!$D$10+'СЕТ СН'!$G$6-'СЕТ СН'!$G$23</f>
        <v>1720.9465396400001</v>
      </c>
      <c r="D67" s="36">
        <f>SUMIFS(СВЦЭМ!$D$33:$D$776,СВЦЭМ!$A$33:$A$776,$A67,СВЦЭМ!$B$33:$B$776,D$47)+'СЕТ СН'!$G$11+СВЦЭМ!$D$10+'СЕТ СН'!$G$6-'СЕТ СН'!$G$23</f>
        <v>1739.1103983100002</v>
      </c>
      <c r="E67" s="36">
        <f>SUMIFS(СВЦЭМ!$D$33:$D$776,СВЦЭМ!$A$33:$A$776,$A67,СВЦЭМ!$B$33:$B$776,E$47)+'СЕТ СН'!$G$11+СВЦЭМ!$D$10+'СЕТ СН'!$G$6-'СЕТ СН'!$G$23</f>
        <v>1742.1034730800002</v>
      </c>
      <c r="F67" s="36">
        <f>SUMIFS(СВЦЭМ!$D$33:$D$776,СВЦЭМ!$A$33:$A$776,$A67,СВЦЭМ!$B$33:$B$776,F$47)+'СЕТ СН'!$G$11+СВЦЭМ!$D$10+'СЕТ СН'!$G$6-'СЕТ СН'!$G$23</f>
        <v>1748.7625711000001</v>
      </c>
      <c r="G67" s="36">
        <f>SUMIFS(СВЦЭМ!$D$33:$D$776,СВЦЭМ!$A$33:$A$776,$A67,СВЦЭМ!$B$33:$B$776,G$47)+'СЕТ СН'!$G$11+СВЦЭМ!$D$10+'СЕТ СН'!$G$6-'СЕТ СН'!$G$23</f>
        <v>1733.8831954699999</v>
      </c>
      <c r="H67" s="36">
        <f>SUMIFS(СВЦЭМ!$D$33:$D$776,СВЦЭМ!$A$33:$A$776,$A67,СВЦЭМ!$B$33:$B$776,H$47)+'СЕТ СН'!$G$11+СВЦЭМ!$D$10+'СЕТ СН'!$G$6-'СЕТ СН'!$G$23</f>
        <v>1700.59402009</v>
      </c>
      <c r="I67" s="36">
        <f>SUMIFS(СВЦЭМ!$D$33:$D$776,СВЦЭМ!$A$33:$A$776,$A67,СВЦЭМ!$B$33:$B$776,I$47)+'СЕТ СН'!$G$11+СВЦЭМ!$D$10+'СЕТ СН'!$G$6-'СЕТ СН'!$G$23</f>
        <v>1678.9563207199999</v>
      </c>
      <c r="J67" s="36">
        <f>SUMIFS(СВЦЭМ!$D$33:$D$776,СВЦЭМ!$A$33:$A$776,$A67,СВЦЭМ!$B$33:$B$776,J$47)+'СЕТ СН'!$G$11+СВЦЭМ!$D$10+'СЕТ СН'!$G$6-'СЕТ СН'!$G$23</f>
        <v>1658.6304018000001</v>
      </c>
      <c r="K67" s="36">
        <f>SUMIFS(СВЦЭМ!$D$33:$D$776,СВЦЭМ!$A$33:$A$776,$A67,СВЦЭМ!$B$33:$B$776,K$47)+'СЕТ СН'!$G$11+СВЦЭМ!$D$10+'СЕТ СН'!$G$6-'СЕТ СН'!$G$23</f>
        <v>1648.7756462799998</v>
      </c>
      <c r="L67" s="36">
        <f>SUMIFS(СВЦЭМ!$D$33:$D$776,СВЦЭМ!$A$33:$A$776,$A67,СВЦЭМ!$B$33:$B$776,L$47)+'СЕТ СН'!$G$11+СВЦЭМ!$D$10+'СЕТ СН'!$G$6-'СЕТ СН'!$G$23</f>
        <v>1641.2826550300001</v>
      </c>
      <c r="M67" s="36">
        <f>SUMIFS(СВЦЭМ!$D$33:$D$776,СВЦЭМ!$A$33:$A$776,$A67,СВЦЭМ!$B$33:$B$776,M$47)+'СЕТ СН'!$G$11+СВЦЭМ!$D$10+'СЕТ СН'!$G$6-'СЕТ СН'!$G$23</f>
        <v>1650.0464775999999</v>
      </c>
      <c r="N67" s="36">
        <f>SUMIFS(СВЦЭМ!$D$33:$D$776,СВЦЭМ!$A$33:$A$776,$A67,СВЦЭМ!$B$33:$B$776,N$47)+'СЕТ СН'!$G$11+СВЦЭМ!$D$10+'СЕТ СН'!$G$6-'СЕТ СН'!$G$23</f>
        <v>1661.90020125</v>
      </c>
      <c r="O67" s="36">
        <f>SUMIFS(СВЦЭМ!$D$33:$D$776,СВЦЭМ!$A$33:$A$776,$A67,СВЦЭМ!$B$33:$B$776,O$47)+'СЕТ СН'!$G$11+СВЦЭМ!$D$10+'СЕТ СН'!$G$6-'СЕТ СН'!$G$23</f>
        <v>1677.8827872900001</v>
      </c>
      <c r="P67" s="36">
        <f>SUMIFS(СВЦЭМ!$D$33:$D$776,СВЦЭМ!$A$33:$A$776,$A67,СВЦЭМ!$B$33:$B$776,P$47)+'СЕТ СН'!$G$11+СВЦЭМ!$D$10+'СЕТ СН'!$G$6-'СЕТ СН'!$G$23</f>
        <v>1691.7469380100001</v>
      </c>
      <c r="Q67" s="36">
        <f>SUMIFS(СВЦЭМ!$D$33:$D$776,СВЦЭМ!$A$33:$A$776,$A67,СВЦЭМ!$B$33:$B$776,Q$47)+'СЕТ СН'!$G$11+СВЦЭМ!$D$10+'СЕТ СН'!$G$6-'СЕТ СН'!$G$23</f>
        <v>1701.4694669700002</v>
      </c>
      <c r="R67" s="36">
        <f>SUMIFS(СВЦЭМ!$D$33:$D$776,СВЦЭМ!$A$33:$A$776,$A67,СВЦЭМ!$B$33:$B$776,R$47)+'СЕТ СН'!$G$11+СВЦЭМ!$D$10+'СЕТ СН'!$G$6-'СЕТ СН'!$G$23</f>
        <v>1690.1156271</v>
      </c>
      <c r="S67" s="36">
        <f>SUMIFS(СВЦЭМ!$D$33:$D$776,СВЦЭМ!$A$33:$A$776,$A67,СВЦЭМ!$B$33:$B$776,S$47)+'СЕТ СН'!$G$11+СВЦЭМ!$D$10+'СЕТ СН'!$G$6-'СЕТ СН'!$G$23</f>
        <v>1676.97722501</v>
      </c>
      <c r="T67" s="36">
        <f>SUMIFS(СВЦЭМ!$D$33:$D$776,СВЦЭМ!$A$33:$A$776,$A67,СВЦЭМ!$B$33:$B$776,T$47)+'СЕТ СН'!$G$11+СВЦЭМ!$D$10+'СЕТ СН'!$G$6-'СЕТ СН'!$G$23</f>
        <v>1656.44669905</v>
      </c>
      <c r="U67" s="36">
        <f>SUMIFS(СВЦЭМ!$D$33:$D$776,СВЦЭМ!$A$33:$A$776,$A67,СВЦЭМ!$B$33:$B$776,U$47)+'СЕТ СН'!$G$11+СВЦЭМ!$D$10+'СЕТ СН'!$G$6-'СЕТ СН'!$G$23</f>
        <v>1652.8616425800001</v>
      </c>
      <c r="V67" s="36">
        <f>SUMIFS(СВЦЭМ!$D$33:$D$776,СВЦЭМ!$A$33:$A$776,$A67,СВЦЭМ!$B$33:$B$776,V$47)+'СЕТ СН'!$G$11+СВЦЭМ!$D$10+'СЕТ СН'!$G$6-'СЕТ СН'!$G$23</f>
        <v>1661.62892921</v>
      </c>
      <c r="W67" s="36">
        <f>SUMIFS(СВЦЭМ!$D$33:$D$776,СВЦЭМ!$A$33:$A$776,$A67,СВЦЭМ!$B$33:$B$776,W$47)+'СЕТ СН'!$G$11+СВЦЭМ!$D$10+'СЕТ СН'!$G$6-'СЕТ СН'!$G$23</f>
        <v>1676.27281348</v>
      </c>
      <c r="X67" s="36">
        <f>SUMIFS(СВЦЭМ!$D$33:$D$776,СВЦЭМ!$A$33:$A$776,$A67,СВЦЭМ!$B$33:$B$776,X$47)+'СЕТ СН'!$G$11+СВЦЭМ!$D$10+'СЕТ СН'!$G$6-'СЕТ СН'!$G$23</f>
        <v>1679.3930708600001</v>
      </c>
      <c r="Y67" s="36">
        <f>SUMIFS(СВЦЭМ!$D$33:$D$776,СВЦЭМ!$A$33:$A$776,$A67,СВЦЭМ!$B$33:$B$776,Y$47)+'СЕТ СН'!$G$11+СВЦЭМ!$D$10+'СЕТ СН'!$G$6-'СЕТ СН'!$G$23</f>
        <v>1703.3095706300001</v>
      </c>
    </row>
    <row r="68" spans="1:26" ht="15.75" x14ac:dyDescent="0.2">
      <c r="A68" s="35">
        <f t="shared" si="1"/>
        <v>44217</v>
      </c>
      <c r="B68" s="36">
        <f>SUMIFS(СВЦЭМ!$D$33:$D$776,СВЦЭМ!$A$33:$A$776,$A68,СВЦЭМ!$B$33:$B$776,B$47)+'СЕТ СН'!$G$11+СВЦЭМ!$D$10+'СЕТ СН'!$G$6-'СЕТ СН'!$G$23</f>
        <v>1678.29517222</v>
      </c>
      <c r="C68" s="36">
        <f>SUMIFS(СВЦЭМ!$D$33:$D$776,СВЦЭМ!$A$33:$A$776,$A68,СВЦЭМ!$B$33:$B$776,C$47)+'СЕТ СН'!$G$11+СВЦЭМ!$D$10+'СЕТ СН'!$G$6-'СЕТ СН'!$G$23</f>
        <v>1732.5740690600001</v>
      </c>
      <c r="D68" s="36">
        <f>SUMIFS(СВЦЭМ!$D$33:$D$776,СВЦЭМ!$A$33:$A$776,$A68,СВЦЭМ!$B$33:$B$776,D$47)+'СЕТ СН'!$G$11+СВЦЭМ!$D$10+'СЕТ СН'!$G$6-'СЕТ СН'!$G$23</f>
        <v>1761.4214734100001</v>
      </c>
      <c r="E68" s="36">
        <f>SUMIFS(СВЦЭМ!$D$33:$D$776,СВЦЭМ!$A$33:$A$776,$A68,СВЦЭМ!$B$33:$B$776,E$47)+'СЕТ СН'!$G$11+СВЦЭМ!$D$10+'СЕТ СН'!$G$6-'СЕТ СН'!$G$23</f>
        <v>1766.2216430200001</v>
      </c>
      <c r="F68" s="36">
        <f>SUMIFS(СВЦЭМ!$D$33:$D$776,СВЦЭМ!$A$33:$A$776,$A68,СВЦЭМ!$B$33:$B$776,F$47)+'СЕТ СН'!$G$11+СВЦЭМ!$D$10+'СЕТ СН'!$G$6-'СЕТ СН'!$G$23</f>
        <v>1764.4257101100002</v>
      </c>
      <c r="G68" s="36">
        <f>SUMIFS(СВЦЭМ!$D$33:$D$776,СВЦЭМ!$A$33:$A$776,$A68,СВЦЭМ!$B$33:$B$776,G$47)+'СЕТ СН'!$G$11+СВЦЭМ!$D$10+'СЕТ СН'!$G$6-'СЕТ СН'!$G$23</f>
        <v>1738.75903741</v>
      </c>
      <c r="H68" s="36">
        <f>SUMIFS(СВЦЭМ!$D$33:$D$776,СВЦЭМ!$A$33:$A$776,$A68,СВЦЭМ!$B$33:$B$776,H$47)+'СЕТ СН'!$G$11+СВЦЭМ!$D$10+'СЕТ СН'!$G$6-'СЕТ СН'!$G$23</f>
        <v>1698.4873837200003</v>
      </c>
      <c r="I68" s="36">
        <f>SUMIFS(СВЦЭМ!$D$33:$D$776,СВЦЭМ!$A$33:$A$776,$A68,СВЦЭМ!$B$33:$B$776,I$47)+'СЕТ СН'!$G$11+СВЦЭМ!$D$10+'СЕТ СН'!$G$6-'СЕТ СН'!$G$23</f>
        <v>1679.34671428</v>
      </c>
      <c r="J68" s="36">
        <f>SUMIFS(СВЦЭМ!$D$33:$D$776,СВЦЭМ!$A$33:$A$776,$A68,СВЦЭМ!$B$33:$B$776,J$47)+'СЕТ СН'!$G$11+СВЦЭМ!$D$10+'СЕТ СН'!$G$6-'СЕТ СН'!$G$23</f>
        <v>1652.9714822800001</v>
      </c>
      <c r="K68" s="36">
        <f>SUMIFS(СВЦЭМ!$D$33:$D$776,СВЦЭМ!$A$33:$A$776,$A68,СВЦЭМ!$B$33:$B$776,K$47)+'СЕТ СН'!$G$11+СВЦЭМ!$D$10+'СЕТ СН'!$G$6-'СЕТ СН'!$G$23</f>
        <v>1647.7298255800001</v>
      </c>
      <c r="L68" s="36">
        <f>SUMIFS(СВЦЭМ!$D$33:$D$776,СВЦЭМ!$A$33:$A$776,$A68,СВЦЭМ!$B$33:$B$776,L$47)+'СЕТ СН'!$G$11+СВЦЭМ!$D$10+'СЕТ СН'!$G$6-'СЕТ СН'!$G$23</f>
        <v>1643.8256968599999</v>
      </c>
      <c r="M68" s="36">
        <f>SUMIFS(СВЦЭМ!$D$33:$D$776,СВЦЭМ!$A$33:$A$776,$A68,СВЦЭМ!$B$33:$B$776,M$47)+'СЕТ СН'!$G$11+СВЦЭМ!$D$10+'СЕТ СН'!$G$6-'СЕТ СН'!$G$23</f>
        <v>1647.57315066</v>
      </c>
      <c r="N68" s="36">
        <f>SUMIFS(СВЦЭМ!$D$33:$D$776,СВЦЭМ!$A$33:$A$776,$A68,СВЦЭМ!$B$33:$B$776,N$47)+'СЕТ СН'!$G$11+СВЦЭМ!$D$10+'СЕТ СН'!$G$6-'СЕТ СН'!$G$23</f>
        <v>1657.9668339499999</v>
      </c>
      <c r="O68" s="36">
        <f>SUMIFS(СВЦЭМ!$D$33:$D$776,СВЦЭМ!$A$33:$A$776,$A68,СВЦЭМ!$B$33:$B$776,O$47)+'СЕТ СН'!$G$11+СВЦЭМ!$D$10+'СЕТ СН'!$G$6-'СЕТ СН'!$G$23</f>
        <v>1675.4841289800002</v>
      </c>
      <c r="P68" s="36">
        <f>SUMIFS(СВЦЭМ!$D$33:$D$776,СВЦЭМ!$A$33:$A$776,$A68,СВЦЭМ!$B$33:$B$776,P$47)+'СЕТ СН'!$G$11+СВЦЭМ!$D$10+'СЕТ СН'!$G$6-'СЕТ СН'!$G$23</f>
        <v>1690.1387735799999</v>
      </c>
      <c r="Q68" s="36">
        <f>SUMIFS(СВЦЭМ!$D$33:$D$776,СВЦЭМ!$A$33:$A$776,$A68,СВЦЭМ!$B$33:$B$776,Q$47)+'СЕТ СН'!$G$11+СВЦЭМ!$D$10+'СЕТ СН'!$G$6-'СЕТ СН'!$G$23</f>
        <v>1692.4799364</v>
      </c>
      <c r="R68" s="36">
        <f>SUMIFS(СВЦЭМ!$D$33:$D$776,СВЦЭМ!$A$33:$A$776,$A68,СВЦЭМ!$B$33:$B$776,R$47)+'СЕТ СН'!$G$11+СВЦЭМ!$D$10+'СЕТ СН'!$G$6-'СЕТ СН'!$G$23</f>
        <v>1679.2809028900001</v>
      </c>
      <c r="S68" s="36">
        <f>SUMIFS(СВЦЭМ!$D$33:$D$776,СВЦЭМ!$A$33:$A$776,$A68,СВЦЭМ!$B$33:$B$776,S$47)+'СЕТ СН'!$G$11+СВЦЭМ!$D$10+'СЕТ СН'!$G$6-'СЕТ СН'!$G$23</f>
        <v>1653.3810539199999</v>
      </c>
      <c r="T68" s="36">
        <f>SUMIFS(СВЦЭМ!$D$33:$D$776,СВЦЭМ!$A$33:$A$776,$A68,СВЦЭМ!$B$33:$B$776,T$47)+'СЕТ СН'!$G$11+СВЦЭМ!$D$10+'СЕТ СН'!$G$6-'СЕТ СН'!$G$23</f>
        <v>1647.9195655099998</v>
      </c>
      <c r="U68" s="36">
        <f>SUMIFS(СВЦЭМ!$D$33:$D$776,СВЦЭМ!$A$33:$A$776,$A68,СВЦЭМ!$B$33:$B$776,U$47)+'СЕТ СН'!$G$11+СВЦЭМ!$D$10+'СЕТ СН'!$G$6-'СЕТ СН'!$G$23</f>
        <v>1647.7406915000001</v>
      </c>
      <c r="V68" s="36">
        <f>SUMIFS(СВЦЭМ!$D$33:$D$776,СВЦЭМ!$A$33:$A$776,$A68,СВЦЭМ!$B$33:$B$776,V$47)+'СЕТ СН'!$G$11+СВЦЭМ!$D$10+'СЕТ СН'!$G$6-'СЕТ СН'!$G$23</f>
        <v>1652.2262315399998</v>
      </c>
      <c r="W68" s="36">
        <f>SUMIFS(СВЦЭМ!$D$33:$D$776,СВЦЭМ!$A$33:$A$776,$A68,СВЦЭМ!$B$33:$B$776,W$47)+'СЕТ СН'!$G$11+СВЦЭМ!$D$10+'СЕТ СН'!$G$6-'СЕТ СН'!$G$23</f>
        <v>1672.2896800799999</v>
      </c>
      <c r="X68" s="36">
        <f>SUMIFS(СВЦЭМ!$D$33:$D$776,СВЦЭМ!$A$33:$A$776,$A68,СВЦЭМ!$B$33:$B$776,X$47)+'СЕТ СН'!$G$11+СВЦЭМ!$D$10+'СЕТ СН'!$G$6-'СЕТ СН'!$G$23</f>
        <v>1680.5019782899999</v>
      </c>
      <c r="Y68" s="36">
        <f>SUMIFS(СВЦЭМ!$D$33:$D$776,СВЦЭМ!$A$33:$A$776,$A68,СВЦЭМ!$B$33:$B$776,Y$47)+'СЕТ СН'!$G$11+СВЦЭМ!$D$10+'СЕТ СН'!$G$6-'СЕТ СН'!$G$23</f>
        <v>1704.14371433</v>
      </c>
    </row>
    <row r="69" spans="1:26" ht="15.75" x14ac:dyDescent="0.2">
      <c r="A69" s="35">
        <f t="shared" si="1"/>
        <v>44218</v>
      </c>
      <c r="B69" s="36">
        <f>SUMIFS(СВЦЭМ!$D$33:$D$776,СВЦЭМ!$A$33:$A$776,$A69,СВЦЭМ!$B$33:$B$776,B$47)+'СЕТ СН'!$G$11+СВЦЭМ!$D$10+'СЕТ СН'!$G$6-'СЕТ СН'!$G$23</f>
        <v>1676.8897151800002</v>
      </c>
      <c r="C69" s="36">
        <f>SUMIFS(СВЦЭМ!$D$33:$D$776,СВЦЭМ!$A$33:$A$776,$A69,СВЦЭМ!$B$33:$B$776,C$47)+'СЕТ СН'!$G$11+СВЦЭМ!$D$10+'СЕТ СН'!$G$6-'СЕТ СН'!$G$23</f>
        <v>1712.4253857100002</v>
      </c>
      <c r="D69" s="36">
        <f>SUMIFS(СВЦЭМ!$D$33:$D$776,СВЦЭМ!$A$33:$A$776,$A69,СВЦЭМ!$B$33:$B$776,D$47)+'СЕТ СН'!$G$11+СВЦЭМ!$D$10+'СЕТ СН'!$G$6-'СЕТ СН'!$G$23</f>
        <v>1754.7179875800002</v>
      </c>
      <c r="E69" s="36">
        <f>SUMIFS(СВЦЭМ!$D$33:$D$776,СВЦЭМ!$A$33:$A$776,$A69,СВЦЭМ!$B$33:$B$776,E$47)+'СЕТ СН'!$G$11+СВЦЭМ!$D$10+'СЕТ СН'!$G$6-'СЕТ СН'!$G$23</f>
        <v>1771.9157446499999</v>
      </c>
      <c r="F69" s="36">
        <f>SUMIFS(СВЦЭМ!$D$33:$D$776,СВЦЭМ!$A$33:$A$776,$A69,СВЦЭМ!$B$33:$B$776,F$47)+'СЕТ СН'!$G$11+СВЦЭМ!$D$10+'СЕТ СН'!$G$6-'СЕТ СН'!$G$23</f>
        <v>1786.1464374100001</v>
      </c>
      <c r="G69" s="36">
        <f>SUMIFS(СВЦЭМ!$D$33:$D$776,СВЦЭМ!$A$33:$A$776,$A69,СВЦЭМ!$B$33:$B$776,G$47)+'СЕТ СН'!$G$11+СВЦЭМ!$D$10+'СЕТ СН'!$G$6-'СЕТ СН'!$G$23</f>
        <v>1767.7717080699999</v>
      </c>
      <c r="H69" s="36">
        <f>SUMIFS(СВЦЭМ!$D$33:$D$776,СВЦЭМ!$A$33:$A$776,$A69,СВЦЭМ!$B$33:$B$776,H$47)+'СЕТ СН'!$G$11+СВЦЭМ!$D$10+'СЕТ СН'!$G$6-'СЕТ СН'!$G$23</f>
        <v>1726.3101849</v>
      </c>
      <c r="I69" s="36">
        <f>SUMIFS(СВЦЭМ!$D$33:$D$776,СВЦЭМ!$A$33:$A$776,$A69,СВЦЭМ!$B$33:$B$776,I$47)+'СЕТ СН'!$G$11+СВЦЭМ!$D$10+'СЕТ СН'!$G$6-'СЕТ СН'!$G$23</f>
        <v>1694.5337460999999</v>
      </c>
      <c r="J69" s="36">
        <f>SUMIFS(СВЦЭМ!$D$33:$D$776,СВЦЭМ!$A$33:$A$776,$A69,СВЦЭМ!$B$33:$B$776,J$47)+'СЕТ СН'!$G$11+СВЦЭМ!$D$10+'СЕТ СН'!$G$6-'СЕТ СН'!$G$23</f>
        <v>1666.3651523799999</v>
      </c>
      <c r="K69" s="36">
        <f>SUMIFS(СВЦЭМ!$D$33:$D$776,СВЦЭМ!$A$33:$A$776,$A69,СВЦЭМ!$B$33:$B$776,K$47)+'СЕТ СН'!$G$11+СВЦЭМ!$D$10+'СЕТ СН'!$G$6-'СЕТ СН'!$G$23</f>
        <v>1655.6120891199998</v>
      </c>
      <c r="L69" s="36">
        <f>SUMIFS(СВЦЭМ!$D$33:$D$776,СВЦЭМ!$A$33:$A$776,$A69,СВЦЭМ!$B$33:$B$776,L$47)+'СЕТ СН'!$G$11+СВЦЭМ!$D$10+'СЕТ СН'!$G$6-'СЕТ СН'!$G$23</f>
        <v>1650.3000478700001</v>
      </c>
      <c r="M69" s="36">
        <f>SUMIFS(СВЦЭМ!$D$33:$D$776,СВЦЭМ!$A$33:$A$776,$A69,СВЦЭМ!$B$33:$B$776,M$47)+'СЕТ СН'!$G$11+СВЦЭМ!$D$10+'СЕТ СН'!$G$6-'СЕТ СН'!$G$23</f>
        <v>1654.6794998400001</v>
      </c>
      <c r="N69" s="36">
        <f>SUMIFS(СВЦЭМ!$D$33:$D$776,СВЦЭМ!$A$33:$A$776,$A69,СВЦЭМ!$B$33:$B$776,N$47)+'СЕТ СН'!$G$11+СВЦЭМ!$D$10+'СЕТ СН'!$G$6-'СЕТ СН'!$G$23</f>
        <v>1662.64066718</v>
      </c>
      <c r="O69" s="36">
        <f>SUMIFS(СВЦЭМ!$D$33:$D$776,СВЦЭМ!$A$33:$A$776,$A69,СВЦЭМ!$B$33:$B$776,O$47)+'СЕТ СН'!$G$11+СВЦЭМ!$D$10+'СЕТ СН'!$G$6-'СЕТ СН'!$G$23</f>
        <v>1691.6550905399999</v>
      </c>
      <c r="P69" s="36">
        <f>SUMIFS(СВЦЭМ!$D$33:$D$776,СВЦЭМ!$A$33:$A$776,$A69,СВЦЭМ!$B$33:$B$776,P$47)+'СЕТ СН'!$G$11+СВЦЭМ!$D$10+'СЕТ СН'!$G$6-'СЕТ СН'!$G$23</f>
        <v>1700.1740087600001</v>
      </c>
      <c r="Q69" s="36">
        <f>SUMIFS(СВЦЭМ!$D$33:$D$776,СВЦЭМ!$A$33:$A$776,$A69,СВЦЭМ!$B$33:$B$776,Q$47)+'СЕТ СН'!$G$11+СВЦЭМ!$D$10+'СЕТ СН'!$G$6-'СЕТ СН'!$G$23</f>
        <v>1706.8420640300001</v>
      </c>
      <c r="R69" s="36">
        <f>SUMIFS(СВЦЭМ!$D$33:$D$776,СВЦЭМ!$A$33:$A$776,$A69,СВЦЭМ!$B$33:$B$776,R$47)+'СЕТ СН'!$G$11+СВЦЭМ!$D$10+'СЕТ СН'!$G$6-'СЕТ СН'!$G$23</f>
        <v>1693.56605347</v>
      </c>
      <c r="S69" s="36">
        <f>SUMIFS(СВЦЭМ!$D$33:$D$776,СВЦЭМ!$A$33:$A$776,$A69,СВЦЭМ!$B$33:$B$776,S$47)+'СЕТ СН'!$G$11+СВЦЭМ!$D$10+'СЕТ СН'!$G$6-'СЕТ СН'!$G$23</f>
        <v>1676.8381103800002</v>
      </c>
      <c r="T69" s="36">
        <f>SUMIFS(СВЦЭМ!$D$33:$D$776,СВЦЭМ!$A$33:$A$776,$A69,СВЦЭМ!$B$33:$B$776,T$47)+'СЕТ СН'!$G$11+СВЦЭМ!$D$10+'СЕТ СН'!$G$6-'СЕТ СН'!$G$23</f>
        <v>1655.2830799600001</v>
      </c>
      <c r="U69" s="36">
        <f>SUMIFS(СВЦЭМ!$D$33:$D$776,СВЦЭМ!$A$33:$A$776,$A69,СВЦЭМ!$B$33:$B$776,U$47)+'СЕТ СН'!$G$11+СВЦЭМ!$D$10+'СЕТ СН'!$G$6-'СЕТ СН'!$G$23</f>
        <v>1655.47913969</v>
      </c>
      <c r="V69" s="36">
        <f>SUMIFS(СВЦЭМ!$D$33:$D$776,СВЦЭМ!$A$33:$A$776,$A69,СВЦЭМ!$B$33:$B$776,V$47)+'СЕТ СН'!$G$11+СВЦЭМ!$D$10+'СЕТ СН'!$G$6-'СЕТ СН'!$G$23</f>
        <v>1664.9456774400001</v>
      </c>
      <c r="W69" s="36">
        <f>SUMIFS(СВЦЭМ!$D$33:$D$776,СВЦЭМ!$A$33:$A$776,$A69,СВЦЭМ!$B$33:$B$776,W$47)+'СЕТ СН'!$G$11+СВЦЭМ!$D$10+'СЕТ СН'!$G$6-'СЕТ СН'!$G$23</f>
        <v>1683.4092930299998</v>
      </c>
      <c r="X69" s="36">
        <f>SUMIFS(СВЦЭМ!$D$33:$D$776,СВЦЭМ!$A$33:$A$776,$A69,СВЦЭМ!$B$33:$B$776,X$47)+'СЕТ СН'!$G$11+СВЦЭМ!$D$10+'СЕТ СН'!$G$6-'СЕТ СН'!$G$23</f>
        <v>1693.5824927799999</v>
      </c>
      <c r="Y69" s="36">
        <f>SUMIFS(СВЦЭМ!$D$33:$D$776,СВЦЭМ!$A$33:$A$776,$A69,СВЦЭМ!$B$33:$B$776,Y$47)+'СЕТ СН'!$G$11+СВЦЭМ!$D$10+'СЕТ СН'!$G$6-'СЕТ СН'!$G$23</f>
        <v>1715.2737541000001</v>
      </c>
    </row>
    <row r="70" spans="1:26" ht="15.75" x14ac:dyDescent="0.2">
      <c r="A70" s="35">
        <f t="shared" si="1"/>
        <v>44219</v>
      </c>
      <c r="B70" s="36">
        <f>SUMIFS(СВЦЭМ!$D$33:$D$776,СВЦЭМ!$A$33:$A$776,$A70,СВЦЭМ!$B$33:$B$776,B$47)+'СЕТ СН'!$G$11+СВЦЭМ!$D$10+'СЕТ СН'!$G$6-'СЕТ СН'!$G$23</f>
        <v>1724.5571445</v>
      </c>
      <c r="C70" s="36">
        <f>SUMIFS(СВЦЭМ!$D$33:$D$776,СВЦЭМ!$A$33:$A$776,$A70,СВЦЭМ!$B$33:$B$776,C$47)+'СЕТ СН'!$G$11+СВЦЭМ!$D$10+'СЕТ СН'!$G$6-'СЕТ СН'!$G$23</f>
        <v>1739.1954832800002</v>
      </c>
      <c r="D70" s="36">
        <f>SUMIFS(СВЦЭМ!$D$33:$D$776,СВЦЭМ!$A$33:$A$776,$A70,СВЦЭМ!$B$33:$B$776,D$47)+'СЕТ СН'!$G$11+СВЦЭМ!$D$10+'СЕТ СН'!$G$6-'СЕТ СН'!$G$23</f>
        <v>1762.3146971199999</v>
      </c>
      <c r="E70" s="36">
        <f>SUMIFS(СВЦЭМ!$D$33:$D$776,СВЦЭМ!$A$33:$A$776,$A70,СВЦЭМ!$B$33:$B$776,E$47)+'СЕТ СН'!$G$11+СВЦЭМ!$D$10+'СЕТ СН'!$G$6-'СЕТ СН'!$G$23</f>
        <v>1770.6175808900002</v>
      </c>
      <c r="F70" s="36">
        <f>SUMIFS(СВЦЭМ!$D$33:$D$776,СВЦЭМ!$A$33:$A$776,$A70,СВЦЭМ!$B$33:$B$776,F$47)+'СЕТ СН'!$G$11+СВЦЭМ!$D$10+'СЕТ СН'!$G$6-'СЕТ СН'!$G$23</f>
        <v>1777.8707044399998</v>
      </c>
      <c r="G70" s="36">
        <f>SUMIFS(СВЦЭМ!$D$33:$D$776,СВЦЭМ!$A$33:$A$776,$A70,СВЦЭМ!$B$33:$B$776,G$47)+'СЕТ СН'!$G$11+СВЦЭМ!$D$10+'СЕТ СН'!$G$6-'СЕТ СН'!$G$23</f>
        <v>1766.9485170799999</v>
      </c>
      <c r="H70" s="36">
        <f>SUMIFS(СВЦЭМ!$D$33:$D$776,СВЦЭМ!$A$33:$A$776,$A70,СВЦЭМ!$B$33:$B$776,H$47)+'СЕТ СН'!$G$11+СВЦЭМ!$D$10+'СЕТ СН'!$G$6-'СЕТ СН'!$G$23</f>
        <v>1745.7136625799999</v>
      </c>
      <c r="I70" s="36">
        <f>SUMIFS(СВЦЭМ!$D$33:$D$776,СВЦЭМ!$A$33:$A$776,$A70,СВЦЭМ!$B$33:$B$776,I$47)+'СЕТ СН'!$G$11+СВЦЭМ!$D$10+'СЕТ СН'!$G$6-'СЕТ СН'!$G$23</f>
        <v>1731.4240647800002</v>
      </c>
      <c r="J70" s="36">
        <f>SUMIFS(СВЦЭМ!$D$33:$D$776,СВЦЭМ!$A$33:$A$776,$A70,СВЦЭМ!$B$33:$B$776,J$47)+'СЕТ СН'!$G$11+СВЦЭМ!$D$10+'СЕТ СН'!$G$6-'СЕТ СН'!$G$23</f>
        <v>1690.8651152900002</v>
      </c>
      <c r="K70" s="36">
        <f>SUMIFS(СВЦЭМ!$D$33:$D$776,СВЦЭМ!$A$33:$A$776,$A70,СВЦЭМ!$B$33:$B$776,K$47)+'СЕТ СН'!$G$11+СВЦЭМ!$D$10+'СЕТ СН'!$G$6-'СЕТ СН'!$G$23</f>
        <v>1654.2252440900002</v>
      </c>
      <c r="L70" s="36">
        <f>SUMIFS(СВЦЭМ!$D$33:$D$776,СВЦЭМ!$A$33:$A$776,$A70,СВЦЭМ!$B$33:$B$776,L$47)+'СЕТ СН'!$G$11+СВЦЭМ!$D$10+'СЕТ СН'!$G$6-'СЕТ СН'!$G$23</f>
        <v>1639.77311087</v>
      </c>
      <c r="M70" s="36">
        <f>SUMIFS(СВЦЭМ!$D$33:$D$776,СВЦЭМ!$A$33:$A$776,$A70,СВЦЭМ!$B$33:$B$776,M$47)+'СЕТ СН'!$G$11+СВЦЭМ!$D$10+'СЕТ СН'!$G$6-'СЕТ СН'!$G$23</f>
        <v>1643.30081776</v>
      </c>
      <c r="N70" s="36">
        <f>SUMIFS(СВЦЭМ!$D$33:$D$776,СВЦЭМ!$A$33:$A$776,$A70,СВЦЭМ!$B$33:$B$776,N$47)+'СЕТ СН'!$G$11+СВЦЭМ!$D$10+'СЕТ СН'!$G$6-'СЕТ СН'!$G$23</f>
        <v>1652.9891499400001</v>
      </c>
      <c r="O70" s="36">
        <f>SUMIFS(СВЦЭМ!$D$33:$D$776,СВЦЭМ!$A$33:$A$776,$A70,СВЦЭМ!$B$33:$B$776,O$47)+'СЕТ СН'!$G$11+СВЦЭМ!$D$10+'СЕТ СН'!$G$6-'СЕТ СН'!$G$23</f>
        <v>1665.4519762300001</v>
      </c>
      <c r="P70" s="36">
        <f>SUMIFS(СВЦЭМ!$D$33:$D$776,СВЦЭМ!$A$33:$A$776,$A70,СВЦЭМ!$B$33:$B$776,P$47)+'СЕТ СН'!$G$11+СВЦЭМ!$D$10+'СЕТ СН'!$G$6-'СЕТ СН'!$G$23</f>
        <v>1696.3259269300002</v>
      </c>
      <c r="Q70" s="36">
        <f>SUMIFS(СВЦЭМ!$D$33:$D$776,СВЦЭМ!$A$33:$A$776,$A70,СВЦЭМ!$B$33:$B$776,Q$47)+'СЕТ СН'!$G$11+СВЦЭМ!$D$10+'СЕТ СН'!$G$6-'СЕТ СН'!$G$23</f>
        <v>1706.1976019200001</v>
      </c>
      <c r="R70" s="36">
        <f>SUMIFS(СВЦЭМ!$D$33:$D$776,СВЦЭМ!$A$33:$A$776,$A70,СВЦЭМ!$B$33:$B$776,R$47)+'СЕТ СН'!$G$11+СВЦЭМ!$D$10+'СЕТ СН'!$G$6-'СЕТ СН'!$G$23</f>
        <v>1696.2470908599998</v>
      </c>
      <c r="S70" s="36">
        <f>SUMIFS(СВЦЭМ!$D$33:$D$776,СВЦЭМ!$A$33:$A$776,$A70,СВЦЭМ!$B$33:$B$776,S$47)+'СЕТ СН'!$G$11+СВЦЭМ!$D$10+'СЕТ СН'!$G$6-'СЕТ СН'!$G$23</f>
        <v>1675.0147585599998</v>
      </c>
      <c r="T70" s="36">
        <f>SUMIFS(СВЦЭМ!$D$33:$D$776,СВЦЭМ!$A$33:$A$776,$A70,СВЦЭМ!$B$33:$B$776,T$47)+'СЕТ СН'!$G$11+СВЦЭМ!$D$10+'СЕТ СН'!$G$6-'СЕТ СН'!$G$23</f>
        <v>1646.4405709500002</v>
      </c>
      <c r="U70" s="36">
        <f>SUMIFS(СВЦЭМ!$D$33:$D$776,СВЦЭМ!$A$33:$A$776,$A70,СВЦЭМ!$B$33:$B$776,U$47)+'СЕТ СН'!$G$11+СВЦЭМ!$D$10+'СЕТ СН'!$G$6-'СЕТ СН'!$G$23</f>
        <v>1644.4582716599998</v>
      </c>
      <c r="V70" s="36">
        <f>SUMIFS(СВЦЭМ!$D$33:$D$776,СВЦЭМ!$A$33:$A$776,$A70,СВЦЭМ!$B$33:$B$776,V$47)+'СЕТ СН'!$G$11+СВЦЭМ!$D$10+'СЕТ СН'!$G$6-'СЕТ СН'!$G$23</f>
        <v>1657.7704355800001</v>
      </c>
      <c r="W70" s="36">
        <f>SUMIFS(СВЦЭМ!$D$33:$D$776,СВЦЭМ!$A$33:$A$776,$A70,СВЦЭМ!$B$33:$B$776,W$47)+'СЕТ СН'!$G$11+СВЦЭМ!$D$10+'СЕТ СН'!$G$6-'СЕТ СН'!$G$23</f>
        <v>1675.3083302199998</v>
      </c>
      <c r="X70" s="36">
        <f>SUMIFS(СВЦЭМ!$D$33:$D$776,СВЦЭМ!$A$33:$A$776,$A70,СВЦЭМ!$B$33:$B$776,X$47)+'СЕТ СН'!$G$11+СВЦЭМ!$D$10+'СЕТ СН'!$G$6-'СЕТ СН'!$G$23</f>
        <v>1680.9397585800002</v>
      </c>
      <c r="Y70" s="36">
        <f>SUMIFS(СВЦЭМ!$D$33:$D$776,СВЦЭМ!$A$33:$A$776,$A70,СВЦЭМ!$B$33:$B$776,Y$47)+'СЕТ СН'!$G$11+СВЦЭМ!$D$10+'СЕТ СН'!$G$6-'СЕТ СН'!$G$23</f>
        <v>1701.9368116300002</v>
      </c>
    </row>
    <row r="71" spans="1:26" ht="15.75" x14ac:dyDescent="0.2">
      <c r="A71" s="35">
        <f t="shared" si="1"/>
        <v>44220</v>
      </c>
      <c r="B71" s="36">
        <f>SUMIFS(СВЦЭМ!$D$33:$D$776,СВЦЭМ!$A$33:$A$776,$A71,СВЦЭМ!$B$33:$B$776,B$47)+'СЕТ СН'!$G$11+СВЦЭМ!$D$10+'СЕТ СН'!$G$6-'СЕТ СН'!$G$23</f>
        <v>1699.85127358</v>
      </c>
      <c r="C71" s="36">
        <f>SUMIFS(СВЦЭМ!$D$33:$D$776,СВЦЭМ!$A$33:$A$776,$A71,СВЦЭМ!$B$33:$B$776,C$47)+'СЕТ СН'!$G$11+СВЦЭМ!$D$10+'СЕТ СН'!$G$6-'СЕТ СН'!$G$23</f>
        <v>1734.8945724199998</v>
      </c>
      <c r="D71" s="36">
        <f>SUMIFS(СВЦЭМ!$D$33:$D$776,СВЦЭМ!$A$33:$A$776,$A71,СВЦЭМ!$B$33:$B$776,D$47)+'СЕТ СН'!$G$11+СВЦЭМ!$D$10+'СЕТ СН'!$G$6-'СЕТ СН'!$G$23</f>
        <v>1751.7375226600002</v>
      </c>
      <c r="E71" s="36">
        <f>SUMIFS(СВЦЭМ!$D$33:$D$776,СВЦЭМ!$A$33:$A$776,$A71,СВЦЭМ!$B$33:$B$776,E$47)+'СЕТ СН'!$G$11+СВЦЭМ!$D$10+'СЕТ СН'!$G$6-'СЕТ СН'!$G$23</f>
        <v>1758.6757156500003</v>
      </c>
      <c r="F71" s="36">
        <f>SUMIFS(СВЦЭМ!$D$33:$D$776,СВЦЭМ!$A$33:$A$776,$A71,СВЦЭМ!$B$33:$B$776,F$47)+'СЕТ СН'!$G$11+СВЦЭМ!$D$10+'СЕТ СН'!$G$6-'СЕТ СН'!$G$23</f>
        <v>1776.08978243</v>
      </c>
      <c r="G71" s="36">
        <f>SUMIFS(СВЦЭМ!$D$33:$D$776,СВЦЭМ!$A$33:$A$776,$A71,СВЦЭМ!$B$33:$B$776,G$47)+'СЕТ СН'!$G$11+СВЦЭМ!$D$10+'СЕТ СН'!$G$6-'СЕТ СН'!$G$23</f>
        <v>1765.2895139299999</v>
      </c>
      <c r="H71" s="36">
        <f>SUMIFS(СВЦЭМ!$D$33:$D$776,СВЦЭМ!$A$33:$A$776,$A71,СВЦЭМ!$B$33:$B$776,H$47)+'СЕТ СН'!$G$11+СВЦЭМ!$D$10+'СЕТ СН'!$G$6-'СЕТ СН'!$G$23</f>
        <v>1745.8249223799999</v>
      </c>
      <c r="I71" s="36">
        <f>SUMIFS(СВЦЭМ!$D$33:$D$776,СВЦЭМ!$A$33:$A$776,$A71,СВЦЭМ!$B$33:$B$776,I$47)+'СЕТ СН'!$G$11+СВЦЭМ!$D$10+'СЕТ СН'!$G$6-'СЕТ СН'!$G$23</f>
        <v>1730.60671809</v>
      </c>
      <c r="J71" s="36">
        <f>SUMIFS(СВЦЭМ!$D$33:$D$776,СВЦЭМ!$A$33:$A$776,$A71,СВЦЭМ!$B$33:$B$776,J$47)+'СЕТ СН'!$G$11+СВЦЭМ!$D$10+'СЕТ СН'!$G$6-'СЕТ СН'!$G$23</f>
        <v>1693.8449186299999</v>
      </c>
      <c r="K71" s="36">
        <f>SUMIFS(СВЦЭМ!$D$33:$D$776,СВЦЭМ!$A$33:$A$776,$A71,СВЦЭМ!$B$33:$B$776,K$47)+'СЕТ СН'!$G$11+СВЦЭМ!$D$10+'СЕТ СН'!$G$6-'СЕТ СН'!$G$23</f>
        <v>1658.0560261199998</v>
      </c>
      <c r="L71" s="36">
        <f>SUMIFS(СВЦЭМ!$D$33:$D$776,СВЦЭМ!$A$33:$A$776,$A71,СВЦЭМ!$B$33:$B$776,L$47)+'СЕТ СН'!$G$11+СВЦЭМ!$D$10+'СЕТ СН'!$G$6-'СЕТ СН'!$G$23</f>
        <v>1642.1024948999998</v>
      </c>
      <c r="M71" s="36">
        <f>SUMIFS(СВЦЭМ!$D$33:$D$776,СВЦЭМ!$A$33:$A$776,$A71,СВЦЭМ!$B$33:$B$776,M$47)+'СЕТ СН'!$G$11+СВЦЭМ!$D$10+'СЕТ СН'!$G$6-'СЕТ СН'!$G$23</f>
        <v>1647.32902672</v>
      </c>
      <c r="N71" s="36">
        <f>SUMIFS(СВЦЭМ!$D$33:$D$776,СВЦЭМ!$A$33:$A$776,$A71,СВЦЭМ!$B$33:$B$776,N$47)+'СЕТ СН'!$G$11+СВЦЭМ!$D$10+'СЕТ СН'!$G$6-'СЕТ СН'!$G$23</f>
        <v>1657.0324463299999</v>
      </c>
      <c r="O71" s="36">
        <f>SUMIFS(СВЦЭМ!$D$33:$D$776,СВЦЭМ!$A$33:$A$776,$A71,СВЦЭМ!$B$33:$B$776,O$47)+'СЕТ СН'!$G$11+СВЦЭМ!$D$10+'СЕТ СН'!$G$6-'СЕТ СН'!$G$23</f>
        <v>1676.2756064</v>
      </c>
      <c r="P71" s="36">
        <f>SUMIFS(СВЦЭМ!$D$33:$D$776,СВЦЭМ!$A$33:$A$776,$A71,СВЦЭМ!$B$33:$B$776,P$47)+'СЕТ СН'!$G$11+СВЦЭМ!$D$10+'СЕТ СН'!$G$6-'СЕТ СН'!$G$23</f>
        <v>1713.0128301700001</v>
      </c>
      <c r="Q71" s="36">
        <f>SUMIFS(СВЦЭМ!$D$33:$D$776,СВЦЭМ!$A$33:$A$776,$A71,СВЦЭМ!$B$33:$B$776,Q$47)+'СЕТ СН'!$G$11+СВЦЭМ!$D$10+'СЕТ СН'!$G$6-'СЕТ СН'!$G$23</f>
        <v>1720.94757385</v>
      </c>
      <c r="R71" s="36">
        <f>SUMIFS(СВЦЭМ!$D$33:$D$776,СВЦЭМ!$A$33:$A$776,$A71,СВЦЭМ!$B$33:$B$776,R$47)+'СЕТ СН'!$G$11+СВЦЭМ!$D$10+'СЕТ СН'!$G$6-'СЕТ СН'!$G$23</f>
        <v>1704.88838412</v>
      </c>
      <c r="S71" s="36">
        <f>SUMIFS(СВЦЭМ!$D$33:$D$776,СВЦЭМ!$A$33:$A$776,$A71,СВЦЭМ!$B$33:$B$776,S$47)+'СЕТ СН'!$G$11+СВЦЭМ!$D$10+'СЕТ СН'!$G$6-'СЕТ СН'!$G$23</f>
        <v>1683.0282018299999</v>
      </c>
      <c r="T71" s="36">
        <f>SUMIFS(СВЦЭМ!$D$33:$D$776,СВЦЭМ!$A$33:$A$776,$A71,СВЦЭМ!$B$33:$B$776,T$47)+'СЕТ СН'!$G$11+СВЦЭМ!$D$10+'СЕТ СН'!$G$6-'СЕТ СН'!$G$23</f>
        <v>1640.1670914299998</v>
      </c>
      <c r="U71" s="36">
        <f>SUMIFS(СВЦЭМ!$D$33:$D$776,СВЦЭМ!$A$33:$A$776,$A71,СВЦЭМ!$B$33:$B$776,U$47)+'СЕТ СН'!$G$11+СВЦЭМ!$D$10+'СЕТ СН'!$G$6-'СЕТ СН'!$G$23</f>
        <v>1634.14693476</v>
      </c>
      <c r="V71" s="36">
        <f>SUMIFS(СВЦЭМ!$D$33:$D$776,СВЦЭМ!$A$33:$A$776,$A71,СВЦЭМ!$B$33:$B$776,V$47)+'СЕТ СН'!$G$11+СВЦЭМ!$D$10+'СЕТ СН'!$G$6-'СЕТ СН'!$G$23</f>
        <v>1632.3163940300001</v>
      </c>
      <c r="W71" s="36">
        <f>SUMIFS(СВЦЭМ!$D$33:$D$776,СВЦЭМ!$A$33:$A$776,$A71,СВЦЭМ!$B$33:$B$776,W$47)+'СЕТ СН'!$G$11+СВЦЭМ!$D$10+'СЕТ СН'!$G$6-'СЕТ СН'!$G$23</f>
        <v>1650.11183024</v>
      </c>
      <c r="X71" s="36">
        <f>SUMIFS(СВЦЭМ!$D$33:$D$776,СВЦЭМ!$A$33:$A$776,$A71,СВЦЭМ!$B$33:$B$776,X$47)+'СЕТ СН'!$G$11+СВЦЭМ!$D$10+'СЕТ СН'!$G$6-'СЕТ СН'!$G$23</f>
        <v>1673.0766279899999</v>
      </c>
      <c r="Y71" s="36">
        <f>SUMIFS(СВЦЭМ!$D$33:$D$776,СВЦЭМ!$A$33:$A$776,$A71,СВЦЭМ!$B$33:$B$776,Y$47)+'СЕТ СН'!$G$11+СВЦЭМ!$D$10+'СЕТ СН'!$G$6-'СЕТ СН'!$G$23</f>
        <v>1694.88728666</v>
      </c>
    </row>
    <row r="72" spans="1:26" ht="15.75" x14ac:dyDescent="0.2">
      <c r="A72" s="35">
        <f t="shared" si="1"/>
        <v>44221</v>
      </c>
      <c r="B72" s="36">
        <f>SUMIFS(СВЦЭМ!$D$33:$D$776,СВЦЭМ!$A$33:$A$776,$A72,СВЦЭМ!$B$33:$B$776,B$47)+'СЕТ СН'!$G$11+СВЦЭМ!$D$10+'СЕТ СН'!$G$6-'СЕТ СН'!$G$23</f>
        <v>1710.4880695800002</v>
      </c>
      <c r="C72" s="36">
        <f>SUMIFS(СВЦЭМ!$D$33:$D$776,СВЦЭМ!$A$33:$A$776,$A72,СВЦЭМ!$B$33:$B$776,C$47)+'СЕТ СН'!$G$11+СВЦЭМ!$D$10+'СЕТ СН'!$G$6-'СЕТ СН'!$G$23</f>
        <v>1738.3605319500002</v>
      </c>
      <c r="D72" s="36">
        <f>SUMIFS(СВЦЭМ!$D$33:$D$776,СВЦЭМ!$A$33:$A$776,$A72,СВЦЭМ!$B$33:$B$776,D$47)+'СЕТ СН'!$G$11+СВЦЭМ!$D$10+'СЕТ СН'!$G$6-'СЕТ СН'!$G$23</f>
        <v>1752.8294004700001</v>
      </c>
      <c r="E72" s="36">
        <f>SUMIFS(СВЦЭМ!$D$33:$D$776,СВЦЭМ!$A$33:$A$776,$A72,СВЦЭМ!$B$33:$B$776,E$47)+'СЕТ СН'!$G$11+СВЦЭМ!$D$10+'СЕТ СН'!$G$6-'СЕТ СН'!$G$23</f>
        <v>1765.4647736800002</v>
      </c>
      <c r="F72" s="36">
        <f>SUMIFS(СВЦЭМ!$D$33:$D$776,СВЦЭМ!$A$33:$A$776,$A72,СВЦЭМ!$B$33:$B$776,F$47)+'СЕТ СН'!$G$11+СВЦЭМ!$D$10+'СЕТ СН'!$G$6-'СЕТ СН'!$G$23</f>
        <v>1782.9325235300003</v>
      </c>
      <c r="G72" s="36">
        <f>SUMIFS(СВЦЭМ!$D$33:$D$776,СВЦЭМ!$A$33:$A$776,$A72,СВЦЭМ!$B$33:$B$776,G$47)+'СЕТ СН'!$G$11+СВЦЭМ!$D$10+'СЕТ СН'!$G$6-'СЕТ СН'!$G$23</f>
        <v>1766.5499851200002</v>
      </c>
      <c r="H72" s="36">
        <f>SUMIFS(СВЦЭМ!$D$33:$D$776,СВЦЭМ!$A$33:$A$776,$A72,СВЦЭМ!$B$33:$B$776,H$47)+'СЕТ СН'!$G$11+СВЦЭМ!$D$10+'СЕТ СН'!$G$6-'СЕТ СН'!$G$23</f>
        <v>1730.0525257200002</v>
      </c>
      <c r="I72" s="36">
        <f>SUMIFS(СВЦЭМ!$D$33:$D$776,СВЦЭМ!$A$33:$A$776,$A72,СВЦЭМ!$B$33:$B$776,I$47)+'СЕТ СН'!$G$11+СВЦЭМ!$D$10+'СЕТ СН'!$G$6-'СЕТ СН'!$G$23</f>
        <v>1703.7768603499999</v>
      </c>
      <c r="J72" s="36">
        <f>SUMIFS(СВЦЭМ!$D$33:$D$776,СВЦЭМ!$A$33:$A$776,$A72,СВЦЭМ!$B$33:$B$776,J$47)+'СЕТ СН'!$G$11+СВЦЭМ!$D$10+'СЕТ СН'!$G$6-'СЕТ СН'!$G$23</f>
        <v>1674.3488650200002</v>
      </c>
      <c r="K72" s="36">
        <f>SUMIFS(СВЦЭМ!$D$33:$D$776,СВЦЭМ!$A$33:$A$776,$A72,СВЦЭМ!$B$33:$B$776,K$47)+'СЕТ СН'!$G$11+СВЦЭМ!$D$10+'СЕТ СН'!$G$6-'СЕТ СН'!$G$23</f>
        <v>1669.83685178</v>
      </c>
      <c r="L72" s="36">
        <f>SUMIFS(СВЦЭМ!$D$33:$D$776,СВЦЭМ!$A$33:$A$776,$A72,СВЦЭМ!$B$33:$B$776,L$47)+'СЕТ СН'!$G$11+СВЦЭМ!$D$10+'СЕТ СН'!$G$6-'СЕТ СН'!$G$23</f>
        <v>1657.3503449499999</v>
      </c>
      <c r="M72" s="36">
        <f>SUMIFS(СВЦЭМ!$D$33:$D$776,СВЦЭМ!$A$33:$A$776,$A72,СВЦЭМ!$B$33:$B$776,M$47)+'СЕТ СН'!$G$11+СВЦЭМ!$D$10+'СЕТ СН'!$G$6-'СЕТ СН'!$G$23</f>
        <v>1662.1506232400002</v>
      </c>
      <c r="N72" s="36">
        <f>SUMIFS(СВЦЭМ!$D$33:$D$776,СВЦЭМ!$A$33:$A$776,$A72,СВЦЭМ!$B$33:$B$776,N$47)+'СЕТ СН'!$G$11+СВЦЭМ!$D$10+'СЕТ СН'!$G$6-'СЕТ СН'!$G$23</f>
        <v>1668.5460842299999</v>
      </c>
      <c r="O72" s="36">
        <f>SUMIFS(СВЦЭМ!$D$33:$D$776,СВЦЭМ!$A$33:$A$776,$A72,СВЦЭМ!$B$33:$B$776,O$47)+'СЕТ СН'!$G$11+СВЦЭМ!$D$10+'СЕТ СН'!$G$6-'СЕТ СН'!$G$23</f>
        <v>1675.29063258</v>
      </c>
      <c r="P72" s="36">
        <f>SUMIFS(СВЦЭМ!$D$33:$D$776,СВЦЭМ!$A$33:$A$776,$A72,СВЦЭМ!$B$33:$B$776,P$47)+'СЕТ СН'!$G$11+СВЦЭМ!$D$10+'СЕТ СН'!$G$6-'СЕТ СН'!$G$23</f>
        <v>1677.31233759</v>
      </c>
      <c r="Q72" s="36">
        <f>SUMIFS(СВЦЭМ!$D$33:$D$776,СВЦЭМ!$A$33:$A$776,$A72,СВЦЭМ!$B$33:$B$776,Q$47)+'СЕТ СН'!$G$11+СВЦЭМ!$D$10+'СЕТ СН'!$G$6-'СЕТ СН'!$G$23</f>
        <v>1678.8565781699999</v>
      </c>
      <c r="R72" s="36">
        <f>SUMIFS(СВЦЭМ!$D$33:$D$776,СВЦЭМ!$A$33:$A$776,$A72,СВЦЭМ!$B$33:$B$776,R$47)+'СЕТ СН'!$G$11+СВЦЭМ!$D$10+'СЕТ СН'!$G$6-'СЕТ СН'!$G$23</f>
        <v>1678.5375159800001</v>
      </c>
      <c r="S72" s="36">
        <f>SUMIFS(СВЦЭМ!$D$33:$D$776,СВЦЭМ!$A$33:$A$776,$A72,СВЦЭМ!$B$33:$B$776,S$47)+'СЕТ СН'!$G$11+СВЦЭМ!$D$10+'СЕТ СН'!$G$6-'СЕТ СН'!$G$23</f>
        <v>1671.7777279699999</v>
      </c>
      <c r="T72" s="36">
        <f>SUMIFS(СВЦЭМ!$D$33:$D$776,СВЦЭМ!$A$33:$A$776,$A72,СВЦЭМ!$B$33:$B$776,T$47)+'СЕТ СН'!$G$11+СВЦЭМ!$D$10+'СЕТ СН'!$G$6-'СЕТ СН'!$G$23</f>
        <v>1647.7744974500001</v>
      </c>
      <c r="U72" s="36">
        <f>SUMIFS(СВЦЭМ!$D$33:$D$776,СВЦЭМ!$A$33:$A$776,$A72,СВЦЭМ!$B$33:$B$776,U$47)+'СЕТ СН'!$G$11+СВЦЭМ!$D$10+'СЕТ СН'!$G$6-'СЕТ СН'!$G$23</f>
        <v>1647.74948743</v>
      </c>
      <c r="V72" s="36">
        <f>SUMIFS(СВЦЭМ!$D$33:$D$776,СВЦЭМ!$A$33:$A$776,$A72,СВЦЭМ!$B$33:$B$776,V$47)+'СЕТ СН'!$G$11+СВЦЭМ!$D$10+'СЕТ СН'!$G$6-'СЕТ СН'!$G$23</f>
        <v>1660.1749574400001</v>
      </c>
      <c r="W72" s="36">
        <f>SUMIFS(СВЦЭМ!$D$33:$D$776,СВЦЭМ!$A$33:$A$776,$A72,СВЦЭМ!$B$33:$B$776,W$47)+'СЕТ СН'!$G$11+СВЦЭМ!$D$10+'СЕТ СН'!$G$6-'СЕТ СН'!$G$23</f>
        <v>1669.26727347</v>
      </c>
      <c r="X72" s="36">
        <f>SUMIFS(СВЦЭМ!$D$33:$D$776,СВЦЭМ!$A$33:$A$776,$A72,СВЦЭМ!$B$33:$B$776,X$47)+'СЕТ СН'!$G$11+СВЦЭМ!$D$10+'СЕТ СН'!$G$6-'СЕТ СН'!$G$23</f>
        <v>1674.6490554799998</v>
      </c>
      <c r="Y72" s="36">
        <f>SUMIFS(СВЦЭМ!$D$33:$D$776,СВЦЭМ!$A$33:$A$776,$A72,СВЦЭМ!$B$33:$B$776,Y$47)+'СЕТ СН'!$G$11+СВЦЭМ!$D$10+'СЕТ СН'!$G$6-'СЕТ СН'!$G$23</f>
        <v>1693.03007398</v>
      </c>
    </row>
    <row r="73" spans="1:26" ht="15.75" x14ac:dyDescent="0.2">
      <c r="A73" s="35">
        <f t="shared" si="1"/>
        <v>44222</v>
      </c>
      <c r="B73" s="36">
        <f>SUMIFS(СВЦЭМ!$D$33:$D$776,СВЦЭМ!$A$33:$A$776,$A73,СВЦЭМ!$B$33:$B$776,B$47)+'СЕТ СН'!$G$11+СВЦЭМ!$D$10+'СЕТ СН'!$G$6-'СЕТ СН'!$G$23</f>
        <v>1735.6113697700002</v>
      </c>
      <c r="C73" s="36">
        <f>SUMIFS(СВЦЭМ!$D$33:$D$776,СВЦЭМ!$A$33:$A$776,$A73,СВЦЭМ!$B$33:$B$776,C$47)+'СЕТ СН'!$G$11+СВЦЭМ!$D$10+'СЕТ СН'!$G$6-'СЕТ СН'!$G$23</f>
        <v>1759.7264595199999</v>
      </c>
      <c r="D73" s="36">
        <f>SUMIFS(СВЦЭМ!$D$33:$D$776,СВЦЭМ!$A$33:$A$776,$A73,СВЦЭМ!$B$33:$B$776,D$47)+'СЕТ СН'!$G$11+СВЦЭМ!$D$10+'СЕТ СН'!$G$6-'СЕТ СН'!$G$23</f>
        <v>1767.7149531</v>
      </c>
      <c r="E73" s="36">
        <f>SUMIFS(СВЦЭМ!$D$33:$D$776,СВЦЭМ!$A$33:$A$776,$A73,СВЦЭМ!$B$33:$B$776,E$47)+'СЕТ СН'!$G$11+СВЦЭМ!$D$10+'СЕТ СН'!$G$6-'СЕТ СН'!$G$23</f>
        <v>1771.2909243499998</v>
      </c>
      <c r="F73" s="36">
        <f>SUMIFS(СВЦЭМ!$D$33:$D$776,СВЦЭМ!$A$33:$A$776,$A73,СВЦЭМ!$B$33:$B$776,F$47)+'СЕТ СН'!$G$11+СВЦЭМ!$D$10+'СЕТ СН'!$G$6-'СЕТ СН'!$G$23</f>
        <v>1782.4111642799999</v>
      </c>
      <c r="G73" s="36">
        <f>SUMIFS(СВЦЭМ!$D$33:$D$776,СВЦЭМ!$A$33:$A$776,$A73,СВЦЭМ!$B$33:$B$776,G$47)+'СЕТ СН'!$G$11+СВЦЭМ!$D$10+'СЕТ СН'!$G$6-'СЕТ СН'!$G$23</f>
        <v>1766.2354992199998</v>
      </c>
      <c r="H73" s="36">
        <f>SUMIFS(СВЦЭМ!$D$33:$D$776,СВЦЭМ!$A$33:$A$776,$A73,СВЦЭМ!$B$33:$B$776,H$47)+'СЕТ СН'!$G$11+СВЦЭМ!$D$10+'СЕТ СН'!$G$6-'СЕТ СН'!$G$23</f>
        <v>1728.8737474099999</v>
      </c>
      <c r="I73" s="36">
        <f>SUMIFS(СВЦЭМ!$D$33:$D$776,СВЦЭМ!$A$33:$A$776,$A73,СВЦЭМ!$B$33:$B$776,I$47)+'СЕТ СН'!$G$11+СВЦЭМ!$D$10+'СЕТ СН'!$G$6-'СЕТ СН'!$G$23</f>
        <v>1685.14673941</v>
      </c>
      <c r="J73" s="36">
        <f>SUMIFS(СВЦЭМ!$D$33:$D$776,СВЦЭМ!$A$33:$A$776,$A73,СВЦЭМ!$B$33:$B$776,J$47)+'СЕТ СН'!$G$11+СВЦЭМ!$D$10+'СЕТ СН'!$G$6-'СЕТ СН'!$G$23</f>
        <v>1659.6210580699999</v>
      </c>
      <c r="K73" s="36">
        <f>SUMIFS(СВЦЭМ!$D$33:$D$776,СВЦЭМ!$A$33:$A$776,$A73,СВЦЭМ!$B$33:$B$776,K$47)+'СЕТ СН'!$G$11+СВЦЭМ!$D$10+'СЕТ СН'!$G$6-'СЕТ СН'!$G$23</f>
        <v>1653.95678034</v>
      </c>
      <c r="L73" s="36">
        <f>SUMIFS(СВЦЭМ!$D$33:$D$776,СВЦЭМ!$A$33:$A$776,$A73,СВЦЭМ!$B$33:$B$776,L$47)+'СЕТ СН'!$G$11+СВЦЭМ!$D$10+'СЕТ СН'!$G$6-'СЕТ СН'!$G$23</f>
        <v>1647.2818694500002</v>
      </c>
      <c r="M73" s="36">
        <f>SUMIFS(СВЦЭМ!$D$33:$D$776,СВЦЭМ!$A$33:$A$776,$A73,СВЦЭМ!$B$33:$B$776,M$47)+'СЕТ СН'!$G$11+СВЦЭМ!$D$10+'СЕТ СН'!$G$6-'СЕТ СН'!$G$23</f>
        <v>1654.6812586299998</v>
      </c>
      <c r="N73" s="36">
        <f>SUMIFS(СВЦЭМ!$D$33:$D$776,СВЦЭМ!$A$33:$A$776,$A73,СВЦЭМ!$B$33:$B$776,N$47)+'СЕТ СН'!$G$11+СВЦЭМ!$D$10+'СЕТ СН'!$G$6-'СЕТ СН'!$G$23</f>
        <v>1657.9316844199998</v>
      </c>
      <c r="O73" s="36">
        <f>SUMIFS(СВЦЭМ!$D$33:$D$776,СВЦЭМ!$A$33:$A$776,$A73,СВЦЭМ!$B$33:$B$776,O$47)+'СЕТ СН'!$G$11+СВЦЭМ!$D$10+'СЕТ СН'!$G$6-'СЕТ СН'!$G$23</f>
        <v>1665.7623995499998</v>
      </c>
      <c r="P73" s="36">
        <f>SUMIFS(СВЦЭМ!$D$33:$D$776,СВЦЭМ!$A$33:$A$776,$A73,СВЦЭМ!$B$33:$B$776,P$47)+'СЕТ СН'!$G$11+СВЦЭМ!$D$10+'СЕТ СН'!$G$6-'СЕТ СН'!$G$23</f>
        <v>1672.23047314</v>
      </c>
      <c r="Q73" s="36">
        <f>SUMIFS(СВЦЭМ!$D$33:$D$776,СВЦЭМ!$A$33:$A$776,$A73,СВЦЭМ!$B$33:$B$776,Q$47)+'СЕТ СН'!$G$11+СВЦЭМ!$D$10+'СЕТ СН'!$G$6-'СЕТ СН'!$G$23</f>
        <v>1670.9175119900001</v>
      </c>
      <c r="R73" s="36">
        <f>SUMIFS(СВЦЭМ!$D$33:$D$776,СВЦЭМ!$A$33:$A$776,$A73,СВЦЭМ!$B$33:$B$776,R$47)+'СЕТ СН'!$G$11+СВЦЭМ!$D$10+'СЕТ СН'!$G$6-'СЕТ СН'!$G$23</f>
        <v>1659.9120346199998</v>
      </c>
      <c r="S73" s="36">
        <f>SUMIFS(СВЦЭМ!$D$33:$D$776,СВЦЭМ!$A$33:$A$776,$A73,СВЦЭМ!$B$33:$B$776,S$47)+'СЕТ СН'!$G$11+СВЦЭМ!$D$10+'СЕТ СН'!$G$6-'СЕТ СН'!$G$23</f>
        <v>1655.8389506899998</v>
      </c>
      <c r="T73" s="36">
        <f>SUMIFS(СВЦЭМ!$D$33:$D$776,СВЦЭМ!$A$33:$A$776,$A73,СВЦЭМ!$B$33:$B$776,T$47)+'СЕТ СН'!$G$11+СВЦЭМ!$D$10+'СЕТ СН'!$G$6-'СЕТ СН'!$G$23</f>
        <v>1644.5924746400001</v>
      </c>
      <c r="U73" s="36">
        <f>SUMIFS(СВЦЭМ!$D$33:$D$776,СВЦЭМ!$A$33:$A$776,$A73,СВЦЭМ!$B$33:$B$776,U$47)+'СЕТ СН'!$G$11+СВЦЭМ!$D$10+'СЕТ СН'!$G$6-'СЕТ СН'!$G$23</f>
        <v>1646.6257607699999</v>
      </c>
      <c r="V73" s="36">
        <f>SUMIFS(СВЦЭМ!$D$33:$D$776,СВЦЭМ!$A$33:$A$776,$A73,СВЦЭМ!$B$33:$B$776,V$47)+'СЕТ СН'!$G$11+СВЦЭМ!$D$10+'СЕТ СН'!$G$6-'СЕТ СН'!$G$23</f>
        <v>1658.72181968</v>
      </c>
      <c r="W73" s="36">
        <f>SUMIFS(СВЦЭМ!$D$33:$D$776,СВЦЭМ!$A$33:$A$776,$A73,СВЦЭМ!$B$33:$B$776,W$47)+'СЕТ СН'!$G$11+СВЦЭМ!$D$10+'СЕТ СН'!$G$6-'СЕТ СН'!$G$23</f>
        <v>1682.1504703199998</v>
      </c>
      <c r="X73" s="36">
        <f>SUMIFS(СВЦЭМ!$D$33:$D$776,СВЦЭМ!$A$33:$A$776,$A73,СВЦЭМ!$B$33:$B$776,X$47)+'СЕТ СН'!$G$11+СВЦЭМ!$D$10+'СЕТ СН'!$G$6-'СЕТ СН'!$G$23</f>
        <v>1691.11744146</v>
      </c>
      <c r="Y73" s="36">
        <f>SUMIFS(СВЦЭМ!$D$33:$D$776,СВЦЭМ!$A$33:$A$776,$A73,СВЦЭМ!$B$33:$B$776,Y$47)+'СЕТ СН'!$G$11+СВЦЭМ!$D$10+'СЕТ СН'!$G$6-'СЕТ СН'!$G$23</f>
        <v>1709.2482410000002</v>
      </c>
    </row>
    <row r="74" spans="1:26" ht="15.75" x14ac:dyDescent="0.2">
      <c r="A74" s="35">
        <f t="shared" si="1"/>
        <v>44223</v>
      </c>
      <c r="B74" s="36">
        <f>SUMIFS(СВЦЭМ!$D$33:$D$776,СВЦЭМ!$A$33:$A$776,$A74,СВЦЭМ!$B$33:$B$776,B$47)+'СЕТ СН'!$G$11+СВЦЭМ!$D$10+'СЕТ СН'!$G$6-'СЕТ СН'!$G$23</f>
        <v>1722.39334431</v>
      </c>
      <c r="C74" s="36">
        <f>SUMIFS(СВЦЭМ!$D$33:$D$776,СВЦЭМ!$A$33:$A$776,$A74,СВЦЭМ!$B$33:$B$776,C$47)+'СЕТ СН'!$G$11+СВЦЭМ!$D$10+'СЕТ СН'!$G$6-'СЕТ СН'!$G$23</f>
        <v>1744.0966975800002</v>
      </c>
      <c r="D74" s="36">
        <f>SUMIFS(СВЦЭМ!$D$33:$D$776,СВЦЭМ!$A$33:$A$776,$A74,СВЦЭМ!$B$33:$B$776,D$47)+'СЕТ СН'!$G$11+СВЦЭМ!$D$10+'СЕТ СН'!$G$6-'СЕТ СН'!$G$23</f>
        <v>1758.1071695300002</v>
      </c>
      <c r="E74" s="36">
        <f>SUMIFS(СВЦЭМ!$D$33:$D$776,СВЦЭМ!$A$33:$A$776,$A74,СВЦЭМ!$B$33:$B$776,E$47)+'СЕТ СН'!$G$11+СВЦЭМ!$D$10+'СЕТ СН'!$G$6-'СЕТ СН'!$G$23</f>
        <v>1765.59597506</v>
      </c>
      <c r="F74" s="36">
        <f>SUMIFS(СВЦЭМ!$D$33:$D$776,СВЦЭМ!$A$33:$A$776,$A74,СВЦЭМ!$B$33:$B$776,F$47)+'СЕТ СН'!$G$11+СВЦЭМ!$D$10+'СЕТ СН'!$G$6-'СЕТ СН'!$G$23</f>
        <v>1775.9654059600002</v>
      </c>
      <c r="G74" s="36">
        <f>SUMIFS(СВЦЭМ!$D$33:$D$776,СВЦЭМ!$A$33:$A$776,$A74,СВЦЭМ!$B$33:$B$776,G$47)+'СЕТ СН'!$G$11+СВЦЭМ!$D$10+'СЕТ СН'!$G$6-'СЕТ СН'!$G$23</f>
        <v>1758.4091344799999</v>
      </c>
      <c r="H74" s="36">
        <f>SUMIFS(СВЦЭМ!$D$33:$D$776,СВЦЭМ!$A$33:$A$776,$A74,СВЦЭМ!$B$33:$B$776,H$47)+'СЕТ СН'!$G$11+СВЦЭМ!$D$10+'СЕТ СН'!$G$6-'СЕТ СН'!$G$23</f>
        <v>1724.4540442500002</v>
      </c>
      <c r="I74" s="36">
        <f>SUMIFS(СВЦЭМ!$D$33:$D$776,СВЦЭМ!$A$33:$A$776,$A74,СВЦЭМ!$B$33:$B$776,I$47)+'СЕТ СН'!$G$11+СВЦЭМ!$D$10+'СЕТ СН'!$G$6-'СЕТ СН'!$G$23</f>
        <v>1700.4914179900002</v>
      </c>
      <c r="J74" s="36">
        <f>SUMIFS(СВЦЭМ!$D$33:$D$776,СВЦЭМ!$A$33:$A$776,$A74,СВЦЭМ!$B$33:$B$776,J$47)+'СЕТ СН'!$G$11+СВЦЭМ!$D$10+'СЕТ СН'!$G$6-'СЕТ СН'!$G$23</f>
        <v>1670.9319839300001</v>
      </c>
      <c r="K74" s="36">
        <f>SUMIFS(СВЦЭМ!$D$33:$D$776,СВЦЭМ!$A$33:$A$776,$A74,СВЦЭМ!$B$33:$B$776,K$47)+'СЕТ СН'!$G$11+СВЦЭМ!$D$10+'СЕТ СН'!$G$6-'СЕТ СН'!$G$23</f>
        <v>1659.1678905399999</v>
      </c>
      <c r="L74" s="36">
        <f>SUMIFS(СВЦЭМ!$D$33:$D$776,СВЦЭМ!$A$33:$A$776,$A74,СВЦЭМ!$B$33:$B$776,L$47)+'СЕТ СН'!$G$11+СВЦЭМ!$D$10+'СЕТ СН'!$G$6-'СЕТ СН'!$G$23</f>
        <v>1651.3721525000001</v>
      </c>
      <c r="M74" s="36">
        <f>SUMIFS(СВЦЭМ!$D$33:$D$776,СВЦЭМ!$A$33:$A$776,$A74,СВЦЭМ!$B$33:$B$776,M$47)+'СЕТ СН'!$G$11+СВЦЭМ!$D$10+'СЕТ СН'!$G$6-'СЕТ СН'!$G$23</f>
        <v>1661.8247793599999</v>
      </c>
      <c r="N74" s="36">
        <f>SUMIFS(СВЦЭМ!$D$33:$D$776,СВЦЭМ!$A$33:$A$776,$A74,СВЦЭМ!$B$33:$B$776,N$47)+'СЕТ СН'!$G$11+СВЦЭМ!$D$10+'СЕТ СН'!$G$6-'СЕТ СН'!$G$23</f>
        <v>1667.6532942899998</v>
      </c>
      <c r="O74" s="36">
        <f>SUMIFS(СВЦЭМ!$D$33:$D$776,СВЦЭМ!$A$33:$A$776,$A74,СВЦЭМ!$B$33:$B$776,O$47)+'СЕТ СН'!$G$11+СВЦЭМ!$D$10+'СЕТ СН'!$G$6-'СЕТ СН'!$G$23</f>
        <v>1681.7151618600001</v>
      </c>
      <c r="P74" s="36">
        <f>SUMIFS(СВЦЭМ!$D$33:$D$776,СВЦЭМ!$A$33:$A$776,$A74,СВЦЭМ!$B$33:$B$776,P$47)+'СЕТ СН'!$G$11+СВЦЭМ!$D$10+'СЕТ СН'!$G$6-'СЕТ СН'!$G$23</f>
        <v>1691.1455479599999</v>
      </c>
      <c r="Q74" s="36">
        <f>SUMIFS(СВЦЭМ!$D$33:$D$776,СВЦЭМ!$A$33:$A$776,$A74,СВЦЭМ!$B$33:$B$776,Q$47)+'СЕТ СН'!$G$11+СВЦЭМ!$D$10+'СЕТ СН'!$G$6-'СЕТ СН'!$G$23</f>
        <v>1698.6709328000002</v>
      </c>
      <c r="R74" s="36">
        <f>SUMIFS(СВЦЭМ!$D$33:$D$776,СВЦЭМ!$A$33:$A$776,$A74,СВЦЭМ!$B$33:$B$776,R$47)+'СЕТ СН'!$G$11+СВЦЭМ!$D$10+'СЕТ СН'!$G$6-'СЕТ СН'!$G$23</f>
        <v>1688.5357728100003</v>
      </c>
      <c r="S74" s="36">
        <f>SUMIFS(СВЦЭМ!$D$33:$D$776,СВЦЭМ!$A$33:$A$776,$A74,СВЦЭМ!$B$33:$B$776,S$47)+'СЕТ СН'!$G$11+СВЦЭМ!$D$10+'СЕТ СН'!$G$6-'СЕТ СН'!$G$23</f>
        <v>1674.4161331800001</v>
      </c>
      <c r="T74" s="36">
        <f>SUMIFS(СВЦЭМ!$D$33:$D$776,СВЦЭМ!$A$33:$A$776,$A74,СВЦЭМ!$B$33:$B$776,T$47)+'СЕТ СН'!$G$11+СВЦЭМ!$D$10+'СЕТ СН'!$G$6-'СЕТ СН'!$G$23</f>
        <v>1641.8622662500002</v>
      </c>
      <c r="U74" s="36">
        <f>SUMIFS(СВЦЭМ!$D$33:$D$776,СВЦЭМ!$A$33:$A$776,$A74,СВЦЭМ!$B$33:$B$776,U$47)+'СЕТ СН'!$G$11+СВЦЭМ!$D$10+'СЕТ СН'!$G$6-'СЕТ СН'!$G$23</f>
        <v>1642.65889268</v>
      </c>
      <c r="V74" s="36">
        <f>SUMIFS(СВЦЭМ!$D$33:$D$776,СВЦЭМ!$A$33:$A$776,$A74,СВЦЭМ!$B$33:$B$776,V$47)+'СЕТ СН'!$G$11+СВЦЭМ!$D$10+'СЕТ СН'!$G$6-'СЕТ СН'!$G$23</f>
        <v>1652.6748160500001</v>
      </c>
      <c r="W74" s="36">
        <f>SUMIFS(СВЦЭМ!$D$33:$D$776,СВЦЭМ!$A$33:$A$776,$A74,СВЦЭМ!$B$33:$B$776,W$47)+'СЕТ СН'!$G$11+СВЦЭМ!$D$10+'СЕТ СН'!$G$6-'СЕТ СН'!$G$23</f>
        <v>1673.1434060900001</v>
      </c>
      <c r="X74" s="36">
        <f>SUMIFS(СВЦЭМ!$D$33:$D$776,СВЦЭМ!$A$33:$A$776,$A74,СВЦЭМ!$B$33:$B$776,X$47)+'СЕТ СН'!$G$11+СВЦЭМ!$D$10+'СЕТ СН'!$G$6-'СЕТ СН'!$G$23</f>
        <v>1679.5284312899998</v>
      </c>
      <c r="Y74" s="36">
        <f>SUMIFS(СВЦЭМ!$D$33:$D$776,СВЦЭМ!$A$33:$A$776,$A74,СВЦЭМ!$B$33:$B$776,Y$47)+'СЕТ СН'!$G$11+СВЦЭМ!$D$10+'СЕТ СН'!$G$6-'СЕТ СН'!$G$23</f>
        <v>1703.8701073799998</v>
      </c>
    </row>
    <row r="75" spans="1:26" ht="15.75" x14ac:dyDescent="0.2">
      <c r="A75" s="35">
        <f t="shared" si="1"/>
        <v>44224</v>
      </c>
      <c r="B75" s="36">
        <f>SUMIFS(СВЦЭМ!$D$33:$D$776,СВЦЭМ!$A$33:$A$776,$A75,СВЦЭМ!$B$33:$B$776,B$47)+'СЕТ СН'!$G$11+СВЦЭМ!$D$10+'СЕТ СН'!$G$6-'СЕТ СН'!$G$23</f>
        <v>1687.1044632600001</v>
      </c>
      <c r="C75" s="36">
        <f>SUMIFS(СВЦЭМ!$D$33:$D$776,СВЦЭМ!$A$33:$A$776,$A75,СВЦЭМ!$B$33:$B$776,C$47)+'СЕТ СН'!$G$11+СВЦЭМ!$D$10+'СЕТ СН'!$G$6-'СЕТ СН'!$G$23</f>
        <v>1740.0884966600001</v>
      </c>
      <c r="D75" s="36">
        <f>SUMIFS(СВЦЭМ!$D$33:$D$776,СВЦЭМ!$A$33:$A$776,$A75,СВЦЭМ!$B$33:$B$776,D$47)+'СЕТ СН'!$G$11+СВЦЭМ!$D$10+'СЕТ СН'!$G$6-'СЕТ СН'!$G$23</f>
        <v>1772.3872977599999</v>
      </c>
      <c r="E75" s="36">
        <f>SUMIFS(СВЦЭМ!$D$33:$D$776,СВЦЭМ!$A$33:$A$776,$A75,СВЦЭМ!$B$33:$B$776,E$47)+'СЕТ СН'!$G$11+СВЦЭМ!$D$10+'СЕТ СН'!$G$6-'СЕТ СН'!$G$23</f>
        <v>1776.5365274199999</v>
      </c>
      <c r="F75" s="36">
        <f>SUMIFS(СВЦЭМ!$D$33:$D$776,СВЦЭМ!$A$33:$A$776,$A75,СВЦЭМ!$B$33:$B$776,F$47)+'СЕТ СН'!$G$11+СВЦЭМ!$D$10+'СЕТ СН'!$G$6-'СЕТ СН'!$G$23</f>
        <v>1786.3257175700001</v>
      </c>
      <c r="G75" s="36">
        <f>SUMIFS(СВЦЭМ!$D$33:$D$776,СВЦЭМ!$A$33:$A$776,$A75,СВЦЭМ!$B$33:$B$776,G$47)+'СЕТ СН'!$G$11+СВЦЭМ!$D$10+'СЕТ СН'!$G$6-'СЕТ СН'!$G$23</f>
        <v>1772.17061096</v>
      </c>
      <c r="H75" s="36">
        <f>SUMIFS(СВЦЭМ!$D$33:$D$776,СВЦЭМ!$A$33:$A$776,$A75,СВЦЭМ!$B$33:$B$776,H$47)+'СЕТ СН'!$G$11+СВЦЭМ!$D$10+'СЕТ СН'!$G$6-'СЕТ СН'!$G$23</f>
        <v>1735.3992716399998</v>
      </c>
      <c r="I75" s="36">
        <f>SUMIFS(СВЦЭМ!$D$33:$D$776,СВЦЭМ!$A$33:$A$776,$A75,СВЦЭМ!$B$33:$B$776,I$47)+'СЕТ СН'!$G$11+СВЦЭМ!$D$10+'СЕТ СН'!$G$6-'СЕТ СН'!$G$23</f>
        <v>1712.4671819599998</v>
      </c>
      <c r="J75" s="36">
        <f>SUMIFS(СВЦЭМ!$D$33:$D$776,СВЦЭМ!$A$33:$A$776,$A75,СВЦЭМ!$B$33:$B$776,J$47)+'СЕТ СН'!$G$11+СВЦЭМ!$D$10+'СЕТ СН'!$G$6-'СЕТ СН'!$G$23</f>
        <v>1694.4694874900001</v>
      </c>
      <c r="K75" s="36">
        <f>SUMIFS(СВЦЭМ!$D$33:$D$776,СВЦЭМ!$A$33:$A$776,$A75,СВЦЭМ!$B$33:$B$776,K$47)+'СЕТ СН'!$G$11+СВЦЭМ!$D$10+'СЕТ СН'!$G$6-'СЕТ СН'!$G$23</f>
        <v>1683.5558200599999</v>
      </c>
      <c r="L75" s="36">
        <f>SUMIFS(СВЦЭМ!$D$33:$D$776,СВЦЭМ!$A$33:$A$776,$A75,СВЦЭМ!$B$33:$B$776,L$47)+'СЕТ СН'!$G$11+СВЦЭМ!$D$10+'СЕТ СН'!$G$6-'СЕТ СН'!$G$23</f>
        <v>1678.7374264999999</v>
      </c>
      <c r="M75" s="36">
        <f>SUMIFS(СВЦЭМ!$D$33:$D$776,СВЦЭМ!$A$33:$A$776,$A75,СВЦЭМ!$B$33:$B$776,M$47)+'СЕТ СН'!$G$11+СВЦЭМ!$D$10+'СЕТ СН'!$G$6-'СЕТ СН'!$G$23</f>
        <v>1686.2665485000002</v>
      </c>
      <c r="N75" s="36">
        <f>SUMIFS(СВЦЭМ!$D$33:$D$776,СВЦЭМ!$A$33:$A$776,$A75,СВЦЭМ!$B$33:$B$776,N$47)+'СЕТ СН'!$G$11+СВЦЭМ!$D$10+'СЕТ СН'!$G$6-'СЕТ СН'!$G$23</f>
        <v>1691.6758297900001</v>
      </c>
      <c r="O75" s="36">
        <f>SUMIFS(СВЦЭМ!$D$33:$D$776,СВЦЭМ!$A$33:$A$776,$A75,СВЦЭМ!$B$33:$B$776,O$47)+'СЕТ СН'!$G$11+СВЦЭМ!$D$10+'СЕТ СН'!$G$6-'СЕТ СН'!$G$23</f>
        <v>1682.2475608200002</v>
      </c>
      <c r="P75" s="36">
        <f>SUMIFS(СВЦЭМ!$D$33:$D$776,СВЦЭМ!$A$33:$A$776,$A75,СВЦЭМ!$B$33:$B$776,P$47)+'СЕТ СН'!$G$11+СВЦЭМ!$D$10+'СЕТ СН'!$G$6-'СЕТ СН'!$G$23</f>
        <v>1687.2464188700001</v>
      </c>
      <c r="Q75" s="36">
        <f>SUMIFS(СВЦЭМ!$D$33:$D$776,СВЦЭМ!$A$33:$A$776,$A75,СВЦЭМ!$B$33:$B$776,Q$47)+'СЕТ СН'!$G$11+СВЦЭМ!$D$10+'СЕТ СН'!$G$6-'СЕТ СН'!$G$23</f>
        <v>1690.2056300700001</v>
      </c>
      <c r="R75" s="36">
        <f>SUMIFS(СВЦЭМ!$D$33:$D$776,СВЦЭМ!$A$33:$A$776,$A75,СВЦЭМ!$B$33:$B$776,R$47)+'СЕТ СН'!$G$11+СВЦЭМ!$D$10+'СЕТ СН'!$G$6-'СЕТ СН'!$G$23</f>
        <v>1685.8925603600001</v>
      </c>
      <c r="S75" s="36">
        <f>SUMIFS(СВЦЭМ!$D$33:$D$776,СВЦЭМ!$A$33:$A$776,$A75,СВЦЭМ!$B$33:$B$776,S$47)+'СЕТ СН'!$G$11+СВЦЭМ!$D$10+'СЕТ СН'!$G$6-'СЕТ СН'!$G$23</f>
        <v>1675.54805867</v>
      </c>
      <c r="T75" s="36">
        <f>SUMIFS(СВЦЭМ!$D$33:$D$776,СВЦЭМ!$A$33:$A$776,$A75,СВЦЭМ!$B$33:$B$776,T$47)+'СЕТ СН'!$G$11+СВЦЭМ!$D$10+'СЕТ СН'!$G$6-'СЕТ СН'!$G$23</f>
        <v>1652.3737672500001</v>
      </c>
      <c r="U75" s="36">
        <f>SUMIFS(СВЦЭМ!$D$33:$D$776,СВЦЭМ!$A$33:$A$776,$A75,СВЦЭМ!$B$33:$B$776,U$47)+'СЕТ СН'!$G$11+СВЦЭМ!$D$10+'СЕТ СН'!$G$6-'СЕТ СН'!$G$23</f>
        <v>1652.9969824499999</v>
      </c>
      <c r="V75" s="36">
        <f>SUMIFS(СВЦЭМ!$D$33:$D$776,СВЦЭМ!$A$33:$A$776,$A75,СВЦЭМ!$B$33:$B$776,V$47)+'СЕТ СН'!$G$11+СВЦЭМ!$D$10+'СЕТ СН'!$G$6-'СЕТ СН'!$G$23</f>
        <v>1661.3887432800002</v>
      </c>
      <c r="W75" s="36">
        <f>SUMIFS(СВЦЭМ!$D$33:$D$776,СВЦЭМ!$A$33:$A$776,$A75,СВЦЭМ!$B$33:$B$776,W$47)+'СЕТ СН'!$G$11+СВЦЭМ!$D$10+'СЕТ СН'!$G$6-'СЕТ СН'!$G$23</f>
        <v>1673.6082747099999</v>
      </c>
      <c r="X75" s="36">
        <f>SUMIFS(СВЦЭМ!$D$33:$D$776,СВЦЭМ!$A$33:$A$776,$A75,СВЦЭМ!$B$33:$B$776,X$47)+'СЕТ СН'!$G$11+СВЦЭМ!$D$10+'СЕТ СН'!$G$6-'СЕТ СН'!$G$23</f>
        <v>1672.9157685800001</v>
      </c>
      <c r="Y75" s="36">
        <f>SUMIFS(СВЦЭМ!$D$33:$D$776,СВЦЭМ!$A$33:$A$776,$A75,СВЦЭМ!$B$33:$B$776,Y$47)+'СЕТ СН'!$G$11+СВЦЭМ!$D$10+'СЕТ СН'!$G$6-'СЕТ СН'!$G$23</f>
        <v>1693.5755801199998</v>
      </c>
    </row>
    <row r="76" spans="1:26" ht="15.75" x14ac:dyDescent="0.2">
      <c r="A76" s="35">
        <f t="shared" si="1"/>
        <v>44225</v>
      </c>
      <c r="B76" s="36">
        <f>SUMIFS(СВЦЭМ!$D$33:$D$776,СВЦЭМ!$A$33:$A$776,$A76,СВЦЭМ!$B$33:$B$776,B$47)+'СЕТ СН'!$G$11+СВЦЭМ!$D$10+'СЕТ СН'!$G$6-'СЕТ СН'!$G$23</f>
        <v>1680.1771715499999</v>
      </c>
      <c r="C76" s="36">
        <f>SUMIFS(СВЦЭМ!$D$33:$D$776,СВЦЭМ!$A$33:$A$776,$A76,СВЦЭМ!$B$33:$B$776,C$47)+'СЕТ СН'!$G$11+СВЦЭМ!$D$10+'СЕТ СН'!$G$6-'СЕТ СН'!$G$23</f>
        <v>1708.0532329399998</v>
      </c>
      <c r="D76" s="36">
        <f>SUMIFS(СВЦЭМ!$D$33:$D$776,СВЦЭМ!$A$33:$A$776,$A76,СВЦЭМ!$B$33:$B$776,D$47)+'СЕТ СН'!$G$11+СВЦЭМ!$D$10+'СЕТ СН'!$G$6-'СЕТ СН'!$G$23</f>
        <v>1721.0128029100001</v>
      </c>
      <c r="E76" s="36">
        <f>SUMIFS(СВЦЭМ!$D$33:$D$776,СВЦЭМ!$A$33:$A$776,$A76,СВЦЭМ!$B$33:$B$776,E$47)+'СЕТ СН'!$G$11+СВЦЭМ!$D$10+'СЕТ СН'!$G$6-'СЕТ СН'!$G$23</f>
        <v>1709.8657428199999</v>
      </c>
      <c r="F76" s="36">
        <f>SUMIFS(СВЦЭМ!$D$33:$D$776,СВЦЭМ!$A$33:$A$776,$A76,СВЦЭМ!$B$33:$B$776,F$47)+'СЕТ СН'!$G$11+СВЦЭМ!$D$10+'СЕТ СН'!$G$6-'СЕТ СН'!$G$23</f>
        <v>1706.7339539300001</v>
      </c>
      <c r="G76" s="36">
        <f>SUMIFS(СВЦЭМ!$D$33:$D$776,СВЦЭМ!$A$33:$A$776,$A76,СВЦЭМ!$B$33:$B$776,G$47)+'СЕТ СН'!$G$11+СВЦЭМ!$D$10+'СЕТ СН'!$G$6-'СЕТ СН'!$G$23</f>
        <v>1698.4687633100002</v>
      </c>
      <c r="H76" s="36">
        <f>SUMIFS(СВЦЭМ!$D$33:$D$776,СВЦЭМ!$A$33:$A$776,$A76,СВЦЭМ!$B$33:$B$776,H$47)+'СЕТ СН'!$G$11+СВЦЭМ!$D$10+'СЕТ СН'!$G$6-'СЕТ СН'!$G$23</f>
        <v>1667.54899905</v>
      </c>
      <c r="I76" s="36">
        <f>SUMIFS(СВЦЭМ!$D$33:$D$776,СВЦЭМ!$A$33:$A$776,$A76,СВЦЭМ!$B$33:$B$776,I$47)+'СЕТ СН'!$G$11+СВЦЭМ!$D$10+'СЕТ СН'!$G$6-'СЕТ СН'!$G$23</f>
        <v>1630.9221040299999</v>
      </c>
      <c r="J76" s="36">
        <f>SUMIFS(СВЦЭМ!$D$33:$D$776,СВЦЭМ!$A$33:$A$776,$A76,СВЦЭМ!$B$33:$B$776,J$47)+'СЕТ СН'!$G$11+СВЦЭМ!$D$10+'СЕТ СН'!$G$6-'СЕТ СН'!$G$23</f>
        <v>1624.8229227100001</v>
      </c>
      <c r="K76" s="36">
        <f>SUMIFS(СВЦЭМ!$D$33:$D$776,СВЦЭМ!$A$33:$A$776,$A76,СВЦЭМ!$B$33:$B$776,K$47)+'СЕТ СН'!$G$11+СВЦЭМ!$D$10+'СЕТ СН'!$G$6-'СЕТ СН'!$G$23</f>
        <v>1615.37620646</v>
      </c>
      <c r="L76" s="36">
        <f>SUMIFS(СВЦЭМ!$D$33:$D$776,СВЦЭМ!$A$33:$A$776,$A76,СВЦЭМ!$B$33:$B$776,L$47)+'СЕТ СН'!$G$11+СВЦЭМ!$D$10+'СЕТ СН'!$G$6-'СЕТ СН'!$G$23</f>
        <v>1617.56741472</v>
      </c>
      <c r="M76" s="36">
        <f>SUMIFS(СВЦЭМ!$D$33:$D$776,СВЦЭМ!$A$33:$A$776,$A76,СВЦЭМ!$B$33:$B$776,M$47)+'СЕТ СН'!$G$11+СВЦЭМ!$D$10+'СЕТ СН'!$G$6-'СЕТ СН'!$G$23</f>
        <v>1645.6858301500001</v>
      </c>
      <c r="N76" s="36">
        <f>SUMIFS(СВЦЭМ!$D$33:$D$776,СВЦЭМ!$A$33:$A$776,$A76,СВЦЭМ!$B$33:$B$776,N$47)+'СЕТ СН'!$G$11+СВЦЭМ!$D$10+'СЕТ СН'!$G$6-'СЕТ СН'!$G$23</f>
        <v>1651.91272269</v>
      </c>
      <c r="O76" s="36">
        <f>SUMIFS(СВЦЭМ!$D$33:$D$776,СВЦЭМ!$A$33:$A$776,$A76,СВЦЭМ!$B$33:$B$776,O$47)+'СЕТ СН'!$G$11+СВЦЭМ!$D$10+'СЕТ СН'!$G$6-'СЕТ СН'!$G$23</f>
        <v>1658.6953718899999</v>
      </c>
      <c r="P76" s="36">
        <f>SUMIFS(СВЦЭМ!$D$33:$D$776,СВЦЭМ!$A$33:$A$776,$A76,СВЦЭМ!$B$33:$B$776,P$47)+'СЕТ СН'!$G$11+СВЦЭМ!$D$10+'СЕТ СН'!$G$6-'СЕТ СН'!$G$23</f>
        <v>1665.1553041399998</v>
      </c>
      <c r="Q76" s="36">
        <f>SUMIFS(СВЦЭМ!$D$33:$D$776,СВЦЭМ!$A$33:$A$776,$A76,СВЦЭМ!$B$33:$B$776,Q$47)+'СЕТ СН'!$G$11+СВЦЭМ!$D$10+'СЕТ СН'!$G$6-'СЕТ СН'!$G$23</f>
        <v>1660.9133559699999</v>
      </c>
      <c r="R76" s="36">
        <f>SUMIFS(СВЦЭМ!$D$33:$D$776,СВЦЭМ!$A$33:$A$776,$A76,СВЦЭМ!$B$33:$B$776,R$47)+'СЕТ СН'!$G$11+СВЦЭМ!$D$10+'СЕТ СН'!$G$6-'СЕТ СН'!$G$23</f>
        <v>1631.7869457000002</v>
      </c>
      <c r="S76" s="36">
        <f>SUMIFS(СВЦЭМ!$D$33:$D$776,СВЦЭМ!$A$33:$A$776,$A76,СВЦЭМ!$B$33:$B$776,S$47)+'СЕТ СН'!$G$11+СВЦЭМ!$D$10+'СЕТ СН'!$G$6-'СЕТ СН'!$G$23</f>
        <v>1643.5403698800001</v>
      </c>
      <c r="T76" s="36">
        <f>SUMIFS(СВЦЭМ!$D$33:$D$776,СВЦЭМ!$A$33:$A$776,$A76,СВЦЭМ!$B$33:$B$776,T$47)+'СЕТ СН'!$G$11+СВЦЭМ!$D$10+'СЕТ СН'!$G$6-'СЕТ СН'!$G$23</f>
        <v>1628.9671011199998</v>
      </c>
      <c r="U76" s="36">
        <f>SUMIFS(СВЦЭМ!$D$33:$D$776,СВЦЭМ!$A$33:$A$776,$A76,СВЦЭМ!$B$33:$B$776,U$47)+'СЕТ СН'!$G$11+СВЦЭМ!$D$10+'СЕТ СН'!$G$6-'СЕТ СН'!$G$23</f>
        <v>1629.4852069499998</v>
      </c>
      <c r="V76" s="36">
        <f>SUMIFS(СВЦЭМ!$D$33:$D$776,СВЦЭМ!$A$33:$A$776,$A76,СВЦЭМ!$B$33:$B$776,V$47)+'СЕТ СН'!$G$11+СВЦЭМ!$D$10+'СЕТ СН'!$G$6-'СЕТ СН'!$G$23</f>
        <v>1645.20143775</v>
      </c>
      <c r="W76" s="36">
        <f>SUMIFS(СВЦЭМ!$D$33:$D$776,СВЦЭМ!$A$33:$A$776,$A76,СВЦЭМ!$B$33:$B$776,W$47)+'СЕТ СН'!$G$11+СВЦЭМ!$D$10+'СЕТ СН'!$G$6-'СЕТ СН'!$G$23</f>
        <v>1658.2891625299999</v>
      </c>
      <c r="X76" s="36">
        <f>SUMIFS(СВЦЭМ!$D$33:$D$776,СВЦЭМ!$A$33:$A$776,$A76,СВЦЭМ!$B$33:$B$776,X$47)+'СЕТ СН'!$G$11+СВЦЭМ!$D$10+'СЕТ СН'!$G$6-'СЕТ СН'!$G$23</f>
        <v>1658.5289409500001</v>
      </c>
      <c r="Y76" s="36">
        <f>SUMIFS(СВЦЭМ!$D$33:$D$776,СВЦЭМ!$A$33:$A$776,$A76,СВЦЭМ!$B$33:$B$776,Y$47)+'СЕТ СН'!$G$11+СВЦЭМ!$D$10+'СЕТ СН'!$G$6-'СЕТ СН'!$G$23</f>
        <v>1667.7621381499998</v>
      </c>
    </row>
    <row r="77" spans="1:26" ht="15.75" x14ac:dyDescent="0.2">
      <c r="A77" s="35">
        <f t="shared" si="1"/>
        <v>44226</v>
      </c>
      <c r="B77" s="36">
        <f>SUMIFS(СВЦЭМ!$D$33:$D$776,СВЦЭМ!$A$33:$A$776,$A77,СВЦЭМ!$B$33:$B$776,B$47)+'СЕТ СН'!$G$11+СВЦЭМ!$D$10+'СЕТ СН'!$G$6-'СЕТ СН'!$G$23</f>
        <v>1659.5932470500002</v>
      </c>
      <c r="C77" s="36">
        <f>SUMIFS(СВЦЭМ!$D$33:$D$776,СВЦЭМ!$A$33:$A$776,$A77,СВЦЭМ!$B$33:$B$776,C$47)+'СЕТ СН'!$G$11+СВЦЭМ!$D$10+'СЕТ СН'!$G$6-'СЕТ СН'!$G$23</f>
        <v>1693.3920973099998</v>
      </c>
      <c r="D77" s="36">
        <f>SUMIFS(СВЦЭМ!$D$33:$D$776,СВЦЭМ!$A$33:$A$776,$A77,СВЦЭМ!$B$33:$B$776,D$47)+'СЕТ СН'!$G$11+СВЦЭМ!$D$10+'СЕТ СН'!$G$6-'СЕТ СН'!$G$23</f>
        <v>1711.3723187999999</v>
      </c>
      <c r="E77" s="36">
        <f>SUMIFS(СВЦЭМ!$D$33:$D$776,СВЦЭМ!$A$33:$A$776,$A77,СВЦЭМ!$B$33:$B$776,E$47)+'СЕТ СН'!$G$11+СВЦЭМ!$D$10+'СЕТ СН'!$G$6-'СЕТ СН'!$G$23</f>
        <v>1716.5338952299999</v>
      </c>
      <c r="F77" s="36">
        <f>SUMIFS(СВЦЭМ!$D$33:$D$776,СВЦЭМ!$A$33:$A$776,$A77,СВЦЭМ!$B$33:$B$776,F$47)+'СЕТ СН'!$G$11+СВЦЭМ!$D$10+'СЕТ СН'!$G$6-'СЕТ СН'!$G$23</f>
        <v>1730.4087602700001</v>
      </c>
      <c r="G77" s="36">
        <f>SUMIFS(СВЦЭМ!$D$33:$D$776,СВЦЭМ!$A$33:$A$776,$A77,СВЦЭМ!$B$33:$B$776,G$47)+'СЕТ СН'!$G$11+СВЦЭМ!$D$10+'СЕТ СН'!$G$6-'СЕТ СН'!$G$23</f>
        <v>1725.9613409799999</v>
      </c>
      <c r="H77" s="36">
        <f>SUMIFS(СВЦЭМ!$D$33:$D$776,СВЦЭМ!$A$33:$A$776,$A77,СВЦЭМ!$B$33:$B$776,H$47)+'СЕТ СН'!$G$11+СВЦЭМ!$D$10+'СЕТ СН'!$G$6-'СЕТ СН'!$G$23</f>
        <v>1714.4033059600001</v>
      </c>
      <c r="I77" s="36">
        <f>SUMIFS(СВЦЭМ!$D$33:$D$776,СВЦЭМ!$A$33:$A$776,$A77,СВЦЭМ!$B$33:$B$776,I$47)+'СЕТ СН'!$G$11+СВЦЭМ!$D$10+'СЕТ СН'!$G$6-'СЕТ СН'!$G$23</f>
        <v>1691.63000569</v>
      </c>
      <c r="J77" s="36">
        <f>SUMIFS(СВЦЭМ!$D$33:$D$776,СВЦЭМ!$A$33:$A$776,$A77,СВЦЭМ!$B$33:$B$776,J$47)+'СЕТ СН'!$G$11+СВЦЭМ!$D$10+'СЕТ СН'!$G$6-'СЕТ СН'!$G$23</f>
        <v>1674.33794936</v>
      </c>
      <c r="K77" s="36">
        <f>SUMIFS(СВЦЭМ!$D$33:$D$776,СВЦЭМ!$A$33:$A$776,$A77,СВЦЭМ!$B$33:$B$776,K$47)+'СЕТ СН'!$G$11+СВЦЭМ!$D$10+'СЕТ СН'!$G$6-'СЕТ СН'!$G$23</f>
        <v>1656.51313536</v>
      </c>
      <c r="L77" s="36">
        <f>SUMIFS(СВЦЭМ!$D$33:$D$776,СВЦЭМ!$A$33:$A$776,$A77,СВЦЭМ!$B$33:$B$776,L$47)+'СЕТ СН'!$G$11+СВЦЭМ!$D$10+'СЕТ СН'!$G$6-'СЕТ СН'!$G$23</f>
        <v>1641.44292025</v>
      </c>
      <c r="M77" s="36">
        <f>SUMIFS(СВЦЭМ!$D$33:$D$776,СВЦЭМ!$A$33:$A$776,$A77,СВЦЭМ!$B$33:$B$776,M$47)+'СЕТ СН'!$G$11+СВЦЭМ!$D$10+'СЕТ СН'!$G$6-'СЕТ СН'!$G$23</f>
        <v>1643.1696868200002</v>
      </c>
      <c r="N77" s="36">
        <f>SUMIFS(СВЦЭМ!$D$33:$D$776,СВЦЭМ!$A$33:$A$776,$A77,СВЦЭМ!$B$33:$B$776,N$47)+'СЕТ СН'!$G$11+СВЦЭМ!$D$10+'СЕТ СН'!$G$6-'СЕТ СН'!$G$23</f>
        <v>1641.6236999100001</v>
      </c>
      <c r="O77" s="36">
        <f>SUMIFS(СВЦЭМ!$D$33:$D$776,СВЦЭМ!$A$33:$A$776,$A77,СВЦЭМ!$B$33:$B$776,O$47)+'СЕТ СН'!$G$11+СВЦЭМ!$D$10+'СЕТ СН'!$G$6-'СЕТ СН'!$G$23</f>
        <v>1645.6204932300002</v>
      </c>
      <c r="P77" s="36">
        <f>SUMIFS(СВЦЭМ!$D$33:$D$776,СВЦЭМ!$A$33:$A$776,$A77,СВЦЭМ!$B$33:$B$776,P$47)+'СЕТ СН'!$G$11+СВЦЭМ!$D$10+'СЕТ СН'!$G$6-'СЕТ СН'!$G$23</f>
        <v>1664.1201436199999</v>
      </c>
      <c r="Q77" s="36">
        <f>SUMIFS(СВЦЭМ!$D$33:$D$776,СВЦЭМ!$A$33:$A$776,$A77,СВЦЭМ!$B$33:$B$776,Q$47)+'СЕТ СН'!$G$11+СВЦЭМ!$D$10+'СЕТ СН'!$G$6-'СЕТ СН'!$G$23</f>
        <v>1671.6465330800002</v>
      </c>
      <c r="R77" s="36">
        <f>SUMIFS(СВЦЭМ!$D$33:$D$776,СВЦЭМ!$A$33:$A$776,$A77,СВЦЭМ!$B$33:$B$776,R$47)+'СЕТ СН'!$G$11+СВЦЭМ!$D$10+'СЕТ СН'!$G$6-'СЕТ СН'!$G$23</f>
        <v>1654.9316947100001</v>
      </c>
      <c r="S77" s="36">
        <f>SUMIFS(СВЦЭМ!$D$33:$D$776,СВЦЭМ!$A$33:$A$776,$A77,СВЦЭМ!$B$33:$B$776,S$47)+'СЕТ СН'!$G$11+СВЦЭМ!$D$10+'СЕТ СН'!$G$6-'СЕТ СН'!$G$23</f>
        <v>1646.3464666300001</v>
      </c>
      <c r="T77" s="36">
        <f>SUMIFS(СВЦЭМ!$D$33:$D$776,СВЦЭМ!$A$33:$A$776,$A77,СВЦЭМ!$B$33:$B$776,T$47)+'СЕТ СН'!$G$11+СВЦЭМ!$D$10+'СЕТ СН'!$G$6-'СЕТ СН'!$G$23</f>
        <v>1634.5869467399998</v>
      </c>
      <c r="U77" s="36">
        <f>SUMIFS(СВЦЭМ!$D$33:$D$776,СВЦЭМ!$A$33:$A$776,$A77,СВЦЭМ!$B$33:$B$776,U$47)+'СЕТ СН'!$G$11+СВЦЭМ!$D$10+'СЕТ СН'!$G$6-'СЕТ СН'!$G$23</f>
        <v>1629.9872185200002</v>
      </c>
      <c r="V77" s="36">
        <f>SUMIFS(СВЦЭМ!$D$33:$D$776,СВЦЭМ!$A$33:$A$776,$A77,СВЦЭМ!$B$33:$B$776,V$47)+'СЕТ СН'!$G$11+СВЦЭМ!$D$10+'СЕТ СН'!$G$6-'СЕТ СН'!$G$23</f>
        <v>1648.4948571599998</v>
      </c>
      <c r="W77" s="36">
        <f>SUMIFS(СВЦЭМ!$D$33:$D$776,СВЦЭМ!$A$33:$A$776,$A77,СВЦЭМ!$B$33:$B$776,W$47)+'СЕТ СН'!$G$11+СВЦЭМ!$D$10+'СЕТ СН'!$G$6-'СЕТ СН'!$G$23</f>
        <v>1655.1387935100001</v>
      </c>
      <c r="X77" s="36">
        <f>SUMIFS(СВЦЭМ!$D$33:$D$776,СВЦЭМ!$A$33:$A$776,$A77,СВЦЭМ!$B$33:$B$776,X$47)+'СЕТ СН'!$G$11+СВЦЭМ!$D$10+'СЕТ СН'!$G$6-'СЕТ СН'!$G$23</f>
        <v>1670.5951791299999</v>
      </c>
      <c r="Y77" s="36">
        <f>SUMIFS(СВЦЭМ!$D$33:$D$776,СВЦЭМ!$A$33:$A$776,$A77,СВЦЭМ!$B$33:$B$776,Y$47)+'СЕТ СН'!$G$11+СВЦЭМ!$D$10+'СЕТ СН'!$G$6-'СЕТ СН'!$G$23</f>
        <v>1693.41216218</v>
      </c>
    </row>
    <row r="78" spans="1:26" ht="15.75" x14ac:dyDescent="0.2">
      <c r="A78" s="35">
        <f t="shared" si="1"/>
        <v>44227</v>
      </c>
      <c r="B78" s="36">
        <f>SUMIFS(СВЦЭМ!$D$33:$D$776,СВЦЭМ!$A$33:$A$776,$A78,СВЦЭМ!$B$33:$B$776,B$47)+'СЕТ СН'!$G$11+СВЦЭМ!$D$10+'СЕТ СН'!$G$6-'СЕТ СН'!$G$23</f>
        <v>1645.6062001499999</v>
      </c>
      <c r="C78" s="36">
        <f>SUMIFS(СВЦЭМ!$D$33:$D$776,СВЦЭМ!$A$33:$A$776,$A78,СВЦЭМ!$B$33:$B$776,C$47)+'СЕТ СН'!$G$11+СВЦЭМ!$D$10+'СЕТ СН'!$G$6-'СЕТ СН'!$G$23</f>
        <v>1681.2515751700003</v>
      </c>
      <c r="D78" s="36">
        <f>SUMIFS(СВЦЭМ!$D$33:$D$776,СВЦЭМ!$A$33:$A$776,$A78,СВЦЭМ!$B$33:$B$776,D$47)+'СЕТ СН'!$G$11+СВЦЭМ!$D$10+'СЕТ СН'!$G$6-'СЕТ СН'!$G$23</f>
        <v>1697.7757859799999</v>
      </c>
      <c r="E78" s="36">
        <f>SUMIFS(СВЦЭМ!$D$33:$D$776,СВЦЭМ!$A$33:$A$776,$A78,СВЦЭМ!$B$33:$B$776,E$47)+'СЕТ СН'!$G$11+СВЦЭМ!$D$10+'СЕТ СН'!$G$6-'СЕТ СН'!$G$23</f>
        <v>1704.8857975800001</v>
      </c>
      <c r="F78" s="36">
        <f>SUMIFS(СВЦЭМ!$D$33:$D$776,СВЦЭМ!$A$33:$A$776,$A78,СВЦЭМ!$B$33:$B$776,F$47)+'СЕТ СН'!$G$11+СВЦЭМ!$D$10+'СЕТ СН'!$G$6-'СЕТ СН'!$G$23</f>
        <v>1723.4944396300002</v>
      </c>
      <c r="G78" s="36">
        <f>SUMIFS(СВЦЭМ!$D$33:$D$776,СВЦЭМ!$A$33:$A$776,$A78,СВЦЭМ!$B$33:$B$776,G$47)+'СЕТ СН'!$G$11+СВЦЭМ!$D$10+'СЕТ СН'!$G$6-'СЕТ СН'!$G$23</f>
        <v>1713.9785910300002</v>
      </c>
      <c r="H78" s="36">
        <f>SUMIFS(СВЦЭМ!$D$33:$D$776,СВЦЭМ!$A$33:$A$776,$A78,СВЦЭМ!$B$33:$B$776,H$47)+'СЕТ СН'!$G$11+СВЦЭМ!$D$10+'СЕТ СН'!$G$6-'СЕТ СН'!$G$23</f>
        <v>1704.28559206</v>
      </c>
      <c r="I78" s="36">
        <f>SUMIFS(СВЦЭМ!$D$33:$D$776,СВЦЭМ!$A$33:$A$776,$A78,СВЦЭМ!$B$33:$B$776,I$47)+'СЕТ СН'!$G$11+СВЦЭМ!$D$10+'СЕТ СН'!$G$6-'СЕТ СН'!$G$23</f>
        <v>1696.8809905600001</v>
      </c>
      <c r="J78" s="36">
        <f>SUMIFS(СВЦЭМ!$D$33:$D$776,СВЦЭМ!$A$33:$A$776,$A78,СВЦЭМ!$B$33:$B$776,J$47)+'СЕТ СН'!$G$11+СВЦЭМ!$D$10+'СЕТ СН'!$G$6-'СЕТ СН'!$G$23</f>
        <v>1678.3975108</v>
      </c>
      <c r="K78" s="36">
        <f>SUMIFS(СВЦЭМ!$D$33:$D$776,СВЦЭМ!$A$33:$A$776,$A78,СВЦЭМ!$B$33:$B$776,K$47)+'СЕТ СН'!$G$11+СВЦЭМ!$D$10+'СЕТ СН'!$G$6-'СЕТ СН'!$G$23</f>
        <v>1657.7675814099998</v>
      </c>
      <c r="L78" s="36">
        <f>SUMIFS(СВЦЭМ!$D$33:$D$776,СВЦЭМ!$A$33:$A$776,$A78,СВЦЭМ!$B$33:$B$776,L$47)+'СЕТ СН'!$G$11+СВЦЭМ!$D$10+'СЕТ СН'!$G$6-'СЕТ СН'!$G$23</f>
        <v>1642.68566405</v>
      </c>
      <c r="M78" s="36">
        <f>SUMIFS(СВЦЭМ!$D$33:$D$776,СВЦЭМ!$A$33:$A$776,$A78,СВЦЭМ!$B$33:$B$776,M$47)+'СЕТ СН'!$G$11+СВЦЭМ!$D$10+'СЕТ СН'!$G$6-'СЕТ СН'!$G$23</f>
        <v>1647.3294940699998</v>
      </c>
      <c r="N78" s="36">
        <f>SUMIFS(СВЦЭМ!$D$33:$D$776,СВЦЭМ!$A$33:$A$776,$A78,СВЦЭМ!$B$33:$B$776,N$47)+'СЕТ СН'!$G$11+СВЦЭМ!$D$10+'СЕТ СН'!$G$6-'СЕТ СН'!$G$23</f>
        <v>1643.4221540499998</v>
      </c>
      <c r="O78" s="36">
        <f>SUMIFS(СВЦЭМ!$D$33:$D$776,СВЦЭМ!$A$33:$A$776,$A78,СВЦЭМ!$B$33:$B$776,O$47)+'СЕТ СН'!$G$11+СВЦЭМ!$D$10+'СЕТ СН'!$G$6-'СЕТ СН'!$G$23</f>
        <v>1638.6607632099999</v>
      </c>
      <c r="P78" s="36">
        <f>SUMIFS(СВЦЭМ!$D$33:$D$776,СВЦЭМ!$A$33:$A$776,$A78,СВЦЭМ!$B$33:$B$776,P$47)+'СЕТ СН'!$G$11+СВЦЭМ!$D$10+'СЕТ СН'!$G$6-'СЕТ СН'!$G$23</f>
        <v>1635.95862364</v>
      </c>
      <c r="Q78" s="36">
        <f>SUMIFS(СВЦЭМ!$D$33:$D$776,СВЦЭМ!$A$33:$A$776,$A78,СВЦЭМ!$B$33:$B$776,Q$47)+'СЕТ СН'!$G$11+СВЦЭМ!$D$10+'СЕТ СН'!$G$6-'СЕТ СН'!$G$23</f>
        <v>1641.0729462599998</v>
      </c>
      <c r="R78" s="36">
        <f>SUMIFS(СВЦЭМ!$D$33:$D$776,СВЦЭМ!$A$33:$A$776,$A78,СВЦЭМ!$B$33:$B$776,R$47)+'СЕТ СН'!$G$11+СВЦЭМ!$D$10+'СЕТ СН'!$G$6-'СЕТ СН'!$G$23</f>
        <v>1654.3312833099999</v>
      </c>
      <c r="S78" s="36">
        <f>SUMIFS(СВЦЭМ!$D$33:$D$776,СВЦЭМ!$A$33:$A$776,$A78,СВЦЭМ!$B$33:$B$776,S$47)+'СЕТ СН'!$G$11+СВЦЭМ!$D$10+'СЕТ СН'!$G$6-'СЕТ СН'!$G$23</f>
        <v>1674.0927025299998</v>
      </c>
      <c r="T78" s="36">
        <f>SUMIFS(СВЦЭМ!$D$33:$D$776,СВЦЭМ!$A$33:$A$776,$A78,СВЦЭМ!$B$33:$B$776,T$47)+'СЕТ СН'!$G$11+СВЦЭМ!$D$10+'СЕТ СН'!$G$6-'СЕТ СН'!$G$23</f>
        <v>1686.7517670699999</v>
      </c>
      <c r="U78" s="36">
        <f>SUMIFS(СВЦЭМ!$D$33:$D$776,СВЦЭМ!$A$33:$A$776,$A78,СВЦЭМ!$B$33:$B$776,U$47)+'СЕТ СН'!$G$11+СВЦЭМ!$D$10+'СЕТ СН'!$G$6-'СЕТ СН'!$G$23</f>
        <v>1688.0083782000002</v>
      </c>
      <c r="V78" s="36">
        <f>SUMIFS(СВЦЭМ!$D$33:$D$776,СВЦЭМ!$A$33:$A$776,$A78,СВЦЭМ!$B$33:$B$776,V$47)+'СЕТ СН'!$G$11+СВЦЭМ!$D$10+'СЕТ СН'!$G$6-'СЕТ СН'!$G$23</f>
        <v>1679.6955666600002</v>
      </c>
      <c r="W78" s="36">
        <f>SUMIFS(СВЦЭМ!$D$33:$D$776,СВЦЭМ!$A$33:$A$776,$A78,СВЦЭМ!$B$33:$B$776,W$47)+'СЕТ СН'!$G$11+СВЦЭМ!$D$10+'СЕТ СН'!$G$6-'СЕТ СН'!$G$23</f>
        <v>1674.1280566699998</v>
      </c>
      <c r="X78" s="36">
        <f>SUMIFS(СВЦЭМ!$D$33:$D$776,СВЦЭМ!$A$33:$A$776,$A78,СВЦЭМ!$B$33:$B$776,X$47)+'СЕТ СН'!$G$11+СВЦЭМ!$D$10+'СЕТ СН'!$G$6-'СЕТ СН'!$G$23</f>
        <v>1663.7788971999998</v>
      </c>
      <c r="Y78" s="36">
        <f>SUMIFS(СВЦЭМ!$D$33:$D$776,СВЦЭМ!$A$33:$A$776,$A78,СВЦЭМ!$B$33:$B$776,Y$47)+'СЕТ СН'!$G$11+СВЦЭМ!$D$10+'СЕТ СН'!$G$6-'СЕТ СН'!$G$23</f>
        <v>1659.6950215400002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СН'!$H$11+СВЦЭМ!$D$10+'СЕТ СН'!$H$6-'СЕТ СН'!$H$23</f>
        <v>1482.82125632</v>
      </c>
      <c r="C84" s="36">
        <f>SUMIFS(СВЦЭМ!$D$33:$D$776,СВЦЭМ!$A$33:$A$776,$A84,СВЦЭМ!$B$33:$B$776,C$83)+'СЕТ СН'!$H$11+СВЦЭМ!$D$10+'СЕТ СН'!$H$6-'СЕТ СН'!$H$23</f>
        <v>1506.3779802600002</v>
      </c>
      <c r="D84" s="36">
        <f>SUMIFS(СВЦЭМ!$D$33:$D$776,СВЦЭМ!$A$33:$A$776,$A84,СВЦЭМ!$B$33:$B$776,D$83)+'СЕТ СН'!$H$11+СВЦЭМ!$D$10+'СЕТ СН'!$H$6-'СЕТ СН'!$H$23</f>
        <v>1478.20539801</v>
      </c>
      <c r="E84" s="36">
        <f>SUMIFS(СВЦЭМ!$D$33:$D$776,СВЦЭМ!$A$33:$A$776,$A84,СВЦЭМ!$B$33:$B$776,E$83)+'СЕТ СН'!$H$11+СВЦЭМ!$D$10+'СЕТ СН'!$H$6-'СЕТ СН'!$H$23</f>
        <v>1478.9391564000002</v>
      </c>
      <c r="F84" s="36">
        <f>SUMIFS(СВЦЭМ!$D$33:$D$776,СВЦЭМ!$A$33:$A$776,$A84,СВЦЭМ!$B$33:$B$776,F$83)+'СЕТ СН'!$H$11+СВЦЭМ!$D$10+'СЕТ СН'!$H$6-'СЕТ СН'!$H$23</f>
        <v>1462.1989624000003</v>
      </c>
      <c r="G84" s="36">
        <f>SUMIFS(СВЦЭМ!$D$33:$D$776,СВЦЭМ!$A$33:$A$776,$A84,СВЦЭМ!$B$33:$B$776,G$83)+'СЕТ СН'!$H$11+СВЦЭМ!$D$10+'СЕТ СН'!$H$6-'СЕТ СН'!$H$23</f>
        <v>1466.3107837900002</v>
      </c>
      <c r="H84" s="36">
        <f>SUMIFS(СВЦЭМ!$D$33:$D$776,СВЦЭМ!$A$33:$A$776,$A84,СВЦЭМ!$B$33:$B$776,H$83)+'СЕТ СН'!$H$11+СВЦЭМ!$D$10+'СЕТ СН'!$H$6-'СЕТ СН'!$H$23</f>
        <v>1494.7328430900002</v>
      </c>
      <c r="I84" s="36">
        <f>SUMIFS(СВЦЭМ!$D$33:$D$776,СВЦЭМ!$A$33:$A$776,$A84,СВЦЭМ!$B$33:$B$776,I$83)+'СЕТ СН'!$H$11+СВЦЭМ!$D$10+'СЕТ СН'!$H$6-'СЕТ СН'!$H$23</f>
        <v>1487.7268682399999</v>
      </c>
      <c r="J84" s="36">
        <f>SUMIFS(СВЦЭМ!$D$33:$D$776,СВЦЭМ!$A$33:$A$776,$A84,СВЦЭМ!$B$33:$B$776,J$83)+'СЕТ СН'!$H$11+СВЦЭМ!$D$10+'СЕТ СН'!$H$6-'СЕТ СН'!$H$23</f>
        <v>1483.2636329699999</v>
      </c>
      <c r="K84" s="36">
        <f>SUMIFS(СВЦЭМ!$D$33:$D$776,СВЦЭМ!$A$33:$A$776,$A84,СВЦЭМ!$B$33:$B$776,K$83)+'СЕТ СН'!$H$11+СВЦЭМ!$D$10+'СЕТ СН'!$H$6-'СЕТ СН'!$H$23</f>
        <v>1465.4551588700001</v>
      </c>
      <c r="L84" s="36">
        <f>SUMIFS(СВЦЭМ!$D$33:$D$776,СВЦЭМ!$A$33:$A$776,$A84,СВЦЭМ!$B$33:$B$776,L$83)+'СЕТ СН'!$H$11+СВЦЭМ!$D$10+'СЕТ СН'!$H$6-'СЕТ СН'!$H$23</f>
        <v>1453.6984243299999</v>
      </c>
      <c r="M84" s="36">
        <f>SUMIFS(СВЦЭМ!$D$33:$D$776,СВЦЭМ!$A$33:$A$776,$A84,СВЦЭМ!$B$33:$B$776,M$83)+'СЕТ СН'!$H$11+СВЦЭМ!$D$10+'СЕТ СН'!$H$6-'СЕТ СН'!$H$23</f>
        <v>1445.68835764</v>
      </c>
      <c r="N84" s="36">
        <f>SUMIFS(СВЦЭМ!$D$33:$D$776,СВЦЭМ!$A$33:$A$776,$A84,СВЦЭМ!$B$33:$B$776,N$83)+'СЕТ СН'!$H$11+СВЦЭМ!$D$10+'СЕТ СН'!$H$6-'СЕТ СН'!$H$23</f>
        <v>1453.2649733900003</v>
      </c>
      <c r="O84" s="36">
        <f>SUMIFS(СВЦЭМ!$D$33:$D$776,СВЦЭМ!$A$33:$A$776,$A84,СВЦЭМ!$B$33:$B$776,O$83)+'СЕТ СН'!$H$11+СВЦЭМ!$D$10+'СЕТ СН'!$H$6-'СЕТ СН'!$H$23</f>
        <v>1455.4867823</v>
      </c>
      <c r="P84" s="36">
        <f>SUMIFS(СВЦЭМ!$D$33:$D$776,СВЦЭМ!$A$33:$A$776,$A84,СВЦЭМ!$B$33:$B$776,P$83)+'СЕТ СН'!$H$11+СВЦЭМ!$D$10+'СЕТ СН'!$H$6-'СЕТ СН'!$H$23</f>
        <v>1478.0448305200002</v>
      </c>
      <c r="Q84" s="36">
        <f>SUMIFS(СВЦЭМ!$D$33:$D$776,СВЦЭМ!$A$33:$A$776,$A84,СВЦЭМ!$B$33:$B$776,Q$83)+'СЕТ СН'!$H$11+СВЦЭМ!$D$10+'СЕТ СН'!$H$6-'СЕТ СН'!$H$23</f>
        <v>1477.2914891200003</v>
      </c>
      <c r="R84" s="36">
        <f>SUMIFS(СВЦЭМ!$D$33:$D$776,СВЦЭМ!$A$33:$A$776,$A84,СВЦЭМ!$B$33:$B$776,R$83)+'СЕТ СН'!$H$11+СВЦЭМ!$D$10+'СЕТ СН'!$H$6-'СЕТ СН'!$H$23</f>
        <v>1456.0274996399999</v>
      </c>
      <c r="S84" s="36">
        <f>SUMIFS(СВЦЭМ!$D$33:$D$776,СВЦЭМ!$A$33:$A$776,$A84,СВЦЭМ!$B$33:$B$776,S$83)+'СЕТ СН'!$H$11+СВЦЭМ!$D$10+'СЕТ СН'!$H$6-'СЕТ СН'!$H$23</f>
        <v>1436.0868037599998</v>
      </c>
      <c r="T84" s="36">
        <f>SUMIFS(СВЦЭМ!$D$33:$D$776,СВЦЭМ!$A$33:$A$776,$A84,СВЦЭМ!$B$33:$B$776,T$83)+'СЕТ СН'!$H$11+СВЦЭМ!$D$10+'СЕТ СН'!$H$6-'СЕТ СН'!$H$23</f>
        <v>1425.26081851</v>
      </c>
      <c r="U84" s="36">
        <f>SUMIFS(СВЦЭМ!$D$33:$D$776,СВЦЭМ!$A$33:$A$776,$A84,СВЦЭМ!$B$33:$B$776,U$83)+'СЕТ СН'!$H$11+СВЦЭМ!$D$10+'СЕТ СН'!$H$6-'СЕТ СН'!$H$23</f>
        <v>1417.41726636</v>
      </c>
      <c r="V84" s="36">
        <f>SUMIFS(СВЦЭМ!$D$33:$D$776,СВЦЭМ!$A$33:$A$776,$A84,СВЦЭМ!$B$33:$B$776,V$83)+'СЕТ СН'!$H$11+СВЦЭМ!$D$10+'СЕТ СН'!$H$6-'СЕТ СН'!$H$23</f>
        <v>1408.86144906</v>
      </c>
      <c r="W84" s="36">
        <f>SUMIFS(СВЦЭМ!$D$33:$D$776,СВЦЭМ!$A$33:$A$776,$A84,СВЦЭМ!$B$33:$B$776,W$83)+'СЕТ СН'!$H$11+СВЦЭМ!$D$10+'СЕТ СН'!$H$6-'СЕТ СН'!$H$23</f>
        <v>1420.4605317999999</v>
      </c>
      <c r="X84" s="36">
        <f>SUMIFS(СВЦЭМ!$D$33:$D$776,СВЦЭМ!$A$33:$A$776,$A84,СВЦЭМ!$B$33:$B$776,X$83)+'СЕТ СН'!$H$11+СВЦЭМ!$D$10+'СЕТ СН'!$H$6-'СЕТ СН'!$H$23</f>
        <v>1432.6354616600001</v>
      </c>
      <c r="Y84" s="36">
        <f>SUMIFS(СВЦЭМ!$D$33:$D$776,СВЦЭМ!$A$33:$A$776,$A84,СВЦЭМ!$B$33:$B$776,Y$83)+'СЕТ СН'!$H$11+СВЦЭМ!$D$10+'СЕТ СН'!$H$6-'СЕТ СН'!$H$23</f>
        <v>1435.9226740399999</v>
      </c>
      <c r="AA84" s="45"/>
    </row>
    <row r="85" spans="1:27" ht="15.75" x14ac:dyDescent="0.2">
      <c r="A85" s="35">
        <f>A84+1</f>
        <v>44198</v>
      </c>
      <c r="B85" s="36">
        <f>SUMIFS(СВЦЭМ!$D$33:$D$776,СВЦЭМ!$A$33:$A$776,$A85,СВЦЭМ!$B$33:$B$776,B$83)+'СЕТ СН'!$H$11+СВЦЭМ!$D$10+'СЕТ СН'!$H$6-'СЕТ СН'!$H$23</f>
        <v>1471.9025774299998</v>
      </c>
      <c r="C85" s="36">
        <f>SUMIFS(СВЦЭМ!$D$33:$D$776,СВЦЭМ!$A$33:$A$776,$A85,СВЦЭМ!$B$33:$B$776,C$83)+'СЕТ СН'!$H$11+СВЦЭМ!$D$10+'СЕТ СН'!$H$6-'СЕТ СН'!$H$23</f>
        <v>1491.5828268499999</v>
      </c>
      <c r="D85" s="36">
        <f>SUMIFS(СВЦЭМ!$D$33:$D$776,СВЦЭМ!$A$33:$A$776,$A85,СВЦЭМ!$B$33:$B$776,D$83)+'СЕТ СН'!$H$11+СВЦЭМ!$D$10+'СЕТ СН'!$H$6-'СЕТ СН'!$H$23</f>
        <v>1504.5944147700002</v>
      </c>
      <c r="E85" s="36">
        <f>SUMIFS(СВЦЭМ!$D$33:$D$776,СВЦЭМ!$A$33:$A$776,$A85,СВЦЭМ!$B$33:$B$776,E$83)+'СЕТ СН'!$H$11+СВЦЭМ!$D$10+'СЕТ СН'!$H$6-'СЕТ СН'!$H$23</f>
        <v>1530.8439601499999</v>
      </c>
      <c r="F85" s="36">
        <f>SUMIFS(СВЦЭМ!$D$33:$D$776,СВЦЭМ!$A$33:$A$776,$A85,СВЦЭМ!$B$33:$B$776,F$83)+'СЕТ СН'!$H$11+СВЦЭМ!$D$10+'СЕТ СН'!$H$6-'СЕТ СН'!$H$23</f>
        <v>1512.40832869</v>
      </c>
      <c r="G85" s="36">
        <f>SUMIFS(СВЦЭМ!$D$33:$D$776,СВЦЭМ!$A$33:$A$776,$A85,СВЦЭМ!$B$33:$B$776,G$83)+'СЕТ СН'!$H$11+СВЦЭМ!$D$10+'СЕТ СН'!$H$6-'СЕТ СН'!$H$23</f>
        <v>1511.3618156799998</v>
      </c>
      <c r="H85" s="36">
        <f>SUMIFS(СВЦЭМ!$D$33:$D$776,СВЦЭМ!$A$33:$A$776,$A85,СВЦЭМ!$B$33:$B$776,H$83)+'СЕТ СН'!$H$11+СВЦЭМ!$D$10+'СЕТ СН'!$H$6-'СЕТ СН'!$H$23</f>
        <v>1529.9819566800002</v>
      </c>
      <c r="I85" s="36">
        <f>SUMIFS(СВЦЭМ!$D$33:$D$776,СВЦЭМ!$A$33:$A$776,$A85,СВЦЭМ!$B$33:$B$776,I$83)+'СЕТ СН'!$H$11+СВЦЭМ!$D$10+'СЕТ СН'!$H$6-'СЕТ СН'!$H$23</f>
        <v>1516.3818601200001</v>
      </c>
      <c r="J85" s="36">
        <f>SUMIFS(СВЦЭМ!$D$33:$D$776,СВЦЭМ!$A$33:$A$776,$A85,СВЦЭМ!$B$33:$B$776,J$83)+'СЕТ СН'!$H$11+СВЦЭМ!$D$10+'СЕТ СН'!$H$6-'СЕТ СН'!$H$23</f>
        <v>1498.9875302599999</v>
      </c>
      <c r="K85" s="36">
        <f>SUMIFS(СВЦЭМ!$D$33:$D$776,СВЦЭМ!$A$33:$A$776,$A85,СВЦЭМ!$B$33:$B$776,K$83)+'СЕТ СН'!$H$11+СВЦЭМ!$D$10+'СЕТ СН'!$H$6-'СЕТ СН'!$H$23</f>
        <v>1476.41755066</v>
      </c>
      <c r="L85" s="36">
        <f>SUMIFS(СВЦЭМ!$D$33:$D$776,СВЦЭМ!$A$33:$A$776,$A85,СВЦЭМ!$B$33:$B$776,L$83)+'СЕТ СН'!$H$11+СВЦЭМ!$D$10+'СЕТ СН'!$H$6-'СЕТ СН'!$H$23</f>
        <v>1458.4713932099999</v>
      </c>
      <c r="M85" s="36">
        <f>SUMIFS(СВЦЭМ!$D$33:$D$776,СВЦЭМ!$A$33:$A$776,$A85,СВЦЭМ!$B$33:$B$776,M$83)+'СЕТ СН'!$H$11+СВЦЭМ!$D$10+'СЕТ СН'!$H$6-'СЕТ СН'!$H$23</f>
        <v>1417.93879722</v>
      </c>
      <c r="N85" s="36">
        <f>SUMIFS(СВЦЭМ!$D$33:$D$776,СВЦЭМ!$A$33:$A$776,$A85,СВЦЭМ!$B$33:$B$776,N$83)+'СЕТ СН'!$H$11+СВЦЭМ!$D$10+'СЕТ СН'!$H$6-'СЕТ СН'!$H$23</f>
        <v>1429.24432465</v>
      </c>
      <c r="O85" s="36">
        <f>SUMIFS(СВЦЭМ!$D$33:$D$776,СВЦЭМ!$A$33:$A$776,$A85,СВЦЭМ!$B$33:$B$776,O$83)+'СЕТ СН'!$H$11+СВЦЭМ!$D$10+'СЕТ СН'!$H$6-'СЕТ СН'!$H$23</f>
        <v>1442.0649157000003</v>
      </c>
      <c r="P85" s="36">
        <f>SUMIFS(СВЦЭМ!$D$33:$D$776,СВЦЭМ!$A$33:$A$776,$A85,СВЦЭМ!$B$33:$B$776,P$83)+'СЕТ СН'!$H$11+СВЦЭМ!$D$10+'СЕТ СН'!$H$6-'СЕТ СН'!$H$23</f>
        <v>1448.11868013</v>
      </c>
      <c r="Q85" s="36">
        <f>SUMIFS(СВЦЭМ!$D$33:$D$776,СВЦЭМ!$A$33:$A$776,$A85,СВЦЭМ!$B$33:$B$776,Q$83)+'СЕТ СН'!$H$11+СВЦЭМ!$D$10+'СЕТ СН'!$H$6-'СЕТ СН'!$H$23</f>
        <v>1447.4751832299999</v>
      </c>
      <c r="R85" s="36">
        <f>SUMIFS(СВЦЭМ!$D$33:$D$776,СВЦЭМ!$A$33:$A$776,$A85,СВЦЭМ!$B$33:$B$776,R$83)+'СЕТ СН'!$H$11+СВЦЭМ!$D$10+'СЕТ СН'!$H$6-'СЕТ СН'!$H$23</f>
        <v>1432.72550514</v>
      </c>
      <c r="S85" s="36">
        <f>SUMIFS(СВЦЭМ!$D$33:$D$776,СВЦЭМ!$A$33:$A$776,$A85,СВЦЭМ!$B$33:$B$776,S$83)+'СЕТ СН'!$H$11+СВЦЭМ!$D$10+'СЕТ СН'!$H$6-'СЕТ СН'!$H$23</f>
        <v>1440.67156221</v>
      </c>
      <c r="T85" s="36">
        <f>SUMIFS(СВЦЭМ!$D$33:$D$776,СВЦЭМ!$A$33:$A$776,$A85,СВЦЭМ!$B$33:$B$776,T$83)+'СЕТ СН'!$H$11+СВЦЭМ!$D$10+'СЕТ СН'!$H$6-'СЕТ СН'!$H$23</f>
        <v>1427.92039071</v>
      </c>
      <c r="U85" s="36">
        <f>SUMIFS(СВЦЭМ!$D$33:$D$776,СВЦЭМ!$A$33:$A$776,$A85,СВЦЭМ!$B$33:$B$776,U$83)+'СЕТ СН'!$H$11+СВЦЭМ!$D$10+'СЕТ СН'!$H$6-'СЕТ СН'!$H$23</f>
        <v>1421.3297038000001</v>
      </c>
      <c r="V85" s="36">
        <f>SUMIFS(СВЦЭМ!$D$33:$D$776,СВЦЭМ!$A$33:$A$776,$A85,СВЦЭМ!$B$33:$B$776,V$83)+'СЕТ СН'!$H$11+СВЦЭМ!$D$10+'СЕТ СН'!$H$6-'СЕТ СН'!$H$23</f>
        <v>1425.54236012</v>
      </c>
      <c r="W85" s="36">
        <f>SUMIFS(СВЦЭМ!$D$33:$D$776,СВЦЭМ!$A$33:$A$776,$A85,СВЦЭМ!$B$33:$B$776,W$83)+'СЕТ СН'!$H$11+СВЦЭМ!$D$10+'СЕТ СН'!$H$6-'СЕТ СН'!$H$23</f>
        <v>1436.92047731</v>
      </c>
      <c r="X85" s="36">
        <f>SUMIFS(СВЦЭМ!$D$33:$D$776,СВЦЭМ!$A$33:$A$776,$A85,СВЦЭМ!$B$33:$B$776,X$83)+'СЕТ СН'!$H$11+СВЦЭМ!$D$10+'СЕТ СН'!$H$6-'СЕТ СН'!$H$23</f>
        <v>1442.7804899400003</v>
      </c>
      <c r="Y85" s="36">
        <f>SUMIFS(СВЦЭМ!$D$33:$D$776,СВЦЭМ!$A$33:$A$776,$A85,СВЦЭМ!$B$33:$B$776,Y$83)+'СЕТ СН'!$H$11+СВЦЭМ!$D$10+'СЕТ СН'!$H$6-'СЕТ СН'!$H$23</f>
        <v>1451.9691715500003</v>
      </c>
    </row>
    <row r="86" spans="1:27" ht="15.75" x14ac:dyDescent="0.2">
      <c r="A86" s="35">
        <f t="shared" ref="A86:A114" si="2">A85+1</f>
        <v>44199</v>
      </c>
      <c r="B86" s="36">
        <f>SUMIFS(СВЦЭМ!$D$33:$D$776,СВЦЭМ!$A$33:$A$776,$A86,СВЦЭМ!$B$33:$B$776,B$83)+'СЕТ СН'!$H$11+СВЦЭМ!$D$10+'СЕТ СН'!$H$6-'СЕТ СН'!$H$23</f>
        <v>1444.0628838100001</v>
      </c>
      <c r="C86" s="36">
        <f>SUMIFS(СВЦЭМ!$D$33:$D$776,СВЦЭМ!$A$33:$A$776,$A86,СВЦЭМ!$B$33:$B$776,C$83)+'СЕТ СН'!$H$11+СВЦЭМ!$D$10+'СЕТ СН'!$H$6-'СЕТ СН'!$H$23</f>
        <v>1456.8410319300001</v>
      </c>
      <c r="D86" s="36">
        <f>SUMIFS(СВЦЭМ!$D$33:$D$776,СВЦЭМ!$A$33:$A$776,$A86,СВЦЭМ!$B$33:$B$776,D$83)+'СЕТ СН'!$H$11+СВЦЭМ!$D$10+'СЕТ СН'!$H$6-'СЕТ СН'!$H$23</f>
        <v>1466.2829192499998</v>
      </c>
      <c r="E86" s="36">
        <f>SUMIFS(СВЦЭМ!$D$33:$D$776,СВЦЭМ!$A$33:$A$776,$A86,СВЦЭМ!$B$33:$B$776,E$83)+'СЕТ СН'!$H$11+СВЦЭМ!$D$10+'СЕТ СН'!$H$6-'СЕТ СН'!$H$23</f>
        <v>1484.7676331000002</v>
      </c>
      <c r="F86" s="36">
        <f>SUMIFS(СВЦЭМ!$D$33:$D$776,СВЦЭМ!$A$33:$A$776,$A86,СВЦЭМ!$B$33:$B$776,F$83)+'СЕТ СН'!$H$11+СВЦЭМ!$D$10+'СЕТ СН'!$H$6-'СЕТ СН'!$H$23</f>
        <v>1465.4723265000002</v>
      </c>
      <c r="G86" s="36">
        <f>SUMIFS(СВЦЭМ!$D$33:$D$776,СВЦЭМ!$A$33:$A$776,$A86,СВЦЭМ!$B$33:$B$776,G$83)+'СЕТ СН'!$H$11+СВЦЭМ!$D$10+'СЕТ СН'!$H$6-'СЕТ СН'!$H$23</f>
        <v>1462.9224147099999</v>
      </c>
      <c r="H86" s="36">
        <f>SUMIFS(СВЦЭМ!$D$33:$D$776,СВЦЭМ!$A$33:$A$776,$A86,СВЦЭМ!$B$33:$B$776,H$83)+'СЕТ СН'!$H$11+СВЦЭМ!$D$10+'СЕТ СН'!$H$6-'СЕТ СН'!$H$23</f>
        <v>1486.7436303600002</v>
      </c>
      <c r="I86" s="36">
        <f>SUMIFS(СВЦЭМ!$D$33:$D$776,СВЦЭМ!$A$33:$A$776,$A86,СВЦЭМ!$B$33:$B$776,I$83)+'СЕТ СН'!$H$11+СВЦЭМ!$D$10+'СЕТ СН'!$H$6-'СЕТ СН'!$H$23</f>
        <v>1490.49887137</v>
      </c>
      <c r="J86" s="36">
        <f>SUMIFS(СВЦЭМ!$D$33:$D$776,СВЦЭМ!$A$33:$A$776,$A86,СВЦЭМ!$B$33:$B$776,J$83)+'СЕТ СН'!$H$11+СВЦЭМ!$D$10+'СЕТ СН'!$H$6-'СЕТ СН'!$H$23</f>
        <v>1486.6163343100002</v>
      </c>
      <c r="K86" s="36">
        <f>SUMIFS(СВЦЭМ!$D$33:$D$776,СВЦЭМ!$A$33:$A$776,$A86,СВЦЭМ!$B$33:$B$776,K$83)+'СЕТ СН'!$H$11+СВЦЭМ!$D$10+'СЕТ СН'!$H$6-'СЕТ СН'!$H$23</f>
        <v>1487.7709044600001</v>
      </c>
      <c r="L86" s="36">
        <f>SUMIFS(СВЦЭМ!$D$33:$D$776,СВЦЭМ!$A$33:$A$776,$A86,СВЦЭМ!$B$33:$B$776,L$83)+'СЕТ СН'!$H$11+СВЦЭМ!$D$10+'СЕТ СН'!$H$6-'СЕТ СН'!$H$23</f>
        <v>1475.7705981399999</v>
      </c>
      <c r="M86" s="36">
        <f>SUMIFS(СВЦЭМ!$D$33:$D$776,СВЦЭМ!$A$33:$A$776,$A86,СВЦЭМ!$B$33:$B$776,M$83)+'СЕТ СН'!$H$11+СВЦЭМ!$D$10+'СЕТ СН'!$H$6-'СЕТ СН'!$H$23</f>
        <v>1470.7795420500001</v>
      </c>
      <c r="N86" s="36">
        <f>SUMIFS(СВЦЭМ!$D$33:$D$776,СВЦЭМ!$A$33:$A$776,$A86,СВЦЭМ!$B$33:$B$776,N$83)+'СЕТ СН'!$H$11+СВЦЭМ!$D$10+'СЕТ СН'!$H$6-'СЕТ СН'!$H$23</f>
        <v>1484.3576094999999</v>
      </c>
      <c r="O86" s="36">
        <f>SUMIFS(СВЦЭМ!$D$33:$D$776,СВЦЭМ!$A$33:$A$776,$A86,СВЦЭМ!$B$33:$B$776,O$83)+'СЕТ СН'!$H$11+СВЦЭМ!$D$10+'СЕТ СН'!$H$6-'СЕТ СН'!$H$23</f>
        <v>1496.9464024600002</v>
      </c>
      <c r="P86" s="36">
        <f>SUMIFS(СВЦЭМ!$D$33:$D$776,СВЦЭМ!$A$33:$A$776,$A86,СВЦЭМ!$B$33:$B$776,P$83)+'СЕТ СН'!$H$11+СВЦЭМ!$D$10+'СЕТ СН'!$H$6-'СЕТ СН'!$H$23</f>
        <v>1508.9906966899998</v>
      </c>
      <c r="Q86" s="36">
        <f>SUMIFS(СВЦЭМ!$D$33:$D$776,СВЦЭМ!$A$33:$A$776,$A86,СВЦЭМ!$B$33:$B$776,Q$83)+'СЕТ СН'!$H$11+СВЦЭМ!$D$10+'СЕТ СН'!$H$6-'СЕТ СН'!$H$23</f>
        <v>1512.7031473500001</v>
      </c>
      <c r="R86" s="36">
        <f>SUMIFS(СВЦЭМ!$D$33:$D$776,СВЦЭМ!$A$33:$A$776,$A86,СВЦЭМ!$B$33:$B$776,R$83)+'СЕТ СН'!$H$11+СВЦЭМ!$D$10+'СЕТ СН'!$H$6-'СЕТ СН'!$H$23</f>
        <v>1504.4908732600002</v>
      </c>
      <c r="S86" s="36">
        <f>SUMIFS(СВЦЭМ!$D$33:$D$776,СВЦЭМ!$A$33:$A$776,$A86,СВЦЭМ!$B$33:$B$776,S$83)+'СЕТ СН'!$H$11+СВЦЭМ!$D$10+'СЕТ СН'!$H$6-'СЕТ СН'!$H$23</f>
        <v>1487.05893148</v>
      </c>
      <c r="T86" s="36">
        <f>SUMIFS(СВЦЭМ!$D$33:$D$776,СВЦЭМ!$A$33:$A$776,$A86,СВЦЭМ!$B$33:$B$776,T$83)+'СЕТ СН'!$H$11+СВЦЭМ!$D$10+'СЕТ СН'!$H$6-'СЕТ СН'!$H$23</f>
        <v>1467.6421094000002</v>
      </c>
      <c r="U86" s="36">
        <f>SUMIFS(СВЦЭМ!$D$33:$D$776,СВЦЭМ!$A$33:$A$776,$A86,СВЦЭМ!$B$33:$B$776,U$83)+'СЕТ СН'!$H$11+СВЦЭМ!$D$10+'СЕТ СН'!$H$6-'СЕТ СН'!$H$23</f>
        <v>1472.0658705599999</v>
      </c>
      <c r="V86" s="36">
        <f>SUMIFS(СВЦЭМ!$D$33:$D$776,СВЦЭМ!$A$33:$A$776,$A86,СВЦЭМ!$B$33:$B$776,V$83)+'СЕТ СН'!$H$11+СВЦЭМ!$D$10+'СЕТ СН'!$H$6-'СЕТ СН'!$H$23</f>
        <v>1472.3163980700001</v>
      </c>
      <c r="W86" s="36">
        <f>SUMIFS(СВЦЭМ!$D$33:$D$776,СВЦЭМ!$A$33:$A$776,$A86,СВЦЭМ!$B$33:$B$776,W$83)+'СЕТ СН'!$H$11+СВЦЭМ!$D$10+'СЕТ СН'!$H$6-'СЕТ СН'!$H$23</f>
        <v>1481.18225381</v>
      </c>
      <c r="X86" s="36">
        <f>SUMIFS(СВЦЭМ!$D$33:$D$776,СВЦЭМ!$A$33:$A$776,$A86,СВЦЭМ!$B$33:$B$776,X$83)+'СЕТ СН'!$H$11+СВЦЭМ!$D$10+'СЕТ СН'!$H$6-'СЕТ СН'!$H$23</f>
        <v>1490.8105750899999</v>
      </c>
      <c r="Y86" s="36">
        <f>SUMIFS(СВЦЭМ!$D$33:$D$776,СВЦЭМ!$A$33:$A$776,$A86,СВЦЭМ!$B$33:$B$776,Y$83)+'СЕТ СН'!$H$11+СВЦЭМ!$D$10+'СЕТ СН'!$H$6-'СЕТ СН'!$H$23</f>
        <v>1496.0244974299999</v>
      </c>
    </row>
    <row r="87" spans="1:27" ht="15.75" x14ac:dyDescent="0.2">
      <c r="A87" s="35">
        <f t="shared" si="2"/>
        <v>44200</v>
      </c>
      <c r="B87" s="36">
        <f>SUMIFS(СВЦЭМ!$D$33:$D$776,СВЦЭМ!$A$33:$A$776,$A87,СВЦЭМ!$B$33:$B$776,B$83)+'СЕТ СН'!$H$11+СВЦЭМ!$D$10+'СЕТ СН'!$H$6-'СЕТ СН'!$H$23</f>
        <v>1514.8382284899999</v>
      </c>
      <c r="C87" s="36">
        <f>SUMIFS(СВЦЭМ!$D$33:$D$776,СВЦЭМ!$A$33:$A$776,$A87,СВЦЭМ!$B$33:$B$776,C$83)+'СЕТ СН'!$H$11+СВЦЭМ!$D$10+'СЕТ СН'!$H$6-'СЕТ СН'!$H$23</f>
        <v>1531.0918850799999</v>
      </c>
      <c r="D87" s="36">
        <f>SUMIFS(СВЦЭМ!$D$33:$D$776,СВЦЭМ!$A$33:$A$776,$A87,СВЦЭМ!$B$33:$B$776,D$83)+'СЕТ СН'!$H$11+СВЦЭМ!$D$10+'СЕТ СН'!$H$6-'СЕТ СН'!$H$23</f>
        <v>1545.82660304</v>
      </c>
      <c r="E87" s="36">
        <f>SUMIFS(СВЦЭМ!$D$33:$D$776,СВЦЭМ!$A$33:$A$776,$A87,СВЦЭМ!$B$33:$B$776,E$83)+'СЕТ СН'!$H$11+СВЦЭМ!$D$10+'СЕТ СН'!$H$6-'СЕТ СН'!$H$23</f>
        <v>1569.87141634</v>
      </c>
      <c r="F87" s="36">
        <f>SUMIFS(СВЦЭМ!$D$33:$D$776,СВЦЭМ!$A$33:$A$776,$A87,СВЦЭМ!$B$33:$B$776,F$83)+'СЕТ СН'!$H$11+СВЦЭМ!$D$10+'СЕТ СН'!$H$6-'СЕТ СН'!$H$23</f>
        <v>1536.1535215200001</v>
      </c>
      <c r="G87" s="36">
        <f>SUMIFS(СВЦЭМ!$D$33:$D$776,СВЦЭМ!$A$33:$A$776,$A87,СВЦЭМ!$B$33:$B$776,G$83)+'СЕТ СН'!$H$11+СВЦЭМ!$D$10+'СЕТ СН'!$H$6-'СЕТ СН'!$H$23</f>
        <v>1533.2135303300001</v>
      </c>
      <c r="H87" s="36">
        <f>SUMIFS(СВЦЭМ!$D$33:$D$776,СВЦЭМ!$A$33:$A$776,$A87,СВЦЭМ!$B$33:$B$776,H$83)+'СЕТ СН'!$H$11+СВЦЭМ!$D$10+'СЕТ СН'!$H$6-'СЕТ СН'!$H$23</f>
        <v>1538.5126462799999</v>
      </c>
      <c r="I87" s="36">
        <f>SUMIFS(СВЦЭМ!$D$33:$D$776,СВЦЭМ!$A$33:$A$776,$A87,СВЦЭМ!$B$33:$B$776,I$83)+'СЕТ СН'!$H$11+СВЦЭМ!$D$10+'СЕТ СН'!$H$6-'СЕТ СН'!$H$23</f>
        <v>1522.63388132</v>
      </c>
      <c r="J87" s="36">
        <f>SUMIFS(СВЦЭМ!$D$33:$D$776,СВЦЭМ!$A$33:$A$776,$A87,СВЦЭМ!$B$33:$B$776,J$83)+'СЕТ СН'!$H$11+СВЦЭМ!$D$10+'СЕТ СН'!$H$6-'СЕТ СН'!$H$23</f>
        <v>1500.76594703</v>
      </c>
      <c r="K87" s="36">
        <f>SUMIFS(СВЦЭМ!$D$33:$D$776,СВЦЭМ!$A$33:$A$776,$A87,СВЦЭМ!$B$33:$B$776,K$83)+'СЕТ СН'!$H$11+СВЦЭМ!$D$10+'СЕТ СН'!$H$6-'СЕТ СН'!$H$23</f>
        <v>1472.64342154</v>
      </c>
      <c r="L87" s="36">
        <f>SUMIFS(СВЦЭМ!$D$33:$D$776,СВЦЭМ!$A$33:$A$776,$A87,СВЦЭМ!$B$33:$B$776,L$83)+'СЕТ СН'!$H$11+СВЦЭМ!$D$10+'СЕТ СН'!$H$6-'СЕТ СН'!$H$23</f>
        <v>1461.5028892999999</v>
      </c>
      <c r="M87" s="36">
        <f>SUMIFS(СВЦЭМ!$D$33:$D$776,СВЦЭМ!$A$33:$A$776,$A87,СВЦЭМ!$B$33:$B$776,M$83)+'СЕТ СН'!$H$11+СВЦЭМ!$D$10+'СЕТ СН'!$H$6-'СЕТ СН'!$H$23</f>
        <v>1455.1359483000001</v>
      </c>
      <c r="N87" s="36">
        <f>SUMIFS(СВЦЭМ!$D$33:$D$776,СВЦЭМ!$A$33:$A$776,$A87,СВЦЭМ!$B$33:$B$776,N$83)+'СЕТ СН'!$H$11+СВЦЭМ!$D$10+'СЕТ СН'!$H$6-'СЕТ СН'!$H$23</f>
        <v>1473.9625699900002</v>
      </c>
      <c r="O87" s="36">
        <f>SUMIFS(СВЦЭМ!$D$33:$D$776,СВЦЭМ!$A$33:$A$776,$A87,СВЦЭМ!$B$33:$B$776,O$83)+'СЕТ СН'!$H$11+СВЦЭМ!$D$10+'СЕТ СН'!$H$6-'СЕТ СН'!$H$23</f>
        <v>1483.99229483</v>
      </c>
      <c r="P87" s="36">
        <f>SUMIFS(СВЦЭМ!$D$33:$D$776,СВЦЭМ!$A$33:$A$776,$A87,СВЦЭМ!$B$33:$B$776,P$83)+'СЕТ СН'!$H$11+СВЦЭМ!$D$10+'СЕТ СН'!$H$6-'СЕТ СН'!$H$23</f>
        <v>1494.79588853</v>
      </c>
      <c r="Q87" s="36">
        <f>SUMIFS(СВЦЭМ!$D$33:$D$776,СВЦЭМ!$A$33:$A$776,$A87,СВЦЭМ!$B$33:$B$776,Q$83)+'СЕТ СН'!$H$11+СВЦЭМ!$D$10+'СЕТ СН'!$H$6-'СЕТ СН'!$H$23</f>
        <v>1500.1531760600001</v>
      </c>
      <c r="R87" s="36">
        <f>SUMIFS(СВЦЭМ!$D$33:$D$776,СВЦЭМ!$A$33:$A$776,$A87,СВЦЭМ!$B$33:$B$776,R$83)+'СЕТ СН'!$H$11+СВЦЭМ!$D$10+'СЕТ СН'!$H$6-'СЕТ СН'!$H$23</f>
        <v>1485.2179969500003</v>
      </c>
      <c r="S87" s="36">
        <f>SUMIFS(СВЦЭМ!$D$33:$D$776,СВЦЭМ!$A$33:$A$776,$A87,СВЦЭМ!$B$33:$B$776,S$83)+'СЕТ СН'!$H$11+СВЦЭМ!$D$10+'СЕТ СН'!$H$6-'СЕТ СН'!$H$23</f>
        <v>1474.86913723</v>
      </c>
      <c r="T87" s="36">
        <f>SUMIFS(СВЦЭМ!$D$33:$D$776,СВЦЭМ!$A$33:$A$776,$A87,СВЦЭМ!$B$33:$B$776,T$83)+'СЕТ СН'!$H$11+СВЦЭМ!$D$10+'СЕТ СН'!$H$6-'СЕТ СН'!$H$23</f>
        <v>1460.6763527900002</v>
      </c>
      <c r="U87" s="36">
        <f>SUMIFS(СВЦЭМ!$D$33:$D$776,СВЦЭМ!$A$33:$A$776,$A87,СВЦЭМ!$B$33:$B$776,U$83)+'СЕТ СН'!$H$11+СВЦЭМ!$D$10+'СЕТ СН'!$H$6-'СЕТ СН'!$H$23</f>
        <v>1465.6207204100001</v>
      </c>
      <c r="V87" s="36">
        <f>SUMIFS(СВЦЭМ!$D$33:$D$776,СВЦЭМ!$A$33:$A$776,$A87,СВЦЭМ!$B$33:$B$776,V$83)+'СЕТ СН'!$H$11+СВЦЭМ!$D$10+'СЕТ СН'!$H$6-'СЕТ СН'!$H$23</f>
        <v>1467.0802601099999</v>
      </c>
      <c r="W87" s="36">
        <f>SUMIFS(СВЦЭМ!$D$33:$D$776,СВЦЭМ!$A$33:$A$776,$A87,СВЦЭМ!$B$33:$B$776,W$83)+'СЕТ СН'!$H$11+СВЦЭМ!$D$10+'СЕТ СН'!$H$6-'СЕТ СН'!$H$23</f>
        <v>1476.6077477399999</v>
      </c>
      <c r="X87" s="36">
        <f>SUMIFS(СВЦЭМ!$D$33:$D$776,СВЦЭМ!$A$33:$A$776,$A87,СВЦЭМ!$B$33:$B$776,X$83)+'СЕТ СН'!$H$11+СВЦЭМ!$D$10+'СЕТ СН'!$H$6-'СЕТ СН'!$H$23</f>
        <v>1494.0515551200001</v>
      </c>
      <c r="Y87" s="36">
        <f>SUMIFS(СВЦЭМ!$D$33:$D$776,СВЦЭМ!$A$33:$A$776,$A87,СВЦЭМ!$B$33:$B$776,Y$83)+'СЕТ СН'!$H$11+СВЦЭМ!$D$10+'СЕТ СН'!$H$6-'СЕТ СН'!$H$23</f>
        <v>1508.0232780599999</v>
      </c>
    </row>
    <row r="88" spans="1:27" ht="15.75" x14ac:dyDescent="0.2">
      <c r="A88" s="35">
        <f t="shared" si="2"/>
        <v>44201</v>
      </c>
      <c r="B88" s="36">
        <f>SUMIFS(СВЦЭМ!$D$33:$D$776,СВЦЭМ!$A$33:$A$776,$A88,СВЦЭМ!$B$33:$B$776,B$83)+'СЕТ СН'!$H$11+СВЦЭМ!$D$10+'СЕТ СН'!$H$6-'СЕТ СН'!$H$23</f>
        <v>1475.7306530199999</v>
      </c>
      <c r="C88" s="36">
        <f>SUMIFS(СВЦЭМ!$D$33:$D$776,СВЦЭМ!$A$33:$A$776,$A88,СВЦЭМ!$B$33:$B$776,C$83)+'СЕТ СН'!$H$11+СВЦЭМ!$D$10+'СЕТ СН'!$H$6-'СЕТ СН'!$H$23</f>
        <v>1505.97593405</v>
      </c>
      <c r="D88" s="36">
        <f>SUMIFS(СВЦЭМ!$D$33:$D$776,СВЦЭМ!$A$33:$A$776,$A88,СВЦЭМ!$B$33:$B$776,D$83)+'СЕТ СН'!$H$11+СВЦЭМ!$D$10+'СЕТ СН'!$H$6-'СЕТ СН'!$H$23</f>
        <v>1518.7410593899999</v>
      </c>
      <c r="E88" s="36">
        <f>SUMIFS(СВЦЭМ!$D$33:$D$776,СВЦЭМ!$A$33:$A$776,$A88,СВЦЭМ!$B$33:$B$776,E$83)+'СЕТ СН'!$H$11+СВЦЭМ!$D$10+'СЕТ СН'!$H$6-'СЕТ СН'!$H$23</f>
        <v>1525.16552305</v>
      </c>
      <c r="F88" s="36">
        <f>SUMIFS(СВЦЭМ!$D$33:$D$776,СВЦЭМ!$A$33:$A$776,$A88,СВЦЭМ!$B$33:$B$776,F$83)+'СЕТ СН'!$H$11+СВЦЭМ!$D$10+'СЕТ СН'!$H$6-'СЕТ СН'!$H$23</f>
        <v>1527.5625703999999</v>
      </c>
      <c r="G88" s="36">
        <f>SUMIFS(СВЦЭМ!$D$33:$D$776,СВЦЭМ!$A$33:$A$776,$A88,СВЦЭМ!$B$33:$B$776,G$83)+'СЕТ СН'!$H$11+СВЦЭМ!$D$10+'СЕТ СН'!$H$6-'СЕТ СН'!$H$23</f>
        <v>1549.5715897099999</v>
      </c>
      <c r="H88" s="36">
        <f>SUMIFS(СВЦЭМ!$D$33:$D$776,СВЦЭМ!$A$33:$A$776,$A88,СВЦЭМ!$B$33:$B$776,H$83)+'СЕТ СН'!$H$11+СВЦЭМ!$D$10+'СЕТ СН'!$H$6-'СЕТ СН'!$H$23</f>
        <v>1534.0996067599999</v>
      </c>
      <c r="I88" s="36">
        <f>SUMIFS(СВЦЭМ!$D$33:$D$776,СВЦЭМ!$A$33:$A$776,$A88,СВЦЭМ!$B$33:$B$776,I$83)+'СЕТ СН'!$H$11+СВЦЭМ!$D$10+'СЕТ СН'!$H$6-'СЕТ СН'!$H$23</f>
        <v>1517.7655431200001</v>
      </c>
      <c r="J88" s="36">
        <f>SUMIFS(СВЦЭМ!$D$33:$D$776,СВЦЭМ!$A$33:$A$776,$A88,СВЦЭМ!$B$33:$B$776,J$83)+'СЕТ СН'!$H$11+СВЦЭМ!$D$10+'СЕТ СН'!$H$6-'СЕТ СН'!$H$23</f>
        <v>1492.94800786</v>
      </c>
      <c r="K88" s="36">
        <f>SUMIFS(СВЦЭМ!$D$33:$D$776,СВЦЭМ!$A$33:$A$776,$A88,СВЦЭМ!$B$33:$B$776,K$83)+'СЕТ СН'!$H$11+СВЦЭМ!$D$10+'СЕТ СН'!$H$6-'СЕТ СН'!$H$23</f>
        <v>1463.6410932700001</v>
      </c>
      <c r="L88" s="36">
        <f>SUMIFS(СВЦЭМ!$D$33:$D$776,СВЦЭМ!$A$33:$A$776,$A88,СВЦЭМ!$B$33:$B$776,L$83)+'СЕТ СН'!$H$11+СВЦЭМ!$D$10+'СЕТ СН'!$H$6-'СЕТ СН'!$H$23</f>
        <v>1443.1118166900001</v>
      </c>
      <c r="M88" s="36">
        <f>SUMIFS(СВЦЭМ!$D$33:$D$776,СВЦЭМ!$A$33:$A$776,$A88,СВЦЭМ!$B$33:$B$776,M$83)+'СЕТ СН'!$H$11+СВЦЭМ!$D$10+'СЕТ СН'!$H$6-'СЕТ СН'!$H$23</f>
        <v>1450.0169836</v>
      </c>
      <c r="N88" s="36">
        <f>SUMIFS(СВЦЭМ!$D$33:$D$776,СВЦЭМ!$A$33:$A$776,$A88,СВЦЭМ!$B$33:$B$776,N$83)+'СЕТ СН'!$H$11+СВЦЭМ!$D$10+'СЕТ СН'!$H$6-'СЕТ СН'!$H$23</f>
        <v>1482.86739003</v>
      </c>
      <c r="O88" s="36">
        <f>SUMIFS(СВЦЭМ!$D$33:$D$776,СВЦЭМ!$A$33:$A$776,$A88,СВЦЭМ!$B$33:$B$776,O$83)+'СЕТ СН'!$H$11+СВЦЭМ!$D$10+'СЕТ СН'!$H$6-'СЕТ СН'!$H$23</f>
        <v>1509.5447742000001</v>
      </c>
      <c r="P88" s="36">
        <f>SUMIFS(СВЦЭМ!$D$33:$D$776,СВЦЭМ!$A$33:$A$776,$A88,СВЦЭМ!$B$33:$B$776,P$83)+'СЕТ СН'!$H$11+СВЦЭМ!$D$10+'СЕТ СН'!$H$6-'СЕТ СН'!$H$23</f>
        <v>1525.8729972000001</v>
      </c>
      <c r="Q88" s="36">
        <f>SUMIFS(СВЦЭМ!$D$33:$D$776,СВЦЭМ!$A$33:$A$776,$A88,СВЦЭМ!$B$33:$B$776,Q$83)+'СЕТ СН'!$H$11+СВЦЭМ!$D$10+'СЕТ СН'!$H$6-'СЕТ СН'!$H$23</f>
        <v>1530.75091901</v>
      </c>
      <c r="R88" s="36">
        <f>SUMIFS(СВЦЭМ!$D$33:$D$776,СВЦЭМ!$A$33:$A$776,$A88,СВЦЭМ!$B$33:$B$776,R$83)+'СЕТ СН'!$H$11+СВЦЭМ!$D$10+'СЕТ СН'!$H$6-'СЕТ СН'!$H$23</f>
        <v>1518.0865069500001</v>
      </c>
      <c r="S88" s="36">
        <f>SUMIFS(СВЦЭМ!$D$33:$D$776,СВЦЭМ!$A$33:$A$776,$A88,СВЦЭМ!$B$33:$B$776,S$83)+'СЕТ СН'!$H$11+СВЦЭМ!$D$10+'СЕТ СН'!$H$6-'СЕТ СН'!$H$23</f>
        <v>1506.3832610999998</v>
      </c>
      <c r="T88" s="36">
        <f>SUMIFS(СВЦЭМ!$D$33:$D$776,СВЦЭМ!$A$33:$A$776,$A88,СВЦЭМ!$B$33:$B$776,T$83)+'СЕТ СН'!$H$11+СВЦЭМ!$D$10+'СЕТ СН'!$H$6-'СЕТ СН'!$H$23</f>
        <v>1474.6396021199998</v>
      </c>
      <c r="U88" s="36">
        <f>SUMIFS(СВЦЭМ!$D$33:$D$776,СВЦЭМ!$A$33:$A$776,$A88,СВЦЭМ!$B$33:$B$776,U$83)+'СЕТ СН'!$H$11+СВЦЭМ!$D$10+'СЕТ СН'!$H$6-'СЕТ СН'!$H$23</f>
        <v>1481.4823897000001</v>
      </c>
      <c r="V88" s="36">
        <f>SUMIFS(СВЦЭМ!$D$33:$D$776,СВЦЭМ!$A$33:$A$776,$A88,СВЦЭМ!$B$33:$B$776,V$83)+'СЕТ СН'!$H$11+СВЦЭМ!$D$10+'СЕТ СН'!$H$6-'СЕТ СН'!$H$23</f>
        <v>1486.2932848400001</v>
      </c>
      <c r="W88" s="36">
        <f>SUMIFS(СВЦЭМ!$D$33:$D$776,СВЦЭМ!$A$33:$A$776,$A88,СВЦЭМ!$B$33:$B$776,W$83)+'СЕТ СН'!$H$11+СВЦЭМ!$D$10+'СЕТ СН'!$H$6-'СЕТ СН'!$H$23</f>
        <v>1501.7035589299999</v>
      </c>
      <c r="X88" s="36">
        <f>SUMIFS(СВЦЭМ!$D$33:$D$776,СВЦЭМ!$A$33:$A$776,$A88,СВЦЭМ!$B$33:$B$776,X$83)+'СЕТ СН'!$H$11+СВЦЭМ!$D$10+'СЕТ СН'!$H$6-'СЕТ СН'!$H$23</f>
        <v>1516.6817633700002</v>
      </c>
      <c r="Y88" s="36">
        <f>SUMIFS(СВЦЭМ!$D$33:$D$776,СВЦЭМ!$A$33:$A$776,$A88,СВЦЭМ!$B$33:$B$776,Y$83)+'СЕТ СН'!$H$11+СВЦЭМ!$D$10+'СЕТ СН'!$H$6-'СЕТ СН'!$H$23</f>
        <v>1533.5379335500002</v>
      </c>
    </row>
    <row r="89" spans="1:27" ht="15.75" x14ac:dyDescent="0.2">
      <c r="A89" s="35">
        <f t="shared" si="2"/>
        <v>44202</v>
      </c>
      <c r="B89" s="36">
        <f>SUMIFS(СВЦЭМ!$D$33:$D$776,СВЦЭМ!$A$33:$A$776,$A89,СВЦЭМ!$B$33:$B$776,B$83)+'СЕТ СН'!$H$11+СВЦЭМ!$D$10+'СЕТ СН'!$H$6-'СЕТ СН'!$H$23</f>
        <v>1523.3783858000002</v>
      </c>
      <c r="C89" s="36">
        <f>SUMIFS(СВЦЭМ!$D$33:$D$776,СВЦЭМ!$A$33:$A$776,$A89,СВЦЭМ!$B$33:$B$776,C$83)+'СЕТ СН'!$H$11+СВЦЭМ!$D$10+'СЕТ СН'!$H$6-'СЕТ СН'!$H$23</f>
        <v>1554.0215670799998</v>
      </c>
      <c r="D89" s="36">
        <f>SUMIFS(СВЦЭМ!$D$33:$D$776,СВЦЭМ!$A$33:$A$776,$A89,СВЦЭМ!$B$33:$B$776,D$83)+'СЕТ СН'!$H$11+СВЦЭМ!$D$10+'СЕТ СН'!$H$6-'СЕТ СН'!$H$23</f>
        <v>1577.6947057799998</v>
      </c>
      <c r="E89" s="36">
        <f>SUMIFS(СВЦЭМ!$D$33:$D$776,СВЦЭМ!$A$33:$A$776,$A89,СВЦЭМ!$B$33:$B$776,E$83)+'СЕТ СН'!$H$11+СВЦЭМ!$D$10+'СЕТ СН'!$H$6-'СЕТ СН'!$H$23</f>
        <v>1587.0522479199999</v>
      </c>
      <c r="F89" s="36">
        <f>SUMIFS(СВЦЭМ!$D$33:$D$776,СВЦЭМ!$A$33:$A$776,$A89,СВЦЭМ!$B$33:$B$776,F$83)+'СЕТ СН'!$H$11+СВЦЭМ!$D$10+'СЕТ СН'!$H$6-'СЕТ СН'!$H$23</f>
        <v>1598.10022901</v>
      </c>
      <c r="G89" s="36">
        <f>SUMIFS(СВЦЭМ!$D$33:$D$776,СВЦЭМ!$A$33:$A$776,$A89,СВЦЭМ!$B$33:$B$776,G$83)+'СЕТ СН'!$H$11+СВЦЭМ!$D$10+'СЕТ СН'!$H$6-'СЕТ СН'!$H$23</f>
        <v>1594.85992093</v>
      </c>
      <c r="H89" s="36">
        <f>SUMIFS(СВЦЭМ!$D$33:$D$776,СВЦЭМ!$A$33:$A$776,$A89,СВЦЭМ!$B$33:$B$776,H$83)+'СЕТ СН'!$H$11+СВЦЭМ!$D$10+'СЕТ СН'!$H$6-'СЕТ СН'!$H$23</f>
        <v>1578.89360971</v>
      </c>
      <c r="I89" s="36">
        <f>SUMIFS(СВЦЭМ!$D$33:$D$776,СВЦЭМ!$A$33:$A$776,$A89,СВЦЭМ!$B$33:$B$776,I$83)+'СЕТ СН'!$H$11+СВЦЭМ!$D$10+'СЕТ СН'!$H$6-'СЕТ СН'!$H$23</f>
        <v>1553.1232477399999</v>
      </c>
      <c r="J89" s="36">
        <f>SUMIFS(СВЦЭМ!$D$33:$D$776,СВЦЭМ!$A$33:$A$776,$A89,СВЦЭМ!$B$33:$B$776,J$83)+'СЕТ СН'!$H$11+СВЦЭМ!$D$10+'СЕТ СН'!$H$6-'СЕТ СН'!$H$23</f>
        <v>1509.52229584</v>
      </c>
      <c r="K89" s="36">
        <f>SUMIFS(СВЦЭМ!$D$33:$D$776,СВЦЭМ!$A$33:$A$776,$A89,СВЦЭМ!$B$33:$B$776,K$83)+'СЕТ СН'!$H$11+СВЦЭМ!$D$10+'СЕТ СН'!$H$6-'СЕТ СН'!$H$23</f>
        <v>1468.4709688500002</v>
      </c>
      <c r="L89" s="36">
        <f>SUMIFS(СВЦЭМ!$D$33:$D$776,СВЦЭМ!$A$33:$A$776,$A89,СВЦЭМ!$B$33:$B$776,L$83)+'СЕТ СН'!$H$11+СВЦЭМ!$D$10+'СЕТ СН'!$H$6-'СЕТ СН'!$H$23</f>
        <v>1456.0932176300003</v>
      </c>
      <c r="M89" s="36">
        <f>SUMIFS(СВЦЭМ!$D$33:$D$776,СВЦЭМ!$A$33:$A$776,$A89,СВЦЭМ!$B$33:$B$776,M$83)+'СЕТ СН'!$H$11+СВЦЭМ!$D$10+'СЕТ СН'!$H$6-'СЕТ СН'!$H$23</f>
        <v>1459.7963300900001</v>
      </c>
      <c r="N89" s="36">
        <f>SUMIFS(СВЦЭМ!$D$33:$D$776,СВЦЭМ!$A$33:$A$776,$A89,СВЦЭМ!$B$33:$B$776,N$83)+'СЕТ СН'!$H$11+СВЦЭМ!$D$10+'СЕТ СН'!$H$6-'СЕТ СН'!$H$23</f>
        <v>1487.8815837900001</v>
      </c>
      <c r="O89" s="36">
        <f>SUMIFS(СВЦЭМ!$D$33:$D$776,СВЦЭМ!$A$33:$A$776,$A89,СВЦЭМ!$B$33:$B$776,O$83)+'СЕТ СН'!$H$11+СВЦЭМ!$D$10+'СЕТ СН'!$H$6-'СЕТ СН'!$H$23</f>
        <v>1504.3983899599998</v>
      </c>
      <c r="P89" s="36">
        <f>SUMIFS(СВЦЭМ!$D$33:$D$776,СВЦЭМ!$A$33:$A$776,$A89,СВЦЭМ!$B$33:$B$776,P$83)+'СЕТ СН'!$H$11+СВЦЭМ!$D$10+'СЕТ СН'!$H$6-'СЕТ СН'!$H$23</f>
        <v>1515.4856839399999</v>
      </c>
      <c r="Q89" s="36">
        <f>SUMIFS(СВЦЭМ!$D$33:$D$776,СВЦЭМ!$A$33:$A$776,$A89,СВЦЭМ!$B$33:$B$776,Q$83)+'СЕТ СН'!$H$11+СВЦЭМ!$D$10+'СЕТ СН'!$H$6-'СЕТ СН'!$H$23</f>
        <v>1519.5316744800002</v>
      </c>
      <c r="R89" s="36">
        <f>SUMIFS(СВЦЭМ!$D$33:$D$776,СВЦЭМ!$A$33:$A$776,$A89,СВЦЭМ!$B$33:$B$776,R$83)+'СЕТ СН'!$H$11+СВЦЭМ!$D$10+'СЕТ СН'!$H$6-'СЕТ СН'!$H$23</f>
        <v>1505.4759747500002</v>
      </c>
      <c r="S89" s="36">
        <f>SUMIFS(СВЦЭМ!$D$33:$D$776,СВЦЭМ!$A$33:$A$776,$A89,СВЦЭМ!$B$33:$B$776,S$83)+'СЕТ СН'!$H$11+СВЦЭМ!$D$10+'СЕТ СН'!$H$6-'СЕТ СН'!$H$23</f>
        <v>1479.8911492400002</v>
      </c>
      <c r="T89" s="36">
        <f>SUMIFS(СВЦЭМ!$D$33:$D$776,СВЦЭМ!$A$33:$A$776,$A89,СВЦЭМ!$B$33:$B$776,T$83)+'СЕТ СН'!$H$11+СВЦЭМ!$D$10+'СЕТ СН'!$H$6-'СЕТ СН'!$H$23</f>
        <v>1454.2182162100003</v>
      </c>
      <c r="U89" s="36">
        <f>SUMIFS(СВЦЭМ!$D$33:$D$776,СВЦЭМ!$A$33:$A$776,$A89,СВЦЭМ!$B$33:$B$776,U$83)+'СЕТ СН'!$H$11+СВЦЭМ!$D$10+'СЕТ СН'!$H$6-'СЕТ СН'!$H$23</f>
        <v>1457.6580223000001</v>
      </c>
      <c r="V89" s="36">
        <f>SUMIFS(СВЦЭМ!$D$33:$D$776,СВЦЭМ!$A$33:$A$776,$A89,СВЦЭМ!$B$33:$B$776,V$83)+'СЕТ СН'!$H$11+СВЦЭМ!$D$10+'СЕТ СН'!$H$6-'СЕТ СН'!$H$23</f>
        <v>1464.43640112</v>
      </c>
      <c r="W89" s="36">
        <f>SUMIFS(СВЦЭМ!$D$33:$D$776,СВЦЭМ!$A$33:$A$776,$A89,СВЦЭМ!$B$33:$B$776,W$83)+'СЕТ СН'!$H$11+СВЦЭМ!$D$10+'СЕТ СН'!$H$6-'СЕТ СН'!$H$23</f>
        <v>1480.3534482499999</v>
      </c>
      <c r="X89" s="36">
        <f>SUMIFS(СВЦЭМ!$D$33:$D$776,СВЦЭМ!$A$33:$A$776,$A89,СВЦЭМ!$B$33:$B$776,X$83)+'СЕТ СН'!$H$11+СВЦЭМ!$D$10+'СЕТ СН'!$H$6-'СЕТ СН'!$H$23</f>
        <v>1498.0020877400002</v>
      </c>
      <c r="Y89" s="36">
        <f>SUMIFS(СВЦЭМ!$D$33:$D$776,СВЦЭМ!$A$33:$A$776,$A89,СВЦЭМ!$B$33:$B$776,Y$83)+'СЕТ СН'!$H$11+СВЦЭМ!$D$10+'СЕТ СН'!$H$6-'СЕТ СН'!$H$23</f>
        <v>1520.1541716900001</v>
      </c>
    </row>
    <row r="90" spans="1:27" ht="15.75" x14ac:dyDescent="0.2">
      <c r="A90" s="35">
        <f t="shared" si="2"/>
        <v>44203</v>
      </c>
      <c r="B90" s="36">
        <f>SUMIFS(СВЦЭМ!$D$33:$D$776,СВЦЭМ!$A$33:$A$776,$A90,СВЦЭМ!$B$33:$B$776,B$83)+'СЕТ СН'!$H$11+СВЦЭМ!$D$10+'СЕТ СН'!$H$6-'СЕТ СН'!$H$23</f>
        <v>1492.6088067599999</v>
      </c>
      <c r="C90" s="36">
        <f>SUMIFS(СВЦЭМ!$D$33:$D$776,СВЦЭМ!$A$33:$A$776,$A90,СВЦЭМ!$B$33:$B$776,C$83)+'СЕТ СН'!$H$11+СВЦЭМ!$D$10+'СЕТ СН'!$H$6-'СЕТ СН'!$H$23</f>
        <v>1525.6930272300001</v>
      </c>
      <c r="D90" s="36">
        <f>SUMIFS(СВЦЭМ!$D$33:$D$776,СВЦЭМ!$A$33:$A$776,$A90,СВЦЭМ!$B$33:$B$776,D$83)+'СЕТ СН'!$H$11+СВЦЭМ!$D$10+'СЕТ СН'!$H$6-'СЕТ СН'!$H$23</f>
        <v>1553.89708096</v>
      </c>
      <c r="E90" s="36">
        <f>SUMIFS(СВЦЭМ!$D$33:$D$776,СВЦЭМ!$A$33:$A$776,$A90,СВЦЭМ!$B$33:$B$776,E$83)+'СЕТ СН'!$H$11+СВЦЭМ!$D$10+'СЕТ СН'!$H$6-'СЕТ СН'!$H$23</f>
        <v>1564.2118859900002</v>
      </c>
      <c r="F90" s="36">
        <f>SUMIFS(СВЦЭМ!$D$33:$D$776,СВЦЭМ!$A$33:$A$776,$A90,СВЦЭМ!$B$33:$B$776,F$83)+'СЕТ СН'!$H$11+СВЦЭМ!$D$10+'СЕТ СН'!$H$6-'СЕТ СН'!$H$23</f>
        <v>1573.7923673499999</v>
      </c>
      <c r="G90" s="36">
        <f>SUMIFS(СВЦЭМ!$D$33:$D$776,СВЦЭМ!$A$33:$A$776,$A90,СВЦЭМ!$B$33:$B$776,G$83)+'СЕТ СН'!$H$11+СВЦЭМ!$D$10+'СЕТ СН'!$H$6-'СЕТ СН'!$H$23</f>
        <v>1567.5197337200002</v>
      </c>
      <c r="H90" s="36">
        <f>SUMIFS(СВЦЭМ!$D$33:$D$776,СВЦЭМ!$A$33:$A$776,$A90,СВЦЭМ!$B$33:$B$776,H$83)+'СЕТ СН'!$H$11+СВЦЭМ!$D$10+'СЕТ СН'!$H$6-'СЕТ СН'!$H$23</f>
        <v>1551.4077554199998</v>
      </c>
      <c r="I90" s="36">
        <f>SUMIFS(СВЦЭМ!$D$33:$D$776,СВЦЭМ!$A$33:$A$776,$A90,СВЦЭМ!$B$33:$B$776,I$83)+'СЕТ СН'!$H$11+СВЦЭМ!$D$10+'СЕТ СН'!$H$6-'СЕТ СН'!$H$23</f>
        <v>1525.1240320699999</v>
      </c>
      <c r="J90" s="36">
        <f>SUMIFS(СВЦЭМ!$D$33:$D$776,СВЦЭМ!$A$33:$A$776,$A90,СВЦЭМ!$B$33:$B$776,J$83)+'СЕТ СН'!$H$11+СВЦЭМ!$D$10+'СЕТ СН'!$H$6-'СЕТ СН'!$H$23</f>
        <v>1499.82766098</v>
      </c>
      <c r="K90" s="36">
        <f>SUMIFS(СВЦЭМ!$D$33:$D$776,СВЦЭМ!$A$33:$A$776,$A90,СВЦЭМ!$B$33:$B$776,K$83)+'СЕТ СН'!$H$11+СВЦЭМ!$D$10+'СЕТ СН'!$H$6-'СЕТ СН'!$H$23</f>
        <v>1474.7641848600001</v>
      </c>
      <c r="L90" s="36">
        <f>SUMIFS(СВЦЭМ!$D$33:$D$776,СВЦЭМ!$A$33:$A$776,$A90,СВЦЭМ!$B$33:$B$776,L$83)+'СЕТ СН'!$H$11+СВЦЭМ!$D$10+'СЕТ СН'!$H$6-'СЕТ СН'!$H$23</f>
        <v>1459.3837422900001</v>
      </c>
      <c r="M90" s="36">
        <f>SUMIFS(СВЦЭМ!$D$33:$D$776,СВЦЭМ!$A$33:$A$776,$A90,СВЦЭМ!$B$33:$B$776,M$83)+'СЕТ СН'!$H$11+СВЦЭМ!$D$10+'СЕТ СН'!$H$6-'СЕТ СН'!$H$23</f>
        <v>1474.0677714900003</v>
      </c>
      <c r="N90" s="36">
        <f>SUMIFS(СВЦЭМ!$D$33:$D$776,СВЦЭМ!$A$33:$A$776,$A90,СВЦЭМ!$B$33:$B$776,N$83)+'СЕТ СН'!$H$11+СВЦЭМ!$D$10+'СЕТ СН'!$H$6-'СЕТ СН'!$H$23</f>
        <v>1522.2020661900001</v>
      </c>
      <c r="O90" s="36">
        <f>SUMIFS(СВЦЭМ!$D$33:$D$776,СВЦЭМ!$A$33:$A$776,$A90,СВЦЭМ!$B$33:$B$776,O$83)+'СЕТ СН'!$H$11+СВЦЭМ!$D$10+'СЕТ СН'!$H$6-'СЕТ СН'!$H$23</f>
        <v>1529.7230142100002</v>
      </c>
      <c r="P90" s="36">
        <f>SUMIFS(СВЦЭМ!$D$33:$D$776,СВЦЭМ!$A$33:$A$776,$A90,СВЦЭМ!$B$33:$B$776,P$83)+'СЕТ СН'!$H$11+СВЦЭМ!$D$10+'СЕТ СН'!$H$6-'СЕТ СН'!$H$23</f>
        <v>1541.5365852499999</v>
      </c>
      <c r="Q90" s="36">
        <f>SUMIFS(СВЦЭМ!$D$33:$D$776,СВЦЭМ!$A$33:$A$776,$A90,СВЦЭМ!$B$33:$B$776,Q$83)+'СЕТ СН'!$H$11+СВЦЭМ!$D$10+'СЕТ СН'!$H$6-'СЕТ СН'!$H$23</f>
        <v>1552.3745045300002</v>
      </c>
      <c r="R90" s="36">
        <f>SUMIFS(СВЦЭМ!$D$33:$D$776,СВЦЭМ!$A$33:$A$776,$A90,СВЦЭМ!$B$33:$B$776,R$83)+'СЕТ СН'!$H$11+СВЦЭМ!$D$10+'СЕТ СН'!$H$6-'СЕТ СН'!$H$23</f>
        <v>1549.2580575799998</v>
      </c>
      <c r="S90" s="36">
        <f>SUMIFS(СВЦЭМ!$D$33:$D$776,СВЦЭМ!$A$33:$A$776,$A90,СВЦЭМ!$B$33:$B$776,S$83)+'СЕТ СН'!$H$11+СВЦЭМ!$D$10+'СЕТ СН'!$H$6-'СЕТ СН'!$H$23</f>
        <v>1524.8129910900002</v>
      </c>
      <c r="T90" s="36">
        <f>SUMIFS(СВЦЭМ!$D$33:$D$776,СВЦЭМ!$A$33:$A$776,$A90,СВЦЭМ!$B$33:$B$776,T$83)+'СЕТ СН'!$H$11+СВЦЭМ!$D$10+'СЕТ СН'!$H$6-'СЕТ СН'!$H$23</f>
        <v>1500.5465907799999</v>
      </c>
      <c r="U90" s="36">
        <f>SUMIFS(СВЦЭМ!$D$33:$D$776,СВЦЭМ!$A$33:$A$776,$A90,СВЦЭМ!$B$33:$B$776,U$83)+'СЕТ СН'!$H$11+СВЦЭМ!$D$10+'СЕТ СН'!$H$6-'СЕТ СН'!$H$23</f>
        <v>1509.6249098600001</v>
      </c>
      <c r="V90" s="36">
        <f>SUMIFS(СВЦЭМ!$D$33:$D$776,СВЦЭМ!$A$33:$A$776,$A90,СВЦЭМ!$B$33:$B$776,V$83)+'СЕТ СН'!$H$11+СВЦЭМ!$D$10+'СЕТ СН'!$H$6-'СЕТ СН'!$H$23</f>
        <v>1508.5640873900002</v>
      </c>
      <c r="W90" s="36">
        <f>SUMIFS(СВЦЭМ!$D$33:$D$776,СВЦЭМ!$A$33:$A$776,$A90,СВЦЭМ!$B$33:$B$776,W$83)+'СЕТ СН'!$H$11+СВЦЭМ!$D$10+'СЕТ СН'!$H$6-'СЕТ СН'!$H$23</f>
        <v>1527.3800845999999</v>
      </c>
      <c r="X90" s="36">
        <f>SUMIFS(СВЦЭМ!$D$33:$D$776,СВЦЭМ!$A$33:$A$776,$A90,СВЦЭМ!$B$33:$B$776,X$83)+'СЕТ СН'!$H$11+СВЦЭМ!$D$10+'СЕТ СН'!$H$6-'СЕТ СН'!$H$23</f>
        <v>1544.0575359300001</v>
      </c>
      <c r="Y90" s="36">
        <f>SUMIFS(СВЦЭМ!$D$33:$D$776,СВЦЭМ!$A$33:$A$776,$A90,СВЦЭМ!$B$33:$B$776,Y$83)+'СЕТ СН'!$H$11+СВЦЭМ!$D$10+'СЕТ СН'!$H$6-'СЕТ СН'!$H$23</f>
        <v>1566.7766287499999</v>
      </c>
    </row>
    <row r="91" spans="1:27" ht="15.75" x14ac:dyDescent="0.2">
      <c r="A91" s="35">
        <f t="shared" si="2"/>
        <v>44204</v>
      </c>
      <c r="B91" s="36">
        <f>SUMIFS(СВЦЭМ!$D$33:$D$776,СВЦЭМ!$A$33:$A$776,$A91,СВЦЭМ!$B$33:$B$776,B$83)+'СЕТ СН'!$H$11+СВЦЭМ!$D$10+'СЕТ СН'!$H$6-'СЕТ СН'!$H$23</f>
        <v>1506.0324991799998</v>
      </c>
      <c r="C91" s="36">
        <f>SUMIFS(СВЦЭМ!$D$33:$D$776,СВЦЭМ!$A$33:$A$776,$A91,СВЦЭМ!$B$33:$B$776,C$83)+'СЕТ СН'!$H$11+СВЦЭМ!$D$10+'СЕТ СН'!$H$6-'СЕТ СН'!$H$23</f>
        <v>1545.3560011999998</v>
      </c>
      <c r="D91" s="36">
        <f>SUMIFS(СВЦЭМ!$D$33:$D$776,СВЦЭМ!$A$33:$A$776,$A91,СВЦЭМ!$B$33:$B$776,D$83)+'СЕТ СН'!$H$11+СВЦЭМ!$D$10+'СЕТ СН'!$H$6-'СЕТ СН'!$H$23</f>
        <v>1569.6454852699999</v>
      </c>
      <c r="E91" s="36">
        <f>SUMIFS(СВЦЭМ!$D$33:$D$776,СВЦЭМ!$A$33:$A$776,$A91,СВЦЭМ!$B$33:$B$776,E$83)+'СЕТ СН'!$H$11+СВЦЭМ!$D$10+'СЕТ СН'!$H$6-'СЕТ СН'!$H$23</f>
        <v>1586.5237888299998</v>
      </c>
      <c r="F91" s="36">
        <f>SUMIFS(СВЦЭМ!$D$33:$D$776,СВЦЭМ!$A$33:$A$776,$A91,СВЦЭМ!$B$33:$B$776,F$83)+'СЕТ СН'!$H$11+СВЦЭМ!$D$10+'СЕТ СН'!$H$6-'СЕТ СН'!$H$23</f>
        <v>1593.30845512</v>
      </c>
      <c r="G91" s="36">
        <f>SUMIFS(СВЦЭМ!$D$33:$D$776,СВЦЭМ!$A$33:$A$776,$A91,СВЦЭМ!$B$33:$B$776,G$83)+'СЕТ СН'!$H$11+СВЦЭМ!$D$10+'СЕТ СН'!$H$6-'СЕТ СН'!$H$23</f>
        <v>1588.5534859200002</v>
      </c>
      <c r="H91" s="36">
        <f>SUMIFS(СВЦЭМ!$D$33:$D$776,СВЦЭМ!$A$33:$A$776,$A91,СВЦЭМ!$B$33:$B$776,H$83)+'СЕТ СН'!$H$11+СВЦЭМ!$D$10+'СЕТ СН'!$H$6-'СЕТ СН'!$H$23</f>
        <v>1570.27584763</v>
      </c>
      <c r="I91" s="36">
        <f>SUMIFS(СВЦЭМ!$D$33:$D$776,СВЦЭМ!$A$33:$A$776,$A91,СВЦЭМ!$B$33:$B$776,I$83)+'СЕТ СН'!$H$11+СВЦЭМ!$D$10+'СЕТ СН'!$H$6-'СЕТ СН'!$H$23</f>
        <v>1589.76422796</v>
      </c>
      <c r="J91" s="36">
        <f>SUMIFS(СВЦЭМ!$D$33:$D$776,СВЦЭМ!$A$33:$A$776,$A91,СВЦЭМ!$B$33:$B$776,J$83)+'СЕТ СН'!$H$11+СВЦЭМ!$D$10+'СЕТ СН'!$H$6-'СЕТ СН'!$H$23</f>
        <v>1563.1918883799999</v>
      </c>
      <c r="K91" s="36">
        <f>SUMIFS(СВЦЭМ!$D$33:$D$776,СВЦЭМ!$A$33:$A$776,$A91,СВЦЭМ!$B$33:$B$776,K$83)+'СЕТ СН'!$H$11+СВЦЭМ!$D$10+'СЕТ СН'!$H$6-'СЕТ СН'!$H$23</f>
        <v>1533.3857615000002</v>
      </c>
      <c r="L91" s="36">
        <f>SUMIFS(СВЦЭМ!$D$33:$D$776,СВЦЭМ!$A$33:$A$776,$A91,СВЦЭМ!$B$33:$B$776,L$83)+'СЕТ СН'!$H$11+СВЦЭМ!$D$10+'СЕТ СН'!$H$6-'СЕТ СН'!$H$23</f>
        <v>1512.5977174300001</v>
      </c>
      <c r="M91" s="36">
        <f>SUMIFS(СВЦЭМ!$D$33:$D$776,СВЦЭМ!$A$33:$A$776,$A91,СВЦЭМ!$B$33:$B$776,M$83)+'СЕТ СН'!$H$11+СВЦЭМ!$D$10+'СЕТ СН'!$H$6-'СЕТ СН'!$H$23</f>
        <v>1501.8052292000002</v>
      </c>
      <c r="N91" s="36">
        <f>SUMIFS(СВЦЭМ!$D$33:$D$776,СВЦЭМ!$A$33:$A$776,$A91,СВЦЭМ!$B$33:$B$776,N$83)+'СЕТ СН'!$H$11+СВЦЭМ!$D$10+'СЕТ СН'!$H$6-'СЕТ СН'!$H$23</f>
        <v>1524.4178364899999</v>
      </c>
      <c r="O91" s="36">
        <f>SUMIFS(СВЦЭМ!$D$33:$D$776,СВЦЭМ!$A$33:$A$776,$A91,СВЦЭМ!$B$33:$B$776,O$83)+'СЕТ СН'!$H$11+СВЦЭМ!$D$10+'СЕТ СН'!$H$6-'СЕТ СН'!$H$23</f>
        <v>1534.9622773699998</v>
      </c>
      <c r="P91" s="36">
        <f>SUMIFS(СВЦЭМ!$D$33:$D$776,СВЦЭМ!$A$33:$A$776,$A91,СВЦЭМ!$B$33:$B$776,P$83)+'СЕТ СН'!$H$11+СВЦЭМ!$D$10+'СЕТ СН'!$H$6-'СЕТ СН'!$H$23</f>
        <v>1549.7723826699998</v>
      </c>
      <c r="Q91" s="36">
        <f>SUMIFS(СВЦЭМ!$D$33:$D$776,СВЦЭМ!$A$33:$A$776,$A91,СВЦЭМ!$B$33:$B$776,Q$83)+'СЕТ СН'!$H$11+СВЦЭМ!$D$10+'СЕТ СН'!$H$6-'СЕТ СН'!$H$23</f>
        <v>1561.52541247</v>
      </c>
      <c r="R91" s="36">
        <f>SUMIFS(СВЦЭМ!$D$33:$D$776,СВЦЭМ!$A$33:$A$776,$A91,СВЦЭМ!$B$33:$B$776,R$83)+'СЕТ СН'!$H$11+СВЦЭМ!$D$10+'СЕТ СН'!$H$6-'СЕТ СН'!$H$23</f>
        <v>1551.16888376</v>
      </c>
      <c r="S91" s="36">
        <f>SUMIFS(СВЦЭМ!$D$33:$D$776,СВЦЭМ!$A$33:$A$776,$A91,СВЦЭМ!$B$33:$B$776,S$83)+'СЕТ СН'!$H$11+СВЦЭМ!$D$10+'СЕТ СН'!$H$6-'СЕТ СН'!$H$23</f>
        <v>1523.5383771800002</v>
      </c>
      <c r="T91" s="36">
        <f>SUMIFS(СВЦЭМ!$D$33:$D$776,СВЦЭМ!$A$33:$A$776,$A91,СВЦЭМ!$B$33:$B$776,T$83)+'СЕТ СН'!$H$11+СВЦЭМ!$D$10+'СЕТ СН'!$H$6-'СЕТ СН'!$H$23</f>
        <v>1500.9029090899999</v>
      </c>
      <c r="U91" s="36">
        <f>SUMIFS(СВЦЭМ!$D$33:$D$776,СВЦЭМ!$A$33:$A$776,$A91,СВЦЭМ!$B$33:$B$776,U$83)+'СЕТ СН'!$H$11+СВЦЭМ!$D$10+'СЕТ СН'!$H$6-'СЕТ СН'!$H$23</f>
        <v>1503.5203535000001</v>
      </c>
      <c r="V91" s="36">
        <f>SUMIFS(СВЦЭМ!$D$33:$D$776,СВЦЭМ!$A$33:$A$776,$A91,СВЦЭМ!$B$33:$B$776,V$83)+'СЕТ СН'!$H$11+СВЦЭМ!$D$10+'СЕТ СН'!$H$6-'СЕТ СН'!$H$23</f>
        <v>1508.3233981600001</v>
      </c>
      <c r="W91" s="36">
        <f>SUMIFS(СВЦЭМ!$D$33:$D$776,СВЦЭМ!$A$33:$A$776,$A91,СВЦЭМ!$B$33:$B$776,W$83)+'СЕТ СН'!$H$11+СВЦЭМ!$D$10+'СЕТ СН'!$H$6-'СЕТ СН'!$H$23</f>
        <v>1522.7257317100002</v>
      </c>
      <c r="X91" s="36">
        <f>SUMIFS(СВЦЭМ!$D$33:$D$776,СВЦЭМ!$A$33:$A$776,$A91,СВЦЭМ!$B$33:$B$776,X$83)+'СЕТ СН'!$H$11+СВЦЭМ!$D$10+'СЕТ СН'!$H$6-'СЕТ СН'!$H$23</f>
        <v>1534.8535866699999</v>
      </c>
      <c r="Y91" s="36">
        <f>SUMIFS(СВЦЭМ!$D$33:$D$776,СВЦЭМ!$A$33:$A$776,$A91,СВЦЭМ!$B$33:$B$776,Y$83)+'СЕТ СН'!$H$11+СВЦЭМ!$D$10+'СЕТ СН'!$H$6-'СЕТ СН'!$H$23</f>
        <v>1556.2938392300002</v>
      </c>
    </row>
    <row r="92" spans="1:27" ht="15.75" x14ac:dyDescent="0.2">
      <c r="A92" s="35">
        <f t="shared" si="2"/>
        <v>44205</v>
      </c>
      <c r="B92" s="36">
        <f>SUMIFS(СВЦЭМ!$D$33:$D$776,СВЦЭМ!$A$33:$A$776,$A92,СВЦЭМ!$B$33:$B$776,B$83)+'СЕТ СН'!$H$11+СВЦЭМ!$D$10+'СЕТ СН'!$H$6-'СЕТ СН'!$H$23</f>
        <v>1530.98220627</v>
      </c>
      <c r="C92" s="36">
        <f>SUMIFS(СВЦЭМ!$D$33:$D$776,СВЦЭМ!$A$33:$A$776,$A92,СВЦЭМ!$B$33:$B$776,C$83)+'СЕТ СН'!$H$11+СВЦЭМ!$D$10+'СЕТ СН'!$H$6-'СЕТ СН'!$H$23</f>
        <v>1559.8870911499998</v>
      </c>
      <c r="D92" s="36">
        <f>SUMIFS(СВЦЭМ!$D$33:$D$776,СВЦЭМ!$A$33:$A$776,$A92,СВЦЭМ!$B$33:$B$776,D$83)+'СЕТ СН'!$H$11+СВЦЭМ!$D$10+'СЕТ СН'!$H$6-'СЕТ СН'!$H$23</f>
        <v>1576.7131116800001</v>
      </c>
      <c r="E92" s="36">
        <f>SUMIFS(СВЦЭМ!$D$33:$D$776,СВЦЭМ!$A$33:$A$776,$A92,СВЦЭМ!$B$33:$B$776,E$83)+'СЕТ СН'!$H$11+СВЦЭМ!$D$10+'СЕТ СН'!$H$6-'СЕТ СН'!$H$23</f>
        <v>1584.0452930400002</v>
      </c>
      <c r="F92" s="36">
        <f>SUMIFS(СВЦЭМ!$D$33:$D$776,СВЦЭМ!$A$33:$A$776,$A92,СВЦЭМ!$B$33:$B$776,F$83)+'СЕТ СН'!$H$11+СВЦЭМ!$D$10+'СЕТ СН'!$H$6-'СЕТ СН'!$H$23</f>
        <v>1590.6005810000001</v>
      </c>
      <c r="G92" s="36">
        <f>SUMIFS(СВЦЭМ!$D$33:$D$776,СВЦЭМ!$A$33:$A$776,$A92,СВЦЭМ!$B$33:$B$776,G$83)+'СЕТ СН'!$H$11+СВЦЭМ!$D$10+'СЕТ СН'!$H$6-'СЕТ СН'!$H$23</f>
        <v>1585.9404685200002</v>
      </c>
      <c r="H92" s="36">
        <f>SUMIFS(СВЦЭМ!$D$33:$D$776,СВЦЭМ!$A$33:$A$776,$A92,СВЦЭМ!$B$33:$B$776,H$83)+'СЕТ СН'!$H$11+СВЦЭМ!$D$10+'СЕТ СН'!$H$6-'СЕТ СН'!$H$23</f>
        <v>1577.1790386399998</v>
      </c>
      <c r="I92" s="36">
        <f>SUMIFS(СВЦЭМ!$D$33:$D$776,СВЦЭМ!$A$33:$A$776,$A92,СВЦЭМ!$B$33:$B$776,I$83)+'СЕТ СН'!$H$11+СВЦЭМ!$D$10+'СЕТ СН'!$H$6-'СЕТ СН'!$H$23</f>
        <v>1549.88917244</v>
      </c>
      <c r="J92" s="36">
        <f>SUMIFS(СВЦЭМ!$D$33:$D$776,СВЦЭМ!$A$33:$A$776,$A92,СВЦЭМ!$B$33:$B$776,J$83)+'СЕТ СН'!$H$11+СВЦЭМ!$D$10+'СЕТ СН'!$H$6-'СЕТ СН'!$H$23</f>
        <v>1525.4977671199999</v>
      </c>
      <c r="K92" s="36">
        <f>SUMIFS(СВЦЭМ!$D$33:$D$776,СВЦЭМ!$A$33:$A$776,$A92,СВЦЭМ!$B$33:$B$776,K$83)+'СЕТ СН'!$H$11+СВЦЭМ!$D$10+'СЕТ СН'!$H$6-'СЕТ СН'!$H$23</f>
        <v>1504.5035257899999</v>
      </c>
      <c r="L92" s="36">
        <f>SUMIFS(СВЦЭМ!$D$33:$D$776,СВЦЭМ!$A$33:$A$776,$A92,СВЦЭМ!$B$33:$B$776,L$83)+'СЕТ СН'!$H$11+СВЦЭМ!$D$10+'СЕТ СН'!$H$6-'СЕТ СН'!$H$23</f>
        <v>1489.9425644600001</v>
      </c>
      <c r="M92" s="36">
        <f>SUMIFS(СВЦЭМ!$D$33:$D$776,СВЦЭМ!$A$33:$A$776,$A92,СВЦЭМ!$B$33:$B$776,M$83)+'СЕТ СН'!$H$11+СВЦЭМ!$D$10+'СЕТ СН'!$H$6-'СЕТ СН'!$H$23</f>
        <v>1484.93414381</v>
      </c>
      <c r="N92" s="36">
        <f>SUMIFS(СВЦЭМ!$D$33:$D$776,СВЦЭМ!$A$33:$A$776,$A92,СВЦЭМ!$B$33:$B$776,N$83)+'СЕТ СН'!$H$11+СВЦЭМ!$D$10+'СЕТ СН'!$H$6-'СЕТ СН'!$H$23</f>
        <v>1503.88990238</v>
      </c>
      <c r="O92" s="36">
        <f>SUMIFS(СВЦЭМ!$D$33:$D$776,СВЦЭМ!$A$33:$A$776,$A92,СВЦЭМ!$B$33:$B$776,O$83)+'СЕТ СН'!$H$11+СВЦЭМ!$D$10+'СЕТ СН'!$H$6-'СЕТ СН'!$H$23</f>
        <v>1516.95536326</v>
      </c>
      <c r="P92" s="36">
        <f>SUMIFS(СВЦЭМ!$D$33:$D$776,СВЦЭМ!$A$33:$A$776,$A92,СВЦЭМ!$B$33:$B$776,P$83)+'СЕТ СН'!$H$11+СВЦЭМ!$D$10+'СЕТ СН'!$H$6-'СЕТ СН'!$H$23</f>
        <v>1524.7389717699998</v>
      </c>
      <c r="Q92" s="36">
        <f>SUMIFS(СВЦЭМ!$D$33:$D$776,СВЦЭМ!$A$33:$A$776,$A92,СВЦЭМ!$B$33:$B$776,Q$83)+'СЕТ СН'!$H$11+СВЦЭМ!$D$10+'СЕТ СН'!$H$6-'СЕТ СН'!$H$23</f>
        <v>1527.3561115100001</v>
      </c>
      <c r="R92" s="36">
        <f>SUMIFS(СВЦЭМ!$D$33:$D$776,СВЦЭМ!$A$33:$A$776,$A92,СВЦЭМ!$B$33:$B$776,R$83)+'СЕТ СН'!$H$11+СВЦЭМ!$D$10+'СЕТ СН'!$H$6-'СЕТ СН'!$H$23</f>
        <v>1516.0749303299999</v>
      </c>
      <c r="S92" s="36">
        <f>SUMIFS(СВЦЭМ!$D$33:$D$776,СВЦЭМ!$A$33:$A$776,$A92,СВЦЭМ!$B$33:$B$776,S$83)+'СЕТ СН'!$H$11+СВЦЭМ!$D$10+'СЕТ СН'!$H$6-'СЕТ СН'!$H$23</f>
        <v>1498.60704532</v>
      </c>
      <c r="T92" s="36">
        <f>SUMIFS(СВЦЭМ!$D$33:$D$776,СВЦЭМ!$A$33:$A$776,$A92,СВЦЭМ!$B$33:$B$776,T$83)+'СЕТ СН'!$H$11+СВЦЭМ!$D$10+'СЕТ СН'!$H$6-'СЕТ СН'!$H$23</f>
        <v>1479.5724885499999</v>
      </c>
      <c r="U92" s="36">
        <f>SUMIFS(СВЦЭМ!$D$33:$D$776,СВЦЭМ!$A$33:$A$776,$A92,СВЦЭМ!$B$33:$B$776,U$83)+'СЕТ СН'!$H$11+СВЦЭМ!$D$10+'СЕТ СН'!$H$6-'СЕТ СН'!$H$23</f>
        <v>1479.9216551499999</v>
      </c>
      <c r="V92" s="36">
        <f>SUMIFS(СВЦЭМ!$D$33:$D$776,СВЦЭМ!$A$33:$A$776,$A92,СВЦЭМ!$B$33:$B$776,V$83)+'СЕТ СН'!$H$11+СВЦЭМ!$D$10+'СЕТ СН'!$H$6-'СЕТ СН'!$H$23</f>
        <v>1473.1028223100002</v>
      </c>
      <c r="W92" s="36">
        <f>SUMIFS(СВЦЭМ!$D$33:$D$776,СВЦЭМ!$A$33:$A$776,$A92,СВЦЭМ!$B$33:$B$776,W$83)+'СЕТ СН'!$H$11+СВЦЭМ!$D$10+'СЕТ СН'!$H$6-'СЕТ СН'!$H$23</f>
        <v>1494.4919220500001</v>
      </c>
      <c r="X92" s="36">
        <f>SUMIFS(СВЦЭМ!$D$33:$D$776,СВЦЭМ!$A$33:$A$776,$A92,СВЦЭМ!$B$33:$B$776,X$83)+'СЕТ СН'!$H$11+СВЦЭМ!$D$10+'СЕТ СН'!$H$6-'СЕТ СН'!$H$23</f>
        <v>1508.73431691</v>
      </c>
      <c r="Y92" s="36">
        <f>SUMIFS(СВЦЭМ!$D$33:$D$776,СВЦЭМ!$A$33:$A$776,$A92,СВЦЭМ!$B$33:$B$776,Y$83)+'СЕТ СН'!$H$11+СВЦЭМ!$D$10+'СЕТ СН'!$H$6-'СЕТ СН'!$H$23</f>
        <v>1523.6358399000001</v>
      </c>
    </row>
    <row r="93" spans="1:27" ht="15.75" x14ac:dyDescent="0.2">
      <c r="A93" s="35">
        <f t="shared" si="2"/>
        <v>44206</v>
      </c>
      <c r="B93" s="36">
        <f>SUMIFS(СВЦЭМ!$D$33:$D$776,СВЦЭМ!$A$33:$A$776,$A93,СВЦЭМ!$B$33:$B$776,B$83)+'СЕТ СН'!$H$11+СВЦЭМ!$D$10+'СЕТ СН'!$H$6-'СЕТ СН'!$H$23</f>
        <v>1520.0036457400001</v>
      </c>
      <c r="C93" s="36">
        <f>SUMIFS(СВЦЭМ!$D$33:$D$776,СВЦЭМ!$A$33:$A$776,$A93,СВЦЭМ!$B$33:$B$776,C$83)+'СЕТ СН'!$H$11+СВЦЭМ!$D$10+'СЕТ СН'!$H$6-'СЕТ СН'!$H$23</f>
        <v>1555.2600414600001</v>
      </c>
      <c r="D93" s="36">
        <f>SUMIFS(СВЦЭМ!$D$33:$D$776,СВЦЭМ!$A$33:$A$776,$A93,СВЦЭМ!$B$33:$B$776,D$83)+'СЕТ СН'!$H$11+СВЦЭМ!$D$10+'СЕТ СН'!$H$6-'СЕТ СН'!$H$23</f>
        <v>1578.8087993300001</v>
      </c>
      <c r="E93" s="36">
        <f>SUMIFS(СВЦЭМ!$D$33:$D$776,СВЦЭМ!$A$33:$A$776,$A93,СВЦЭМ!$B$33:$B$776,E$83)+'СЕТ СН'!$H$11+СВЦЭМ!$D$10+'СЕТ СН'!$H$6-'СЕТ СН'!$H$23</f>
        <v>1586.1249476200001</v>
      </c>
      <c r="F93" s="36">
        <f>SUMIFS(СВЦЭМ!$D$33:$D$776,СВЦЭМ!$A$33:$A$776,$A93,СВЦЭМ!$B$33:$B$776,F$83)+'СЕТ СН'!$H$11+СВЦЭМ!$D$10+'СЕТ СН'!$H$6-'СЕТ СН'!$H$23</f>
        <v>1597.4589238799999</v>
      </c>
      <c r="G93" s="36">
        <f>SUMIFS(СВЦЭМ!$D$33:$D$776,СВЦЭМ!$A$33:$A$776,$A93,СВЦЭМ!$B$33:$B$776,G$83)+'СЕТ СН'!$H$11+СВЦЭМ!$D$10+'СЕТ СН'!$H$6-'СЕТ СН'!$H$23</f>
        <v>1593.3920409399998</v>
      </c>
      <c r="H93" s="36">
        <f>SUMIFS(СВЦЭМ!$D$33:$D$776,СВЦЭМ!$A$33:$A$776,$A93,СВЦЭМ!$B$33:$B$776,H$83)+'СЕТ СН'!$H$11+СВЦЭМ!$D$10+'СЕТ СН'!$H$6-'СЕТ СН'!$H$23</f>
        <v>1580.0472787600002</v>
      </c>
      <c r="I93" s="36">
        <f>SUMIFS(СВЦЭМ!$D$33:$D$776,СВЦЭМ!$A$33:$A$776,$A93,СВЦЭМ!$B$33:$B$776,I$83)+'СЕТ СН'!$H$11+СВЦЭМ!$D$10+'СЕТ СН'!$H$6-'СЕТ СН'!$H$23</f>
        <v>1571.0090032500002</v>
      </c>
      <c r="J93" s="36">
        <f>SUMIFS(СВЦЭМ!$D$33:$D$776,СВЦЭМ!$A$33:$A$776,$A93,СВЦЭМ!$B$33:$B$776,J$83)+'СЕТ СН'!$H$11+СВЦЭМ!$D$10+'СЕТ СН'!$H$6-'СЕТ СН'!$H$23</f>
        <v>1562.5235091</v>
      </c>
      <c r="K93" s="36">
        <f>SUMIFS(СВЦЭМ!$D$33:$D$776,СВЦЭМ!$A$33:$A$776,$A93,СВЦЭМ!$B$33:$B$776,K$83)+'СЕТ СН'!$H$11+СВЦЭМ!$D$10+'СЕТ СН'!$H$6-'СЕТ СН'!$H$23</f>
        <v>1535.6761236000002</v>
      </c>
      <c r="L93" s="36">
        <f>SUMIFS(СВЦЭМ!$D$33:$D$776,СВЦЭМ!$A$33:$A$776,$A93,СВЦЭМ!$B$33:$B$776,L$83)+'СЕТ СН'!$H$11+СВЦЭМ!$D$10+'СЕТ СН'!$H$6-'СЕТ СН'!$H$23</f>
        <v>1506.9579867399998</v>
      </c>
      <c r="M93" s="36">
        <f>SUMIFS(СВЦЭМ!$D$33:$D$776,СВЦЭМ!$A$33:$A$776,$A93,СВЦЭМ!$B$33:$B$776,M$83)+'СЕТ СН'!$H$11+СВЦЭМ!$D$10+'СЕТ СН'!$H$6-'СЕТ СН'!$H$23</f>
        <v>1502.30498678</v>
      </c>
      <c r="N93" s="36">
        <f>SUMIFS(СВЦЭМ!$D$33:$D$776,СВЦЭМ!$A$33:$A$776,$A93,СВЦЭМ!$B$33:$B$776,N$83)+'СЕТ СН'!$H$11+СВЦЭМ!$D$10+'СЕТ СН'!$H$6-'СЕТ СН'!$H$23</f>
        <v>1521.0893575599998</v>
      </c>
      <c r="O93" s="36">
        <f>SUMIFS(СВЦЭМ!$D$33:$D$776,СВЦЭМ!$A$33:$A$776,$A93,СВЦЭМ!$B$33:$B$776,O$83)+'СЕТ СН'!$H$11+СВЦЭМ!$D$10+'СЕТ СН'!$H$6-'СЕТ СН'!$H$23</f>
        <v>1530.5581102699998</v>
      </c>
      <c r="P93" s="36">
        <f>SUMIFS(СВЦЭМ!$D$33:$D$776,СВЦЭМ!$A$33:$A$776,$A93,СВЦЭМ!$B$33:$B$776,P$83)+'СЕТ СН'!$H$11+СВЦЭМ!$D$10+'СЕТ СН'!$H$6-'СЕТ СН'!$H$23</f>
        <v>1540.9119172800001</v>
      </c>
      <c r="Q93" s="36">
        <f>SUMIFS(СВЦЭМ!$D$33:$D$776,СВЦЭМ!$A$33:$A$776,$A93,СВЦЭМ!$B$33:$B$776,Q$83)+'СЕТ СН'!$H$11+СВЦЭМ!$D$10+'СЕТ СН'!$H$6-'СЕТ СН'!$H$23</f>
        <v>1543.3855403900002</v>
      </c>
      <c r="R93" s="36">
        <f>SUMIFS(СВЦЭМ!$D$33:$D$776,СВЦЭМ!$A$33:$A$776,$A93,СВЦЭМ!$B$33:$B$776,R$83)+'СЕТ СН'!$H$11+СВЦЭМ!$D$10+'СЕТ СН'!$H$6-'СЕТ СН'!$H$23</f>
        <v>1528.4266204999999</v>
      </c>
      <c r="S93" s="36">
        <f>SUMIFS(СВЦЭМ!$D$33:$D$776,СВЦЭМ!$A$33:$A$776,$A93,СВЦЭМ!$B$33:$B$776,S$83)+'СЕТ СН'!$H$11+СВЦЭМ!$D$10+'СЕТ СН'!$H$6-'СЕТ СН'!$H$23</f>
        <v>1501.9293872500002</v>
      </c>
      <c r="T93" s="36">
        <f>SUMIFS(СВЦЭМ!$D$33:$D$776,СВЦЭМ!$A$33:$A$776,$A93,СВЦЭМ!$B$33:$B$776,T$83)+'СЕТ СН'!$H$11+СВЦЭМ!$D$10+'СЕТ СН'!$H$6-'СЕТ СН'!$H$23</f>
        <v>1475.2308088</v>
      </c>
      <c r="U93" s="36">
        <f>SUMIFS(СВЦЭМ!$D$33:$D$776,СВЦЭМ!$A$33:$A$776,$A93,СВЦЭМ!$B$33:$B$776,U$83)+'СЕТ СН'!$H$11+СВЦЭМ!$D$10+'СЕТ СН'!$H$6-'СЕТ СН'!$H$23</f>
        <v>1480.21738172</v>
      </c>
      <c r="V93" s="36">
        <f>SUMIFS(СВЦЭМ!$D$33:$D$776,СВЦЭМ!$A$33:$A$776,$A93,СВЦЭМ!$B$33:$B$776,V$83)+'СЕТ СН'!$H$11+СВЦЭМ!$D$10+'СЕТ СН'!$H$6-'СЕТ СН'!$H$23</f>
        <v>1476.0315824700001</v>
      </c>
      <c r="W93" s="36">
        <f>SUMIFS(СВЦЭМ!$D$33:$D$776,СВЦЭМ!$A$33:$A$776,$A93,СВЦЭМ!$B$33:$B$776,W$83)+'СЕТ СН'!$H$11+СВЦЭМ!$D$10+'СЕТ СН'!$H$6-'СЕТ СН'!$H$23</f>
        <v>1500.1117462699999</v>
      </c>
      <c r="X93" s="36">
        <f>SUMIFS(СВЦЭМ!$D$33:$D$776,СВЦЭМ!$A$33:$A$776,$A93,СВЦЭМ!$B$33:$B$776,X$83)+'СЕТ СН'!$H$11+СВЦЭМ!$D$10+'СЕТ СН'!$H$6-'СЕТ СН'!$H$23</f>
        <v>1520.0886361500002</v>
      </c>
      <c r="Y93" s="36">
        <f>SUMIFS(СВЦЭМ!$D$33:$D$776,СВЦЭМ!$A$33:$A$776,$A93,СВЦЭМ!$B$33:$B$776,Y$83)+'СЕТ СН'!$H$11+СВЦЭМ!$D$10+'СЕТ СН'!$H$6-'СЕТ СН'!$H$23</f>
        <v>1539.0572164099999</v>
      </c>
    </row>
    <row r="94" spans="1:27" ht="15.75" x14ac:dyDescent="0.2">
      <c r="A94" s="35">
        <f t="shared" si="2"/>
        <v>44207</v>
      </c>
      <c r="B94" s="36">
        <f>SUMIFS(СВЦЭМ!$D$33:$D$776,СВЦЭМ!$A$33:$A$776,$A94,СВЦЭМ!$B$33:$B$776,B$83)+'СЕТ СН'!$H$11+СВЦЭМ!$D$10+'СЕТ СН'!$H$6-'СЕТ СН'!$H$23</f>
        <v>1578.5030581800002</v>
      </c>
      <c r="C94" s="36">
        <f>SUMIFS(СВЦЭМ!$D$33:$D$776,СВЦЭМ!$A$33:$A$776,$A94,СВЦЭМ!$B$33:$B$776,C$83)+'СЕТ СН'!$H$11+СВЦЭМ!$D$10+'СЕТ СН'!$H$6-'СЕТ СН'!$H$23</f>
        <v>1618.3991851800001</v>
      </c>
      <c r="D94" s="36">
        <f>SUMIFS(СВЦЭМ!$D$33:$D$776,СВЦЭМ!$A$33:$A$776,$A94,СВЦЭМ!$B$33:$B$776,D$83)+'СЕТ СН'!$H$11+СВЦЭМ!$D$10+'СЕТ СН'!$H$6-'СЕТ СН'!$H$23</f>
        <v>1624.8847901700001</v>
      </c>
      <c r="E94" s="36">
        <f>SUMIFS(СВЦЭМ!$D$33:$D$776,СВЦЭМ!$A$33:$A$776,$A94,СВЦЭМ!$B$33:$B$776,E$83)+'СЕТ СН'!$H$11+СВЦЭМ!$D$10+'СЕТ СН'!$H$6-'СЕТ СН'!$H$23</f>
        <v>1620.9471742699998</v>
      </c>
      <c r="F94" s="36">
        <f>SUMIFS(СВЦЭМ!$D$33:$D$776,СВЦЭМ!$A$33:$A$776,$A94,СВЦЭМ!$B$33:$B$776,F$83)+'СЕТ СН'!$H$11+СВЦЭМ!$D$10+'СЕТ СН'!$H$6-'СЕТ СН'!$H$23</f>
        <v>1623.5182585000002</v>
      </c>
      <c r="G94" s="36">
        <f>SUMIFS(СВЦЭМ!$D$33:$D$776,СВЦЭМ!$A$33:$A$776,$A94,СВЦЭМ!$B$33:$B$776,G$83)+'СЕТ СН'!$H$11+СВЦЭМ!$D$10+'СЕТ СН'!$H$6-'СЕТ СН'!$H$23</f>
        <v>1628.6054025200001</v>
      </c>
      <c r="H94" s="36">
        <f>SUMIFS(СВЦЭМ!$D$33:$D$776,СВЦЭМ!$A$33:$A$776,$A94,СВЦЭМ!$B$33:$B$776,H$83)+'СЕТ СН'!$H$11+СВЦЭМ!$D$10+'СЕТ СН'!$H$6-'СЕТ СН'!$H$23</f>
        <v>1618.7895597000002</v>
      </c>
      <c r="I94" s="36">
        <f>SUMIFS(СВЦЭМ!$D$33:$D$776,СВЦЭМ!$A$33:$A$776,$A94,СВЦЭМ!$B$33:$B$776,I$83)+'СЕТ СН'!$H$11+СВЦЭМ!$D$10+'СЕТ СН'!$H$6-'СЕТ СН'!$H$23</f>
        <v>1576.05558716</v>
      </c>
      <c r="J94" s="36">
        <f>SUMIFS(СВЦЭМ!$D$33:$D$776,СВЦЭМ!$A$33:$A$776,$A94,СВЦЭМ!$B$33:$B$776,J$83)+'СЕТ СН'!$H$11+СВЦЭМ!$D$10+'СЕТ СН'!$H$6-'СЕТ СН'!$H$23</f>
        <v>1538.2712192600002</v>
      </c>
      <c r="K94" s="36">
        <f>SUMIFS(СВЦЭМ!$D$33:$D$776,СВЦЭМ!$A$33:$A$776,$A94,СВЦЭМ!$B$33:$B$776,K$83)+'СЕТ СН'!$H$11+СВЦЭМ!$D$10+'СЕТ СН'!$H$6-'СЕТ СН'!$H$23</f>
        <v>1521.74322278</v>
      </c>
      <c r="L94" s="36">
        <f>SUMIFS(СВЦЭМ!$D$33:$D$776,СВЦЭМ!$A$33:$A$776,$A94,СВЦЭМ!$B$33:$B$776,L$83)+'СЕТ СН'!$H$11+СВЦЭМ!$D$10+'СЕТ СН'!$H$6-'СЕТ СН'!$H$23</f>
        <v>1516.8996382300002</v>
      </c>
      <c r="M94" s="36">
        <f>SUMIFS(СВЦЭМ!$D$33:$D$776,СВЦЭМ!$A$33:$A$776,$A94,СВЦЭМ!$B$33:$B$776,M$83)+'СЕТ СН'!$H$11+СВЦЭМ!$D$10+'СЕТ СН'!$H$6-'СЕТ СН'!$H$23</f>
        <v>1524.84154721</v>
      </c>
      <c r="N94" s="36">
        <f>SUMIFS(СВЦЭМ!$D$33:$D$776,СВЦЭМ!$A$33:$A$776,$A94,СВЦЭМ!$B$33:$B$776,N$83)+'СЕТ СН'!$H$11+СВЦЭМ!$D$10+'СЕТ СН'!$H$6-'СЕТ СН'!$H$23</f>
        <v>1535.2040538299998</v>
      </c>
      <c r="O94" s="36">
        <f>SUMIFS(СВЦЭМ!$D$33:$D$776,СВЦЭМ!$A$33:$A$776,$A94,СВЦЭМ!$B$33:$B$776,O$83)+'СЕТ СН'!$H$11+СВЦЭМ!$D$10+'СЕТ СН'!$H$6-'СЕТ СН'!$H$23</f>
        <v>1545.6116713800002</v>
      </c>
      <c r="P94" s="36">
        <f>SUMIFS(СВЦЭМ!$D$33:$D$776,СВЦЭМ!$A$33:$A$776,$A94,СВЦЭМ!$B$33:$B$776,P$83)+'СЕТ СН'!$H$11+СВЦЭМ!$D$10+'СЕТ СН'!$H$6-'СЕТ СН'!$H$23</f>
        <v>1557.9017272400001</v>
      </c>
      <c r="Q94" s="36">
        <f>SUMIFS(СВЦЭМ!$D$33:$D$776,СВЦЭМ!$A$33:$A$776,$A94,СВЦЭМ!$B$33:$B$776,Q$83)+'СЕТ СН'!$H$11+СВЦЭМ!$D$10+'СЕТ СН'!$H$6-'СЕТ СН'!$H$23</f>
        <v>1564.7163070299998</v>
      </c>
      <c r="R94" s="36">
        <f>SUMIFS(СВЦЭМ!$D$33:$D$776,СВЦЭМ!$A$33:$A$776,$A94,СВЦЭМ!$B$33:$B$776,R$83)+'СЕТ СН'!$H$11+СВЦЭМ!$D$10+'СЕТ СН'!$H$6-'СЕТ СН'!$H$23</f>
        <v>1552.29563405</v>
      </c>
      <c r="S94" s="36">
        <f>SUMIFS(СВЦЭМ!$D$33:$D$776,СВЦЭМ!$A$33:$A$776,$A94,СВЦЭМ!$B$33:$B$776,S$83)+'СЕТ СН'!$H$11+СВЦЭМ!$D$10+'СЕТ СН'!$H$6-'СЕТ СН'!$H$23</f>
        <v>1527.7289476400001</v>
      </c>
      <c r="T94" s="36">
        <f>SUMIFS(СВЦЭМ!$D$33:$D$776,СВЦЭМ!$A$33:$A$776,$A94,СВЦЭМ!$B$33:$B$776,T$83)+'СЕТ СН'!$H$11+СВЦЭМ!$D$10+'СЕТ СН'!$H$6-'СЕТ СН'!$H$23</f>
        <v>1498.8518140599999</v>
      </c>
      <c r="U94" s="36">
        <f>SUMIFS(СВЦЭМ!$D$33:$D$776,СВЦЭМ!$A$33:$A$776,$A94,СВЦЭМ!$B$33:$B$776,U$83)+'СЕТ СН'!$H$11+СВЦЭМ!$D$10+'СЕТ СН'!$H$6-'СЕТ СН'!$H$23</f>
        <v>1498.3385175799999</v>
      </c>
      <c r="V94" s="36">
        <f>SUMIFS(СВЦЭМ!$D$33:$D$776,СВЦЭМ!$A$33:$A$776,$A94,СВЦЭМ!$B$33:$B$776,V$83)+'СЕТ СН'!$H$11+СВЦЭМ!$D$10+'СЕТ СН'!$H$6-'СЕТ СН'!$H$23</f>
        <v>1512.7454496999999</v>
      </c>
      <c r="W94" s="36">
        <f>SUMIFS(СВЦЭМ!$D$33:$D$776,СВЦЭМ!$A$33:$A$776,$A94,СВЦЭМ!$B$33:$B$776,W$83)+'СЕТ СН'!$H$11+СВЦЭМ!$D$10+'СЕТ СН'!$H$6-'СЕТ СН'!$H$23</f>
        <v>1528.9253009600002</v>
      </c>
      <c r="X94" s="36">
        <f>SUMIFS(СВЦЭМ!$D$33:$D$776,СВЦЭМ!$A$33:$A$776,$A94,СВЦЭМ!$B$33:$B$776,X$83)+'СЕТ СН'!$H$11+СВЦЭМ!$D$10+'СЕТ СН'!$H$6-'СЕТ СН'!$H$23</f>
        <v>1532.1884293600001</v>
      </c>
      <c r="Y94" s="36">
        <f>SUMIFS(СВЦЭМ!$D$33:$D$776,СВЦЭМ!$A$33:$A$776,$A94,СВЦЭМ!$B$33:$B$776,Y$83)+'СЕТ СН'!$H$11+СВЦЭМ!$D$10+'СЕТ СН'!$H$6-'СЕТ СН'!$H$23</f>
        <v>1549.7206209300002</v>
      </c>
    </row>
    <row r="95" spans="1:27" ht="15.75" x14ac:dyDescent="0.2">
      <c r="A95" s="35">
        <f t="shared" si="2"/>
        <v>44208</v>
      </c>
      <c r="B95" s="36">
        <f>SUMIFS(СВЦЭМ!$D$33:$D$776,СВЦЭМ!$A$33:$A$776,$A95,СВЦЭМ!$B$33:$B$776,B$83)+'СЕТ СН'!$H$11+СВЦЭМ!$D$10+'СЕТ СН'!$H$6-'СЕТ СН'!$H$23</f>
        <v>1521.05414058</v>
      </c>
      <c r="C95" s="36">
        <f>SUMIFS(СВЦЭМ!$D$33:$D$776,СВЦЭМ!$A$33:$A$776,$A95,СВЦЭМ!$B$33:$B$776,C$83)+'СЕТ СН'!$H$11+СВЦЭМ!$D$10+'СЕТ СН'!$H$6-'СЕТ СН'!$H$23</f>
        <v>1555.2230737499999</v>
      </c>
      <c r="D95" s="36">
        <f>SUMIFS(СВЦЭМ!$D$33:$D$776,СВЦЭМ!$A$33:$A$776,$A95,СВЦЭМ!$B$33:$B$776,D$83)+'СЕТ СН'!$H$11+СВЦЭМ!$D$10+'СЕТ СН'!$H$6-'СЕТ СН'!$H$23</f>
        <v>1572.5259430800002</v>
      </c>
      <c r="E95" s="36">
        <f>SUMIFS(СВЦЭМ!$D$33:$D$776,СВЦЭМ!$A$33:$A$776,$A95,СВЦЭМ!$B$33:$B$776,E$83)+'СЕТ СН'!$H$11+СВЦЭМ!$D$10+'СЕТ СН'!$H$6-'СЕТ СН'!$H$23</f>
        <v>1585.2010584999998</v>
      </c>
      <c r="F95" s="36">
        <f>SUMIFS(СВЦЭМ!$D$33:$D$776,СВЦЭМ!$A$33:$A$776,$A95,СВЦЭМ!$B$33:$B$776,F$83)+'СЕТ СН'!$H$11+СВЦЭМ!$D$10+'СЕТ СН'!$H$6-'СЕТ СН'!$H$23</f>
        <v>1590.1182009099998</v>
      </c>
      <c r="G95" s="36">
        <f>SUMIFS(СВЦЭМ!$D$33:$D$776,СВЦЭМ!$A$33:$A$776,$A95,СВЦЭМ!$B$33:$B$776,G$83)+'СЕТ СН'!$H$11+СВЦЭМ!$D$10+'СЕТ СН'!$H$6-'СЕТ СН'!$H$23</f>
        <v>1580.6813210700002</v>
      </c>
      <c r="H95" s="36">
        <f>SUMIFS(СВЦЭМ!$D$33:$D$776,СВЦЭМ!$A$33:$A$776,$A95,СВЦЭМ!$B$33:$B$776,H$83)+'СЕТ СН'!$H$11+СВЦЭМ!$D$10+'СЕТ СН'!$H$6-'СЕТ СН'!$H$23</f>
        <v>1572.6873271200002</v>
      </c>
      <c r="I95" s="36">
        <f>SUMIFS(СВЦЭМ!$D$33:$D$776,СВЦЭМ!$A$33:$A$776,$A95,СВЦЭМ!$B$33:$B$776,I$83)+'СЕТ СН'!$H$11+СВЦЭМ!$D$10+'СЕТ СН'!$H$6-'СЕТ СН'!$H$23</f>
        <v>1534.6789373500001</v>
      </c>
      <c r="J95" s="36">
        <f>SUMIFS(СВЦЭМ!$D$33:$D$776,СВЦЭМ!$A$33:$A$776,$A95,СВЦЭМ!$B$33:$B$776,J$83)+'СЕТ СН'!$H$11+СВЦЭМ!$D$10+'СЕТ СН'!$H$6-'СЕТ СН'!$H$23</f>
        <v>1499.54583637</v>
      </c>
      <c r="K95" s="36">
        <f>SUMIFS(СВЦЭМ!$D$33:$D$776,СВЦЭМ!$A$33:$A$776,$A95,СВЦЭМ!$B$33:$B$776,K$83)+'СЕТ СН'!$H$11+СВЦЭМ!$D$10+'СЕТ СН'!$H$6-'СЕТ СН'!$H$23</f>
        <v>1497.7366995299999</v>
      </c>
      <c r="L95" s="36">
        <f>SUMIFS(СВЦЭМ!$D$33:$D$776,СВЦЭМ!$A$33:$A$776,$A95,СВЦЭМ!$B$33:$B$776,L$83)+'СЕТ СН'!$H$11+СВЦЭМ!$D$10+'СЕТ СН'!$H$6-'СЕТ СН'!$H$23</f>
        <v>1490.8667483099998</v>
      </c>
      <c r="M95" s="36">
        <f>SUMIFS(СВЦЭМ!$D$33:$D$776,СВЦЭМ!$A$33:$A$776,$A95,СВЦЭМ!$B$33:$B$776,M$83)+'СЕТ СН'!$H$11+СВЦЭМ!$D$10+'СЕТ СН'!$H$6-'СЕТ СН'!$H$23</f>
        <v>1497.0653625199998</v>
      </c>
      <c r="N95" s="36">
        <f>SUMIFS(СВЦЭМ!$D$33:$D$776,СВЦЭМ!$A$33:$A$776,$A95,СВЦЭМ!$B$33:$B$776,N$83)+'СЕТ СН'!$H$11+СВЦЭМ!$D$10+'СЕТ СН'!$H$6-'СЕТ СН'!$H$23</f>
        <v>1503.2551287800002</v>
      </c>
      <c r="O95" s="36">
        <f>SUMIFS(СВЦЭМ!$D$33:$D$776,СВЦЭМ!$A$33:$A$776,$A95,СВЦЭМ!$B$33:$B$776,O$83)+'СЕТ СН'!$H$11+СВЦЭМ!$D$10+'СЕТ СН'!$H$6-'СЕТ СН'!$H$23</f>
        <v>1516.2520700499999</v>
      </c>
      <c r="P95" s="36">
        <f>SUMIFS(СВЦЭМ!$D$33:$D$776,СВЦЭМ!$A$33:$A$776,$A95,СВЦЭМ!$B$33:$B$776,P$83)+'СЕТ СН'!$H$11+СВЦЭМ!$D$10+'СЕТ СН'!$H$6-'СЕТ СН'!$H$23</f>
        <v>1525.6356175699998</v>
      </c>
      <c r="Q95" s="36">
        <f>SUMIFS(СВЦЭМ!$D$33:$D$776,СВЦЭМ!$A$33:$A$776,$A95,СВЦЭМ!$B$33:$B$776,Q$83)+'СЕТ СН'!$H$11+СВЦЭМ!$D$10+'СЕТ СН'!$H$6-'СЕТ СН'!$H$23</f>
        <v>1526.42985193</v>
      </c>
      <c r="R95" s="36">
        <f>SUMIFS(СВЦЭМ!$D$33:$D$776,СВЦЭМ!$A$33:$A$776,$A95,СВЦЭМ!$B$33:$B$776,R$83)+'СЕТ СН'!$H$11+СВЦЭМ!$D$10+'СЕТ СН'!$H$6-'СЕТ СН'!$H$23</f>
        <v>1515.28109838</v>
      </c>
      <c r="S95" s="36">
        <f>SUMIFS(СВЦЭМ!$D$33:$D$776,СВЦЭМ!$A$33:$A$776,$A95,СВЦЭМ!$B$33:$B$776,S$83)+'СЕТ СН'!$H$11+СВЦЭМ!$D$10+'СЕТ СН'!$H$6-'СЕТ СН'!$H$23</f>
        <v>1495.3620501099999</v>
      </c>
      <c r="T95" s="36">
        <f>SUMIFS(СВЦЭМ!$D$33:$D$776,СВЦЭМ!$A$33:$A$776,$A95,СВЦЭМ!$B$33:$B$776,T$83)+'СЕТ СН'!$H$11+СВЦЭМ!$D$10+'СЕТ СН'!$H$6-'СЕТ СН'!$H$23</f>
        <v>1482.7100047600002</v>
      </c>
      <c r="U95" s="36">
        <f>SUMIFS(СВЦЭМ!$D$33:$D$776,СВЦЭМ!$A$33:$A$776,$A95,СВЦЭМ!$B$33:$B$776,U$83)+'СЕТ СН'!$H$11+СВЦЭМ!$D$10+'СЕТ СН'!$H$6-'СЕТ СН'!$H$23</f>
        <v>1483.97599696</v>
      </c>
      <c r="V95" s="36">
        <f>SUMIFS(СВЦЭМ!$D$33:$D$776,СВЦЭМ!$A$33:$A$776,$A95,СВЦЭМ!$B$33:$B$776,V$83)+'СЕТ СН'!$H$11+СВЦЭМ!$D$10+'СЕТ СН'!$H$6-'СЕТ СН'!$H$23</f>
        <v>1500.0596257799998</v>
      </c>
      <c r="W95" s="36">
        <f>SUMIFS(СВЦЭМ!$D$33:$D$776,СВЦЭМ!$A$33:$A$776,$A95,СВЦЭМ!$B$33:$B$776,W$83)+'СЕТ СН'!$H$11+СВЦЭМ!$D$10+'СЕТ СН'!$H$6-'СЕТ СН'!$H$23</f>
        <v>1520.3011284999998</v>
      </c>
      <c r="X95" s="36">
        <f>SUMIFS(СВЦЭМ!$D$33:$D$776,СВЦЭМ!$A$33:$A$776,$A95,СВЦЭМ!$B$33:$B$776,X$83)+'СЕТ СН'!$H$11+СВЦЭМ!$D$10+'СЕТ СН'!$H$6-'СЕТ СН'!$H$23</f>
        <v>1527.4474719899999</v>
      </c>
      <c r="Y95" s="36">
        <f>SUMIFS(СВЦЭМ!$D$33:$D$776,СВЦЭМ!$A$33:$A$776,$A95,СВЦЭМ!$B$33:$B$776,Y$83)+'СЕТ СН'!$H$11+СВЦЭМ!$D$10+'СЕТ СН'!$H$6-'СЕТ СН'!$H$23</f>
        <v>1553.2315141700001</v>
      </c>
    </row>
    <row r="96" spans="1:27" ht="15.75" x14ac:dyDescent="0.2">
      <c r="A96" s="35">
        <f t="shared" si="2"/>
        <v>44209</v>
      </c>
      <c r="B96" s="36">
        <f>SUMIFS(СВЦЭМ!$D$33:$D$776,СВЦЭМ!$A$33:$A$776,$A96,СВЦЭМ!$B$33:$B$776,B$83)+'СЕТ СН'!$H$11+СВЦЭМ!$D$10+'СЕТ СН'!$H$6-'СЕТ СН'!$H$23</f>
        <v>1543.93835597</v>
      </c>
      <c r="C96" s="36">
        <f>SUMIFS(СВЦЭМ!$D$33:$D$776,СВЦЭМ!$A$33:$A$776,$A96,СВЦЭМ!$B$33:$B$776,C$83)+'СЕТ СН'!$H$11+СВЦЭМ!$D$10+'СЕТ СН'!$H$6-'СЕТ СН'!$H$23</f>
        <v>1582.7623233499999</v>
      </c>
      <c r="D96" s="36">
        <f>SUMIFS(СВЦЭМ!$D$33:$D$776,СВЦЭМ!$A$33:$A$776,$A96,СВЦЭМ!$B$33:$B$776,D$83)+'СЕТ СН'!$H$11+СВЦЭМ!$D$10+'СЕТ СН'!$H$6-'СЕТ СН'!$H$23</f>
        <v>1597.01169708</v>
      </c>
      <c r="E96" s="36">
        <f>SUMIFS(СВЦЭМ!$D$33:$D$776,СВЦЭМ!$A$33:$A$776,$A96,СВЦЭМ!$B$33:$B$776,E$83)+'СЕТ СН'!$H$11+СВЦЭМ!$D$10+'СЕТ СН'!$H$6-'СЕТ СН'!$H$23</f>
        <v>1613.6577953699998</v>
      </c>
      <c r="F96" s="36">
        <f>SUMIFS(СВЦЭМ!$D$33:$D$776,СВЦЭМ!$A$33:$A$776,$A96,СВЦЭМ!$B$33:$B$776,F$83)+'СЕТ СН'!$H$11+СВЦЭМ!$D$10+'СЕТ СН'!$H$6-'СЕТ СН'!$H$23</f>
        <v>1612.3613942400002</v>
      </c>
      <c r="G96" s="36">
        <f>SUMIFS(СВЦЭМ!$D$33:$D$776,СВЦЭМ!$A$33:$A$776,$A96,СВЦЭМ!$B$33:$B$776,G$83)+'СЕТ СН'!$H$11+СВЦЭМ!$D$10+'СЕТ СН'!$H$6-'СЕТ СН'!$H$23</f>
        <v>1603.69006597</v>
      </c>
      <c r="H96" s="36">
        <f>SUMIFS(СВЦЭМ!$D$33:$D$776,СВЦЭМ!$A$33:$A$776,$A96,СВЦЭМ!$B$33:$B$776,H$83)+'СЕТ СН'!$H$11+СВЦЭМ!$D$10+'СЕТ СН'!$H$6-'СЕТ СН'!$H$23</f>
        <v>1583.2680132</v>
      </c>
      <c r="I96" s="36">
        <f>SUMIFS(СВЦЭМ!$D$33:$D$776,СВЦЭМ!$A$33:$A$776,$A96,СВЦЭМ!$B$33:$B$776,I$83)+'СЕТ СН'!$H$11+СВЦЭМ!$D$10+'СЕТ СН'!$H$6-'СЕТ СН'!$H$23</f>
        <v>1556.2974772299999</v>
      </c>
      <c r="J96" s="36">
        <f>SUMIFS(СВЦЭМ!$D$33:$D$776,СВЦЭМ!$A$33:$A$776,$A96,СВЦЭМ!$B$33:$B$776,J$83)+'СЕТ СН'!$H$11+СВЦЭМ!$D$10+'СЕТ СН'!$H$6-'СЕТ СН'!$H$23</f>
        <v>1534.67788286</v>
      </c>
      <c r="K96" s="36">
        <f>SUMIFS(СВЦЭМ!$D$33:$D$776,СВЦЭМ!$A$33:$A$776,$A96,СВЦЭМ!$B$33:$B$776,K$83)+'СЕТ СН'!$H$11+СВЦЭМ!$D$10+'СЕТ СН'!$H$6-'СЕТ СН'!$H$23</f>
        <v>1529.7002864900001</v>
      </c>
      <c r="L96" s="36">
        <f>SUMIFS(СВЦЭМ!$D$33:$D$776,СВЦЭМ!$A$33:$A$776,$A96,СВЦЭМ!$B$33:$B$776,L$83)+'СЕТ СН'!$H$11+СВЦЭМ!$D$10+'СЕТ СН'!$H$6-'СЕТ СН'!$H$23</f>
        <v>1508.37155201</v>
      </c>
      <c r="M96" s="36">
        <f>SUMIFS(СВЦЭМ!$D$33:$D$776,СВЦЭМ!$A$33:$A$776,$A96,СВЦЭМ!$B$33:$B$776,M$83)+'СЕТ СН'!$H$11+СВЦЭМ!$D$10+'СЕТ СН'!$H$6-'СЕТ СН'!$H$23</f>
        <v>1506.5008336400001</v>
      </c>
      <c r="N96" s="36">
        <f>SUMIFS(СВЦЭМ!$D$33:$D$776,СВЦЭМ!$A$33:$A$776,$A96,СВЦЭМ!$B$33:$B$776,N$83)+'СЕТ СН'!$H$11+СВЦЭМ!$D$10+'СЕТ СН'!$H$6-'СЕТ СН'!$H$23</f>
        <v>1520.6718746400002</v>
      </c>
      <c r="O96" s="36">
        <f>SUMIFS(СВЦЭМ!$D$33:$D$776,СВЦЭМ!$A$33:$A$776,$A96,СВЦЭМ!$B$33:$B$776,O$83)+'СЕТ СН'!$H$11+СВЦЭМ!$D$10+'СЕТ СН'!$H$6-'СЕТ СН'!$H$23</f>
        <v>1523.60032168</v>
      </c>
      <c r="P96" s="36">
        <f>SUMIFS(СВЦЭМ!$D$33:$D$776,СВЦЭМ!$A$33:$A$776,$A96,СВЦЭМ!$B$33:$B$776,P$83)+'СЕТ СН'!$H$11+СВЦЭМ!$D$10+'СЕТ СН'!$H$6-'СЕТ СН'!$H$23</f>
        <v>1530.8226500599999</v>
      </c>
      <c r="Q96" s="36">
        <f>SUMIFS(СВЦЭМ!$D$33:$D$776,СВЦЭМ!$A$33:$A$776,$A96,СВЦЭМ!$B$33:$B$776,Q$83)+'СЕТ СН'!$H$11+СВЦЭМ!$D$10+'СЕТ СН'!$H$6-'СЕТ СН'!$H$23</f>
        <v>1533.82401622</v>
      </c>
      <c r="R96" s="36">
        <f>SUMIFS(СВЦЭМ!$D$33:$D$776,СВЦЭМ!$A$33:$A$776,$A96,СВЦЭМ!$B$33:$B$776,R$83)+'СЕТ СН'!$H$11+СВЦЭМ!$D$10+'СЕТ СН'!$H$6-'СЕТ СН'!$H$23</f>
        <v>1525.25219414</v>
      </c>
      <c r="S96" s="36">
        <f>SUMIFS(СВЦЭМ!$D$33:$D$776,СВЦЭМ!$A$33:$A$776,$A96,СВЦЭМ!$B$33:$B$776,S$83)+'СЕТ СН'!$H$11+СВЦЭМ!$D$10+'СЕТ СН'!$H$6-'СЕТ СН'!$H$23</f>
        <v>1508.1207311399999</v>
      </c>
      <c r="T96" s="36">
        <f>SUMIFS(СВЦЭМ!$D$33:$D$776,СВЦЭМ!$A$33:$A$776,$A96,СВЦЭМ!$B$33:$B$776,T$83)+'СЕТ СН'!$H$11+СВЦЭМ!$D$10+'СЕТ СН'!$H$6-'СЕТ СН'!$H$23</f>
        <v>1485.60886708</v>
      </c>
      <c r="U96" s="36">
        <f>SUMIFS(СВЦЭМ!$D$33:$D$776,СВЦЭМ!$A$33:$A$776,$A96,СВЦЭМ!$B$33:$B$776,U$83)+'СЕТ СН'!$H$11+СВЦЭМ!$D$10+'СЕТ СН'!$H$6-'СЕТ СН'!$H$23</f>
        <v>1485.27024218</v>
      </c>
      <c r="V96" s="36">
        <f>SUMIFS(СВЦЭМ!$D$33:$D$776,СВЦЭМ!$A$33:$A$776,$A96,СВЦЭМ!$B$33:$B$776,V$83)+'СЕТ СН'!$H$11+СВЦЭМ!$D$10+'СЕТ СН'!$H$6-'СЕТ СН'!$H$23</f>
        <v>1501.2545458200002</v>
      </c>
      <c r="W96" s="36">
        <f>SUMIFS(СВЦЭМ!$D$33:$D$776,СВЦЭМ!$A$33:$A$776,$A96,СВЦЭМ!$B$33:$B$776,W$83)+'СЕТ СН'!$H$11+СВЦЭМ!$D$10+'СЕТ СН'!$H$6-'СЕТ СН'!$H$23</f>
        <v>1516.6011385400002</v>
      </c>
      <c r="X96" s="36">
        <f>SUMIFS(СВЦЭМ!$D$33:$D$776,СВЦЭМ!$A$33:$A$776,$A96,СВЦЭМ!$B$33:$B$776,X$83)+'СЕТ СН'!$H$11+СВЦЭМ!$D$10+'СЕТ СН'!$H$6-'СЕТ СН'!$H$23</f>
        <v>1527.41673915</v>
      </c>
      <c r="Y96" s="36">
        <f>SUMIFS(СВЦЭМ!$D$33:$D$776,СВЦЭМ!$A$33:$A$776,$A96,СВЦЭМ!$B$33:$B$776,Y$83)+'СЕТ СН'!$H$11+СВЦЭМ!$D$10+'СЕТ СН'!$H$6-'СЕТ СН'!$H$23</f>
        <v>1544.3487877399998</v>
      </c>
    </row>
    <row r="97" spans="1:25" ht="15.75" x14ac:dyDescent="0.2">
      <c r="A97" s="35">
        <f t="shared" si="2"/>
        <v>44210</v>
      </c>
      <c r="B97" s="36">
        <f>SUMIFS(СВЦЭМ!$D$33:$D$776,СВЦЭМ!$A$33:$A$776,$A97,СВЦЭМ!$B$33:$B$776,B$83)+'СЕТ СН'!$H$11+СВЦЭМ!$D$10+'СЕТ СН'!$H$6-'СЕТ СН'!$H$23</f>
        <v>1555.3725575100002</v>
      </c>
      <c r="C97" s="36">
        <f>SUMIFS(СВЦЭМ!$D$33:$D$776,СВЦЭМ!$A$33:$A$776,$A97,СВЦЭМ!$B$33:$B$776,C$83)+'СЕТ СН'!$H$11+СВЦЭМ!$D$10+'СЕТ СН'!$H$6-'СЕТ СН'!$H$23</f>
        <v>1593.4234050499999</v>
      </c>
      <c r="D97" s="36">
        <f>SUMIFS(СВЦЭМ!$D$33:$D$776,СВЦЭМ!$A$33:$A$776,$A97,СВЦЭМ!$B$33:$B$776,D$83)+'СЕТ СН'!$H$11+СВЦЭМ!$D$10+'СЕТ СН'!$H$6-'СЕТ СН'!$H$23</f>
        <v>1614.8041500600002</v>
      </c>
      <c r="E97" s="36">
        <f>SUMIFS(СВЦЭМ!$D$33:$D$776,СВЦЭМ!$A$33:$A$776,$A97,СВЦЭМ!$B$33:$B$776,E$83)+'СЕТ СН'!$H$11+СВЦЭМ!$D$10+'СЕТ СН'!$H$6-'СЕТ СН'!$H$23</f>
        <v>1620.0046589600001</v>
      </c>
      <c r="F97" s="36">
        <f>SUMIFS(СВЦЭМ!$D$33:$D$776,СВЦЭМ!$A$33:$A$776,$A97,СВЦЭМ!$B$33:$B$776,F$83)+'СЕТ СН'!$H$11+СВЦЭМ!$D$10+'СЕТ СН'!$H$6-'СЕТ СН'!$H$23</f>
        <v>1627.66873364</v>
      </c>
      <c r="G97" s="36">
        <f>SUMIFS(СВЦЭМ!$D$33:$D$776,СВЦЭМ!$A$33:$A$776,$A97,СВЦЭМ!$B$33:$B$776,G$83)+'СЕТ СН'!$H$11+СВЦЭМ!$D$10+'СЕТ СН'!$H$6-'СЕТ СН'!$H$23</f>
        <v>1596.03984253</v>
      </c>
      <c r="H97" s="36">
        <f>SUMIFS(СВЦЭМ!$D$33:$D$776,СВЦЭМ!$A$33:$A$776,$A97,СВЦЭМ!$B$33:$B$776,H$83)+'СЕТ СН'!$H$11+СВЦЭМ!$D$10+'СЕТ СН'!$H$6-'СЕТ СН'!$H$23</f>
        <v>1555.5929405799998</v>
      </c>
      <c r="I97" s="36">
        <f>SUMIFS(СВЦЭМ!$D$33:$D$776,СВЦЭМ!$A$33:$A$776,$A97,СВЦЭМ!$B$33:$B$776,I$83)+'СЕТ СН'!$H$11+СВЦЭМ!$D$10+'СЕТ СН'!$H$6-'СЕТ СН'!$H$23</f>
        <v>1511.97087504</v>
      </c>
      <c r="J97" s="36">
        <f>SUMIFS(СВЦЭМ!$D$33:$D$776,СВЦЭМ!$A$33:$A$776,$A97,СВЦЭМ!$B$33:$B$776,J$83)+'СЕТ СН'!$H$11+СВЦЭМ!$D$10+'СЕТ СН'!$H$6-'СЕТ СН'!$H$23</f>
        <v>1486.32630591</v>
      </c>
      <c r="K97" s="36">
        <f>SUMIFS(СВЦЭМ!$D$33:$D$776,СВЦЭМ!$A$33:$A$776,$A97,СВЦЭМ!$B$33:$B$776,K$83)+'СЕТ СН'!$H$11+СВЦЭМ!$D$10+'СЕТ СН'!$H$6-'СЕТ СН'!$H$23</f>
        <v>1484.4438694400001</v>
      </c>
      <c r="L97" s="36">
        <f>SUMIFS(СВЦЭМ!$D$33:$D$776,СВЦЭМ!$A$33:$A$776,$A97,СВЦЭМ!$B$33:$B$776,L$83)+'СЕТ СН'!$H$11+СВЦЭМ!$D$10+'СЕТ СН'!$H$6-'СЕТ СН'!$H$23</f>
        <v>1480.7583373299999</v>
      </c>
      <c r="M97" s="36">
        <f>SUMIFS(СВЦЭМ!$D$33:$D$776,СВЦЭМ!$A$33:$A$776,$A97,СВЦЭМ!$B$33:$B$776,M$83)+'СЕТ СН'!$H$11+СВЦЭМ!$D$10+'СЕТ СН'!$H$6-'СЕТ СН'!$H$23</f>
        <v>1489.3096219899999</v>
      </c>
      <c r="N97" s="36">
        <f>SUMIFS(СВЦЭМ!$D$33:$D$776,СВЦЭМ!$A$33:$A$776,$A97,СВЦЭМ!$B$33:$B$776,N$83)+'СЕТ СН'!$H$11+СВЦЭМ!$D$10+'СЕТ СН'!$H$6-'СЕТ СН'!$H$23</f>
        <v>1497.4180775899999</v>
      </c>
      <c r="O97" s="36">
        <f>SUMIFS(СВЦЭМ!$D$33:$D$776,СВЦЭМ!$A$33:$A$776,$A97,СВЦЭМ!$B$33:$B$776,O$83)+'СЕТ СН'!$H$11+СВЦЭМ!$D$10+'СЕТ СН'!$H$6-'СЕТ СН'!$H$23</f>
        <v>1503.19721497</v>
      </c>
      <c r="P97" s="36">
        <f>SUMIFS(СВЦЭМ!$D$33:$D$776,СВЦЭМ!$A$33:$A$776,$A97,СВЦЭМ!$B$33:$B$776,P$83)+'СЕТ СН'!$H$11+СВЦЭМ!$D$10+'СЕТ СН'!$H$6-'СЕТ СН'!$H$23</f>
        <v>1510.49711054</v>
      </c>
      <c r="Q97" s="36">
        <f>SUMIFS(СВЦЭМ!$D$33:$D$776,СВЦЭМ!$A$33:$A$776,$A97,СВЦЭМ!$B$33:$B$776,Q$83)+'СЕТ СН'!$H$11+СВЦЭМ!$D$10+'СЕТ СН'!$H$6-'СЕТ СН'!$H$23</f>
        <v>1517.0667558700002</v>
      </c>
      <c r="R97" s="36">
        <f>SUMIFS(СВЦЭМ!$D$33:$D$776,СВЦЭМ!$A$33:$A$776,$A97,СВЦЭМ!$B$33:$B$776,R$83)+'СЕТ СН'!$H$11+СВЦЭМ!$D$10+'СЕТ СН'!$H$6-'СЕТ СН'!$H$23</f>
        <v>1508.0576157</v>
      </c>
      <c r="S97" s="36">
        <f>SUMIFS(СВЦЭМ!$D$33:$D$776,СВЦЭМ!$A$33:$A$776,$A97,СВЦЭМ!$B$33:$B$776,S$83)+'СЕТ СН'!$H$11+СВЦЭМ!$D$10+'СЕТ СН'!$H$6-'СЕТ СН'!$H$23</f>
        <v>1506.6002636500002</v>
      </c>
      <c r="T97" s="36">
        <f>SUMIFS(СВЦЭМ!$D$33:$D$776,СВЦЭМ!$A$33:$A$776,$A97,СВЦЭМ!$B$33:$B$776,T$83)+'СЕТ СН'!$H$11+СВЦЭМ!$D$10+'СЕТ СН'!$H$6-'СЕТ СН'!$H$23</f>
        <v>1491.65851234</v>
      </c>
      <c r="U97" s="36">
        <f>SUMIFS(СВЦЭМ!$D$33:$D$776,СВЦЭМ!$A$33:$A$776,$A97,СВЦЭМ!$B$33:$B$776,U$83)+'СЕТ СН'!$H$11+СВЦЭМ!$D$10+'СЕТ СН'!$H$6-'СЕТ СН'!$H$23</f>
        <v>1490.0596412099999</v>
      </c>
      <c r="V97" s="36">
        <f>SUMIFS(СВЦЭМ!$D$33:$D$776,СВЦЭМ!$A$33:$A$776,$A97,СВЦЭМ!$B$33:$B$776,V$83)+'СЕТ СН'!$H$11+СВЦЭМ!$D$10+'СЕТ СН'!$H$6-'СЕТ СН'!$H$23</f>
        <v>1495.6528409399998</v>
      </c>
      <c r="W97" s="36">
        <f>SUMIFS(СВЦЭМ!$D$33:$D$776,СВЦЭМ!$A$33:$A$776,$A97,СВЦЭМ!$B$33:$B$776,W$83)+'СЕТ СН'!$H$11+СВЦЭМ!$D$10+'СЕТ СН'!$H$6-'СЕТ СН'!$H$23</f>
        <v>1509.9177797799998</v>
      </c>
      <c r="X97" s="36">
        <f>SUMIFS(СВЦЭМ!$D$33:$D$776,СВЦЭМ!$A$33:$A$776,$A97,СВЦЭМ!$B$33:$B$776,X$83)+'СЕТ СН'!$H$11+СВЦЭМ!$D$10+'СЕТ СН'!$H$6-'СЕТ СН'!$H$23</f>
        <v>1522.9320176800002</v>
      </c>
      <c r="Y97" s="36">
        <f>SUMIFS(СВЦЭМ!$D$33:$D$776,СВЦЭМ!$A$33:$A$776,$A97,СВЦЭМ!$B$33:$B$776,Y$83)+'СЕТ СН'!$H$11+СВЦЭМ!$D$10+'СЕТ СН'!$H$6-'СЕТ СН'!$H$23</f>
        <v>1544.8428416800002</v>
      </c>
    </row>
    <row r="98" spans="1:25" ht="15.75" x14ac:dyDescent="0.2">
      <c r="A98" s="35">
        <f t="shared" si="2"/>
        <v>44211</v>
      </c>
      <c r="B98" s="36">
        <f>SUMIFS(СВЦЭМ!$D$33:$D$776,СВЦЭМ!$A$33:$A$776,$A98,СВЦЭМ!$B$33:$B$776,B$83)+'СЕТ СН'!$H$11+СВЦЭМ!$D$10+'СЕТ СН'!$H$6-'СЕТ СН'!$H$23</f>
        <v>1387.86238187</v>
      </c>
      <c r="C98" s="36">
        <f>SUMIFS(СВЦЭМ!$D$33:$D$776,СВЦЭМ!$A$33:$A$776,$A98,СВЦЭМ!$B$33:$B$776,C$83)+'СЕТ СН'!$H$11+СВЦЭМ!$D$10+'СЕТ СН'!$H$6-'СЕТ СН'!$H$23</f>
        <v>1418.13181267</v>
      </c>
      <c r="D98" s="36">
        <f>SUMIFS(СВЦЭМ!$D$33:$D$776,СВЦЭМ!$A$33:$A$776,$A98,СВЦЭМ!$B$33:$B$776,D$83)+'СЕТ СН'!$H$11+СВЦЭМ!$D$10+'СЕТ СН'!$H$6-'СЕТ СН'!$H$23</f>
        <v>1379.69177246</v>
      </c>
      <c r="E98" s="36">
        <f>SUMIFS(СВЦЭМ!$D$33:$D$776,СВЦЭМ!$A$33:$A$776,$A98,СВЦЭМ!$B$33:$B$776,E$83)+'СЕТ СН'!$H$11+СВЦЭМ!$D$10+'СЕТ СН'!$H$6-'СЕТ СН'!$H$23</f>
        <v>1385.57755084</v>
      </c>
      <c r="F98" s="36">
        <f>SUMIFS(СВЦЭМ!$D$33:$D$776,СВЦЭМ!$A$33:$A$776,$A98,СВЦЭМ!$B$33:$B$776,F$83)+'СЕТ СН'!$H$11+СВЦЭМ!$D$10+'СЕТ СН'!$H$6-'СЕТ СН'!$H$23</f>
        <v>1389.4906744700002</v>
      </c>
      <c r="G98" s="36">
        <f>SUMIFS(СВЦЭМ!$D$33:$D$776,СВЦЭМ!$A$33:$A$776,$A98,СВЦЭМ!$B$33:$B$776,G$83)+'СЕТ СН'!$H$11+СВЦЭМ!$D$10+'СЕТ СН'!$H$6-'СЕТ СН'!$H$23</f>
        <v>1377.53311332</v>
      </c>
      <c r="H98" s="36">
        <f>SUMIFS(СВЦЭМ!$D$33:$D$776,СВЦЭМ!$A$33:$A$776,$A98,СВЦЭМ!$B$33:$B$776,H$83)+'СЕТ СН'!$H$11+СВЦЭМ!$D$10+'СЕТ СН'!$H$6-'СЕТ СН'!$H$23</f>
        <v>1344.1465057999999</v>
      </c>
      <c r="I98" s="36">
        <f>SUMIFS(СВЦЭМ!$D$33:$D$776,СВЦЭМ!$A$33:$A$776,$A98,СВЦЭМ!$B$33:$B$776,I$83)+'СЕТ СН'!$H$11+СВЦЭМ!$D$10+'СЕТ СН'!$H$6-'СЕТ СН'!$H$23</f>
        <v>1349.6977011399999</v>
      </c>
      <c r="J98" s="36">
        <f>SUMIFS(СВЦЭМ!$D$33:$D$776,СВЦЭМ!$A$33:$A$776,$A98,СВЦЭМ!$B$33:$B$776,J$83)+'СЕТ СН'!$H$11+СВЦЭМ!$D$10+'СЕТ СН'!$H$6-'СЕТ СН'!$H$23</f>
        <v>1365.12684515</v>
      </c>
      <c r="K98" s="36">
        <f>SUMIFS(СВЦЭМ!$D$33:$D$776,СВЦЭМ!$A$33:$A$776,$A98,СВЦЭМ!$B$33:$B$776,K$83)+'СЕТ СН'!$H$11+СВЦЭМ!$D$10+'СЕТ СН'!$H$6-'СЕТ СН'!$H$23</f>
        <v>1366.4812360000001</v>
      </c>
      <c r="L98" s="36">
        <f>SUMIFS(СВЦЭМ!$D$33:$D$776,СВЦЭМ!$A$33:$A$776,$A98,СВЦЭМ!$B$33:$B$776,L$83)+'СЕТ СН'!$H$11+СВЦЭМ!$D$10+'СЕТ СН'!$H$6-'СЕТ СН'!$H$23</f>
        <v>1368.1276677599999</v>
      </c>
      <c r="M98" s="36">
        <f>SUMIFS(СВЦЭМ!$D$33:$D$776,СВЦЭМ!$A$33:$A$776,$A98,СВЦЭМ!$B$33:$B$776,M$83)+'СЕТ СН'!$H$11+СВЦЭМ!$D$10+'СЕТ СН'!$H$6-'СЕТ СН'!$H$23</f>
        <v>1361.0860102900001</v>
      </c>
      <c r="N98" s="36">
        <f>SUMIFS(СВЦЭМ!$D$33:$D$776,СВЦЭМ!$A$33:$A$776,$A98,СВЦЭМ!$B$33:$B$776,N$83)+'СЕТ СН'!$H$11+СВЦЭМ!$D$10+'СЕТ СН'!$H$6-'СЕТ СН'!$H$23</f>
        <v>1355.0773402099999</v>
      </c>
      <c r="O98" s="36">
        <f>SUMIFS(СВЦЭМ!$D$33:$D$776,СВЦЭМ!$A$33:$A$776,$A98,СВЦЭМ!$B$33:$B$776,O$83)+'СЕТ СН'!$H$11+СВЦЭМ!$D$10+'СЕТ СН'!$H$6-'СЕТ СН'!$H$23</f>
        <v>1360.0708189900001</v>
      </c>
      <c r="P98" s="36">
        <f>SUMIFS(СВЦЭМ!$D$33:$D$776,СВЦЭМ!$A$33:$A$776,$A98,СВЦЭМ!$B$33:$B$776,P$83)+'СЕТ СН'!$H$11+СВЦЭМ!$D$10+'СЕТ СН'!$H$6-'СЕТ СН'!$H$23</f>
        <v>1385.3181249899999</v>
      </c>
      <c r="Q98" s="36">
        <f>SUMIFS(СВЦЭМ!$D$33:$D$776,СВЦЭМ!$A$33:$A$776,$A98,СВЦЭМ!$B$33:$B$776,Q$83)+'СЕТ СН'!$H$11+СВЦЭМ!$D$10+'СЕТ СН'!$H$6-'СЕТ СН'!$H$23</f>
        <v>1377.4671294499999</v>
      </c>
      <c r="R98" s="36">
        <f>SUMIFS(СВЦЭМ!$D$33:$D$776,СВЦЭМ!$A$33:$A$776,$A98,СВЦЭМ!$B$33:$B$776,R$83)+'СЕТ СН'!$H$11+СВЦЭМ!$D$10+'СЕТ СН'!$H$6-'СЕТ СН'!$H$23</f>
        <v>1387.9497646700001</v>
      </c>
      <c r="S98" s="36">
        <f>SUMIFS(СВЦЭМ!$D$33:$D$776,СВЦЭМ!$A$33:$A$776,$A98,СВЦЭМ!$B$33:$B$776,S$83)+'СЕТ СН'!$H$11+СВЦЭМ!$D$10+'СЕТ СН'!$H$6-'СЕТ СН'!$H$23</f>
        <v>1387.1564623200002</v>
      </c>
      <c r="T98" s="36">
        <f>SUMIFS(СВЦЭМ!$D$33:$D$776,СВЦЭМ!$A$33:$A$776,$A98,СВЦЭМ!$B$33:$B$776,T$83)+'СЕТ СН'!$H$11+СВЦЭМ!$D$10+'СЕТ СН'!$H$6-'СЕТ СН'!$H$23</f>
        <v>1441.9034249400001</v>
      </c>
      <c r="U98" s="36">
        <f>SUMIFS(СВЦЭМ!$D$33:$D$776,СВЦЭМ!$A$33:$A$776,$A98,СВЦЭМ!$B$33:$B$776,U$83)+'СЕТ СН'!$H$11+СВЦЭМ!$D$10+'СЕТ СН'!$H$6-'СЕТ СН'!$H$23</f>
        <v>1435.7617952299997</v>
      </c>
      <c r="V98" s="36">
        <f>SUMIFS(СВЦЭМ!$D$33:$D$776,СВЦЭМ!$A$33:$A$776,$A98,СВЦЭМ!$B$33:$B$776,V$83)+'СЕТ СН'!$H$11+СВЦЭМ!$D$10+'СЕТ СН'!$H$6-'СЕТ СН'!$H$23</f>
        <v>1377.4390815100001</v>
      </c>
      <c r="W98" s="36">
        <f>SUMIFS(СВЦЭМ!$D$33:$D$776,СВЦЭМ!$A$33:$A$776,$A98,СВЦЭМ!$B$33:$B$776,W$83)+'СЕТ СН'!$H$11+СВЦЭМ!$D$10+'СЕТ СН'!$H$6-'СЕТ СН'!$H$23</f>
        <v>1390.3855475300002</v>
      </c>
      <c r="X98" s="36">
        <f>SUMIFS(СВЦЭМ!$D$33:$D$776,СВЦЭМ!$A$33:$A$776,$A98,СВЦЭМ!$B$33:$B$776,X$83)+'СЕТ СН'!$H$11+СВЦЭМ!$D$10+'СЕТ СН'!$H$6-'СЕТ СН'!$H$23</f>
        <v>1395.8920840000001</v>
      </c>
      <c r="Y98" s="36">
        <f>SUMIFS(СВЦЭМ!$D$33:$D$776,СВЦЭМ!$A$33:$A$776,$A98,СВЦЭМ!$B$33:$B$776,Y$83)+'СЕТ СН'!$H$11+СВЦЭМ!$D$10+'СЕТ СН'!$H$6-'СЕТ СН'!$H$23</f>
        <v>1393.20978502</v>
      </c>
    </row>
    <row r="99" spans="1:25" ht="15.75" x14ac:dyDescent="0.2">
      <c r="A99" s="35">
        <f t="shared" si="2"/>
        <v>44212</v>
      </c>
      <c r="B99" s="36">
        <f>SUMIFS(СВЦЭМ!$D$33:$D$776,СВЦЭМ!$A$33:$A$776,$A99,СВЦЭМ!$B$33:$B$776,B$83)+'СЕТ СН'!$H$11+СВЦЭМ!$D$10+'СЕТ СН'!$H$6-'СЕТ СН'!$H$23</f>
        <v>1532.0959648399999</v>
      </c>
      <c r="C99" s="36">
        <f>SUMIFS(СВЦЭМ!$D$33:$D$776,СВЦЭМ!$A$33:$A$776,$A99,СВЦЭМ!$B$33:$B$776,C$83)+'СЕТ СН'!$H$11+СВЦЭМ!$D$10+'СЕТ СН'!$H$6-'СЕТ СН'!$H$23</f>
        <v>1562.1177244800001</v>
      </c>
      <c r="D99" s="36">
        <f>SUMIFS(СВЦЭМ!$D$33:$D$776,СВЦЭМ!$A$33:$A$776,$A99,СВЦЭМ!$B$33:$B$776,D$83)+'СЕТ СН'!$H$11+СВЦЭМ!$D$10+'СЕТ СН'!$H$6-'СЕТ СН'!$H$23</f>
        <v>1571.65682728</v>
      </c>
      <c r="E99" s="36">
        <f>SUMIFS(СВЦЭМ!$D$33:$D$776,СВЦЭМ!$A$33:$A$776,$A99,СВЦЭМ!$B$33:$B$776,E$83)+'СЕТ СН'!$H$11+СВЦЭМ!$D$10+'СЕТ СН'!$H$6-'СЕТ СН'!$H$23</f>
        <v>1576.8978302199998</v>
      </c>
      <c r="F99" s="36">
        <f>SUMIFS(СВЦЭМ!$D$33:$D$776,СВЦЭМ!$A$33:$A$776,$A99,СВЦЭМ!$B$33:$B$776,F$83)+'СЕТ СН'!$H$11+СВЦЭМ!$D$10+'СЕТ СН'!$H$6-'СЕТ СН'!$H$23</f>
        <v>1590.1138382200002</v>
      </c>
      <c r="G99" s="36">
        <f>SUMIFS(СВЦЭМ!$D$33:$D$776,СВЦЭМ!$A$33:$A$776,$A99,СВЦЭМ!$B$33:$B$776,G$83)+'СЕТ СН'!$H$11+СВЦЭМ!$D$10+'СЕТ СН'!$H$6-'СЕТ СН'!$H$23</f>
        <v>1583.1667233899998</v>
      </c>
      <c r="H99" s="36">
        <f>SUMIFS(СВЦЭМ!$D$33:$D$776,СВЦЭМ!$A$33:$A$776,$A99,СВЦЭМ!$B$33:$B$776,H$83)+'СЕТ СН'!$H$11+СВЦЭМ!$D$10+'СЕТ СН'!$H$6-'СЕТ СН'!$H$23</f>
        <v>1566.0208439799999</v>
      </c>
      <c r="I99" s="36">
        <f>SUMIFS(СВЦЭМ!$D$33:$D$776,СВЦЭМ!$A$33:$A$776,$A99,СВЦЭМ!$B$33:$B$776,I$83)+'СЕТ СН'!$H$11+СВЦЭМ!$D$10+'СЕТ СН'!$H$6-'СЕТ СН'!$H$23</f>
        <v>1540.8750500000001</v>
      </c>
      <c r="J99" s="36">
        <f>SUMIFS(СВЦЭМ!$D$33:$D$776,СВЦЭМ!$A$33:$A$776,$A99,СВЦЭМ!$B$33:$B$776,J$83)+'СЕТ СН'!$H$11+СВЦЭМ!$D$10+'СЕТ СН'!$H$6-'СЕТ СН'!$H$23</f>
        <v>1501.1376126099999</v>
      </c>
      <c r="K99" s="36">
        <f>SUMIFS(СВЦЭМ!$D$33:$D$776,СВЦЭМ!$A$33:$A$776,$A99,СВЦЭМ!$B$33:$B$776,K$83)+'СЕТ СН'!$H$11+СВЦЭМ!$D$10+'СЕТ СН'!$H$6-'СЕТ СН'!$H$23</f>
        <v>1476.38435785</v>
      </c>
      <c r="L99" s="36">
        <f>SUMIFS(СВЦЭМ!$D$33:$D$776,СВЦЭМ!$A$33:$A$776,$A99,СВЦЭМ!$B$33:$B$776,L$83)+'СЕТ СН'!$H$11+СВЦЭМ!$D$10+'СЕТ СН'!$H$6-'СЕТ СН'!$H$23</f>
        <v>1473.3917182499999</v>
      </c>
      <c r="M99" s="36">
        <f>SUMIFS(СВЦЭМ!$D$33:$D$776,СВЦЭМ!$A$33:$A$776,$A99,СВЦЭМ!$B$33:$B$776,M$83)+'СЕТ СН'!$H$11+СВЦЭМ!$D$10+'СЕТ СН'!$H$6-'СЕТ СН'!$H$23</f>
        <v>1483.2514034000001</v>
      </c>
      <c r="N99" s="36">
        <f>SUMIFS(СВЦЭМ!$D$33:$D$776,СВЦЭМ!$A$33:$A$776,$A99,СВЦЭМ!$B$33:$B$776,N$83)+'СЕТ СН'!$H$11+СВЦЭМ!$D$10+'СЕТ СН'!$H$6-'СЕТ СН'!$H$23</f>
        <v>1493.7244088100001</v>
      </c>
      <c r="O99" s="36">
        <f>SUMIFS(СВЦЭМ!$D$33:$D$776,СВЦЭМ!$A$33:$A$776,$A99,СВЦЭМ!$B$33:$B$776,O$83)+'СЕТ СН'!$H$11+СВЦЭМ!$D$10+'СЕТ СН'!$H$6-'СЕТ СН'!$H$23</f>
        <v>1505.2557314199998</v>
      </c>
      <c r="P99" s="36">
        <f>SUMIFS(СВЦЭМ!$D$33:$D$776,СВЦЭМ!$A$33:$A$776,$A99,СВЦЭМ!$B$33:$B$776,P$83)+'СЕТ СН'!$H$11+СВЦЭМ!$D$10+'СЕТ СН'!$H$6-'СЕТ СН'!$H$23</f>
        <v>1511.09022344</v>
      </c>
      <c r="Q99" s="36">
        <f>SUMIFS(СВЦЭМ!$D$33:$D$776,СВЦЭМ!$A$33:$A$776,$A99,СВЦЭМ!$B$33:$B$776,Q$83)+'СЕТ СН'!$H$11+СВЦЭМ!$D$10+'СЕТ СН'!$H$6-'СЕТ СН'!$H$23</f>
        <v>1515.2332519800002</v>
      </c>
      <c r="R99" s="36">
        <f>SUMIFS(СВЦЭМ!$D$33:$D$776,СВЦЭМ!$A$33:$A$776,$A99,СВЦЭМ!$B$33:$B$776,R$83)+'СЕТ СН'!$H$11+СВЦЭМ!$D$10+'СЕТ СН'!$H$6-'СЕТ СН'!$H$23</f>
        <v>1502.7016665400001</v>
      </c>
      <c r="S99" s="36">
        <f>SUMIFS(СВЦЭМ!$D$33:$D$776,СВЦЭМ!$A$33:$A$776,$A99,СВЦЭМ!$B$33:$B$776,S$83)+'СЕТ СН'!$H$11+СВЦЭМ!$D$10+'СЕТ СН'!$H$6-'СЕТ СН'!$H$23</f>
        <v>1481.32337499</v>
      </c>
      <c r="T99" s="36">
        <f>SUMIFS(СВЦЭМ!$D$33:$D$776,СВЦЭМ!$A$33:$A$776,$A99,СВЦЭМ!$B$33:$B$776,T$83)+'СЕТ СН'!$H$11+СВЦЭМ!$D$10+'СЕТ СН'!$H$6-'СЕТ СН'!$H$23</f>
        <v>1459.4043170800001</v>
      </c>
      <c r="U99" s="36">
        <f>SUMIFS(СВЦЭМ!$D$33:$D$776,СВЦЭМ!$A$33:$A$776,$A99,СВЦЭМ!$B$33:$B$776,U$83)+'СЕТ СН'!$H$11+СВЦЭМ!$D$10+'СЕТ СН'!$H$6-'СЕТ СН'!$H$23</f>
        <v>1464.8227091600002</v>
      </c>
      <c r="V99" s="36">
        <f>SUMIFS(СВЦЭМ!$D$33:$D$776,СВЦЭМ!$A$33:$A$776,$A99,СВЦЭМ!$B$33:$B$776,V$83)+'СЕТ СН'!$H$11+СВЦЭМ!$D$10+'СЕТ СН'!$H$6-'СЕТ СН'!$H$23</f>
        <v>1476.7094567899999</v>
      </c>
      <c r="W99" s="36">
        <f>SUMIFS(СВЦЭМ!$D$33:$D$776,СВЦЭМ!$A$33:$A$776,$A99,СВЦЭМ!$B$33:$B$776,W$83)+'СЕТ СН'!$H$11+СВЦЭМ!$D$10+'СЕТ СН'!$H$6-'СЕТ СН'!$H$23</f>
        <v>1499.8245139199998</v>
      </c>
      <c r="X99" s="36">
        <f>SUMIFS(СВЦЭМ!$D$33:$D$776,СВЦЭМ!$A$33:$A$776,$A99,СВЦЭМ!$B$33:$B$776,X$83)+'СЕТ СН'!$H$11+СВЦЭМ!$D$10+'СЕТ СН'!$H$6-'СЕТ СН'!$H$23</f>
        <v>1505.59219532</v>
      </c>
      <c r="Y99" s="36">
        <f>SUMIFS(СВЦЭМ!$D$33:$D$776,СВЦЭМ!$A$33:$A$776,$A99,СВЦЭМ!$B$33:$B$776,Y$83)+'СЕТ СН'!$H$11+СВЦЭМ!$D$10+'СЕТ СН'!$H$6-'СЕТ СН'!$H$23</f>
        <v>1534.24429556</v>
      </c>
    </row>
    <row r="100" spans="1:25" ht="15.75" x14ac:dyDescent="0.2">
      <c r="A100" s="35">
        <f t="shared" si="2"/>
        <v>44213</v>
      </c>
      <c r="B100" s="36">
        <f>SUMIFS(СВЦЭМ!$D$33:$D$776,СВЦЭМ!$A$33:$A$776,$A100,СВЦЭМ!$B$33:$B$776,B$83)+'СЕТ СН'!$H$11+СВЦЭМ!$D$10+'СЕТ СН'!$H$6-'СЕТ СН'!$H$23</f>
        <v>1504.8028235800002</v>
      </c>
      <c r="C100" s="36">
        <f>SUMIFS(СВЦЭМ!$D$33:$D$776,СВЦЭМ!$A$33:$A$776,$A100,СВЦЭМ!$B$33:$B$776,C$83)+'СЕТ СН'!$H$11+СВЦЭМ!$D$10+'СЕТ СН'!$H$6-'СЕТ СН'!$H$23</f>
        <v>1540.2727129099999</v>
      </c>
      <c r="D100" s="36">
        <f>SUMIFS(СВЦЭМ!$D$33:$D$776,СВЦЭМ!$A$33:$A$776,$A100,СВЦЭМ!$B$33:$B$776,D$83)+'СЕТ СН'!$H$11+СВЦЭМ!$D$10+'СЕТ СН'!$H$6-'СЕТ СН'!$H$23</f>
        <v>1562.2217666299998</v>
      </c>
      <c r="E100" s="36">
        <f>SUMIFS(СВЦЭМ!$D$33:$D$776,СВЦЭМ!$A$33:$A$776,$A100,СВЦЭМ!$B$33:$B$776,E$83)+'СЕТ СН'!$H$11+СВЦЭМ!$D$10+'СЕТ СН'!$H$6-'СЕТ СН'!$H$23</f>
        <v>1586.44253398</v>
      </c>
      <c r="F100" s="36">
        <f>SUMIFS(СВЦЭМ!$D$33:$D$776,СВЦЭМ!$A$33:$A$776,$A100,СВЦЭМ!$B$33:$B$776,F$83)+'СЕТ СН'!$H$11+СВЦЭМ!$D$10+'СЕТ СН'!$H$6-'СЕТ СН'!$H$23</f>
        <v>1602.24061506</v>
      </c>
      <c r="G100" s="36">
        <f>SUMIFS(СВЦЭМ!$D$33:$D$776,СВЦЭМ!$A$33:$A$776,$A100,СВЦЭМ!$B$33:$B$776,G$83)+'СЕТ СН'!$H$11+СВЦЭМ!$D$10+'СЕТ СН'!$H$6-'СЕТ СН'!$H$23</f>
        <v>1596.4744661200002</v>
      </c>
      <c r="H100" s="36">
        <f>SUMIFS(СВЦЭМ!$D$33:$D$776,СВЦЭМ!$A$33:$A$776,$A100,СВЦЭМ!$B$33:$B$776,H$83)+'СЕТ СН'!$H$11+СВЦЭМ!$D$10+'СЕТ СН'!$H$6-'СЕТ СН'!$H$23</f>
        <v>1577.2000519899998</v>
      </c>
      <c r="I100" s="36">
        <f>SUMIFS(СВЦЭМ!$D$33:$D$776,СВЦЭМ!$A$33:$A$776,$A100,СВЦЭМ!$B$33:$B$776,I$83)+'СЕТ СН'!$H$11+СВЦЭМ!$D$10+'СЕТ СН'!$H$6-'СЕТ СН'!$H$23</f>
        <v>1564.8740028299999</v>
      </c>
      <c r="J100" s="36">
        <f>SUMIFS(СВЦЭМ!$D$33:$D$776,СВЦЭМ!$A$33:$A$776,$A100,СВЦЭМ!$B$33:$B$776,J$83)+'СЕТ СН'!$H$11+СВЦЭМ!$D$10+'СЕТ СН'!$H$6-'СЕТ СН'!$H$23</f>
        <v>1523.7526421500002</v>
      </c>
      <c r="K100" s="36">
        <f>SUMIFS(СВЦЭМ!$D$33:$D$776,СВЦЭМ!$A$33:$A$776,$A100,СВЦЭМ!$B$33:$B$776,K$83)+'СЕТ СН'!$H$11+СВЦЭМ!$D$10+'СЕТ СН'!$H$6-'СЕТ СН'!$H$23</f>
        <v>1504.3840609399999</v>
      </c>
      <c r="L100" s="36">
        <f>SUMIFS(СВЦЭМ!$D$33:$D$776,СВЦЭМ!$A$33:$A$776,$A100,СВЦЭМ!$B$33:$B$776,L$83)+'СЕТ СН'!$H$11+СВЦЭМ!$D$10+'СЕТ СН'!$H$6-'СЕТ СН'!$H$23</f>
        <v>1491.1280087300001</v>
      </c>
      <c r="M100" s="36">
        <f>SUMIFS(СВЦЭМ!$D$33:$D$776,СВЦЭМ!$A$33:$A$776,$A100,СВЦЭМ!$B$33:$B$776,M$83)+'СЕТ СН'!$H$11+СВЦЭМ!$D$10+'СЕТ СН'!$H$6-'СЕТ СН'!$H$23</f>
        <v>1485.69250117</v>
      </c>
      <c r="N100" s="36">
        <f>SUMIFS(СВЦЭМ!$D$33:$D$776,СВЦЭМ!$A$33:$A$776,$A100,СВЦЭМ!$B$33:$B$776,N$83)+'СЕТ СН'!$H$11+СВЦЭМ!$D$10+'СЕТ СН'!$H$6-'СЕТ СН'!$H$23</f>
        <v>1493.4489692400002</v>
      </c>
      <c r="O100" s="36">
        <f>SUMIFS(СВЦЭМ!$D$33:$D$776,СВЦЭМ!$A$33:$A$776,$A100,СВЦЭМ!$B$33:$B$776,O$83)+'СЕТ СН'!$H$11+СВЦЭМ!$D$10+'СЕТ СН'!$H$6-'СЕТ СН'!$H$23</f>
        <v>1508.46376349</v>
      </c>
      <c r="P100" s="36">
        <f>SUMIFS(СВЦЭМ!$D$33:$D$776,СВЦЭМ!$A$33:$A$776,$A100,СВЦЭМ!$B$33:$B$776,P$83)+'СЕТ СН'!$H$11+СВЦЭМ!$D$10+'СЕТ СН'!$H$6-'СЕТ СН'!$H$23</f>
        <v>1519.7395749000002</v>
      </c>
      <c r="Q100" s="36">
        <f>SUMIFS(СВЦЭМ!$D$33:$D$776,СВЦЭМ!$A$33:$A$776,$A100,СВЦЭМ!$B$33:$B$776,Q$83)+'СЕТ СН'!$H$11+СВЦЭМ!$D$10+'СЕТ СН'!$H$6-'СЕТ СН'!$H$23</f>
        <v>1531.1351231200001</v>
      </c>
      <c r="R100" s="36">
        <f>SUMIFS(СВЦЭМ!$D$33:$D$776,СВЦЭМ!$A$33:$A$776,$A100,СВЦЭМ!$B$33:$B$776,R$83)+'СЕТ СН'!$H$11+СВЦЭМ!$D$10+'СЕТ СН'!$H$6-'СЕТ СН'!$H$23</f>
        <v>1518.6305875500002</v>
      </c>
      <c r="S100" s="36">
        <f>SUMIFS(СВЦЭМ!$D$33:$D$776,СВЦЭМ!$A$33:$A$776,$A100,СВЦЭМ!$B$33:$B$776,S$83)+'СЕТ СН'!$H$11+СВЦЭМ!$D$10+'СЕТ СН'!$H$6-'СЕТ СН'!$H$23</f>
        <v>1492.5375430600002</v>
      </c>
      <c r="T100" s="36">
        <f>SUMIFS(СВЦЭМ!$D$33:$D$776,СВЦЭМ!$A$33:$A$776,$A100,СВЦЭМ!$B$33:$B$776,T$83)+'СЕТ СН'!$H$11+СВЦЭМ!$D$10+'СЕТ СН'!$H$6-'СЕТ СН'!$H$23</f>
        <v>1470.7824017600001</v>
      </c>
      <c r="U100" s="36">
        <f>SUMIFS(СВЦЭМ!$D$33:$D$776,СВЦЭМ!$A$33:$A$776,$A100,СВЦЭМ!$B$33:$B$776,U$83)+'СЕТ СН'!$H$11+СВЦЭМ!$D$10+'СЕТ СН'!$H$6-'СЕТ СН'!$H$23</f>
        <v>1468.5655350900001</v>
      </c>
      <c r="V100" s="36">
        <f>SUMIFS(СВЦЭМ!$D$33:$D$776,СВЦЭМ!$A$33:$A$776,$A100,СВЦЭМ!$B$33:$B$776,V$83)+'СЕТ СН'!$H$11+СВЦЭМ!$D$10+'СЕТ СН'!$H$6-'СЕТ СН'!$H$23</f>
        <v>1474.27593884</v>
      </c>
      <c r="W100" s="36">
        <f>SUMIFS(СВЦЭМ!$D$33:$D$776,СВЦЭМ!$A$33:$A$776,$A100,СВЦЭМ!$B$33:$B$776,W$83)+'СЕТ СН'!$H$11+СВЦЭМ!$D$10+'СЕТ СН'!$H$6-'СЕТ СН'!$H$23</f>
        <v>1492.4792355200002</v>
      </c>
      <c r="X100" s="36">
        <f>SUMIFS(СВЦЭМ!$D$33:$D$776,СВЦЭМ!$A$33:$A$776,$A100,СВЦЭМ!$B$33:$B$776,X$83)+'СЕТ СН'!$H$11+СВЦЭМ!$D$10+'СЕТ СН'!$H$6-'СЕТ СН'!$H$23</f>
        <v>1506.2512226099998</v>
      </c>
      <c r="Y100" s="36">
        <f>SUMIFS(СВЦЭМ!$D$33:$D$776,СВЦЭМ!$A$33:$A$776,$A100,СВЦЭМ!$B$33:$B$776,Y$83)+'СЕТ СН'!$H$11+СВЦЭМ!$D$10+'СЕТ СН'!$H$6-'СЕТ СН'!$H$23</f>
        <v>1533.7948729899999</v>
      </c>
    </row>
    <row r="101" spans="1:25" ht="15.75" x14ac:dyDescent="0.2">
      <c r="A101" s="35">
        <f t="shared" si="2"/>
        <v>44214</v>
      </c>
      <c r="B101" s="36">
        <f>SUMIFS(СВЦЭМ!$D$33:$D$776,СВЦЭМ!$A$33:$A$776,$A101,СВЦЭМ!$B$33:$B$776,B$83)+'СЕТ СН'!$H$11+СВЦЭМ!$D$10+'СЕТ СН'!$H$6-'СЕТ СН'!$H$23</f>
        <v>1558.16420234</v>
      </c>
      <c r="C101" s="36">
        <f>SUMIFS(СВЦЭМ!$D$33:$D$776,СВЦЭМ!$A$33:$A$776,$A101,СВЦЭМ!$B$33:$B$776,C$83)+'СЕТ СН'!$H$11+СВЦЭМ!$D$10+'СЕТ СН'!$H$6-'СЕТ СН'!$H$23</f>
        <v>1594.1370181399998</v>
      </c>
      <c r="D101" s="36">
        <f>SUMIFS(СВЦЭМ!$D$33:$D$776,СВЦЭМ!$A$33:$A$776,$A101,СВЦЭМ!$B$33:$B$776,D$83)+'СЕТ СН'!$H$11+СВЦЭМ!$D$10+'СЕТ СН'!$H$6-'СЕТ СН'!$H$23</f>
        <v>1604.9786772500001</v>
      </c>
      <c r="E101" s="36">
        <f>SUMIFS(СВЦЭМ!$D$33:$D$776,СВЦЭМ!$A$33:$A$776,$A101,СВЦЭМ!$B$33:$B$776,E$83)+'СЕТ СН'!$H$11+СВЦЭМ!$D$10+'СЕТ СН'!$H$6-'СЕТ СН'!$H$23</f>
        <v>1611.1397786900002</v>
      </c>
      <c r="F101" s="36">
        <f>SUMIFS(СВЦЭМ!$D$33:$D$776,СВЦЭМ!$A$33:$A$776,$A101,СВЦЭМ!$B$33:$B$776,F$83)+'СЕТ СН'!$H$11+СВЦЭМ!$D$10+'СЕТ СН'!$H$6-'СЕТ СН'!$H$23</f>
        <v>1627.7813062800001</v>
      </c>
      <c r="G101" s="36">
        <f>SUMIFS(СВЦЭМ!$D$33:$D$776,СВЦЭМ!$A$33:$A$776,$A101,СВЦЭМ!$B$33:$B$776,G$83)+'СЕТ СН'!$H$11+СВЦЭМ!$D$10+'СЕТ СН'!$H$6-'СЕТ СН'!$H$23</f>
        <v>1611.89555578</v>
      </c>
      <c r="H101" s="36">
        <f>SUMIFS(СВЦЭМ!$D$33:$D$776,СВЦЭМ!$A$33:$A$776,$A101,СВЦЭМ!$B$33:$B$776,H$83)+'СЕТ СН'!$H$11+СВЦЭМ!$D$10+'СЕТ СН'!$H$6-'СЕТ СН'!$H$23</f>
        <v>1596.2123769700002</v>
      </c>
      <c r="I101" s="36">
        <f>SUMIFS(СВЦЭМ!$D$33:$D$776,СВЦЭМ!$A$33:$A$776,$A101,СВЦЭМ!$B$33:$B$776,I$83)+'СЕТ СН'!$H$11+СВЦЭМ!$D$10+'СЕТ СН'!$H$6-'СЕТ СН'!$H$23</f>
        <v>1567.8710689099998</v>
      </c>
      <c r="J101" s="36">
        <f>SUMIFS(СВЦЭМ!$D$33:$D$776,СВЦЭМ!$A$33:$A$776,$A101,СВЦЭМ!$B$33:$B$776,J$83)+'СЕТ СН'!$H$11+СВЦЭМ!$D$10+'СЕТ СН'!$H$6-'СЕТ СН'!$H$23</f>
        <v>1529.2503731299998</v>
      </c>
      <c r="K101" s="36">
        <f>SUMIFS(СВЦЭМ!$D$33:$D$776,СВЦЭМ!$A$33:$A$776,$A101,СВЦЭМ!$B$33:$B$776,K$83)+'СЕТ СН'!$H$11+СВЦЭМ!$D$10+'СЕТ СН'!$H$6-'СЕТ СН'!$H$23</f>
        <v>1515.3733633500001</v>
      </c>
      <c r="L101" s="36">
        <f>SUMIFS(СВЦЭМ!$D$33:$D$776,СВЦЭМ!$A$33:$A$776,$A101,СВЦЭМ!$B$33:$B$776,L$83)+'СЕТ СН'!$H$11+СВЦЭМ!$D$10+'СЕТ СН'!$H$6-'СЕТ СН'!$H$23</f>
        <v>1520.0065097199999</v>
      </c>
      <c r="M101" s="36">
        <f>SUMIFS(СВЦЭМ!$D$33:$D$776,СВЦЭМ!$A$33:$A$776,$A101,СВЦЭМ!$B$33:$B$776,M$83)+'СЕТ СН'!$H$11+СВЦЭМ!$D$10+'СЕТ СН'!$H$6-'СЕТ СН'!$H$23</f>
        <v>1519.1905890799999</v>
      </c>
      <c r="N101" s="36">
        <f>SUMIFS(СВЦЭМ!$D$33:$D$776,СВЦЭМ!$A$33:$A$776,$A101,СВЦЭМ!$B$33:$B$776,N$83)+'СЕТ СН'!$H$11+СВЦЭМ!$D$10+'СЕТ СН'!$H$6-'СЕТ СН'!$H$23</f>
        <v>1520.09568107</v>
      </c>
      <c r="O101" s="36">
        <f>SUMIFS(СВЦЭМ!$D$33:$D$776,СВЦЭМ!$A$33:$A$776,$A101,СВЦЭМ!$B$33:$B$776,O$83)+'СЕТ СН'!$H$11+СВЦЭМ!$D$10+'СЕТ СН'!$H$6-'СЕТ СН'!$H$23</f>
        <v>1540.09157069</v>
      </c>
      <c r="P101" s="36">
        <f>SUMIFS(СВЦЭМ!$D$33:$D$776,СВЦЭМ!$A$33:$A$776,$A101,СВЦЭМ!$B$33:$B$776,P$83)+'СЕТ СН'!$H$11+СВЦЭМ!$D$10+'СЕТ СН'!$H$6-'СЕТ СН'!$H$23</f>
        <v>1555.6063407299998</v>
      </c>
      <c r="Q101" s="36">
        <f>SUMIFS(СВЦЭМ!$D$33:$D$776,СВЦЭМ!$A$33:$A$776,$A101,СВЦЭМ!$B$33:$B$776,Q$83)+'СЕТ СН'!$H$11+СВЦЭМ!$D$10+'СЕТ СН'!$H$6-'СЕТ СН'!$H$23</f>
        <v>1540.4955352000002</v>
      </c>
      <c r="R101" s="36">
        <f>SUMIFS(СВЦЭМ!$D$33:$D$776,СВЦЭМ!$A$33:$A$776,$A101,СВЦЭМ!$B$33:$B$776,R$83)+'СЕТ СН'!$H$11+СВЦЭМ!$D$10+'СЕТ СН'!$H$6-'СЕТ СН'!$H$23</f>
        <v>1530.7819935799998</v>
      </c>
      <c r="S101" s="36">
        <f>SUMIFS(СВЦЭМ!$D$33:$D$776,СВЦЭМ!$A$33:$A$776,$A101,СВЦЭМ!$B$33:$B$776,S$83)+'СЕТ СН'!$H$11+СВЦЭМ!$D$10+'СЕТ СН'!$H$6-'СЕТ СН'!$H$23</f>
        <v>1517.71429403</v>
      </c>
      <c r="T101" s="36">
        <f>SUMIFS(СВЦЭМ!$D$33:$D$776,СВЦЭМ!$A$33:$A$776,$A101,СВЦЭМ!$B$33:$B$776,T$83)+'СЕТ СН'!$H$11+СВЦЭМ!$D$10+'СЕТ СН'!$H$6-'СЕТ СН'!$H$23</f>
        <v>1501.4204057100001</v>
      </c>
      <c r="U101" s="36">
        <f>SUMIFS(СВЦЭМ!$D$33:$D$776,СВЦЭМ!$A$33:$A$776,$A101,СВЦЭМ!$B$33:$B$776,U$83)+'СЕТ СН'!$H$11+СВЦЭМ!$D$10+'СЕТ СН'!$H$6-'СЕТ СН'!$H$23</f>
        <v>1503.1953639799999</v>
      </c>
      <c r="V101" s="36">
        <f>SUMIFS(СВЦЭМ!$D$33:$D$776,СВЦЭМ!$A$33:$A$776,$A101,СВЦЭМ!$B$33:$B$776,V$83)+'СЕТ СН'!$H$11+СВЦЭМ!$D$10+'СЕТ СН'!$H$6-'СЕТ СН'!$H$23</f>
        <v>1509.3601561</v>
      </c>
      <c r="W101" s="36">
        <f>SUMIFS(СВЦЭМ!$D$33:$D$776,СВЦЭМ!$A$33:$A$776,$A101,СВЦЭМ!$B$33:$B$776,W$83)+'СЕТ СН'!$H$11+СВЦЭМ!$D$10+'СЕТ СН'!$H$6-'СЕТ СН'!$H$23</f>
        <v>1527.8469269900002</v>
      </c>
      <c r="X101" s="36">
        <f>SUMIFS(СВЦЭМ!$D$33:$D$776,СВЦЭМ!$A$33:$A$776,$A101,СВЦЭМ!$B$33:$B$776,X$83)+'СЕТ СН'!$H$11+СВЦЭМ!$D$10+'СЕТ СН'!$H$6-'СЕТ СН'!$H$23</f>
        <v>1537.8819658299999</v>
      </c>
      <c r="Y101" s="36">
        <f>SUMIFS(СВЦЭМ!$D$33:$D$776,СВЦЭМ!$A$33:$A$776,$A101,СВЦЭМ!$B$33:$B$776,Y$83)+'СЕТ СН'!$H$11+СВЦЭМ!$D$10+'СЕТ СН'!$H$6-'СЕТ СН'!$H$23</f>
        <v>1560.9121127399999</v>
      </c>
    </row>
    <row r="102" spans="1:25" ht="15.75" x14ac:dyDescent="0.2">
      <c r="A102" s="35">
        <f t="shared" si="2"/>
        <v>44215</v>
      </c>
      <c r="B102" s="36">
        <f>SUMIFS(СВЦЭМ!$D$33:$D$776,СВЦЭМ!$A$33:$A$776,$A102,СВЦЭМ!$B$33:$B$776,B$83)+'СЕТ СН'!$H$11+СВЦЭМ!$D$10+'СЕТ СН'!$H$6-'СЕТ СН'!$H$23</f>
        <v>1558.94756237</v>
      </c>
      <c r="C102" s="36">
        <f>SUMIFS(СВЦЭМ!$D$33:$D$776,СВЦЭМ!$A$33:$A$776,$A102,СВЦЭМ!$B$33:$B$776,C$83)+'СЕТ СН'!$H$11+СВЦЭМ!$D$10+'СЕТ СН'!$H$6-'СЕТ СН'!$H$23</f>
        <v>1587.0041367499998</v>
      </c>
      <c r="D102" s="36">
        <f>SUMIFS(СВЦЭМ!$D$33:$D$776,СВЦЭМ!$A$33:$A$776,$A102,СВЦЭМ!$B$33:$B$776,D$83)+'СЕТ СН'!$H$11+СВЦЭМ!$D$10+'СЕТ СН'!$H$6-'СЕТ СН'!$H$23</f>
        <v>1608.5202795300002</v>
      </c>
      <c r="E102" s="36">
        <f>SUMIFS(СВЦЭМ!$D$33:$D$776,СВЦЭМ!$A$33:$A$776,$A102,СВЦЭМ!$B$33:$B$776,E$83)+'СЕТ СН'!$H$11+СВЦЭМ!$D$10+'СЕТ СН'!$H$6-'СЕТ СН'!$H$23</f>
        <v>1591.1839954299999</v>
      </c>
      <c r="F102" s="36">
        <f>SUMIFS(СВЦЭМ!$D$33:$D$776,СВЦЭМ!$A$33:$A$776,$A102,СВЦЭМ!$B$33:$B$776,F$83)+'СЕТ СН'!$H$11+СВЦЭМ!$D$10+'СЕТ СН'!$H$6-'СЕТ СН'!$H$23</f>
        <v>1589.8564430199999</v>
      </c>
      <c r="G102" s="36">
        <f>SUMIFS(СВЦЭМ!$D$33:$D$776,СВЦЭМ!$A$33:$A$776,$A102,СВЦЭМ!$B$33:$B$776,G$83)+'СЕТ СН'!$H$11+СВЦЭМ!$D$10+'СЕТ СН'!$H$6-'СЕТ СН'!$H$23</f>
        <v>1563.85424917</v>
      </c>
      <c r="H102" s="36">
        <f>SUMIFS(СВЦЭМ!$D$33:$D$776,СВЦЭМ!$A$33:$A$776,$A102,СВЦЭМ!$B$33:$B$776,H$83)+'СЕТ СН'!$H$11+СВЦЭМ!$D$10+'СЕТ СН'!$H$6-'СЕТ СН'!$H$23</f>
        <v>1519.1190436500001</v>
      </c>
      <c r="I102" s="36">
        <f>SUMIFS(СВЦЭМ!$D$33:$D$776,СВЦЭМ!$A$33:$A$776,$A102,СВЦЭМ!$B$33:$B$776,I$83)+'СЕТ СН'!$H$11+СВЦЭМ!$D$10+'СЕТ СН'!$H$6-'СЕТ СН'!$H$23</f>
        <v>1489.0856028799999</v>
      </c>
      <c r="J102" s="36">
        <f>SUMIFS(СВЦЭМ!$D$33:$D$776,СВЦЭМ!$A$33:$A$776,$A102,СВЦЭМ!$B$33:$B$776,J$83)+'СЕТ СН'!$H$11+СВЦЭМ!$D$10+'СЕТ СН'!$H$6-'СЕТ СН'!$H$23</f>
        <v>1466.1179947400001</v>
      </c>
      <c r="K102" s="36">
        <f>SUMIFS(СВЦЭМ!$D$33:$D$776,СВЦЭМ!$A$33:$A$776,$A102,СВЦЭМ!$B$33:$B$776,K$83)+'СЕТ СН'!$H$11+СВЦЭМ!$D$10+'СЕТ СН'!$H$6-'СЕТ СН'!$H$23</f>
        <v>1459.38147738</v>
      </c>
      <c r="L102" s="36">
        <f>SUMIFS(СВЦЭМ!$D$33:$D$776,СВЦЭМ!$A$33:$A$776,$A102,СВЦЭМ!$B$33:$B$776,L$83)+'СЕТ СН'!$H$11+СВЦЭМ!$D$10+'СЕТ СН'!$H$6-'СЕТ СН'!$H$23</f>
        <v>1450.2299992799999</v>
      </c>
      <c r="M102" s="36">
        <f>SUMIFS(СВЦЭМ!$D$33:$D$776,СВЦЭМ!$A$33:$A$776,$A102,СВЦЭМ!$B$33:$B$776,M$83)+'СЕТ СН'!$H$11+СВЦЭМ!$D$10+'СЕТ СН'!$H$6-'СЕТ СН'!$H$23</f>
        <v>1455.62972322</v>
      </c>
      <c r="N102" s="36">
        <f>SUMIFS(СВЦЭМ!$D$33:$D$776,СВЦЭМ!$A$33:$A$776,$A102,СВЦЭМ!$B$33:$B$776,N$83)+'СЕТ СН'!$H$11+СВЦЭМ!$D$10+'СЕТ СН'!$H$6-'СЕТ СН'!$H$23</f>
        <v>1460.5217334399999</v>
      </c>
      <c r="O102" s="36">
        <f>SUMIFS(СВЦЭМ!$D$33:$D$776,СВЦЭМ!$A$33:$A$776,$A102,СВЦЭМ!$B$33:$B$776,O$83)+'СЕТ СН'!$H$11+СВЦЭМ!$D$10+'СЕТ СН'!$H$6-'СЕТ СН'!$H$23</f>
        <v>1476.2943951800003</v>
      </c>
      <c r="P102" s="36">
        <f>SUMIFS(СВЦЭМ!$D$33:$D$776,СВЦЭМ!$A$33:$A$776,$A102,СВЦЭМ!$B$33:$B$776,P$83)+'СЕТ СН'!$H$11+СВЦЭМ!$D$10+'СЕТ СН'!$H$6-'СЕТ СН'!$H$23</f>
        <v>1488.7079156899999</v>
      </c>
      <c r="Q102" s="36">
        <f>SUMIFS(СВЦЭМ!$D$33:$D$776,СВЦЭМ!$A$33:$A$776,$A102,СВЦЭМ!$B$33:$B$776,Q$83)+'СЕТ СН'!$H$11+СВЦЭМ!$D$10+'СЕТ СН'!$H$6-'СЕТ СН'!$H$23</f>
        <v>1496.4422037600002</v>
      </c>
      <c r="R102" s="36">
        <f>SUMIFS(СВЦЭМ!$D$33:$D$776,СВЦЭМ!$A$33:$A$776,$A102,СВЦЭМ!$B$33:$B$776,R$83)+'СЕТ СН'!$H$11+СВЦЭМ!$D$10+'СЕТ СН'!$H$6-'СЕТ СН'!$H$23</f>
        <v>1488.67334888</v>
      </c>
      <c r="S102" s="36">
        <f>SUMIFS(СВЦЭМ!$D$33:$D$776,СВЦЭМ!$A$33:$A$776,$A102,СВЦЭМ!$B$33:$B$776,S$83)+'СЕТ СН'!$H$11+СВЦЭМ!$D$10+'СЕТ СН'!$H$6-'СЕТ СН'!$H$23</f>
        <v>1477.6419131600001</v>
      </c>
      <c r="T102" s="36">
        <f>SUMIFS(СВЦЭМ!$D$33:$D$776,СВЦЭМ!$A$33:$A$776,$A102,СВЦЭМ!$B$33:$B$776,T$83)+'СЕТ СН'!$H$11+СВЦЭМ!$D$10+'СЕТ СН'!$H$6-'СЕТ СН'!$H$23</f>
        <v>1457.2825659200003</v>
      </c>
      <c r="U102" s="36">
        <f>SUMIFS(СВЦЭМ!$D$33:$D$776,СВЦЭМ!$A$33:$A$776,$A102,СВЦЭМ!$B$33:$B$776,U$83)+'СЕТ СН'!$H$11+СВЦЭМ!$D$10+'СЕТ СН'!$H$6-'СЕТ СН'!$H$23</f>
        <v>1458.8015933900001</v>
      </c>
      <c r="V102" s="36">
        <f>SUMIFS(СВЦЭМ!$D$33:$D$776,СВЦЭМ!$A$33:$A$776,$A102,СВЦЭМ!$B$33:$B$776,V$83)+'СЕТ СН'!$H$11+СВЦЭМ!$D$10+'СЕТ СН'!$H$6-'СЕТ СН'!$H$23</f>
        <v>1469.61713998</v>
      </c>
      <c r="W102" s="36">
        <f>SUMIFS(СВЦЭМ!$D$33:$D$776,СВЦЭМ!$A$33:$A$776,$A102,СВЦЭМ!$B$33:$B$776,W$83)+'СЕТ СН'!$H$11+СВЦЭМ!$D$10+'СЕТ СН'!$H$6-'СЕТ СН'!$H$23</f>
        <v>1484.1365658700001</v>
      </c>
      <c r="X102" s="36">
        <f>SUMIFS(СВЦЭМ!$D$33:$D$776,СВЦЭМ!$A$33:$A$776,$A102,СВЦЭМ!$B$33:$B$776,X$83)+'СЕТ СН'!$H$11+СВЦЭМ!$D$10+'СЕТ СН'!$H$6-'СЕТ СН'!$H$23</f>
        <v>1489.4091559200001</v>
      </c>
      <c r="Y102" s="36">
        <f>SUMIFS(СВЦЭМ!$D$33:$D$776,СВЦЭМ!$A$33:$A$776,$A102,СВЦЭМ!$B$33:$B$776,Y$83)+'СЕТ СН'!$H$11+СВЦЭМ!$D$10+'СЕТ СН'!$H$6-'СЕТ СН'!$H$23</f>
        <v>1512.2205770999999</v>
      </c>
    </row>
    <row r="103" spans="1:25" ht="15.75" x14ac:dyDescent="0.2">
      <c r="A103" s="35">
        <f t="shared" si="2"/>
        <v>44216</v>
      </c>
      <c r="B103" s="36">
        <f>SUMIFS(СВЦЭМ!$D$33:$D$776,СВЦЭМ!$A$33:$A$776,$A103,СВЦЭМ!$B$33:$B$776,B$83)+'СЕТ СН'!$H$11+СВЦЭМ!$D$10+'СЕТ СН'!$H$6-'СЕТ СН'!$H$23</f>
        <v>1495.4434709699999</v>
      </c>
      <c r="C103" s="36">
        <f>SUMIFS(СВЦЭМ!$D$33:$D$776,СВЦЭМ!$A$33:$A$776,$A103,СВЦЭМ!$B$33:$B$776,C$83)+'СЕТ СН'!$H$11+СВЦЭМ!$D$10+'СЕТ СН'!$H$6-'СЕТ СН'!$H$23</f>
        <v>1535.2265396399998</v>
      </c>
      <c r="D103" s="36">
        <f>SUMIFS(СВЦЭМ!$D$33:$D$776,СВЦЭМ!$A$33:$A$776,$A103,СВЦЭМ!$B$33:$B$776,D$83)+'СЕТ СН'!$H$11+СВЦЭМ!$D$10+'СЕТ СН'!$H$6-'СЕТ СН'!$H$23</f>
        <v>1553.3903983099999</v>
      </c>
      <c r="E103" s="36">
        <f>SUMIFS(СВЦЭМ!$D$33:$D$776,СВЦЭМ!$A$33:$A$776,$A103,СВЦЭМ!$B$33:$B$776,E$83)+'СЕТ СН'!$H$11+СВЦЭМ!$D$10+'СЕТ СН'!$H$6-'СЕТ СН'!$H$23</f>
        <v>1556.3834730799999</v>
      </c>
      <c r="F103" s="36">
        <f>SUMIFS(СВЦЭМ!$D$33:$D$776,СВЦЭМ!$A$33:$A$776,$A103,СВЦЭМ!$B$33:$B$776,F$83)+'СЕТ СН'!$H$11+СВЦЭМ!$D$10+'СЕТ СН'!$H$6-'СЕТ СН'!$H$23</f>
        <v>1563.0425710999998</v>
      </c>
      <c r="G103" s="36">
        <f>SUMIFS(СВЦЭМ!$D$33:$D$776,СВЦЭМ!$A$33:$A$776,$A103,СВЦЭМ!$B$33:$B$776,G$83)+'СЕТ СН'!$H$11+СВЦЭМ!$D$10+'СЕТ СН'!$H$6-'СЕТ СН'!$H$23</f>
        <v>1548.1631954700001</v>
      </c>
      <c r="H103" s="36">
        <f>SUMIFS(СВЦЭМ!$D$33:$D$776,СВЦЭМ!$A$33:$A$776,$A103,СВЦЭМ!$B$33:$B$776,H$83)+'СЕТ СН'!$H$11+СВЦЭМ!$D$10+'СЕТ СН'!$H$6-'СЕТ СН'!$H$23</f>
        <v>1514.8740200900002</v>
      </c>
      <c r="I103" s="36">
        <f>SUMIFS(СВЦЭМ!$D$33:$D$776,СВЦЭМ!$A$33:$A$776,$A103,СВЦЭМ!$B$33:$B$776,I$83)+'СЕТ СН'!$H$11+СВЦЭМ!$D$10+'СЕТ СН'!$H$6-'СЕТ СН'!$H$23</f>
        <v>1493.2363207200001</v>
      </c>
      <c r="J103" s="36">
        <f>SUMIFS(СВЦЭМ!$D$33:$D$776,СВЦЭМ!$A$33:$A$776,$A103,СВЦЭМ!$B$33:$B$776,J$83)+'СЕТ СН'!$H$11+СВЦЭМ!$D$10+'СЕТ СН'!$H$6-'СЕТ СН'!$H$23</f>
        <v>1472.9104018000003</v>
      </c>
      <c r="K103" s="36">
        <f>SUMIFS(СВЦЭМ!$D$33:$D$776,СВЦЭМ!$A$33:$A$776,$A103,СВЦЭМ!$B$33:$B$776,K$83)+'СЕТ СН'!$H$11+СВЦЭМ!$D$10+'СЕТ СН'!$H$6-'СЕТ СН'!$H$23</f>
        <v>1463.05564628</v>
      </c>
      <c r="L103" s="36">
        <f>SUMIFS(СВЦЭМ!$D$33:$D$776,СВЦЭМ!$A$33:$A$776,$A103,СВЦЭМ!$B$33:$B$776,L$83)+'СЕТ СН'!$H$11+СВЦЭМ!$D$10+'СЕТ СН'!$H$6-'СЕТ СН'!$H$23</f>
        <v>1455.5626550299999</v>
      </c>
      <c r="M103" s="36">
        <f>SUMIFS(СВЦЭМ!$D$33:$D$776,СВЦЭМ!$A$33:$A$776,$A103,СВЦЭМ!$B$33:$B$776,M$83)+'СЕТ СН'!$H$11+СВЦЭМ!$D$10+'СЕТ СН'!$H$6-'СЕТ СН'!$H$23</f>
        <v>1464.3264776000001</v>
      </c>
      <c r="N103" s="36">
        <f>SUMIFS(СВЦЭМ!$D$33:$D$776,СВЦЭМ!$A$33:$A$776,$A103,СВЦЭМ!$B$33:$B$776,N$83)+'СЕТ СН'!$H$11+СВЦЭМ!$D$10+'СЕТ СН'!$H$6-'СЕТ СН'!$H$23</f>
        <v>1476.1802012500002</v>
      </c>
      <c r="O103" s="36">
        <f>SUMIFS(СВЦЭМ!$D$33:$D$776,СВЦЭМ!$A$33:$A$776,$A103,СВЦЭМ!$B$33:$B$776,O$83)+'СЕТ СН'!$H$11+СВЦЭМ!$D$10+'СЕТ СН'!$H$6-'СЕТ СН'!$H$23</f>
        <v>1492.1627872899999</v>
      </c>
      <c r="P103" s="36">
        <f>SUMIFS(СВЦЭМ!$D$33:$D$776,СВЦЭМ!$A$33:$A$776,$A103,СВЦЭМ!$B$33:$B$776,P$83)+'СЕТ СН'!$H$11+СВЦЭМ!$D$10+'СЕТ СН'!$H$6-'СЕТ СН'!$H$23</f>
        <v>1506.0269380099999</v>
      </c>
      <c r="Q103" s="36">
        <f>SUMIFS(СВЦЭМ!$D$33:$D$776,СВЦЭМ!$A$33:$A$776,$A103,СВЦЭМ!$B$33:$B$776,Q$83)+'СЕТ СН'!$H$11+СВЦЭМ!$D$10+'СЕТ СН'!$H$6-'СЕТ СН'!$H$23</f>
        <v>1515.74946697</v>
      </c>
      <c r="R103" s="36">
        <f>SUMIFS(СВЦЭМ!$D$33:$D$776,СВЦЭМ!$A$33:$A$776,$A103,СВЦЭМ!$B$33:$B$776,R$83)+'СЕТ СН'!$H$11+СВЦЭМ!$D$10+'СЕТ СН'!$H$6-'СЕТ СН'!$H$23</f>
        <v>1504.3956271000002</v>
      </c>
      <c r="S103" s="36">
        <f>SUMIFS(СВЦЭМ!$D$33:$D$776,СВЦЭМ!$A$33:$A$776,$A103,СВЦЭМ!$B$33:$B$776,S$83)+'СЕТ СН'!$H$11+СВЦЭМ!$D$10+'СЕТ СН'!$H$6-'СЕТ СН'!$H$23</f>
        <v>1491.2572250100002</v>
      </c>
      <c r="T103" s="36">
        <f>SUMIFS(СВЦЭМ!$D$33:$D$776,СВЦЭМ!$A$33:$A$776,$A103,СВЦЭМ!$B$33:$B$776,T$83)+'СЕТ СН'!$H$11+СВЦЭМ!$D$10+'СЕТ СН'!$H$6-'СЕТ СН'!$H$23</f>
        <v>1470.7266990500002</v>
      </c>
      <c r="U103" s="36">
        <f>SUMIFS(СВЦЭМ!$D$33:$D$776,СВЦЭМ!$A$33:$A$776,$A103,СВЦЭМ!$B$33:$B$776,U$83)+'СЕТ СН'!$H$11+СВЦЭМ!$D$10+'СЕТ СН'!$H$6-'СЕТ СН'!$H$23</f>
        <v>1467.1416425800003</v>
      </c>
      <c r="V103" s="36">
        <f>SUMIFS(СВЦЭМ!$D$33:$D$776,СВЦЭМ!$A$33:$A$776,$A103,СВЦЭМ!$B$33:$B$776,V$83)+'СЕТ СН'!$H$11+СВЦЭМ!$D$10+'СЕТ СН'!$H$6-'СЕТ СН'!$H$23</f>
        <v>1475.9089292100002</v>
      </c>
      <c r="W103" s="36">
        <f>SUMIFS(СВЦЭМ!$D$33:$D$776,СВЦЭМ!$A$33:$A$776,$A103,СВЦЭМ!$B$33:$B$776,W$83)+'СЕТ СН'!$H$11+СВЦЭМ!$D$10+'СЕТ СН'!$H$6-'СЕТ СН'!$H$23</f>
        <v>1490.5528134800002</v>
      </c>
      <c r="X103" s="36">
        <f>SUMIFS(СВЦЭМ!$D$33:$D$776,СВЦЭМ!$A$33:$A$776,$A103,СВЦЭМ!$B$33:$B$776,X$83)+'СЕТ СН'!$H$11+СВЦЭМ!$D$10+'СЕТ СН'!$H$6-'СЕТ СН'!$H$23</f>
        <v>1493.6730708599998</v>
      </c>
      <c r="Y103" s="36">
        <f>SUMIFS(СВЦЭМ!$D$33:$D$776,СВЦЭМ!$A$33:$A$776,$A103,СВЦЭМ!$B$33:$B$776,Y$83)+'СЕТ СН'!$H$11+СВЦЭМ!$D$10+'СЕТ СН'!$H$6-'СЕТ СН'!$H$23</f>
        <v>1517.5895706299998</v>
      </c>
    </row>
    <row r="104" spans="1:25" ht="15.75" x14ac:dyDescent="0.2">
      <c r="A104" s="35">
        <f t="shared" si="2"/>
        <v>44217</v>
      </c>
      <c r="B104" s="36">
        <f>SUMIFS(СВЦЭМ!$D$33:$D$776,СВЦЭМ!$A$33:$A$776,$A104,СВЦЭМ!$B$33:$B$776,B$83)+'СЕТ СН'!$H$11+СВЦЭМ!$D$10+'СЕТ СН'!$H$6-'СЕТ СН'!$H$23</f>
        <v>1492.5751722199998</v>
      </c>
      <c r="C104" s="36">
        <f>SUMIFS(СВЦЭМ!$D$33:$D$776,СВЦЭМ!$A$33:$A$776,$A104,СВЦЭМ!$B$33:$B$776,C$83)+'СЕТ СН'!$H$11+СВЦЭМ!$D$10+'СЕТ СН'!$H$6-'СЕТ СН'!$H$23</f>
        <v>1546.8540690599998</v>
      </c>
      <c r="D104" s="36">
        <f>SUMIFS(СВЦЭМ!$D$33:$D$776,СВЦЭМ!$A$33:$A$776,$A104,СВЦЭМ!$B$33:$B$776,D$83)+'СЕТ СН'!$H$11+СВЦЭМ!$D$10+'СЕТ СН'!$H$6-'СЕТ СН'!$H$23</f>
        <v>1575.7014734099998</v>
      </c>
      <c r="E104" s="36">
        <f>SUMIFS(СВЦЭМ!$D$33:$D$776,СВЦЭМ!$A$33:$A$776,$A104,СВЦЭМ!$B$33:$B$776,E$83)+'СЕТ СН'!$H$11+СВЦЭМ!$D$10+'СЕТ СН'!$H$6-'СЕТ СН'!$H$23</f>
        <v>1580.5016430199998</v>
      </c>
      <c r="F104" s="36">
        <f>SUMIFS(СВЦЭМ!$D$33:$D$776,СВЦЭМ!$A$33:$A$776,$A104,СВЦЭМ!$B$33:$B$776,F$83)+'СЕТ СН'!$H$11+СВЦЭМ!$D$10+'СЕТ СН'!$H$6-'СЕТ СН'!$H$23</f>
        <v>1578.7057101099999</v>
      </c>
      <c r="G104" s="36">
        <f>SUMIFS(СВЦЭМ!$D$33:$D$776,СВЦЭМ!$A$33:$A$776,$A104,СВЦЭМ!$B$33:$B$776,G$83)+'СЕТ СН'!$H$11+СВЦЭМ!$D$10+'СЕТ СН'!$H$6-'СЕТ СН'!$H$23</f>
        <v>1553.0390374100002</v>
      </c>
      <c r="H104" s="36">
        <f>SUMIFS(СВЦЭМ!$D$33:$D$776,СВЦЭМ!$A$33:$A$776,$A104,СВЦЭМ!$B$33:$B$776,H$83)+'СЕТ СН'!$H$11+СВЦЭМ!$D$10+'СЕТ СН'!$H$6-'СЕТ СН'!$H$23</f>
        <v>1512.76738372</v>
      </c>
      <c r="I104" s="36">
        <f>SUMIFS(СВЦЭМ!$D$33:$D$776,СВЦЭМ!$A$33:$A$776,$A104,СВЦЭМ!$B$33:$B$776,I$83)+'СЕТ СН'!$H$11+СВЦЭМ!$D$10+'СЕТ СН'!$H$6-'СЕТ СН'!$H$23</f>
        <v>1493.6267142800002</v>
      </c>
      <c r="J104" s="36">
        <f>SUMIFS(СВЦЭМ!$D$33:$D$776,СВЦЭМ!$A$33:$A$776,$A104,СВЦЭМ!$B$33:$B$776,J$83)+'СЕТ СН'!$H$11+СВЦЭМ!$D$10+'СЕТ СН'!$H$6-'СЕТ СН'!$H$23</f>
        <v>1467.2514822799999</v>
      </c>
      <c r="K104" s="36">
        <f>SUMIFS(СВЦЭМ!$D$33:$D$776,СВЦЭМ!$A$33:$A$776,$A104,СВЦЭМ!$B$33:$B$776,K$83)+'СЕТ СН'!$H$11+СВЦЭМ!$D$10+'СЕТ СН'!$H$6-'СЕТ СН'!$H$23</f>
        <v>1462.0098255799999</v>
      </c>
      <c r="L104" s="36">
        <f>SUMIFS(СВЦЭМ!$D$33:$D$776,СВЦЭМ!$A$33:$A$776,$A104,СВЦЭМ!$B$33:$B$776,L$83)+'СЕТ СН'!$H$11+СВЦЭМ!$D$10+'СЕТ СН'!$H$6-'СЕТ СН'!$H$23</f>
        <v>1458.1056968600001</v>
      </c>
      <c r="M104" s="36">
        <f>SUMIFS(СВЦЭМ!$D$33:$D$776,СВЦЭМ!$A$33:$A$776,$A104,СВЦЭМ!$B$33:$B$776,M$83)+'СЕТ СН'!$H$11+СВЦЭМ!$D$10+'СЕТ СН'!$H$6-'СЕТ СН'!$H$23</f>
        <v>1461.8531506600002</v>
      </c>
      <c r="N104" s="36">
        <f>SUMIFS(СВЦЭМ!$D$33:$D$776,СВЦЭМ!$A$33:$A$776,$A104,СВЦЭМ!$B$33:$B$776,N$83)+'СЕТ СН'!$H$11+СВЦЭМ!$D$10+'СЕТ СН'!$H$6-'СЕТ СН'!$H$23</f>
        <v>1472.2468339500001</v>
      </c>
      <c r="O104" s="36">
        <f>SUMIFS(СВЦЭМ!$D$33:$D$776,СВЦЭМ!$A$33:$A$776,$A104,СВЦЭМ!$B$33:$B$776,O$83)+'СЕТ СН'!$H$11+СВЦЭМ!$D$10+'СЕТ СН'!$H$6-'СЕТ СН'!$H$23</f>
        <v>1489.7641289799999</v>
      </c>
      <c r="P104" s="36">
        <f>SUMIFS(СВЦЭМ!$D$33:$D$776,СВЦЭМ!$A$33:$A$776,$A104,СВЦЭМ!$B$33:$B$776,P$83)+'СЕТ СН'!$H$11+СВЦЭМ!$D$10+'СЕТ СН'!$H$6-'СЕТ СН'!$H$23</f>
        <v>1504.4187735800001</v>
      </c>
      <c r="Q104" s="36">
        <f>SUMIFS(СВЦЭМ!$D$33:$D$776,СВЦЭМ!$A$33:$A$776,$A104,СВЦЭМ!$B$33:$B$776,Q$83)+'СЕТ СН'!$H$11+СВЦЭМ!$D$10+'СЕТ СН'!$H$6-'СЕТ СН'!$H$23</f>
        <v>1506.7599363999998</v>
      </c>
      <c r="R104" s="36">
        <f>SUMIFS(СВЦЭМ!$D$33:$D$776,СВЦЭМ!$A$33:$A$776,$A104,СВЦЭМ!$B$33:$B$776,R$83)+'СЕТ СН'!$H$11+СВЦЭМ!$D$10+'СЕТ СН'!$H$6-'СЕТ СН'!$H$23</f>
        <v>1493.5609028899999</v>
      </c>
      <c r="S104" s="36">
        <f>SUMIFS(СВЦЭМ!$D$33:$D$776,СВЦЭМ!$A$33:$A$776,$A104,СВЦЭМ!$B$33:$B$776,S$83)+'СЕТ СН'!$H$11+СВЦЭМ!$D$10+'СЕТ СН'!$H$6-'СЕТ СН'!$H$23</f>
        <v>1467.6610539200001</v>
      </c>
      <c r="T104" s="36">
        <f>SUMIFS(СВЦЭМ!$D$33:$D$776,СВЦЭМ!$A$33:$A$776,$A104,СВЦЭМ!$B$33:$B$776,T$83)+'СЕТ СН'!$H$11+СВЦЭМ!$D$10+'СЕТ СН'!$H$6-'СЕТ СН'!$H$23</f>
        <v>1462.19956551</v>
      </c>
      <c r="U104" s="36">
        <f>SUMIFS(СВЦЭМ!$D$33:$D$776,СВЦЭМ!$A$33:$A$776,$A104,СВЦЭМ!$B$33:$B$776,U$83)+'СЕТ СН'!$H$11+СВЦЭМ!$D$10+'СЕТ СН'!$H$6-'СЕТ СН'!$H$23</f>
        <v>1462.0206914999999</v>
      </c>
      <c r="V104" s="36">
        <f>SUMIFS(СВЦЭМ!$D$33:$D$776,СВЦЭМ!$A$33:$A$776,$A104,СВЦЭМ!$B$33:$B$776,V$83)+'СЕТ СН'!$H$11+СВЦЭМ!$D$10+'СЕТ СН'!$H$6-'СЕТ СН'!$H$23</f>
        <v>1466.50623154</v>
      </c>
      <c r="W104" s="36">
        <f>SUMIFS(СВЦЭМ!$D$33:$D$776,СВЦЭМ!$A$33:$A$776,$A104,СВЦЭМ!$B$33:$B$776,W$83)+'СЕТ СН'!$H$11+СВЦЭМ!$D$10+'СЕТ СН'!$H$6-'СЕТ СН'!$H$23</f>
        <v>1486.5696800800001</v>
      </c>
      <c r="X104" s="36">
        <f>SUMIFS(СВЦЭМ!$D$33:$D$776,СВЦЭМ!$A$33:$A$776,$A104,СВЦЭМ!$B$33:$B$776,X$83)+'СЕТ СН'!$H$11+СВЦЭМ!$D$10+'СЕТ СН'!$H$6-'СЕТ СН'!$H$23</f>
        <v>1494.7819782900001</v>
      </c>
      <c r="Y104" s="36">
        <f>SUMIFS(СВЦЭМ!$D$33:$D$776,СВЦЭМ!$A$33:$A$776,$A104,СВЦЭМ!$B$33:$B$776,Y$83)+'СЕТ СН'!$H$11+СВЦЭМ!$D$10+'СЕТ СН'!$H$6-'СЕТ СН'!$H$23</f>
        <v>1518.4237143300002</v>
      </c>
    </row>
    <row r="105" spans="1:25" ht="15.75" x14ac:dyDescent="0.2">
      <c r="A105" s="35">
        <f t="shared" si="2"/>
        <v>44218</v>
      </c>
      <c r="B105" s="36">
        <f>SUMIFS(СВЦЭМ!$D$33:$D$776,СВЦЭМ!$A$33:$A$776,$A105,СВЦЭМ!$B$33:$B$776,B$83)+'СЕТ СН'!$H$11+СВЦЭМ!$D$10+'СЕТ СН'!$H$6-'СЕТ СН'!$H$23</f>
        <v>1491.1697151799999</v>
      </c>
      <c r="C105" s="36">
        <f>SUMIFS(СВЦЭМ!$D$33:$D$776,СВЦЭМ!$A$33:$A$776,$A105,СВЦЭМ!$B$33:$B$776,C$83)+'СЕТ СН'!$H$11+СВЦЭМ!$D$10+'СЕТ СН'!$H$6-'СЕТ СН'!$H$23</f>
        <v>1526.70538571</v>
      </c>
      <c r="D105" s="36">
        <f>SUMIFS(СВЦЭМ!$D$33:$D$776,СВЦЭМ!$A$33:$A$776,$A105,СВЦЭМ!$B$33:$B$776,D$83)+'СЕТ СН'!$H$11+СВЦЭМ!$D$10+'СЕТ СН'!$H$6-'СЕТ СН'!$H$23</f>
        <v>1568.99798758</v>
      </c>
      <c r="E105" s="36">
        <f>SUMIFS(СВЦЭМ!$D$33:$D$776,СВЦЭМ!$A$33:$A$776,$A105,СВЦЭМ!$B$33:$B$776,E$83)+'СЕТ СН'!$H$11+СВЦЭМ!$D$10+'СЕТ СН'!$H$6-'СЕТ СН'!$H$23</f>
        <v>1586.1957446500001</v>
      </c>
      <c r="F105" s="36">
        <f>SUMIFS(СВЦЭМ!$D$33:$D$776,СВЦЭМ!$A$33:$A$776,$A105,СВЦЭМ!$B$33:$B$776,F$83)+'СЕТ СН'!$H$11+СВЦЭМ!$D$10+'СЕТ СН'!$H$6-'СЕТ СН'!$H$23</f>
        <v>1600.4264374099998</v>
      </c>
      <c r="G105" s="36">
        <f>SUMIFS(СВЦЭМ!$D$33:$D$776,СВЦЭМ!$A$33:$A$776,$A105,СВЦЭМ!$B$33:$B$776,G$83)+'СЕТ СН'!$H$11+СВЦЭМ!$D$10+'СЕТ СН'!$H$6-'СЕТ СН'!$H$23</f>
        <v>1582.0517080700001</v>
      </c>
      <c r="H105" s="36">
        <f>SUMIFS(СВЦЭМ!$D$33:$D$776,СВЦЭМ!$A$33:$A$776,$A105,СВЦЭМ!$B$33:$B$776,H$83)+'СЕТ СН'!$H$11+СВЦЭМ!$D$10+'СЕТ СН'!$H$6-'СЕТ СН'!$H$23</f>
        <v>1540.5901849000002</v>
      </c>
      <c r="I105" s="36">
        <f>SUMIFS(СВЦЭМ!$D$33:$D$776,СВЦЭМ!$A$33:$A$776,$A105,СВЦЭМ!$B$33:$B$776,I$83)+'СЕТ СН'!$H$11+СВЦЭМ!$D$10+'СЕТ СН'!$H$6-'СЕТ СН'!$H$23</f>
        <v>1508.8137461000001</v>
      </c>
      <c r="J105" s="36">
        <f>SUMIFS(СВЦЭМ!$D$33:$D$776,СВЦЭМ!$A$33:$A$776,$A105,СВЦЭМ!$B$33:$B$776,J$83)+'СЕТ СН'!$H$11+СВЦЭМ!$D$10+'СЕТ СН'!$H$6-'СЕТ СН'!$H$23</f>
        <v>1480.6451523800001</v>
      </c>
      <c r="K105" s="36">
        <f>SUMIFS(СВЦЭМ!$D$33:$D$776,СВЦЭМ!$A$33:$A$776,$A105,СВЦЭМ!$B$33:$B$776,K$83)+'СЕТ СН'!$H$11+СВЦЭМ!$D$10+'СЕТ СН'!$H$6-'СЕТ СН'!$H$23</f>
        <v>1469.89208912</v>
      </c>
      <c r="L105" s="36">
        <f>SUMIFS(СВЦЭМ!$D$33:$D$776,СВЦЭМ!$A$33:$A$776,$A105,СВЦЭМ!$B$33:$B$776,L$83)+'СЕТ СН'!$H$11+СВЦЭМ!$D$10+'СЕТ СН'!$H$6-'СЕТ СН'!$H$23</f>
        <v>1464.5800478700003</v>
      </c>
      <c r="M105" s="36">
        <f>SUMIFS(СВЦЭМ!$D$33:$D$776,СВЦЭМ!$A$33:$A$776,$A105,СВЦЭМ!$B$33:$B$776,M$83)+'СЕТ СН'!$H$11+СВЦЭМ!$D$10+'СЕТ СН'!$H$6-'СЕТ СН'!$H$23</f>
        <v>1468.9594998400003</v>
      </c>
      <c r="N105" s="36">
        <f>SUMIFS(СВЦЭМ!$D$33:$D$776,СВЦЭМ!$A$33:$A$776,$A105,СВЦЭМ!$B$33:$B$776,N$83)+'СЕТ СН'!$H$11+СВЦЭМ!$D$10+'СЕТ СН'!$H$6-'СЕТ СН'!$H$23</f>
        <v>1476.9206671800002</v>
      </c>
      <c r="O105" s="36">
        <f>SUMIFS(СВЦЭМ!$D$33:$D$776,СВЦЭМ!$A$33:$A$776,$A105,СВЦЭМ!$B$33:$B$776,O$83)+'СЕТ СН'!$H$11+СВЦЭМ!$D$10+'СЕТ СН'!$H$6-'СЕТ СН'!$H$23</f>
        <v>1505.9350905400001</v>
      </c>
      <c r="P105" s="36">
        <f>SUMIFS(СВЦЭМ!$D$33:$D$776,СВЦЭМ!$A$33:$A$776,$A105,СВЦЭМ!$B$33:$B$776,P$83)+'СЕТ СН'!$H$11+СВЦЭМ!$D$10+'СЕТ СН'!$H$6-'СЕТ СН'!$H$23</f>
        <v>1514.4540087599999</v>
      </c>
      <c r="Q105" s="36">
        <f>SUMIFS(СВЦЭМ!$D$33:$D$776,СВЦЭМ!$A$33:$A$776,$A105,СВЦЭМ!$B$33:$B$776,Q$83)+'СЕТ СН'!$H$11+СВЦЭМ!$D$10+'СЕТ СН'!$H$6-'СЕТ СН'!$H$23</f>
        <v>1521.1220640299998</v>
      </c>
      <c r="R105" s="36">
        <f>SUMIFS(СВЦЭМ!$D$33:$D$776,СВЦЭМ!$A$33:$A$776,$A105,СВЦЭМ!$B$33:$B$776,R$83)+'СЕТ СН'!$H$11+СВЦЭМ!$D$10+'СЕТ СН'!$H$6-'СЕТ СН'!$H$23</f>
        <v>1507.8460534699998</v>
      </c>
      <c r="S105" s="36">
        <f>SUMIFS(СВЦЭМ!$D$33:$D$776,СВЦЭМ!$A$33:$A$776,$A105,СВЦЭМ!$B$33:$B$776,S$83)+'СЕТ СН'!$H$11+СВЦЭМ!$D$10+'СЕТ СН'!$H$6-'СЕТ СН'!$H$23</f>
        <v>1491.11811038</v>
      </c>
      <c r="T105" s="36">
        <f>SUMIFS(СВЦЭМ!$D$33:$D$776,СВЦЭМ!$A$33:$A$776,$A105,СВЦЭМ!$B$33:$B$776,T$83)+'СЕТ СН'!$H$11+СВЦЭМ!$D$10+'СЕТ СН'!$H$6-'СЕТ СН'!$H$23</f>
        <v>1469.5630799599999</v>
      </c>
      <c r="U105" s="36">
        <f>SUMIFS(СВЦЭМ!$D$33:$D$776,СВЦЭМ!$A$33:$A$776,$A105,СВЦЭМ!$B$33:$B$776,U$83)+'СЕТ СН'!$H$11+СВЦЭМ!$D$10+'СЕТ СН'!$H$6-'СЕТ СН'!$H$23</f>
        <v>1469.7591396900002</v>
      </c>
      <c r="V105" s="36">
        <f>SUMIFS(СВЦЭМ!$D$33:$D$776,СВЦЭМ!$A$33:$A$776,$A105,СВЦЭМ!$B$33:$B$776,V$83)+'СЕТ СН'!$H$11+СВЦЭМ!$D$10+'СЕТ СН'!$H$6-'СЕТ СН'!$H$23</f>
        <v>1479.2256774400003</v>
      </c>
      <c r="W105" s="36">
        <f>SUMIFS(СВЦЭМ!$D$33:$D$776,СВЦЭМ!$A$33:$A$776,$A105,СВЦЭМ!$B$33:$B$776,W$83)+'СЕТ СН'!$H$11+СВЦЭМ!$D$10+'СЕТ СН'!$H$6-'СЕТ СН'!$H$23</f>
        <v>1497.68929303</v>
      </c>
      <c r="X105" s="36">
        <f>SUMIFS(СВЦЭМ!$D$33:$D$776,СВЦЭМ!$A$33:$A$776,$A105,СВЦЭМ!$B$33:$B$776,X$83)+'СЕТ СН'!$H$11+СВЦЭМ!$D$10+'СЕТ СН'!$H$6-'СЕТ СН'!$H$23</f>
        <v>1507.8624927800001</v>
      </c>
      <c r="Y105" s="36">
        <f>SUMIFS(СВЦЭМ!$D$33:$D$776,СВЦЭМ!$A$33:$A$776,$A105,СВЦЭМ!$B$33:$B$776,Y$83)+'СЕТ СН'!$H$11+СВЦЭМ!$D$10+'СЕТ СН'!$H$6-'СЕТ СН'!$H$23</f>
        <v>1529.5537540999999</v>
      </c>
    </row>
    <row r="106" spans="1:25" ht="15.75" x14ac:dyDescent="0.2">
      <c r="A106" s="35">
        <f t="shared" si="2"/>
        <v>44219</v>
      </c>
      <c r="B106" s="36">
        <f>SUMIFS(СВЦЭМ!$D$33:$D$776,СВЦЭМ!$A$33:$A$776,$A106,СВЦЭМ!$B$33:$B$776,B$83)+'СЕТ СН'!$H$11+СВЦЭМ!$D$10+'СЕТ СН'!$H$6-'СЕТ СН'!$H$23</f>
        <v>1538.8371444999998</v>
      </c>
      <c r="C106" s="36">
        <f>SUMIFS(СВЦЭМ!$D$33:$D$776,СВЦЭМ!$A$33:$A$776,$A106,СВЦЭМ!$B$33:$B$776,C$83)+'СЕТ СН'!$H$11+СВЦЭМ!$D$10+'СЕТ СН'!$H$6-'СЕТ СН'!$H$23</f>
        <v>1553.4754832799999</v>
      </c>
      <c r="D106" s="36">
        <f>SUMIFS(СВЦЭМ!$D$33:$D$776,СВЦЭМ!$A$33:$A$776,$A106,СВЦЭМ!$B$33:$B$776,D$83)+'СЕТ СН'!$H$11+СВЦЭМ!$D$10+'СЕТ СН'!$H$6-'СЕТ СН'!$H$23</f>
        <v>1576.5946971200001</v>
      </c>
      <c r="E106" s="36">
        <f>SUMIFS(СВЦЭМ!$D$33:$D$776,СВЦЭМ!$A$33:$A$776,$A106,СВЦЭМ!$B$33:$B$776,E$83)+'СЕТ СН'!$H$11+СВЦЭМ!$D$10+'СЕТ СН'!$H$6-'СЕТ СН'!$H$23</f>
        <v>1584.89758089</v>
      </c>
      <c r="F106" s="36">
        <f>SUMIFS(СВЦЭМ!$D$33:$D$776,СВЦЭМ!$A$33:$A$776,$A106,СВЦЭМ!$B$33:$B$776,F$83)+'СЕТ СН'!$H$11+СВЦЭМ!$D$10+'СЕТ СН'!$H$6-'СЕТ СН'!$H$23</f>
        <v>1592.15070444</v>
      </c>
      <c r="G106" s="36">
        <f>SUMIFS(СВЦЭМ!$D$33:$D$776,СВЦЭМ!$A$33:$A$776,$A106,СВЦЭМ!$B$33:$B$776,G$83)+'СЕТ СН'!$H$11+СВЦЭМ!$D$10+'СЕТ СН'!$H$6-'СЕТ СН'!$H$23</f>
        <v>1581.2285170800001</v>
      </c>
      <c r="H106" s="36">
        <f>SUMIFS(СВЦЭМ!$D$33:$D$776,СВЦЭМ!$A$33:$A$776,$A106,СВЦЭМ!$B$33:$B$776,H$83)+'СЕТ СН'!$H$11+СВЦЭМ!$D$10+'СЕТ СН'!$H$6-'СЕТ СН'!$H$23</f>
        <v>1559.9936625800001</v>
      </c>
      <c r="I106" s="36">
        <f>SUMIFS(СВЦЭМ!$D$33:$D$776,СВЦЭМ!$A$33:$A$776,$A106,СВЦЭМ!$B$33:$B$776,I$83)+'СЕТ СН'!$H$11+СВЦЭМ!$D$10+'СЕТ СН'!$H$6-'СЕТ СН'!$H$23</f>
        <v>1545.70406478</v>
      </c>
      <c r="J106" s="36">
        <f>SUMIFS(СВЦЭМ!$D$33:$D$776,СВЦЭМ!$A$33:$A$776,$A106,СВЦЭМ!$B$33:$B$776,J$83)+'СЕТ СН'!$H$11+СВЦЭМ!$D$10+'СЕТ СН'!$H$6-'СЕТ СН'!$H$23</f>
        <v>1505.1451152899999</v>
      </c>
      <c r="K106" s="36">
        <f>SUMIFS(СВЦЭМ!$D$33:$D$776,СВЦЭМ!$A$33:$A$776,$A106,СВЦЭМ!$B$33:$B$776,K$83)+'СЕТ СН'!$H$11+СВЦЭМ!$D$10+'СЕТ СН'!$H$6-'СЕТ СН'!$H$23</f>
        <v>1468.5052440899999</v>
      </c>
      <c r="L106" s="36">
        <f>SUMIFS(СВЦЭМ!$D$33:$D$776,СВЦЭМ!$A$33:$A$776,$A106,СВЦЭМ!$B$33:$B$776,L$83)+'СЕТ СН'!$H$11+СВЦЭМ!$D$10+'СЕТ СН'!$H$6-'СЕТ СН'!$H$23</f>
        <v>1454.0531108700002</v>
      </c>
      <c r="M106" s="36">
        <f>SUMIFS(СВЦЭМ!$D$33:$D$776,СВЦЭМ!$A$33:$A$776,$A106,СВЦЭМ!$B$33:$B$776,M$83)+'СЕТ СН'!$H$11+СВЦЭМ!$D$10+'СЕТ СН'!$H$6-'СЕТ СН'!$H$23</f>
        <v>1457.5808177600002</v>
      </c>
      <c r="N106" s="36">
        <f>SUMIFS(СВЦЭМ!$D$33:$D$776,СВЦЭМ!$A$33:$A$776,$A106,СВЦЭМ!$B$33:$B$776,N$83)+'СЕТ СН'!$H$11+СВЦЭМ!$D$10+'СЕТ СН'!$H$6-'СЕТ СН'!$H$23</f>
        <v>1467.2691499400003</v>
      </c>
      <c r="O106" s="36">
        <f>SUMIFS(СВЦЭМ!$D$33:$D$776,СВЦЭМ!$A$33:$A$776,$A106,СВЦЭМ!$B$33:$B$776,O$83)+'СЕТ СН'!$H$11+СВЦЭМ!$D$10+'СЕТ СН'!$H$6-'СЕТ СН'!$H$23</f>
        <v>1479.7319762299999</v>
      </c>
      <c r="P106" s="36">
        <f>SUMIFS(СВЦЭМ!$D$33:$D$776,СВЦЭМ!$A$33:$A$776,$A106,СВЦЭМ!$B$33:$B$776,P$83)+'СЕТ СН'!$H$11+СВЦЭМ!$D$10+'СЕТ СН'!$H$6-'СЕТ СН'!$H$23</f>
        <v>1510.6059269299999</v>
      </c>
      <c r="Q106" s="36">
        <f>SUMIFS(СВЦЭМ!$D$33:$D$776,СВЦЭМ!$A$33:$A$776,$A106,СВЦЭМ!$B$33:$B$776,Q$83)+'СЕТ СН'!$H$11+СВЦЭМ!$D$10+'СЕТ СН'!$H$6-'СЕТ СН'!$H$23</f>
        <v>1520.4776019199999</v>
      </c>
      <c r="R106" s="36">
        <f>SUMIFS(СВЦЭМ!$D$33:$D$776,СВЦЭМ!$A$33:$A$776,$A106,СВЦЭМ!$B$33:$B$776,R$83)+'СЕТ СН'!$H$11+СВЦЭМ!$D$10+'СЕТ СН'!$H$6-'СЕТ СН'!$H$23</f>
        <v>1510.52709086</v>
      </c>
      <c r="S106" s="36">
        <f>SUMIFS(СВЦЭМ!$D$33:$D$776,СВЦЭМ!$A$33:$A$776,$A106,СВЦЭМ!$B$33:$B$776,S$83)+'СЕТ СН'!$H$11+СВЦЭМ!$D$10+'СЕТ СН'!$H$6-'СЕТ СН'!$H$23</f>
        <v>1489.29475856</v>
      </c>
      <c r="T106" s="36">
        <f>SUMIFS(СВЦЭМ!$D$33:$D$776,СВЦЭМ!$A$33:$A$776,$A106,СВЦЭМ!$B$33:$B$776,T$83)+'СЕТ СН'!$H$11+СВЦЭМ!$D$10+'СЕТ СН'!$H$6-'СЕТ СН'!$H$23</f>
        <v>1460.7205709499999</v>
      </c>
      <c r="U106" s="36">
        <f>SUMIFS(СВЦЭМ!$D$33:$D$776,СВЦЭМ!$A$33:$A$776,$A106,СВЦЭМ!$B$33:$B$776,U$83)+'СЕТ СН'!$H$11+СВЦЭМ!$D$10+'СЕТ СН'!$H$6-'СЕТ СН'!$H$23</f>
        <v>1458.73827166</v>
      </c>
      <c r="V106" s="36">
        <f>SUMIFS(СВЦЭМ!$D$33:$D$776,СВЦЭМ!$A$33:$A$776,$A106,СВЦЭМ!$B$33:$B$776,V$83)+'СЕТ СН'!$H$11+СВЦЭМ!$D$10+'СЕТ СН'!$H$6-'СЕТ СН'!$H$23</f>
        <v>1472.0504355799999</v>
      </c>
      <c r="W106" s="36">
        <f>SUMIFS(СВЦЭМ!$D$33:$D$776,СВЦЭМ!$A$33:$A$776,$A106,СВЦЭМ!$B$33:$B$776,W$83)+'СЕТ СН'!$H$11+СВЦЭМ!$D$10+'СЕТ СН'!$H$6-'СЕТ СН'!$H$23</f>
        <v>1489.58833022</v>
      </c>
      <c r="X106" s="36">
        <f>SUMIFS(СВЦЭМ!$D$33:$D$776,СВЦЭМ!$A$33:$A$776,$A106,СВЦЭМ!$B$33:$B$776,X$83)+'СЕТ СН'!$H$11+СВЦЭМ!$D$10+'СЕТ СН'!$H$6-'СЕТ СН'!$H$23</f>
        <v>1495.21975858</v>
      </c>
      <c r="Y106" s="36">
        <f>SUMIFS(СВЦЭМ!$D$33:$D$776,СВЦЭМ!$A$33:$A$776,$A106,СВЦЭМ!$B$33:$B$776,Y$83)+'СЕТ СН'!$H$11+СВЦЭМ!$D$10+'СЕТ СН'!$H$6-'СЕТ СН'!$H$23</f>
        <v>1516.2168116299999</v>
      </c>
    </row>
    <row r="107" spans="1:25" ht="15.75" x14ac:dyDescent="0.2">
      <c r="A107" s="35">
        <f t="shared" si="2"/>
        <v>44220</v>
      </c>
      <c r="B107" s="36">
        <f>SUMIFS(СВЦЭМ!$D$33:$D$776,СВЦЭМ!$A$33:$A$776,$A107,СВЦЭМ!$B$33:$B$776,B$83)+'СЕТ СН'!$H$11+СВЦЭМ!$D$10+'СЕТ СН'!$H$6-'СЕТ СН'!$H$23</f>
        <v>1514.1312735800002</v>
      </c>
      <c r="C107" s="36">
        <f>SUMIFS(СВЦЭМ!$D$33:$D$776,СВЦЭМ!$A$33:$A$776,$A107,СВЦЭМ!$B$33:$B$776,C$83)+'СЕТ СН'!$H$11+СВЦЭМ!$D$10+'СЕТ СН'!$H$6-'СЕТ СН'!$H$23</f>
        <v>1549.17457242</v>
      </c>
      <c r="D107" s="36">
        <f>SUMIFS(СВЦЭМ!$D$33:$D$776,СВЦЭМ!$A$33:$A$776,$A107,СВЦЭМ!$B$33:$B$776,D$83)+'СЕТ СН'!$H$11+СВЦЭМ!$D$10+'СЕТ СН'!$H$6-'СЕТ СН'!$H$23</f>
        <v>1566.0175226599999</v>
      </c>
      <c r="E107" s="36">
        <f>SUMIFS(СВЦЭМ!$D$33:$D$776,СВЦЭМ!$A$33:$A$776,$A107,СВЦЭМ!$B$33:$B$776,E$83)+'СЕТ СН'!$H$11+СВЦЭМ!$D$10+'СЕТ СН'!$H$6-'СЕТ СН'!$H$23</f>
        <v>1572.95571565</v>
      </c>
      <c r="F107" s="36">
        <f>SUMIFS(СВЦЭМ!$D$33:$D$776,СВЦЭМ!$A$33:$A$776,$A107,СВЦЭМ!$B$33:$B$776,F$83)+'СЕТ СН'!$H$11+СВЦЭМ!$D$10+'СЕТ СН'!$H$6-'СЕТ СН'!$H$23</f>
        <v>1590.3697824300002</v>
      </c>
      <c r="G107" s="36">
        <f>SUMIFS(СВЦЭМ!$D$33:$D$776,СВЦЭМ!$A$33:$A$776,$A107,СВЦЭМ!$B$33:$B$776,G$83)+'СЕТ СН'!$H$11+СВЦЭМ!$D$10+'СЕТ СН'!$H$6-'СЕТ СН'!$H$23</f>
        <v>1579.5695139300001</v>
      </c>
      <c r="H107" s="36">
        <f>SUMIFS(СВЦЭМ!$D$33:$D$776,СВЦЭМ!$A$33:$A$776,$A107,СВЦЭМ!$B$33:$B$776,H$83)+'СЕТ СН'!$H$11+СВЦЭМ!$D$10+'СЕТ СН'!$H$6-'СЕТ СН'!$H$23</f>
        <v>1560.1049223800001</v>
      </c>
      <c r="I107" s="36">
        <f>SUMIFS(СВЦЭМ!$D$33:$D$776,СВЦЭМ!$A$33:$A$776,$A107,СВЦЭМ!$B$33:$B$776,I$83)+'СЕТ СН'!$H$11+СВЦЭМ!$D$10+'СЕТ СН'!$H$6-'СЕТ СН'!$H$23</f>
        <v>1544.8867180900002</v>
      </c>
      <c r="J107" s="36">
        <f>SUMIFS(СВЦЭМ!$D$33:$D$776,СВЦЭМ!$A$33:$A$776,$A107,СВЦЭМ!$B$33:$B$776,J$83)+'СЕТ СН'!$H$11+СВЦЭМ!$D$10+'СЕТ СН'!$H$6-'СЕТ СН'!$H$23</f>
        <v>1508.1249186300001</v>
      </c>
      <c r="K107" s="36">
        <f>SUMIFS(СВЦЭМ!$D$33:$D$776,СВЦЭМ!$A$33:$A$776,$A107,СВЦЭМ!$B$33:$B$776,K$83)+'СЕТ СН'!$H$11+СВЦЭМ!$D$10+'СЕТ СН'!$H$6-'СЕТ СН'!$H$23</f>
        <v>1472.33602612</v>
      </c>
      <c r="L107" s="36">
        <f>SUMIFS(СВЦЭМ!$D$33:$D$776,СВЦЭМ!$A$33:$A$776,$A107,СВЦЭМ!$B$33:$B$776,L$83)+'СЕТ СН'!$H$11+СВЦЭМ!$D$10+'СЕТ СН'!$H$6-'СЕТ СН'!$H$23</f>
        <v>1456.3824949</v>
      </c>
      <c r="M107" s="36">
        <f>SUMIFS(СВЦЭМ!$D$33:$D$776,СВЦЭМ!$A$33:$A$776,$A107,СВЦЭМ!$B$33:$B$776,M$83)+'СЕТ СН'!$H$11+СВЦЭМ!$D$10+'СЕТ СН'!$H$6-'СЕТ СН'!$H$23</f>
        <v>1461.6090267200002</v>
      </c>
      <c r="N107" s="36">
        <f>SUMIFS(СВЦЭМ!$D$33:$D$776,СВЦЭМ!$A$33:$A$776,$A107,СВЦЭМ!$B$33:$B$776,N$83)+'СЕТ СН'!$H$11+СВЦЭМ!$D$10+'СЕТ СН'!$H$6-'СЕТ СН'!$H$23</f>
        <v>1471.3124463300001</v>
      </c>
      <c r="O107" s="36">
        <f>SUMIFS(СВЦЭМ!$D$33:$D$776,СВЦЭМ!$A$33:$A$776,$A107,СВЦЭМ!$B$33:$B$776,O$83)+'СЕТ СН'!$H$11+СВЦЭМ!$D$10+'СЕТ СН'!$H$6-'СЕТ СН'!$H$23</f>
        <v>1490.5556064000002</v>
      </c>
      <c r="P107" s="36">
        <f>SUMIFS(СВЦЭМ!$D$33:$D$776,СВЦЭМ!$A$33:$A$776,$A107,СВЦЭМ!$B$33:$B$776,P$83)+'СЕТ СН'!$H$11+СВЦЭМ!$D$10+'СЕТ СН'!$H$6-'СЕТ СН'!$H$23</f>
        <v>1527.2928301699999</v>
      </c>
      <c r="Q107" s="36">
        <f>SUMIFS(СВЦЭМ!$D$33:$D$776,СВЦЭМ!$A$33:$A$776,$A107,СВЦЭМ!$B$33:$B$776,Q$83)+'СЕТ СН'!$H$11+СВЦЭМ!$D$10+'СЕТ СН'!$H$6-'СЕТ СН'!$H$23</f>
        <v>1535.2275738500002</v>
      </c>
      <c r="R107" s="36">
        <f>SUMIFS(СВЦЭМ!$D$33:$D$776,СВЦЭМ!$A$33:$A$776,$A107,СВЦЭМ!$B$33:$B$776,R$83)+'СЕТ СН'!$H$11+СВЦЭМ!$D$10+'СЕТ СН'!$H$6-'СЕТ СН'!$H$23</f>
        <v>1519.1683841200002</v>
      </c>
      <c r="S107" s="36">
        <f>SUMIFS(СВЦЭМ!$D$33:$D$776,СВЦЭМ!$A$33:$A$776,$A107,СВЦЭМ!$B$33:$B$776,S$83)+'СЕТ СН'!$H$11+СВЦЭМ!$D$10+'СЕТ СН'!$H$6-'СЕТ СН'!$H$23</f>
        <v>1497.3082018300001</v>
      </c>
      <c r="T107" s="36">
        <f>SUMIFS(СВЦЭМ!$D$33:$D$776,СВЦЭМ!$A$33:$A$776,$A107,СВЦЭМ!$B$33:$B$776,T$83)+'СЕТ СН'!$H$11+СВЦЭМ!$D$10+'СЕТ СН'!$H$6-'СЕТ СН'!$H$23</f>
        <v>1454.44709143</v>
      </c>
      <c r="U107" s="36">
        <f>SUMIFS(СВЦЭМ!$D$33:$D$776,СВЦЭМ!$A$33:$A$776,$A107,СВЦЭМ!$B$33:$B$776,U$83)+'СЕТ СН'!$H$11+СВЦЭМ!$D$10+'СЕТ СН'!$H$6-'СЕТ СН'!$H$23</f>
        <v>1448.4269347600002</v>
      </c>
      <c r="V107" s="36">
        <f>SUMIFS(СВЦЭМ!$D$33:$D$776,СВЦЭМ!$A$33:$A$776,$A107,СВЦЭМ!$B$33:$B$776,V$83)+'СЕТ СН'!$H$11+СВЦЭМ!$D$10+'СЕТ СН'!$H$6-'СЕТ СН'!$H$23</f>
        <v>1446.5963940300003</v>
      </c>
      <c r="W107" s="36">
        <f>SUMIFS(СВЦЭМ!$D$33:$D$776,СВЦЭМ!$A$33:$A$776,$A107,СВЦЭМ!$B$33:$B$776,W$83)+'СЕТ СН'!$H$11+СВЦЭМ!$D$10+'СЕТ СН'!$H$6-'СЕТ СН'!$H$23</f>
        <v>1464.3918302400002</v>
      </c>
      <c r="X107" s="36">
        <f>SUMIFS(СВЦЭМ!$D$33:$D$776,СВЦЭМ!$A$33:$A$776,$A107,СВЦЭМ!$B$33:$B$776,X$83)+'СЕТ СН'!$H$11+СВЦЭМ!$D$10+'СЕТ СН'!$H$6-'СЕТ СН'!$H$23</f>
        <v>1487.3566279900001</v>
      </c>
      <c r="Y107" s="36">
        <f>SUMIFS(СВЦЭМ!$D$33:$D$776,СВЦЭМ!$A$33:$A$776,$A107,СВЦЭМ!$B$33:$B$776,Y$83)+'СЕТ СН'!$H$11+СВЦЭМ!$D$10+'СЕТ СН'!$H$6-'СЕТ СН'!$H$23</f>
        <v>1509.1672866600002</v>
      </c>
    </row>
    <row r="108" spans="1:25" ht="15.75" x14ac:dyDescent="0.2">
      <c r="A108" s="35">
        <f t="shared" si="2"/>
        <v>44221</v>
      </c>
      <c r="B108" s="36">
        <f>SUMIFS(СВЦЭМ!$D$33:$D$776,СВЦЭМ!$A$33:$A$776,$A108,СВЦЭМ!$B$33:$B$776,B$83)+'СЕТ СН'!$H$11+СВЦЭМ!$D$10+'СЕТ СН'!$H$6-'СЕТ СН'!$H$23</f>
        <v>1524.76806958</v>
      </c>
      <c r="C108" s="36">
        <f>SUMIFS(СВЦЭМ!$D$33:$D$776,СВЦЭМ!$A$33:$A$776,$A108,СВЦЭМ!$B$33:$B$776,C$83)+'СЕТ СН'!$H$11+СВЦЭМ!$D$10+'СЕТ СН'!$H$6-'СЕТ СН'!$H$23</f>
        <v>1552.64053195</v>
      </c>
      <c r="D108" s="36">
        <f>SUMIFS(СВЦЭМ!$D$33:$D$776,СВЦЭМ!$A$33:$A$776,$A108,СВЦЭМ!$B$33:$B$776,D$83)+'СЕТ СН'!$H$11+СВЦЭМ!$D$10+'СЕТ СН'!$H$6-'СЕТ СН'!$H$23</f>
        <v>1567.1094004699999</v>
      </c>
      <c r="E108" s="36">
        <f>SUMIFS(СВЦЭМ!$D$33:$D$776,СВЦЭМ!$A$33:$A$776,$A108,СВЦЭМ!$B$33:$B$776,E$83)+'СЕТ СН'!$H$11+СВЦЭМ!$D$10+'СЕТ СН'!$H$6-'СЕТ СН'!$H$23</f>
        <v>1579.74477368</v>
      </c>
      <c r="F108" s="36">
        <f>SUMIFS(СВЦЭМ!$D$33:$D$776,СВЦЭМ!$A$33:$A$776,$A108,СВЦЭМ!$B$33:$B$776,F$83)+'СЕТ СН'!$H$11+СВЦЭМ!$D$10+'СЕТ СН'!$H$6-'СЕТ СН'!$H$23</f>
        <v>1597.21252353</v>
      </c>
      <c r="G108" s="36">
        <f>SUMIFS(СВЦЭМ!$D$33:$D$776,СВЦЭМ!$A$33:$A$776,$A108,СВЦЭМ!$B$33:$B$776,G$83)+'СЕТ СН'!$H$11+СВЦЭМ!$D$10+'СЕТ СН'!$H$6-'СЕТ СН'!$H$23</f>
        <v>1580.8299851199999</v>
      </c>
      <c r="H108" s="36">
        <f>SUMIFS(СВЦЭМ!$D$33:$D$776,СВЦЭМ!$A$33:$A$776,$A108,СВЦЭМ!$B$33:$B$776,H$83)+'СЕТ СН'!$H$11+СВЦЭМ!$D$10+'СЕТ СН'!$H$6-'СЕТ СН'!$H$23</f>
        <v>1544.3325257199999</v>
      </c>
      <c r="I108" s="36">
        <f>SUMIFS(СВЦЭМ!$D$33:$D$776,СВЦЭМ!$A$33:$A$776,$A108,СВЦЭМ!$B$33:$B$776,I$83)+'СЕТ СН'!$H$11+СВЦЭМ!$D$10+'СЕТ СН'!$H$6-'СЕТ СН'!$H$23</f>
        <v>1518.0568603500001</v>
      </c>
      <c r="J108" s="36">
        <f>SUMIFS(СВЦЭМ!$D$33:$D$776,СВЦЭМ!$A$33:$A$776,$A108,СВЦЭМ!$B$33:$B$776,J$83)+'СЕТ СН'!$H$11+СВЦЭМ!$D$10+'СЕТ СН'!$H$6-'СЕТ СН'!$H$23</f>
        <v>1488.6288650199999</v>
      </c>
      <c r="K108" s="36">
        <f>SUMIFS(СВЦЭМ!$D$33:$D$776,СВЦЭМ!$A$33:$A$776,$A108,СВЦЭМ!$B$33:$B$776,K$83)+'СЕТ СН'!$H$11+СВЦЭМ!$D$10+'СЕТ СН'!$H$6-'СЕТ СН'!$H$23</f>
        <v>1484.1168517800002</v>
      </c>
      <c r="L108" s="36">
        <f>SUMIFS(СВЦЭМ!$D$33:$D$776,СВЦЭМ!$A$33:$A$776,$A108,СВЦЭМ!$B$33:$B$776,L$83)+'СЕТ СН'!$H$11+СВЦЭМ!$D$10+'СЕТ СН'!$H$6-'СЕТ СН'!$H$23</f>
        <v>1471.6303449500001</v>
      </c>
      <c r="M108" s="36">
        <f>SUMIFS(СВЦЭМ!$D$33:$D$776,СВЦЭМ!$A$33:$A$776,$A108,СВЦЭМ!$B$33:$B$776,M$83)+'СЕТ СН'!$H$11+СВЦЭМ!$D$10+'СЕТ СН'!$H$6-'СЕТ СН'!$H$23</f>
        <v>1476.4306232399999</v>
      </c>
      <c r="N108" s="36">
        <f>SUMIFS(СВЦЭМ!$D$33:$D$776,СВЦЭМ!$A$33:$A$776,$A108,СВЦЭМ!$B$33:$B$776,N$83)+'СЕТ СН'!$H$11+СВЦЭМ!$D$10+'СЕТ СН'!$H$6-'СЕТ СН'!$H$23</f>
        <v>1482.8260842300001</v>
      </c>
      <c r="O108" s="36">
        <f>SUMIFS(СВЦЭМ!$D$33:$D$776,СВЦЭМ!$A$33:$A$776,$A108,СВЦЭМ!$B$33:$B$776,O$83)+'СЕТ СН'!$H$11+СВЦЭМ!$D$10+'СЕТ СН'!$H$6-'СЕТ СН'!$H$23</f>
        <v>1489.5706325800002</v>
      </c>
      <c r="P108" s="36">
        <f>SUMIFS(СВЦЭМ!$D$33:$D$776,СВЦЭМ!$A$33:$A$776,$A108,СВЦЭМ!$B$33:$B$776,P$83)+'СЕТ СН'!$H$11+СВЦЭМ!$D$10+'СЕТ СН'!$H$6-'СЕТ СН'!$H$23</f>
        <v>1491.5923375900002</v>
      </c>
      <c r="Q108" s="36">
        <f>SUMIFS(СВЦЭМ!$D$33:$D$776,СВЦЭМ!$A$33:$A$776,$A108,СВЦЭМ!$B$33:$B$776,Q$83)+'СЕТ СН'!$H$11+СВЦЭМ!$D$10+'СЕТ СН'!$H$6-'СЕТ СН'!$H$23</f>
        <v>1493.1365781700001</v>
      </c>
      <c r="R108" s="36">
        <f>SUMIFS(СВЦЭМ!$D$33:$D$776,СВЦЭМ!$A$33:$A$776,$A108,СВЦЭМ!$B$33:$B$776,R$83)+'СЕТ СН'!$H$11+СВЦЭМ!$D$10+'СЕТ СН'!$H$6-'СЕТ СН'!$H$23</f>
        <v>1492.8175159799998</v>
      </c>
      <c r="S108" s="36">
        <f>SUMIFS(СВЦЭМ!$D$33:$D$776,СВЦЭМ!$A$33:$A$776,$A108,СВЦЭМ!$B$33:$B$776,S$83)+'СЕТ СН'!$H$11+СВЦЭМ!$D$10+'СЕТ СН'!$H$6-'СЕТ СН'!$H$23</f>
        <v>1486.0577279700001</v>
      </c>
      <c r="T108" s="36">
        <f>SUMIFS(СВЦЭМ!$D$33:$D$776,СВЦЭМ!$A$33:$A$776,$A108,СВЦЭМ!$B$33:$B$776,T$83)+'СЕТ СН'!$H$11+СВЦЭМ!$D$10+'СЕТ СН'!$H$6-'СЕТ СН'!$H$23</f>
        <v>1462.0544974499999</v>
      </c>
      <c r="U108" s="36">
        <f>SUMIFS(СВЦЭМ!$D$33:$D$776,СВЦЭМ!$A$33:$A$776,$A108,СВЦЭМ!$B$33:$B$776,U$83)+'СЕТ СН'!$H$11+СВЦЭМ!$D$10+'СЕТ СН'!$H$6-'СЕТ СН'!$H$23</f>
        <v>1462.0294874300002</v>
      </c>
      <c r="V108" s="36">
        <f>SUMIFS(СВЦЭМ!$D$33:$D$776,СВЦЭМ!$A$33:$A$776,$A108,СВЦЭМ!$B$33:$B$776,V$83)+'СЕТ СН'!$H$11+СВЦЭМ!$D$10+'СЕТ СН'!$H$6-'СЕТ СН'!$H$23</f>
        <v>1474.4549574400003</v>
      </c>
      <c r="W108" s="36">
        <f>SUMIFS(СВЦЭМ!$D$33:$D$776,СВЦЭМ!$A$33:$A$776,$A108,СВЦЭМ!$B$33:$B$776,W$83)+'СЕТ СН'!$H$11+СВЦЭМ!$D$10+'СЕТ СН'!$H$6-'СЕТ СН'!$H$23</f>
        <v>1483.5472734700002</v>
      </c>
      <c r="X108" s="36">
        <f>SUMIFS(СВЦЭМ!$D$33:$D$776,СВЦЭМ!$A$33:$A$776,$A108,СВЦЭМ!$B$33:$B$776,X$83)+'СЕТ СН'!$H$11+СВЦЭМ!$D$10+'СЕТ СН'!$H$6-'СЕТ СН'!$H$23</f>
        <v>1488.92905548</v>
      </c>
      <c r="Y108" s="36">
        <f>SUMIFS(СВЦЭМ!$D$33:$D$776,СВЦЭМ!$A$33:$A$776,$A108,СВЦЭМ!$B$33:$B$776,Y$83)+'СЕТ СН'!$H$11+СВЦЭМ!$D$10+'СЕТ СН'!$H$6-'СЕТ СН'!$H$23</f>
        <v>1507.3100739800002</v>
      </c>
    </row>
    <row r="109" spans="1:25" ht="15.75" x14ac:dyDescent="0.2">
      <c r="A109" s="35">
        <f t="shared" si="2"/>
        <v>44222</v>
      </c>
      <c r="B109" s="36">
        <f>SUMIFS(СВЦЭМ!$D$33:$D$776,СВЦЭМ!$A$33:$A$776,$A109,СВЦЭМ!$B$33:$B$776,B$83)+'СЕТ СН'!$H$11+СВЦЭМ!$D$10+'СЕТ СН'!$H$6-'СЕТ СН'!$H$23</f>
        <v>1549.89136977</v>
      </c>
      <c r="C109" s="36">
        <f>SUMIFS(СВЦЭМ!$D$33:$D$776,СВЦЭМ!$A$33:$A$776,$A109,СВЦЭМ!$B$33:$B$776,C$83)+'СЕТ СН'!$H$11+СВЦЭМ!$D$10+'СЕТ СН'!$H$6-'СЕТ СН'!$H$23</f>
        <v>1574.0064595200001</v>
      </c>
      <c r="D109" s="36">
        <f>SUMIFS(СВЦЭМ!$D$33:$D$776,СВЦЭМ!$A$33:$A$776,$A109,СВЦЭМ!$B$33:$B$776,D$83)+'СЕТ СН'!$H$11+СВЦЭМ!$D$10+'СЕТ СН'!$H$6-'СЕТ СН'!$H$23</f>
        <v>1581.9949531000002</v>
      </c>
      <c r="E109" s="36">
        <f>SUMIFS(СВЦЭМ!$D$33:$D$776,СВЦЭМ!$A$33:$A$776,$A109,СВЦЭМ!$B$33:$B$776,E$83)+'СЕТ СН'!$H$11+СВЦЭМ!$D$10+'СЕТ СН'!$H$6-'СЕТ СН'!$H$23</f>
        <v>1585.57092435</v>
      </c>
      <c r="F109" s="36">
        <f>SUMIFS(СВЦЭМ!$D$33:$D$776,СВЦЭМ!$A$33:$A$776,$A109,СВЦЭМ!$B$33:$B$776,F$83)+'СЕТ СН'!$H$11+СВЦЭМ!$D$10+'СЕТ СН'!$H$6-'СЕТ СН'!$H$23</f>
        <v>1596.6911642800001</v>
      </c>
      <c r="G109" s="36">
        <f>SUMIFS(СВЦЭМ!$D$33:$D$776,СВЦЭМ!$A$33:$A$776,$A109,СВЦЭМ!$B$33:$B$776,G$83)+'СЕТ СН'!$H$11+СВЦЭМ!$D$10+'СЕТ СН'!$H$6-'СЕТ СН'!$H$23</f>
        <v>1580.51549922</v>
      </c>
      <c r="H109" s="36">
        <f>SUMIFS(СВЦЭМ!$D$33:$D$776,СВЦЭМ!$A$33:$A$776,$A109,СВЦЭМ!$B$33:$B$776,H$83)+'СЕТ СН'!$H$11+СВЦЭМ!$D$10+'СЕТ СН'!$H$6-'СЕТ СН'!$H$23</f>
        <v>1543.1537474100001</v>
      </c>
      <c r="I109" s="36">
        <f>SUMIFS(СВЦЭМ!$D$33:$D$776,СВЦЭМ!$A$33:$A$776,$A109,СВЦЭМ!$B$33:$B$776,I$83)+'СЕТ СН'!$H$11+СВЦЭМ!$D$10+'СЕТ СН'!$H$6-'СЕТ СН'!$H$23</f>
        <v>1499.4267394100002</v>
      </c>
      <c r="J109" s="36">
        <f>SUMIFS(СВЦЭМ!$D$33:$D$776,СВЦЭМ!$A$33:$A$776,$A109,СВЦЭМ!$B$33:$B$776,J$83)+'СЕТ СН'!$H$11+СВЦЭМ!$D$10+'СЕТ СН'!$H$6-'СЕТ СН'!$H$23</f>
        <v>1473.9010580700001</v>
      </c>
      <c r="K109" s="36">
        <f>SUMIFS(СВЦЭМ!$D$33:$D$776,СВЦЭМ!$A$33:$A$776,$A109,СВЦЭМ!$B$33:$B$776,K$83)+'СЕТ СН'!$H$11+СВЦЭМ!$D$10+'СЕТ СН'!$H$6-'СЕТ СН'!$H$23</f>
        <v>1468.2367803400002</v>
      </c>
      <c r="L109" s="36">
        <f>SUMIFS(СВЦЭМ!$D$33:$D$776,СВЦЭМ!$A$33:$A$776,$A109,СВЦЭМ!$B$33:$B$776,L$83)+'СЕТ СН'!$H$11+СВЦЭМ!$D$10+'СЕТ СН'!$H$6-'СЕТ СН'!$H$23</f>
        <v>1461.5618694499999</v>
      </c>
      <c r="M109" s="36">
        <f>SUMIFS(СВЦЭМ!$D$33:$D$776,СВЦЭМ!$A$33:$A$776,$A109,СВЦЭМ!$B$33:$B$776,M$83)+'СЕТ СН'!$H$11+СВЦЭМ!$D$10+'СЕТ СН'!$H$6-'СЕТ СН'!$H$23</f>
        <v>1468.96125863</v>
      </c>
      <c r="N109" s="36">
        <f>SUMIFS(СВЦЭМ!$D$33:$D$776,СВЦЭМ!$A$33:$A$776,$A109,СВЦЭМ!$B$33:$B$776,N$83)+'СЕТ СН'!$H$11+СВЦЭМ!$D$10+'СЕТ СН'!$H$6-'СЕТ СН'!$H$23</f>
        <v>1472.21168442</v>
      </c>
      <c r="O109" s="36">
        <f>SUMIFS(СВЦЭМ!$D$33:$D$776,СВЦЭМ!$A$33:$A$776,$A109,СВЦЭМ!$B$33:$B$776,O$83)+'СЕТ СН'!$H$11+СВЦЭМ!$D$10+'СЕТ СН'!$H$6-'СЕТ СН'!$H$23</f>
        <v>1480.04239955</v>
      </c>
      <c r="P109" s="36">
        <f>SUMIFS(СВЦЭМ!$D$33:$D$776,СВЦЭМ!$A$33:$A$776,$A109,СВЦЭМ!$B$33:$B$776,P$83)+'СЕТ СН'!$H$11+СВЦЭМ!$D$10+'СЕТ СН'!$H$6-'СЕТ СН'!$H$23</f>
        <v>1486.5104731400002</v>
      </c>
      <c r="Q109" s="36">
        <f>SUMIFS(СВЦЭМ!$D$33:$D$776,СВЦЭМ!$A$33:$A$776,$A109,СВЦЭМ!$B$33:$B$776,Q$83)+'СЕТ СН'!$H$11+СВЦЭМ!$D$10+'СЕТ СН'!$H$6-'СЕТ СН'!$H$23</f>
        <v>1485.1975119899998</v>
      </c>
      <c r="R109" s="36">
        <f>SUMIFS(СВЦЭМ!$D$33:$D$776,СВЦЭМ!$A$33:$A$776,$A109,СВЦЭМ!$B$33:$B$776,R$83)+'СЕТ СН'!$H$11+СВЦЭМ!$D$10+'СЕТ СН'!$H$6-'СЕТ СН'!$H$23</f>
        <v>1474.19203462</v>
      </c>
      <c r="S109" s="36">
        <f>SUMIFS(СВЦЭМ!$D$33:$D$776,СВЦЭМ!$A$33:$A$776,$A109,СВЦЭМ!$B$33:$B$776,S$83)+'СЕТ СН'!$H$11+СВЦЭМ!$D$10+'СЕТ СН'!$H$6-'СЕТ СН'!$H$23</f>
        <v>1470.11895069</v>
      </c>
      <c r="T109" s="36">
        <f>SUMIFS(СВЦЭМ!$D$33:$D$776,СВЦЭМ!$A$33:$A$776,$A109,СВЦЭМ!$B$33:$B$776,T$83)+'СЕТ СН'!$H$11+СВЦЭМ!$D$10+'СЕТ СН'!$H$6-'СЕТ СН'!$H$23</f>
        <v>1458.8724746399998</v>
      </c>
      <c r="U109" s="36">
        <f>SUMIFS(СВЦЭМ!$D$33:$D$776,СВЦЭМ!$A$33:$A$776,$A109,СВЦЭМ!$B$33:$B$776,U$83)+'СЕТ СН'!$H$11+СВЦЭМ!$D$10+'СЕТ СН'!$H$6-'СЕТ СН'!$H$23</f>
        <v>1460.9057607700001</v>
      </c>
      <c r="V109" s="36">
        <f>SUMIFS(СВЦЭМ!$D$33:$D$776,СВЦЭМ!$A$33:$A$776,$A109,СВЦЭМ!$B$33:$B$776,V$83)+'СЕТ СН'!$H$11+СВЦЭМ!$D$10+'СЕТ СН'!$H$6-'СЕТ СН'!$H$23</f>
        <v>1473.0018196800002</v>
      </c>
      <c r="W109" s="36">
        <f>SUMIFS(СВЦЭМ!$D$33:$D$776,СВЦЭМ!$A$33:$A$776,$A109,СВЦЭМ!$B$33:$B$776,W$83)+'СЕТ СН'!$H$11+СВЦЭМ!$D$10+'СЕТ СН'!$H$6-'СЕТ СН'!$H$23</f>
        <v>1496.43047032</v>
      </c>
      <c r="X109" s="36">
        <f>SUMIFS(СВЦЭМ!$D$33:$D$776,СВЦЭМ!$A$33:$A$776,$A109,СВЦЭМ!$B$33:$B$776,X$83)+'СЕТ СН'!$H$11+СВЦЭМ!$D$10+'СЕТ СН'!$H$6-'СЕТ СН'!$H$23</f>
        <v>1505.3974414600002</v>
      </c>
      <c r="Y109" s="36">
        <f>SUMIFS(СВЦЭМ!$D$33:$D$776,СВЦЭМ!$A$33:$A$776,$A109,СВЦЭМ!$B$33:$B$776,Y$83)+'СЕТ СН'!$H$11+СВЦЭМ!$D$10+'СЕТ СН'!$H$6-'СЕТ СН'!$H$23</f>
        <v>1523.528241</v>
      </c>
    </row>
    <row r="110" spans="1:25" ht="15.75" x14ac:dyDescent="0.2">
      <c r="A110" s="35">
        <f t="shared" si="2"/>
        <v>44223</v>
      </c>
      <c r="B110" s="36">
        <f>SUMIFS(СВЦЭМ!$D$33:$D$776,СВЦЭМ!$A$33:$A$776,$A110,СВЦЭМ!$B$33:$B$776,B$83)+'СЕТ СН'!$H$11+СВЦЭМ!$D$10+'СЕТ СН'!$H$6-'СЕТ СН'!$H$23</f>
        <v>1536.6733443100002</v>
      </c>
      <c r="C110" s="36">
        <f>SUMIFS(СВЦЭМ!$D$33:$D$776,СВЦЭМ!$A$33:$A$776,$A110,СВЦЭМ!$B$33:$B$776,C$83)+'СЕТ СН'!$H$11+СВЦЭМ!$D$10+'СЕТ СН'!$H$6-'СЕТ СН'!$H$23</f>
        <v>1558.3766975799999</v>
      </c>
      <c r="D110" s="36">
        <f>SUMIFS(СВЦЭМ!$D$33:$D$776,СВЦЭМ!$A$33:$A$776,$A110,СВЦЭМ!$B$33:$B$776,D$83)+'СЕТ СН'!$H$11+СВЦЭМ!$D$10+'СЕТ СН'!$H$6-'СЕТ СН'!$H$23</f>
        <v>1572.3871695299999</v>
      </c>
      <c r="E110" s="36">
        <f>SUMIFS(СВЦЭМ!$D$33:$D$776,СВЦЭМ!$A$33:$A$776,$A110,СВЦЭМ!$B$33:$B$776,E$83)+'СЕТ СН'!$H$11+СВЦЭМ!$D$10+'СЕТ СН'!$H$6-'СЕТ СН'!$H$23</f>
        <v>1579.8759750600002</v>
      </c>
      <c r="F110" s="36">
        <f>SUMIFS(СВЦЭМ!$D$33:$D$776,СВЦЭМ!$A$33:$A$776,$A110,СВЦЭМ!$B$33:$B$776,F$83)+'СЕТ СН'!$H$11+СВЦЭМ!$D$10+'СЕТ СН'!$H$6-'СЕТ СН'!$H$23</f>
        <v>1590.24540596</v>
      </c>
      <c r="G110" s="36">
        <f>SUMIFS(СВЦЭМ!$D$33:$D$776,СВЦЭМ!$A$33:$A$776,$A110,СВЦЭМ!$B$33:$B$776,G$83)+'СЕТ СН'!$H$11+СВЦЭМ!$D$10+'СЕТ СН'!$H$6-'СЕТ СН'!$H$23</f>
        <v>1572.6891344800001</v>
      </c>
      <c r="H110" s="36">
        <f>SUMIFS(СВЦЭМ!$D$33:$D$776,СВЦЭМ!$A$33:$A$776,$A110,СВЦЭМ!$B$33:$B$776,H$83)+'СЕТ СН'!$H$11+СВЦЭМ!$D$10+'СЕТ СН'!$H$6-'СЕТ СН'!$H$23</f>
        <v>1538.7340442499999</v>
      </c>
      <c r="I110" s="36">
        <f>SUMIFS(СВЦЭМ!$D$33:$D$776,СВЦЭМ!$A$33:$A$776,$A110,СВЦЭМ!$B$33:$B$776,I$83)+'СЕТ СН'!$H$11+СВЦЭМ!$D$10+'СЕТ СН'!$H$6-'СЕТ СН'!$H$23</f>
        <v>1514.7714179899999</v>
      </c>
      <c r="J110" s="36">
        <f>SUMIFS(СВЦЭМ!$D$33:$D$776,СВЦЭМ!$A$33:$A$776,$A110,СВЦЭМ!$B$33:$B$776,J$83)+'СЕТ СН'!$H$11+СВЦЭМ!$D$10+'СЕТ СН'!$H$6-'СЕТ СН'!$H$23</f>
        <v>1485.2119839299999</v>
      </c>
      <c r="K110" s="36">
        <f>SUMIFS(СВЦЭМ!$D$33:$D$776,СВЦЭМ!$A$33:$A$776,$A110,СВЦЭМ!$B$33:$B$776,K$83)+'СЕТ СН'!$H$11+СВЦЭМ!$D$10+'СЕТ СН'!$H$6-'СЕТ СН'!$H$23</f>
        <v>1473.4478905400001</v>
      </c>
      <c r="L110" s="36">
        <f>SUMIFS(СВЦЭМ!$D$33:$D$776,СВЦЭМ!$A$33:$A$776,$A110,СВЦЭМ!$B$33:$B$776,L$83)+'СЕТ СН'!$H$11+СВЦЭМ!$D$10+'СЕТ СН'!$H$6-'СЕТ СН'!$H$23</f>
        <v>1465.6521525000003</v>
      </c>
      <c r="M110" s="36">
        <f>SUMIFS(СВЦЭМ!$D$33:$D$776,СВЦЭМ!$A$33:$A$776,$A110,СВЦЭМ!$B$33:$B$776,M$83)+'СЕТ СН'!$H$11+СВЦЭМ!$D$10+'СЕТ СН'!$H$6-'СЕТ СН'!$H$23</f>
        <v>1476.1047793600001</v>
      </c>
      <c r="N110" s="36">
        <f>SUMIFS(СВЦЭМ!$D$33:$D$776,СВЦЭМ!$A$33:$A$776,$A110,СВЦЭМ!$B$33:$B$776,N$83)+'СЕТ СН'!$H$11+СВЦЭМ!$D$10+'СЕТ СН'!$H$6-'СЕТ СН'!$H$23</f>
        <v>1481.93329429</v>
      </c>
      <c r="O110" s="36">
        <f>SUMIFS(СВЦЭМ!$D$33:$D$776,СВЦЭМ!$A$33:$A$776,$A110,СВЦЭМ!$B$33:$B$776,O$83)+'СЕТ СН'!$H$11+СВЦЭМ!$D$10+'СЕТ СН'!$H$6-'СЕТ СН'!$H$23</f>
        <v>1495.9951618599998</v>
      </c>
      <c r="P110" s="36">
        <f>SUMIFS(СВЦЭМ!$D$33:$D$776,СВЦЭМ!$A$33:$A$776,$A110,СВЦЭМ!$B$33:$B$776,P$83)+'СЕТ СН'!$H$11+СВЦЭМ!$D$10+'СЕТ СН'!$H$6-'СЕТ СН'!$H$23</f>
        <v>1505.4255479600001</v>
      </c>
      <c r="Q110" s="36">
        <f>SUMIFS(СВЦЭМ!$D$33:$D$776,СВЦЭМ!$A$33:$A$776,$A110,СВЦЭМ!$B$33:$B$776,Q$83)+'СЕТ СН'!$H$11+СВЦЭМ!$D$10+'СЕТ СН'!$H$6-'СЕТ СН'!$H$23</f>
        <v>1512.9509327999999</v>
      </c>
      <c r="R110" s="36">
        <f>SUMIFS(СВЦЭМ!$D$33:$D$776,СВЦЭМ!$A$33:$A$776,$A110,СВЦЭМ!$B$33:$B$776,R$83)+'СЕТ СН'!$H$11+СВЦЭМ!$D$10+'СЕТ СН'!$H$6-'СЕТ СН'!$H$23</f>
        <v>1502.81577281</v>
      </c>
      <c r="S110" s="36">
        <f>SUMIFS(СВЦЭМ!$D$33:$D$776,СВЦЭМ!$A$33:$A$776,$A110,СВЦЭМ!$B$33:$B$776,S$83)+'СЕТ СН'!$H$11+СВЦЭМ!$D$10+'СЕТ СН'!$H$6-'СЕТ СН'!$H$23</f>
        <v>1488.6961331799998</v>
      </c>
      <c r="T110" s="36">
        <f>SUMIFS(СВЦЭМ!$D$33:$D$776,СВЦЭМ!$A$33:$A$776,$A110,СВЦЭМ!$B$33:$B$776,T$83)+'СЕТ СН'!$H$11+СВЦЭМ!$D$10+'СЕТ СН'!$H$6-'СЕТ СН'!$H$23</f>
        <v>1456.1422662499999</v>
      </c>
      <c r="U110" s="36">
        <f>SUMIFS(СВЦЭМ!$D$33:$D$776,СВЦЭМ!$A$33:$A$776,$A110,СВЦЭМ!$B$33:$B$776,U$83)+'СЕТ СН'!$H$11+СВЦЭМ!$D$10+'СЕТ СН'!$H$6-'СЕТ СН'!$H$23</f>
        <v>1456.9388926800002</v>
      </c>
      <c r="V110" s="36">
        <f>SUMIFS(СВЦЭМ!$D$33:$D$776,СВЦЭМ!$A$33:$A$776,$A110,СВЦЭМ!$B$33:$B$776,V$83)+'СЕТ СН'!$H$11+СВЦЭМ!$D$10+'СЕТ СН'!$H$6-'СЕТ СН'!$H$23</f>
        <v>1466.9548160499999</v>
      </c>
      <c r="W110" s="36">
        <f>SUMIFS(СВЦЭМ!$D$33:$D$776,СВЦЭМ!$A$33:$A$776,$A110,СВЦЭМ!$B$33:$B$776,W$83)+'СЕТ СН'!$H$11+СВЦЭМ!$D$10+'СЕТ СН'!$H$6-'СЕТ СН'!$H$23</f>
        <v>1487.4234060899998</v>
      </c>
      <c r="X110" s="36">
        <f>SUMIFS(СВЦЭМ!$D$33:$D$776,СВЦЭМ!$A$33:$A$776,$A110,СВЦЭМ!$B$33:$B$776,X$83)+'СЕТ СН'!$H$11+СВЦЭМ!$D$10+'СЕТ СН'!$H$6-'СЕТ СН'!$H$23</f>
        <v>1493.80843129</v>
      </c>
      <c r="Y110" s="36">
        <f>SUMIFS(СВЦЭМ!$D$33:$D$776,СВЦЭМ!$A$33:$A$776,$A110,СВЦЭМ!$B$33:$B$776,Y$83)+'СЕТ СН'!$H$11+СВЦЭМ!$D$10+'СЕТ СН'!$H$6-'СЕТ СН'!$H$23</f>
        <v>1518.15010738</v>
      </c>
    </row>
    <row r="111" spans="1:25" ht="15.75" x14ac:dyDescent="0.2">
      <c r="A111" s="35">
        <f t="shared" si="2"/>
        <v>44224</v>
      </c>
      <c r="B111" s="36">
        <f>SUMIFS(СВЦЭМ!$D$33:$D$776,СВЦЭМ!$A$33:$A$776,$A111,СВЦЭМ!$B$33:$B$776,B$83)+'СЕТ СН'!$H$11+СВЦЭМ!$D$10+'СЕТ СН'!$H$6-'СЕТ СН'!$H$23</f>
        <v>1501.3844632599998</v>
      </c>
      <c r="C111" s="36">
        <f>SUMIFS(СВЦЭМ!$D$33:$D$776,СВЦЭМ!$A$33:$A$776,$A111,СВЦЭМ!$B$33:$B$776,C$83)+'СЕТ СН'!$H$11+СВЦЭМ!$D$10+'СЕТ СН'!$H$6-'СЕТ СН'!$H$23</f>
        <v>1554.3684966599999</v>
      </c>
      <c r="D111" s="36">
        <f>SUMIFS(СВЦЭМ!$D$33:$D$776,СВЦЭМ!$A$33:$A$776,$A111,СВЦЭМ!$B$33:$B$776,D$83)+'СЕТ СН'!$H$11+СВЦЭМ!$D$10+'СЕТ СН'!$H$6-'СЕТ СН'!$H$23</f>
        <v>1586.6672977600001</v>
      </c>
      <c r="E111" s="36">
        <f>SUMIFS(СВЦЭМ!$D$33:$D$776,СВЦЭМ!$A$33:$A$776,$A111,СВЦЭМ!$B$33:$B$776,E$83)+'СЕТ СН'!$H$11+СВЦЭМ!$D$10+'СЕТ СН'!$H$6-'СЕТ СН'!$H$23</f>
        <v>1590.8165274200001</v>
      </c>
      <c r="F111" s="36">
        <f>SUMIFS(СВЦЭМ!$D$33:$D$776,СВЦЭМ!$A$33:$A$776,$A111,СВЦЭМ!$B$33:$B$776,F$83)+'СЕТ СН'!$H$11+СВЦЭМ!$D$10+'СЕТ СН'!$H$6-'СЕТ СН'!$H$23</f>
        <v>1600.6057175699998</v>
      </c>
      <c r="G111" s="36">
        <f>SUMIFS(СВЦЭМ!$D$33:$D$776,СВЦЭМ!$A$33:$A$776,$A111,СВЦЭМ!$B$33:$B$776,G$83)+'СЕТ СН'!$H$11+СВЦЭМ!$D$10+'СЕТ СН'!$H$6-'СЕТ СН'!$H$23</f>
        <v>1586.4506109600002</v>
      </c>
      <c r="H111" s="36">
        <f>SUMIFS(СВЦЭМ!$D$33:$D$776,СВЦЭМ!$A$33:$A$776,$A111,СВЦЭМ!$B$33:$B$776,H$83)+'СЕТ СН'!$H$11+СВЦЭМ!$D$10+'СЕТ СН'!$H$6-'СЕТ СН'!$H$23</f>
        <v>1549.67927164</v>
      </c>
      <c r="I111" s="36">
        <f>SUMIFS(СВЦЭМ!$D$33:$D$776,СВЦЭМ!$A$33:$A$776,$A111,СВЦЭМ!$B$33:$B$776,I$83)+'СЕТ СН'!$H$11+СВЦЭМ!$D$10+'СЕТ СН'!$H$6-'СЕТ СН'!$H$23</f>
        <v>1526.74718196</v>
      </c>
      <c r="J111" s="36">
        <f>SUMIFS(СВЦЭМ!$D$33:$D$776,СВЦЭМ!$A$33:$A$776,$A111,СВЦЭМ!$B$33:$B$776,J$83)+'СЕТ СН'!$H$11+СВЦЭМ!$D$10+'СЕТ СН'!$H$6-'СЕТ СН'!$H$23</f>
        <v>1508.7494874899999</v>
      </c>
      <c r="K111" s="36">
        <f>SUMIFS(СВЦЭМ!$D$33:$D$776,СВЦЭМ!$A$33:$A$776,$A111,СВЦЭМ!$B$33:$B$776,K$83)+'СЕТ СН'!$H$11+СВЦЭМ!$D$10+'СЕТ СН'!$H$6-'СЕТ СН'!$H$23</f>
        <v>1497.8358200600001</v>
      </c>
      <c r="L111" s="36">
        <f>SUMIFS(СВЦЭМ!$D$33:$D$776,СВЦЭМ!$A$33:$A$776,$A111,СВЦЭМ!$B$33:$B$776,L$83)+'СЕТ СН'!$H$11+СВЦЭМ!$D$10+'СЕТ СН'!$H$6-'СЕТ СН'!$H$23</f>
        <v>1493.0174265000001</v>
      </c>
      <c r="M111" s="36">
        <f>SUMIFS(СВЦЭМ!$D$33:$D$776,СВЦЭМ!$A$33:$A$776,$A111,СВЦЭМ!$B$33:$B$776,M$83)+'СЕТ СН'!$H$11+СВЦЭМ!$D$10+'СЕТ СН'!$H$6-'СЕТ СН'!$H$23</f>
        <v>1500.5465485</v>
      </c>
      <c r="N111" s="36">
        <f>SUMIFS(СВЦЭМ!$D$33:$D$776,СВЦЭМ!$A$33:$A$776,$A111,СВЦЭМ!$B$33:$B$776,N$83)+'СЕТ СН'!$H$11+СВЦЭМ!$D$10+'СЕТ СН'!$H$6-'СЕТ СН'!$H$23</f>
        <v>1505.9558297899998</v>
      </c>
      <c r="O111" s="36">
        <f>SUMIFS(СВЦЭМ!$D$33:$D$776,СВЦЭМ!$A$33:$A$776,$A111,СВЦЭМ!$B$33:$B$776,O$83)+'СЕТ СН'!$H$11+СВЦЭМ!$D$10+'СЕТ СН'!$H$6-'СЕТ СН'!$H$23</f>
        <v>1496.52756082</v>
      </c>
      <c r="P111" s="36">
        <f>SUMIFS(СВЦЭМ!$D$33:$D$776,СВЦЭМ!$A$33:$A$776,$A111,СВЦЭМ!$B$33:$B$776,P$83)+'СЕТ СН'!$H$11+СВЦЭМ!$D$10+'СЕТ СН'!$H$6-'СЕТ СН'!$H$23</f>
        <v>1501.5264188699998</v>
      </c>
      <c r="Q111" s="36">
        <f>SUMIFS(СВЦЭМ!$D$33:$D$776,СВЦЭМ!$A$33:$A$776,$A111,СВЦЭМ!$B$33:$B$776,Q$83)+'СЕТ СН'!$H$11+СВЦЭМ!$D$10+'СЕТ СН'!$H$6-'СЕТ СН'!$H$23</f>
        <v>1504.4856300699998</v>
      </c>
      <c r="R111" s="36">
        <f>SUMIFS(СВЦЭМ!$D$33:$D$776,СВЦЭМ!$A$33:$A$776,$A111,СВЦЭМ!$B$33:$B$776,R$83)+'СЕТ СН'!$H$11+СВЦЭМ!$D$10+'СЕТ СН'!$H$6-'СЕТ СН'!$H$23</f>
        <v>1500.1725603599998</v>
      </c>
      <c r="S111" s="36">
        <f>SUMIFS(СВЦЭМ!$D$33:$D$776,СВЦЭМ!$A$33:$A$776,$A111,СВЦЭМ!$B$33:$B$776,S$83)+'СЕТ СН'!$H$11+СВЦЭМ!$D$10+'СЕТ СН'!$H$6-'СЕТ СН'!$H$23</f>
        <v>1489.8280586700002</v>
      </c>
      <c r="T111" s="36">
        <f>SUMIFS(СВЦЭМ!$D$33:$D$776,СВЦЭМ!$A$33:$A$776,$A111,СВЦЭМ!$B$33:$B$776,T$83)+'СЕТ СН'!$H$11+СВЦЭМ!$D$10+'СЕТ СН'!$H$6-'СЕТ СН'!$H$23</f>
        <v>1466.6537672499999</v>
      </c>
      <c r="U111" s="36">
        <f>SUMIFS(СВЦЭМ!$D$33:$D$776,СВЦЭМ!$A$33:$A$776,$A111,СВЦЭМ!$B$33:$B$776,U$83)+'СЕТ СН'!$H$11+СВЦЭМ!$D$10+'СЕТ СН'!$H$6-'СЕТ СН'!$H$23</f>
        <v>1467.2769824500001</v>
      </c>
      <c r="V111" s="36">
        <f>SUMIFS(СВЦЭМ!$D$33:$D$776,СВЦЭМ!$A$33:$A$776,$A111,СВЦЭМ!$B$33:$B$776,V$83)+'СЕТ СН'!$H$11+СВЦЭМ!$D$10+'СЕТ СН'!$H$6-'СЕТ СН'!$H$23</f>
        <v>1475.6687432799999</v>
      </c>
      <c r="W111" s="36">
        <f>SUMIFS(СВЦЭМ!$D$33:$D$776,СВЦЭМ!$A$33:$A$776,$A111,СВЦЭМ!$B$33:$B$776,W$83)+'СЕТ СН'!$H$11+СВЦЭМ!$D$10+'СЕТ СН'!$H$6-'СЕТ СН'!$H$23</f>
        <v>1487.8882747100001</v>
      </c>
      <c r="X111" s="36">
        <f>SUMIFS(СВЦЭМ!$D$33:$D$776,СВЦЭМ!$A$33:$A$776,$A111,СВЦЭМ!$B$33:$B$776,X$83)+'СЕТ СН'!$H$11+СВЦЭМ!$D$10+'СЕТ СН'!$H$6-'СЕТ СН'!$H$23</f>
        <v>1487.1957685800003</v>
      </c>
      <c r="Y111" s="36">
        <f>SUMIFS(СВЦЭМ!$D$33:$D$776,СВЦЭМ!$A$33:$A$776,$A111,СВЦЭМ!$B$33:$B$776,Y$83)+'СЕТ СН'!$H$11+СВЦЭМ!$D$10+'СЕТ СН'!$H$6-'СЕТ СН'!$H$23</f>
        <v>1507.85558012</v>
      </c>
    </row>
    <row r="112" spans="1:25" ht="15.75" x14ac:dyDescent="0.2">
      <c r="A112" s="35">
        <f t="shared" si="2"/>
        <v>44225</v>
      </c>
      <c r="B112" s="36">
        <f>SUMIFS(СВЦЭМ!$D$33:$D$776,СВЦЭМ!$A$33:$A$776,$A112,СВЦЭМ!$B$33:$B$776,B$83)+'СЕТ СН'!$H$11+СВЦЭМ!$D$10+'СЕТ СН'!$H$6-'СЕТ СН'!$H$23</f>
        <v>1494.4571715500001</v>
      </c>
      <c r="C112" s="36">
        <f>SUMIFS(СВЦЭМ!$D$33:$D$776,СВЦЭМ!$A$33:$A$776,$A112,СВЦЭМ!$B$33:$B$776,C$83)+'СЕТ СН'!$H$11+СВЦЭМ!$D$10+'СЕТ СН'!$H$6-'СЕТ СН'!$H$23</f>
        <v>1522.33323294</v>
      </c>
      <c r="D112" s="36">
        <f>SUMIFS(СВЦЭМ!$D$33:$D$776,СВЦЭМ!$A$33:$A$776,$A112,СВЦЭМ!$B$33:$B$776,D$83)+'СЕТ СН'!$H$11+СВЦЭМ!$D$10+'СЕТ СН'!$H$6-'СЕТ СН'!$H$23</f>
        <v>1535.2928029099999</v>
      </c>
      <c r="E112" s="36">
        <f>SUMIFS(СВЦЭМ!$D$33:$D$776,СВЦЭМ!$A$33:$A$776,$A112,СВЦЭМ!$B$33:$B$776,E$83)+'СЕТ СН'!$H$11+СВЦЭМ!$D$10+'СЕТ СН'!$H$6-'СЕТ СН'!$H$23</f>
        <v>1524.1457428200001</v>
      </c>
      <c r="F112" s="36">
        <f>SUMIFS(СВЦЭМ!$D$33:$D$776,СВЦЭМ!$A$33:$A$776,$A112,СВЦЭМ!$B$33:$B$776,F$83)+'СЕТ СН'!$H$11+СВЦЭМ!$D$10+'СЕТ СН'!$H$6-'СЕТ СН'!$H$23</f>
        <v>1521.0139539299998</v>
      </c>
      <c r="G112" s="36">
        <f>SUMIFS(СВЦЭМ!$D$33:$D$776,СВЦЭМ!$A$33:$A$776,$A112,СВЦЭМ!$B$33:$B$776,G$83)+'СЕТ СН'!$H$11+СВЦЭМ!$D$10+'СЕТ СН'!$H$6-'СЕТ СН'!$H$23</f>
        <v>1512.74876331</v>
      </c>
      <c r="H112" s="36">
        <f>SUMIFS(СВЦЭМ!$D$33:$D$776,СВЦЭМ!$A$33:$A$776,$A112,СВЦЭМ!$B$33:$B$776,H$83)+'СЕТ СН'!$H$11+СВЦЭМ!$D$10+'СЕТ СН'!$H$6-'СЕТ СН'!$H$23</f>
        <v>1481.8289990500002</v>
      </c>
      <c r="I112" s="36">
        <f>SUMIFS(СВЦЭМ!$D$33:$D$776,СВЦЭМ!$A$33:$A$776,$A112,СВЦЭМ!$B$33:$B$776,I$83)+'СЕТ СН'!$H$11+СВЦЭМ!$D$10+'СЕТ СН'!$H$6-'СЕТ СН'!$H$23</f>
        <v>1445.2021040300001</v>
      </c>
      <c r="J112" s="36">
        <f>SUMIFS(СВЦЭМ!$D$33:$D$776,СВЦЭМ!$A$33:$A$776,$A112,СВЦЭМ!$B$33:$B$776,J$83)+'СЕТ СН'!$H$11+СВЦЭМ!$D$10+'СЕТ СН'!$H$6-'СЕТ СН'!$H$23</f>
        <v>1439.1029227099998</v>
      </c>
      <c r="K112" s="36">
        <f>SUMIFS(СВЦЭМ!$D$33:$D$776,СВЦЭМ!$A$33:$A$776,$A112,СВЦЭМ!$B$33:$B$776,K$83)+'СЕТ СН'!$H$11+СВЦЭМ!$D$10+'СЕТ СН'!$H$6-'СЕТ СН'!$H$23</f>
        <v>1429.65620646</v>
      </c>
      <c r="L112" s="36">
        <f>SUMIFS(СВЦЭМ!$D$33:$D$776,СВЦЭМ!$A$33:$A$776,$A112,СВЦЭМ!$B$33:$B$776,L$83)+'СЕТ СН'!$H$11+СВЦЭМ!$D$10+'СЕТ СН'!$H$6-'СЕТ СН'!$H$23</f>
        <v>1431.84741472</v>
      </c>
      <c r="M112" s="36">
        <f>SUMIFS(СВЦЭМ!$D$33:$D$776,СВЦЭМ!$A$33:$A$776,$A112,СВЦЭМ!$B$33:$B$776,M$83)+'СЕТ СН'!$H$11+СВЦЭМ!$D$10+'СЕТ СН'!$H$6-'СЕТ СН'!$H$23</f>
        <v>1459.9658301499999</v>
      </c>
      <c r="N112" s="36">
        <f>SUMIFS(СВЦЭМ!$D$33:$D$776,СВЦЭМ!$A$33:$A$776,$A112,СВЦЭМ!$B$33:$B$776,N$83)+'СЕТ СН'!$H$11+СВЦЭМ!$D$10+'СЕТ СН'!$H$6-'СЕТ СН'!$H$23</f>
        <v>1466.1927226900002</v>
      </c>
      <c r="O112" s="36">
        <f>SUMIFS(СВЦЭМ!$D$33:$D$776,СВЦЭМ!$A$33:$A$776,$A112,СВЦЭМ!$B$33:$B$776,O$83)+'СЕТ СН'!$H$11+СВЦЭМ!$D$10+'СЕТ СН'!$H$6-'СЕТ СН'!$H$23</f>
        <v>1472.9753718900001</v>
      </c>
      <c r="P112" s="36">
        <f>SUMIFS(СВЦЭМ!$D$33:$D$776,СВЦЭМ!$A$33:$A$776,$A112,СВЦЭМ!$B$33:$B$776,P$83)+'СЕТ СН'!$H$11+СВЦЭМ!$D$10+'СЕТ СН'!$H$6-'СЕТ СН'!$H$23</f>
        <v>1479.43530414</v>
      </c>
      <c r="Q112" s="36">
        <f>SUMIFS(СВЦЭМ!$D$33:$D$776,СВЦЭМ!$A$33:$A$776,$A112,СВЦЭМ!$B$33:$B$776,Q$83)+'СЕТ СН'!$H$11+СВЦЭМ!$D$10+'СЕТ СН'!$H$6-'СЕТ СН'!$H$23</f>
        <v>1475.1933559700001</v>
      </c>
      <c r="R112" s="36">
        <f>SUMIFS(СВЦЭМ!$D$33:$D$776,СВЦЭМ!$A$33:$A$776,$A112,СВЦЭМ!$B$33:$B$776,R$83)+'СЕТ СН'!$H$11+СВЦЭМ!$D$10+'СЕТ СН'!$H$6-'СЕТ СН'!$H$23</f>
        <v>1446.0669456999999</v>
      </c>
      <c r="S112" s="36">
        <f>SUMIFS(СВЦЭМ!$D$33:$D$776,СВЦЭМ!$A$33:$A$776,$A112,СВЦЭМ!$B$33:$B$776,S$83)+'СЕТ СН'!$H$11+СВЦЭМ!$D$10+'СЕТ СН'!$H$6-'СЕТ СН'!$H$23</f>
        <v>1457.8203698800003</v>
      </c>
      <c r="T112" s="36">
        <f>SUMIFS(СВЦЭМ!$D$33:$D$776,СВЦЭМ!$A$33:$A$776,$A112,СВЦЭМ!$B$33:$B$776,T$83)+'СЕТ СН'!$H$11+СВЦЭМ!$D$10+'СЕТ СН'!$H$6-'СЕТ СН'!$H$23</f>
        <v>1443.24710112</v>
      </c>
      <c r="U112" s="36">
        <f>SUMIFS(СВЦЭМ!$D$33:$D$776,СВЦЭМ!$A$33:$A$776,$A112,СВЦЭМ!$B$33:$B$776,U$83)+'СЕТ СН'!$H$11+СВЦЭМ!$D$10+'СЕТ СН'!$H$6-'СЕТ СН'!$H$23</f>
        <v>1443.76520695</v>
      </c>
      <c r="V112" s="36">
        <f>SUMIFS(СВЦЭМ!$D$33:$D$776,СВЦЭМ!$A$33:$A$776,$A112,СВЦЭМ!$B$33:$B$776,V$83)+'СЕТ СН'!$H$11+СВЦЭМ!$D$10+'СЕТ СН'!$H$6-'СЕТ СН'!$H$23</f>
        <v>1459.4814377500002</v>
      </c>
      <c r="W112" s="36">
        <f>SUMIFS(СВЦЭМ!$D$33:$D$776,СВЦЭМ!$A$33:$A$776,$A112,СВЦЭМ!$B$33:$B$776,W$83)+'СЕТ СН'!$H$11+СВЦЭМ!$D$10+'СЕТ СН'!$H$6-'СЕТ СН'!$H$23</f>
        <v>1472.5691625300001</v>
      </c>
      <c r="X112" s="36">
        <f>SUMIFS(СВЦЭМ!$D$33:$D$776,СВЦЭМ!$A$33:$A$776,$A112,СВЦЭМ!$B$33:$B$776,X$83)+'СЕТ СН'!$H$11+СВЦЭМ!$D$10+'СЕТ СН'!$H$6-'СЕТ СН'!$H$23</f>
        <v>1472.8089409499999</v>
      </c>
      <c r="Y112" s="36">
        <f>SUMIFS(СВЦЭМ!$D$33:$D$776,СВЦЭМ!$A$33:$A$776,$A112,СВЦЭМ!$B$33:$B$776,Y$83)+'СЕТ СН'!$H$11+СВЦЭМ!$D$10+'СЕТ СН'!$H$6-'СЕТ СН'!$H$23</f>
        <v>1482.04213815</v>
      </c>
    </row>
    <row r="113" spans="1:27" ht="15.75" x14ac:dyDescent="0.2">
      <c r="A113" s="35">
        <f t="shared" si="2"/>
        <v>44226</v>
      </c>
      <c r="B113" s="36">
        <f>SUMIFS(СВЦЭМ!$D$33:$D$776,СВЦЭМ!$A$33:$A$776,$A113,СВЦЭМ!$B$33:$B$776,B$83)+'СЕТ СН'!$H$11+СВЦЭМ!$D$10+'СЕТ СН'!$H$6-'СЕТ СН'!$H$23</f>
        <v>1473.8732470499999</v>
      </c>
      <c r="C113" s="36">
        <f>SUMIFS(СВЦЭМ!$D$33:$D$776,СВЦЭМ!$A$33:$A$776,$A113,СВЦЭМ!$B$33:$B$776,C$83)+'СЕТ СН'!$H$11+СВЦЭМ!$D$10+'СЕТ СН'!$H$6-'СЕТ СН'!$H$23</f>
        <v>1507.67209731</v>
      </c>
      <c r="D113" s="36">
        <f>SUMIFS(СВЦЭМ!$D$33:$D$776,СВЦЭМ!$A$33:$A$776,$A113,СВЦЭМ!$B$33:$B$776,D$83)+'СЕТ СН'!$H$11+СВЦЭМ!$D$10+'СЕТ СН'!$H$6-'СЕТ СН'!$H$23</f>
        <v>1525.6523188000001</v>
      </c>
      <c r="E113" s="36">
        <f>SUMIFS(СВЦЭМ!$D$33:$D$776,СВЦЭМ!$A$33:$A$776,$A113,СВЦЭМ!$B$33:$B$776,E$83)+'СЕТ СН'!$H$11+СВЦЭМ!$D$10+'СЕТ СН'!$H$6-'СЕТ СН'!$H$23</f>
        <v>1530.8138952300001</v>
      </c>
      <c r="F113" s="36">
        <f>SUMIFS(СВЦЭМ!$D$33:$D$776,СВЦЭМ!$A$33:$A$776,$A113,СВЦЭМ!$B$33:$B$776,F$83)+'СЕТ СН'!$H$11+СВЦЭМ!$D$10+'СЕТ СН'!$H$6-'СЕТ СН'!$H$23</f>
        <v>1544.6887602699999</v>
      </c>
      <c r="G113" s="36">
        <f>SUMIFS(СВЦЭМ!$D$33:$D$776,СВЦЭМ!$A$33:$A$776,$A113,СВЦЭМ!$B$33:$B$776,G$83)+'СЕТ СН'!$H$11+СВЦЭМ!$D$10+'СЕТ СН'!$H$6-'СЕТ СН'!$H$23</f>
        <v>1540.2413409800001</v>
      </c>
      <c r="H113" s="36">
        <f>SUMIFS(СВЦЭМ!$D$33:$D$776,СВЦЭМ!$A$33:$A$776,$A113,СВЦЭМ!$B$33:$B$776,H$83)+'СЕТ СН'!$H$11+СВЦЭМ!$D$10+'СЕТ СН'!$H$6-'СЕТ СН'!$H$23</f>
        <v>1528.6833059599999</v>
      </c>
      <c r="I113" s="36">
        <f>SUMIFS(СВЦЭМ!$D$33:$D$776,СВЦЭМ!$A$33:$A$776,$A113,СВЦЭМ!$B$33:$B$776,I$83)+'СЕТ СН'!$H$11+СВЦЭМ!$D$10+'СЕТ СН'!$H$6-'СЕТ СН'!$H$23</f>
        <v>1505.9100056900002</v>
      </c>
      <c r="J113" s="36">
        <f>SUMIFS(СВЦЭМ!$D$33:$D$776,СВЦЭМ!$A$33:$A$776,$A113,СВЦЭМ!$B$33:$B$776,J$83)+'СЕТ СН'!$H$11+СВЦЭМ!$D$10+'СЕТ СН'!$H$6-'СЕТ СН'!$H$23</f>
        <v>1488.6179493600002</v>
      </c>
      <c r="K113" s="36">
        <f>SUMIFS(СВЦЭМ!$D$33:$D$776,СВЦЭМ!$A$33:$A$776,$A113,СВЦЭМ!$B$33:$B$776,K$83)+'СЕТ СН'!$H$11+СВЦЭМ!$D$10+'СЕТ СН'!$H$6-'СЕТ СН'!$H$23</f>
        <v>1470.7931353600002</v>
      </c>
      <c r="L113" s="36">
        <f>SUMIFS(СВЦЭМ!$D$33:$D$776,СВЦЭМ!$A$33:$A$776,$A113,СВЦЭМ!$B$33:$B$776,L$83)+'СЕТ СН'!$H$11+СВЦЭМ!$D$10+'СЕТ СН'!$H$6-'СЕТ СН'!$H$23</f>
        <v>1455.7229202500002</v>
      </c>
      <c r="M113" s="36">
        <f>SUMIFS(СВЦЭМ!$D$33:$D$776,СВЦЭМ!$A$33:$A$776,$A113,СВЦЭМ!$B$33:$B$776,M$83)+'СЕТ СН'!$H$11+СВЦЭМ!$D$10+'СЕТ СН'!$H$6-'СЕТ СН'!$H$23</f>
        <v>1457.4496868199999</v>
      </c>
      <c r="N113" s="36">
        <f>SUMIFS(СВЦЭМ!$D$33:$D$776,СВЦЭМ!$A$33:$A$776,$A113,СВЦЭМ!$B$33:$B$776,N$83)+'СЕТ СН'!$H$11+СВЦЭМ!$D$10+'СЕТ СН'!$H$6-'СЕТ СН'!$H$23</f>
        <v>1455.9036999099999</v>
      </c>
      <c r="O113" s="36">
        <f>SUMIFS(СВЦЭМ!$D$33:$D$776,СВЦЭМ!$A$33:$A$776,$A113,СВЦЭМ!$B$33:$B$776,O$83)+'СЕТ СН'!$H$11+СВЦЭМ!$D$10+'СЕТ СН'!$H$6-'СЕТ СН'!$H$23</f>
        <v>1459.9004932299999</v>
      </c>
      <c r="P113" s="36">
        <f>SUMIFS(СВЦЭМ!$D$33:$D$776,СВЦЭМ!$A$33:$A$776,$A113,СВЦЭМ!$B$33:$B$776,P$83)+'СЕТ СН'!$H$11+СВЦЭМ!$D$10+'СЕТ СН'!$H$6-'СЕТ СН'!$H$23</f>
        <v>1478.4001436200001</v>
      </c>
      <c r="Q113" s="36">
        <f>SUMIFS(СВЦЭМ!$D$33:$D$776,СВЦЭМ!$A$33:$A$776,$A113,СВЦЭМ!$B$33:$B$776,Q$83)+'СЕТ СН'!$H$11+СВЦЭМ!$D$10+'СЕТ СН'!$H$6-'СЕТ СН'!$H$23</f>
        <v>1485.9265330799999</v>
      </c>
      <c r="R113" s="36">
        <f>SUMIFS(СВЦЭМ!$D$33:$D$776,СВЦЭМ!$A$33:$A$776,$A113,СВЦЭМ!$B$33:$B$776,R$83)+'СЕТ СН'!$H$11+СВЦЭМ!$D$10+'СЕТ СН'!$H$6-'СЕТ СН'!$H$23</f>
        <v>1469.2116947099998</v>
      </c>
      <c r="S113" s="36">
        <f>SUMIFS(СВЦЭМ!$D$33:$D$776,СВЦЭМ!$A$33:$A$776,$A113,СВЦЭМ!$B$33:$B$776,S$83)+'СЕТ СН'!$H$11+СВЦЭМ!$D$10+'СЕТ СН'!$H$6-'СЕТ СН'!$H$23</f>
        <v>1460.6264666299999</v>
      </c>
      <c r="T113" s="36">
        <f>SUMIFS(СВЦЭМ!$D$33:$D$776,СВЦЭМ!$A$33:$A$776,$A113,СВЦЭМ!$B$33:$B$776,T$83)+'СЕТ СН'!$H$11+СВЦЭМ!$D$10+'СЕТ СН'!$H$6-'СЕТ СН'!$H$23</f>
        <v>1448.86694674</v>
      </c>
      <c r="U113" s="36">
        <f>SUMIFS(СВЦЭМ!$D$33:$D$776,СВЦЭМ!$A$33:$A$776,$A113,СВЦЭМ!$B$33:$B$776,U$83)+'СЕТ СН'!$H$11+СВЦЭМ!$D$10+'СЕТ СН'!$H$6-'СЕТ СН'!$H$23</f>
        <v>1444.2672185199999</v>
      </c>
      <c r="V113" s="36">
        <f>SUMIFS(СВЦЭМ!$D$33:$D$776,СВЦЭМ!$A$33:$A$776,$A113,СВЦЭМ!$B$33:$B$776,V$83)+'СЕТ СН'!$H$11+СВЦЭМ!$D$10+'СЕТ СН'!$H$6-'СЕТ СН'!$H$23</f>
        <v>1462.77485716</v>
      </c>
      <c r="W113" s="36">
        <f>SUMIFS(СВЦЭМ!$D$33:$D$776,СВЦЭМ!$A$33:$A$776,$A113,СВЦЭМ!$B$33:$B$776,W$83)+'СЕТ СН'!$H$11+СВЦЭМ!$D$10+'СЕТ СН'!$H$6-'СЕТ СН'!$H$23</f>
        <v>1469.4187935099999</v>
      </c>
      <c r="X113" s="36">
        <f>SUMIFS(СВЦЭМ!$D$33:$D$776,СВЦЭМ!$A$33:$A$776,$A113,СВЦЭМ!$B$33:$B$776,X$83)+'СЕТ СН'!$H$11+СВЦЭМ!$D$10+'СЕТ СН'!$H$6-'СЕТ СН'!$H$23</f>
        <v>1484.8751791300001</v>
      </c>
      <c r="Y113" s="36">
        <f>SUMIFS(СВЦЭМ!$D$33:$D$776,СВЦЭМ!$A$33:$A$776,$A113,СВЦЭМ!$B$33:$B$776,Y$83)+'СЕТ СН'!$H$11+СВЦЭМ!$D$10+'СЕТ СН'!$H$6-'СЕТ СН'!$H$23</f>
        <v>1507.6921621800002</v>
      </c>
    </row>
    <row r="114" spans="1:27" ht="15.75" x14ac:dyDescent="0.2">
      <c r="A114" s="35">
        <f t="shared" si="2"/>
        <v>44227</v>
      </c>
      <c r="B114" s="36">
        <f>SUMIFS(СВЦЭМ!$D$33:$D$776,СВЦЭМ!$A$33:$A$776,$A114,СВЦЭМ!$B$33:$B$776,B$83)+'СЕТ СН'!$H$11+СВЦЭМ!$D$10+'СЕТ СН'!$H$6-'СЕТ СН'!$H$23</f>
        <v>1459.8862001500001</v>
      </c>
      <c r="C114" s="36">
        <f>SUMIFS(СВЦЭМ!$D$33:$D$776,СВЦЭМ!$A$33:$A$776,$A114,СВЦЭМ!$B$33:$B$776,C$83)+'СЕТ СН'!$H$11+СВЦЭМ!$D$10+'СЕТ СН'!$H$6-'СЕТ СН'!$H$23</f>
        <v>1495.53157517</v>
      </c>
      <c r="D114" s="36">
        <f>SUMIFS(СВЦЭМ!$D$33:$D$776,СВЦЭМ!$A$33:$A$776,$A114,СВЦЭМ!$B$33:$B$776,D$83)+'СЕТ СН'!$H$11+СВЦЭМ!$D$10+'СЕТ СН'!$H$6-'СЕТ СН'!$H$23</f>
        <v>1512.0557859800001</v>
      </c>
      <c r="E114" s="36">
        <f>SUMIFS(СВЦЭМ!$D$33:$D$776,СВЦЭМ!$A$33:$A$776,$A114,СВЦЭМ!$B$33:$B$776,E$83)+'СЕТ СН'!$H$11+СВЦЭМ!$D$10+'СЕТ СН'!$H$6-'СЕТ СН'!$H$23</f>
        <v>1519.1657975799999</v>
      </c>
      <c r="F114" s="36">
        <f>SUMIFS(СВЦЭМ!$D$33:$D$776,СВЦЭМ!$A$33:$A$776,$A114,СВЦЭМ!$B$33:$B$776,F$83)+'СЕТ СН'!$H$11+СВЦЭМ!$D$10+'СЕТ СН'!$H$6-'СЕТ СН'!$H$23</f>
        <v>1537.77443963</v>
      </c>
      <c r="G114" s="36">
        <f>SUMIFS(СВЦЭМ!$D$33:$D$776,СВЦЭМ!$A$33:$A$776,$A114,СВЦЭМ!$B$33:$B$776,G$83)+'СЕТ СН'!$H$11+СВЦЭМ!$D$10+'СЕТ СН'!$H$6-'СЕТ СН'!$H$23</f>
        <v>1528.2585910299999</v>
      </c>
      <c r="H114" s="36">
        <f>SUMIFS(СВЦЭМ!$D$33:$D$776,СВЦЭМ!$A$33:$A$776,$A114,СВЦЭМ!$B$33:$B$776,H$83)+'СЕТ СН'!$H$11+СВЦЭМ!$D$10+'СЕТ СН'!$H$6-'СЕТ СН'!$H$23</f>
        <v>1518.5655920600002</v>
      </c>
      <c r="I114" s="36">
        <f>SUMIFS(СВЦЭМ!$D$33:$D$776,СВЦЭМ!$A$33:$A$776,$A114,СВЦЭМ!$B$33:$B$776,I$83)+'СЕТ СН'!$H$11+СВЦЭМ!$D$10+'СЕТ СН'!$H$6-'СЕТ СН'!$H$23</f>
        <v>1511.1609905599998</v>
      </c>
      <c r="J114" s="36">
        <f>SUMIFS(СВЦЭМ!$D$33:$D$776,СВЦЭМ!$A$33:$A$776,$A114,СВЦЭМ!$B$33:$B$776,J$83)+'СЕТ СН'!$H$11+СВЦЭМ!$D$10+'СЕТ СН'!$H$6-'СЕТ СН'!$H$23</f>
        <v>1492.6775108000002</v>
      </c>
      <c r="K114" s="36">
        <f>SUMIFS(СВЦЭМ!$D$33:$D$776,СВЦЭМ!$A$33:$A$776,$A114,СВЦЭМ!$B$33:$B$776,K$83)+'СЕТ СН'!$H$11+СВЦЭМ!$D$10+'СЕТ СН'!$H$6-'СЕТ СН'!$H$23</f>
        <v>1472.04758141</v>
      </c>
      <c r="L114" s="36">
        <f>SUMIFS(СВЦЭМ!$D$33:$D$776,СВЦЭМ!$A$33:$A$776,$A114,СВЦЭМ!$B$33:$B$776,L$83)+'СЕТ СН'!$H$11+СВЦЭМ!$D$10+'СЕТ СН'!$H$6-'СЕТ СН'!$H$23</f>
        <v>1456.9656640500002</v>
      </c>
      <c r="M114" s="36">
        <f>SUMIFS(СВЦЭМ!$D$33:$D$776,СВЦЭМ!$A$33:$A$776,$A114,СВЦЭМ!$B$33:$B$776,M$83)+'СЕТ СН'!$H$11+СВЦЭМ!$D$10+'СЕТ СН'!$H$6-'СЕТ СН'!$H$23</f>
        <v>1461.60949407</v>
      </c>
      <c r="N114" s="36">
        <f>SUMIFS(СВЦЭМ!$D$33:$D$776,СВЦЭМ!$A$33:$A$776,$A114,СВЦЭМ!$B$33:$B$776,N$83)+'СЕТ СН'!$H$11+СВЦЭМ!$D$10+'СЕТ СН'!$H$6-'СЕТ СН'!$H$23</f>
        <v>1457.70215405</v>
      </c>
      <c r="O114" s="36">
        <f>SUMIFS(СВЦЭМ!$D$33:$D$776,СВЦЭМ!$A$33:$A$776,$A114,СВЦЭМ!$B$33:$B$776,O$83)+'СЕТ СН'!$H$11+СВЦЭМ!$D$10+'СЕТ СН'!$H$6-'СЕТ СН'!$H$23</f>
        <v>1452.9407632100001</v>
      </c>
      <c r="P114" s="36">
        <f>SUMIFS(СВЦЭМ!$D$33:$D$776,СВЦЭМ!$A$33:$A$776,$A114,СВЦЭМ!$B$33:$B$776,P$83)+'СЕТ СН'!$H$11+СВЦЭМ!$D$10+'СЕТ СН'!$H$6-'СЕТ СН'!$H$23</f>
        <v>1450.2386236400002</v>
      </c>
      <c r="Q114" s="36">
        <f>SUMIFS(СВЦЭМ!$D$33:$D$776,СВЦЭМ!$A$33:$A$776,$A114,СВЦЭМ!$B$33:$B$776,Q$83)+'СЕТ СН'!$H$11+СВЦЭМ!$D$10+'СЕТ СН'!$H$6-'СЕТ СН'!$H$23</f>
        <v>1455.35294626</v>
      </c>
      <c r="R114" s="36">
        <f>SUMIFS(СВЦЭМ!$D$33:$D$776,СВЦЭМ!$A$33:$A$776,$A114,СВЦЭМ!$B$33:$B$776,R$83)+'СЕТ СН'!$H$11+СВЦЭМ!$D$10+'СЕТ СН'!$H$6-'СЕТ СН'!$H$23</f>
        <v>1468.6112833100001</v>
      </c>
      <c r="S114" s="36">
        <f>SUMIFS(СВЦЭМ!$D$33:$D$776,СВЦЭМ!$A$33:$A$776,$A114,СВЦЭМ!$B$33:$B$776,S$83)+'СЕТ СН'!$H$11+СВЦЭМ!$D$10+'СЕТ СН'!$H$6-'СЕТ СН'!$H$23</f>
        <v>1488.37270253</v>
      </c>
      <c r="T114" s="36">
        <f>SUMIFS(СВЦЭМ!$D$33:$D$776,СВЦЭМ!$A$33:$A$776,$A114,СВЦЭМ!$B$33:$B$776,T$83)+'СЕТ СН'!$H$11+СВЦЭМ!$D$10+'СЕТ СН'!$H$6-'СЕТ СН'!$H$23</f>
        <v>1501.0317670700001</v>
      </c>
      <c r="U114" s="36">
        <f>SUMIFS(СВЦЭМ!$D$33:$D$776,СВЦЭМ!$A$33:$A$776,$A114,СВЦЭМ!$B$33:$B$776,U$83)+'СЕТ СН'!$H$11+СВЦЭМ!$D$10+'СЕТ СН'!$H$6-'СЕТ СН'!$H$23</f>
        <v>1502.2883781999999</v>
      </c>
      <c r="V114" s="36">
        <f>SUMIFS(СВЦЭМ!$D$33:$D$776,СВЦЭМ!$A$33:$A$776,$A114,СВЦЭМ!$B$33:$B$776,V$83)+'СЕТ СН'!$H$11+СВЦЭМ!$D$10+'СЕТ СН'!$H$6-'СЕТ СН'!$H$23</f>
        <v>1493.9755666599999</v>
      </c>
      <c r="W114" s="36">
        <f>SUMIFS(СВЦЭМ!$D$33:$D$776,СВЦЭМ!$A$33:$A$776,$A114,СВЦЭМ!$B$33:$B$776,W$83)+'СЕТ СН'!$H$11+СВЦЭМ!$D$10+'СЕТ СН'!$H$6-'СЕТ СН'!$H$23</f>
        <v>1488.40805667</v>
      </c>
      <c r="X114" s="36">
        <f>SUMIFS(СВЦЭМ!$D$33:$D$776,СВЦЭМ!$A$33:$A$776,$A114,СВЦЭМ!$B$33:$B$776,X$83)+'СЕТ СН'!$H$11+СВЦЭМ!$D$10+'СЕТ СН'!$H$6-'СЕТ СН'!$H$23</f>
        <v>1478.0588972</v>
      </c>
      <c r="Y114" s="36">
        <f>SUMIFS(СВЦЭМ!$D$33:$D$776,СВЦЭМ!$A$33:$A$776,$A114,СВЦЭМ!$B$33:$B$776,Y$83)+'СЕТ СН'!$H$11+СВЦЭМ!$D$10+'СЕТ СН'!$H$6-'СЕТ СН'!$H$23</f>
        <v>1473.9750215399999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СН'!$I$11+СВЦЭМ!$D$10+'СЕТ СН'!$I$6-'СЕТ СН'!$I$23</f>
        <v>1726.59125632</v>
      </c>
      <c r="C120" s="36">
        <f>SUMIFS(СВЦЭМ!$D$33:$D$776,СВЦЭМ!$A$33:$A$776,$A120,СВЦЭМ!$B$33:$B$776,C$119)+'СЕТ СН'!$I$11+СВЦЭМ!$D$10+'СЕТ СН'!$I$6-'СЕТ СН'!$I$23</f>
        <v>1750.1479802600002</v>
      </c>
      <c r="D120" s="36">
        <f>SUMIFS(СВЦЭМ!$D$33:$D$776,СВЦЭМ!$A$33:$A$776,$A120,СВЦЭМ!$B$33:$B$776,D$119)+'СЕТ СН'!$I$11+СВЦЭМ!$D$10+'СЕТ СН'!$I$6-'СЕТ СН'!$I$23</f>
        <v>1721.9753980099999</v>
      </c>
      <c r="E120" s="36">
        <f>SUMIFS(СВЦЭМ!$D$33:$D$776,СВЦЭМ!$A$33:$A$776,$A120,СВЦЭМ!$B$33:$B$776,E$119)+'СЕТ СН'!$I$11+СВЦЭМ!$D$10+'СЕТ СН'!$I$6-'СЕТ СН'!$I$23</f>
        <v>1722.7091564000002</v>
      </c>
      <c r="F120" s="36">
        <f>SUMIFS(СВЦЭМ!$D$33:$D$776,СВЦЭМ!$A$33:$A$776,$A120,СВЦЭМ!$B$33:$B$776,F$119)+'СЕТ СН'!$I$11+СВЦЭМ!$D$10+'СЕТ СН'!$I$6-'СЕТ СН'!$I$23</f>
        <v>1705.9689624000002</v>
      </c>
      <c r="G120" s="36">
        <f>SUMIFS(СВЦЭМ!$D$33:$D$776,СВЦЭМ!$A$33:$A$776,$A120,СВЦЭМ!$B$33:$B$776,G$119)+'СЕТ СН'!$I$11+СВЦЭМ!$D$10+'СЕТ СН'!$I$6-'СЕТ СН'!$I$23</f>
        <v>1710.0807837900002</v>
      </c>
      <c r="H120" s="36">
        <f>SUMIFS(СВЦЭМ!$D$33:$D$776,СВЦЭМ!$A$33:$A$776,$A120,СВЦЭМ!$B$33:$B$776,H$119)+'СЕТ СН'!$I$11+СВЦЭМ!$D$10+'СЕТ СН'!$I$6-'СЕТ СН'!$I$23</f>
        <v>1738.5028430900002</v>
      </c>
      <c r="I120" s="36">
        <f>SUMIFS(СВЦЭМ!$D$33:$D$776,СВЦЭМ!$A$33:$A$776,$A120,СВЦЭМ!$B$33:$B$776,I$119)+'СЕТ СН'!$I$11+СВЦЭМ!$D$10+'СЕТ СН'!$I$6-'СЕТ СН'!$I$23</f>
        <v>1731.4968682399999</v>
      </c>
      <c r="J120" s="36">
        <f>SUMIFS(СВЦЭМ!$D$33:$D$776,СВЦЭМ!$A$33:$A$776,$A120,СВЦЭМ!$B$33:$B$776,J$119)+'СЕТ СН'!$I$11+СВЦЭМ!$D$10+'СЕТ СН'!$I$6-'СЕТ СН'!$I$23</f>
        <v>1727.0336329699999</v>
      </c>
      <c r="K120" s="36">
        <f>SUMIFS(СВЦЭМ!$D$33:$D$776,СВЦЭМ!$A$33:$A$776,$A120,СВЦЭМ!$B$33:$B$776,K$119)+'СЕТ СН'!$I$11+СВЦЭМ!$D$10+'СЕТ СН'!$I$6-'СЕТ СН'!$I$23</f>
        <v>1709.2251588700001</v>
      </c>
      <c r="L120" s="36">
        <f>SUMIFS(СВЦЭМ!$D$33:$D$776,СВЦЭМ!$A$33:$A$776,$A120,СВЦЭМ!$B$33:$B$776,L$119)+'СЕТ СН'!$I$11+СВЦЭМ!$D$10+'СЕТ СН'!$I$6-'СЕТ СН'!$I$23</f>
        <v>1697.4684243299998</v>
      </c>
      <c r="M120" s="36">
        <f>SUMIFS(СВЦЭМ!$D$33:$D$776,СВЦЭМ!$A$33:$A$776,$A120,СВЦЭМ!$B$33:$B$776,M$119)+'СЕТ СН'!$I$11+СВЦЭМ!$D$10+'СЕТ СН'!$I$6-'СЕТ СН'!$I$23</f>
        <v>1689.45835764</v>
      </c>
      <c r="N120" s="36">
        <f>SUMIFS(СВЦЭМ!$D$33:$D$776,СВЦЭМ!$A$33:$A$776,$A120,СВЦЭМ!$B$33:$B$776,N$119)+'СЕТ СН'!$I$11+СВЦЭМ!$D$10+'СЕТ СН'!$I$6-'СЕТ СН'!$I$23</f>
        <v>1697.0349733900002</v>
      </c>
      <c r="O120" s="36">
        <f>SUMIFS(СВЦЭМ!$D$33:$D$776,СВЦЭМ!$A$33:$A$776,$A120,СВЦЭМ!$B$33:$B$776,O$119)+'СЕТ СН'!$I$11+СВЦЭМ!$D$10+'СЕТ СН'!$I$6-'СЕТ СН'!$I$23</f>
        <v>1699.2567822999999</v>
      </c>
      <c r="P120" s="36">
        <f>SUMIFS(СВЦЭМ!$D$33:$D$776,СВЦЭМ!$A$33:$A$776,$A120,СВЦЭМ!$B$33:$B$776,P$119)+'СЕТ СН'!$I$11+СВЦЭМ!$D$10+'СЕТ СН'!$I$6-'СЕТ СН'!$I$23</f>
        <v>1721.8148305200002</v>
      </c>
      <c r="Q120" s="36">
        <f>SUMIFS(СВЦЭМ!$D$33:$D$776,СВЦЭМ!$A$33:$A$776,$A120,СВЦЭМ!$B$33:$B$776,Q$119)+'СЕТ СН'!$I$11+СВЦЭМ!$D$10+'СЕТ СН'!$I$6-'СЕТ СН'!$I$23</f>
        <v>1721.0614891200003</v>
      </c>
      <c r="R120" s="36">
        <f>SUMIFS(СВЦЭМ!$D$33:$D$776,СВЦЭМ!$A$33:$A$776,$A120,СВЦЭМ!$B$33:$B$776,R$119)+'СЕТ СН'!$I$11+СВЦЭМ!$D$10+'СЕТ СН'!$I$6-'СЕТ СН'!$I$23</f>
        <v>1699.7974996399998</v>
      </c>
      <c r="S120" s="36">
        <f>SUMIFS(СВЦЭМ!$D$33:$D$776,СВЦЭМ!$A$33:$A$776,$A120,СВЦЭМ!$B$33:$B$776,S$119)+'СЕТ СН'!$I$11+СВЦЭМ!$D$10+'СЕТ СН'!$I$6-'СЕТ СН'!$I$23</f>
        <v>1679.8568037599998</v>
      </c>
      <c r="T120" s="36">
        <f>SUMIFS(СВЦЭМ!$D$33:$D$776,СВЦЭМ!$A$33:$A$776,$A120,СВЦЭМ!$B$33:$B$776,T$119)+'СЕТ СН'!$I$11+СВЦЭМ!$D$10+'СЕТ СН'!$I$6-'СЕТ СН'!$I$23</f>
        <v>1669.03081851</v>
      </c>
      <c r="U120" s="36">
        <f>SUMIFS(СВЦЭМ!$D$33:$D$776,СВЦЭМ!$A$33:$A$776,$A120,СВЦЭМ!$B$33:$B$776,U$119)+'СЕТ СН'!$I$11+СВЦЭМ!$D$10+'СЕТ СН'!$I$6-'СЕТ СН'!$I$23</f>
        <v>1661.18726636</v>
      </c>
      <c r="V120" s="36">
        <f>SUMIFS(СВЦЭМ!$D$33:$D$776,СВЦЭМ!$A$33:$A$776,$A120,СВЦЭМ!$B$33:$B$776,V$119)+'СЕТ СН'!$I$11+СВЦЭМ!$D$10+'СЕТ СН'!$I$6-'СЕТ СН'!$I$23</f>
        <v>1652.63144906</v>
      </c>
      <c r="W120" s="36">
        <f>SUMIFS(СВЦЭМ!$D$33:$D$776,СВЦЭМ!$A$33:$A$776,$A120,СВЦЭМ!$B$33:$B$776,W$119)+'СЕТ СН'!$I$11+СВЦЭМ!$D$10+'СЕТ СН'!$I$6-'СЕТ СН'!$I$23</f>
        <v>1664.2305317999999</v>
      </c>
      <c r="X120" s="36">
        <f>SUMIFS(СВЦЭМ!$D$33:$D$776,СВЦЭМ!$A$33:$A$776,$A120,СВЦЭМ!$B$33:$B$776,X$119)+'СЕТ СН'!$I$11+СВЦЭМ!$D$10+'СЕТ СН'!$I$6-'СЕТ СН'!$I$23</f>
        <v>1676.4054616600001</v>
      </c>
      <c r="Y120" s="36">
        <f>SUMIFS(СВЦЭМ!$D$33:$D$776,СВЦЭМ!$A$33:$A$776,$A120,СВЦЭМ!$B$33:$B$776,Y$119)+'СЕТ СН'!$I$11+СВЦЭМ!$D$10+'СЕТ СН'!$I$6-'СЕТ СН'!$I$23</f>
        <v>1679.6926740399999</v>
      </c>
      <c r="AA120" s="45"/>
    </row>
    <row r="121" spans="1:27" ht="15.75" x14ac:dyDescent="0.2">
      <c r="A121" s="35">
        <f>A120+1</f>
        <v>44198</v>
      </c>
      <c r="B121" s="36">
        <f>SUMIFS(СВЦЭМ!$D$33:$D$776,СВЦЭМ!$A$33:$A$776,$A121,СВЦЭМ!$B$33:$B$776,B$119)+'СЕТ СН'!$I$11+СВЦЭМ!$D$10+'СЕТ СН'!$I$6-'СЕТ СН'!$I$23</f>
        <v>1715.6725774299998</v>
      </c>
      <c r="C121" s="36">
        <f>SUMIFS(СВЦЭМ!$D$33:$D$776,СВЦЭМ!$A$33:$A$776,$A121,СВЦЭМ!$B$33:$B$776,C$119)+'СЕТ СН'!$I$11+СВЦЭМ!$D$10+'СЕТ СН'!$I$6-'СЕТ СН'!$I$23</f>
        <v>1735.3528268499999</v>
      </c>
      <c r="D121" s="36">
        <f>SUMIFS(СВЦЭМ!$D$33:$D$776,СВЦЭМ!$A$33:$A$776,$A121,СВЦЭМ!$B$33:$B$776,D$119)+'СЕТ СН'!$I$11+СВЦЭМ!$D$10+'СЕТ СН'!$I$6-'СЕТ СН'!$I$23</f>
        <v>1748.3644147700002</v>
      </c>
      <c r="E121" s="36">
        <f>SUMIFS(СВЦЭМ!$D$33:$D$776,СВЦЭМ!$A$33:$A$776,$A121,СВЦЭМ!$B$33:$B$776,E$119)+'СЕТ СН'!$I$11+СВЦЭМ!$D$10+'СЕТ СН'!$I$6-'СЕТ СН'!$I$23</f>
        <v>1774.6139601499999</v>
      </c>
      <c r="F121" s="36">
        <f>SUMIFS(СВЦЭМ!$D$33:$D$776,СВЦЭМ!$A$33:$A$776,$A121,СВЦЭМ!$B$33:$B$776,F$119)+'СЕТ СН'!$I$11+СВЦЭМ!$D$10+'СЕТ СН'!$I$6-'СЕТ СН'!$I$23</f>
        <v>1756.1783286899999</v>
      </c>
      <c r="G121" s="36">
        <f>SUMIFS(СВЦЭМ!$D$33:$D$776,СВЦЭМ!$A$33:$A$776,$A121,СВЦЭМ!$B$33:$B$776,G$119)+'СЕТ СН'!$I$11+СВЦЭМ!$D$10+'СЕТ СН'!$I$6-'СЕТ СН'!$I$23</f>
        <v>1755.1318156799998</v>
      </c>
      <c r="H121" s="36">
        <f>SUMIFS(СВЦЭМ!$D$33:$D$776,СВЦЭМ!$A$33:$A$776,$A121,СВЦЭМ!$B$33:$B$776,H$119)+'СЕТ СН'!$I$11+СВЦЭМ!$D$10+'СЕТ СН'!$I$6-'СЕТ СН'!$I$23</f>
        <v>1773.7519566800001</v>
      </c>
      <c r="I121" s="36">
        <f>SUMIFS(СВЦЭМ!$D$33:$D$776,СВЦЭМ!$A$33:$A$776,$A121,СВЦЭМ!$B$33:$B$776,I$119)+'СЕТ СН'!$I$11+СВЦЭМ!$D$10+'СЕТ СН'!$I$6-'СЕТ СН'!$I$23</f>
        <v>1760.15186012</v>
      </c>
      <c r="J121" s="36">
        <f>SUMIFS(СВЦЭМ!$D$33:$D$776,СВЦЭМ!$A$33:$A$776,$A121,СВЦЭМ!$B$33:$B$776,J$119)+'СЕТ СН'!$I$11+СВЦЭМ!$D$10+'СЕТ СН'!$I$6-'СЕТ СН'!$I$23</f>
        <v>1742.7575302599998</v>
      </c>
      <c r="K121" s="36">
        <f>SUMIFS(СВЦЭМ!$D$33:$D$776,СВЦЭМ!$A$33:$A$776,$A121,СВЦЭМ!$B$33:$B$776,K$119)+'СЕТ СН'!$I$11+СВЦЭМ!$D$10+'СЕТ СН'!$I$6-'СЕТ СН'!$I$23</f>
        <v>1720.1875506599999</v>
      </c>
      <c r="L121" s="36">
        <f>SUMIFS(СВЦЭМ!$D$33:$D$776,СВЦЭМ!$A$33:$A$776,$A121,СВЦЭМ!$B$33:$B$776,L$119)+'СЕТ СН'!$I$11+СВЦЭМ!$D$10+'СЕТ СН'!$I$6-'СЕТ СН'!$I$23</f>
        <v>1702.2413932099998</v>
      </c>
      <c r="M121" s="36">
        <f>SUMIFS(СВЦЭМ!$D$33:$D$776,СВЦЭМ!$A$33:$A$776,$A121,СВЦЭМ!$B$33:$B$776,M$119)+'СЕТ СН'!$I$11+СВЦЭМ!$D$10+'СЕТ СН'!$I$6-'СЕТ СН'!$I$23</f>
        <v>1661.70879722</v>
      </c>
      <c r="N121" s="36">
        <f>SUMIFS(СВЦЭМ!$D$33:$D$776,СВЦЭМ!$A$33:$A$776,$A121,СВЦЭМ!$B$33:$B$776,N$119)+'СЕТ СН'!$I$11+СВЦЭМ!$D$10+'СЕТ СН'!$I$6-'СЕТ СН'!$I$23</f>
        <v>1673.0143246499999</v>
      </c>
      <c r="O121" s="36">
        <f>SUMIFS(СВЦЭМ!$D$33:$D$776,СВЦЭМ!$A$33:$A$776,$A121,СВЦЭМ!$B$33:$B$776,O$119)+'СЕТ СН'!$I$11+СВЦЭМ!$D$10+'СЕТ СН'!$I$6-'СЕТ СН'!$I$23</f>
        <v>1685.8349157000002</v>
      </c>
      <c r="P121" s="36">
        <f>SUMIFS(СВЦЭМ!$D$33:$D$776,СВЦЭМ!$A$33:$A$776,$A121,СВЦЭМ!$B$33:$B$776,P$119)+'СЕТ СН'!$I$11+СВЦЭМ!$D$10+'СЕТ СН'!$I$6-'СЕТ СН'!$I$23</f>
        <v>1691.88868013</v>
      </c>
      <c r="Q121" s="36">
        <f>SUMIFS(СВЦЭМ!$D$33:$D$776,СВЦЭМ!$A$33:$A$776,$A121,СВЦЭМ!$B$33:$B$776,Q$119)+'СЕТ СН'!$I$11+СВЦЭМ!$D$10+'СЕТ СН'!$I$6-'СЕТ СН'!$I$23</f>
        <v>1691.2451832299998</v>
      </c>
      <c r="R121" s="36">
        <f>SUMIFS(СВЦЭМ!$D$33:$D$776,СВЦЭМ!$A$33:$A$776,$A121,СВЦЭМ!$B$33:$B$776,R$119)+'СЕТ СН'!$I$11+СВЦЭМ!$D$10+'СЕТ СН'!$I$6-'СЕТ СН'!$I$23</f>
        <v>1676.49550514</v>
      </c>
      <c r="S121" s="36">
        <f>SUMIFS(СВЦЭМ!$D$33:$D$776,СВЦЭМ!$A$33:$A$776,$A121,СВЦЭМ!$B$33:$B$776,S$119)+'СЕТ СН'!$I$11+СВЦЭМ!$D$10+'СЕТ СН'!$I$6-'СЕТ СН'!$I$23</f>
        <v>1684.44156221</v>
      </c>
      <c r="T121" s="36">
        <f>SUMIFS(СВЦЭМ!$D$33:$D$776,СВЦЭМ!$A$33:$A$776,$A121,СВЦЭМ!$B$33:$B$776,T$119)+'СЕТ СН'!$I$11+СВЦЭМ!$D$10+'СЕТ СН'!$I$6-'СЕТ СН'!$I$23</f>
        <v>1671.69039071</v>
      </c>
      <c r="U121" s="36">
        <f>SUMIFS(СВЦЭМ!$D$33:$D$776,СВЦЭМ!$A$33:$A$776,$A121,СВЦЭМ!$B$33:$B$776,U$119)+'СЕТ СН'!$I$11+СВЦЭМ!$D$10+'СЕТ СН'!$I$6-'СЕТ СН'!$I$23</f>
        <v>1665.0997038</v>
      </c>
      <c r="V121" s="36">
        <f>SUMIFS(СВЦЭМ!$D$33:$D$776,СВЦЭМ!$A$33:$A$776,$A121,СВЦЭМ!$B$33:$B$776,V$119)+'СЕТ СН'!$I$11+СВЦЭМ!$D$10+'СЕТ СН'!$I$6-'СЕТ СН'!$I$23</f>
        <v>1669.31236012</v>
      </c>
      <c r="W121" s="36">
        <f>SUMIFS(СВЦЭМ!$D$33:$D$776,СВЦЭМ!$A$33:$A$776,$A121,СВЦЭМ!$B$33:$B$776,W$119)+'СЕТ СН'!$I$11+СВЦЭМ!$D$10+'СЕТ СН'!$I$6-'СЕТ СН'!$I$23</f>
        <v>1680.69047731</v>
      </c>
      <c r="X121" s="36">
        <f>SUMIFS(СВЦЭМ!$D$33:$D$776,СВЦЭМ!$A$33:$A$776,$A121,СВЦЭМ!$B$33:$B$776,X$119)+'СЕТ СН'!$I$11+СВЦЭМ!$D$10+'СЕТ СН'!$I$6-'СЕТ СН'!$I$23</f>
        <v>1686.5504899400003</v>
      </c>
      <c r="Y121" s="36">
        <f>SUMIFS(СВЦЭМ!$D$33:$D$776,СВЦЭМ!$A$33:$A$776,$A121,СВЦЭМ!$B$33:$B$776,Y$119)+'СЕТ СН'!$I$11+СВЦЭМ!$D$10+'СЕТ СН'!$I$6-'СЕТ СН'!$I$23</f>
        <v>1695.7391715500003</v>
      </c>
    </row>
    <row r="122" spans="1:27" ht="15.75" x14ac:dyDescent="0.2">
      <c r="A122" s="35">
        <f t="shared" ref="A122:A150" si="3">A121+1</f>
        <v>44199</v>
      </c>
      <c r="B122" s="36">
        <f>SUMIFS(СВЦЭМ!$D$33:$D$776,СВЦЭМ!$A$33:$A$776,$A122,СВЦЭМ!$B$33:$B$776,B$119)+'СЕТ СН'!$I$11+СВЦЭМ!$D$10+'СЕТ СН'!$I$6-'СЕТ СН'!$I$23</f>
        <v>1687.8328838100001</v>
      </c>
      <c r="C122" s="36">
        <f>SUMIFS(СВЦЭМ!$D$33:$D$776,СВЦЭМ!$A$33:$A$776,$A122,СВЦЭМ!$B$33:$B$776,C$119)+'СЕТ СН'!$I$11+СВЦЭМ!$D$10+'СЕТ СН'!$I$6-'СЕТ СН'!$I$23</f>
        <v>1700.6110319300001</v>
      </c>
      <c r="D122" s="36">
        <f>SUMIFS(СВЦЭМ!$D$33:$D$776,СВЦЭМ!$A$33:$A$776,$A122,СВЦЭМ!$B$33:$B$776,D$119)+'СЕТ СН'!$I$11+СВЦЭМ!$D$10+'СЕТ СН'!$I$6-'СЕТ СН'!$I$23</f>
        <v>1710.0529192499998</v>
      </c>
      <c r="E122" s="36">
        <f>SUMIFS(СВЦЭМ!$D$33:$D$776,СВЦЭМ!$A$33:$A$776,$A122,СВЦЭМ!$B$33:$B$776,E$119)+'СЕТ СН'!$I$11+СВЦЭМ!$D$10+'СЕТ СН'!$I$6-'СЕТ СН'!$I$23</f>
        <v>1728.5376331000002</v>
      </c>
      <c r="F122" s="36">
        <f>SUMIFS(СВЦЭМ!$D$33:$D$776,СВЦЭМ!$A$33:$A$776,$A122,СВЦЭМ!$B$33:$B$776,F$119)+'СЕТ СН'!$I$11+СВЦЭМ!$D$10+'СЕТ СН'!$I$6-'СЕТ СН'!$I$23</f>
        <v>1709.2423265000002</v>
      </c>
      <c r="G122" s="36">
        <f>SUMIFS(СВЦЭМ!$D$33:$D$776,СВЦЭМ!$A$33:$A$776,$A122,СВЦЭМ!$B$33:$B$776,G$119)+'СЕТ СН'!$I$11+СВЦЭМ!$D$10+'СЕТ СН'!$I$6-'СЕТ СН'!$I$23</f>
        <v>1706.6924147099999</v>
      </c>
      <c r="H122" s="36">
        <f>SUMIFS(СВЦЭМ!$D$33:$D$776,СВЦЭМ!$A$33:$A$776,$A122,СВЦЭМ!$B$33:$B$776,H$119)+'СЕТ СН'!$I$11+СВЦЭМ!$D$10+'СЕТ СН'!$I$6-'СЕТ СН'!$I$23</f>
        <v>1730.5136303600002</v>
      </c>
      <c r="I122" s="36">
        <f>SUMIFS(СВЦЭМ!$D$33:$D$776,СВЦЭМ!$A$33:$A$776,$A122,СВЦЭМ!$B$33:$B$776,I$119)+'СЕТ СН'!$I$11+СВЦЭМ!$D$10+'СЕТ СН'!$I$6-'СЕТ СН'!$I$23</f>
        <v>1734.2688713699999</v>
      </c>
      <c r="J122" s="36">
        <f>SUMIFS(СВЦЭМ!$D$33:$D$776,СВЦЭМ!$A$33:$A$776,$A122,СВЦЭМ!$B$33:$B$776,J$119)+'СЕТ СН'!$I$11+СВЦЭМ!$D$10+'СЕТ СН'!$I$6-'СЕТ СН'!$I$23</f>
        <v>1730.3863343100002</v>
      </c>
      <c r="K122" s="36">
        <f>SUMIFS(СВЦЭМ!$D$33:$D$776,СВЦЭМ!$A$33:$A$776,$A122,СВЦЭМ!$B$33:$B$776,K$119)+'СЕТ СН'!$I$11+СВЦЭМ!$D$10+'СЕТ СН'!$I$6-'СЕТ СН'!$I$23</f>
        <v>1731.5409044600001</v>
      </c>
      <c r="L122" s="36">
        <f>SUMIFS(СВЦЭМ!$D$33:$D$776,СВЦЭМ!$A$33:$A$776,$A122,СВЦЭМ!$B$33:$B$776,L$119)+'СЕТ СН'!$I$11+СВЦЭМ!$D$10+'СЕТ СН'!$I$6-'СЕТ СН'!$I$23</f>
        <v>1719.5405981399999</v>
      </c>
      <c r="M122" s="36">
        <f>SUMIFS(СВЦЭМ!$D$33:$D$776,СВЦЭМ!$A$33:$A$776,$A122,СВЦЭМ!$B$33:$B$776,M$119)+'СЕТ СН'!$I$11+СВЦЭМ!$D$10+'СЕТ СН'!$I$6-'СЕТ СН'!$I$23</f>
        <v>1714.5495420500001</v>
      </c>
      <c r="N122" s="36">
        <f>SUMIFS(СВЦЭМ!$D$33:$D$776,СВЦЭМ!$A$33:$A$776,$A122,СВЦЭМ!$B$33:$B$776,N$119)+'СЕТ СН'!$I$11+СВЦЭМ!$D$10+'СЕТ СН'!$I$6-'СЕТ СН'!$I$23</f>
        <v>1728.1276094999998</v>
      </c>
      <c r="O122" s="36">
        <f>SUMIFS(СВЦЭМ!$D$33:$D$776,СВЦЭМ!$A$33:$A$776,$A122,СВЦЭМ!$B$33:$B$776,O$119)+'СЕТ СН'!$I$11+СВЦЭМ!$D$10+'СЕТ СН'!$I$6-'СЕТ СН'!$I$23</f>
        <v>1740.7164024600002</v>
      </c>
      <c r="P122" s="36">
        <f>SUMIFS(СВЦЭМ!$D$33:$D$776,СВЦЭМ!$A$33:$A$776,$A122,СВЦЭМ!$B$33:$B$776,P$119)+'СЕТ СН'!$I$11+СВЦЭМ!$D$10+'СЕТ СН'!$I$6-'СЕТ СН'!$I$23</f>
        <v>1752.7606966899998</v>
      </c>
      <c r="Q122" s="36">
        <f>SUMIFS(СВЦЭМ!$D$33:$D$776,СВЦЭМ!$A$33:$A$776,$A122,СВЦЭМ!$B$33:$B$776,Q$119)+'СЕТ СН'!$I$11+СВЦЭМ!$D$10+'СЕТ СН'!$I$6-'СЕТ СН'!$I$23</f>
        <v>1756.4731473500001</v>
      </c>
      <c r="R122" s="36">
        <f>SUMIFS(СВЦЭМ!$D$33:$D$776,СВЦЭМ!$A$33:$A$776,$A122,СВЦЭМ!$B$33:$B$776,R$119)+'СЕТ СН'!$I$11+СВЦЭМ!$D$10+'СЕТ СН'!$I$6-'СЕТ СН'!$I$23</f>
        <v>1748.2608732600002</v>
      </c>
      <c r="S122" s="36">
        <f>SUMIFS(СВЦЭМ!$D$33:$D$776,СВЦЭМ!$A$33:$A$776,$A122,СВЦЭМ!$B$33:$B$776,S$119)+'СЕТ СН'!$I$11+СВЦЭМ!$D$10+'СЕТ СН'!$I$6-'СЕТ СН'!$I$23</f>
        <v>1730.8289314799999</v>
      </c>
      <c r="T122" s="36">
        <f>SUMIFS(СВЦЭМ!$D$33:$D$776,СВЦЭМ!$A$33:$A$776,$A122,СВЦЭМ!$B$33:$B$776,T$119)+'СЕТ СН'!$I$11+СВЦЭМ!$D$10+'СЕТ СН'!$I$6-'СЕТ СН'!$I$23</f>
        <v>1711.4121094000002</v>
      </c>
      <c r="U122" s="36">
        <f>SUMIFS(СВЦЭМ!$D$33:$D$776,СВЦЭМ!$A$33:$A$776,$A122,СВЦЭМ!$B$33:$B$776,U$119)+'СЕТ СН'!$I$11+СВЦЭМ!$D$10+'СЕТ СН'!$I$6-'СЕТ СН'!$I$23</f>
        <v>1715.8358705599999</v>
      </c>
      <c r="V122" s="36">
        <f>SUMIFS(СВЦЭМ!$D$33:$D$776,СВЦЭМ!$A$33:$A$776,$A122,СВЦЭМ!$B$33:$B$776,V$119)+'СЕТ СН'!$I$11+СВЦЭМ!$D$10+'СЕТ СН'!$I$6-'СЕТ СН'!$I$23</f>
        <v>1716.0863980700001</v>
      </c>
      <c r="W122" s="36">
        <f>SUMIFS(СВЦЭМ!$D$33:$D$776,СВЦЭМ!$A$33:$A$776,$A122,СВЦЭМ!$B$33:$B$776,W$119)+'СЕТ СН'!$I$11+СВЦЭМ!$D$10+'СЕТ СН'!$I$6-'СЕТ СН'!$I$23</f>
        <v>1724.95225381</v>
      </c>
      <c r="X122" s="36">
        <f>SUMIFS(СВЦЭМ!$D$33:$D$776,СВЦЭМ!$A$33:$A$776,$A122,СВЦЭМ!$B$33:$B$776,X$119)+'СЕТ СН'!$I$11+СВЦЭМ!$D$10+'СЕТ СН'!$I$6-'СЕТ СН'!$I$23</f>
        <v>1734.5805750899999</v>
      </c>
      <c r="Y122" s="36">
        <f>SUMIFS(СВЦЭМ!$D$33:$D$776,СВЦЭМ!$A$33:$A$776,$A122,СВЦЭМ!$B$33:$B$776,Y$119)+'СЕТ СН'!$I$11+СВЦЭМ!$D$10+'СЕТ СН'!$I$6-'СЕТ СН'!$I$23</f>
        <v>1739.7944974299999</v>
      </c>
    </row>
    <row r="123" spans="1:27" ht="15.75" x14ac:dyDescent="0.2">
      <c r="A123" s="35">
        <f t="shared" si="3"/>
        <v>44200</v>
      </c>
      <c r="B123" s="36">
        <f>SUMIFS(СВЦЭМ!$D$33:$D$776,СВЦЭМ!$A$33:$A$776,$A123,СВЦЭМ!$B$33:$B$776,B$119)+'СЕТ СН'!$I$11+СВЦЭМ!$D$10+'СЕТ СН'!$I$6-'СЕТ СН'!$I$23</f>
        <v>1758.6082284899999</v>
      </c>
      <c r="C123" s="36">
        <f>SUMIFS(СВЦЭМ!$D$33:$D$776,СВЦЭМ!$A$33:$A$776,$A123,СВЦЭМ!$B$33:$B$776,C$119)+'СЕТ СН'!$I$11+СВЦЭМ!$D$10+'СЕТ СН'!$I$6-'СЕТ СН'!$I$23</f>
        <v>1774.8618850799999</v>
      </c>
      <c r="D123" s="36">
        <f>SUMIFS(СВЦЭМ!$D$33:$D$776,СВЦЭМ!$A$33:$A$776,$A123,СВЦЭМ!$B$33:$B$776,D$119)+'СЕТ СН'!$I$11+СВЦЭМ!$D$10+'СЕТ СН'!$I$6-'СЕТ СН'!$I$23</f>
        <v>1789.59660304</v>
      </c>
      <c r="E123" s="36">
        <f>SUMIFS(СВЦЭМ!$D$33:$D$776,СВЦЭМ!$A$33:$A$776,$A123,СВЦЭМ!$B$33:$B$776,E$119)+'СЕТ СН'!$I$11+СВЦЭМ!$D$10+'СЕТ СН'!$I$6-'СЕТ СН'!$I$23</f>
        <v>1813.64141634</v>
      </c>
      <c r="F123" s="36">
        <f>SUMIFS(СВЦЭМ!$D$33:$D$776,СВЦЭМ!$A$33:$A$776,$A123,СВЦЭМ!$B$33:$B$776,F$119)+'СЕТ СН'!$I$11+СВЦЭМ!$D$10+'СЕТ СН'!$I$6-'СЕТ СН'!$I$23</f>
        <v>1779.9235215200001</v>
      </c>
      <c r="G123" s="36">
        <f>SUMIFS(СВЦЭМ!$D$33:$D$776,СВЦЭМ!$A$33:$A$776,$A123,СВЦЭМ!$B$33:$B$776,G$119)+'СЕТ СН'!$I$11+СВЦЭМ!$D$10+'СЕТ СН'!$I$6-'СЕТ СН'!$I$23</f>
        <v>1776.9835303300001</v>
      </c>
      <c r="H123" s="36">
        <f>SUMIFS(СВЦЭМ!$D$33:$D$776,СВЦЭМ!$A$33:$A$776,$A123,СВЦЭМ!$B$33:$B$776,H$119)+'СЕТ СН'!$I$11+СВЦЭМ!$D$10+'СЕТ СН'!$I$6-'СЕТ СН'!$I$23</f>
        <v>1782.2826462799999</v>
      </c>
      <c r="I123" s="36">
        <f>SUMIFS(СВЦЭМ!$D$33:$D$776,СВЦЭМ!$A$33:$A$776,$A123,СВЦЭМ!$B$33:$B$776,I$119)+'СЕТ СН'!$I$11+СВЦЭМ!$D$10+'СЕТ СН'!$I$6-'СЕТ СН'!$I$23</f>
        <v>1766.40388132</v>
      </c>
      <c r="J123" s="36">
        <f>SUMIFS(СВЦЭМ!$D$33:$D$776,СВЦЭМ!$A$33:$A$776,$A123,СВЦЭМ!$B$33:$B$776,J$119)+'СЕТ СН'!$I$11+СВЦЭМ!$D$10+'СЕТ СН'!$I$6-'СЕТ СН'!$I$23</f>
        <v>1744.53594703</v>
      </c>
      <c r="K123" s="36">
        <f>SUMIFS(СВЦЭМ!$D$33:$D$776,СВЦЭМ!$A$33:$A$776,$A123,СВЦЭМ!$B$33:$B$776,K$119)+'СЕТ СН'!$I$11+СВЦЭМ!$D$10+'СЕТ СН'!$I$6-'СЕТ СН'!$I$23</f>
        <v>1716.4134215399999</v>
      </c>
      <c r="L123" s="36">
        <f>SUMIFS(СВЦЭМ!$D$33:$D$776,СВЦЭМ!$A$33:$A$776,$A123,СВЦЭМ!$B$33:$B$776,L$119)+'СЕТ СН'!$I$11+СВЦЭМ!$D$10+'СЕТ СН'!$I$6-'СЕТ СН'!$I$23</f>
        <v>1705.2728892999999</v>
      </c>
      <c r="M123" s="36">
        <f>SUMIFS(СВЦЭМ!$D$33:$D$776,СВЦЭМ!$A$33:$A$776,$A123,СВЦЭМ!$B$33:$B$776,M$119)+'СЕТ СН'!$I$11+СВЦЭМ!$D$10+'СЕТ СН'!$I$6-'СЕТ СН'!$I$23</f>
        <v>1698.9059483000001</v>
      </c>
      <c r="N123" s="36">
        <f>SUMIFS(СВЦЭМ!$D$33:$D$776,СВЦЭМ!$A$33:$A$776,$A123,СВЦЭМ!$B$33:$B$776,N$119)+'СЕТ СН'!$I$11+СВЦЭМ!$D$10+'СЕТ СН'!$I$6-'СЕТ СН'!$I$23</f>
        <v>1717.7325699900002</v>
      </c>
      <c r="O123" s="36">
        <f>SUMIFS(СВЦЭМ!$D$33:$D$776,СВЦЭМ!$A$33:$A$776,$A123,СВЦЭМ!$B$33:$B$776,O$119)+'СЕТ СН'!$I$11+СВЦЭМ!$D$10+'СЕТ СН'!$I$6-'СЕТ СН'!$I$23</f>
        <v>1727.76229483</v>
      </c>
      <c r="P123" s="36">
        <f>SUMIFS(СВЦЭМ!$D$33:$D$776,СВЦЭМ!$A$33:$A$776,$A123,СВЦЭМ!$B$33:$B$776,P$119)+'СЕТ СН'!$I$11+СВЦЭМ!$D$10+'СЕТ СН'!$I$6-'СЕТ СН'!$I$23</f>
        <v>1738.5658885299999</v>
      </c>
      <c r="Q123" s="36">
        <f>SUMIFS(СВЦЭМ!$D$33:$D$776,СВЦЭМ!$A$33:$A$776,$A123,СВЦЭМ!$B$33:$B$776,Q$119)+'СЕТ СН'!$I$11+СВЦЭМ!$D$10+'СЕТ СН'!$I$6-'СЕТ СН'!$I$23</f>
        <v>1743.9231760600001</v>
      </c>
      <c r="R123" s="36">
        <f>SUMIFS(СВЦЭМ!$D$33:$D$776,СВЦЭМ!$A$33:$A$776,$A123,СВЦЭМ!$B$33:$B$776,R$119)+'СЕТ СН'!$I$11+СВЦЭМ!$D$10+'СЕТ СН'!$I$6-'СЕТ СН'!$I$23</f>
        <v>1728.9879969500003</v>
      </c>
      <c r="S123" s="36">
        <f>SUMIFS(СВЦЭМ!$D$33:$D$776,СВЦЭМ!$A$33:$A$776,$A123,СВЦЭМ!$B$33:$B$776,S$119)+'СЕТ СН'!$I$11+СВЦЭМ!$D$10+'СЕТ СН'!$I$6-'СЕТ СН'!$I$23</f>
        <v>1718.63913723</v>
      </c>
      <c r="T123" s="36">
        <f>SUMIFS(СВЦЭМ!$D$33:$D$776,СВЦЭМ!$A$33:$A$776,$A123,СВЦЭМ!$B$33:$B$776,T$119)+'СЕТ СН'!$I$11+СВЦЭМ!$D$10+'СЕТ СН'!$I$6-'СЕТ СН'!$I$23</f>
        <v>1704.4463527900002</v>
      </c>
      <c r="U123" s="36">
        <f>SUMIFS(СВЦЭМ!$D$33:$D$776,СВЦЭМ!$A$33:$A$776,$A123,СВЦЭМ!$B$33:$B$776,U$119)+'СЕТ СН'!$I$11+СВЦЭМ!$D$10+'СЕТ СН'!$I$6-'СЕТ СН'!$I$23</f>
        <v>1709.3907204100001</v>
      </c>
      <c r="V123" s="36">
        <f>SUMIFS(СВЦЭМ!$D$33:$D$776,СВЦЭМ!$A$33:$A$776,$A123,СВЦЭМ!$B$33:$B$776,V$119)+'СЕТ СН'!$I$11+СВЦЭМ!$D$10+'СЕТ СН'!$I$6-'СЕТ СН'!$I$23</f>
        <v>1710.8502601099999</v>
      </c>
      <c r="W123" s="36">
        <f>SUMIFS(СВЦЭМ!$D$33:$D$776,СВЦЭМ!$A$33:$A$776,$A123,СВЦЭМ!$B$33:$B$776,W$119)+'СЕТ СН'!$I$11+СВЦЭМ!$D$10+'СЕТ СН'!$I$6-'СЕТ СН'!$I$23</f>
        <v>1720.3777477399999</v>
      </c>
      <c r="X123" s="36">
        <f>SUMIFS(СВЦЭМ!$D$33:$D$776,СВЦЭМ!$A$33:$A$776,$A123,СВЦЭМ!$B$33:$B$776,X$119)+'СЕТ СН'!$I$11+СВЦЭМ!$D$10+'СЕТ СН'!$I$6-'СЕТ СН'!$I$23</f>
        <v>1737.8215551200001</v>
      </c>
      <c r="Y123" s="36">
        <f>SUMIFS(СВЦЭМ!$D$33:$D$776,СВЦЭМ!$A$33:$A$776,$A123,СВЦЭМ!$B$33:$B$776,Y$119)+'СЕТ СН'!$I$11+СВЦЭМ!$D$10+'СЕТ СН'!$I$6-'СЕТ СН'!$I$23</f>
        <v>1751.7932780599999</v>
      </c>
    </row>
    <row r="124" spans="1:27" ht="15.75" x14ac:dyDescent="0.2">
      <c r="A124" s="35">
        <f t="shared" si="3"/>
        <v>44201</v>
      </c>
      <c r="B124" s="36">
        <f>SUMIFS(СВЦЭМ!$D$33:$D$776,СВЦЭМ!$A$33:$A$776,$A124,СВЦЭМ!$B$33:$B$776,B$119)+'СЕТ СН'!$I$11+СВЦЭМ!$D$10+'СЕТ СН'!$I$6-'СЕТ СН'!$I$23</f>
        <v>1719.5006530199998</v>
      </c>
      <c r="C124" s="36">
        <f>SUMIFS(СВЦЭМ!$D$33:$D$776,СВЦЭМ!$A$33:$A$776,$A124,СВЦЭМ!$B$33:$B$776,C$119)+'СЕТ СН'!$I$11+СВЦЭМ!$D$10+'СЕТ СН'!$I$6-'СЕТ СН'!$I$23</f>
        <v>1749.74593405</v>
      </c>
      <c r="D124" s="36">
        <f>SUMIFS(СВЦЭМ!$D$33:$D$776,СВЦЭМ!$A$33:$A$776,$A124,СВЦЭМ!$B$33:$B$776,D$119)+'СЕТ СН'!$I$11+СВЦЭМ!$D$10+'СЕТ СН'!$I$6-'СЕТ СН'!$I$23</f>
        <v>1762.5110593899999</v>
      </c>
      <c r="E124" s="36">
        <f>SUMIFS(СВЦЭМ!$D$33:$D$776,СВЦЭМ!$A$33:$A$776,$A124,СВЦЭМ!$B$33:$B$776,E$119)+'СЕТ СН'!$I$11+СВЦЭМ!$D$10+'СЕТ СН'!$I$6-'СЕТ СН'!$I$23</f>
        <v>1768.93552305</v>
      </c>
      <c r="F124" s="36">
        <f>SUMIFS(СВЦЭМ!$D$33:$D$776,СВЦЭМ!$A$33:$A$776,$A124,СВЦЭМ!$B$33:$B$776,F$119)+'СЕТ СН'!$I$11+СВЦЭМ!$D$10+'СЕТ СН'!$I$6-'СЕТ СН'!$I$23</f>
        <v>1771.3325703999999</v>
      </c>
      <c r="G124" s="36">
        <f>SUMIFS(СВЦЭМ!$D$33:$D$776,СВЦЭМ!$A$33:$A$776,$A124,СВЦЭМ!$B$33:$B$776,G$119)+'СЕТ СН'!$I$11+СВЦЭМ!$D$10+'СЕТ СН'!$I$6-'СЕТ СН'!$I$23</f>
        <v>1793.3415897099999</v>
      </c>
      <c r="H124" s="36">
        <f>SUMIFS(СВЦЭМ!$D$33:$D$776,СВЦЭМ!$A$33:$A$776,$A124,СВЦЭМ!$B$33:$B$776,H$119)+'СЕТ СН'!$I$11+СВЦЭМ!$D$10+'СЕТ СН'!$I$6-'СЕТ СН'!$I$23</f>
        <v>1777.8696067599999</v>
      </c>
      <c r="I124" s="36">
        <f>SUMIFS(СВЦЭМ!$D$33:$D$776,СВЦЭМ!$A$33:$A$776,$A124,СВЦЭМ!$B$33:$B$776,I$119)+'СЕТ СН'!$I$11+СВЦЭМ!$D$10+'СЕТ СН'!$I$6-'СЕТ СН'!$I$23</f>
        <v>1761.5355431200001</v>
      </c>
      <c r="J124" s="36">
        <f>SUMIFS(СВЦЭМ!$D$33:$D$776,СВЦЭМ!$A$33:$A$776,$A124,СВЦЭМ!$B$33:$B$776,J$119)+'СЕТ СН'!$I$11+СВЦЭМ!$D$10+'СЕТ СН'!$I$6-'СЕТ СН'!$I$23</f>
        <v>1736.7180078599999</v>
      </c>
      <c r="K124" s="36">
        <f>SUMIFS(СВЦЭМ!$D$33:$D$776,СВЦЭМ!$A$33:$A$776,$A124,СВЦЭМ!$B$33:$B$776,K$119)+'СЕТ СН'!$I$11+СВЦЭМ!$D$10+'СЕТ СН'!$I$6-'СЕТ СН'!$I$23</f>
        <v>1707.41109327</v>
      </c>
      <c r="L124" s="36">
        <f>SUMIFS(СВЦЭМ!$D$33:$D$776,СВЦЭМ!$A$33:$A$776,$A124,СВЦЭМ!$B$33:$B$776,L$119)+'СЕТ СН'!$I$11+СВЦЭМ!$D$10+'СЕТ СН'!$I$6-'СЕТ СН'!$I$23</f>
        <v>1686.8818166900001</v>
      </c>
      <c r="M124" s="36">
        <f>SUMIFS(СВЦЭМ!$D$33:$D$776,СВЦЭМ!$A$33:$A$776,$A124,СВЦЭМ!$B$33:$B$776,M$119)+'СЕТ СН'!$I$11+СВЦЭМ!$D$10+'СЕТ СН'!$I$6-'СЕТ СН'!$I$23</f>
        <v>1693.7869836</v>
      </c>
      <c r="N124" s="36">
        <f>SUMIFS(СВЦЭМ!$D$33:$D$776,СВЦЭМ!$A$33:$A$776,$A124,СВЦЭМ!$B$33:$B$776,N$119)+'СЕТ СН'!$I$11+СВЦЭМ!$D$10+'СЕТ СН'!$I$6-'СЕТ СН'!$I$23</f>
        <v>1726.63739003</v>
      </c>
      <c r="O124" s="36">
        <f>SUMIFS(СВЦЭМ!$D$33:$D$776,СВЦЭМ!$A$33:$A$776,$A124,СВЦЭМ!$B$33:$B$776,O$119)+'СЕТ СН'!$I$11+СВЦЭМ!$D$10+'СЕТ СН'!$I$6-'СЕТ СН'!$I$23</f>
        <v>1753.3147742000001</v>
      </c>
      <c r="P124" s="36">
        <f>SUMIFS(СВЦЭМ!$D$33:$D$776,СВЦЭМ!$A$33:$A$776,$A124,СВЦЭМ!$B$33:$B$776,P$119)+'СЕТ СН'!$I$11+СВЦЭМ!$D$10+'СЕТ СН'!$I$6-'СЕТ СН'!$I$23</f>
        <v>1769.6429972000001</v>
      </c>
      <c r="Q124" s="36">
        <f>SUMIFS(СВЦЭМ!$D$33:$D$776,СВЦЭМ!$A$33:$A$776,$A124,СВЦЭМ!$B$33:$B$776,Q$119)+'СЕТ СН'!$I$11+СВЦЭМ!$D$10+'СЕТ СН'!$I$6-'СЕТ СН'!$I$23</f>
        <v>1774.5209190099999</v>
      </c>
      <c r="R124" s="36">
        <f>SUMIFS(СВЦЭМ!$D$33:$D$776,СВЦЭМ!$A$33:$A$776,$A124,СВЦЭМ!$B$33:$B$776,R$119)+'СЕТ СН'!$I$11+СВЦЭМ!$D$10+'СЕТ СН'!$I$6-'СЕТ СН'!$I$23</f>
        <v>1761.85650695</v>
      </c>
      <c r="S124" s="36">
        <f>SUMIFS(СВЦЭМ!$D$33:$D$776,СВЦЭМ!$A$33:$A$776,$A124,СВЦЭМ!$B$33:$B$776,S$119)+'СЕТ СН'!$I$11+СВЦЭМ!$D$10+'СЕТ СН'!$I$6-'СЕТ СН'!$I$23</f>
        <v>1750.1532610999998</v>
      </c>
      <c r="T124" s="36">
        <f>SUMIFS(СВЦЭМ!$D$33:$D$776,СВЦЭМ!$A$33:$A$776,$A124,СВЦЭМ!$B$33:$B$776,T$119)+'СЕТ СН'!$I$11+СВЦЭМ!$D$10+'СЕТ СН'!$I$6-'СЕТ СН'!$I$23</f>
        <v>1718.4096021199998</v>
      </c>
      <c r="U124" s="36">
        <f>SUMIFS(СВЦЭМ!$D$33:$D$776,СВЦЭМ!$A$33:$A$776,$A124,СВЦЭМ!$B$33:$B$776,U$119)+'СЕТ СН'!$I$11+СВЦЭМ!$D$10+'СЕТ СН'!$I$6-'СЕТ СН'!$I$23</f>
        <v>1725.2523897000001</v>
      </c>
      <c r="V124" s="36">
        <f>SUMIFS(СВЦЭМ!$D$33:$D$776,СВЦЭМ!$A$33:$A$776,$A124,СВЦЭМ!$B$33:$B$776,V$119)+'СЕТ СН'!$I$11+СВЦЭМ!$D$10+'СЕТ СН'!$I$6-'СЕТ СН'!$I$23</f>
        <v>1730.0632848400001</v>
      </c>
      <c r="W124" s="36">
        <f>SUMIFS(СВЦЭМ!$D$33:$D$776,СВЦЭМ!$A$33:$A$776,$A124,СВЦЭМ!$B$33:$B$776,W$119)+'СЕТ СН'!$I$11+СВЦЭМ!$D$10+'СЕТ СН'!$I$6-'СЕТ СН'!$I$23</f>
        <v>1745.4735589299999</v>
      </c>
      <c r="X124" s="36">
        <f>SUMIFS(СВЦЭМ!$D$33:$D$776,СВЦЭМ!$A$33:$A$776,$A124,СВЦЭМ!$B$33:$B$776,X$119)+'СЕТ СН'!$I$11+СВЦЭМ!$D$10+'СЕТ СН'!$I$6-'СЕТ СН'!$I$23</f>
        <v>1760.4517633700002</v>
      </c>
      <c r="Y124" s="36">
        <f>SUMIFS(СВЦЭМ!$D$33:$D$776,СВЦЭМ!$A$33:$A$776,$A124,СВЦЭМ!$B$33:$B$776,Y$119)+'СЕТ СН'!$I$11+СВЦЭМ!$D$10+'СЕТ СН'!$I$6-'СЕТ СН'!$I$23</f>
        <v>1777.3079335500001</v>
      </c>
    </row>
    <row r="125" spans="1:27" ht="15.75" x14ac:dyDescent="0.2">
      <c r="A125" s="35">
        <f t="shared" si="3"/>
        <v>44202</v>
      </c>
      <c r="B125" s="36">
        <f>SUMIFS(СВЦЭМ!$D$33:$D$776,СВЦЭМ!$A$33:$A$776,$A125,СВЦЭМ!$B$33:$B$776,B$119)+'СЕТ СН'!$I$11+СВЦЭМ!$D$10+'СЕТ СН'!$I$6-'СЕТ СН'!$I$23</f>
        <v>1767.1483858000001</v>
      </c>
      <c r="C125" s="36">
        <f>SUMIFS(СВЦЭМ!$D$33:$D$776,СВЦЭМ!$A$33:$A$776,$A125,СВЦЭМ!$B$33:$B$776,C$119)+'СЕТ СН'!$I$11+СВЦЭМ!$D$10+'СЕТ СН'!$I$6-'СЕТ СН'!$I$23</f>
        <v>1797.7915670799998</v>
      </c>
      <c r="D125" s="36">
        <f>SUMIFS(СВЦЭМ!$D$33:$D$776,СВЦЭМ!$A$33:$A$776,$A125,СВЦЭМ!$B$33:$B$776,D$119)+'СЕТ СН'!$I$11+СВЦЭМ!$D$10+'СЕТ СН'!$I$6-'СЕТ СН'!$I$23</f>
        <v>1821.4647057799998</v>
      </c>
      <c r="E125" s="36">
        <f>SUMIFS(СВЦЭМ!$D$33:$D$776,СВЦЭМ!$A$33:$A$776,$A125,СВЦЭМ!$B$33:$B$776,E$119)+'СЕТ СН'!$I$11+СВЦЭМ!$D$10+'СЕТ СН'!$I$6-'СЕТ СН'!$I$23</f>
        <v>1830.8222479199999</v>
      </c>
      <c r="F125" s="36">
        <f>SUMIFS(СВЦЭМ!$D$33:$D$776,СВЦЭМ!$A$33:$A$776,$A125,СВЦЭМ!$B$33:$B$776,F$119)+'СЕТ СН'!$I$11+СВЦЭМ!$D$10+'СЕТ СН'!$I$6-'СЕТ СН'!$I$23</f>
        <v>1841.87022901</v>
      </c>
      <c r="G125" s="36">
        <f>SUMIFS(СВЦЭМ!$D$33:$D$776,СВЦЭМ!$A$33:$A$776,$A125,СВЦЭМ!$B$33:$B$776,G$119)+'СЕТ СН'!$I$11+СВЦЭМ!$D$10+'СЕТ СН'!$I$6-'СЕТ СН'!$I$23</f>
        <v>1838.62992093</v>
      </c>
      <c r="H125" s="36">
        <f>SUMIFS(СВЦЭМ!$D$33:$D$776,СВЦЭМ!$A$33:$A$776,$A125,СВЦЭМ!$B$33:$B$776,H$119)+'СЕТ СН'!$I$11+СВЦЭМ!$D$10+'СЕТ СН'!$I$6-'СЕТ СН'!$I$23</f>
        <v>1822.6636097099999</v>
      </c>
      <c r="I125" s="36">
        <f>SUMIFS(СВЦЭМ!$D$33:$D$776,СВЦЭМ!$A$33:$A$776,$A125,СВЦЭМ!$B$33:$B$776,I$119)+'СЕТ СН'!$I$11+СВЦЭМ!$D$10+'СЕТ СН'!$I$6-'СЕТ СН'!$I$23</f>
        <v>1796.8932477399999</v>
      </c>
      <c r="J125" s="36">
        <f>SUMIFS(СВЦЭМ!$D$33:$D$776,СВЦЭМ!$A$33:$A$776,$A125,СВЦЭМ!$B$33:$B$776,J$119)+'СЕТ СН'!$I$11+СВЦЭМ!$D$10+'СЕТ СН'!$I$6-'СЕТ СН'!$I$23</f>
        <v>1753.29229584</v>
      </c>
      <c r="K125" s="36">
        <f>SUMIFS(СВЦЭМ!$D$33:$D$776,СВЦЭМ!$A$33:$A$776,$A125,СВЦЭМ!$B$33:$B$776,K$119)+'СЕТ СН'!$I$11+СВЦЭМ!$D$10+'СЕТ СН'!$I$6-'СЕТ СН'!$I$23</f>
        <v>1712.2409688500002</v>
      </c>
      <c r="L125" s="36">
        <f>SUMIFS(СВЦЭМ!$D$33:$D$776,СВЦЭМ!$A$33:$A$776,$A125,СВЦЭМ!$B$33:$B$776,L$119)+'СЕТ СН'!$I$11+СВЦЭМ!$D$10+'СЕТ СН'!$I$6-'СЕТ СН'!$I$23</f>
        <v>1699.8632176300002</v>
      </c>
      <c r="M125" s="36">
        <f>SUMIFS(СВЦЭМ!$D$33:$D$776,СВЦЭМ!$A$33:$A$776,$A125,СВЦЭМ!$B$33:$B$776,M$119)+'СЕТ СН'!$I$11+СВЦЭМ!$D$10+'СЕТ СН'!$I$6-'СЕТ СН'!$I$23</f>
        <v>1703.5663300900001</v>
      </c>
      <c r="N125" s="36">
        <f>SUMIFS(СВЦЭМ!$D$33:$D$776,СВЦЭМ!$A$33:$A$776,$A125,СВЦЭМ!$B$33:$B$776,N$119)+'СЕТ СН'!$I$11+СВЦЭМ!$D$10+'СЕТ СН'!$I$6-'СЕТ СН'!$I$23</f>
        <v>1731.6515837900001</v>
      </c>
      <c r="O125" s="36">
        <f>SUMIFS(СВЦЭМ!$D$33:$D$776,СВЦЭМ!$A$33:$A$776,$A125,СВЦЭМ!$B$33:$B$776,O$119)+'СЕТ СН'!$I$11+СВЦЭМ!$D$10+'СЕТ СН'!$I$6-'СЕТ СН'!$I$23</f>
        <v>1748.1683899599998</v>
      </c>
      <c r="P125" s="36">
        <f>SUMIFS(СВЦЭМ!$D$33:$D$776,СВЦЭМ!$A$33:$A$776,$A125,СВЦЭМ!$B$33:$B$776,P$119)+'СЕТ СН'!$I$11+СВЦЭМ!$D$10+'СЕТ СН'!$I$6-'СЕТ СН'!$I$23</f>
        <v>1759.2556839399999</v>
      </c>
      <c r="Q125" s="36">
        <f>SUMIFS(СВЦЭМ!$D$33:$D$776,СВЦЭМ!$A$33:$A$776,$A125,СВЦЭМ!$B$33:$B$776,Q$119)+'СЕТ СН'!$I$11+СВЦЭМ!$D$10+'СЕТ СН'!$I$6-'СЕТ СН'!$I$23</f>
        <v>1763.3016744800002</v>
      </c>
      <c r="R125" s="36">
        <f>SUMIFS(СВЦЭМ!$D$33:$D$776,СВЦЭМ!$A$33:$A$776,$A125,СВЦЭМ!$B$33:$B$776,R$119)+'СЕТ СН'!$I$11+СВЦЭМ!$D$10+'СЕТ СН'!$I$6-'СЕТ СН'!$I$23</f>
        <v>1749.2459747500002</v>
      </c>
      <c r="S125" s="36">
        <f>SUMIFS(СВЦЭМ!$D$33:$D$776,СВЦЭМ!$A$33:$A$776,$A125,СВЦЭМ!$B$33:$B$776,S$119)+'СЕТ СН'!$I$11+СВЦЭМ!$D$10+'СЕТ СН'!$I$6-'СЕТ СН'!$I$23</f>
        <v>1723.6611492400002</v>
      </c>
      <c r="T125" s="36">
        <f>SUMIFS(СВЦЭМ!$D$33:$D$776,СВЦЭМ!$A$33:$A$776,$A125,СВЦЭМ!$B$33:$B$776,T$119)+'СЕТ СН'!$I$11+СВЦЭМ!$D$10+'СЕТ СН'!$I$6-'СЕТ СН'!$I$23</f>
        <v>1697.9882162100002</v>
      </c>
      <c r="U125" s="36">
        <f>SUMIFS(СВЦЭМ!$D$33:$D$776,СВЦЭМ!$A$33:$A$776,$A125,СВЦЭМ!$B$33:$B$776,U$119)+'СЕТ СН'!$I$11+СВЦЭМ!$D$10+'СЕТ СН'!$I$6-'СЕТ СН'!$I$23</f>
        <v>1701.4280223000001</v>
      </c>
      <c r="V125" s="36">
        <f>SUMIFS(СВЦЭМ!$D$33:$D$776,СВЦЭМ!$A$33:$A$776,$A125,СВЦЭМ!$B$33:$B$776,V$119)+'СЕТ СН'!$I$11+СВЦЭМ!$D$10+'СЕТ СН'!$I$6-'СЕТ СН'!$I$23</f>
        <v>1708.20640112</v>
      </c>
      <c r="W125" s="36">
        <f>SUMIFS(СВЦЭМ!$D$33:$D$776,СВЦЭМ!$A$33:$A$776,$A125,СВЦЭМ!$B$33:$B$776,W$119)+'СЕТ СН'!$I$11+СВЦЭМ!$D$10+'СЕТ СН'!$I$6-'СЕТ СН'!$I$23</f>
        <v>1724.1234482499999</v>
      </c>
      <c r="X125" s="36">
        <f>SUMIFS(СВЦЭМ!$D$33:$D$776,СВЦЭМ!$A$33:$A$776,$A125,СВЦЭМ!$B$33:$B$776,X$119)+'СЕТ СН'!$I$11+СВЦЭМ!$D$10+'СЕТ СН'!$I$6-'СЕТ СН'!$I$23</f>
        <v>1741.7720877400002</v>
      </c>
      <c r="Y125" s="36">
        <f>SUMIFS(СВЦЭМ!$D$33:$D$776,СВЦЭМ!$A$33:$A$776,$A125,СВЦЭМ!$B$33:$B$776,Y$119)+'СЕТ СН'!$I$11+СВЦЭМ!$D$10+'СЕТ СН'!$I$6-'СЕТ СН'!$I$23</f>
        <v>1763.9241716900001</v>
      </c>
    </row>
    <row r="126" spans="1:27" ht="15.75" x14ac:dyDescent="0.2">
      <c r="A126" s="35">
        <f t="shared" si="3"/>
        <v>44203</v>
      </c>
      <c r="B126" s="36">
        <f>SUMIFS(СВЦЭМ!$D$33:$D$776,СВЦЭМ!$A$33:$A$776,$A126,СВЦЭМ!$B$33:$B$776,B$119)+'СЕТ СН'!$I$11+СВЦЭМ!$D$10+'СЕТ СН'!$I$6-'СЕТ СН'!$I$23</f>
        <v>1736.3788067599999</v>
      </c>
      <c r="C126" s="36">
        <f>SUMIFS(СВЦЭМ!$D$33:$D$776,СВЦЭМ!$A$33:$A$776,$A126,СВЦЭМ!$B$33:$B$776,C$119)+'СЕТ СН'!$I$11+СВЦЭМ!$D$10+'СЕТ СН'!$I$6-'СЕТ СН'!$I$23</f>
        <v>1769.4630272300001</v>
      </c>
      <c r="D126" s="36">
        <f>SUMIFS(СВЦЭМ!$D$33:$D$776,СВЦЭМ!$A$33:$A$776,$A126,СВЦЭМ!$B$33:$B$776,D$119)+'СЕТ СН'!$I$11+СВЦЭМ!$D$10+'СЕТ СН'!$I$6-'СЕТ СН'!$I$23</f>
        <v>1797.66708096</v>
      </c>
      <c r="E126" s="36">
        <f>SUMIFS(СВЦЭМ!$D$33:$D$776,СВЦЭМ!$A$33:$A$776,$A126,СВЦЭМ!$B$33:$B$776,E$119)+'СЕТ СН'!$I$11+СВЦЭМ!$D$10+'СЕТ СН'!$I$6-'СЕТ СН'!$I$23</f>
        <v>1807.9818859900001</v>
      </c>
      <c r="F126" s="36">
        <f>SUMIFS(СВЦЭМ!$D$33:$D$776,СВЦЭМ!$A$33:$A$776,$A126,СВЦЭМ!$B$33:$B$776,F$119)+'СЕТ СН'!$I$11+СВЦЭМ!$D$10+'СЕТ СН'!$I$6-'СЕТ СН'!$I$23</f>
        <v>1817.5623673499999</v>
      </c>
      <c r="G126" s="36">
        <f>SUMIFS(СВЦЭМ!$D$33:$D$776,СВЦЭМ!$A$33:$A$776,$A126,СВЦЭМ!$B$33:$B$776,G$119)+'СЕТ СН'!$I$11+СВЦЭМ!$D$10+'СЕТ СН'!$I$6-'СЕТ СН'!$I$23</f>
        <v>1811.2897337200002</v>
      </c>
      <c r="H126" s="36">
        <f>SUMIFS(СВЦЭМ!$D$33:$D$776,СВЦЭМ!$A$33:$A$776,$A126,СВЦЭМ!$B$33:$B$776,H$119)+'СЕТ СН'!$I$11+СВЦЭМ!$D$10+'СЕТ СН'!$I$6-'СЕТ СН'!$I$23</f>
        <v>1795.1777554199998</v>
      </c>
      <c r="I126" s="36">
        <f>SUMIFS(СВЦЭМ!$D$33:$D$776,СВЦЭМ!$A$33:$A$776,$A126,СВЦЭМ!$B$33:$B$776,I$119)+'СЕТ СН'!$I$11+СВЦЭМ!$D$10+'СЕТ СН'!$I$6-'СЕТ СН'!$I$23</f>
        <v>1768.8940320699999</v>
      </c>
      <c r="J126" s="36">
        <f>SUMIFS(СВЦЭМ!$D$33:$D$776,СВЦЭМ!$A$33:$A$776,$A126,СВЦЭМ!$B$33:$B$776,J$119)+'СЕТ СН'!$I$11+СВЦЭМ!$D$10+'СЕТ СН'!$I$6-'СЕТ СН'!$I$23</f>
        <v>1743.59766098</v>
      </c>
      <c r="K126" s="36">
        <f>SUMIFS(СВЦЭМ!$D$33:$D$776,СВЦЭМ!$A$33:$A$776,$A126,СВЦЭМ!$B$33:$B$776,K$119)+'СЕТ СН'!$I$11+СВЦЭМ!$D$10+'СЕТ СН'!$I$6-'СЕТ СН'!$I$23</f>
        <v>1718.5341848600001</v>
      </c>
      <c r="L126" s="36">
        <f>SUMIFS(СВЦЭМ!$D$33:$D$776,СВЦЭМ!$A$33:$A$776,$A126,СВЦЭМ!$B$33:$B$776,L$119)+'СЕТ СН'!$I$11+СВЦЭМ!$D$10+'СЕТ СН'!$I$6-'СЕТ СН'!$I$23</f>
        <v>1703.1537422900001</v>
      </c>
      <c r="M126" s="36">
        <f>SUMIFS(СВЦЭМ!$D$33:$D$776,СВЦЭМ!$A$33:$A$776,$A126,СВЦЭМ!$B$33:$B$776,M$119)+'СЕТ СН'!$I$11+СВЦЭМ!$D$10+'СЕТ СН'!$I$6-'СЕТ СН'!$I$23</f>
        <v>1717.8377714900003</v>
      </c>
      <c r="N126" s="36">
        <f>SUMIFS(СВЦЭМ!$D$33:$D$776,СВЦЭМ!$A$33:$A$776,$A126,СВЦЭМ!$B$33:$B$776,N$119)+'СЕТ СН'!$I$11+СВЦЭМ!$D$10+'СЕТ СН'!$I$6-'СЕТ СН'!$I$23</f>
        <v>1765.9720661900001</v>
      </c>
      <c r="O126" s="36">
        <f>SUMIFS(СВЦЭМ!$D$33:$D$776,СВЦЭМ!$A$33:$A$776,$A126,СВЦЭМ!$B$33:$B$776,O$119)+'СЕТ СН'!$I$11+СВЦЭМ!$D$10+'СЕТ СН'!$I$6-'СЕТ СН'!$I$23</f>
        <v>1773.4930142100002</v>
      </c>
      <c r="P126" s="36">
        <f>SUMIFS(СВЦЭМ!$D$33:$D$776,СВЦЭМ!$A$33:$A$776,$A126,СВЦЭМ!$B$33:$B$776,P$119)+'СЕТ СН'!$I$11+СВЦЭМ!$D$10+'СЕТ СН'!$I$6-'СЕТ СН'!$I$23</f>
        <v>1785.3065852499999</v>
      </c>
      <c r="Q126" s="36">
        <f>SUMIFS(СВЦЭМ!$D$33:$D$776,СВЦЭМ!$A$33:$A$776,$A126,СВЦЭМ!$B$33:$B$776,Q$119)+'СЕТ СН'!$I$11+СВЦЭМ!$D$10+'СЕТ СН'!$I$6-'СЕТ СН'!$I$23</f>
        <v>1796.1445045300002</v>
      </c>
      <c r="R126" s="36">
        <f>SUMIFS(СВЦЭМ!$D$33:$D$776,СВЦЭМ!$A$33:$A$776,$A126,СВЦЭМ!$B$33:$B$776,R$119)+'СЕТ СН'!$I$11+СВЦЭМ!$D$10+'СЕТ СН'!$I$6-'СЕТ СН'!$I$23</f>
        <v>1793.0280575799998</v>
      </c>
      <c r="S126" s="36">
        <f>SUMIFS(СВЦЭМ!$D$33:$D$776,СВЦЭМ!$A$33:$A$776,$A126,СВЦЭМ!$B$33:$B$776,S$119)+'СЕТ СН'!$I$11+СВЦЭМ!$D$10+'СЕТ СН'!$I$6-'СЕТ СН'!$I$23</f>
        <v>1768.5829910900002</v>
      </c>
      <c r="T126" s="36">
        <f>SUMIFS(СВЦЭМ!$D$33:$D$776,СВЦЭМ!$A$33:$A$776,$A126,СВЦЭМ!$B$33:$B$776,T$119)+'СЕТ СН'!$I$11+СВЦЭМ!$D$10+'СЕТ СН'!$I$6-'СЕТ СН'!$I$23</f>
        <v>1744.3165907799998</v>
      </c>
      <c r="U126" s="36">
        <f>SUMIFS(СВЦЭМ!$D$33:$D$776,СВЦЭМ!$A$33:$A$776,$A126,СВЦЭМ!$B$33:$B$776,U$119)+'СЕТ СН'!$I$11+СВЦЭМ!$D$10+'СЕТ СН'!$I$6-'СЕТ СН'!$I$23</f>
        <v>1753.3949098600001</v>
      </c>
      <c r="V126" s="36">
        <f>SUMIFS(СВЦЭМ!$D$33:$D$776,СВЦЭМ!$A$33:$A$776,$A126,СВЦЭМ!$B$33:$B$776,V$119)+'СЕТ СН'!$I$11+СВЦЭМ!$D$10+'СЕТ СН'!$I$6-'СЕТ СН'!$I$23</f>
        <v>1752.3340873900001</v>
      </c>
      <c r="W126" s="36">
        <f>SUMIFS(СВЦЭМ!$D$33:$D$776,СВЦЭМ!$A$33:$A$776,$A126,СВЦЭМ!$B$33:$B$776,W$119)+'СЕТ СН'!$I$11+СВЦЭМ!$D$10+'СЕТ СН'!$I$6-'СЕТ СН'!$I$23</f>
        <v>1771.1500845999999</v>
      </c>
      <c r="X126" s="36">
        <f>SUMIFS(СВЦЭМ!$D$33:$D$776,СВЦЭМ!$A$33:$A$776,$A126,СВЦЭМ!$B$33:$B$776,X$119)+'СЕТ СН'!$I$11+СВЦЭМ!$D$10+'СЕТ СН'!$I$6-'СЕТ СН'!$I$23</f>
        <v>1787.8275359300001</v>
      </c>
      <c r="Y126" s="36">
        <f>SUMIFS(СВЦЭМ!$D$33:$D$776,СВЦЭМ!$A$33:$A$776,$A126,СВЦЭМ!$B$33:$B$776,Y$119)+'СЕТ СН'!$I$11+СВЦЭМ!$D$10+'СЕТ СН'!$I$6-'СЕТ СН'!$I$23</f>
        <v>1810.5466287499999</v>
      </c>
    </row>
    <row r="127" spans="1:27" ht="15.75" x14ac:dyDescent="0.2">
      <c r="A127" s="35">
        <f t="shared" si="3"/>
        <v>44204</v>
      </c>
      <c r="B127" s="36">
        <f>SUMIFS(СВЦЭМ!$D$33:$D$776,СВЦЭМ!$A$33:$A$776,$A127,СВЦЭМ!$B$33:$B$776,B$119)+'СЕТ СН'!$I$11+СВЦЭМ!$D$10+'СЕТ СН'!$I$6-'СЕТ СН'!$I$23</f>
        <v>1749.8024991799998</v>
      </c>
      <c r="C127" s="36">
        <f>SUMIFS(СВЦЭМ!$D$33:$D$776,СВЦЭМ!$A$33:$A$776,$A127,СВЦЭМ!$B$33:$B$776,C$119)+'СЕТ СН'!$I$11+СВЦЭМ!$D$10+'СЕТ СН'!$I$6-'СЕТ СН'!$I$23</f>
        <v>1789.1260011999998</v>
      </c>
      <c r="D127" s="36">
        <f>SUMIFS(СВЦЭМ!$D$33:$D$776,СВЦЭМ!$A$33:$A$776,$A127,СВЦЭМ!$B$33:$B$776,D$119)+'СЕТ СН'!$I$11+СВЦЭМ!$D$10+'СЕТ СН'!$I$6-'СЕТ СН'!$I$23</f>
        <v>1813.4154852699999</v>
      </c>
      <c r="E127" s="36">
        <f>SUMIFS(СВЦЭМ!$D$33:$D$776,СВЦЭМ!$A$33:$A$776,$A127,СВЦЭМ!$B$33:$B$776,E$119)+'СЕТ СН'!$I$11+СВЦЭМ!$D$10+'СЕТ СН'!$I$6-'СЕТ СН'!$I$23</f>
        <v>1830.2937888299998</v>
      </c>
      <c r="F127" s="36">
        <f>SUMIFS(СВЦЭМ!$D$33:$D$776,СВЦЭМ!$A$33:$A$776,$A127,СВЦЭМ!$B$33:$B$776,F$119)+'СЕТ СН'!$I$11+СВЦЭМ!$D$10+'СЕТ СН'!$I$6-'СЕТ СН'!$I$23</f>
        <v>1837.0784551199999</v>
      </c>
      <c r="G127" s="36">
        <f>SUMIFS(СВЦЭМ!$D$33:$D$776,СВЦЭМ!$A$33:$A$776,$A127,СВЦЭМ!$B$33:$B$776,G$119)+'СЕТ СН'!$I$11+СВЦЭМ!$D$10+'СЕТ СН'!$I$6-'СЕТ СН'!$I$23</f>
        <v>1832.3234859200002</v>
      </c>
      <c r="H127" s="36">
        <f>SUMIFS(СВЦЭМ!$D$33:$D$776,СВЦЭМ!$A$33:$A$776,$A127,СВЦЭМ!$B$33:$B$776,H$119)+'СЕТ СН'!$I$11+СВЦЭМ!$D$10+'СЕТ СН'!$I$6-'СЕТ СН'!$I$23</f>
        <v>1814.04584763</v>
      </c>
      <c r="I127" s="36">
        <f>SUMIFS(СВЦЭМ!$D$33:$D$776,СВЦЭМ!$A$33:$A$776,$A127,СВЦЭМ!$B$33:$B$776,I$119)+'СЕТ СН'!$I$11+СВЦЭМ!$D$10+'СЕТ СН'!$I$6-'СЕТ СН'!$I$23</f>
        <v>1833.53422796</v>
      </c>
      <c r="J127" s="36">
        <f>SUMIFS(СВЦЭМ!$D$33:$D$776,СВЦЭМ!$A$33:$A$776,$A127,СВЦЭМ!$B$33:$B$776,J$119)+'СЕТ СН'!$I$11+СВЦЭМ!$D$10+'СЕТ СН'!$I$6-'СЕТ СН'!$I$23</f>
        <v>1806.9618883799999</v>
      </c>
      <c r="K127" s="36">
        <f>SUMIFS(СВЦЭМ!$D$33:$D$776,СВЦЭМ!$A$33:$A$776,$A127,СВЦЭМ!$B$33:$B$776,K$119)+'СЕТ СН'!$I$11+СВЦЭМ!$D$10+'СЕТ СН'!$I$6-'СЕТ СН'!$I$23</f>
        <v>1777.1557615000002</v>
      </c>
      <c r="L127" s="36">
        <f>SUMIFS(СВЦЭМ!$D$33:$D$776,СВЦЭМ!$A$33:$A$776,$A127,СВЦЭМ!$B$33:$B$776,L$119)+'СЕТ СН'!$I$11+СВЦЭМ!$D$10+'СЕТ СН'!$I$6-'СЕТ СН'!$I$23</f>
        <v>1756.3677174300001</v>
      </c>
      <c r="M127" s="36">
        <f>SUMIFS(СВЦЭМ!$D$33:$D$776,СВЦЭМ!$A$33:$A$776,$A127,СВЦЭМ!$B$33:$B$776,M$119)+'СЕТ СН'!$I$11+СВЦЭМ!$D$10+'СЕТ СН'!$I$6-'СЕТ СН'!$I$23</f>
        <v>1745.5752292000002</v>
      </c>
      <c r="N127" s="36">
        <f>SUMIFS(СВЦЭМ!$D$33:$D$776,СВЦЭМ!$A$33:$A$776,$A127,СВЦЭМ!$B$33:$B$776,N$119)+'СЕТ СН'!$I$11+СВЦЭМ!$D$10+'СЕТ СН'!$I$6-'СЕТ СН'!$I$23</f>
        <v>1768.1878364899999</v>
      </c>
      <c r="O127" s="36">
        <f>SUMIFS(СВЦЭМ!$D$33:$D$776,СВЦЭМ!$A$33:$A$776,$A127,СВЦЭМ!$B$33:$B$776,O$119)+'СЕТ СН'!$I$11+СВЦЭМ!$D$10+'СЕТ СН'!$I$6-'СЕТ СН'!$I$23</f>
        <v>1778.7322773699998</v>
      </c>
      <c r="P127" s="36">
        <f>SUMIFS(СВЦЭМ!$D$33:$D$776,СВЦЭМ!$A$33:$A$776,$A127,СВЦЭМ!$B$33:$B$776,P$119)+'СЕТ СН'!$I$11+СВЦЭМ!$D$10+'СЕТ СН'!$I$6-'СЕТ СН'!$I$23</f>
        <v>1793.5423826699998</v>
      </c>
      <c r="Q127" s="36">
        <f>SUMIFS(СВЦЭМ!$D$33:$D$776,СВЦЭМ!$A$33:$A$776,$A127,СВЦЭМ!$B$33:$B$776,Q$119)+'СЕТ СН'!$I$11+СВЦЭМ!$D$10+'СЕТ СН'!$I$6-'СЕТ СН'!$I$23</f>
        <v>1805.29541247</v>
      </c>
      <c r="R127" s="36">
        <f>SUMIFS(СВЦЭМ!$D$33:$D$776,СВЦЭМ!$A$33:$A$776,$A127,СВЦЭМ!$B$33:$B$776,R$119)+'СЕТ СН'!$I$11+СВЦЭМ!$D$10+'СЕТ СН'!$I$6-'СЕТ СН'!$I$23</f>
        <v>1794.93888376</v>
      </c>
      <c r="S127" s="36">
        <f>SUMIFS(СВЦЭМ!$D$33:$D$776,СВЦЭМ!$A$33:$A$776,$A127,СВЦЭМ!$B$33:$B$776,S$119)+'СЕТ СН'!$I$11+СВЦЭМ!$D$10+'СЕТ СН'!$I$6-'СЕТ СН'!$I$23</f>
        <v>1767.3083771800002</v>
      </c>
      <c r="T127" s="36">
        <f>SUMIFS(СВЦЭМ!$D$33:$D$776,СВЦЭМ!$A$33:$A$776,$A127,СВЦЭМ!$B$33:$B$776,T$119)+'СЕТ СН'!$I$11+СВЦЭМ!$D$10+'СЕТ СН'!$I$6-'СЕТ СН'!$I$23</f>
        <v>1744.6729090899998</v>
      </c>
      <c r="U127" s="36">
        <f>SUMIFS(СВЦЭМ!$D$33:$D$776,СВЦЭМ!$A$33:$A$776,$A127,СВЦЭМ!$B$33:$B$776,U$119)+'СЕТ СН'!$I$11+СВЦЭМ!$D$10+'СЕТ СН'!$I$6-'СЕТ СН'!$I$23</f>
        <v>1747.2903535</v>
      </c>
      <c r="V127" s="36">
        <f>SUMIFS(СВЦЭМ!$D$33:$D$776,СВЦЭМ!$A$33:$A$776,$A127,СВЦЭМ!$B$33:$B$776,V$119)+'СЕТ СН'!$I$11+СВЦЭМ!$D$10+'СЕТ СН'!$I$6-'СЕТ СН'!$I$23</f>
        <v>1752.0933981600001</v>
      </c>
      <c r="W127" s="36">
        <f>SUMIFS(СВЦЭМ!$D$33:$D$776,СВЦЭМ!$A$33:$A$776,$A127,СВЦЭМ!$B$33:$B$776,W$119)+'СЕТ СН'!$I$11+СВЦЭМ!$D$10+'СЕТ СН'!$I$6-'СЕТ СН'!$I$23</f>
        <v>1766.4957317100002</v>
      </c>
      <c r="X127" s="36">
        <f>SUMIFS(СВЦЭМ!$D$33:$D$776,СВЦЭМ!$A$33:$A$776,$A127,СВЦЭМ!$B$33:$B$776,X$119)+'СЕТ СН'!$I$11+СВЦЭМ!$D$10+'СЕТ СН'!$I$6-'СЕТ СН'!$I$23</f>
        <v>1778.6235866699999</v>
      </c>
      <c r="Y127" s="36">
        <f>SUMIFS(СВЦЭМ!$D$33:$D$776,СВЦЭМ!$A$33:$A$776,$A127,СВЦЭМ!$B$33:$B$776,Y$119)+'СЕТ СН'!$I$11+СВЦЭМ!$D$10+'СЕТ СН'!$I$6-'СЕТ СН'!$I$23</f>
        <v>1800.0638392300002</v>
      </c>
    </row>
    <row r="128" spans="1:27" ht="15.75" x14ac:dyDescent="0.2">
      <c r="A128" s="35">
        <f t="shared" si="3"/>
        <v>44205</v>
      </c>
      <c r="B128" s="36">
        <f>SUMIFS(СВЦЭМ!$D$33:$D$776,СВЦЭМ!$A$33:$A$776,$A128,СВЦЭМ!$B$33:$B$776,B$119)+'СЕТ СН'!$I$11+СВЦЭМ!$D$10+'СЕТ СН'!$I$6-'СЕТ СН'!$I$23</f>
        <v>1774.75220627</v>
      </c>
      <c r="C128" s="36">
        <f>SUMIFS(СВЦЭМ!$D$33:$D$776,СВЦЭМ!$A$33:$A$776,$A128,СВЦЭМ!$B$33:$B$776,C$119)+'СЕТ СН'!$I$11+СВЦЭМ!$D$10+'СЕТ СН'!$I$6-'СЕТ СН'!$I$23</f>
        <v>1803.6570911499998</v>
      </c>
      <c r="D128" s="36">
        <f>SUMIFS(СВЦЭМ!$D$33:$D$776,СВЦЭМ!$A$33:$A$776,$A128,СВЦЭМ!$B$33:$B$776,D$119)+'СЕТ СН'!$I$11+СВЦЭМ!$D$10+'СЕТ СН'!$I$6-'СЕТ СН'!$I$23</f>
        <v>1820.4831116800001</v>
      </c>
      <c r="E128" s="36">
        <f>SUMIFS(СВЦЭМ!$D$33:$D$776,СВЦЭМ!$A$33:$A$776,$A128,СВЦЭМ!$B$33:$B$776,E$119)+'СЕТ СН'!$I$11+СВЦЭМ!$D$10+'СЕТ СН'!$I$6-'СЕТ СН'!$I$23</f>
        <v>1827.8152930400001</v>
      </c>
      <c r="F128" s="36">
        <f>SUMIFS(СВЦЭМ!$D$33:$D$776,СВЦЭМ!$A$33:$A$776,$A128,СВЦЭМ!$B$33:$B$776,F$119)+'СЕТ СН'!$I$11+СВЦЭМ!$D$10+'СЕТ СН'!$I$6-'СЕТ СН'!$I$23</f>
        <v>1834.3705810000001</v>
      </c>
      <c r="G128" s="36">
        <f>SUMIFS(СВЦЭМ!$D$33:$D$776,СВЦЭМ!$A$33:$A$776,$A128,СВЦЭМ!$B$33:$B$776,G$119)+'СЕТ СН'!$I$11+СВЦЭМ!$D$10+'СЕТ СН'!$I$6-'СЕТ СН'!$I$23</f>
        <v>1829.7104685200002</v>
      </c>
      <c r="H128" s="36">
        <f>SUMIFS(СВЦЭМ!$D$33:$D$776,СВЦЭМ!$A$33:$A$776,$A128,СВЦЭМ!$B$33:$B$776,H$119)+'СЕТ СН'!$I$11+СВЦЭМ!$D$10+'СЕТ СН'!$I$6-'СЕТ СН'!$I$23</f>
        <v>1820.9490386399998</v>
      </c>
      <c r="I128" s="36">
        <f>SUMIFS(СВЦЭМ!$D$33:$D$776,СВЦЭМ!$A$33:$A$776,$A128,СВЦЭМ!$B$33:$B$776,I$119)+'СЕТ СН'!$I$11+СВЦЭМ!$D$10+'СЕТ СН'!$I$6-'СЕТ СН'!$I$23</f>
        <v>1793.65917244</v>
      </c>
      <c r="J128" s="36">
        <f>SUMIFS(СВЦЭМ!$D$33:$D$776,СВЦЭМ!$A$33:$A$776,$A128,СВЦЭМ!$B$33:$B$776,J$119)+'СЕТ СН'!$I$11+СВЦЭМ!$D$10+'СЕТ СН'!$I$6-'СЕТ СН'!$I$23</f>
        <v>1769.2677671199999</v>
      </c>
      <c r="K128" s="36">
        <f>SUMIFS(СВЦЭМ!$D$33:$D$776,СВЦЭМ!$A$33:$A$776,$A128,СВЦЭМ!$B$33:$B$776,K$119)+'СЕТ СН'!$I$11+СВЦЭМ!$D$10+'СЕТ СН'!$I$6-'СЕТ СН'!$I$23</f>
        <v>1748.2735257899999</v>
      </c>
      <c r="L128" s="36">
        <f>SUMIFS(СВЦЭМ!$D$33:$D$776,СВЦЭМ!$A$33:$A$776,$A128,СВЦЭМ!$B$33:$B$776,L$119)+'СЕТ СН'!$I$11+СВЦЭМ!$D$10+'СЕТ СН'!$I$6-'СЕТ СН'!$I$23</f>
        <v>1733.7125644600001</v>
      </c>
      <c r="M128" s="36">
        <f>SUMIFS(СВЦЭМ!$D$33:$D$776,СВЦЭМ!$A$33:$A$776,$A128,СВЦЭМ!$B$33:$B$776,M$119)+'СЕТ СН'!$I$11+СВЦЭМ!$D$10+'СЕТ СН'!$I$6-'СЕТ СН'!$I$23</f>
        <v>1728.70414381</v>
      </c>
      <c r="N128" s="36">
        <f>SUMIFS(СВЦЭМ!$D$33:$D$776,СВЦЭМ!$A$33:$A$776,$A128,СВЦЭМ!$B$33:$B$776,N$119)+'СЕТ СН'!$I$11+СВЦЭМ!$D$10+'СЕТ СН'!$I$6-'СЕТ СН'!$I$23</f>
        <v>1747.6599023799999</v>
      </c>
      <c r="O128" s="36">
        <f>SUMIFS(СВЦЭМ!$D$33:$D$776,СВЦЭМ!$A$33:$A$776,$A128,СВЦЭМ!$B$33:$B$776,O$119)+'СЕТ СН'!$I$11+СВЦЭМ!$D$10+'СЕТ СН'!$I$6-'СЕТ СН'!$I$23</f>
        <v>1760.72536326</v>
      </c>
      <c r="P128" s="36">
        <f>SUMIFS(СВЦЭМ!$D$33:$D$776,СВЦЭМ!$A$33:$A$776,$A128,СВЦЭМ!$B$33:$B$776,P$119)+'СЕТ СН'!$I$11+СВЦЭМ!$D$10+'СЕТ СН'!$I$6-'СЕТ СН'!$I$23</f>
        <v>1768.5089717699998</v>
      </c>
      <c r="Q128" s="36">
        <f>SUMIFS(СВЦЭМ!$D$33:$D$776,СВЦЭМ!$A$33:$A$776,$A128,СВЦЭМ!$B$33:$B$776,Q$119)+'СЕТ СН'!$I$11+СВЦЭМ!$D$10+'СЕТ СН'!$I$6-'СЕТ СН'!$I$23</f>
        <v>1771.1261115100001</v>
      </c>
      <c r="R128" s="36">
        <f>SUMIFS(СВЦЭМ!$D$33:$D$776,СВЦЭМ!$A$33:$A$776,$A128,СВЦЭМ!$B$33:$B$776,R$119)+'СЕТ СН'!$I$11+СВЦЭМ!$D$10+'СЕТ СН'!$I$6-'СЕТ СН'!$I$23</f>
        <v>1759.8449303299999</v>
      </c>
      <c r="S128" s="36">
        <f>SUMIFS(СВЦЭМ!$D$33:$D$776,СВЦЭМ!$A$33:$A$776,$A128,СВЦЭМ!$B$33:$B$776,S$119)+'СЕТ СН'!$I$11+СВЦЭМ!$D$10+'СЕТ СН'!$I$6-'СЕТ СН'!$I$23</f>
        <v>1742.37704532</v>
      </c>
      <c r="T128" s="36">
        <f>SUMIFS(СВЦЭМ!$D$33:$D$776,СВЦЭМ!$A$33:$A$776,$A128,СВЦЭМ!$B$33:$B$776,T$119)+'СЕТ СН'!$I$11+СВЦЭМ!$D$10+'СЕТ СН'!$I$6-'СЕТ СН'!$I$23</f>
        <v>1723.3424885499999</v>
      </c>
      <c r="U128" s="36">
        <f>SUMIFS(СВЦЭМ!$D$33:$D$776,СВЦЭМ!$A$33:$A$776,$A128,СВЦЭМ!$B$33:$B$776,U$119)+'СЕТ СН'!$I$11+СВЦЭМ!$D$10+'СЕТ СН'!$I$6-'СЕТ СН'!$I$23</f>
        <v>1723.6916551499999</v>
      </c>
      <c r="V128" s="36">
        <f>SUMIFS(СВЦЭМ!$D$33:$D$776,СВЦЭМ!$A$33:$A$776,$A128,СВЦЭМ!$B$33:$B$776,V$119)+'СЕТ СН'!$I$11+СВЦЭМ!$D$10+'СЕТ СН'!$I$6-'СЕТ СН'!$I$23</f>
        <v>1716.8728223100002</v>
      </c>
      <c r="W128" s="36">
        <f>SUMIFS(СВЦЭМ!$D$33:$D$776,СВЦЭМ!$A$33:$A$776,$A128,СВЦЭМ!$B$33:$B$776,W$119)+'СЕТ СН'!$I$11+СВЦЭМ!$D$10+'СЕТ СН'!$I$6-'СЕТ СН'!$I$23</f>
        <v>1738.2619220500001</v>
      </c>
      <c r="X128" s="36">
        <f>SUMIFS(СВЦЭМ!$D$33:$D$776,СВЦЭМ!$A$33:$A$776,$A128,СВЦЭМ!$B$33:$B$776,X$119)+'СЕТ СН'!$I$11+СВЦЭМ!$D$10+'СЕТ СН'!$I$6-'СЕТ СН'!$I$23</f>
        <v>1752.5043169099999</v>
      </c>
      <c r="Y128" s="36">
        <f>SUMIFS(СВЦЭМ!$D$33:$D$776,СВЦЭМ!$A$33:$A$776,$A128,СВЦЭМ!$B$33:$B$776,Y$119)+'СЕТ СН'!$I$11+СВЦЭМ!$D$10+'СЕТ СН'!$I$6-'СЕТ СН'!$I$23</f>
        <v>1767.4058399</v>
      </c>
    </row>
    <row r="129" spans="1:25" ht="15.75" x14ac:dyDescent="0.2">
      <c r="A129" s="35">
        <f t="shared" si="3"/>
        <v>44206</v>
      </c>
      <c r="B129" s="36">
        <f>SUMIFS(СВЦЭМ!$D$33:$D$776,СВЦЭМ!$A$33:$A$776,$A129,СВЦЭМ!$B$33:$B$776,B$119)+'СЕТ СН'!$I$11+СВЦЭМ!$D$10+'СЕТ СН'!$I$6-'СЕТ СН'!$I$23</f>
        <v>1763.7736457400001</v>
      </c>
      <c r="C129" s="36">
        <f>SUMIFS(СВЦЭМ!$D$33:$D$776,СВЦЭМ!$A$33:$A$776,$A129,СВЦЭМ!$B$33:$B$776,C$119)+'СЕТ СН'!$I$11+СВЦЭМ!$D$10+'СЕТ СН'!$I$6-'СЕТ СН'!$I$23</f>
        <v>1799.0300414600001</v>
      </c>
      <c r="D129" s="36">
        <f>SUMIFS(СВЦЭМ!$D$33:$D$776,СВЦЭМ!$A$33:$A$776,$A129,СВЦЭМ!$B$33:$B$776,D$119)+'СЕТ СН'!$I$11+СВЦЭМ!$D$10+'СЕТ СН'!$I$6-'СЕТ СН'!$I$23</f>
        <v>1822.57879933</v>
      </c>
      <c r="E129" s="36">
        <f>SUMIFS(СВЦЭМ!$D$33:$D$776,СВЦЭМ!$A$33:$A$776,$A129,СВЦЭМ!$B$33:$B$776,E$119)+'СЕТ СН'!$I$11+СВЦЭМ!$D$10+'СЕТ СН'!$I$6-'СЕТ СН'!$I$23</f>
        <v>1829.89494762</v>
      </c>
      <c r="F129" s="36">
        <f>SUMIFS(СВЦЭМ!$D$33:$D$776,СВЦЭМ!$A$33:$A$776,$A129,СВЦЭМ!$B$33:$B$776,F$119)+'СЕТ СН'!$I$11+СВЦЭМ!$D$10+'СЕТ СН'!$I$6-'СЕТ СН'!$I$23</f>
        <v>1841.2289238799999</v>
      </c>
      <c r="G129" s="36">
        <f>SUMIFS(СВЦЭМ!$D$33:$D$776,СВЦЭМ!$A$33:$A$776,$A129,СВЦЭМ!$B$33:$B$776,G$119)+'СЕТ СН'!$I$11+СВЦЭМ!$D$10+'СЕТ СН'!$I$6-'СЕТ СН'!$I$23</f>
        <v>1837.1620409399998</v>
      </c>
      <c r="H129" s="36">
        <f>SUMIFS(СВЦЭМ!$D$33:$D$776,СВЦЭМ!$A$33:$A$776,$A129,СВЦЭМ!$B$33:$B$776,H$119)+'СЕТ СН'!$I$11+СВЦЭМ!$D$10+'СЕТ СН'!$I$6-'СЕТ СН'!$I$23</f>
        <v>1823.8172787600001</v>
      </c>
      <c r="I129" s="36">
        <f>SUMIFS(СВЦЭМ!$D$33:$D$776,СВЦЭМ!$A$33:$A$776,$A129,СВЦЭМ!$B$33:$B$776,I$119)+'СЕТ СН'!$I$11+СВЦЭМ!$D$10+'СЕТ СН'!$I$6-'СЕТ СН'!$I$23</f>
        <v>1814.7790032500002</v>
      </c>
      <c r="J129" s="36">
        <f>SUMIFS(СВЦЭМ!$D$33:$D$776,СВЦЭМ!$A$33:$A$776,$A129,СВЦЭМ!$B$33:$B$776,J$119)+'СЕТ СН'!$I$11+СВЦЭМ!$D$10+'СЕТ СН'!$I$6-'СЕТ СН'!$I$23</f>
        <v>1806.2935090999999</v>
      </c>
      <c r="K129" s="36">
        <f>SUMIFS(СВЦЭМ!$D$33:$D$776,СВЦЭМ!$A$33:$A$776,$A129,СВЦЭМ!$B$33:$B$776,K$119)+'СЕТ СН'!$I$11+СВЦЭМ!$D$10+'СЕТ СН'!$I$6-'СЕТ СН'!$I$23</f>
        <v>1779.4461236000002</v>
      </c>
      <c r="L129" s="36">
        <f>SUMIFS(СВЦЭМ!$D$33:$D$776,СВЦЭМ!$A$33:$A$776,$A129,СВЦЭМ!$B$33:$B$776,L$119)+'СЕТ СН'!$I$11+СВЦЭМ!$D$10+'СЕТ СН'!$I$6-'СЕТ СН'!$I$23</f>
        <v>1750.7279867399998</v>
      </c>
      <c r="M129" s="36">
        <f>SUMIFS(СВЦЭМ!$D$33:$D$776,СВЦЭМ!$A$33:$A$776,$A129,СВЦЭМ!$B$33:$B$776,M$119)+'СЕТ СН'!$I$11+СВЦЭМ!$D$10+'СЕТ СН'!$I$6-'СЕТ СН'!$I$23</f>
        <v>1746.07498678</v>
      </c>
      <c r="N129" s="36">
        <f>SUMIFS(СВЦЭМ!$D$33:$D$776,СВЦЭМ!$A$33:$A$776,$A129,СВЦЭМ!$B$33:$B$776,N$119)+'СЕТ СН'!$I$11+СВЦЭМ!$D$10+'СЕТ СН'!$I$6-'СЕТ СН'!$I$23</f>
        <v>1764.8593575599998</v>
      </c>
      <c r="O129" s="36">
        <f>SUMIFS(СВЦЭМ!$D$33:$D$776,СВЦЭМ!$A$33:$A$776,$A129,СВЦЭМ!$B$33:$B$776,O$119)+'СЕТ СН'!$I$11+СВЦЭМ!$D$10+'СЕТ СН'!$I$6-'СЕТ СН'!$I$23</f>
        <v>1774.3281102699998</v>
      </c>
      <c r="P129" s="36">
        <f>SUMIFS(СВЦЭМ!$D$33:$D$776,СВЦЭМ!$A$33:$A$776,$A129,СВЦЭМ!$B$33:$B$776,P$119)+'СЕТ СН'!$I$11+СВЦЭМ!$D$10+'СЕТ СН'!$I$6-'СЕТ СН'!$I$23</f>
        <v>1784.6819172800001</v>
      </c>
      <c r="Q129" s="36">
        <f>SUMIFS(СВЦЭМ!$D$33:$D$776,СВЦЭМ!$A$33:$A$776,$A129,СВЦЭМ!$B$33:$B$776,Q$119)+'СЕТ СН'!$I$11+СВЦЭМ!$D$10+'СЕТ СН'!$I$6-'СЕТ СН'!$I$23</f>
        <v>1787.1555403900002</v>
      </c>
      <c r="R129" s="36">
        <f>SUMIFS(СВЦЭМ!$D$33:$D$776,СВЦЭМ!$A$33:$A$776,$A129,СВЦЭМ!$B$33:$B$776,R$119)+'СЕТ СН'!$I$11+СВЦЭМ!$D$10+'СЕТ СН'!$I$6-'СЕТ СН'!$I$23</f>
        <v>1772.1966204999999</v>
      </c>
      <c r="S129" s="36">
        <f>SUMIFS(СВЦЭМ!$D$33:$D$776,СВЦЭМ!$A$33:$A$776,$A129,СВЦЭМ!$B$33:$B$776,S$119)+'СЕТ СН'!$I$11+СВЦЭМ!$D$10+'СЕТ СН'!$I$6-'СЕТ СН'!$I$23</f>
        <v>1745.6993872500002</v>
      </c>
      <c r="T129" s="36">
        <f>SUMIFS(СВЦЭМ!$D$33:$D$776,СВЦЭМ!$A$33:$A$776,$A129,СВЦЭМ!$B$33:$B$776,T$119)+'СЕТ СН'!$I$11+СВЦЭМ!$D$10+'СЕТ СН'!$I$6-'СЕТ СН'!$I$23</f>
        <v>1719.0008088</v>
      </c>
      <c r="U129" s="36">
        <f>SUMIFS(СВЦЭМ!$D$33:$D$776,СВЦЭМ!$A$33:$A$776,$A129,СВЦЭМ!$B$33:$B$776,U$119)+'СЕТ СН'!$I$11+СВЦЭМ!$D$10+'СЕТ СН'!$I$6-'СЕТ СН'!$I$23</f>
        <v>1723.98738172</v>
      </c>
      <c r="V129" s="36">
        <f>SUMIFS(СВЦЭМ!$D$33:$D$776,СВЦЭМ!$A$33:$A$776,$A129,СВЦЭМ!$B$33:$B$776,V$119)+'СЕТ СН'!$I$11+СВЦЭМ!$D$10+'СЕТ СН'!$I$6-'СЕТ СН'!$I$23</f>
        <v>1719.8015824700001</v>
      </c>
      <c r="W129" s="36">
        <f>SUMIFS(СВЦЭМ!$D$33:$D$776,СВЦЭМ!$A$33:$A$776,$A129,СВЦЭМ!$B$33:$B$776,W$119)+'СЕТ СН'!$I$11+СВЦЭМ!$D$10+'СЕТ СН'!$I$6-'СЕТ СН'!$I$23</f>
        <v>1743.8817462699999</v>
      </c>
      <c r="X129" s="36">
        <f>SUMIFS(СВЦЭМ!$D$33:$D$776,СВЦЭМ!$A$33:$A$776,$A129,СВЦЭМ!$B$33:$B$776,X$119)+'СЕТ СН'!$I$11+СВЦЭМ!$D$10+'СЕТ СН'!$I$6-'СЕТ СН'!$I$23</f>
        <v>1763.8586361500002</v>
      </c>
      <c r="Y129" s="36">
        <f>SUMIFS(СВЦЭМ!$D$33:$D$776,СВЦЭМ!$A$33:$A$776,$A129,СВЦЭМ!$B$33:$B$776,Y$119)+'СЕТ СН'!$I$11+СВЦЭМ!$D$10+'СЕТ СН'!$I$6-'СЕТ СН'!$I$23</f>
        <v>1782.8272164099999</v>
      </c>
    </row>
    <row r="130" spans="1:25" ht="15.75" x14ac:dyDescent="0.2">
      <c r="A130" s="35">
        <f t="shared" si="3"/>
        <v>44207</v>
      </c>
      <c r="B130" s="36">
        <f>SUMIFS(СВЦЭМ!$D$33:$D$776,СВЦЭМ!$A$33:$A$776,$A130,СВЦЭМ!$B$33:$B$776,B$119)+'СЕТ СН'!$I$11+СВЦЭМ!$D$10+'СЕТ СН'!$I$6-'СЕТ СН'!$I$23</f>
        <v>1822.2730581800001</v>
      </c>
      <c r="C130" s="36">
        <f>SUMIFS(СВЦЭМ!$D$33:$D$776,СВЦЭМ!$A$33:$A$776,$A130,СВЦЭМ!$B$33:$B$776,C$119)+'СЕТ СН'!$I$11+СВЦЭМ!$D$10+'СЕТ СН'!$I$6-'СЕТ СН'!$I$23</f>
        <v>1862.1691851800001</v>
      </c>
      <c r="D130" s="36">
        <f>SUMIFS(СВЦЭМ!$D$33:$D$776,СВЦЭМ!$A$33:$A$776,$A130,СВЦЭМ!$B$33:$B$776,D$119)+'СЕТ СН'!$I$11+СВЦЭМ!$D$10+'СЕТ СН'!$I$6-'СЕТ СН'!$I$23</f>
        <v>1868.6547901700001</v>
      </c>
      <c r="E130" s="36">
        <f>SUMIFS(СВЦЭМ!$D$33:$D$776,СВЦЭМ!$A$33:$A$776,$A130,СВЦЭМ!$B$33:$B$776,E$119)+'СЕТ СН'!$I$11+СВЦЭМ!$D$10+'СЕТ СН'!$I$6-'СЕТ СН'!$I$23</f>
        <v>1864.7171742699998</v>
      </c>
      <c r="F130" s="36">
        <f>SUMIFS(СВЦЭМ!$D$33:$D$776,СВЦЭМ!$A$33:$A$776,$A130,СВЦЭМ!$B$33:$B$776,F$119)+'СЕТ СН'!$I$11+СВЦЭМ!$D$10+'СЕТ СН'!$I$6-'СЕТ СН'!$I$23</f>
        <v>1867.2882585000002</v>
      </c>
      <c r="G130" s="36">
        <f>SUMIFS(СВЦЭМ!$D$33:$D$776,СВЦЭМ!$A$33:$A$776,$A130,СВЦЭМ!$B$33:$B$776,G$119)+'СЕТ СН'!$I$11+СВЦЭМ!$D$10+'СЕТ СН'!$I$6-'СЕТ СН'!$I$23</f>
        <v>1872.3754025200001</v>
      </c>
      <c r="H130" s="36">
        <f>SUMIFS(СВЦЭМ!$D$33:$D$776,СВЦЭМ!$A$33:$A$776,$A130,СВЦЭМ!$B$33:$B$776,H$119)+'СЕТ СН'!$I$11+СВЦЭМ!$D$10+'СЕТ СН'!$I$6-'СЕТ СН'!$I$23</f>
        <v>1862.5595597000001</v>
      </c>
      <c r="I130" s="36">
        <f>SUMIFS(СВЦЭМ!$D$33:$D$776,СВЦЭМ!$A$33:$A$776,$A130,СВЦЭМ!$B$33:$B$776,I$119)+'СЕТ СН'!$I$11+СВЦЭМ!$D$10+'СЕТ СН'!$I$6-'СЕТ СН'!$I$23</f>
        <v>1819.8255871599999</v>
      </c>
      <c r="J130" s="36">
        <f>SUMIFS(СВЦЭМ!$D$33:$D$776,СВЦЭМ!$A$33:$A$776,$A130,СВЦЭМ!$B$33:$B$776,J$119)+'СЕТ СН'!$I$11+СВЦЭМ!$D$10+'СЕТ СН'!$I$6-'СЕТ СН'!$I$23</f>
        <v>1782.0412192600002</v>
      </c>
      <c r="K130" s="36">
        <f>SUMIFS(СВЦЭМ!$D$33:$D$776,СВЦЭМ!$A$33:$A$776,$A130,СВЦЭМ!$B$33:$B$776,K$119)+'СЕТ СН'!$I$11+СВЦЭМ!$D$10+'СЕТ СН'!$I$6-'СЕТ СН'!$I$23</f>
        <v>1765.51322278</v>
      </c>
      <c r="L130" s="36">
        <f>SUMIFS(СВЦЭМ!$D$33:$D$776,СВЦЭМ!$A$33:$A$776,$A130,СВЦЭМ!$B$33:$B$776,L$119)+'СЕТ СН'!$I$11+СВЦЭМ!$D$10+'СЕТ СН'!$I$6-'СЕТ СН'!$I$23</f>
        <v>1760.6696382300001</v>
      </c>
      <c r="M130" s="36">
        <f>SUMIFS(СВЦЭМ!$D$33:$D$776,СВЦЭМ!$A$33:$A$776,$A130,СВЦЭМ!$B$33:$B$776,M$119)+'СЕТ СН'!$I$11+СВЦЭМ!$D$10+'СЕТ СН'!$I$6-'СЕТ СН'!$I$23</f>
        <v>1768.61154721</v>
      </c>
      <c r="N130" s="36">
        <f>SUMIFS(СВЦЭМ!$D$33:$D$776,СВЦЭМ!$A$33:$A$776,$A130,СВЦЭМ!$B$33:$B$776,N$119)+'СЕТ СН'!$I$11+СВЦЭМ!$D$10+'СЕТ СН'!$I$6-'СЕТ СН'!$I$23</f>
        <v>1778.9740538299998</v>
      </c>
      <c r="O130" s="36">
        <f>SUMIFS(СВЦЭМ!$D$33:$D$776,СВЦЭМ!$A$33:$A$776,$A130,СВЦЭМ!$B$33:$B$776,O$119)+'СЕТ СН'!$I$11+СВЦЭМ!$D$10+'СЕТ СН'!$I$6-'СЕТ СН'!$I$23</f>
        <v>1789.3816713800002</v>
      </c>
      <c r="P130" s="36">
        <f>SUMIFS(СВЦЭМ!$D$33:$D$776,СВЦЭМ!$A$33:$A$776,$A130,СВЦЭМ!$B$33:$B$776,P$119)+'СЕТ СН'!$I$11+СВЦЭМ!$D$10+'СЕТ СН'!$I$6-'СЕТ СН'!$I$23</f>
        <v>1801.6717272400001</v>
      </c>
      <c r="Q130" s="36">
        <f>SUMIFS(СВЦЭМ!$D$33:$D$776,СВЦЭМ!$A$33:$A$776,$A130,СВЦЭМ!$B$33:$B$776,Q$119)+'СЕТ СН'!$I$11+СВЦЭМ!$D$10+'СЕТ СН'!$I$6-'СЕТ СН'!$I$23</f>
        <v>1808.4863070299998</v>
      </c>
      <c r="R130" s="36">
        <f>SUMIFS(СВЦЭМ!$D$33:$D$776,СВЦЭМ!$A$33:$A$776,$A130,СВЦЭМ!$B$33:$B$776,R$119)+'СЕТ СН'!$I$11+СВЦЭМ!$D$10+'СЕТ СН'!$I$6-'СЕТ СН'!$I$23</f>
        <v>1796.06563405</v>
      </c>
      <c r="S130" s="36">
        <f>SUMIFS(СВЦЭМ!$D$33:$D$776,СВЦЭМ!$A$33:$A$776,$A130,СВЦЭМ!$B$33:$B$776,S$119)+'СЕТ СН'!$I$11+СВЦЭМ!$D$10+'СЕТ СН'!$I$6-'СЕТ СН'!$I$23</f>
        <v>1771.4989476400001</v>
      </c>
      <c r="T130" s="36">
        <f>SUMIFS(СВЦЭМ!$D$33:$D$776,СВЦЭМ!$A$33:$A$776,$A130,СВЦЭМ!$B$33:$B$776,T$119)+'СЕТ СН'!$I$11+СВЦЭМ!$D$10+'СЕТ СН'!$I$6-'СЕТ СН'!$I$23</f>
        <v>1742.6218140599999</v>
      </c>
      <c r="U130" s="36">
        <f>SUMIFS(СВЦЭМ!$D$33:$D$776,СВЦЭМ!$A$33:$A$776,$A130,СВЦЭМ!$B$33:$B$776,U$119)+'СЕТ СН'!$I$11+СВЦЭМ!$D$10+'СЕТ СН'!$I$6-'СЕТ СН'!$I$23</f>
        <v>1742.1085175799999</v>
      </c>
      <c r="V130" s="36">
        <f>SUMIFS(СВЦЭМ!$D$33:$D$776,СВЦЭМ!$A$33:$A$776,$A130,СВЦЭМ!$B$33:$B$776,V$119)+'СЕТ СН'!$I$11+СВЦЭМ!$D$10+'СЕТ СН'!$I$6-'СЕТ СН'!$I$23</f>
        <v>1756.5154496999999</v>
      </c>
      <c r="W130" s="36">
        <f>SUMIFS(СВЦЭМ!$D$33:$D$776,СВЦЭМ!$A$33:$A$776,$A130,СВЦЭМ!$B$33:$B$776,W$119)+'СЕТ СН'!$I$11+СВЦЭМ!$D$10+'СЕТ СН'!$I$6-'СЕТ СН'!$I$23</f>
        <v>1772.6953009600002</v>
      </c>
      <c r="X130" s="36">
        <f>SUMIFS(СВЦЭМ!$D$33:$D$776,СВЦЭМ!$A$33:$A$776,$A130,СВЦЭМ!$B$33:$B$776,X$119)+'СЕТ СН'!$I$11+СВЦЭМ!$D$10+'СЕТ СН'!$I$6-'СЕТ СН'!$I$23</f>
        <v>1775.9584293600001</v>
      </c>
      <c r="Y130" s="36">
        <f>SUMIFS(СВЦЭМ!$D$33:$D$776,СВЦЭМ!$A$33:$A$776,$A130,СВЦЭМ!$B$33:$B$776,Y$119)+'СЕТ СН'!$I$11+СВЦЭМ!$D$10+'СЕТ СН'!$I$6-'СЕТ СН'!$I$23</f>
        <v>1793.4906209300002</v>
      </c>
    </row>
    <row r="131" spans="1:25" ht="15.75" x14ac:dyDescent="0.2">
      <c r="A131" s="35">
        <f t="shared" si="3"/>
        <v>44208</v>
      </c>
      <c r="B131" s="36">
        <f>SUMIFS(СВЦЭМ!$D$33:$D$776,СВЦЭМ!$A$33:$A$776,$A131,СВЦЭМ!$B$33:$B$776,B$119)+'СЕТ СН'!$I$11+СВЦЭМ!$D$10+'СЕТ СН'!$I$6-'СЕТ СН'!$I$23</f>
        <v>1764.8241405799999</v>
      </c>
      <c r="C131" s="36">
        <f>SUMIFS(СВЦЭМ!$D$33:$D$776,СВЦЭМ!$A$33:$A$776,$A131,СВЦЭМ!$B$33:$B$776,C$119)+'СЕТ СН'!$I$11+СВЦЭМ!$D$10+'СЕТ СН'!$I$6-'СЕТ СН'!$I$23</f>
        <v>1798.9930737499999</v>
      </c>
      <c r="D131" s="36">
        <f>SUMIFS(СВЦЭМ!$D$33:$D$776,СВЦЭМ!$A$33:$A$776,$A131,СВЦЭМ!$B$33:$B$776,D$119)+'СЕТ СН'!$I$11+СВЦЭМ!$D$10+'СЕТ СН'!$I$6-'СЕТ СН'!$I$23</f>
        <v>1816.2959430800001</v>
      </c>
      <c r="E131" s="36">
        <f>SUMIFS(СВЦЭМ!$D$33:$D$776,СВЦЭМ!$A$33:$A$776,$A131,СВЦЭМ!$B$33:$B$776,E$119)+'СЕТ СН'!$I$11+СВЦЭМ!$D$10+'СЕТ СН'!$I$6-'СЕТ СН'!$I$23</f>
        <v>1828.9710584999998</v>
      </c>
      <c r="F131" s="36">
        <f>SUMIFS(СВЦЭМ!$D$33:$D$776,СВЦЭМ!$A$33:$A$776,$A131,СВЦЭМ!$B$33:$B$776,F$119)+'СЕТ СН'!$I$11+СВЦЭМ!$D$10+'СЕТ СН'!$I$6-'СЕТ СН'!$I$23</f>
        <v>1833.8882009099998</v>
      </c>
      <c r="G131" s="36">
        <f>SUMIFS(СВЦЭМ!$D$33:$D$776,СВЦЭМ!$A$33:$A$776,$A131,СВЦЭМ!$B$33:$B$776,G$119)+'СЕТ СН'!$I$11+СВЦЭМ!$D$10+'СЕТ СН'!$I$6-'СЕТ СН'!$I$23</f>
        <v>1824.4513210700002</v>
      </c>
      <c r="H131" s="36">
        <f>SUMIFS(СВЦЭМ!$D$33:$D$776,СВЦЭМ!$A$33:$A$776,$A131,СВЦЭМ!$B$33:$B$776,H$119)+'СЕТ СН'!$I$11+СВЦЭМ!$D$10+'СЕТ СН'!$I$6-'СЕТ СН'!$I$23</f>
        <v>1816.4573271200002</v>
      </c>
      <c r="I131" s="36">
        <f>SUMIFS(СВЦЭМ!$D$33:$D$776,СВЦЭМ!$A$33:$A$776,$A131,СВЦЭМ!$B$33:$B$776,I$119)+'СЕТ СН'!$I$11+СВЦЭМ!$D$10+'СЕТ СН'!$I$6-'СЕТ СН'!$I$23</f>
        <v>1778.4489373500001</v>
      </c>
      <c r="J131" s="36">
        <f>SUMIFS(СВЦЭМ!$D$33:$D$776,СВЦЭМ!$A$33:$A$776,$A131,СВЦЭМ!$B$33:$B$776,J$119)+'СЕТ СН'!$I$11+СВЦЭМ!$D$10+'СЕТ СН'!$I$6-'СЕТ СН'!$I$23</f>
        <v>1743.3158363699999</v>
      </c>
      <c r="K131" s="36">
        <f>SUMIFS(СВЦЭМ!$D$33:$D$776,СВЦЭМ!$A$33:$A$776,$A131,СВЦЭМ!$B$33:$B$776,K$119)+'СЕТ СН'!$I$11+СВЦЭМ!$D$10+'СЕТ СН'!$I$6-'СЕТ СН'!$I$23</f>
        <v>1741.5066995299999</v>
      </c>
      <c r="L131" s="36">
        <f>SUMIFS(СВЦЭМ!$D$33:$D$776,СВЦЭМ!$A$33:$A$776,$A131,СВЦЭМ!$B$33:$B$776,L$119)+'СЕТ СН'!$I$11+СВЦЭМ!$D$10+'СЕТ СН'!$I$6-'СЕТ СН'!$I$23</f>
        <v>1734.6367483099998</v>
      </c>
      <c r="M131" s="36">
        <f>SUMIFS(СВЦЭМ!$D$33:$D$776,СВЦЭМ!$A$33:$A$776,$A131,СВЦЭМ!$B$33:$B$776,M$119)+'СЕТ СН'!$I$11+СВЦЭМ!$D$10+'СЕТ СН'!$I$6-'СЕТ СН'!$I$23</f>
        <v>1740.8353625199998</v>
      </c>
      <c r="N131" s="36">
        <f>SUMIFS(СВЦЭМ!$D$33:$D$776,СВЦЭМ!$A$33:$A$776,$A131,СВЦЭМ!$B$33:$B$776,N$119)+'СЕТ СН'!$I$11+СВЦЭМ!$D$10+'СЕТ СН'!$I$6-'СЕТ СН'!$I$23</f>
        <v>1747.0251287800002</v>
      </c>
      <c r="O131" s="36">
        <f>SUMIFS(СВЦЭМ!$D$33:$D$776,СВЦЭМ!$A$33:$A$776,$A131,СВЦЭМ!$B$33:$B$776,O$119)+'СЕТ СН'!$I$11+СВЦЭМ!$D$10+'СЕТ СН'!$I$6-'СЕТ СН'!$I$23</f>
        <v>1760.0220700499999</v>
      </c>
      <c r="P131" s="36">
        <f>SUMIFS(СВЦЭМ!$D$33:$D$776,СВЦЭМ!$A$33:$A$776,$A131,СВЦЭМ!$B$33:$B$776,P$119)+'СЕТ СН'!$I$11+СВЦЭМ!$D$10+'СЕТ СН'!$I$6-'СЕТ СН'!$I$23</f>
        <v>1769.4056175699998</v>
      </c>
      <c r="Q131" s="36">
        <f>SUMIFS(СВЦЭМ!$D$33:$D$776,СВЦЭМ!$A$33:$A$776,$A131,СВЦЭМ!$B$33:$B$776,Q$119)+'СЕТ СН'!$I$11+СВЦЭМ!$D$10+'СЕТ СН'!$I$6-'СЕТ СН'!$I$23</f>
        <v>1770.19985193</v>
      </c>
      <c r="R131" s="36">
        <f>SUMIFS(СВЦЭМ!$D$33:$D$776,СВЦЭМ!$A$33:$A$776,$A131,СВЦЭМ!$B$33:$B$776,R$119)+'СЕТ СН'!$I$11+СВЦЭМ!$D$10+'СЕТ СН'!$I$6-'СЕТ СН'!$I$23</f>
        <v>1759.05109838</v>
      </c>
      <c r="S131" s="36">
        <f>SUMIFS(СВЦЭМ!$D$33:$D$776,СВЦЭМ!$A$33:$A$776,$A131,СВЦЭМ!$B$33:$B$776,S$119)+'СЕТ СН'!$I$11+СВЦЭМ!$D$10+'СЕТ СН'!$I$6-'СЕТ СН'!$I$23</f>
        <v>1739.1320501099999</v>
      </c>
      <c r="T131" s="36">
        <f>SUMIFS(СВЦЭМ!$D$33:$D$776,СВЦЭМ!$A$33:$A$776,$A131,СВЦЭМ!$B$33:$B$776,T$119)+'СЕТ СН'!$I$11+СВЦЭМ!$D$10+'СЕТ СН'!$I$6-'СЕТ СН'!$I$23</f>
        <v>1726.4800047600002</v>
      </c>
      <c r="U131" s="36">
        <f>SUMIFS(СВЦЭМ!$D$33:$D$776,СВЦЭМ!$A$33:$A$776,$A131,СВЦЭМ!$B$33:$B$776,U$119)+'СЕТ СН'!$I$11+СВЦЭМ!$D$10+'СЕТ СН'!$I$6-'СЕТ СН'!$I$23</f>
        <v>1727.74599696</v>
      </c>
      <c r="V131" s="36">
        <f>SUMIFS(СВЦЭМ!$D$33:$D$776,СВЦЭМ!$A$33:$A$776,$A131,СВЦЭМ!$B$33:$B$776,V$119)+'СЕТ СН'!$I$11+СВЦЭМ!$D$10+'СЕТ СН'!$I$6-'СЕТ СН'!$I$23</f>
        <v>1743.8296257799998</v>
      </c>
      <c r="W131" s="36">
        <f>SUMIFS(СВЦЭМ!$D$33:$D$776,СВЦЭМ!$A$33:$A$776,$A131,СВЦЭМ!$B$33:$B$776,W$119)+'СЕТ СН'!$I$11+СВЦЭМ!$D$10+'СЕТ СН'!$I$6-'СЕТ СН'!$I$23</f>
        <v>1764.0711284999998</v>
      </c>
      <c r="X131" s="36">
        <f>SUMIFS(СВЦЭМ!$D$33:$D$776,СВЦЭМ!$A$33:$A$776,$A131,СВЦЭМ!$B$33:$B$776,X$119)+'СЕТ СН'!$I$11+СВЦЭМ!$D$10+'СЕТ СН'!$I$6-'СЕТ СН'!$I$23</f>
        <v>1771.2174719899999</v>
      </c>
      <c r="Y131" s="36">
        <f>SUMIFS(СВЦЭМ!$D$33:$D$776,СВЦЭМ!$A$33:$A$776,$A131,СВЦЭМ!$B$33:$B$776,Y$119)+'СЕТ СН'!$I$11+СВЦЭМ!$D$10+'СЕТ СН'!$I$6-'СЕТ СН'!$I$23</f>
        <v>1797.0015141700001</v>
      </c>
    </row>
    <row r="132" spans="1:25" ht="15.75" x14ac:dyDescent="0.2">
      <c r="A132" s="35">
        <f t="shared" si="3"/>
        <v>44209</v>
      </c>
      <c r="B132" s="36">
        <f>SUMIFS(СВЦЭМ!$D$33:$D$776,СВЦЭМ!$A$33:$A$776,$A132,СВЦЭМ!$B$33:$B$776,B$119)+'СЕТ СН'!$I$11+СВЦЭМ!$D$10+'СЕТ СН'!$I$6-'СЕТ СН'!$I$23</f>
        <v>1787.70835597</v>
      </c>
      <c r="C132" s="36">
        <f>SUMIFS(СВЦЭМ!$D$33:$D$776,СВЦЭМ!$A$33:$A$776,$A132,СВЦЭМ!$B$33:$B$776,C$119)+'СЕТ СН'!$I$11+СВЦЭМ!$D$10+'СЕТ СН'!$I$6-'СЕТ СН'!$I$23</f>
        <v>1826.5323233499998</v>
      </c>
      <c r="D132" s="36">
        <f>SUMIFS(СВЦЭМ!$D$33:$D$776,СВЦЭМ!$A$33:$A$776,$A132,СВЦЭМ!$B$33:$B$776,D$119)+'СЕТ СН'!$I$11+СВЦЭМ!$D$10+'СЕТ СН'!$I$6-'СЕТ СН'!$I$23</f>
        <v>1840.78169708</v>
      </c>
      <c r="E132" s="36">
        <f>SUMIFS(СВЦЭМ!$D$33:$D$776,СВЦЭМ!$A$33:$A$776,$A132,СВЦЭМ!$B$33:$B$776,E$119)+'СЕТ СН'!$I$11+СВЦЭМ!$D$10+'СЕТ СН'!$I$6-'СЕТ СН'!$I$23</f>
        <v>1857.4277953699998</v>
      </c>
      <c r="F132" s="36">
        <f>SUMIFS(СВЦЭМ!$D$33:$D$776,СВЦЭМ!$A$33:$A$776,$A132,СВЦЭМ!$B$33:$B$776,F$119)+'СЕТ СН'!$I$11+СВЦЭМ!$D$10+'СЕТ СН'!$I$6-'СЕТ СН'!$I$23</f>
        <v>1856.1313942400002</v>
      </c>
      <c r="G132" s="36">
        <f>SUMIFS(СВЦЭМ!$D$33:$D$776,СВЦЭМ!$A$33:$A$776,$A132,СВЦЭМ!$B$33:$B$776,G$119)+'СЕТ СН'!$I$11+СВЦЭМ!$D$10+'СЕТ СН'!$I$6-'СЕТ СН'!$I$23</f>
        <v>1847.46006597</v>
      </c>
      <c r="H132" s="36">
        <f>SUMIFS(СВЦЭМ!$D$33:$D$776,СВЦЭМ!$A$33:$A$776,$A132,СВЦЭМ!$B$33:$B$776,H$119)+'СЕТ СН'!$I$11+СВЦЭМ!$D$10+'СЕТ СН'!$I$6-'СЕТ СН'!$I$23</f>
        <v>1827.0380132</v>
      </c>
      <c r="I132" s="36">
        <f>SUMIFS(СВЦЭМ!$D$33:$D$776,СВЦЭМ!$A$33:$A$776,$A132,СВЦЭМ!$B$33:$B$776,I$119)+'СЕТ СН'!$I$11+СВЦЭМ!$D$10+'СЕТ СН'!$I$6-'СЕТ СН'!$I$23</f>
        <v>1800.0674772299999</v>
      </c>
      <c r="J132" s="36">
        <f>SUMIFS(СВЦЭМ!$D$33:$D$776,СВЦЭМ!$A$33:$A$776,$A132,СВЦЭМ!$B$33:$B$776,J$119)+'СЕТ СН'!$I$11+СВЦЭМ!$D$10+'СЕТ СН'!$I$6-'СЕТ СН'!$I$23</f>
        <v>1778.4478828599999</v>
      </c>
      <c r="K132" s="36">
        <f>SUMIFS(СВЦЭМ!$D$33:$D$776,СВЦЭМ!$A$33:$A$776,$A132,СВЦЭМ!$B$33:$B$776,K$119)+'СЕТ СН'!$I$11+СВЦЭМ!$D$10+'СЕТ СН'!$I$6-'СЕТ СН'!$I$23</f>
        <v>1773.47028649</v>
      </c>
      <c r="L132" s="36">
        <f>SUMIFS(СВЦЭМ!$D$33:$D$776,СВЦЭМ!$A$33:$A$776,$A132,СВЦЭМ!$B$33:$B$776,L$119)+'СЕТ СН'!$I$11+СВЦЭМ!$D$10+'СЕТ СН'!$I$6-'СЕТ СН'!$I$23</f>
        <v>1752.1415520099999</v>
      </c>
      <c r="M132" s="36">
        <f>SUMIFS(СВЦЭМ!$D$33:$D$776,СВЦЭМ!$A$33:$A$776,$A132,СВЦЭМ!$B$33:$B$776,M$119)+'СЕТ СН'!$I$11+СВЦЭМ!$D$10+'СЕТ СН'!$I$6-'СЕТ СН'!$I$23</f>
        <v>1750.2708336400001</v>
      </c>
      <c r="N132" s="36">
        <f>SUMIFS(СВЦЭМ!$D$33:$D$776,СВЦЭМ!$A$33:$A$776,$A132,СВЦЭМ!$B$33:$B$776,N$119)+'СЕТ СН'!$I$11+СВЦЭМ!$D$10+'СЕТ СН'!$I$6-'СЕТ СН'!$I$23</f>
        <v>1764.4418746400002</v>
      </c>
      <c r="O132" s="36">
        <f>SUMIFS(СВЦЭМ!$D$33:$D$776,СВЦЭМ!$A$33:$A$776,$A132,СВЦЭМ!$B$33:$B$776,O$119)+'СЕТ СН'!$I$11+СВЦЭМ!$D$10+'СЕТ СН'!$I$6-'СЕТ СН'!$I$23</f>
        <v>1767.37032168</v>
      </c>
      <c r="P132" s="36">
        <f>SUMIFS(СВЦЭМ!$D$33:$D$776,СВЦЭМ!$A$33:$A$776,$A132,СВЦЭМ!$B$33:$B$776,P$119)+'СЕТ СН'!$I$11+СВЦЭМ!$D$10+'СЕТ СН'!$I$6-'СЕТ СН'!$I$23</f>
        <v>1774.5926500599999</v>
      </c>
      <c r="Q132" s="36">
        <f>SUMIFS(СВЦЭМ!$D$33:$D$776,СВЦЭМ!$A$33:$A$776,$A132,СВЦЭМ!$B$33:$B$776,Q$119)+'СЕТ СН'!$I$11+СВЦЭМ!$D$10+'СЕТ СН'!$I$6-'СЕТ СН'!$I$23</f>
        <v>1777.59401622</v>
      </c>
      <c r="R132" s="36">
        <f>SUMIFS(СВЦЭМ!$D$33:$D$776,СВЦЭМ!$A$33:$A$776,$A132,СВЦЭМ!$B$33:$B$776,R$119)+'СЕТ СН'!$I$11+СВЦЭМ!$D$10+'СЕТ СН'!$I$6-'СЕТ СН'!$I$23</f>
        <v>1769.02219414</v>
      </c>
      <c r="S132" s="36">
        <f>SUMIFS(СВЦЭМ!$D$33:$D$776,СВЦЭМ!$A$33:$A$776,$A132,СВЦЭМ!$B$33:$B$776,S$119)+'СЕТ СН'!$I$11+СВЦЭМ!$D$10+'СЕТ СН'!$I$6-'СЕТ СН'!$I$23</f>
        <v>1751.8907311399998</v>
      </c>
      <c r="T132" s="36">
        <f>SUMIFS(СВЦЭМ!$D$33:$D$776,СВЦЭМ!$A$33:$A$776,$A132,СВЦЭМ!$B$33:$B$776,T$119)+'СЕТ СН'!$I$11+СВЦЭМ!$D$10+'СЕТ СН'!$I$6-'СЕТ СН'!$I$23</f>
        <v>1729.37886708</v>
      </c>
      <c r="U132" s="36">
        <f>SUMIFS(СВЦЭМ!$D$33:$D$776,СВЦЭМ!$A$33:$A$776,$A132,СВЦЭМ!$B$33:$B$776,U$119)+'СЕТ СН'!$I$11+СВЦЭМ!$D$10+'СЕТ СН'!$I$6-'СЕТ СН'!$I$23</f>
        <v>1729.04024218</v>
      </c>
      <c r="V132" s="36">
        <f>SUMIFS(СВЦЭМ!$D$33:$D$776,СВЦЭМ!$A$33:$A$776,$A132,СВЦЭМ!$B$33:$B$776,V$119)+'СЕТ СН'!$I$11+СВЦЭМ!$D$10+'СЕТ СН'!$I$6-'СЕТ СН'!$I$23</f>
        <v>1745.0245458200002</v>
      </c>
      <c r="W132" s="36">
        <f>SUMIFS(СВЦЭМ!$D$33:$D$776,СВЦЭМ!$A$33:$A$776,$A132,СВЦЭМ!$B$33:$B$776,W$119)+'СЕТ СН'!$I$11+СВЦЭМ!$D$10+'СЕТ СН'!$I$6-'СЕТ СН'!$I$23</f>
        <v>1760.3711385400002</v>
      </c>
      <c r="X132" s="36">
        <f>SUMIFS(СВЦЭМ!$D$33:$D$776,СВЦЭМ!$A$33:$A$776,$A132,СВЦЭМ!$B$33:$B$776,X$119)+'СЕТ СН'!$I$11+СВЦЭМ!$D$10+'СЕТ СН'!$I$6-'СЕТ СН'!$I$23</f>
        <v>1771.18673915</v>
      </c>
      <c r="Y132" s="36">
        <f>SUMIFS(СВЦЭМ!$D$33:$D$776,СВЦЭМ!$A$33:$A$776,$A132,СВЦЭМ!$B$33:$B$776,Y$119)+'СЕТ СН'!$I$11+СВЦЭМ!$D$10+'СЕТ СН'!$I$6-'СЕТ СН'!$I$23</f>
        <v>1788.1187877399998</v>
      </c>
    </row>
    <row r="133" spans="1:25" ht="15.75" x14ac:dyDescent="0.2">
      <c r="A133" s="35">
        <f t="shared" si="3"/>
        <v>44210</v>
      </c>
      <c r="B133" s="36">
        <f>SUMIFS(СВЦЭМ!$D$33:$D$776,СВЦЭМ!$A$33:$A$776,$A133,СВЦЭМ!$B$33:$B$776,B$119)+'СЕТ СН'!$I$11+СВЦЭМ!$D$10+'СЕТ СН'!$I$6-'СЕТ СН'!$I$23</f>
        <v>1799.1425575100002</v>
      </c>
      <c r="C133" s="36">
        <f>SUMIFS(СВЦЭМ!$D$33:$D$776,СВЦЭМ!$A$33:$A$776,$A133,СВЦЭМ!$B$33:$B$776,C$119)+'СЕТ СН'!$I$11+СВЦЭМ!$D$10+'СЕТ СН'!$I$6-'СЕТ СН'!$I$23</f>
        <v>1837.1934050499999</v>
      </c>
      <c r="D133" s="36">
        <f>SUMIFS(СВЦЭМ!$D$33:$D$776,СВЦЭМ!$A$33:$A$776,$A133,СВЦЭМ!$B$33:$B$776,D$119)+'СЕТ СН'!$I$11+СВЦЭМ!$D$10+'СЕТ СН'!$I$6-'СЕТ СН'!$I$23</f>
        <v>1858.5741500600002</v>
      </c>
      <c r="E133" s="36">
        <f>SUMIFS(СВЦЭМ!$D$33:$D$776,СВЦЭМ!$A$33:$A$776,$A133,СВЦЭМ!$B$33:$B$776,E$119)+'СЕТ СН'!$I$11+СВЦЭМ!$D$10+'СЕТ СН'!$I$6-'СЕТ СН'!$I$23</f>
        <v>1863.7746589600001</v>
      </c>
      <c r="F133" s="36">
        <f>SUMIFS(СВЦЭМ!$D$33:$D$776,СВЦЭМ!$A$33:$A$776,$A133,СВЦЭМ!$B$33:$B$776,F$119)+'СЕТ СН'!$I$11+СВЦЭМ!$D$10+'СЕТ СН'!$I$6-'СЕТ СН'!$I$23</f>
        <v>1871.43873364</v>
      </c>
      <c r="G133" s="36">
        <f>SUMIFS(СВЦЭМ!$D$33:$D$776,СВЦЭМ!$A$33:$A$776,$A133,СВЦЭМ!$B$33:$B$776,G$119)+'СЕТ СН'!$I$11+СВЦЭМ!$D$10+'СЕТ СН'!$I$6-'СЕТ СН'!$I$23</f>
        <v>1839.80984253</v>
      </c>
      <c r="H133" s="36">
        <f>SUMIFS(СВЦЭМ!$D$33:$D$776,СВЦЭМ!$A$33:$A$776,$A133,СВЦЭМ!$B$33:$B$776,H$119)+'СЕТ СН'!$I$11+СВЦЭМ!$D$10+'СЕТ СН'!$I$6-'СЕТ СН'!$I$23</f>
        <v>1799.3629405799998</v>
      </c>
      <c r="I133" s="36">
        <f>SUMIFS(СВЦЭМ!$D$33:$D$776,СВЦЭМ!$A$33:$A$776,$A133,СВЦЭМ!$B$33:$B$776,I$119)+'СЕТ СН'!$I$11+СВЦЭМ!$D$10+'СЕТ СН'!$I$6-'СЕТ СН'!$I$23</f>
        <v>1755.74087504</v>
      </c>
      <c r="J133" s="36">
        <f>SUMIFS(СВЦЭМ!$D$33:$D$776,СВЦЭМ!$A$33:$A$776,$A133,СВЦЭМ!$B$33:$B$776,J$119)+'СЕТ СН'!$I$11+СВЦЭМ!$D$10+'СЕТ СН'!$I$6-'СЕТ СН'!$I$23</f>
        <v>1730.09630591</v>
      </c>
      <c r="K133" s="36">
        <f>SUMIFS(СВЦЭМ!$D$33:$D$776,СВЦЭМ!$A$33:$A$776,$A133,СВЦЭМ!$B$33:$B$776,K$119)+'СЕТ СН'!$I$11+СВЦЭМ!$D$10+'СЕТ СН'!$I$6-'СЕТ СН'!$I$23</f>
        <v>1728.2138694400001</v>
      </c>
      <c r="L133" s="36">
        <f>SUMIFS(СВЦЭМ!$D$33:$D$776,СВЦЭМ!$A$33:$A$776,$A133,СВЦЭМ!$B$33:$B$776,L$119)+'СЕТ СН'!$I$11+СВЦЭМ!$D$10+'СЕТ СН'!$I$6-'СЕТ СН'!$I$23</f>
        <v>1724.5283373299999</v>
      </c>
      <c r="M133" s="36">
        <f>SUMIFS(СВЦЭМ!$D$33:$D$776,СВЦЭМ!$A$33:$A$776,$A133,СВЦЭМ!$B$33:$B$776,M$119)+'СЕТ СН'!$I$11+СВЦЭМ!$D$10+'СЕТ СН'!$I$6-'СЕТ СН'!$I$23</f>
        <v>1733.0796219899999</v>
      </c>
      <c r="N133" s="36">
        <f>SUMIFS(СВЦЭМ!$D$33:$D$776,СВЦЭМ!$A$33:$A$776,$A133,СВЦЭМ!$B$33:$B$776,N$119)+'СЕТ СН'!$I$11+СВЦЭМ!$D$10+'СЕТ СН'!$I$6-'СЕТ СН'!$I$23</f>
        <v>1741.1880775899999</v>
      </c>
      <c r="O133" s="36">
        <f>SUMIFS(СВЦЭМ!$D$33:$D$776,СВЦЭМ!$A$33:$A$776,$A133,СВЦЭМ!$B$33:$B$776,O$119)+'СЕТ СН'!$I$11+СВЦЭМ!$D$10+'СЕТ СН'!$I$6-'СЕТ СН'!$I$23</f>
        <v>1746.96721497</v>
      </c>
      <c r="P133" s="36">
        <f>SUMIFS(СВЦЭМ!$D$33:$D$776,СВЦЭМ!$A$33:$A$776,$A133,СВЦЭМ!$B$33:$B$776,P$119)+'СЕТ СН'!$I$11+СВЦЭМ!$D$10+'СЕТ СН'!$I$6-'СЕТ СН'!$I$23</f>
        <v>1754.26711054</v>
      </c>
      <c r="Q133" s="36">
        <f>SUMIFS(СВЦЭМ!$D$33:$D$776,СВЦЭМ!$A$33:$A$776,$A133,СВЦЭМ!$B$33:$B$776,Q$119)+'СЕТ СН'!$I$11+СВЦЭМ!$D$10+'СЕТ СН'!$I$6-'СЕТ СН'!$I$23</f>
        <v>1760.8367558700002</v>
      </c>
      <c r="R133" s="36">
        <f>SUMIFS(СВЦЭМ!$D$33:$D$776,СВЦЭМ!$A$33:$A$776,$A133,СВЦЭМ!$B$33:$B$776,R$119)+'СЕТ СН'!$I$11+СВЦЭМ!$D$10+'СЕТ СН'!$I$6-'СЕТ СН'!$I$23</f>
        <v>1751.8276157</v>
      </c>
      <c r="S133" s="36">
        <f>SUMIFS(СВЦЭМ!$D$33:$D$776,СВЦЭМ!$A$33:$A$776,$A133,СВЦЭМ!$B$33:$B$776,S$119)+'СЕТ СН'!$I$11+СВЦЭМ!$D$10+'СЕТ СН'!$I$6-'СЕТ СН'!$I$23</f>
        <v>1750.3702636500002</v>
      </c>
      <c r="T133" s="36">
        <f>SUMIFS(СВЦЭМ!$D$33:$D$776,СВЦЭМ!$A$33:$A$776,$A133,СВЦЭМ!$B$33:$B$776,T$119)+'СЕТ СН'!$I$11+СВЦЭМ!$D$10+'СЕТ СН'!$I$6-'СЕТ СН'!$I$23</f>
        <v>1735.42851234</v>
      </c>
      <c r="U133" s="36">
        <f>SUMIFS(СВЦЭМ!$D$33:$D$776,СВЦЭМ!$A$33:$A$776,$A133,СВЦЭМ!$B$33:$B$776,U$119)+'СЕТ СН'!$I$11+СВЦЭМ!$D$10+'СЕТ СН'!$I$6-'СЕТ СН'!$I$23</f>
        <v>1733.8296412099999</v>
      </c>
      <c r="V133" s="36">
        <f>SUMIFS(СВЦЭМ!$D$33:$D$776,СВЦЭМ!$A$33:$A$776,$A133,СВЦЭМ!$B$33:$B$776,V$119)+'СЕТ СН'!$I$11+СВЦЭМ!$D$10+'СЕТ СН'!$I$6-'СЕТ СН'!$I$23</f>
        <v>1739.4228409399998</v>
      </c>
      <c r="W133" s="36">
        <f>SUMIFS(СВЦЭМ!$D$33:$D$776,СВЦЭМ!$A$33:$A$776,$A133,СВЦЭМ!$B$33:$B$776,W$119)+'СЕТ СН'!$I$11+СВЦЭМ!$D$10+'СЕТ СН'!$I$6-'СЕТ СН'!$I$23</f>
        <v>1753.6877797799998</v>
      </c>
      <c r="X133" s="36">
        <f>SUMIFS(СВЦЭМ!$D$33:$D$776,СВЦЭМ!$A$33:$A$776,$A133,СВЦЭМ!$B$33:$B$776,X$119)+'СЕТ СН'!$I$11+СВЦЭМ!$D$10+'СЕТ СН'!$I$6-'СЕТ СН'!$I$23</f>
        <v>1766.7020176800002</v>
      </c>
      <c r="Y133" s="36">
        <f>SUMIFS(СВЦЭМ!$D$33:$D$776,СВЦЭМ!$A$33:$A$776,$A133,СВЦЭМ!$B$33:$B$776,Y$119)+'СЕТ СН'!$I$11+СВЦЭМ!$D$10+'СЕТ СН'!$I$6-'СЕТ СН'!$I$23</f>
        <v>1788.6128416800002</v>
      </c>
    </row>
    <row r="134" spans="1:25" ht="15.75" x14ac:dyDescent="0.2">
      <c r="A134" s="35">
        <f t="shared" si="3"/>
        <v>44211</v>
      </c>
      <c r="B134" s="36">
        <f>SUMIFS(СВЦЭМ!$D$33:$D$776,СВЦЭМ!$A$33:$A$776,$A134,СВЦЭМ!$B$33:$B$776,B$119)+'СЕТ СН'!$I$11+СВЦЭМ!$D$10+'СЕТ СН'!$I$6-'СЕТ СН'!$I$23</f>
        <v>1631.63238187</v>
      </c>
      <c r="C134" s="36">
        <f>SUMIFS(СВЦЭМ!$D$33:$D$776,СВЦЭМ!$A$33:$A$776,$A134,СВЦЭМ!$B$33:$B$776,C$119)+'СЕТ СН'!$I$11+СВЦЭМ!$D$10+'СЕТ СН'!$I$6-'СЕТ СН'!$I$23</f>
        <v>1661.90181267</v>
      </c>
      <c r="D134" s="36">
        <f>SUMIFS(СВЦЭМ!$D$33:$D$776,СВЦЭМ!$A$33:$A$776,$A134,СВЦЭМ!$B$33:$B$776,D$119)+'СЕТ СН'!$I$11+СВЦЭМ!$D$10+'СЕТ СН'!$I$6-'СЕТ СН'!$I$23</f>
        <v>1623.46177246</v>
      </c>
      <c r="E134" s="36">
        <f>SUMIFS(СВЦЭМ!$D$33:$D$776,СВЦЭМ!$A$33:$A$776,$A134,СВЦЭМ!$B$33:$B$776,E$119)+'СЕТ СН'!$I$11+СВЦЭМ!$D$10+'СЕТ СН'!$I$6-'СЕТ СН'!$I$23</f>
        <v>1629.3475508399999</v>
      </c>
      <c r="F134" s="36">
        <f>SUMIFS(СВЦЭМ!$D$33:$D$776,СВЦЭМ!$A$33:$A$776,$A134,СВЦЭМ!$B$33:$B$776,F$119)+'СЕТ СН'!$I$11+СВЦЭМ!$D$10+'СЕТ СН'!$I$6-'СЕТ СН'!$I$23</f>
        <v>1633.2606744700001</v>
      </c>
      <c r="G134" s="36">
        <f>SUMIFS(СВЦЭМ!$D$33:$D$776,СВЦЭМ!$A$33:$A$776,$A134,СВЦЭМ!$B$33:$B$776,G$119)+'СЕТ СН'!$I$11+СВЦЭМ!$D$10+'СЕТ СН'!$I$6-'СЕТ СН'!$I$23</f>
        <v>1621.30311332</v>
      </c>
      <c r="H134" s="36">
        <f>SUMIFS(СВЦЭМ!$D$33:$D$776,СВЦЭМ!$A$33:$A$776,$A134,СВЦЭМ!$B$33:$B$776,H$119)+'СЕТ СН'!$I$11+СВЦЭМ!$D$10+'СЕТ СН'!$I$6-'СЕТ СН'!$I$23</f>
        <v>1587.9165057999999</v>
      </c>
      <c r="I134" s="36">
        <f>SUMIFS(СВЦЭМ!$D$33:$D$776,СВЦЭМ!$A$33:$A$776,$A134,СВЦЭМ!$B$33:$B$776,I$119)+'СЕТ СН'!$I$11+СВЦЭМ!$D$10+'СЕТ СН'!$I$6-'СЕТ СН'!$I$23</f>
        <v>1593.4677011399999</v>
      </c>
      <c r="J134" s="36">
        <f>SUMIFS(СВЦЭМ!$D$33:$D$776,СВЦЭМ!$A$33:$A$776,$A134,СВЦЭМ!$B$33:$B$776,J$119)+'СЕТ СН'!$I$11+СВЦЭМ!$D$10+'СЕТ СН'!$I$6-'СЕТ СН'!$I$23</f>
        <v>1608.89684515</v>
      </c>
      <c r="K134" s="36">
        <f>SUMIFS(СВЦЭМ!$D$33:$D$776,СВЦЭМ!$A$33:$A$776,$A134,СВЦЭМ!$B$33:$B$776,K$119)+'СЕТ СН'!$I$11+СВЦЭМ!$D$10+'СЕТ СН'!$I$6-'СЕТ СН'!$I$23</f>
        <v>1610.2512360000001</v>
      </c>
      <c r="L134" s="36">
        <f>SUMIFS(СВЦЭМ!$D$33:$D$776,СВЦЭМ!$A$33:$A$776,$A134,СВЦЭМ!$B$33:$B$776,L$119)+'СЕТ СН'!$I$11+СВЦЭМ!$D$10+'СЕТ СН'!$I$6-'СЕТ СН'!$I$23</f>
        <v>1611.8976677599999</v>
      </c>
      <c r="M134" s="36">
        <f>SUMIFS(СВЦЭМ!$D$33:$D$776,СВЦЭМ!$A$33:$A$776,$A134,СВЦЭМ!$B$33:$B$776,M$119)+'СЕТ СН'!$I$11+СВЦЭМ!$D$10+'СЕТ СН'!$I$6-'СЕТ СН'!$I$23</f>
        <v>1604.8560102900001</v>
      </c>
      <c r="N134" s="36">
        <f>SUMIFS(СВЦЭМ!$D$33:$D$776,СВЦЭМ!$A$33:$A$776,$A134,СВЦЭМ!$B$33:$B$776,N$119)+'СЕТ СН'!$I$11+СВЦЭМ!$D$10+'СЕТ СН'!$I$6-'СЕТ СН'!$I$23</f>
        <v>1598.8473402099999</v>
      </c>
      <c r="O134" s="36">
        <f>SUMIFS(СВЦЭМ!$D$33:$D$776,СВЦЭМ!$A$33:$A$776,$A134,СВЦЭМ!$B$33:$B$776,O$119)+'СЕТ СН'!$I$11+СВЦЭМ!$D$10+'СЕТ СН'!$I$6-'СЕТ СН'!$I$23</f>
        <v>1603.8408189900001</v>
      </c>
      <c r="P134" s="36">
        <f>SUMIFS(СВЦЭМ!$D$33:$D$776,СВЦЭМ!$A$33:$A$776,$A134,СВЦЭМ!$B$33:$B$776,P$119)+'СЕТ СН'!$I$11+СВЦЭМ!$D$10+'СЕТ СН'!$I$6-'СЕТ СН'!$I$23</f>
        <v>1629.0881249899999</v>
      </c>
      <c r="Q134" s="36">
        <f>SUMIFS(СВЦЭМ!$D$33:$D$776,СВЦЭМ!$A$33:$A$776,$A134,СВЦЭМ!$B$33:$B$776,Q$119)+'СЕТ СН'!$I$11+СВЦЭМ!$D$10+'СЕТ СН'!$I$6-'СЕТ СН'!$I$23</f>
        <v>1621.2371294499999</v>
      </c>
      <c r="R134" s="36">
        <f>SUMIFS(СВЦЭМ!$D$33:$D$776,СВЦЭМ!$A$33:$A$776,$A134,СВЦЭМ!$B$33:$B$776,R$119)+'СЕТ СН'!$I$11+СВЦЭМ!$D$10+'СЕТ СН'!$I$6-'СЕТ СН'!$I$23</f>
        <v>1631.7197646700001</v>
      </c>
      <c r="S134" s="36">
        <f>SUMIFS(СВЦЭМ!$D$33:$D$776,СВЦЭМ!$A$33:$A$776,$A134,СВЦЭМ!$B$33:$B$776,S$119)+'СЕТ СН'!$I$11+СВЦЭМ!$D$10+'СЕТ СН'!$I$6-'СЕТ СН'!$I$23</f>
        <v>1630.9264623200002</v>
      </c>
      <c r="T134" s="36">
        <f>SUMIFS(СВЦЭМ!$D$33:$D$776,СВЦЭМ!$A$33:$A$776,$A134,СВЦЭМ!$B$33:$B$776,T$119)+'СЕТ СН'!$I$11+СВЦЭМ!$D$10+'СЕТ СН'!$I$6-'СЕТ СН'!$I$23</f>
        <v>1685.6734249400001</v>
      </c>
      <c r="U134" s="36">
        <f>SUMIFS(СВЦЭМ!$D$33:$D$776,СВЦЭМ!$A$33:$A$776,$A134,СВЦЭМ!$B$33:$B$776,U$119)+'СЕТ СН'!$I$11+СВЦЭМ!$D$10+'СЕТ СН'!$I$6-'СЕТ СН'!$I$23</f>
        <v>1679.5317952299997</v>
      </c>
      <c r="V134" s="36">
        <f>SUMIFS(СВЦЭМ!$D$33:$D$776,СВЦЭМ!$A$33:$A$776,$A134,СВЦЭМ!$B$33:$B$776,V$119)+'СЕТ СН'!$I$11+СВЦЭМ!$D$10+'СЕТ СН'!$I$6-'СЕТ СН'!$I$23</f>
        <v>1621.20908151</v>
      </c>
      <c r="W134" s="36">
        <f>SUMIFS(СВЦЭМ!$D$33:$D$776,СВЦЭМ!$A$33:$A$776,$A134,СВЦЭМ!$B$33:$B$776,W$119)+'СЕТ СН'!$I$11+СВЦЭМ!$D$10+'СЕТ СН'!$I$6-'СЕТ СН'!$I$23</f>
        <v>1634.1555475300001</v>
      </c>
      <c r="X134" s="36">
        <f>SUMIFS(СВЦЭМ!$D$33:$D$776,СВЦЭМ!$A$33:$A$776,$A134,СВЦЭМ!$B$33:$B$776,X$119)+'СЕТ СН'!$I$11+СВЦЭМ!$D$10+'СЕТ СН'!$I$6-'СЕТ СН'!$I$23</f>
        <v>1639.662084</v>
      </c>
      <c r="Y134" s="36">
        <f>SUMIFS(СВЦЭМ!$D$33:$D$776,СВЦЭМ!$A$33:$A$776,$A134,СВЦЭМ!$B$33:$B$776,Y$119)+'СЕТ СН'!$I$11+СВЦЭМ!$D$10+'СЕТ СН'!$I$6-'СЕТ СН'!$I$23</f>
        <v>1636.97978502</v>
      </c>
    </row>
    <row r="135" spans="1:25" ht="15.75" x14ac:dyDescent="0.2">
      <c r="A135" s="35">
        <f t="shared" si="3"/>
        <v>44212</v>
      </c>
      <c r="B135" s="36">
        <f>SUMIFS(СВЦЭМ!$D$33:$D$776,СВЦЭМ!$A$33:$A$776,$A135,СВЦЭМ!$B$33:$B$776,B$119)+'СЕТ СН'!$I$11+СВЦЭМ!$D$10+'СЕТ СН'!$I$6-'СЕТ СН'!$I$23</f>
        <v>1775.8659648399998</v>
      </c>
      <c r="C135" s="36">
        <f>SUMIFS(СВЦЭМ!$D$33:$D$776,СВЦЭМ!$A$33:$A$776,$A135,СВЦЭМ!$B$33:$B$776,C$119)+'СЕТ СН'!$I$11+СВЦЭМ!$D$10+'СЕТ СН'!$I$6-'СЕТ СН'!$I$23</f>
        <v>1805.8877244800001</v>
      </c>
      <c r="D135" s="36">
        <f>SUMIFS(СВЦЭМ!$D$33:$D$776,СВЦЭМ!$A$33:$A$776,$A135,СВЦЭМ!$B$33:$B$776,D$119)+'СЕТ СН'!$I$11+СВЦЭМ!$D$10+'СЕТ СН'!$I$6-'СЕТ СН'!$I$23</f>
        <v>1815.42682728</v>
      </c>
      <c r="E135" s="36">
        <f>SUMIFS(СВЦЭМ!$D$33:$D$776,СВЦЭМ!$A$33:$A$776,$A135,СВЦЭМ!$B$33:$B$776,E$119)+'СЕТ СН'!$I$11+СВЦЭМ!$D$10+'СЕТ СН'!$I$6-'СЕТ СН'!$I$23</f>
        <v>1820.6678302199998</v>
      </c>
      <c r="F135" s="36">
        <f>SUMIFS(СВЦЭМ!$D$33:$D$776,СВЦЭМ!$A$33:$A$776,$A135,СВЦЭМ!$B$33:$B$776,F$119)+'СЕТ СН'!$I$11+СВЦЭМ!$D$10+'СЕТ СН'!$I$6-'СЕТ СН'!$I$23</f>
        <v>1833.8838382200001</v>
      </c>
      <c r="G135" s="36">
        <f>SUMIFS(СВЦЭМ!$D$33:$D$776,СВЦЭМ!$A$33:$A$776,$A135,СВЦЭМ!$B$33:$B$776,G$119)+'СЕТ СН'!$I$11+СВЦЭМ!$D$10+'СЕТ СН'!$I$6-'СЕТ СН'!$I$23</f>
        <v>1826.9367233899998</v>
      </c>
      <c r="H135" s="36">
        <f>SUMIFS(СВЦЭМ!$D$33:$D$776,СВЦЭМ!$A$33:$A$776,$A135,СВЦЭМ!$B$33:$B$776,H$119)+'СЕТ СН'!$I$11+СВЦЭМ!$D$10+'СЕТ СН'!$I$6-'СЕТ СН'!$I$23</f>
        <v>1809.7908439799999</v>
      </c>
      <c r="I135" s="36">
        <f>SUMIFS(СВЦЭМ!$D$33:$D$776,СВЦЭМ!$A$33:$A$776,$A135,СВЦЭМ!$B$33:$B$776,I$119)+'СЕТ СН'!$I$11+СВЦЭМ!$D$10+'СЕТ СН'!$I$6-'СЕТ СН'!$I$23</f>
        <v>1784.6450500000001</v>
      </c>
      <c r="J135" s="36">
        <f>SUMIFS(СВЦЭМ!$D$33:$D$776,СВЦЭМ!$A$33:$A$776,$A135,СВЦЭМ!$B$33:$B$776,J$119)+'СЕТ СН'!$I$11+СВЦЭМ!$D$10+'СЕТ СН'!$I$6-'СЕТ СН'!$I$23</f>
        <v>1744.9076126099999</v>
      </c>
      <c r="K135" s="36">
        <f>SUMIFS(СВЦЭМ!$D$33:$D$776,СВЦЭМ!$A$33:$A$776,$A135,СВЦЭМ!$B$33:$B$776,K$119)+'СЕТ СН'!$I$11+СВЦЭМ!$D$10+'СЕТ СН'!$I$6-'СЕТ СН'!$I$23</f>
        <v>1720.15435785</v>
      </c>
      <c r="L135" s="36">
        <f>SUMIFS(СВЦЭМ!$D$33:$D$776,СВЦЭМ!$A$33:$A$776,$A135,СВЦЭМ!$B$33:$B$776,L$119)+'СЕТ СН'!$I$11+СВЦЭМ!$D$10+'СЕТ СН'!$I$6-'СЕТ СН'!$I$23</f>
        <v>1717.1617182499999</v>
      </c>
      <c r="M135" s="36">
        <f>SUMIFS(СВЦЭМ!$D$33:$D$776,СВЦЭМ!$A$33:$A$776,$A135,СВЦЭМ!$B$33:$B$776,M$119)+'СЕТ СН'!$I$11+СВЦЭМ!$D$10+'СЕТ СН'!$I$6-'СЕТ СН'!$I$23</f>
        <v>1727.0214034000001</v>
      </c>
      <c r="N135" s="36">
        <f>SUMIFS(СВЦЭМ!$D$33:$D$776,СВЦЭМ!$A$33:$A$776,$A135,СВЦЭМ!$B$33:$B$776,N$119)+'СЕТ СН'!$I$11+СВЦЭМ!$D$10+'СЕТ СН'!$I$6-'СЕТ СН'!$I$23</f>
        <v>1737.4944088100001</v>
      </c>
      <c r="O135" s="36">
        <f>SUMIFS(СВЦЭМ!$D$33:$D$776,СВЦЭМ!$A$33:$A$776,$A135,СВЦЭМ!$B$33:$B$776,O$119)+'СЕТ СН'!$I$11+СВЦЭМ!$D$10+'СЕТ СН'!$I$6-'СЕТ СН'!$I$23</f>
        <v>1749.0257314199998</v>
      </c>
      <c r="P135" s="36">
        <f>SUMIFS(СВЦЭМ!$D$33:$D$776,СВЦЭМ!$A$33:$A$776,$A135,СВЦЭМ!$B$33:$B$776,P$119)+'СЕТ СН'!$I$11+СВЦЭМ!$D$10+'СЕТ СН'!$I$6-'СЕТ СН'!$I$23</f>
        <v>1754.86022344</v>
      </c>
      <c r="Q135" s="36">
        <f>SUMIFS(СВЦЭМ!$D$33:$D$776,СВЦЭМ!$A$33:$A$776,$A135,СВЦЭМ!$B$33:$B$776,Q$119)+'СЕТ СН'!$I$11+СВЦЭМ!$D$10+'СЕТ СН'!$I$6-'СЕТ СН'!$I$23</f>
        <v>1759.0032519800002</v>
      </c>
      <c r="R135" s="36">
        <f>SUMIFS(СВЦЭМ!$D$33:$D$776,СВЦЭМ!$A$33:$A$776,$A135,СВЦЭМ!$B$33:$B$776,R$119)+'СЕТ СН'!$I$11+СВЦЭМ!$D$10+'СЕТ СН'!$I$6-'СЕТ СН'!$I$23</f>
        <v>1746.4716665400001</v>
      </c>
      <c r="S135" s="36">
        <f>SUMIFS(СВЦЭМ!$D$33:$D$776,СВЦЭМ!$A$33:$A$776,$A135,СВЦЭМ!$B$33:$B$776,S$119)+'СЕТ СН'!$I$11+СВЦЭМ!$D$10+'СЕТ СН'!$I$6-'СЕТ СН'!$I$23</f>
        <v>1725.09337499</v>
      </c>
      <c r="T135" s="36">
        <f>SUMIFS(СВЦЭМ!$D$33:$D$776,СВЦЭМ!$A$33:$A$776,$A135,СВЦЭМ!$B$33:$B$776,T$119)+'СЕТ СН'!$I$11+СВЦЭМ!$D$10+'СЕТ СН'!$I$6-'СЕТ СН'!$I$23</f>
        <v>1703.17431708</v>
      </c>
      <c r="U135" s="36">
        <f>SUMIFS(СВЦЭМ!$D$33:$D$776,СВЦЭМ!$A$33:$A$776,$A135,СВЦЭМ!$B$33:$B$776,U$119)+'СЕТ СН'!$I$11+СВЦЭМ!$D$10+'СЕТ СН'!$I$6-'СЕТ СН'!$I$23</f>
        <v>1708.5927091600001</v>
      </c>
      <c r="V135" s="36">
        <f>SUMIFS(СВЦЭМ!$D$33:$D$776,СВЦЭМ!$A$33:$A$776,$A135,СВЦЭМ!$B$33:$B$776,V$119)+'СЕТ СН'!$I$11+СВЦЭМ!$D$10+'СЕТ СН'!$I$6-'СЕТ СН'!$I$23</f>
        <v>1720.4794567899999</v>
      </c>
      <c r="W135" s="36">
        <f>SUMIFS(СВЦЭМ!$D$33:$D$776,СВЦЭМ!$A$33:$A$776,$A135,СВЦЭМ!$B$33:$B$776,W$119)+'СЕТ СН'!$I$11+СВЦЭМ!$D$10+'СЕТ СН'!$I$6-'СЕТ СН'!$I$23</f>
        <v>1743.5945139199998</v>
      </c>
      <c r="X135" s="36">
        <f>SUMIFS(СВЦЭМ!$D$33:$D$776,СВЦЭМ!$A$33:$A$776,$A135,СВЦЭМ!$B$33:$B$776,X$119)+'СЕТ СН'!$I$11+СВЦЭМ!$D$10+'СЕТ СН'!$I$6-'СЕТ СН'!$I$23</f>
        <v>1749.36219532</v>
      </c>
      <c r="Y135" s="36">
        <f>SUMIFS(СВЦЭМ!$D$33:$D$776,СВЦЭМ!$A$33:$A$776,$A135,СВЦЭМ!$B$33:$B$776,Y$119)+'СЕТ СН'!$I$11+СВЦЭМ!$D$10+'СЕТ СН'!$I$6-'СЕТ СН'!$I$23</f>
        <v>1778.0142955599999</v>
      </c>
    </row>
    <row r="136" spans="1:25" ht="15.75" x14ac:dyDescent="0.2">
      <c r="A136" s="35">
        <f t="shared" si="3"/>
        <v>44213</v>
      </c>
      <c r="B136" s="36">
        <f>SUMIFS(СВЦЭМ!$D$33:$D$776,СВЦЭМ!$A$33:$A$776,$A136,СВЦЭМ!$B$33:$B$776,B$119)+'СЕТ СН'!$I$11+СВЦЭМ!$D$10+'СЕТ СН'!$I$6-'СЕТ СН'!$I$23</f>
        <v>1748.5728235800002</v>
      </c>
      <c r="C136" s="36">
        <f>SUMIFS(СВЦЭМ!$D$33:$D$776,СВЦЭМ!$A$33:$A$776,$A136,СВЦЭМ!$B$33:$B$776,C$119)+'СЕТ СН'!$I$11+СВЦЭМ!$D$10+'СЕТ СН'!$I$6-'СЕТ СН'!$I$23</f>
        <v>1784.0427129099999</v>
      </c>
      <c r="D136" s="36">
        <f>SUMIFS(СВЦЭМ!$D$33:$D$776,СВЦЭМ!$A$33:$A$776,$A136,СВЦЭМ!$B$33:$B$776,D$119)+'СЕТ СН'!$I$11+СВЦЭМ!$D$10+'СЕТ СН'!$I$6-'СЕТ СН'!$I$23</f>
        <v>1805.9917666299998</v>
      </c>
      <c r="E136" s="36">
        <f>SUMIFS(СВЦЭМ!$D$33:$D$776,СВЦЭМ!$A$33:$A$776,$A136,СВЦЭМ!$B$33:$B$776,E$119)+'СЕТ СН'!$I$11+СВЦЭМ!$D$10+'СЕТ СН'!$I$6-'СЕТ СН'!$I$23</f>
        <v>1830.21253398</v>
      </c>
      <c r="F136" s="36">
        <f>SUMIFS(СВЦЭМ!$D$33:$D$776,СВЦЭМ!$A$33:$A$776,$A136,СВЦЭМ!$B$33:$B$776,F$119)+'СЕТ СН'!$I$11+СВЦЭМ!$D$10+'СЕТ СН'!$I$6-'СЕТ СН'!$I$23</f>
        <v>1846.01061506</v>
      </c>
      <c r="G136" s="36">
        <f>SUMIFS(СВЦЭМ!$D$33:$D$776,СВЦЭМ!$A$33:$A$776,$A136,СВЦЭМ!$B$33:$B$776,G$119)+'СЕТ СН'!$I$11+СВЦЭМ!$D$10+'СЕТ СН'!$I$6-'СЕТ СН'!$I$23</f>
        <v>1840.2444661200002</v>
      </c>
      <c r="H136" s="36">
        <f>SUMIFS(СВЦЭМ!$D$33:$D$776,СВЦЭМ!$A$33:$A$776,$A136,СВЦЭМ!$B$33:$B$776,H$119)+'СЕТ СН'!$I$11+СВЦЭМ!$D$10+'СЕТ СН'!$I$6-'СЕТ СН'!$I$23</f>
        <v>1820.9700519899998</v>
      </c>
      <c r="I136" s="36">
        <f>SUMIFS(СВЦЭМ!$D$33:$D$776,СВЦЭМ!$A$33:$A$776,$A136,СВЦЭМ!$B$33:$B$776,I$119)+'СЕТ СН'!$I$11+СВЦЭМ!$D$10+'СЕТ СН'!$I$6-'СЕТ СН'!$I$23</f>
        <v>1808.6440028299999</v>
      </c>
      <c r="J136" s="36">
        <f>SUMIFS(СВЦЭМ!$D$33:$D$776,СВЦЭМ!$A$33:$A$776,$A136,СВЦЭМ!$B$33:$B$776,J$119)+'СЕТ СН'!$I$11+СВЦЭМ!$D$10+'СЕТ СН'!$I$6-'СЕТ СН'!$I$23</f>
        <v>1767.5226421500001</v>
      </c>
      <c r="K136" s="36">
        <f>SUMIFS(СВЦЭМ!$D$33:$D$776,СВЦЭМ!$A$33:$A$776,$A136,СВЦЭМ!$B$33:$B$776,K$119)+'СЕТ СН'!$I$11+СВЦЭМ!$D$10+'СЕТ СН'!$I$6-'СЕТ СН'!$I$23</f>
        <v>1748.1540609399999</v>
      </c>
      <c r="L136" s="36">
        <f>SUMIFS(СВЦЭМ!$D$33:$D$776,СВЦЭМ!$A$33:$A$776,$A136,СВЦЭМ!$B$33:$B$776,L$119)+'СЕТ СН'!$I$11+СВЦЭМ!$D$10+'СЕТ СН'!$I$6-'СЕТ СН'!$I$23</f>
        <v>1734.8980087300001</v>
      </c>
      <c r="M136" s="36">
        <f>SUMIFS(СВЦЭМ!$D$33:$D$776,СВЦЭМ!$A$33:$A$776,$A136,СВЦЭМ!$B$33:$B$776,M$119)+'СЕТ СН'!$I$11+СВЦЭМ!$D$10+'СЕТ СН'!$I$6-'СЕТ СН'!$I$23</f>
        <v>1729.46250117</v>
      </c>
      <c r="N136" s="36">
        <f>SUMIFS(СВЦЭМ!$D$33:$D$776,СВЦЭМ!$A$33:$A$776,$A136,СВЦЭМ!$B$33:$B$776,N$119)+'СЕТ СН'!$I$11+СВЦЭМ!$D$10+'СЕТ СН'!$I$6-'СЕТ СН'!$I$23</f>
        <v>1737.2189692400002</v>
      </c>
      <c r="O136" s="36">
        <f>SUMIFS(СВЦЭМ!$D$33:$D$776,СВЦЭМ!$A$33:$A$776,$A136,СВЦЭМ!$B$33:$B$776,O$119)+'СЕТ СН'!$I$11+СВЦЭМ!$D$10+'СЕТ СН'!$I$6-'СЕТ СН'!$I$23</f>
        <v>1752.23376349</v>
      </c>
      <c r="P136" s="36">
        <f>SUMIFS(СВЦЭМ!$D$33:$D$776,СВЦЭМ!$A$33:$A$776,$A136,СВЦЭМ!$B$33:$B$776,P$119)+'СЕТ СН'!$I$11+СВЦЭМ!$D$10+'СЕТ СН'!$I$6-'СЕТ СН'!$I$23</f>
        <v>1763.5095749000002</v>
      </c>
      <c r="Q136" s="36">
        <f>SUMIFS(СВЦЭМ!$D$33:$D$776,СВЦЭМ!$A$33:$A$776,$A136,СВЦЭМ!$B$33:$B$776,Q$119)+'СЕТ СН'!$I$11+СВЦЭМ!$D$10+'СЕТ СН'!$I$6-'СЕТ СН'!$I$23</f>
        <v>1774.9051231200001</v>
      </c>
      <c r="R136" s="36">
        <f>SUMIFS(СВЦЭМ!$D$33:$D$776,СВЦЭМ!$A$33:$A$776,$A136,СВЦЭМ!$B$33:$B$776,R$119)+'СЕТ СН'!$I$11+СВЦЭМ!$D$10+'СЕТ СН'!$I$6-'СЕТ СН'!$I$23</f>
        <v>1762.4005875500002</v>
      </c>
      <c r="S136" s="36">
        <f>SUMIFS(СВЦЭМ!$D$33:$D$776,СВЦЭМ!$A$33:$A$776,$A136,СВЦЭМ!$B$33:$B$776,S$119)+'СЕТ СН'!$I$11+СВЦЭМ!$D$10+'СЕТ СН'!$I$6-'СЕТ СН'!$I$23</f>
        <v>1736.3075430600002</v>
      </c>
      <c r="T136" s="36">
        <f>SUMIFS(СВЦЭМ!$D$33:$D$776,СВЦЭМ!$A$33:$A$776,$A136,СВЦЭМ!$B$33:$B$776,T$119)+'СЕТ СН'!$I$11+СВЦЭМ!$D$10+'СЕТ СН'!$I$6-'СЕТ СН'!$I$23</f>
        <v>1714.5524017600001</v>
      </c>
      <c r="U136" s="36">
        <f>SUMIFS(СВЦЭМ!$D$33:$D$776,СВЦЭМ!$A$33:$A$776,$A136,СВЦЭМ!$B$33:$B$776,U$119)+'СЕТ СН'!$I$11+СВЦЭМ!$D$10+'СЕТ СН'!$I$6-'СЕТ СН'!$I$23</f>
        <v>1712.3355350900001</v>
      </c>
      <c r="V136" s="36">
        <f>SUMIFS(СВЦЭМ!$D$33:$D$776,СВЦЭМ!$A$33:$A$776,$A136,СВЦЭМ!$B$33:$B$776,V$119)+'СЕТ СН'!$I$11+СВЦЭМ!$D$10+'СЕТ СН'!$I$6-'СЕТ СН'!$I$23</f>
        <v>1718.04593884</v>
      </c>
      <c r="W136" s="36">
        <f>SUMIFS(СВЦЭМ!$D$33:$D$776,СВЦЭМ!$A$33:$A$776,$A136,СВЦЭМ!$B$33:$B$776,W$119)+'СЕТ СН'!$I$11+СВЦЭМ!$D$10+'СЕТ СН'!$I$6-'СЕТ СН'!$I$23</f>
        <v>1736.2492355200002</v>
      </c>
      <c r="X136" s="36">
        <f>SUMIFS(СВЦЭМ!$D$33:$D$776,СВЦЭМ!$A$33:$A$776,$A136,СВЦЭМ!$B$33:$B$776,X$119)+'СЕТ СН'!$I$11+СВЦЭМ!$D$10+'СЕТ СН'!$I$6-'СЕТ СН'!$I$23</f>
        <v>1750.0212226099998</v>
      </c>
      <c r="Y136" s="36">
        <f>SUMIFS(СВЦЭМ!$D$33:$D$776,СВЦЭМ!$A$33:$A$776,$A136,СВЦЭМ!$B$33:$B$776,Y$119)+'СЕТ СН'!$I$11+СВЦЭМ!$D$10+'СЕТ СН'!$I$6-'СЕТ СН'!$I$23</f>
        <v>1777.5648729899999</v>
      </c>
    </row>
    <row r="137" spans="1:25" ht="15.75" x14ac:dyDescent="0.2">
      <c r="A137" s="35">
        <f t="shared" si="3"/>
        <v>44214</v>
      </c>
      <c r="B137" s="36">
        <f>SUMIFS(СВЦЭМ!$D$33:$D$776,СВЦЭМ!$A$33:$A$776,$A137,СВЦЭМ!$B$33:$B$776,B$119)+'СЕТ СН'!$I$11+СВЦЭМ!$D$10+'СЕТ СН'!$I$6-'СЕТ СН'!$I$23</f>
        <v>1801.93420234</v>
      </c>
      <c r="C137" s="36">
        <f>SUMIFS(СВЦЭМ!$D$33:$D$776,СВЦЭМ!$A$33:$A$776,$A137,СВЦЭМ!$B$33:$B$776,C$119)+'СЕТ СН'!$I$11+СВЦЭМ!$D$10+'СЕТ СН'!$I$6-'СЕТ СН'!$I$23</f>
        <v>1837.9070181399998</v>
      </c>
      <c r="D137" s="36">
        <f>SUMIFS(СВЦЭМ!$D$33:$D$776,СВЦЭМ!$A$33:$A$776,$A137,СВЦЭМ!$B$33:$B$776,D$119)+'СЕТ СН'!$I$11+СВЦЭМ!$D$10+'СЕТ СН'!$I$6-'СЕТ СН'!$I$23</f>
        <v>1848.7486772500001</v>
      </c>
      <c r="E137" s="36">
        <f>SUMIFS(СВЦЭМ!$D$33:$D$776,СВЦЭМ!$A$33:$A$776,$A137,СВЦЭМ!$B$33:$B$776,E$119)+'СЕТ СН'!$I$11+СВЦЭМ!$D$10+'СЕТ СН'!$I$6-'СЕТ СН'!$I$23</f>
        <v>1854.9097786900002</v>
      </c>
      <c r="F137" s="36">
        <f>SUMIFS(СВЦЭМ!$D$33:$D$776,СВЦЭМ!$A$33:$A$776,$A137,СВЦЭМ!$B$33:$B$776,F$119)+'СЕТ СН'!$I$11+СВЦЭМ!$D$10+'СЕТ СН'!$I$6-'СЕТ СН'!$I$23</f>
        <v>1871.5513062800001</v>
      </c>
      <c r="G137" s="36">
        <f>SUMIFS(СВЦЭМ!$D$33:$D$776,СВЦЭМ!$A$33:$A$776,$A137,СВЦЭМ!$B$33:$B$776,G$119)+'СЕТ СН'!$I$11+СВЦЭМ!$D$10+'СЕТ СН'!$I$6-'СЕТ СН'!$I$23</f>
        <v>1855.66555578</v>
      </c>
      <c r="H137" s="36">
        <f>SUMIFS(СВЦЭМ!$D$33:$D$776,СВЦЭМ!$A$33:$A$776,$A137,СВЦЭМ!$B$33:$B$776,H$119)+'СЕТ СН'!$I$11+СВЦЭМ!$D$10+'СЕТ СН'!$I$6-'СЕТ СН'!$I$23</f>
        <v>1839.9823769700001</v>
      </c>
      <c r="I137" s="36">
        <f>SUMIFS(СВЦЭМ!$D$33:$D$776,СВЦЭМ!$A$33:$A$776,$A137,СВЦЭМ!$B$33:$B$776,I$119)+'СЕТ СН'!$I$11+СВЦЭМ!$D$10+'СЕТ СН'!$I$6-'СЕТ СН'!$I$23</f>
        <v>1811.6410689099998</v>
      </c>
      <c r="J137" s="36">
        <f>SUMIFS(СВЦЭМ!$D$33:$D$776,СВЦЭМ!$A$33:$A$776,$A137,СВЦЭМ!$B$33:$B$776,J$119)+'СЕТ СН'!$I$11+СВЦЭМ!$D$10+'СЕТ СН'!$I$6-'СЕТ СН'!$I$23</f>
        <v>1773.0203731299998</v>
      </c>
      <c r="K137" s="36">
        <f>SUMIFS(СВЦЭМ!$D$33:$D$776,СВЦЭМ!$A$33:$A$776,$A137,СВЦЭМ!$B$33:$B$776,K$119)+'СЕТ СН'!$I$11+СВЦЭМ!$D$10+'СЕТ СН'!$I$6-'СЕТ СН'!$I$23</f>
        <v>1759.1433633500001</v>
      </c>
      <c r="L137" s="36">
        <f>SUMIFS(СВЦЭМ!$D$33:$D$776,СВЦЭМ!$A$33:$A$776,$A137,СВЦЭМ!$B$33:$B$776,L$119)+'СЕТ СН'!$I$11+СВЦЭМ!$D$10+'СЕТ СН'!$I$6-'СЕТ СН'!$I$23</f>
        <v>1763.7765097199999</v>
      </c>
      <c r="M137" s="36">
        <f>SUMIFS(СВЦЭМ!$D$33:$D$776,СВЦЭМ!$A$33:$A$776,$A137,СВЦЭМ!$B$33:$B$776,M$119)+'СЕТ СН'!$I$11+СВЦЭМ!$D$10+'СЕТ СН'!$I$6-'СЕТ СН'!$I$23</f>
        <v>1762.9605890799999</v>
      </c>
      <c r="N137" s="36">
        <f>SUMIFS(СВЦЭМ!$D$33:$D$776,СВЦЭМ!$A$33:$A$776,$A137,СВЦЭМ!$B$33:$B$776,N$119)+'СЕТ СН'!$I$11+СВЦЭМ!$D$10+'СЕТ СН'!$I$6-'СЕТ СН'!$I$23</f>
        <v>1763.8656810699999</v>
      </c>
      <c r="O137" s="36">
        <f>SUMIFS(СВЦЭМ!$D$33:$D$776,СВЦЭМ!$A$33:$A$776,$A137,СВЦЭМ!$B$33:$B$776,O$119)+'СЕТ СН'!$I$11+СВЦЭМ!$D$10+'СЕТ СН'!$I$6-'СЕТ СН'!$I$23</f>
        <v>1783.86157069</v>
      </c>
      <c r="P137" s="36">
        <f>SUMIFS(СВЦЭМ!$D$33:$D$776,СВЦЭМ!$A$33:$A$776,$A137,СВЦЭМ!$B$33:$B$776,P$119)+'СЕТ СН'!$I$11+СВЦЭМ!$D$10+'СЕТ СН'!$I$6-'СЕТ СН'!$I$23</f>
        <v>1799.3763407299998</v>
      </c>
      <c r="Q137" s="36">
        <f>SUMIFS(СВЦЭМ!$D$33:$D$776,СВЦЭМ!$A$33:$A$776,$A137,СВЦЭМ!$B$33:$B$776,Q$119)+'СЕТ СН'!$I$11+СВЦЭМ!$D$10+'СЕТ СН'!$I$6-'СЕТ СН'!$I$23</f>
        <v>1784.2655352000002</v>
      </c>
      <c r="R137" s="36">
        <f>SUMIFS(СВЦЭМ!$D$33:$D$776,СВЦЭМ!$A$33:$A$776,$A137,СВЦЭМ!$B$33:$B$776,R$119)+'СЕТ СН'!$I$11+СВЦЭМ!$D$10+'СЕТ СН'!$I$6-'СЕТ СН'!$I$23</f>
        <v>1774.5519935799998</v>
      </c>
      <c r="S137" s="36">
        <f>SUMIFS(СВЦЭМ!$D$33:$D$776,СВЦЭМ!$A$33:$A$776,$A137,СВЦЭМ!$B$33:$B$776,S$119)+'СЕТ СН'!$I$11+СВЦЭМ!$D$10+'СЕТ СН'!$I$6-'СЕТ СН'!$I$23</f>
        <v>1761.48429403</v>
      </c>
      <c r="T137" s="36">
        <f>SUMIFS(СВЦЭМ!$D$33:$D$776,СВЦЭМ!$A$33:$A$776,$A137,СВЦЭМ!$B$33:$B$776,T$119)+'СЕТ СН'!$I$11+СВЦЭМ!$D$10+'СЕТ СН'!$I$6-'СЕТ СН'!$I$23</f>
        <v>1745.1904057100001</v>
      </c>
      <c r="U137" s="36">
        <f>SUMIFS(СВЦЭМ!$D$33:$D$776,СВЦЭМ!$A$33:$A$776,$A137,СВЦЭМ!$B$33:$B$776,U$119)+'СЕТ СН'!$I$11+СВЦЭМ!$D$10+'СЕТ СН'!$I$6-'СЕТ СН'!$I$23</f>
        <v>1746.9653639799999</v>
      </c>
      <c r="V137" s="36">
        <f>SUMIFS(СВЦЭМ!$D$33:$D$776,СВЦЭМ!$A$33:$A$776,$A137,СВЦЭМ!$B$33:$B$776,V$119)+'СЕТ СН'!$I$11+СВЦЭМ!$D$10+'СЕТ СН'!$I$6-'СЕТ СН'!$I$23</f>
        <v>1753.1301561</v>
      </c>
      <c r="W137" s="36">
        <f>SUMIFS(СВЦЭМ!$D$33:$D$776,СВЦЭМ!$A$33:$A$776,$A137,СВЦЭМ!$B$33:$B$776,W$119)+'СЕТ СН'!$I$11+СВЦЭМ!$D$10+'СЕТ СН'!$I$6-'СЕТ СН'!$I$23</f>
        <v>1771.6169269900001</v>
      </c>
      <c r="X137" s="36">
        <f>SUMIFS(СВЦЭМ!$D$33:$D$776,СВЦЭМ!$A$33:$A$776,$A137,СВЦЭМ!$B$33:$B$776,X$119)+'СЕТ СН'!$I$11+СВЦЭМ!$D$10+'СЕТ СН'!$I$6-'СЕТ СН'!$I$23</f>
        <v>1781.6519658299999</v>
      </c>
      <c r="Y137" s="36">
        <f>SUMIFS(СВЦЭМ!$D$33:$D$776,СВЦЭМ!$A$33:$A$776,$A137,СВЦЭМ!$B$33:$B$776,Y$119)+'СЕТ СН'!$I$11+СВЦЭМ!$D$10+'СЕТ СН'!$I$6-'СЕТ СН'!$I$23</f>
        <v>1804.6821127399999</v>
      </c>
    </row>
    <row r="138" spans="1:25" ht="15.75" x14ac:dyDescent="0.2">
      <c r="A138" s="35">
        <f t="shared" si="3"/>
        <v>44215</v>
      </c>
      <c r="B138" s="36">
        <f>SUMIFS(СВЦЭМ!$D$33:$D$776,СВЦЭМ!$A$33:$A$776,$A138,СВЦЭМ!$B$33:$B$776,B$119)+'СЕТ СН'!$I$11+СВЦЭМ!$D$10+'СЕТ СН'!$I$6-'СЕТ СН'!$I$23</f>
        <v>1802.71756237</v>
      </c>
      <c r="C138" s="36">
        <f>SUMIFS(СВЦЭМ!$D$33:$D$776,СВЦЭМ!$A$33:$A$776,$A138,СВЦЭМ!$B$33:$B$776,C$119)+'СЕТ СН'!$I$11+СВЦЭМ!$D$10+'СЕТ СН'!$I$6-'СЕТ СН'!$I$23</f>
        <v>1830.7741367499998</v>
      </c>
      <c r="D138" s="36">
        <f>SUMIFS(СВЦЭМ!$D$33:$D$776,СВЦЭМ!$A$33:$A$776,$A138,СВЦЭМ!$B$33:$B$776,D$119)+'СЕТ СН'!$I$11+СВЦЭМ!$D$10+'СЕТ СН'!$I$6-'СЕТ СН'!$I$23</f>
        <v>1852.2902795300001</v>
      </c>
      <c r="E138" s="36">
        <f>SUMIFS(СВЦЭМ!$D$33:$D$776,СВЦЭМ!$A$33:$A$776,$A138,СВЦЭМ!$B$33:$B$776,E$119)+'СЕТ СН'!$I$11+СВЦЭМ!$D$10+'СЕТ СН'!$I$6-'СЕТ СН'!$I$23</f>
        <v>1834.9539954299998</v>
      </c>
      <c r="F138" s="36">
        <f>SUMIFS(СВЦЭМ!$D$33:$D$776,СВЦЭМ!$A$33:$A$776,$A138,СВЦЭМ!$B$33:$B$776,F$119)+'СЕТ СН'!$I$11+СВЦЭМ!$D$10+'СЕТ СН'!$I$6-'СЕТ СН'!$I$23</f>
        <v>1833.6264430199999</v>
      </c>
      <c r="G138" s="36">
        <f>SUMIFS(СВЦЭМ!$D$33:$D$776,СВЦЭМ!$A$33:$A$776,$A138,СВЦЭМ!$B$33:$B$776,G$119)+'СЕТ СН'!$I$11+СВЦЭМ!$D$10+'СЕТ СН'!$I$6-'СЕТ СН'!$I$23</f>
        <v>1807.62424917</v>
      </c>
      <c r="H138" s="36">
        <f>SUMIFS(СВЦЭМ!$D$33:$D$776,СВЦЭМ!$A$33:$A$776,$A138,СВЦЭМ!$B$33:$B$776,H$119)+'СЕТ СН'!$I$11+СВЦЭМ!$D$10+'СЕТ СН'!$I$6-'СЕТ СН'!$I$23</f>
        <v>1762.8890436500001</v>
      </c>
      <c r="I138" s="36">
        <f>SUMIFS(СВЦЭМ!$D$33:$D$776,СВЦЭМ!$A$33:$A$776,$A138,СВЦЭМ!$B$33:$B$776,I$119)+'СЕТ СН'!$I$11+СВЦЭМ!$D$10+'СЕТ СН'!$I$6-'СЕТ СН'!$I$23</f>
        <v>1732.8556028799999</v>
      </c>
      <c r="J138" s="36">
        <f>SUMIFS(СВЦЭМ!$D$33:$D$776,СВЦЭМ!$A$33:$A$776,$A138,СВЦЭМ!$B$33:$B$776,J$119)+'СЕТ СН'!$I$11+СВЦЭМ!$D$10+'СЕТ СН'!$I$6-'СЕТ СН'!$I$23</f>
        <v>1709.8879947400001</v>
      </c>
      <c r="K138" s="36">
        <f>SUMIFS(СВЦЭМ!$D$33:$D$776,СВЦЭМ!$A$33:$A$776,$A138,СВЦЭМ!$B$33:$B$776,K$119)+'СЕТ СН'!$I$11+СВЦЭМ!$D$10+'СЕТ СН'!$I$6-'СЕТ СН'!$I$23</f>
        <v>1703.15147738</v>
      </c>
      <c r="L138" s="36">
        <f>SUMIFS(СВЦЭМ!$D$33:$D$776,СВЦЭМ!$A$33:$A$776,$A138,СВЦЭМ!$B$33:$B$776,L$119)+'СЕТ СН'!$I$11+СВЦЭМ!$D$10+'СЕТ СН'!$I$6-'СЕТ СН'!$I$23</f>
        <v>1693.9999992799999</v>
      </c>
      <c r="M138" s="36">
        <f>SUMIFS(СВЦЭМ!$D$33:$D$776,СВЦЭМ!$A$33:$A$776,$A138,СВЦЭМ!$B$33:$B$776,M$119)+'СЕТ СН'!$I$11+СВЦЭМ!$D$10+'СЕТ СН'!$I$6-'СЕТ СН'!$I$23</f>
        <v>1699.3997232199999</v>
      </c>
      <c r="N138" s="36">
        <f>SUMIFS(СВЦЭМ!$D$33:$D$776,СВЦЭМ!$A$33:$A$776,$A138,СВЦЭМ!$B$33:$B$776,N$119)+'СЕТ СН'!$I$11+СВЦЭМ!$D$10+'СЕТ СН'!$I$6-'СЕТ СН'!$I$23</f>
        <v>1704.2917334399999</v>
      </c>
      <c r="O138" s="36">
        <f>SUMIFS(СВЦЭМ!$D$33:$D$776,СВЦЭМ!$A$33:$A$776,$A138,СВЦЭМ!$B$33:$B$776,O$119)+'СЕТ СН'!$I$11+СВЦЭМ!$D$10+'СЕТ СН'!$I$6-'СЕТ СН'!$I$23</f>
        <v>1720.0643951800002</v>
      </c>
      <c r="P138" s="36">
        <f>SUMIFS(СВЦЭМ!$D$33:$D$776,СВЦЭМ!$A$33:$A$776,$A138,СВЦЭМ!$B$33:$B$776,P$119)+'СЕТ СН'!$I$11+СВЦЭМ!$D$10+'СЕТ СН'!$I$6-'СЕТ СН'!$I$23</f>
        <v>1732.4779156899999</v>
      </c>
      <c r="Q138" s="36">
        <f>SUMIFS(СВЦЭМ!$D$33:$D$776,СВЦЭМ!$A$33:$A$776,$A138,СВЦЭМ!$B$33:$B$776,Q$119)+'СЕТ СН'!$I$11+СВЦЭМ!$D$10+'СЕТ СН'!$I$6-'СЕТ СН'!$I$23</f>
        <v>1740.2122037600002</v>
      </c>
      <c r="R138" s="36">
        <f>SUMIFS(СВЦЭМ!$D$33:$D$776,СВЦЭМ!$A$33:$A$776,$A138,СВЦЭМ!$B$33:$B$776,R$119)+'СЕТ СН'!$I$11+СВЦЭМ!$D$10+'СЕТ СН'!$I$6-'СЕТ СН'!$I$23</f>
        <v>1732.44334888</v>
      </c>
      <c r="S138" s="36">
        <f>SUMIFS(СВЦЭМ!$D$33:$D$776,СВЦЭМ!$A$33:$A$776,$A138,СВЦЭМ!$B$33:$B$776,S$119)+'СЕТ СН'!$I$11+СВЦЭМ!$D$10+'СЕТ СН'!$I$6-'СЕТ СН'!$I$23</f>
        <v>1721.41191316</v>
      </c>
      <c r="T138" s="36">
        <f>SUMIFS(СВЦЭМ!$D$33:$D$776,СВЦЭМ!$A$33:$A$776,$A138,СВЦЭМ!$B$33:$B$776,T$119)+'СЕТ СН'!$I$11+СВЦЭМ!$D$10+'СЕТ СН'!$I$6-'СЕТ СН'!$I$23</f>
        <v>1701.0525659200002</v>
      </c>
      <c r="U138" s="36">
        <f>SUMIFS(СВЦЭМ!$D$33:$D$776,СВЦЭМ!$A$33:$A$776,$A138,СВЦЭМ!$B$33:$B$776,U$119)+'СЕТ СН'!$I$11+СВЦЭМ!$D$10+'СЕТ СН'!$I$6-'СЕТ СН'!$I$23</f>
        <v>1702.5715933900001</v>
      </c>
      <c r="V138" s="36">
        <f>SUMIFS(СВЦЭМ!$D$33:$D$776,СВЦЭМ!$A$33:$A$776,$A138,СВЦЭМ!$B$33:$B$776,V$119)+'СЕТ СН'!$I$11+СВЦЭМ!$D$10+'СЕТ СН'!$I$6-'СЕТ СН'!$I$23</f>
        <v>1713.38713998</v>
      </c>
      <c r="W138" s="36">
        <f>SUMIFS(СВЦЭМ!$D$33:$D$776,СВЦЭМ!$A$33:$A$776,$A138,СВЦЭМ!$B$33:$B$776,W$119)+'СЕТ СН'!$I$11+СВЦЭМ!$D$10+'СЕТ СН'!$I$6-'СЕТ СН'!$I$23</f>
        <v>1727.9065658700001</v>
      </c>
      <c r="X138" s="36">
        <f>SUMIFS(СВЦЭМ!$D$33:$D$776,СВЦЭМ!$A$33:$A$776,$A138,СВЦЭМ!$B$33:$B$776,X$119)+'СЕТ СН'!$I$11+СВЦЭМ!$D$10+'СЕТ СН'!$I$6-'СЕТ СН'!$I$23</f>
        <v>1733.1791559200001</v>
      </c>
      <c r="Y138" s="36">
        <f>SUMIFS(СВЦЭМ!$D$33:$D$776,СВЦЭМ!$A$33:$A$776,$A138,СВЦЭМ!$B$33:$B$776,Y$119)+'СЕТ СН'!$I$11+СВЦЭМ!$D$10+'СЕТ СН'!$I$6-'СЕТ СН'!$I$23</f>
        <v>1755.9905770999999</v>
      </c>
    </row>
    <row r="139" spans="1:25" ht="15.75" x14ac:dyDescent="0.2">
      <c r="A139" s="35">
        <f t="shared" si="3"/>
        <v>44216</v>
      </c>
      <c r="B139" s="36">
        <f>SUMIFS(СВЦЭМ!$D$33:$D$776,СВЦЭМ!$A$33:$A$776,$A139,СВЦЭМ!$B$33:$B$776,B$119)+'СЕТ СН'!$I$11+СВЦЭМ!$D$10+'СЕТ СН'!$I$6-'СЕТ СН'!$I$23</f>
        <v>1739.2134709699999</v>
      </c>
      <c r="C139" s="36">
        <f>SUMIFS(СВЦЭМ!$D$33:$D$776,СВЦЭМ!$A$33:$A$776,$A139,СВЦЭМ!$B$33:$B$776,C$119)+'СЕТ СН'!$I$11+СВЦЭМ!$D$10+'СЕТ СН'!$I$6-'СЕТ СН'!$I$23</f>
        <v>1778.9965396399998</v>
      </c>
      <c r="D139" s="36">
        <f>SUMIFS(СВЦЭМ!$D$33:$D$776,СВЦЭМ!$A$33:$A$776,$A139,СВЦЭМ!$B$33:$B$776,D$119)+'СЕТ СН'!$I$11+СВЦЭМ!$D$10+'СЕТ СН'!$I$6-'СЕТ СН'!$I$23</f>
        <v>1797.1603983099999</v>
      </c>
      <c r="E139" s="36">
        <f>SUMIFS(СВЦЭМ!$D$33:$D$776,СВЦЭМ!$A$33:$A$776,$A139,СВЦЭМ!$B$33:$B$776,E$119)+'СЕТ СН'!$I$11+СВЦЭМ!$D$10+'СЕТ СН'!$I$6-'СЕТ СН'!$I$23</f>
        <v>1800.1534730799999</v>
      </c>
      <c r="F139" s="36">
        <f>SUMIFS(СВЦЭМ!$D$33:$D$776,СВЦЭМ!$A$33:$A$776,$A139,СВЦЭМ!$B$33:$B$776,F$119)+'СЕТ СН'!$I$11+СВЦЭМ!$D$10+'СЕТ СН'!$I$6-'СЕТ СН'!$I$23</f>
        <v>1806.8125710999998</v>
      </c>
      <c r="G139" s="36">
        <f>SUMIFS(СВЦЭМ!$D$33:$D$776,СВЦЭМ!$A$33:$A$776,$A139,СВЦЭМ!$B$33:$B$776,G$119)+'СЕТ СН'!$I$11+СВЦЭМ!$D$10+'СЕТ СН'!$I$6-'СЕТ СН'!$I$23</f>
        <v>1791.9331954700001</v>
      </c>
      <c r="H139" s="36">
        <f>SUMIFS(СВЦЭМ!$D$33:$D$776,СВЦЭМ!$A$33:$A$776,$A139,СВЦЭМ!$B$33:$B$776,H$119)+'СЕТ СН'!$I$11+СВЦЭМ!$D$10+'СЕТ СН'!$I$6-'СЕТ СН'!$I$23</f>
        <v>1758.6440200900001</v>
      </c>
      <c r="I139" s="36">
        <f>SUMIFS(СВЦЭМ!$D$33:$D$776,СВЦЭМ!$A$33:$A$776,$A139,СВЦЭМ!$B$33:$B$776,I$119)+'СЕТ СН'!$I$11+СВЦЭМ!$D$10+'СЕТ СН'!$I$6-'СЕТ СН'!$I$23</f>
        <v>1737.0063207200001</v>
      </c>
      <c r="J139" s="36">
        <f>SUMIFS(СВЦЭМ!$D$33:$D$776,СВЦЭМ!$A$33:$A$776,$A139,СВЦЭМ!$B$33:$B$776,J$119)+'СЕТ СН'!$I$11+СВЦЭМ!$D$10+'СЕТ СН'!$I$6-'СЕТ СН'!$I$23</f>
        <v>1716.6804018000003</v>
      </c>
      <c r="K139" s="36">
        <f>SUMIFS(СВЦЭМ!$D$33:$D$776,СВЦЭМ!$A$33:$A$776,$A139,СВЦЭМ!$B$33:$B$776,K$119)+'СЕТ СН'!$I$11+СВЦЭМ!$D$10+'СЕТ СН'!$I$6-'СЕТ СН'!$I$23</f>
        <v>1706.82564628</v>
      </c>
      <c r="L139" s="36">
        <f>SUMIFS(СВЦЭМ!$D$33:$D$776,СВЦЭМ!$A$33:$A$776,$A139,СВЦЭМ!$B$33:$B$776,L$119)+'СЕТ СН'!$I$11+СВЦЭМ!$D$10+'СЕТ СН'!$I$6-'СЕТ СН'!$I$23</f>
        <v>1699.3326550299998</v>
      </c>
      <c r="M139" s="36">
        <f>SUMIFS(СВЦЭМ!$D$33:$D$776,СВЦЭМ!$A$33:$A$776,$A139,СВЦЭМ!$B$33:$B$776,M$119)+'СЕТ СН'!$I$11+СВЦЭМ!$D$10+'СЕТ СН'!$I$6-'СЕТ СН'!$I$23</f>
        <v>1708.0964776000001</v>
      </c>
      <c r="N139" s="36">
        <f>SUMIFS(СВЦЭМ!$D$33:$D$776,СВЦЭМ!$A$33:$A$776,$A139,СВЦЭМ!$B$33:$B$776,N$119)+'СЕТ СН'!$I$11+СВЦЭМ!$D$10+'СЕТ СН'!$I$6-'СЕТ СН'!$I$23</f>
        <v>1719.9502012500002</v>
      </c>
      <c r="O139" s="36">
        <f>SUMIFS(СВЦЭМ!$D$33:$D$776,СВЦЭМ!$A$33:$A$776,$A139,СВЦЭМ!$B$33:$B$776,O$119)+'СЕТ СН'!$I$11+СВЦЭМ!$D$10+'СЕТ СН'!$I$6-'СЕТ СН'!$I$23</f>
        <v>1735.9327872899999</v>
      </c>
      <c r="P139" s="36">
        <f>SUMIFS(СВЦЭМ!$D$33:$D$776,СВЦЭМ!$A$33:$A$776,$A139,СВЦЭМ!$B$33:$B$776,P$119)+'СЕТ СН'!$I$11+СВЦЭМ!$D$10+'СЕТ СН'!$I$6-'СЕТ СН'!$I$23</f>
        <v>1749.7969380099998</v>
      </c>
      <c r="Q139" s="36">
        <f>SUMIFS(СВЦЭМ!$D$33:$D$776,СВЦЭМ!$A$33:$A$776,$A139,СВЦЭМ!$B$33:$B$776,Q$119)+'СЕТ СН'!$I$11+СВЦЭМ!$D$10+'СЕТ СН'!$I$6-'СЕТ СН'!$I$23</f>
        <v>1759.5194669699999</v>
      </c>
      <c r="R139" s="36">
        <f>SUMIFS(СВЦЭМ!$D$33:$D$776,СВЦЭМ!$A$33:$A$776,$A139,СВЦЭМ!$B$33:$B$776,R$119)+'СЕТ СН'!$I$11+СВЦЭМ!$D$10+'СЕТ СН'!$I$6-'СЕТ СН'!$I$23</f>
        <v>1748.1656271000002</v>
      </c>
      <c r="S139" s="36">
        <f>SUMIFS(СВЦЭМ!$D$33:$D$776,СВЦЭМ!$A$33:$A$776,$A139,СВЦЭМ!$B$33:$B$776,S$119)+'СЕТ СН'!$I$11+СВЦЭМ!$D$10+'СЕТ СН'!$I$6-'СЕТ СН'!$I$23</f>
        <v>1735.0272250100002</v>
      </c>
      <c r="T139" s="36">
        <f>SUMIFS(СВЦЭМ!$D$33:$D$776,СВЦЭМ!$A$33:$A$776,$A139,СВЦЭМ!$B$33:$B$776,T$119)+'СЕТ СН'!$I$11+СВЦЭМ!$D$10+'СЕТ СН'!$I$6-'СЕТ СН'!$I$23</f>
        <v>1714.4966990500002</v>
      </c>
      <c r="U139" s="36">
        <f>SUMIFS(СВЦЭМ!$D$33:$D$776,СВЦЭМ!$A$33:$A$776,$A139,СВЦЭМ!$B$33:$B$776,U$119)+'СЕТ СН'!$I$11+СВЦЭМ!$D$10+'СЕТ СН'!$I$6-'СЕТ СН'!$I$23</f>
        <v>1710.9116425800003</v>
      </c>
      <c r="V139" s="36">
        <f>SUMIFS(СВЦЭМ!$D$33:$D$776,СВЦЭМ!$A$33:$A$776,$A139,СВЦЭМ!$B$33:$B$776,V$119)+'СЕТ СН'!$I$11+СВЦЭМ!$D$10+'СЕТ СН'!$I$6-'СЕТ СН'!$I$23</f>
        <v>1719.6789292100002</v>
      </c>
      <c r="W139" s="36">
        <f>SUMIFS(СВЦЭМ!$D$33:$D$776,СВЦЭМ!$A$33:$A$776,$A139,СВЦЭМ!$B$33:$B$776,W$119)+'СЕТ СН'!$I$11+СВЦЭМ!$D$10+'СЕТ СН'!$I$6-'СЕТ СН'!$I$23</f>
        <v>1734.3228134800001</v>
      </c>
      <c r="X139" s="36">
        <f>SUMIFS(СВЦЭМ!$D$33:$D$776,СВЦЭМ!$A$33:$A$776,$A139,СВЦЭМ!$B$33:$B$776,X$119)+'СЕТ СН'!$I$11+СВЦЭМ!$D$10+'СЕТ СН'!$I$6-'СЕТ СН'!$I$23</f>
        <v>1737.4430708599998</v>
      </c>
      <c r="Y139" s="36">
        <f>SUMIFS(СВЦЭМ!$D$33:$D$776,СВЦЭМ!$A$33:$A$776,$A139,СВЦЭМ!$B$33:$B$776,Y$119)+'СЕТ СН'!$I$11+СВЦЭМ!$D$10+'СЕТ СН'!$I$6-'СЕТ СН'!$I$23</f>
        <v>1761.3595706299998</v>
      </c>
    </row>
    <row r="140" spans="1:25" ht="15.75" x14ac:dyDescent="0.2">
      <c r="A140" s="35">
        <f t="shared" si="3"/>
        <v>44217</v>
      </c>
      <c r="B140" s="36">
        <f>SUMIFS(СВЦЭМ!$D$33:$D$776,СВЦЭМ!$A$33:$A$776,$A140,СВЦЭМ!$B$33:$B$776,B$119)+'СЕТ СН'!$I$11+СВЦЭМ!$D$10+'СЕТ СН'!$I$6-'СЕТ СН'!$I$23</f>
        <v>1736.3451722199998</v>
      </c>
      <c r="C140" s="36">
        <f>SUMIFS(СВЦЭМ!$D$33:$D$776,СВЦЭМ!$A$33:$A$776,$A140,СВЦЭМ!$B$33:$B$776,C$119)+'СЕТ СН'!$I$11+СВЦЭМ!$D$10+'СЕТ СН'!$I$6-'СЕТ СН'!$I$23</f>
        <v>1790.6240690599998</v>
      </c>
      <c r="D140" s="36">
        <f>SUMIFS(СВЦЭМ!$D$33:$D$776,СВЦЭМ!$A$33:$A$776,$A140,СВЦЭМ!$B$33:$B$776,D$119)+'СЕТ СН'!$I$11+СВЦЭМ!$D$10+'СЕТ СН'!$I$6-'СЕТ СН'!$I$23</f>
        <v>1819.4714734099998</v>
      </c>
      <c r="E140" s="36">
        <f>SUMIFS(СВЦЭМ!$D$33:$D$776,СВЦЭМ!$A$33:$A$776,$A140,СВЦЭМ!$B$33:$B$776,E$119)+'СЕТ СН'!$I$11+СВЦЭМ!$D$10+'СЕТ СН'!$I$6-'СЕТ СН'!$I$23</f>
        <v>1824.2716430199998</v>
      </c>
      <c r="F140" s="36">
        <f>SUMIFS(СВЦЭМ!$D$33:$D$776,СВЦЭМ!$A$33:$A$776,$A140,СВЦЭМ!$B$33:$B$776,F$119)+'СЕТ СН'!$I$11+СВЦЭМ!$D$10+'СЕТ СН'!$I$6-'СЕТ СН'!$I$23</f>
        <v>1822.4757101099999</v>
      </c>
      <c r="G140" s="36">
        <f>SUMIFS(СВЦЭМ!$D$33:$D$776,СВЦЭМ!$A$33:$A$776,$A140,СВЦЭМ!$B$33:$B$776,G$119)+'СЕТ СН'!$I$11+СВЦЭМ!$D$10+'СЕТ СН'!$I$6-'СЕТ СН'!$I$23</f>
        <v>1796.8090374100002</v>
      </c>
      <c r="H140" s="36">
        <f>SUMIFS(СВЦЭМ!$D$33:$D$776,СВЦЭМ!$A$33:$A$776,$A140,СВЦЭМ!$B$33:$B$776,H$119)+'СЕТ СН'!$I$11+СВЦЭМ!$D$10+'СЕТ СН'!$I$6-'СЕТ СН'!$I$23</f>
        <v>1756.53738372</v>
      </c>
      <c r="I140" s="36">
        <f>SUMIFS(СВЦЭМ!$D$33:$D$776,СВЦЭМ!$A$33:$A$776,$A140,СВЦЭМ!$B$33:$B$776,I$119)+'СЕТ СН'!$I$11+СВЦЭМ!$D$10+'СЕТ СН'!$I$6-'СЕТ СН'!$I$23</f>
        <v>1737.3967142800002</v>
      </c>
      <c r="J140" s="36">
        <f>SUMIFS(СВЦЭМ!$D$33:$D$776,СВЦЭМ!$A$33:$A$776,$A140,СВЦЭМ!$B$33:$B$776,J$119)+'СЕТ СН'!$I$11+СВЦЭМ!$D$10+'СЕТ СН'!$I$6-'СЕТ СН'!$I$23</f>
        <v>1711.0214822799999</v>
      </c>
      <c r="K140" s="36">
        <f>SUMIFS(СВЦЭМ!$D$33:$D$776,СВЦЭМ!$A$33:$A$776,$A140,СВЦЭМ!$B$33:$B$776,K$119)+'СЕТ СН'!$I$11+СВЦЭМ!$D$10+'СЕТ СН'!$I$6-'СЕТ СН'!$I$23</f>
        <v>1705.7798255799999</v>
      </c>
      <c r="L140" s="36">
        <f>SUMIFS(СВЦЭМ!$D$33:$D$776,СВЦЭМ!$A$33:$A$776,$A140,СВЦЭМ!$B$33:$B$776,L$119)+'СЕТ СН'!$I$11+СВЦЭМ!$D$10+'СЕТ СН'!$I$6-'СЕТ СН'!$I$23</f>
        <v>1701.8756968600001</v>
      </c>
      <c r="M140" s="36">
        <f>SUMIFS(СВЦЭМ!$D$33:$D$776,СВЦЭМ!$A$33:$A$776,$A140,СВЦЭМ!$B$33:$B$776,M$119)+'СЕТ СН'!$I$11+СВЦЭМ!$D$10+'СЕТ СН'!$I$6-'СЕТ СН'!$I$23</f>
        <v>1705.6231506600002</v>
      </c>
      <c r="N140" s="36">
        <f>SUMIFS(СВЦЭМ!$D$33:$D$776,СВЦЭМ!$A$33:$A$776,$A140,СВЦЭМ!$B$33:$B$776,N$119)+'СЕТ СН'!$I$11+СВЦЭМ!$D$10+'СЕТ СН'!$I$6-'СЕТ СН'!$I$23</f>
        <v>1716.0168339500001</v>
      </c>
      <c r="O140" s="36">
        <f>SUMIFS(СВЦЭМ!$D$33:$D$776,СВЦЭМ!$A$33:$A$776,$A140,СВЦЭМ!$B$33:$B$776,O$119)+'СЕТ СН'!$I$11+СВЦЭМ!$D$10+'СЕТ СН'!$I$6-'СЕТ СН'!$I$23</f>
        <v>1733.5341289799999</v>
      </c>
      <c r="P140" s="36">
        <f>SUMIFS(СВЦЭМ!$D$33:$D$776,СВЦЭМ!$A$33:$A$776,$A140,СВЦЭМ!$B$33:$B$776,P$119)+'СЕТ СН'!$I$11+СВЦЭМ!$D$10+'СЕТ СН'!$I$6-'СЕТ СН'!$I$23</f>
        <v>1748.1887735800001</v>
      </c>
      <c r="Q140" s="36">
        <f>SUMIFS(СВЦЭМ!$D$33:$D$776,СВЦЭМ!$A$33:$A$776,$A140,СВЦЭМ!$B$33:$B$776,Q$119)+'СЕТ СН'!$I$11+СВЦЭМ!$D$10+'СЕТ СН'!$I$6-'СЕТ СН'!$I$23</f>
        <v>1750.5299363999998</v>
      </c>
      <c r="R140" s="36">
        <f>SUMIFS(СВЦЭМ!$D$33:$D$776,СВЦЭМ!$A$33:$A$776,$A140,СВЦЭМ!$B$33:$B$776,R$119)+'СЕТ СН'!$I$11+СВЦЭМ!$D$10+'СЕТ СН'!$I$6-'СЕТ СН'!$I$23</f>
        <v>1737.3309028899998</v>
      </c>
      <c r="S140" s="36">
        <f>SUMIFS(СВЦЭМ!$D$33:$D$776,СВЦЭМ!$A$33:$A$776,$A140,СВЦЭМ!$B$33:$B$776,S$119)+'СЕТ СН'!$I$11+СВЦЭМ!$D$10+'СЕТ СН'!$I$6-'СЕТ СН'!$I$23</f>
        <v>1711.4310539200001</v>
      </c>
      <c r="T140" s="36">
        <f>SUMIFS(СВЦЭМ!$D$33:$D$776,СВЦЭМ!$A$33:$A$776,$A140,СВЦЭМ!$B$33:$B$776,T$119)+'СЕТ СН'!$I$11+СВЦЭМ!$D$10+'СЕТ СН'!$I$6-'СЕТ СН'!$I$23</f>
        <v>1705.9695655099999</v>
      </c>
      <c r="U140" s="36">
        <f>SUMIFS(СВЦЭМ!$D$33:$D$776,СВЦЭМ!$A$33:$A$776,$A140,СВЦЭМ!$B$33:$B$776,U$119)+'СЕТ СН'!$I$11+СВЦЭМ!$D$10+'СЕТ СН'!$I$6-'СЕТ СН'!$I$23</f>
        <v>1705.7906914999999</v>
      </c>
      <c r="V140" s="36">
        <f>SUMIFS(СВЦЭМ!$D$33:$D$776,СВЦЭМ!$A$33:$A$776,$A140,СВЦЭМ!$B$33:$B$776,V$119)+'СЕТ СН'!$I$11+СВЦЭМ!$D$10+'СЕТ СН'!$I$6-'СЕТ СН'!$I$23</f>
        <v>1710.27623154</v>
      </c>
      <c r="W140" s="36">
        <f>SUMIFS(СВЦЭМ!$D$33:$D$776,СВЦЭМ!$A$33:$A$776,$A140,СВЦЭМ!$B$33:$B$776,W$119)+'СЕТ СН'!$I$11+СВЦЭМ!$D$10+'СЕТ СН'!$I$6-'СЕТ СН'!$I$23</f>
        <v>1730.3396800800001</v>
      </c>
      <c r="X140" s="36">
        <f>SUMIFS(СВЦЭМ!$D$33:$D$776,СВЦЭМ!$A$33:$A$776,$A140,СВЦЭМ!$B$33:$B$776,X$119)+'СЕТ СН'!$I$11+СВЦЭМ!$D$10+'СЕТ СН'!$I$6-'СЕТ СН'!$I$23</f>
        <v>1738.5519782900001</v>
      </c>
      <c r="Y140" s="36">
        <f>SUMIFS(СВЦЭМ!$D$33:$D$776,СВЦЭМ!$A$33:$A$776,$A140,СВЦЭМ!$B$33:$B$776,Y$119)+'СЕТ СН'!$I$11+СВЦЭМ!$D$10+'СЕТ СН'!$I$6-'СЕТ СН'!$I$23</f>
        <v>1762.1937143300001</v>
      </c>
    </row>
    <row r="141" spans="1:25" ht="15.75" x14ac:dyDescent="0.2">
      <c r="A141" s="35">
        <f t="shared" si="3"/>
        <v>44218</v>
      </c>
      <c r="B141" s="36">
        <f>SUMIFS(СВЦЭМ!$D$33:$D$776,СВЦЭМ!$A$33:$A$776,$A141,СВЦЭМ!$B$33:$B$776,B$119)+'СЕТ СН'!$I$11+СВЦЭМ!$D$10+'СЕТ СН'!$I$6-'СЕТ СН'!$I$23</f>
        <v>1734.9397151799999</v>
      </c>
      <c r="C141" s="36">
        <f>SUMIFS(СВЦЭМ!$D$33:$D$776,СВЦЭМ!$A$33:$A$776,$A141,СВЦЭМ!$B$33:$B$776,C$119)+'СЕТ СН'!$I$11+СВЦЭМ!$D$10+'СЕТ СН'!$I$6-'СЕТ СН'!$I$23</f>
        <v>1770.47538571</v>
      </c>
      <c r="D141" s="36">
        <f>SUMIFS(СВЦЭМ!$D$33:$D$776,СВЦЭМ!$A$33:$A$776,$A141,СВЦЭМ!$B$33:$B$776,D$119)+'СЕТ СН'!$I$11+СВЦЭМ!$D$10+'СЕТ СН'!$I$6-'СЕТ СН'!$I$23</f>
        <v>1812.76798758</v>
      </c>
      <c r="E141" s="36">
        <f>SUMIFS(СВЦЭМ!$D$33:$D$776,СВЦЭМ!$A$33:$A$776,$A141,СВЦЭМ!$B$33:$B$776,E$119)+'СЕТ СН'!$I$11+СВЦЭМ!$D$10+'СЕТ СН'!$I$6-'СЕТ СН'!$I$23</f>
        <v>1829.96574465</v>
      </c>
      <c r="F141" s="36">
        <f>SUMIFS(СВЦЭМ!$D$33:$D$776,СВЦЭМ!$A$33:$A$776,$A141,СВЦЭМ!$B$33:$B$776,F$119)+'СЕТ СН'!$I$11+СВЦЭМ!$D$10+'СЕТ СН'!$I$6-'СЕТ СН'!$I$23</f>
        <v>1844.1964374099998</v>
      </c>
      <c r="G141" s="36">
        <f>SUMIFS(СВЦЭМ!$D$33:$D$776,СВЦЭМ!$A$33:$A$776,$A141,СВЦЭМ!$B$33:$B$776,G$119)+'СЕТ СН'!$I$11+СВЦЭМ!$D$10+'СЕТ СН'!$I$6-'СЕТ СН'!$I$23</f>
        <v>1825.8217080700001</v>
      </c>
      <c r="H141" s="36">
        <f>SUMIFS(СВЦЭМ!$D$33:$D$776,СВЦЭМ!$A$33:$A$776,$A141,СВЦЭМ!$B$33:$B$776,H$119)+'СЕТ СН'!$I$11+СВЦЭМ!$D$10+'СЕТ СН'!$I$6-'СЕТ СН'!$I$23</f>
        <v>1784.3601849000001</v>
      </c>
      <c r="I141" s="36">
        <f>SUMIFS(СВЦЭМ!$D$33:$D$776,СВЦЭМ!$A$33:$A$776,$A141,СВЦЭМ!$B$33:$B$776,I$119)+'СЕТ СН'!$I$11+СВЦЭМ!$D$10+'СЕТ СН'!$I$6-'СЕТ СН'!$I$23</f>
        <v>1752.5837461000001</v>
      </c>
      <c r="J141" s="36">
        <f>SUMIFS(СВЦЭМ!$D$33:$D$776,СВЦЭМ!$A$33:$A$776,$A141,СВЦЭМ!$B$33:$B$776,J$119)+'СЕТ СН'!$I$11+СВЦЭМ!$D$10+'СЕТ СН'!$I$6-'СЕТ СН'!$I$23</f>
        <v>1724.4151523800001</v>
      </c>
      <c r="K141" s="36">
        <f>SUMIFS(СВЦЭМ!$D$33:$D$776,СВЦЭМ!$A$33:$A$776,$A141,СВЦЭМ!$B$33:$B$776,K$119)+'СЕТ СН'!$I$11+СВЦЭМ!$D$10+'СЕТ СН'!$I$6-'СЕТ СН'!$I$23</f>
        <v>1713.66208912</v>
      </c>
      <c r="L141" s="36">
        <f>SUMIFS(СВЦЭМ!$D$33:$D$776,СВЦЭМ!$A$33:$A$776,$A141,СВЦЭМ!$B$33:$B$776,L$119)+'СЕТ СН'!$I$11+СВЦЭМ!$D$10+'СЕТ СН'!$I$6-'СЕТ СН'!$I$23</f>
        <v>1708.3500478700003</v>
      </c>
      <c r="M141" s="36">
        <f>SUMIFS(СВЦЭМ!$D$33:$D$776,СВЦЭМ!$A$33:$A$776,$A141,СВЦЭМ!$B$33:$B$776,M$119)+'СЕТ СН'!$I$11+СВЦЭМ!$D$10+'СЕТ СН'!$I$6-'СЕТ СН'!$I$23</f>
        <v>1712.7294998400002</v>
      </c>
      <c r="N141" s="36">
        <f>SUMIFS(СВЦЭМ!$D$33:$D$776,СВЦЭМ!$A$33:$A$776,$A141,СВЦЭМ!$B$33:$B$776,N$119)+'СЕТ СН'!$I$11+СВЦЭМ!$D$10+'СЕТ СН'!$I$6-'СЕТ СН'!$I$23</f>
        <v>1720.6906671800002</v>
      </c>
      <c r="O141" s="36">
        <f>SUMIFS(СВЦЭМ!$D$33:$D$776,СВЦЭМ!$A$33:$A$776,$A141,СВЦЭМ!$B$33:$B$776,O$119)+'СЕТ СН'!$I$11+СВЦЭМ!$D$10+'СЕТ СН'!$I$6-'СЕТ СН'!$I$23</f>
        <v>1749.7050905400001</v>
      </c>
      <c r="P141" s="36">
        <f>SUMIFS(СВЦЭМ!$D$33:$D$776,СВЦЭМ!$A$33:$A$776,$A141,СВЦЭМ!$B$33:$B$776,P$119)+'СЕТ СН'!$I$11+СВЦЭМ!$D$10+'СЕТ СН'!$I$6-'СЕТ СН'!$I$23</f>
        <v>1758.2240087599998</v>
      </c>
      <c r="Q141" s="36">
        <f>SUMIFS(СВЦЭМ!$D$33:$D$776,СВЦЭМ!$A$33:$A$776,$A141,СВЦЭМ!$B$33:$B$776,Q$119)+'СЕТ СН'!$I$11+СВЦЭМ!$D$10+'СЕТ СН'!$I$6-'СЕТ СН'!$I$23</f>
        <v>1764.8920640299998</v>
      </c>
      <c r="R141" s="36">
        <f>SUMIFS(СВЦЭМ!$D$33:$D$776,СВЦЭМ!$A$33:$A$776,$A141,СВЦЭМ!$B$33:$B$776,R$119)+'СЕТ СН'!$I$11+СВЦЭМ!$D$10+'СЕТ СН'!$I$6-'СЕТ СН'!$I$23</f>
        <v>1751.6160534699998</v>
      </c>
      <c r="S141" s="36">
        <f>SUMIFS(СВЦЭМ!$D$33:$D$776,СВЦЭМ!$A$33:$A$776,$A141,СВЦЭМ!$B$33:$B$776,S$119)+'СЕТ СН'!$I$11+СВЦЭМ!$D$10+'СЕТ СН'!$I$6-'СЕТ СН'!$I$23</f>
        <v>1734.8881103799999</v>
      </c>
      <c r="T141" s="36">
        <f>SUMIFS(СВЦЭМ!$D$33:$D$776,СВЦЭМ!$A$33:$A$776,$A141,СВЦЭМ!$B$33:$B$776,T$119)+'СЕТ СН'!$I$11+СВЦЭМ!$D$10+'СЕТ СН'!$I$6-'СЕТ СН'!$I$23</f>
        <v>1713.3330799599998</v>
      </c>
      <c r="U141" s="36">
        <f>SUMIFS(СВЦЭМ!$D$33:$D$776,СВЦЭМ!$A$33:$A$776,$A141,СВЦЭМ!$B$33:$B$776,U$119)+'СЕТ СН'!$I$11+СВЦЭМ!$D$10+'СЕТ СН'!$I$6-'СЕТ СН'!$I$23</f>
        <v>1713.5291396900002</v>
      </c>
      <c r="V141" s="36">
        <f>SUMIFS(СВЦЭМ!$D$33:$D$776,СВЦЭМ!$A$33:$A$776,$A141,СВЦЭМ!$B$33:$B$776,V$119)+'СЕТ СН'!$I$11+СВЦЭМ!$D$10+'СЕТ СН'!$I$6-'СЕТ СН'!$I$23</f>
        <v>1722.9956774400002</v>
      </c>
      <c r="W141" s="36">
        <f>SUMIFS(СВЦЭМ!$D$33:$D$776,СВЦЭМ!$A$33:$A$776,$A141,СВЦЭМ!$B$33:$B$776,W$119)+'СЕТ СН'!$I$11+СВЦЭМ!$D$10+'СЕТ СН'!$I$6-'СЕТ СН'!$I$23</f>
        <v>1741.45929303</v>
      </c>
      <c r="X141" s="36">
        <f>SUMIFS(СВЦЭМ!$D$33:$D$776,СВЦЭМ!$A$33:$A$776,$A141,СВЦЭМ!$B$33:$B$776,X$119)+'СЕТ СН'!$I$11+СВЦЭМ!$D$10+'СЕТ СН'!$I$6-'СЕТ СН'!$I$23</f>
        <v>1751.6324927800001</v>
      </c>
      <c r="Y141" s="36">
        <f>SUMIFS(СВЦЭМ!$D$33:$D$776,СВЦЭМ!$A$33:$A$776,$A141,СВЦЭМ!$B$33:$B$776,Y$119)+'СЕТ СН'!$I$11+СВЦЭМ!$D$10+'СЕТ СН'!$I$6-'СЕТ СН'!$I$23</f>
        <v>1773.3237540999999</v>
      </c>
    </row>
    <row r="142" spans="1:25" ht="15.75" x14ac:dyDescent="0.2">
      <c r="A142" s="35">
        <f t="shared" si="3"/>
        <v>44219</v>
      </c>
      <c r="B142" s="36">
        <f>SUMIFS(СВЦЭМ!$D$33:$D$776,СВЦЭМ!$A$33:$A$776,$A142,СВЦЭМ!$B$33:$B$776,B$119)+'СЕТ СН'!$I$11+СВЦЭМ!$D$10+'СЕТ СН'!$I$6-'СЕТ СН'!$I$23</f>
        <v>1782.6071444999998</v>
      </c>
      <c r="C142" s="36">
        <f>SUMIFS(СВЦЭМ!$D$33:$D$776,СВЦЭМ!$A$33:$A$776,$A142,СВЦЭМ!$B$33:$B$776,C$119)+'СЕТ СН'!$I$11+СВЦЭМ!$D$10+'СЕТ СН'!$I$6-'СЕТ СН'!$I$23</f>
        <v>1797.2454832799999</v>
      </c>
      <c r="D142" s="36">
        <f>SUMIFS(СВЦЭМ!$D$33:$D$776,СВЦЭМ!$A$33:$A$776,$A142,СВЦЭМ!$B$33:$B$776,D$119)+'СЕТ СН'!$I$11+СВЦЭМ!$D$10+'СЕТ СН'!$I$6-'СЕТ СН'!$I$23</f>
        <v>1820.3646971200001</v>
      </c>
      <c r="E142" s="36">
        <f>SUMIFS(СВЦЭМ!$D$33:$D$776,СВЦЭМ!$A$33:$A$776,$A142,СВЦЭМ!$B$33:$B$776,E$119)+'СЕТ СН'!$I$11+СВЦЭМ!$D$10+'СЕТ СН'!$I$6-'СЕТ СН'!$I$23</f>
        <v>1828.66758089</v>
      </c>
      <c r="F142" s="36">
        <f>SUMIFS(СВЦЭМ!$D$33:$D$776,СВЦЭМ!$A$33:$A$776,$A142,СВЦЭМ!$B$33:$B$776,F$119)+'СЕТ СН'!$I$11+СВЦЭМ!$D$10+'СЕТ СН'!$I$6-'СЕТ СН'!$I$23</f>
        <v>1835.92070444</v>
      </c>
      <c r="G142" s="36">
        <f>SUMIFS(СВЦЭМ!$D$33:$D$776,СВЦЭМ!$A$33:$A$776,$A142,СВЦЭМ!$B$33:$B$776,G$119)+'СЕТ СН'!$I$11+СВЦЭМ!$D$10+'СЕТ СН'!$I$6-'СЕТ СН'!$I$23</f>
        <v>1824.9985170800001</v>
      </c>
      <c r="H142" s="36">
        <f>SUMIFS(СВЦЭМ!$D$33:$D$776,СВЦЭМ!$A$33:$A$776,$A142,СВЦЭМ!$B$33:$B$776,H$119)+'СЕТ СН'!$I$11+СВЦЭМ!$D$10+'СЕТ СН'!$I$6-'СЕТ СН'!$I$23</f>
        <v>1803.7636625800001</v>
      </c>
      <c r="I142" s="36">
        <f>SUMIFS(СВЦЭМ!$D$33:$D$776,СВЦЭМ!$A$33:$A$776,$A142,СВЦЭМ!$B$33:$B$776,I$119)+'СЕТ СН'!$I$11+СВЦЭМ!$D$10+'СЕТ СН'!$I$6-'СЕТ СН'!$I$23</f>
        <v>1789.4740647799999</v>
      </c>
      <c r="J142" s="36">
        <f>SUMIFS(СВЦЭМ!$D$33:$D$776,СВЦЭМ!$A$33:$A$776,$A142,СВЦЭМ!$B$33:$B$776,J$119)+'СЕТ СН'!$I$11+СВЦЭМ!$D$10+'СЕТ СН'!$I$6-'СЕТ СН'!$I$23</f>
        <v>1748.9151152899999</v>
      </c>
      <c r="K142" s="36">
        <f>SUMIFS(СВЦЭМ!$D$33:$D$776,СВЦЭМ!$A$33:$A$776,$A142,СВЦЭМ!$B$33:$B$776,K$119)+'СЕТ СН'!$I$11+СВЦЭМ!$D$10+'СЕТ СН'!$I$6-'СЕТ СН'!$I$23</f>
        <v>1712.2752440899999</v>
      </c>
      <c r="L142" s="36">
        <f>SUMIFS(СВЦЭМ!$D$33:$D$776,СВЦЭМ!$A$33:$A$776,$A142,СВЦЭМ!$B$33:$B$776,L$119)+'СЕТ СН'!$I$11+СВЦЭМ!$D$10+'СЕТ СН'!$I$6-'СЕТ СН'!$I$23</f>
        <v>1697.8231108700002</v>
      </c>
      <c r="M142" s="36">
        <f>SUMIFS(СВЦЭМ!$D$33:$D$776,СВЦЭМ!$A$33:$A$776,$A142,СВЦЭМ!$B$33:$B$776,M$119)+'СЕТ СН'!$I$11+СВЦЭМ!$D$10+'СЕТ СН'!$I$6-'СЕТ СН'!$I$23</f>
        <v>1701.3508177600002</v>
      </c>
      <c r="N142" s="36">
        <f>SUMIFS(СВЦЭМ!$D$33:$D$776,СВЦЭМ!$A$33:$A$776,$A142,СВЦЭМ!$B$33:$B$776,N$119)+'СЕТ СН'!$I$11+СВЦЭМ!$D$10+'СЕТ СН'!$I$6-'СЕТ СН'!$I$23</f>
        <v>1711.0391499400002</v>
      </c>
      <c r="O142" s="36">
        <f>SUMIFS(СВЦЭМ!$D$33:$D$776,СВЦЭМ!$A$33:$A$776,$A142,СВЦЭМ!$B$33:$B$776,O$119)+'СЕТ СН'!$I$11+СВЦЭМ!$D$10+'СЕТ СН'!$I$6-'СЕТ СН'!$I$23</f>
        <v>1723.5019762299999</v>
      </c>
      <c r="P142" s="36">
        <f>SUMIFS(СВЦЭМ!$D$33:$D$776,СВЦЭМ!$A$33:$A$776,$A142,СВЦЭМ!$B$33:$B$776,P$119)+'СЕТ СН'!$I$11+СВЦЭМ!$D$10+'СЕТ СН'!$I$6-'СЕТ СН'!$I$23</f>
        <v>1754.3759269299999</v>
      </c>
      <c r="Q142" s="36">
        <f>SUMIFS(СВЦЭМ!$D$33:$D$776,СВЦЭМ!$A$33:$A$776,$A142,СВЦЭМ!$B$33:$B$776,Q$119)+'СЕТ СН'!$I$11+СВЦЭМ!$D$10+'СЕТ СН'!$I$6-'СЕТ СН'!$I$23</f>
        <v>1764.2476019199999</v>
      </c>
      <c r="R142" s="36">
        <f>SUMIFS(СВЦЭМ!$D$33:$D$776,СВЦЭМ!$A$33:$A$776,$A142,СВЦЭМ!$B$33:$B$776,R$119)+'СЕТ СН'!$I$11+СВЦЭМ!$D$10+'СЕТ СН'!$I$6-'СЕТ СН'!$I$23</f>
        <v>1754.29709086</v>
      </c>
      <c r="S142" s="36">
        <f>SUMIFS(СВЦЭМ!$D$33:$D$776,СВЦЭМ!$A$33:$A$776,$A142,СВЦЭМ!$B$33:$B$776,S$119)+'СЕТ СН'!$I$11+СВЦЭМ!$D$10+'СЕТ СН'!$I$6-'СЕТ СН'!$I$23</f>
        <v>1733.06475856</v>
      </c>
      <c r="T142" s="36">
        <f>SUMIFS(СВЦЭМ!$D$33:$D$776,СВЦЭМ!$A$33:$A$776,$A142,СВЦЭМ!$B$33:$B$776,T$119)+'СЕТ СН'!$I$11+СВЦЭМ!$D$10+'СЕТ СН'!$I$6-'СЕТ СН'!$I$23</f>
        <v>1704.4905709499999</v>
      </c>
      <c r="U142" s="36">
        <f>SUMIFS(СВЦЭМ!$D$33:$D$776,СВЦЭМ!$A$33:$A$776,$A142,СВЦЭМ!$B$33:$B$776,U$119)+'СЕТ СН'!$I$11+СВЦЭМ!$D$10+'СЕТ СН'!$I$6-'СЕТ СН'!$I$23</f>
        <v>1702.50827166</v>
      </c>
      <c r="V142" s="36">
        <f>SUMIFS(СВЦЭМ!$D$33:$D$776,СВЦЭМ!$A$33:$A$776,$A142,СВЦЭМ!$B$33:$B$776,V$119)+'СЕТ СН'!$I$11+СВЦЭМ!$D$10+'СЕТ СН'!$I$6-'СЕТ СН'!$I$23</f>
        <v>1715.8204355799999</v>
      </c>
      <c r="W142" s="36">
        <f>SUMIFS(СВЦЭМ!$D$33:$D$776,СВЦЭМ!$A$33:$A$776,$A142,СВЦЭМ!$B$33:$B$776,W$119)+'СЕТ СН'!$I$11+СВЦЭМ!$D$10+'СЕТ СН'!$I$6-'СЕТ СН'!$I$23</f>
        <v>1733.35833022</v>
      </c>
      <c r="X142" s="36">
        <f>SUMIFS(СВЦЭМ!$D$33:$D$776,СВЦЭМ!$A$33:$A$776,$A142,СВЦЭМ!$B$33:$B$776,X$119)+'СЕТ СН'!$I$11+СВЦЭМ!$D$10+'СЕТ СН'!$I$6-'СЕТ СН'!$I$23</f>
        <v>1738.9897585799999</v>
      </c>
      <c r="Y142" s="36">
        <f>SUMIFS(СВЦЭМ!$D$33:$D$776,СВЦЭМ!$A$33:$A$776,$A142,СВЦЭМ!$B$33:$B$776,Y$119)+'СЕТ СН'!$I$11+СВЦЭМ!$D$10+'СЕТ СН'!$I$6-'СЕТ СН'!$I$23</f>
        <v>1759.9868116299999</v>
      </c>
    </row>
    <row r="143" spans="1:25" ht="15.75" x14ac:dyDescent="0.2">
      <c r="A143" s="35">
        <f t="shared" si="3"/>
        <v>44220</v>
      </c>
      <c r="B143" s="36">
        <f>SUMIFS(СВЦЭМ!$D$33:$D$776,СВЦЭМ!$A$33:$A$776,$A143,СВЦЭМ!$B$33:$B$776,B$119)+'СЕТ СН'!$I$11+СВЦЭМ!$D$10+'СЕТ СН'!$I$6-'СЕТ СН'!$I$23</f>
        <v>1757.9012735800002</v>
      </c>
      <c r="C143" s="36">
        <f>SUMIFS(СВЦЭМ!$D$33:$D$776,СВЦЭМ!$A$33:$A$776,$A143,СВЦЭМ!$B$33:$B$776,C$119)+'СЕТ СН'!$I$11+СВЦЭМ!$D$10+'СЕТ СН'!$I$6-'СЕТ СН'!$I$23</f>
        <v>1792.94457242</v>
      </c>
      <c r="D143" s="36">
        <f>SUMIFS(СВЦЭМ!$D$33:$D$776,СВЦЭМ!$A$33:$A$776,$A143,СВЦЭМ!$B$33:$B$776,D$119)+'СЕТ СН'!$I$11+СВЦЭМ!$D$10+'СЕТ СН'!$I$6-'СЕТ СН'!$I$23</f>
        <v>1809.7875226599999</v>
      </c>
      <c r="E143" s="36">
        <f>SUMIFS(СВЦЭМ!$D$33:$D$776,СВЦЭМ!$A$33:$A$776,$A143,СВЦЭМ!$B$33:$B$776,E$119)+'СЕТ СН'!$I$11+СВЦЭМ!$D$10+'СЕТ СН'!$I$6-'СЕТ СН'!$I$23</f>
        <v>1816.72571565</v>
      </c>
      <c r="F143" s="36">
        <f>SUMIFS(СВЦЭМ!$D$33:$D$776,СВЦЭМ!$A$33:$A$776,$A143,СВЦЭМ!$B$33:$B$776,F$119)+'СЕТ СН'!$I$11+СВЦЭМ!$D$10+'СЕТ СН'!$I$6-'СЕТ СН'!$I$23</f>
        <v>1834.1397824300002</v>
      </c>
      <c r="G143" s="36">
        <f>SUMIFS(СВЦЭМ!$D$33:$D$776,СВЦЭМ!$A$33:$A$776,$A143,СВЦЭМ!$B$33:$B$776,G$119)+'СЕТ СН'!$I$11+СВЦЭМ!$D$10+'СЕТ СН'!$I$6-'СЕТ СН'!$I$23</f>
        <v>1823.3395139300001</v>
      </c>
      <c r="H143" s="36">
        <f>SUMIFS(СВЦЭМ!$D$33:$D$776,СВЦЭМ!$A$33:$A$776,$A143,СВЦЭМ!$B$33:$B$776,H$119)+'СЕТ СН'!$I$11+СВЦЭМ!$D$10+'СЕТ СН'!$I$6-'СЕТ СН'!$I$23</f>
        <v>1803.87492238</v>
      </c>
      <c r="I143" s="36">
        <f>SUMIFS(СВЦЭМ!$D$33:$D$776,СВЦЭМ!$A$33:$A$776,$A143,СВЦЭМ!$B$33:$B$776,I$119)+'СЕТ СН'!$I$11+СВЦЭМ!$D$10+'СЕТ СН'!$I$6-'СЕТ СН'!$I$23</f>
        <v>1788.6567180900001</v>
      </c>
      <c r="J143" s="36">
        <f>SUMIFS(СВЦЭМ!$D$33:$D$776,СВЦЭМ!$A$33:$A$776,$A143,СВЦЭМ!$B$33:$B$776,J$119)+'СЕТ СН'!$I$11+СВЦЭМ!$D$10+'СЕТ СН'!$I$6-'СЕТ СН'!$I$23</f>
        <v>1751.8949186300001</v>
      </c>
      <c r="K143" s="36">
        <f>SUMIFS(СВЦЭМ!$D$33:$D$776,СВЦЭМ!$A$33:$A$776,$A143,СВЦЭМ!$B$33:$B$776,K$119)+'СЕТ СН'!$I$11+СВЦЭМ!$D$10+'СЕТ СН'!$I$6-'СЕТ СН'!$I$23</f>
        <v>1716.10602612</v>
      </c>
      <c r="L143" s="36">
        <f>SUMIFS(СВЦЭМ!$D$33:$D$776,СВЦЭМ!$A$33:$A$776,$A143,СВЦЭМ!$B$33:$B$776,L$119)+'СЕТ СН'!$I$11+СВЦЭМ!$D$10+'СЕТ СН'!$I$6-'СЕТ СН'!$I$23</f>
        <v>1700.1524949</v>
      </c>
      <c r="M143" s="36">
        <f>SUMIFS(СВЦЭМ!$D$33:$D$776,СВЦЭМ!$A$33:$A$776,$A143,СВЦЭМ!$B$33:$B$776,M$119)+'СЕТ СН'!$I$11+СВЦЭМ!$D$10+'СЕТ СН'!$I$6-'СЕТ СН'!$I$23</f>
        <v>1705.3790267200002</v>
      </c>
      <c r="N143" s="36">
        <f>SUMIFS(СВЦЭМ!$D$33:$D$776,СВЦЭМ!$A$33:$A$776,$A143,СВЦЭМ!$B$33:$B$776,N$119)+'СЕТ СН'!$I$11+СВЦЭМ!$D$10+'СЕТ СН'!$I$6-'СЕТ СН'!$I$23</f>
        <v>1715.08244633</v>
      </c>
      <c r="O143" s="36">
        <f>SUMIFS(СВЦЭМ!$D$33:$D$776,СВЦЭМ!$A$33:$A$776,$A143,СВЦЭМ!$B$33:$B$776,O$119)+'СЕТ СН'!$I$11+СВЦЭМ!$D$10+'СЕТ СН'!$I$6-'СЕТ СН'!$I$23</f>
        <v>1734.3256064000002</v>
      </c>
      <c r="P143" s="36">
        <f>SUMIFS(СВЦЭМ!$D$33:$D$776,СВЦЭМ!$A$33:$A$776,$A143,СВЦЭМ!$B$33:$B$776,P$119)+'СЕТ СН'!$I$11+СВЦЭМ!$D$10+'СЕТ СН'!$I$6-'СЕТ СН'!$I$23</f>
        <v>1771.0628301699999</v>
      </c>
      <c r="Q143" s="36">
        <f>SUMIFS(СВЦЭМ!$D$33:$D$776,СВЦЭМ!$A$33:$A$776,$A143,СВЦЭМ!$B$33:$B$776,Q$119)+'СЕТ СН'!$I$11+СВЦЭМ!$D$10+'СЕТ СН'!$I$6-'СЕТ СН'!$I$23</f>
        <v>1778.9975738500002</v>
      </c>
      <c r="R143" s="36">
        <f>SUMIFS(СВЦЭМ!$D$33:$D$776,СВЦЭМ!$A$33:$A$776,$A143,СВЦЭМ!$B$33:$B$776,R$119)+'СЕТ СН'!$I$11+СВЦЭМ!$D$10+'СЕТ СН'!$I$6-'СЕТ СН'!$I$23</f>
        <v>1762.9383841200001</v>
      </c>
      <c r="S143" s="36">
        <f>SUMIFS(СВЦЭМ!$D$33:$D$776,СВЦЭМ!$A$33:$A$776,$A143,СВЦЭМ!$B$33:$B$776,S$119)+'СЕТ СН'!$I$11+СВЦЭМ!$D$10+'СЕТ СН'!$I$6-'СЕТ СН'!$I$23</f>
        <v>1741.0782018300001</v>
      </c>
      <c r="T143" s="36">
        <f>SUMIFS(СВЦЭМ!$D$33:$D$776,СВЦЭМ!$A$33:$A$776,$A143,СВЦЭМ!$B$33:$B$776,T$119)+'СЕТ СН'!$I$11+СВЦЭМ!$D$10+'СЕТ СН'!$I$6-'СЕТ СН'!$I$23</f>
        <v>1698.21709143</v>
      </c>
      <c r="U143" s="36">
        <f>SUMIFS(СВЦЭМ!$D$33:$D$776,СВЦЭМ!$A$33:$A$776,$A143,СВЦЭМ!$B$33:$B$776,U$119)+'СЕТ СН'!$I$11+СВЦЭМ!$D$10+'СЕТ СН'!$I$6-'СЕТ СН'!$I$23</f>
        <v>1692.1969347600002</v>
      </c>
      <c r="V143" s="36">
        <f>SUMIFS(СВЦЭМ!$D$33:$D$776,СВЦЭМ!$A$33:$A$776,$A143,СВЦЭМ!$B$33:$B$776,V$119)+'СЕТ СН'!$I$11+СВЦЭМ!$D$10+'СЕТ СН'!$I$6-'СЕТ СН'!$I$23</f>
        <v>1690.3663940300003</v>
      </c>
      <c r="W143" s="36">
        <f>SUMIFS(СВЦЭМ!$D$33:$D$776,СВЦЭМ!$A$33:$A$776,$A143,СВЦЭМ!$B$33:$B$776,W$119)+'СЕТ СН'!$I$11+СВЦЭМ!$D$10+'СЕТ СН'!$I$6-'СЕТ СН'!$I$23</f>
        <v>1708.1618302400002</v>
      </c>
      <c r="X143" s="36">
        <f>SUMIFS(СВЦЭМ!$D$33:$D$776,СВЦЭМ!$A$33:$A$776,$A143,СВЦЭМ!$B$33:$B$776,X$119)+'СЕТ СН'!$I$11+СВЦЭМ!$D$10+'СЕТ СН'!$I$6-'СЕТ СН'!$I$23</f>
        <v>1731.1266279900001</v>
      </c>
      <c r="Y143" s="36">
        <f>SUMIFS(СВЦЭМ!$D$33:$D$776,СВЦЭМ!$A$33:$A$776,$A143,СВЦЭМ!$B$33:$B$776,Y$119)+'СЕТ СН'!$I$11+СВЦЭМ!$D$10+'СЕТ СН'!$I$6-'СЕТ СН'!$I$23</f>
        <v>1752.9372866600002</v>
      </c>
    </row>
    <row r="144" spans="1:25" ht="15.75" x14ac:dyDescent="0.2">
      <c r="A144" s="35">
        <f t="shared" si="3"/>
        <v>44221</v>
      </c>
      <c r="B144" s="36">
        <f>SUMIFS(СВЦЭМ!$D$33:$D$776,СВЦЭМ!$A$33:$A$776,$A144,СВЦЭМ!$B$33:$B$776,B$119)+'СЕТ СН'!$I$11+СВЦЭМ!$D$10+'СЕТ СН'!$I$6-'СЕТ СН'!$I$23</f>
        <v>1768.53806958</v>
      </c>
      <c r="C144" s="36">
        <f>SUMIFS(СВЦЭМ!$D$33:$D$776,СВЦЭМ!$A$33:$A$776,$A144,СВЦЭМ!$B$33:$B$776,C$119)+'СЕТ СН'!$I$11+СВЦЭМ!$D$10+'СЕТ СН'!$I$6-'СЕТ СН'!$I$23</f>
        <v>1796.4105319499999</v>
      </c>
      <c r="D144" s="36">
        <f>SUMIFS(СВЦЭМ!$D$33:$D$776,СВЦЭМ!$A$33:$A$776,$A144,СВЦЭМ!$B$33:$B$776,D$119)+'СЕТ СН'!$I$11+СВЦЭМ!$D$10+'СЕТ СН'!$I$6-'СЕТ СН'!$I$23</f>
        <v>1810.8794004699998</v>
      </c>
      <c r="E144" s="36">
        <f>SUMIFS(СВЦЭМ!$D$33:$D$776,СВЦЭМ!$A$33:$A$776,$A144,СВЦЭМ!$B$33:$B$776,E$119)+'СЕТ СН'!$I$11+СВЦЭМ!$D$10+'СЕТ СН'!$I$6-'СЕТ СН'!$I$23</f>
        <v>1823.51477368</v>
      </c>
      <c r="F144" s="36">
        <f>SUMIFS(СВЦЭМ!$D$33:$D$776,СВЦЭМ!$A$33:$A$776,$A144,СВЦЭМ!$B$33:$B$776,F$119)+'СЕТ СН'!$I$11+СВЦЭМ!$D$10+'СЕТ СН'!$I$6-'СЕТ СН'!$I$23</f>
        <v>1840.98252353</v>
      </c>
      <c r="G144" s="36">
        <f>SUMIFS(СВЦЭМ!$D$33:$D$776,СВЦЭМ!$A$33:$A$776,$A144,СВЦЭМ!$B$33:$B$776,G$119)+'СЕТ СН'!$I$11+СВЦЭМ!$D$10+'СЕТ СН'!$I$6-'СЕТ СН'!$I$23</f>
        <v>1824.5999851199999</v>
      </c>
      <c r="H144" s="36">
        <f>SUMIFS(СВЦЭМ!$D$33:$D$776,СВЦЭМ!$A$33:$A$776,$A144,СВЦЭМ!$B$33:$B$776,H$119)+'СЕТ СН'!$I$11+СВЦЭМ!$D$10+'СЕТ СН'!$I$6-'СЕТ СН'!$I$23</f>
        <v>1788.1025257199999</v>
      </c>
      <c r="I144" s="36">
        <f>SUMIFS(СВЦЭМ!$D$33:$D$776,СВЦЭМ!$A$33:$A$776,$A144,СВЦЭМ!$B$33:$B$776,I$119)+'СЕТ СН'!$I$11+СВЦЭМ!$D$10+'СЕТ СН'!$I$6-'СЕТ СН'!$I$23</f>
        <v>1761.8268603500001</v>
      </c>
      <c r="J144" s="36">
        <f>SUMIFS(СВЦЭМ!$D$33:$D$776,СВЦЭМ!$A$33:$A$776,$A144,СВЦЭМ!$B$33:$B$776,J$119)+'СЕТ СН'!$I$11+СВЦЭМ!$D$10+'СЕТ СН'!$I$6-'СЕТ СН'!$I$23</f>
        <v>1732.3988650199999</v>
      </c>
      <c r="K144" s="36">
        <f>SUMIFS(СВЦЭМ!$D$33:$D$776,СВЦЭМ!$A$33:$A$776,$A144,СВЦЭМ!$B$33:$B$776,K$119)+'СЕТ СН'!$I$11+СВЦЭМ!$D$10+'СЕТ СН'!$I$6-'СЕТ СН'!$I$23</f>
        <v>1727.8868517800001</v>
      </c>
      <c r="L144" s="36">
        <f>SUMIFS(СВЦЭМ!$D$33:$D$776,СВЦЭМ!$A$33:$A$776,$A144,СВЦЭМ!$B$33:$B$776,L$119)+'СЕТ СН'!$I$11+СВЦЭМ!$D$10+'СЕТ СН'!$I$6-'СЕТ СН'!$I$23</f>
        <v>1715.4003449500001</v>
      </c>
      <c r="M144" s="36">
        <f>SUMIFS(СВЦЭМ!$D$33:$D$776,СВЦЭМ!$A$33:$A$776,$A144,СВЦЭМ!$B$33:$B$776,M$119)+'СЕТ СН'!$I$11+СВЦЭМ!$D$10+'СЕТ СН'!$I$6-'СЕТ СН'!$I$23</f>
        <v>1720.2006232399999</v>
      </c>
      <c r="N144" s="36">
        <f>SUMIFS(СВЦЭМ!$D$33:$D$776,СВЦЭМ!$A$33:$A$776,$A144,СВЦЭМ!$B$33:$B$776,N$119)+'СЕТ СН'!$I$11+СВЦЭМ!$D$10+'СЕТ СН'!$I$6-'СЕТ СН'!$I$23</f>
        <v>1726.5960842300001</v>
      </c>
      <c r="O144" s="36">
        <f>SUMIFS(СВЦЭМ!$D$33:$D$776,СВЦЭМ!$A$33:$A$776,$A144,СВЦЭМ!$B$33:$B$776,O$119)+'СЕТ СН'!$I$11+СВЦЭМ!$D$10+'СЕТ СН'!$I$6-'СЕТ СН'!$I$23</f>
        <v>1733.3406325800001</v>
      </c>
      <c r="P144" s="36">
        <f>SUMIFS(СВЦЭМ!$D$33:$D$776,СВЦЭМ!$A$33:$A$776,$A144,СВЦЭМ!$B$33:$B$776,P$119)+'СЕТ СН'!$I$11+СВЦЭМ!$D$10+'СЕТ СН'!$I$6-'СЕТ СН'!$I$23</f>
        <v>1735.3623375900002</v>
      </c>
      <c r="Q144" s="36">
        <f>SUMIFS(СВЦЭМ!$D$33:$D$776,СВЦЭМ!$A$33:$A$776,$A144,СВЦЭМ!$B$33:$B$776,Q$119)+'СЕТ СН'!$I$11+СВЦЭМ!$D$10+'СЕТ СН'!$I$6-'СЕТ СН'!$I$23</f>
        <v>1736.9065781700001</v>
      </c>
      <c r="R144" s="36">
        <f>SUMIFS(СВЦЭМ!$D$33:$D$776,СВЦЭМ!$A$33:$A$776,$A144,СВЦЭМ!$B$33:$B$776,R$119)+'СЕТ СН'!$I$11+СВЦЭМ!$D$10+'СЕТ СН'!$I$6-'СЕТ СН'!$I$23</f>
        <v>1736.5875159799998</v>
      </c>
      <c r="S144" s="36">
        <f>SUMIFS(СВЦЭМ!$D$33:$D$776,СВЦЭМ!$A$33:$A$776,$A144,СВЦЭМ!$B$33:$B$776,S$119)+'СЕТ СН'!$I$11+СВЦЭМ!$D$10+'СЕТ СН'!$I$6-'СЕТ СН'!$I$23</f>
        <v>1729.8277279700001</v>
      </c>
      <c r="T144" s="36">
        <f>SUMIFS(СВЦЭМ!$D$33:$D$776,СВЦЭМ!$A$33:$A$776,$A144,СВЦЭМ!$B$33:$B$776,T$119)+'СЕТ СН'!$I$11+СВЦЭМ!$D$10+'СЕТ СН'!$I$6-'СЕТ СН'!$I$23</f>
        <v>1705.8244974499999</v>
      </c>
      <c r="U144" s="36">
        <f>SUMIFS(СВЦЭМ!$D$33:$D$776,СВЦЭМ!$A$33:$A$776,$A144,СВЦЭМ!$B$33:$B$776,U$119)+'СЕТ СН'!$I$11+СВЦЭМ!$D$10+'СЕТ СН'!$I$6-'СЕТ СН'!$I$23</f>
        <v>1705.7994874300002</v>
      </c>
      <c r="V144" s="36">
        <f>SUMIFS(СВЦЭМ!$D$33:$D$776,СВЦЭМ!$A$33:$A$776,$A144,СВЦЭМ!$B$33:$B$776,V$119)+'СЕТ СН'!$I$11+СВЦЭМ!$D$10+'СЕТ СН'!$I$6-'СЕТ СН'!$I$23</f>
        <v>1718.2249574400003</v>
      </c>
      <c r="W144" s="36">
        <f>SUMIFS(СВЦЭМ!$D$33:$D$776,СВЦЭМ!$A$33:$A$776,$A144,СВЦЭМ!$B$33:$B$776,W$119)+'СЕТ СН'!$I$11+СВЦЭМ!$D$10+'СЕТ СН'!$I$6-'СЕТ СН'!$I$23</f>
        <v>1727.3172734700001</v>
      </c>
      <c r="X144" s="36">
        <f>SUMIFS(СВЦЭМ!$D$33:$D$776,СВЦЭМ!$A$33:$A$776,$A144,СВЦЭМ!$B$33:$B$776,X$119)+'СЕТ СН'!$I$11+СВЦЭМ!$D$10+'СЕТ СН'!$I$6-'СЕТ СН'!$I$23</f>
        <v>1732.69905548</v>
      </c>
      <c r="Y144" s="36">
        <f>SUMIFS(СВЦЭМ!$D$33:$D$776,СВЦЭМ!$A$33:$A$776,$A144,СВЦЭМ!$B$33:$B$776,Y$119)+'СЕТ СН'!$I$11+СВЦЭМ!$D$10+'СЕТ СН'!$I$6-'СЕТ СН'!$I$23</f>
        <v>1751.0800739800002</v>
      </c>
    </row>
    <row r="145" spans="1:27" ht="15.75" x14ac:dyDescent="0.2">
      <c r="A145" s="35">
        <f t="shared" si="3"/>
        <v>44222</v>
      </c>
      <c r="B145" s="36">
        <f>SUMIFS(СВЦЭМ!$D$33:$D$776,СВЦЭМ!$A$33:$A$776,$A145,СВЦЭМ!$B$33:$B$776,B$119)+'СЕТ СН'!$I$11+СВЦЭМ!$D$10+'СЕТ СН'!$I$6-'СЕТ СН'!$I$23</f>
        <v>1793.66136977</v>
      </c>
      <c r="C145" s="36">
        <f>SUMIFS(СВЦЭМ!$D$33:$D$776,СВЦЭМ!$A$33:$A$776,$A145,СВЦЭМ!$B$33:$B$776,C$119)+'СЕТ СН'!$I$11+СВЦЭМ!$D$10+'СЕТ СН'!$I$6-'СЕТ СН'!$I$23</f>
        <v>1817.7764595200001</v>
      </c>
      <c r="D145" s="36">
        <f>SUMIFS(СВЦЭМ!$D$33:$D$776,СВЦЭМ!$A$33:$A$776,$A145,СВЦЭМ!$B$33:$B$776,D$119)+'СЕТ СН'!$I$11+СВЦЭМ!$D$10+'СЕТ СН'!$I$6-'СЕТ СН'!$I$23</f>
        <v>1825.7649531000002</v>
      </c>
      <c r="E145" s="36">
        <f>SUMIFS(СВЦЭМ!$D$33:$D$776,СВЦЭМ!$A$33:$A$776,$A145,СВЦЭМ!$B$33:$B$776,E$119)+'СЕТ СН'!$I$11+СВЦЭМ!$D$10+'СЕТ СН'!$I$6-'СЕТ СН'!$I$23</f>
        <v>1829.34092435</v>
      </c>
      <c r="F145" s="36">
        <f>SUMIFS(СВЦЭМ!$D$33:$D$776,СВЦЭМ!$A$33:$A$776,$A145,СВЦЭМ!$B$33:$B$776,F$119)+'СЕТ СН'!$I$11+СВЦЭМ!$D$10+'СЕТ СН'!$I$6-'СЕТ СН'!$I$23</f>
        <v>1840.46116428</v>
      </c>
      <c r="G145" s="36">
        <f>SUMIFS(СВЦЭМ!$D$33:$D$776,СВЦЭМ!$A$33:$A$776,$A145,СВЦЭМ!$B$33:$B$776,G$119)+'СЕТ СН'!$I$11+СВЦЭМ!$D$10+'СЕТ СН'!$I$6-'СЕТ СН'!$I$23</f>
        <v>1824.28549922</v>
      </c>
      <c r="H145" s="36">
        <f>SUMIFS(СВЦЭМ!$D$33:$D$776,СВЦЭМ!$A$33:$A$776,$A145,СВЦЭМ!$B$33:$B$776,H$119)+'СЕТ СН'!$I$11+СВЦЭМ!$D$10+'СЕТ СН'!$I$6-'СЕТ СН'!$I$23</f>
        <v>1786.92374741</v>
      </c>
      <c r="I145" s="36">
        <f>SUMIFS(СВЦЭМ!$D$33:$D$776,СВЦЭМ!$A$33:$A$776,$A145,СВЦЭМ!$B$33:$B$776,I$119)+'СЕТ СН'!$I$11+СВЦЭМ!$D$10+'СЕТ СН'!$I$6-'СЕТ СН'!$I$23</f>
        <v>1743.1967394100002</v>
      </c>
      <c r="J145" s="36">
        <f>SUMIFS(СВЦЭМ!$D$33:$D$776,СВЦЭМ!$A$33:$A$776,$A145,СВЦЭМ!$B$33:$B$776,J$119)+'СЕТ СН'!$I$11+СВЦЭМ!$D$10+'СЕТ СН'!$I$6-'СЕТ СН'!$I$23</f>
        <v>1717.6710580700001</v>
      </c>
      <c r="K145" s="36">
        <f>SUMIFS(СВЦЭМ!$D$33:$D$776,СВЦЭМ!$A$33:$A$776,$A145,СВЦЭМ!$B$33:$B$776,K$119)+'СЕТ СН'!$I$11+СВЦЭМ!$D$10+'СЕТ СН'!$I$6-'СЕТ СН'!$I$23</f>
        <v>1712.0067803400002</v>
      </c>
      <c r="L145" s="36">
        <f>SUMIFS(СВЦЭМ!$D$33:$D$776,СВЦЭМ!$A$33:$A$776,$A145,СВЦЭМ!$B$33:$B$776,L$119)+'СЕТ СН'!$I$11+СВЦЭМ!$D$10+'СЕТ СН'!$I$6-'СЕТ СН'!$I$23</f>
        <v>1705.3318694499999</v>
      </c>
      <c r="M145" s="36">
        <f>SUMIFS(СВЦЭМ!$D$33:$D$776,СВЦЭМ!$A$33:$A$776,$A145,СВЦЭМ!$B$33:$B$776,M$119)+'СЕТ СН'!$I$11+СВЦЭМ!$D$10+'СЕТ СН'!$I$6-'СЕТ СН'!$I$23</f>
        <v>1712.73125863</v>
      </c>
      <c r="N145" s="36">
        <f>SUMIFS(СВЦЭМ!$D$33:$D$776,СВЦЭМ!$A$33:$A$776,$A145,СВЦЭМ!$B$33:$B$776,N$119)+'СЕТ СН'!$I$11+СВЦЭМ!$D$10+'СЕТ СН'!$I$6-'СЕТ СН'!$I$23</f>
        <v>1715.98168442</v>
      </c>
      <c r="O145" s="36">
        <f>SUMIFS(СВЦЭМ!$D$33:$D$776,СВЦЭМ!$A$33:$A$776,$A145,СВЦЭМ!$B$33:$B$776,O$119)+'СЕТ СН'!$I$11+СВЦЭМ!$D$10+'СЕТ СН'!$I$6-'СЕТ СН'!$I$23</f>
        <v>1723.81239955</v>
      </c>
      <c r="P145" s="36">
        <f>SUMIFS(СВЦЭМ!$D$33:$D$776,СВЦЭМ!$A$33:$A$776,$A145,СВЦЭМ!$B$33:$B$776,P$119)+'СЕТ СН'!$I$11+СВЦЭМ!$D$10+'СЕТ СН'!$I$6-'СЕТ СН'!$I$23</f>
        <v>1730.2804731400001</v>
      </c>
      <c r="Q145" s="36">
        <f>SUMIFS(СВЦЭМ!$D$33:$D$776,СВЦЭМ!$A$33:$A$776,$A145,СВЦЭМ!$B$33:$B$776,Q$119)+'СЕТ СН'!$I$11+СВЦЭМ!$D$10+'СЕТ СН'!$I$6-'СЕТ СН'!$I$23</f>
        <v>1728.9675119899998</v>
      </c>
      <c r="R145" s="36">
        <f>SUMIFS(СВЦЭМ!$D$33:$D$776,СВЦЭМ!$A$33:$A$776,$A145,СВЦЭМ!$B$33:$B$776,R$119)+'СЕТ СН'!$I$11+СВЦЭМ!$D$10+'СЕТ СН'!$I$6-'СЕТ СН'!$I$23</f>
        <v>1717.9620346199999</v>
      </c>
      <c r="S145" s="36">
        <f>SUMIFS(СВЦЭМ!$D$33:$D$776,СВЦЭМ!$A$33:$A$776,$A145,СВЦЭМ!$B$33:$B$776,S$119)+'СЕТ СН'!$I$11+СВЦЭМ!$D$10+'СЕТ СН'!$I$6-'СЕТ СН'!$I$23</f>
        <v>1713.88895069</v>
      </c>
      <c r="T145" s="36">
        <f>SUMIFS(СВЦЭМ!$D$33:$D$776,СВЦЭМ!$A$33:$A$776,$A145,СВЦЭМ!$B$33:$B$776,T$119)+'СЕТ СН'!$I$11+СВЦЭМ!$D$10+'СЕТ СН'!$I$6-'СЕТ СН'!$I$23</f>
        <v>1702.6424746399998</v>
      </c>
      <c r="U145" s="36">
        <f>SUMIFS(СВЦЭМ!$D$33:$D$776,СВЦЭМ!$A$33:$A$776,$A145,СВЦЭМ!$B$33:$B$776,U$119)+'СЕТ СН'!$I$11+СВЦЭМ!$D$10+'СЕТ СН'!$I$6-'СЕТ СН'!$I$23</f>
        <v>1704.6757607700001</v>
      </c>
      <c r="V145" s="36">
        <f>SUMIFS(СВЦЭМ!$D$33:$D$776,СВЦЭМ!$A$33:$A$776,$A145,СВЦЭМ!$B$33:$B$776,V$119)+'СЕТ СН'!$I$11+СВЦЭМ!$D$10+'СЕТ СН'!$I$6-'СЕТ СН'!$I$23</f>
        <v>1716.7718196800001</v>
      </c>
      <c r="W145" s="36">
        <f>SUMIFS(СВЦЭМ!$D$33:$D$776,СВЦЭМ!$A$33:$A$776,$A145,СВЦЭМ!$B$33:$B$776,W$119)+'СЕТ СН'!$I$11+СВЦЭМ!$D$10+'СЕТ СН'!$I$6-'СЕТ СН'!$I$23</f>
        <v>1740.20047032</v>
      </c>
      <c r="X145" s="36">
        <f>SUMIFS(СВЦЭМ!$D$33:$D$776,СВЦЭМ!$A$33:$A$776,$A145,СВЦЭМ!$B$33:$B$776,X$119)+'СЕТ СН'!$I$11+СВЦЭМ!$D$10+'СЕТ СН'!$I$6-'СЕТ СН'!$I$23</f>
        <v>1749.1674414600002</v>
      </c>
      <c r="Y145" s="36">
        <f>SUMIFS(СВЦЭМ!$D$33:$D$776,СВЦЭМ!$A$33:$A$776,$A145,СВЦЭМ!$B$33:$B$776,Y$119)+'СЕТ СН'!$I$11+СВЦЭМ!$D$10+'СЕТ СН'!$I$6-'СЕТ СН'!$I$23</f>
        <v>1767.298241</v>
      </c>
    </row>
    <row r="146" spans="1:27" ht="15.75" x14ac:dyDescent="0.2">
      <c r="A146" s="35">
        <f t="shared" si="3"/>
        <v>44223</v>
      </c>
      <c r="B146" s="36">
        <f>SUMIFS(СВЦЭМ!$D$33:$D$776,СВЦЭМ!$A$33:$A$776,$A146,СВЦЭМ!$B$33:$B$776,B$119)+'СЕТ СН'!$I$11+СВЦЭМ!$D$10+'СЕТ СН'!$I$6-'СЕТ СН'!$I$23</f>
        <v>1780.4433443100002</v>
      </c>
      <c r="C146" s="36">
        <f>SUMIFS(СВЦЭМ!$D$33:$D$776,СВЦЭМ!$A$33:$A$776,$A146,СВЦЭМ!$B$33:$B$776,C$119)+'СЕТ СН'!$I$11+СВЦЭМ!$D$10+'СЕТ СН'!$I$6-'СЕТ СН'!$I$23</f>
        <v>1802.1466975799999</v>
      </c>
      <c r="D146" s="36">
        <f>SUMIFS(СВЦЭМ!$D$33:$D$776,СВЦЭМ!$A$33:$A$776,$A146,СВЦЭМ!$B$33:$B$776,D$119)+'СЕТ СН'!$I$11+СВЦЭМ!$D$10+'СЕТ СН'!$I$6-'СЕТ СН'!$I$23</f>
        <v>1816.1571695299999</v>
      </c>
      <c r="E146" s="36">
        <f>SUMIFS(СВЦЭМ!$D$33:$D$776,СВЦЭМ!$A$33:$A$776,$A146,СВЦЭМ!$B$33:$B$776,E$119)+'СЕТ СН'!$I$11+СВЦЭМ!$D$10+'СЕТ СН'!$I$6-'СЕТ СН'!$I$23</f>
        <v>1823.6459750600002</v>
      </c>
      <c r="F146" s="36">
        <f>SUMIFS(СВЦЭМ!$D$33:$D$776,СВЦЭМ!$A$33:$A$776,$A146,СВЦЭМ!$B$33:$B$776,F$119)+'СЕТ СН'!$I$11+СВЦЭМ!$D$10+'СЕТ СН'!$I$6-'СЕТ СН'!$I$23</f>
        <v>1834.01540596</v>
      </c>
      <c r="G146" s="36">
        <f>SUMIFS(СВЦЭМ!$D$33:$D$776,СВЦЭМ!$A$33:$A$776,$A146,СВЦЭМ!$B$33:$B$776,G$119)+'СЕТ СН'!$I$11+СВЦЭМ!$D$10+'СЕТ СН'!$I$6-'СЕТ СН'!$I$23</f>
        <v>1816.4591344800001</v>
      </c>
      <c r="H146" s="36">
        <f>SUMIFS(СВЦЭМ!$D$33:$D$776,СВЦЭМ!$A$33:$A$776,$A146,СВЦЭМ!$B$33:$B$776,H$119)+'СЕТ СН'!$I$11+СВЦЭМ!$D$10+'СЕТ СН'!$I$6-'СЕТ СН'!$I$23</f>
        <v>1782.5040442499999</v>
      </c>
      <c r="I146" s="36">
        <f>SUMIFS(СВЦЭМ!$D$33:$D$776,СВЦЭМ!$A$33:$A$776,$A146,СВЦЭМ!$B$33:$B$776,I$119)+'СЕТ СН'!$I$11+СВЦЭМ!$D$10+'СЕТ СН'!$I$6-'СЕТ СН'!$I$23</f>
        <v>1758.5414179899999</v>
      </c>
      <c r="J146" s="36">
        <f>SUMIFS(СВЦЭМ!$D$33:$D$776,СВЦЭМ!$A$33:$A$776,$A146,СВЦЭМ!$B$33:$B$776,J$119)+'СЕТ СН'!$I$11+СВЦЭМ!$D$10+'СЕТ СН'!$I$6-'СЕТ СН'!$I$23</f>
        <v>1728.9819839299998</v>
      </c>
      <c r="K146" s="36">
        <f>SUMIFS(СВЦЭМ!$D$33:$D$776,СВЦЭМ!$A$33:$A$776,$A146,СВЦЭМ!$B$33:$B$776,K$119)+'СЕТ СН'!$I$11+СВЦЭМ!$D$10+'СЕТ СН'!$I$6-'СЕТ СН'!$I$23</f>
        <v>1717.2178905400001</v>
      </c>
      <c r="L146" s="36">
        <f>SUMIFS(СВЦЭМ!$D$33:$D$776,СВЦЭМ!$A$33:$A$776,$A146,СВЦЭМ!$B$33:$B$776,L$119)+'СЕТ СН'!$I$11+СВЦЭМ!$D$10+'СЕТ СН'!$I$6-'СЕТ СН'!$I$23</f>
        <v>1709.4221525000003</v>
      </c>
      <c r="M146" s="36">
        <f>SUMIFS(СВЦЭМ!$D$33:$D$776,СВЦЭМ!$A$33:$A$776,$A146,СВЦЭМ!$B$33:$B$776,M$119)+'СЕТ СН'!$I$11+СВЦЭМ!$D$10+'СЕТ СН'!$I$6-'СЕТ СН'!$I$23</f>
        <v>1719.87477936</v>
      </c>
      <c r="N146" s="36">
        <f>SUMIFS(СВЦЭМ!$D$33:$D$776,СВЦЭМ!$A$33:$A$776,$A146,СВЦЭМ!$B$33:$B$776,N$119)+'СЕТ СН'!$I$11+СВЦЭМ!$D$10+'СЕТ СН'!$I$6-'СЕТ СН'!$I$23</f>
        <v>1725.70329429</v>
      </c>
      <c r="O146" s="36">
        <f>SUMIFS(СВЦЭМ!$D$33:$D$776,СВЦЭМ!$A$33:$A$776,$A146,СВЦЭМ!$B$33:$B$776,O$119)+'СЕТ СН'!$I$11+СВЦЭМ!$D$10+'СЕТ СН'!$I$6-'СЕТ СН'!$I$23</f>
        <v>1739.7651618599998</v>
      </c>
      <c r="P146" s="36">
        <f>SUMIFS(СВЦЭМ!$D$33:$D$776,СВЦЭМ!$A$33:$A$776,$A146,СВЦЭМ!$B$33:$B$776,P$119)+'СЕТ СН'!$I$11+СВЦЭМ!$D$10+'СЕТ СН'!$I$6-'СЕТ СН'!$I$23</f>
        <v>1749.1955479600001</v>
      </c>
      <c r="Q146" s="36">
        <f>SUMIFS(СВЦЭМ!$D$33:$D$776,СВЦЭМ!$A$33:$A$776,$A146,СВЦЭМ!$B$33:$B$776,Q$119)+'СЕТ СН'!$I$11+СВЦЭМ!$D$10+'СЕТ СН'!$I$6-'СЕТ СН'!$I$23</f>
        <v>1756.7209327999999</v>
      </c>
      <c r="R146" s="36">
        <f>SUMIFS(СВЦЭМ!$D$33:$D$776,СВЦЭМ!$A$33:$A$776,$A146,СВЦЭМ!$B$33:$B$776,R$119)+'СЕТ СН'!$I$11+СВЦЭМ!$D$10+'СЕТ СН'!$I$6-'СЕТ СН'!$I$23</f>
        <v>1746.58577281</v>
      </c>
      <c r="S146" s="36">
        <f>SUMIFS(СВЦЭМ!$D$33:$D$776,СВЦЭМ!$A$33:$A$776,$A146,СВЦЭМ!$B$33:$B$776,S$119)+'СЕТ СН'!$I$11+СВЦЭМ!$D$10+'СЕТ СН'!$I$6-'СЕТ СН'!$I$23</f>
        <v>1732.4661331799998</v>
      </c>
      <c r="T146" s="36">
        <f>SUMIFS(СВЦЭМ!$D$33:$D$776,СВЦЭМ!$A$33:$A$776,$A146,СВЦЭМ!$B$33:$B$776,T$119)+'СЕТ СН'!$I$11+СВЦЭМ!$D$10+'СЕТ СН'!$I$6-'СЕТ СН'!$I$23</f>
        <v>1699.9122662499999</v>
      </c>
      <c r="U146" s="36">
        <f>SUMIFS(СВЦЭМ!$D$33:$D$776,СВЦЭМ!$A$33:$A$776,$A146,СВЦЭМ!$B$33:$B$776,U$119)+'СЕТ СН'!$I$11+СВЦЭМ!$D$10+'СЕТ СН'!$I$6-'СЕТ СН'!$I$23</f>
        <v>1700.7088926800002</v>
      </c>
      <c r="V146" s="36">
        <f>SUMIFS(СВЦЭМ!$D$33:$D$776,СВЦЭМ!$A$33:$A$776,$A146,СВЦЭМ!$B$33:$B$776,V$119)+'СЕТ СН'!$I$11+СВЦЭМ!$D$10+'СЕТ СН'!$I$6-'СЕТ СН'!$I$23</f>
        <v>1710.7248160499998</v>
      </c>
      <c r="W146" s="36">
        <f>SUMIFS(СВЦЭМ!$D$33:$D$776,СВЦЭМ!$A$33:$A$776,$A146,СВЦЭМ!$B$33:$B$776,W$119)+'СЕТ СН'!$I$11+СВЦЭМ!$D$10+'СЕТ СН'!$I$6-'СЕТ СН'!$I$23</f>
        <v>1731.1934060899998</v>
      </c>
      <c r="X146" s="36">
        <f>SUMIFS(СВЦЭМ!$D$33:$D$776,СВЦЭМ!$A$33:$A$776,$A146,СВЦЭМ!$B$33:$B$776,X$119)+'СЕТ СН'!$I$11+СВЦЭМ!$D$10+'СЕТ СН'!$I$6-'СЕТ СН'!$I$23</f>
        <v>1737.57843129</v>
      </c>
      <c r="Y146" s="36">
        <f>SUMIFS(СВЦЭМ!$D$33:$D$776,СВЦЭМ!$A$33:$A$776,$A146,СВЦЭМ!$B$33:$B$776,Y$119)+'СЕТ СН'!$I$11+СВЦЭМ!$D$10+'СЕТ СН'!$I$6-'СЕТ СН'!$I$23</f>
        <v>1761.92010738</v>
      </c>
    </row>
    <row r="147" spans="1:27" ht="15.75" x14ac:dyDescent="0.2">
      <c r="A147" s="35">
        <f t="shared" si="3"/>
        <v>44224</v>
      </c>
      <c r="B147" s="36">
        <f>SUMIFS(СВЦЭМ!$D$33:$D$776,СВЦЭМ!$A$33:$A$776,$A147,СВЦЭМ!$B$33:$B$776,B$119)+'СЕТ СН'!$I$11+СВЦЭМ!$D$10+'СЕТ СН'!$I$6-'СЕТ СН'!$I$23</f>
        <v>1745.1544632599998</v>
      </c>
      <c r="C147" s="36">
        <f>SUMIFS(СВЦЭМ!$D$33:$D$776,СВЦЭМ!$A$33:$A$776,$A147,СВЦЭМ!$B$33:$B$776,C$119)+'СЕТ СН'!$I$11+СВЦЭМ!$D$10+'СЕТ СН'!$I$6-'СЕТ СН'!$I$23</f>
        <v>1798.1384966599999</v>
      </c>
      <c r="D147" s="36">
        <f>SUMIFS(СВЦЭМ!$D$33:$D$776,СВЦЭМ!$A$33:$A$776,$A147,СВЦЭМ!$B$33:$B$776,D$119)+'СЕТ СН'!$I$11+СВЦЭМ!$D$10+'СЕТ СН'!$I$6-'СЕТ СН'!$I$23</f>
        <v>1830.4372977600001</v>
      </c>
      <c r="E147" s="36">
        <f>SUMIFS(СВЦЭМ!$D$33:$D$776,СВЦЭМ!$A$33:$A$776,$A147,СВЦЭМ!$B$33:$B$776,E$119)+'СЕТ СН'!$I$11+СВЦЭМ!$D$10+'СЕТ СН'!$I$6-'СЕТ СН'!$I$23</f>
        <v>1834.58652742</v>
      </c>
      <c r="F147" s="36">
        <f>SUMIFS(СВЦЭМ!$D$33:$D$776,СВЦЭМ!$A$33:$A$776,$A147,СВЦЭМ!$B$33:$B$776,F$119)+'СЕТ СН'!$I$11+СВЦЭМ!$D$10+'СЕТ СН'!$I$6-'СЕТ СН'!$I$23</f>
        <v>1844.3757175699998</v>
      </c>
      <c r="G147" s="36">
        <f>SUMIFS(СВЦЭМ!$D$33:$D$776,СВЦЭМ!$A$33:$A$776,$A147,СВЦЭМ!$B$33:$B$776,G$119)+'СЕТ СН'!$I$11+СВЦЭМ!$D$10+'СЕТ СН'!$I$6-'СЕТ СН'!$I$23</f>
        <v>1830.2206109600002</v>
      </c>
      <c r="H147" s="36">
        <f>SUMIFS(СВЦЭМ!$D$33:$D$776,СВЦЭМ!$A$33:$A$776,$A147,СВЦЭМ!$B$33:$B$776,H$119)+'СЕТ СН'!$I$11+СВЦЭМ!$D$10+'СЕТ СН'!$I$6-'СЕТ СН'!$I$23</f>
        <v>1793.44927164</v>
      </c>
      <c r="I147" s="36">
        <f>SUMIFS(СВЦЭМ!$D$33:$D$776,СВЦЭМ!$A$33:$A$776,$A147,СВЦЭМ!$B$33:$B$776,I$119)+'СЕТ СН'!$I$11+СВЦЭМ!$D$10+'СЕТ СН'!$I$6-'СЕТ СН'!$I$23</f>
        <v>1770.51718196</v>
      </c>
      <c r="J147" s="36">
        <f>SUMIFS(СВЦЭМ!$D$33:$D$776,СВЦЭМ!$A$33:$A$776,$A147,СВЦЭМ!$B$33:$B$776,J$119)+'СЕТ СН'!$I$11+СВЦЭМ!$D$10+'СЕТ СН'!$I$6-'СЕТ СН'!$I$23</f>
        <v>1752.5194874899998</v>
      </c>
      <c r="K147" s="36">
        <f>SUMIFS(СВЦЭМ!$D$33:$D$776,СВЦЭМ!$A$33:$A$776,$A147,СВЦЭМ!$B$33:$B$776,K$119)+'СЕТ СН'!$I$11+СВЦЭМ!$D$10+'СЕТ СН'!$I$6-'СЕТ СН'!$I$23</f>
        <v>1741.60582006</v>
      </c>
      <c r="L147" s="36">
        <f>SUMIFS(СВЦЭМ!$D$33:$D$776,СВЦЭМ!$A$33:$A$776,$A147,СВЦЭМ!$B$33:$B$776,L$119)+'СЕТ СН'!$I$11+СВЦЭМ!$D$10+'СЕТ СН'!$I$6-'СЕТ СН'!$I$23</f>
        <v>1736.7874265</v>
      </c>
      <c r="M147" s="36">
        <f>SUMIFS(СВЦЭМ!$D$33:$D$776,СВЦЭМ!$A$33:$A$776,$A147,СВЦЭМ!$B$33:$B$776,M$119)+'СЕТ СН'!$I$11+СВЦЭМ!$D$10+'СЕТ СН'!$I$6-'СЕТ СН'!$I$23</f>
        <v>1744.3165485</v>
      </c>
      <c r="N147" s="36">
        <f>SUMIFS(СВЦЭМ!$D$33:$D$776,СВЦЭМ!$A$33:$A$776,$A147,СВЦЭМ!$B$33:$B$776,N$119)+'СЕТ СН'!$I$11+СВЦЭМ!$D$10+'СЕТ СН'!$I$6-'СЕТ СН'!$I$23</f>
        <v>1749.7258297899998</v>
      </c>
      <c r="O147" s="36">
        <f>SUMIFS(СВЦЭМ!$D$33:$D$776,СВЦЭМ!$A$33:$A$776,$A147,СВЦЭМ!$B$33:$B$776,O$119)+'СЕТ СН'!$I$11+СВЦЭМ!$D$10+'СЕТ СН'!$I$6-'СЕТ СН'!$I$23</f>
        <v>1740.2975608199999</v>
      </c>
      <c r="P147" s="36">
        <f>SUMIFS(СВЦЭМ!$D$33:$D$776,СВЦЭМ!$A$33:$A$776,$A147,СВЦЭМ!$B$33:$B$776,P$119)+'СЕТ СН'!$I$11+СВЦЭМ!$D$10+'СЕТ СН'!$I$6-'СЕТ СН'!$I$23</f>
        <v>1745.2964188699998</v>
      </c>
      <c r="Q147" s="36">
        <f>SUMIFS(СВЦЭМ!$D$33:$D$776,СВЦЭМ!$A$33:$A$776,$A147,СВЦЭМ!$B$33:$B$776,Q$119)+'СЕТ СН'!$I$11+СВЦЭМ!$D$10+'СЕТ СН'!$I$6-'СЕТ СН'!$I$23</f>
        <v>1748.2556300699998</v>
      </c>
      <c r="R147" s="36">
        <f>SUMIFS(СВЦЭМ!$D$33:$D$776,СВЦЭМ!$A$33:$A$776,$A147,СВЦЭМ!$B$33:$B$776,R$119)+'СЕТ СН'!$I$11+СВЦЭМ!$D$10+'СЕТ СН'!$I$6-'СЕТ СН'!$I$23</f>
        <v>1743.9425603599998</v>
      </c>
      <c r="S147" s="36">
        <f>SUMIFS(СВЦЭМ!$D$33:$D$776,СВЦЭМ!$A$33:$A$776,$A147,СВЦЭМ!$B$33:$B$776,S$119)+'СЕТ СН'!$I$11+СВЦЭМ!$D$10+'СЕТ СН'!$I$6-'СЕТ СН'!$I$23</f>
        <v>1733.5980586700002</v>
      </c>
      <c r="T147" s="36">
        <f>SUMIFS(СВЦЭМ!$D$33:$D$776,СВЦЭМ!$A$33:$A$776,$A147,СВЦЭМ!$B$33:$B$776,T$119)+'СЕТ СН'!$I$11+СВЦЭМ!$D$10+'СЕТ СН'!$I$6-'СЕТ СН'!$I$23</f>
        <v>1710.4237672499999</v>
      </c>
      <c r="U147" s="36">
        <f>SUMIFS(СВЦЭМ!$D$33:$D$776,СВЦЭМ!$A$33:$A$776,$A147,СВЦЭМ!$B$33:$B$776,U$119)+'СЕТ СН'!$I$11+СВЦЭМ!$D$10+'СЕТ СН'!$I$6-'СЕТ СН'!$I$23</f>
        <v>1711.0469824500001</v>
      </c>
      <c r="V147" s="36">
        <f>SUMIFS(СВЦЭМ!$D$33:$D$776,СВЦЭМ!$A$33:$A$776,$A147,СВЦЭМ!$B$33:$B$776,V$119)+'СЕТ СН'!$I$11+СВЦЭМ!$D$10+'СЕТ СН'!$I$6-'СЕТ СН'!$I$23</f>
        <v>1719.4387432799999</v>
      </c>
      <c r="W147" s="36">
        <f>SUMIFS(СВЦЭМ!$D$33:$D$776,СВЦЭМ!$A$33:$A$776,$A147,СВЦЭМ!$B$33:$B$776,W$119)+'СЕТ СН'!$I$11+СВЦЭМ!$D$10+'СЕТ СН'!$I$6-'СЕТ СН'!$I$23</f>
        <v>1731.6582747100001</v>
      </c>
      <c r="X147" s="36">
        <f>SUMIFS(СВЦЭМ!$D$33:$D$776,СВЦЭМ!$A$33:$A$776,$A147,СВЦЭМ!$B$33:$B$776,X$119)+'СЕТ СН'!$I$11+СВЦЭМ!$D$10+'СЕТ СН'!$I$6-'СЕТ СН'!$I$23</f>
        <v>1730.9657685800003</v>
      </c>
      <c r="Y147" s="36">
        <f>SUMIFS(СВЦЭМ!$D$33:$D$776,СВЦЭМ!$A$33:$A$776,$A147,СВЦЭМ!$B$33:$B$776,Y$119)+'СЕТ СН'!$I$11+СВЦЭМ!$D$10+'СЕТ СН'!$I$6-'СЕТ СН'!$I$23</f>
        <v>1751.62558012</v>
      </c>
    </row>
    <row r="148" spans="1:27" ht="15.75" x14ac:dyDescent="0.2">
      <c r="A148" s="35">
        <f t="shared" si="3"/>
        <v>44225</v>
      </c>
      <c r="B148" s="36">
        <f>SUMIFS(СВЦЭМ!$D$33:$D$776,СВЦЭМ!$A$33:$A$776,$A148,СВЦЭМ!$B$33:$B$776,B$119)+'СЕТ СН'!$I$11+СВЦЭМ!$D$10+'СЕТ СН'!$I$6-'СЕТ СН'!$I$23</f>
        <v>1738.2271715500001</v>
      </c>
      <c r="C148" s="36">
        <f>SUMIFS(СВЦЭМ!$D$33:$D$776,СВЦЭМ!$A$33:$A$776,$A148,СВЦЭМ!$B$33:$B$776,C$119)+'СЕТ СН'!$I$11+СВЦЭМ!$D$10+'СЕТ СН'!$I$6-'СЕТ СН'!$I$23</f>
        <v>1766.10323294</v>
      </c>
      <c r="D148" s="36">
        <f>SUMIFS(СВЦЭМ!$D$33:$D$776,СВЦЭМ!$A$33:$A$776,$A148,СВЦЭМ!$B$33:$B$776,D$119)+'СЕТ СН'!$I$11+СВЦЭМ!$D$10+'СЕТ СН'!$I$6-'СЕТ СН'!$I$23</f>
        <v>1779.0628029099998</v>
      </c>
      <c r="E148" s="36">
        <f>SUMIFS(СВЦЭМ!$D$33:$D$776,СВЦЭМ!$A$33:$A$776,$A148,СВЦЭМ!$B$33:$B$776,E$119)+'СЕТ СН'!$I$11+СВЦЭМ!$D$10+'СЕТ СН'!$I$6-'СЕТ СН'!$I$23</f>
        <v>1767.9157428200001</v>
      </c>
      <c r="F148" s="36">
        <f>SUMIFS(СВЦЭМ!$D$33:$D$776,СВЦЭМ!$A$33:$A$776,$A148,СВЦЭМ!$B$33:$B$776,F$119)+'СЕТ СН'!$I$11+СВЦЭМ!$D$10+'СЕТ СН'!$I$6-'СЕТ СН'!$I$23</f>
        <v>1764.7839539299998</v>
      </c>
      <c r="G148" s="36">
        <f>SUMIFS(СВЦЭМ!$D$33:$D$776,СВЦЭМ!$A$33:$A$776,$A148,СВЦЭМ!$B$33:$B$776,G$119)+'СЕТ СН'!$I$11+СВЦЭМ!$D$10+'СЕТ СН'!$I$6-'СЕТ СН'!$I$23</f>
        <v>1756.5187633099999</v>
      </c>
      <c r="H148" s="36">
        <f>SUMIFS(СВЦЭМ!$D$33:$D$776,СВЦЭМ!$A$33:$A$776,$A148,СВЦЭМ!$B$33:$B$776,H$119)+'СЕТ СН'!$I$11+СВЦЭМ!$D$10+'СЕТ СН'!$I$6-'СЕТ СН'!$I$23</f>
        <v>1725.5989990500002</v>
      </c>
      <c r="I148" s="36">
        <f>SUMIFS(СВЦЭМ!$D$33:$D$776,СВЦЭМ!$A$33:$A$776,$A148,СВЦЭМ!$B$33:$B$776,I$119)+'СЕТ СН'!$I$11+СВЦЭМ!$D$10+'СЕТ СН'!$I$6-'СЕТ СН'!$I$23</f>
        <v>1688.9721040300001</v>
      </c>
      <c r="J148" s="36">
        <f>SUMIFS(СВЦЭМ!$D$33:$D$776,СВЦЭМ!$A$33:$A$776,$A148,СВЦЭМ!$B$33:$B$776,J$119)+'СЕТ СН'!$I$11+СВЦЭМ!$D$10+'СЕТ СН'!$I$6-'СЕТ СН'!$I$23</f>
        <v>1682.8729227099998</v>
      </c>
      <c r="K148" s="36">
        <f>SUMIFS(СВЦЭМ!$D$33:$D$776,СВЦЭМ!$A$33:$A$776,$A148,СВЦЭМ!$B$33:$B$776,K$119)+'СЕТ СН'!$I$11+СВЦЭМ!$D$10+'СЕТ СН'!$I$6-'СЕТ СН'!$I$23</f>
        <v>1673.42620646</v>
      </c>
      <c r="L148" s="36">
        <f>SUMIFS(СВЦЭМ!$D$33:$D$776,СВЦЭМ!$A$33:$A$776,$A148,СВЦЭМ!$B$33:$B$776,L$119)+'СЕТ СН'!$I$11+СВЦЭМ!$D$10+'СЕТ СН'!$I$6-'СЕТ СН'!$I$23</f>
        <v>1675.6174147199999</v>
      </c>
      <c r="M148" s="36">
        <f>SUMIFS(СВЦЭМ!$D$33:$D$776,СВЦЭМ!$A$33:$A$776,$A148,СВЦЭМ!$B$33:$B$776,M$119)+'СЕТ СН'!$I$11+СВЦЭМ!$D$10+'СЕТ СН'!$I$6-'СЕТ СН'!$I$23</f>
        <v>1703.7358301499999</v>
      </c>
      <c r="N148" s="36">
        <f>SUMIFS(СВЦЭМ!$D$33:$D$776,СВЦЭМ!$A$33:$A$776,$A148,СВЦЭМ!$B$33:$B$776,N$119)+'СЕТ СН'!$I$11+СВЦЭМ!$D$10+'СЕТ СН'!$I$6-'СЕТ СН'!$I$23</f>
        <v>1709.9627226900002</v>
      </c>
      <c r="O148" s="36">
        <f>SUMIFS(СВЦЭМ!$D$33:$D$776,СВЦЭМ!$A$33:$A$776,$A148,СВЦЭМ!$B$33:$B$776,O$119)+'СЕТ СН'!$I$11+СВЦЭМ!$D$10+'СЕТ СН'!$I$6-'СЕТ СН'!$I$23</f>
        <v>1716.7453718900001</v>
      </c>
      <c r="P148" s="36">
        <f>SUMIFS(СВЦЭМ!$D$33:$D$776,СВЦЭМ!$A$33:$A$776,$A148,СВЦЭМ!$B$33:$B$776,P$119)+'СЕТ СН'!$I$11+СВЦЭМ!$D$10+'СЕТ СН'!$I$6-'СЕТ СН'!$I$23</f>
        <v>1723.20530414</v>
      </c>
      <c r="Q148" s="36">
        <f>SUMIFS(СВЦЭМ!$D$33:$D$776,СВЦЭМ!$A$33:$A$776,$A148,СВЦЭМ!$B$33:$B$776,Q$119)+'СЕТ СН'!$I$11+СВЦЭМ!$D$10+'СЕТ СН'!$I$6-'СЕТ СН'!$I$23</f>
        <v>1718.9633559700001</v>
      </c>
      <c r="R148" s="36">
        <f>SUMIFS(СВЦЭМ!$D$33:$D$776,СВЦЭМ!$A$33:$A$776,$A148,СВЦЭМ!$B$33:$B$776,R$119)+'СЕТ СН'!$I$11+СВЦЭМ!$D$10+'СЕТ СН'!$I$6-'СЕТ СН'!$I$23</f>
        <v>1689.8369456999999</v>
      </c>
      <c r="S148" s="36">
        <f>SUMIFS(СВЦЭМ!$D$33:$D$776,СВЦЭМ!$A$33:$A$776,$A148,СВЦЭМ!$B$33:$B$776,S$119)+'СЕТ СН'!$I$11+СВЦЭМ!$D$10+'СЕТ СН'!$I$6-'СЕТ СН'!$I$23</f>
        <v>1701.5903698800003</v>
      </c>
      <c r="T148" s="36">
        <f>SUMIFS(СВЦЭМ!$D$33:$D$776,СВЦЭМ!$A$33:$A$776,$A148,СВЦЭМ!$B$33:$B$776,T$119)+'СЕТ СН'!$I$11+СВЦЭМ!$D$10+'СЕТ СН'!$I$6-'СЕТ СН'!$I$23</f>
        <v>1687.01710112</v>
      </c>
      <c r="U148" s="36">
        <f>SUMIFS(СВЦЭМ!$D$33:$D$776,СВЦЭМ!$A$33:$A$776,$A148,СВЦЭМ!$B$33:$B$776,U$119)+'СЕТ СН'!$I$11+СВЦЭМ!$D$10+'СЕТ СН'!$I$6-'СЕТ СН'!$I$23</f>
        <v>1687.53520695</v>
      </c>
      <c r="V148" s="36">
        <f>SUMIFS(СВЦЭМ!$D$33:$D$776,СВЦЭМ!$A$33:$A$776,$A148,СВЦЭМ!$B$33:$B$776,V$119)+'СЕТ СН'!$I$11+СВЦЭМ!$D$10+'СЕТ СН'!$I$6-'СЕТ СН'!$I$23</f>
        <v>1703.2514377500002</v>
      </c>
      <c r="W148" s="36">
        <f>SUMIFS(СВЦЭМ!$D$33:$D$776,СВЦЭМ!$A$33:$A$776,$A148,СВЦЭМ!$B$33:$B$776,W$119)+'СЕТ СН'!$I$11+СВЦЭМ!$D$10+'СЕТ СН'!$I$6-'СЕТ СН'!$I$23</f>
        <v>1716.3391625300001</v>
      </c>
      <c r="X148" s="36">
        <f>SUMIFS(СВЦЭМ!$D$33:$D$776,СВЦЭМ!$A$33:$A$776,$A148,СВЦЭМ!$B$33:$B$776,X$119)+'СЕТ СН'!$I$11+СВЦЭМ!$D$10+'СЕТ СН'!$I$6-'СЕТ СН'!$I$23</f>
        <v>1716.5789409499998</v>
      </c>
      <c r="Y148" s="36">
        <f>SUMIFS(СВЦЭМ!$D$33:$D$776,СВЦЭМ!$A$33:$A$776,$A148,СВЦЭМ!$B$33:$B$776,Y$119)+'СЕТ СН'!$I$11+СВЦЭМ!$D$10+'СЕТ СН'!$I$6-'СЕТ СН'!$I$23</f>
        <v>1725.81213815</v>
      </c>
    </row>
    <row r="149" spans="1:27" ht="15.75" x14ac:dyDescent="0.2">
      <c r="A149" s="35">
        <f t="shared" si="3"/>
        <v>44226</v>
      </c>
      <c r="B149" s="36">
        <f>SUMIFS(СВЦЭМ!$D$33:$D$776,СВЦЭМ!$A$33:$A$776,$A149,СВЦЭМ!$B$33:$B$776,B$119)+'СЕТ СН'!$I$11+СВЦЭМ!$D$10+'СЕТ СН'!$I$6-'СЕТ СН'!$I$23</f>
        <v>1717.6432470499999</v>
      </c>
      <c r="C149" s="36">
        <f>SUMIFS(СВЦЭМ!$D$33:$D$776,СВЦЭМ!$A$33:$A$776,$A149,СВЦЭМ!$B$33:$B$776,C$119)+'СЕТ СН'!$I$11+СВЦЭМ!$D$10+'СЕТ СН'!$I$6-'СЕТ СН'!$I$23</f>
        <v>1751.44209731</v>
      </c>
      <c r="D149" s="36">
        <f>SUMIFS(СВЦЭМ!$D$33:$D$776,СВЦЭМ!$A$33:$A$776,$A149,СВЦЭМ!$B$33:$B$776,D$119)+'СЕТ СН'!$I$11+СВЦЭМ!$D$10+'СЕТ СН'!$I$6-'СЕТ СН'!$I$23</f>
        <v>1769.4223188000001</v>
      </c>
      <c r="E149" s="36">
        <f>SUMIFS(СВЦЭМ!$D$33:$D$776,СВЦЭМ!$A$33:$A$776,$A149,СВЦЭМ!$B$33:$B$776,E$119)+'СЕТ СН'!$I$11+СВЦЭМ!$D$10+'СЕТ СН'!$I$6-'СЕТ СН'!$I$23</f>
        <v>1774.5838952300001</v>
      </c>
      <c r="F149" s="36">
        <f>SUMIFS(СВЦЭМ!$D$33:$D$776,СВЦЭМ!$A$33:$A$776,$A149,СВЦЭМ!$B$33:$B$776,F$119)+'СЕТ СН'!$I$11+СВЦЭМ!$D$10+'СЕТ СН'!$I$6-'СЕТ СН'!$I$23</f>
        <v>1788.4587602699999</v>
      </c>
      <c r="G149" s="36">
        <f>SUMIFS(СВЦЭМ!$D$33:$D$776,СВЦЭМ!$A$33:$A$776,$A149,СВЦЭМ!$B$33:$B$776,G$119)+'СЕТ СН'!$I$11+СВЦЭМ!$D$10+'СЕТ СН'!$I$6-'СЕТ СН'!$I$23</f>
        <v>1784.0113409800001</v>
      </c>
      <c r="H149" s="36">
        <f>SUMIFS(СВЦЭМ!$D$33:$D$776,СВЦЭМ!$A$33:$A$776,$A149,СВЦЭМ!$B$33:$B$776,H$119)+'СЕТ СН'!$I$11+СВЦЭМ!$D$10+'СЕТ СН'!$I$6-'СЕТ СН'!$I$23</f>
        <v>1772.4533059599999</v>
      </c>
      <c r="I149" s="36">
        <f>SUMIFS(СВЦЭМ!$D$33:$D$776,СВЦЭМ!$A$33:$A$776,$A149,СВЦЭМ!$B$33:$B$776,I$119)+'СЕТ СН'!$I$11+СВЦЭМ!$D$10+'СЕТ СН'!$I$6-'СЕТ СН'!$I$23</f>
        <v>1749.6800056900001</v>
      </c>
      <c r="J149" s="36">
        <f>SUMIFS(СВЦЭМ!$D$33:$D$776,СВЦЭМ!$A$33:$A$776,$A149,СВЦЭМ!$B$33:$B$776,J$119)+'СЕТ СН'!$I$11+СВЦЭМ!$D$10+'СЕТ СН'!$I$6-'СЕТ СН'!$I$23</f>
        <v>1732.3879493600002</v>
      </c>
      <c r="K149" s="36">
        <f>SUMIFS(СВЦЭМ!$D$33:$D$776,СВЦЭМ!$A$33:$A$776,$A149,СВЦЭМ!$B$33:$B$776,K$119)+'СЕТ СН'!$I$11+СВЦЭМ!$D$10+'СЕТ СН'!$I$6-'СЕТ СН'!$I$23</f>
        <v>1714.5631353600002</v>
      </c>
      <c r="L149" s="36">
        <f>SUMIFS(СВЦЭМ!$D$33:$D$776,СВЦЭМ!$A$33:$A$776,$A149,СВЦЭМ!$B$33:$B$776,L$119)+'СЕТ СН'!$I$11+СВЦЭМ!$D$10+'СЕТ СН'!$I$6-'СЕТ СН'!$I$23</f>
        <v>1699.4929202500002</v>
      </c>
      <c r="M149" s="36">
        <f>SUMIFS(СВЦЭМ!$D$33:$D$776,СВЦЭМ!$A$33:$A$776,$A149,СВЦЭМ!$B$33:$B$776,M$119)+'СЕТ СН'!$I$11+СВЦЭМ!$D$10+'СЕТ СН'!$I$6-'СЕТ СН'!$I$23</f>
        <v>1701.2196868199999</v>
      </c>
      <c r="N149" s="36">
        <f>SUMIFS(СВЦЭМ!$D$33:$D$776,СВЦЭМ!$A$33:$A$776,$A149,СВЦЭМ!$B$33:$B$776,N$119)+'СЕТ СН'!$I$11+СВЦЭМ!$D$10+'СЕТ СН'!$I$6-'СЕТ СН'!$I$23</f>
        <v>1699.6736999099999</v>
      </c>
      <c r="O149" s="36">
        <f>SUMIFS(СВЦЭМ!$D$33:$D$776,СВЦЭМ!$A$33:$A$776,$A149,СВЦЭМ!$B$33:$B$776,O$119)+'СЕТ СН'!$I$11+СВЦЭМ!$D$10+'СЕТ СН'!$I$6-'СЕТ СН'!$I$23</f>
        <v>1703.6704932299999</v>
      </c>
      <c r="P149" s="36">
        <f>SUMIFS(СВЦЭМ!$D$33:$D$776,СВЦЭМ!$A$33:$A$776,$A149,СВЦЭМ!$B$33:$B$776,P$119)+'СЕТ СН'!$I$11+СВЦЭМ!$D$10+'СЕТ СН'!$I$6-'СЕТ СН'!$I$23</f>
        <v>1722.1701436200001</v>
      </c>
      <c r="Q149" s="36">
        <f>SUMIFS(СВЦЭМ!$D$33:$D$776,СВЦЭМ!$A$33:$A$776,$A149,СВЦЭМ!$B$33:$B$776,Q$119)+'СЕТ СН'!$I$11+СВЦЭМ!$D$10+'СЕТ СН'!$I$6-'СЕТ СН'!$I$23</f>
        <v>1729.6965330799999</v>
      </c>
      <c r="R149" s="36">
        <f>SUMIFS(СВЦЭМ!$D$33:$D$776,СВЦЭМ!$A$33:$A$776,$A149,СВЦЭМ!$B$33:$B$776,R$119)+'СЕТ СН'!$I$11+СВЦЭМ!$D$10+'СЕТ СН'!$I$6-'СЕТ СН'!$I$23</f>
        <v>1712.9816947099998</v>
      </c>
      <c r="S149" s="36">
        <f>SUMIFS(СВЦЭМ!$D$33:$D$776,СВЦЭМ!$A$33:$A$776,$A149,СВЦЭМ!$B$33:$B$776,S$119)+'СЕТ СН'!$I$11+СВЦЭМ!$D$10+'СЕТ СН'!$I$6-'СЕТ СН'!$I$23</f>
        <v>1704.3964666299998</v>
      </c>
      <c r="T149" s="36">
        <f>SUMIFS(СВЦЭМ!$D$33:$D$776,СВЦЭМ!$A$33:$A$776,$A149,СВЦЭМ!$B$33:$B$776,T$119)+'СЕТ СН'!$I$11+СВЦЭМ!$D$10+'СЕТ СН'!$I$6-'СЕТ СН'!$I$23</f>
        <v>1692.63694674</v>
      </c>
      <c r="U149" s="36">
        <f>SUMIFS(СВЦЭМ!$D$33:$D$776,СВЦЭМ!$A$33:$A$776,$A149,СВЦЭМ!$B$33:$B$776,U$119)+'СЕТ СН'!$I$11+СВЦЭМ!$D$10+'СЕТ СН'!$I$6-'СЕТ СН'!$I$23</f>
        <v>1688.0372185199999</v>
      </c>
      <c r="V149" s="36">
        <f>SUMIFS(СВЦЭМ!$D$33:$D$776,СВЦЭМ!$A$33:$A$776,$A149,СВЦЭМ!$B$33:$B$776,V$119)+'СЕТ СН'!$I$11+СВЦЭМ!$D$10+'СЕТ СН'!$I$6-'СЕТ СН'!$I$23</f>
        <v>1706.54485716</v>
      </c>
      <c r="W149" s="36">
        <f>SUMIFS(СВЦЭМ!$D$33:$D$776,СВЦЭМ!$A$33:$A$776,$A149,СВЦЭМ!$B$33:$B$776,W$119)+'СЕТ СН'!$I$11+СВЦЭМ!$D$10+'СЕТ СН'!$I$6-'СЕТ СН'!$I$23</f>
        <v>1713.1887935099999</v>
      </c>
      <c r="X149" s="36">
        <f>SUMIFS(СВЦЭМ!$D$33:$D$776,СВЦЭМ!$A$33:$A$776,$A149,СВЦЭМ!$B$33:$B$776,X$119)+'СЕТ СН'!$I$11+СВЦЭМ!$D$10+'СЕТ СН'!$I$6-'СЕТ СН'!$I$23</f>
        <v>1728.6451791300001</v>
      </c>
      <c r="Y149" s="36">
        <f>SUMIFS(СВЦЭМ!$D$33:$D$776,СВЦЭМ!$A$33:$A$776,$A149,СВЦЭМ!$B$33:$B$776,Y$119)+'СЕТ СН'!$I$11+СВЦЭМ!$D$10+'СЕТ СН'!$I$6-'СЕТ СН'!$I$23</f>
        <v>1751.4621621800002</v>
      </c>
    </row>
    <row r="150" spans="1:27" ht="15.75" x14ac:dyDescent="0.2">
      <c r="A150" s="35">
        <f t="shared" si="3"/>
        <v>44227</v>
      </c>
      <c r="B150" s="36">
        <f>SUMIFS(СВЦЭМ!$D$33:$D$776,СВЦЭМ!$A$33:$A$776,$A150,СВЦЭМ!$B$33:$B$776,B$119)+'СЕТ СН'!$I$11+СВЦЭМ!$D$10+'СЕТ СН'!$I$6-'СЕТ СН'!$I$23</f>
        <v>1703.6562001500001</v>
      </c>
      <c r="C150" s="36">
        <f>SUMIFS(СВЦЭМ!$D$33:$D$776,СВЦЭМ!$A$33:$A$776,$A150,СВЦЭМ!$B$33:$B$776,C$119)+'СЕТ СН'!$I$11+СВЦЭМ!$D$10+'СЕТ СН'!$I$6-'СЕТ СН'!$I$23</f>
        <v>1739.30157517</v>
      </c>
      <c r="D150" s="36">
        <f>SUMIFS(СВЦЭМ!$D$33:$D$776,СВЦЭМ!$A$33:$A$776,$A150,СВЦЭМ!$B$33:$B$776,D$119)+'СЕТ СН'!$I$11+СВЦЭМ!$D$10+'СЕТ СН'!$I$6-'СЕТ СН'!$I$23</f>
        <v>1755.8257859800001</v>
      </c>
      <c r="E150" s="36">
        <f>SUMIFS(СВЦЭМ!$D$33:$D$776,СВЦЭМ!$A$33:$A$776,$A150,СВЦЭМ!$B$33:$B$776,E$119)+'СЕТ СН'!$I$11+СВЦЭМ!$D$10+'СЕТ СН'!$I$6-'СЕТ СН'!$I$23</f>
        <v>1762.9357975799999</v>
      </c>
      <c r="F150" s="36">
        <f>SUMIFS(СВЦЭМ!$D$33:$D$776,СВЦЭМ!$A$33:$A$776,$A150,СВЦЭМ!$B$33:$B$776,F$119)+'СЕТ СН'!$I$11+СВЦЭМ!$D$10+'СЕТ СН'!$I$6-'СЕТ СН'!$I$23</f>
        <v>1781.5444396299999</v>
      </c>
      <c r="G150" s="36">
        <f>SUMIFS(СВЦЭМ!$D$33:$D$776,СВЦЭМ!$A$33:$A$776,$A150,СВЦЭМ!$B$33:$B$776,G$119)+'СЕТ СН'!$I$11+СВЦЭМ!$D$10+'СЕТ СН'!$I$6-'СЕТ СН'!$I$23</f>
        <v>1772.0285910299999</v>
      </c>
      <c r="H150" s="36">
        <f>SUMIFS(СВЦЭМ!$D$33:$D$776,СВЦЭМ!$A$33:$A$776,$A150,СВЦЭМ!$B$33:$B$776,H$119)+'СЕТ СН'!$I$11+СВЦЭМ!$D$10+'СЕТ СН'!$I$6-'СЕТ СН'!$I$23</f>
        <v>1762.3355920600002</v>
      </c>
      <c r="I150" s="36">
        <f>SUMIFS(СВЦЭМ!$D$33:$D$776,СВЦЭМ!$A$33:$A$776,$A150,СВЦЭМ!$B$33:$B$776,I$119)+'СЕТ СН'!$I$11+СВЦЭМ!$D$10+'СЕТ СН'!$I$6-'СЕТ СН'!$I$23</f>
        <v>1754.9309905599998</v>
      </c>
      <c r="J150" s="36">
        <f>SUMIFS(СВЦЭМ!$D$33:$D$776,СВЦЭМ!$A$33:$A$776,$A150,СВЦЭМ!$B$33:$B$776,J$119)+'СЕТ СН'!$I$11+СВЦЭМ!$D$10+'СЕТ СН'!$I$6-'СЕТ СН'!$I$23</f>
        <v>1736.4475108000001</v>
      </c>
      <c r="K150" s="36">
        <f>SUMIFS(СВЦЭМ!$D$33:$D$776,СВЦЭМ!$A$33:$A$776,$A150,СВЦЭМ!$B$33:$B$776,K$119)+'СЕТ СН'!$I$11+СВЦЭМ!$D$10+'СЕТ СН'!$I$6-'СЕТ СН'!$I$23</f>
        <v>1715.81758141</v>
      </c>
      <c r="L150" s="36">
        <f>SUMIFS(СВЦЭМ!$D$33:$D$776,СВЦЭМ!$A$33:$A$776,$A150,СВЦЭМ!$B$33:$B$776,L$119)+'СЕТ СН'!$I$11+СВЦЭМ!$D$10+'СЕТ СН'!$I$6-'СЕТ СН'!$I$23</f>
        <v>1700.7356640500002</v>
      </c>
      <c r="M150" s="36">
        <f>SUMIFS(СВЦЭМ!$D$33:$D$776,СВЦЭМ!$A$33:$A$776,$A150,СВЦЭМ!$B$33:$B$776,M$119)+'СЕТ СН'!$I$11+СВЦЭМ!$D$10+'СЕТ СН'!$I$6-'СЕТ СН'!$I$23</f>
        <v>1705.37949407</v>
      </c>
      <c r="N150" s="36">
        <f>SUMIFS(СВЦЭМ!$D$33:$D$776,СВЦЭМ!$A$33:$A$776,$A150,СВЦЭМ!$B$33:$B$776,N$119)+'СЕТ СН'!$I$11+СВЦЭМ!$D$10+'СЕТ СН'!$I$6-'СЕТ СН'!$I$23</f>
        <v>1701.47215405</v>
      </c>
      <c r="O150" s="36">
        <f>SUMIFS(СВЦЭМ!$D$33:$D$776,СВЦЭМ!$A$33:$A$776,$A150,СВЦЭМ!$B$33:$B$776,O$119)+'СЕТ СН'!$I$11+СВЦЭМ!$D$10+'СЕТ СН'!$I$6-'СЕТ СН'!$I$23</f>
        <v>1696.7107632100001</v>
      </c>
      <c r="P150" s="36">
        <f>SUMIFS(СВЦЭМ!$D$33:$D$776,СВЦЭМ!$A$33:$A$776,$A150,СВЦЭМ!$B$33:$B$776,P$119)+'СЕТ СН'!$I$11+СВЦЭМ!$D$10+'СЕТ СН'!$I$6-'СЕТ СН'!$I$23</f>
        <v>1694.0086236400002</v>
      </c>
      <c r="Q150" s="36">
        <f>SUMIFS(СВЦЭМ!$D$33:$D$776,СВЦЭМ!$A$33:$A$776,$A150,СВЦЭМ!$B$33:$B$776,Q$119)+'СЕТ СН'!$I$11+СВЦЭМ!$D$10+'СЕТ СН'!$I$6-'СЕТ СН'!$I$23</f>
        <v>1699.1229462599999</v>
      </c>
      <c r="R150" s="36">
        <f>SUMIFS(СВЦЭМ!$D$33:$D$776,СВЦЭМ!$A$33:$A$776,$A150,СВЦЭМ!$B$33:$B$776,R$119)+'СЕТ СН'!$I$11+СВЦЭМ!$D$10+'СЕТ СН'!$I$6-'СЕТ СН'!$I$23</f>
        <v>1712.3812833100001</v>
      </c>
      <c r="S150" s="36">
        <f>SUMIFS(СВЦЭМ!$D$33:$D$776,СВЦЭМ!$A$33:$A$776,$A150,СВЦЭМ!$B$33:$B$776,S$119)+'СЕТ СН'!$I$11+СВЦЭМ!$D$10+'СЕТ СН'!$I$6-'СЕТ СН'!$I$23</f>
        <v>1732.14270253</v>
      </c>
      <c r="T150" s="36">
        <f>SUMIFS(СВЦЭМ!$D$33:$D$776,СВЦЭМ!$A$33:$A$776,$A150,СВЦЭМ!$B$33:$B$776,T$119)+'СЕТ СН'!$I$11+СВЦЭМ!$D$10+'СЕТ СН'!$I$6-'СЕТ СН'!$I$23</f>
        <v>1744.8017670700001</v>
      </c>
      <c r="U150" s="36">
        <f>SUMIFS(СВЦЭМ!$D$33:$D$776,СВЦЭМ!$A$33:$A$776,$A150,СВЦЭМ!$B$33:$B$776,U$119)+'СЕТ СН'!$I$11+СВЦЭМ!$D$10+'СЕТ СН'!$I$6-'СЕТ СН'!$I$23</f>
        <v>1746.0583781999999</v>
      </c>
      <c r="V150" s="36">
        <f>SUMIFS(СВЦЭМ!$D$33:$D$776,СВЦЭМ!$A$33:$A$776,$A150,СВЦЭМ!$B$33:$B$776,V$119)+'СЕТ СН'!$I$11+СВЦЭМ!$D$10+'СЕТ СН'!$I$6-'СЕТ СН'!$I$23</f>
        <v>1737.7455666599999</v>
      </c>
      <c r="W150" s="36">
        <f>SUMIFS(СВЦЭМ!$D$33:$D$776,СВЦЭМ!$A$33:$A$776,$A150,СВЦЭМ!$B$33:$B$776,W$119)+'СЕТ СН'!$I$11+СВЦЭМ!$D$10+'СЕТ СН'!$I$6-'СЕТ СН'!$I$23</f>
        <v>1732.1780566699999</v>
      </c>
      <c r="X150" s="36">
        <f>SUMIFS(СВЦЭМ!$D$33:$D$776,СВЦЭМ!$A$33:$A$776,$A150,СВЦЭМ!$B$33:$B$776,X$119)+'СЕТ СН'!$I$11+СВЦЭМ!$D$10+'СЕТ СН'!$I$6-'СЕТ СН'!$I$23</f>
        <v>1721.8288972</v>
      </c>
      <c r="Y150" s="36">
        <f>SUMIFS(СВЦЭМ!$D$33:$D$776,СВЦЭМ!$A$33:$A$776,$A150,СВЦЭМ!$B$33:$B$776,Y$119)+'СЕТ СН'!$I$11+СВЦЭМ!$D$10+'СЕТ СН'!$I$6-'СЕТ СН'!$I$23</f>
        <v>1717.7450215399999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СН'!$F$12</f>
        <v>151.62141201</v>
      </c>
      <c r="C156" s="36">
        <f>SUMIFS(СВЦЭМ!$E$33:$E$776,СВЦЭМ!$A$33:$A$776,$A156,СВЦЭМ!$B$33:$B$776,C$155)+'СЕТ СН'!$F$12</f>
        <v>155.13431255</v>
      </c>
      <c r="D156" s="36">
        <f>SUMIFS(СВЦЭМ!$E$33:$E$776,СВЦЭМ!$A$33:$A$776,$A156,СВЦЭМ!$B$33:$B$776,D$155)+'СЕТ СН'!$F$12</f>
        <v>150.93307134</v>
      </c>
      <c r="E156" s="36">
        <f>SUMIFS(СВЦЭМ!$E$33:$E$776,СВЦЭМ!$A$33:$A$776,$A156,СВЦЭМ!$B$33:$B$776,E$155)+'СЕТ СН'!$F$12</f>
        <v>151.04249318999999</v>
      </c>
      <c r="F156" s="36">
        <f>SUMIFS(СВЦЭМ!$E$33:$E$776,СВЦЭМ!$A$33:$A$776,$A156,СВЦЭМ!$B$33:$B$776,F$155)+'СЕТ СН'!$F$12</f>
        <v>148.54610886</v>
      </c>
      <c r="G156" s="36">
        <f>SUMIFS(СВЦЭМ!$E$33:$E$776,СВЦЭМ!$A$33:$A$776,$A156,СВЦЭМ!$B$33:$B$776,G$155)+'СЕТ СН'!$F$12</f>
        <v>149.15928493000001</v>
      </c>
      <c r="H156" s="36">
        <f>SUMIFS(СВЦЭМ!$E$33:$E$776,СВЦЭМ!$A$33:$A$776,$A156,СВЦЭМ!$B$33:$B$776,H$155)+'СЕТ СН'!$F$12</f>
        <v>153.39772945000001</v>
      </c>
      <c r="I156" s="36">
        <f>SUMIFS(СВЦЭМ!$E$33:$E$776,СВЦЭМ!$A$33:$A$776,$A156,СВЦЭМ!$B$33:$B$776,I$155)+'СЕТ СН'!$F$12</f>
        <v>152.35296224000001</v>
      </c>
      <c r="J156" s="36">
        <f>SUMIFS(СВЦЭМ!$E$33:$E$776,СВЦЭМ!$A$33:$A$776,$A156,СВЦЭМ!$B$33:$B$776,J$155)+'СЕТ СН'!$F$12</f>
        <v>151.68738150999999</v>
      </c>
      <c r="K156" s="36">
        <f>SUMIFS(СВЦЭМ!$E$33:$E$776,СВЦЭМ!$A$33:$A$776,$A156,СВЦЭМ!$B$33:$B$776,K$155)+'СЕТ СН'!$F$12</f>
        <v>149.03168972</v>
      </c>
      <c r="L156" s="36">
        <f>SUMIFS(СВЦЭМ!$E$33:$E$776,СВЦЭМ!$A$33:$A$776,$A156,СВЦЭМ!$B$33:$B$776,L$155)+'СЕТ СН'!$F$12</f>
        <v>147.27846464000001</v>
      </c>
      <c r="M156" s="36">
        <f>SUMIFS(СВЦЭМ!$E$33:$E$776,СВЦЭМ!$A$33:$A$776,$A156,СВЦЭМ!$B$33:$B$776,M$155)+'СЕТ СН'!$F$12</f>
        <v>146.08396206</v>
      </c>
      <c r="N156" s="36">
        <f>SUMIFS(СВЦЭМ!$E$33:$E$776,СВЦЭМ!$A$33:$A$776,$A156,СВЦЭМ!$B$33:$B$776,N$155)+'СЕТ СН'!$F$12</f>
        <v>147.2138262</v>
      </c>
      <c r="O156" s="36">
        <f>SUMIFS(СВЦЭМ!$E$33:$E$776,СВЦЭМ!$A$33:$A$776,$A156,СВЦЭМ!$B$33:$B$776,O$155)+'СЕТ СН'!$F$12</f>
        <v>147.54515383</v>
      </c>
      <c r="P156" s="36">
        <f>SUMIFS(СВЦЭМ!$E$33:$E$776,СВЦЭМ!$A$33:$A$776,$A156,СВЦЭМ!$B$33:$B$776,P$155)+'СЕТ СН'!$F$12</f>
        <v>150.90912668999999</v>
      </c>
      <c r="Q156" s="36">
        <f>SUMIFS(СВЦЭМ!$E$33:$E$776,СВЦЭМ!$A$33:$A$776,$A156,СВЦЭМ!$B$33:$B$776,Q$155)+'СЕТ СН'!$F$12</f>
        <v>150.79678451999999</v>
      </c>
      <c r="R156" s="36">
        <f>SUMIFS(СВЦЭМ!$E$33:$E$776,СВЦЭМ!$A$33:$A$776,$A156,СВЦЭМ!$B$33:$B$776,R$155)+'СЕТ СН'!$F$12</f>
        <v>147.6257884</v>
      </c>
      <c r="S156" s="36">
        <f>SUMIFS(СВЦЭМ!$E$33:$E$776,СВЦЭМ!$A$33:$A$776,$A156,СВЦЭМ!$B$33:$B$776,S$155)+'СЕТ СН'!$F$12</f>
        <v>144.65212867</v>
      </c>
      <c r="T156" s="36">
        <f>SUMIFS(СВЦЭМ!$E$33:$E$776,СВЦЭМ!$A$33:$A$776,$A156,СВЦЭМ!$B$33:$B$776,T$155)+'СЕТ СН'!$F$12</f>
        <v>143.03770173999999</v>
      </c>
      <c r="U156" s="36">
        <f>SUMIFS(СВЦЭМ!$E$33:$E$776,СВЦЭМ!$A$33:$A$776,$A156,СВЦЭМ!$B$33:$B$776,U$155)+'СЕТ СН'!$F$12</f>
        <v>141.86803067</v>
      </c>
      <c r="V156" s="36">
        <f>SUMIFS(СВЦЭМ!$E$33:$E$776,СВЦЭМ!$A$33:$A$776,$A156,СВЦЭМ!$B$33:$B$776,V$155)+'СЕТ СН'!$F$12</f>
        <v>140.59214292999999</v>
      </c>
      <c r="W156" s="36">
        <f>SUMIFS(СВЦЭМ!$E$33:$E$776,СВЦЭМ!$A$33:$A$776,$A156,СВЦЭМ!$B$33:$B$776,W$155)+'СЕТ СН'!$F$12</f>
        <v>142.32185816000001</v>
      </c>
      <c r="X156" s="36">
        <f>SUMIFS(СВЦЭМ!$E$33:$E$776,СВЦЭМ!$A$33:$A$776,$A156,СВЦЭМ!$B$33:$B$776,X$155)+'СЕТ СН'!$F$12</f>
        <v>144.13744668000001</v>
      </c>
      <c r="Y156" s="36">
        <f>SUMIFS(СВЦЭМ!$E$33:$E$776,СВЦЭМ!$A$33:$A$776,$A156,СВЦЭМ!$B$33:$B$776,Y$155)+'СЕТ СН'!$F$12</f>
        <v>144.62765279999999</v>
      </c>
      <c r="AA156" s="45"/>
    </row>
    <row r="157" spans="1:27" ht="15.75" x14ac:dyDescent="0.2">
      <c r="A157" s="35">
        <f>A156+1</f>
        <v>44198</v>
      </c>
      <c r="B157" s="36">
        <f>SUMIFS(СВЦЭМ!$E$33:$E$776,СВЦЭМ!$A$33:$A$776,$A157,СВЦЭМ!$B$33:$B$776,B$155)+'СЕТ СН'!$F$12</f>
        <v>149.99316213</v>
      </c>
      <c r="C157" s="36">
        <f>SUMIFS(СВЦЭМ!$E$33:$E$776,СВЦЭМ!$A$33:$A$776,$A157,СВЦЭМ!$B$33:$B$776,C$155)+'СЕТ СН'!$F$12</f>
        <v>152.92798274</v>
      </c>
      <c r="D157" s="36">
        <f>SUMIFS(СВЦЭМ!$E$33:$E$776,СВЦЭМ!$A$33:$A$776,$A157,СВЦЭМ!$B$33:$B$776,D$155)+'СЕТ СН'!$F$12</f>
        <v>154.86833804</v>
      </c>
      <c r="E157" s="36">
        <f>SUMIFS(СВЦЭМ!$E$33:$E$776,СВЦЭМ!$A$33:$A$776,$A157,СВЦЭМ!$B$33:$B$776,E$155)+'СЕТ СН'!$F$12</f>
        <v>158.78280605</v>
      </c>
      <c r="F157" s="36">
        <f>SUMIFS(СВЦЭМ!$E$33:$E$776,СВЦЭМ!$A$33:$A$776,$A157,СВЦЭМ!$B$33:$B$776,F$155)+'СЕТ СН'!$F$12</f>
        <v>156.03358931</v>
      </c>
      <c r="G157" s="36">
        <f>SUMIFS(СВЦЭМ!$E$33:$E$776,СВЦЭМ!$A$33:$A$776,$A157,СВЦЭМ!$B$33:$B$776,G$155)+'СЕТ СН'!$F$12</f>
        <v>155.87752786999999</v>
      </c>
      <c r="H157" s="36">
        <f>SUMIFS(СВЦЭМ!$E$33:$E$776,СВЦЭМ!$A$33:$A$776,$A157,СВЦЭМ!$B$33:$B$776,H$155)+'СЕТ СН'!$F$12</f>
        <v>158.65425963000001</v>
      </c>
      <c r="I157" s="36">
        <f>SUMIFS(СВЦЭМ!$E$33:$E$776,СВЦЭМ!$A$33:$A$776,$A157,СВЦЭМ!$B$33:$B$776,I$155)+'СЕТ СН'!$F$12</f>
        <v>156.62614287</v>
      </c>
      <c r="J157" s="36">
        <f>SUMIFS(СВЦЭМ!$E$33:$E$776,СВЦЭМ!$A$33:$A$776,$A157,СВЦЭМ!$B$33:$B$776,J$155)+'СЕТ СН'!$F$12</f>
        <v>154.03221042000001</v>
      </c>
      <c r="K157" s="36">
        <f>SUMIFS(СВЦЭМ!$E$33:$E$776,СВЦЭМ!$A$33:$A$776,$A157,СВЦЭМ!$B$33:$B$776,K$155)+'СЕТ СН'!$F$12</f>
        <v>150.66645829000001</v>
      </c>
      <c r="L157" s="36">
        <f>SUMIFS(СВЦЭМ!$E$33:$E$776,СВЦЭМ!$A$33:$A$776,$A157,СВЦЭМ!$B$33:$B$776,L$155)+'СЕТ СН'!$F$12</f>
        <v>147.99023445</v>
      </c>
      <c r="M157" s="36">
        <f>SUMIFS(СВЦЭМ!$E$33:$E$776,СВЦЭМ!$A$33:$A$776,$A157,СВЦЭМ!$B$33:$B$776,M$155)+'СЕТ СН'!$F$12</f>
        <v>141.94580404999999</v>
      </c>
      <c r="N157" s="36">
        <f>SUMIFS(СВЦЭМ!$E$33:$E$776,СВЦЭМ!$A$33:$A$776,$A157,СВЦЭМ!$B$33:$B$776,N$155)+'СЕТ СН'!$F$12</f>
        <v>143.63174279</v>
      </c>
      <c r="O157" s="36">
        <f>SUMIFS(СВЦЭМ!$E$33:$E$776,СВЦЭМ!$A$33:$A$776,$A157,СВЦЭМ!$B$33:$B$776,O$155)+'СЕТ СН'!$F$12</f>
        <v>145.54361564999999</v>
      </c>
      <c r="P157" s="36">
        <f>SUMIFS(СВЦЭМ!$E$33:$E$776,СВЦЭМ!$A$33:$A$776,$A157,СВЦЭМ!$B$33:$B$776,P$155)+'СЕТ СН'!$F$12</f>
        <v>146.44638431999999</v>
      </c>
      <c r="Q157" s="36">
        <f>SUMIFS(СВЦЭМ!$E$33:$E$776,СВЦЭМ!$A$33:$A$776,$A157,СВЦЭМ!$B$33:$B$776,Q$155)+'СЕТ СН'!$F$12</f>
        <v>146.35042272999999</v>
      </c>
      <c r="R157" s="36">
        <f>SUMIFS(СВЦЭМ!$E$33:$E$776,СВЦЭМ!$A$33:$A$776,$A157,СВЦЭМ!$B$33:$B$776,R$155)+'СЕТ СН'!$F$12</f>
        <v>144.15087442999999</v>
      </c>
      <c r="S157" s="36">
        <f>SUMIFS(СВЦЭМ!$E$33:$E$776,СВЦЭМ!$A$33:$A$776,$A157,СВЦЭМ!$B$33:$B$776,S$155)+'СЕТ СН'!$F$12</f>
        <v>145.33583157000001</v>
      </c>
      <c r="T157" s="36">
        <f>SUMIFS(СВЦЭМ!$E$33:$E$776,СВЦЭМ!$A$33:$A$776,$A157,СВЦЭМ!$B$33:$B$776,T$155)+'СЕТ СН'!$F$12</f>
        <v>143.43431090999999</v>
      </c>
      <c r="U157" s="36">
        <f>SUMIFS(СВЦЭМ!$E$33:$E$776,СВЦЭМ!$A$33:$A$776,$A157,СВЦЭМ!$B$33:$B$776,U$155)+'СЕТ СН'!$F$12</f>
        <v>142.45147358</v>
      </c>
      <c r="V157" s="36">
        <f>SUMIFS(СВЦЭМ!$E$33:$E$776,СВЦЭМ!$A$33:$A$776,$A157,СВЦЭМ!$B$33:$B$776,V$155)+'СЕТ СН'!$F$12</f>
        <v>143.07968668999999</v>
      </c>
      <c r="W157" s="36">
        <f>SUMIFS(СВЦЭМ!$E$33:$E$776,СВЦЭМ!$A$33:$A$776,$A157,СВЦЭМ!$B$33:$B$776,W$155)+'СЕТ СН'!$F$12</f>
        <v>144.77645038</v>
      </c>
      <c r="X157" s="36">
        <f>SUMIFS(СВЦЭМ!$E$33:$E$776,СВЦЭМ!$A$33:$A$776,$A157,СВЦЭМ!$B$33:$B$776,X$155)+'СЕТ СН'!$F$12</f>
        <v>145.65032578</v>
      </c>
      <c r="Y157" s="36">
        <f>SUMIFS(СВЦЭМ!$E$33:$E$776,СВЦЭМ!$A$33:$A$776,$A157,СВЦЭМ!$B$33:$B$776,Y$155)+'СЕТ СН'!$F$12</f>
        <v>147.02058951999999</v>
      </c>
    </row>
    <row r="158" spans="1:27" ht="15.75" x14ac:dyDescent="0.2">
      <c r="A158" s="35">
        <f t="shared" ref="A158:A186" si="4">A157+1</f>
        <v>44199</v>
      </c>
      <c r="B158" s="36">
        <f>SUMIFS(СВЦЭМ!$E$33:$E$776,СВЦЭМ!$A$33:$A$776,$A158,СВЦЭМ!$B$33:$B$776,B$155)+'СЕТ СН'!$F$12</f>
        <v>145.84156299</v>
      </c>
      <c r="C158" s="36">
        <f>SUMIFS(СВЦЭМ!$E$33:$E$776,СВЦЭМ!$A$33:$A$776,$A158,СВЦЭМ!$B$33:$B$776,C$155)+'СЕТ СН'!$F$12</f>
        <v>147.74710654</v>
      </c>
      <c r="D158" s="36">
        <f>SUMIFS(СВЦЭМ!$E$33:$E$776,СВЦЭМ!$A$33:$A$776,$A158,СВЦЭМ!$B$33:$B$776,D$155)+'СЕТ СН'!$F$12</f>
        <v>149.15512963</v>
      </c>
      <c r="E158" s="36">
        <f>SUMIFS(СВЦЭМ!$E$33:$E$776,СВЦЭМ!$A$33:$A$776,$A158,СВЦЭМ!$B$33:$B$776,E$155)+'СЕТ СН'!$F$12</f>
        <v>151.91166579</v>
      </c>
      <c r="F158" s="36">
        <f>SUMIFS(СВЦЭМ!$E$33:$E$776,СВЦЭМ!$A$33:$A$776,$A158,СВЦЭМ!$B$33:$B$776,F$155)+'СЕТ СН'!$F$12</f>
        <v>149.03424984</v>
      </c>
      <c r="G158" s="36">
        <f>SUMIFS(СВЦЭМ!$E$33:$E$776,СВЦЭМ!$A$33:$A$776,$A158,СВЦЭМ!$B$33:$B$776,G$155)+'СЕТ СН'!$F$12</f>
        <v>148.65399381</v>
      </c>
      <c r="H158" s="36">
        <f>SUMIFS(СВЦЭМ!$E$33:$E$776,СВЦЭМ!$A$33:$A$776,$A158,СВЦЭМ!$B$33:$B$776,H$155)+'СЕТ СН'!$F$12</f>
        <v>152.20633672</v>
      </c>
      <c r="I158" s="36">
        <f>SUMIFS(СВЦЭМ!$E$33:$E$776,СВЦЭМ!$A$33:$A$776,$A158,СВЦЭМ!$B$33:$B$776,I$155)+'СЕТ СН'!$F$12</f>
        <v>152.76633769</v>
      </c>
      <c r="J158" s="36">
        <f>SUMIFS(СВЦЭМ!$E$33:$E$776,СВЦЭМ!$A$33:$A$776,$A158,СВЦЭМ!$B$33:$B$776,J$155)+'СЕТ СН'!$F$12</f>
        <v>152.18735366999999</v>
      </c>
      <c r="K158" s="36">
        <f>SUMIFS(СВЦЭМ!$E$33:$E$776,СВЦЭМ!$A$33:$A$776,$A158,СВЦЭМ!$B$33:$B$776,K$155)+'СЕТ СН'!$F$12</f>
        <v>152.35952914999999</v>
      </c>
      <c r="L158" s="36">
        <f>SUMIFS(СВЦЭМ!$E$33:$E$776,СВЦЭМ!$A$33:$A$776,$A158,СВЦЭМ!$B$33:$B$776,L$155)+'СЕТ СН'!$F$12</f>
        <v>150.56998139000001</v>
      </c>
      <c r="M158" s="36">
        <f>SUMIFS(СВЦЭМ!$E$33:$E$776,СВЦЭМ!$A$33:$A$776,$A158,СВЦЭМ!$B$33:$B$776,M$155)+'СЕТ СН'!$F$12</f>
        <v>149.82568928000001</v>
      </c>
      <c r="N158" s="36">
        <f>SUMIFS(СВЦЭМ!$E$33:$E$776,СВЦЭМ!$A$33:$A$776,$A158,СВЦЭМ!$B$33:$B$776,N$155)+'СЕТ СН'!$F$12</f>
        <v>151.85052095</v>
      </c>
      <c r="O158" s="36">
        <f>SUMIFS(СВЦЭМ!$E$33:$E$776,СВЦЭМ!$A$33:$A$776,$A158,СВЦЭМ!$B$33:$B$776,O$155)+'СЕТ СН'!$F$12</f>
        <v>153.72782688000001</v>
      </c>
      <c r="P158" s="36">
        <f>SUMIFS(СВЦЭМ!$E$33:$E$776,СВЦЭМ!$A$33:$A$776,$A158,СВЦЭМ!$B$33:$B$776,P$155)+'СЕТ СН'!$F$12</f>
        <v>155.52393434000001</v>
      </c>
      <c r="Q158" s="36">
        <f>SUMIFS(СВЦЭМ!$E$33:$E$776,СВЦЭМ!$A$33:$A$776,$A158,СВЦЭМ!$B$33:$B$776,Q$155)+'СЕТ СН'!$F$12</f>
        <v>156.07755419</v>
      </c>
      <c r="R158" s="36">
        <f>SUMIFS(СВЦЭМ!$E$33:$E$776,СВЦЭМ!$A$33:$A$776,$A158,СВЦЭМ!$B$33:$B$776,R$155)+'СЕТ СН'!$F$12</f>
        <v>154.85289739000001</v>
      </c>
      <c r="S158" s="36">
        <f>SUMIFS(СВЦЭМ!$E$33:$E$776,СВЦЭМ!$A$33:$A$776,$A158,СВЦЭМ!$B$33:$B$776,S$155)+'СЕТ СН'!$F$12</f>
        <v>152.25335605000001</v>
      </c>
      <c r="T158" s="36">
        <f>SUMIFS(СВЦЭМ!$E$33:$E$776,СВЦЭМ!$A$33:$A$776,$A158,СВЦЭМ!$B$33:$B$776,T$155)+'СЕТ СН'!$F$12</f>
        <v>149.3578191</v>
      </c>
      <c r="U158" s="36">
        <f>SUMIFS(СВЦЭМ!$E$33:$E$776,СВЦЭМ!$A$33:$A$776,$A158,СВЦЭМ!$B$33:$B$776,U$155)+'СЕТ СН'!$F$12</f>
        <v>150.01751325000001</v>
      </c>
      <c r="V158" s="36">
        <f>SUMIFS(СВЦЭМ!$E$33:$E$776,СВЦЭМ!$A$33:$A$776,$A158,СВЦЭМ!$B$33:$B$776,V$155)+'СЕТ СН'!$F$12</f>
        <v>150.0548732</v>
      </c>
      <c r="W158" s="36">
        <f>SUMIFS(СВЦЭМ!$E$33:$E$776,СВЦЭМ!$A$33:$A$776,$A158,СВЦЭМ!$B$33:$B$776,W$155)+'СЕТ СН'!$F$12</f>
        <v>151.37699548000001</v>
      </c>
      <c r="X158" s="36">
        <f>SUMIFS(СВЦЭМ!$E$33:$E$776,СВЦЭМ!$A$33:$A$776,$A158,СВЦЭМ!$B$33:$B$776,X$155)+'СЕТ СН'!$F$12</f>
        <v>152.81282056000001</v>
      </c>
      <c r="Y158" s="36">
        <f>SUMIFS(СВЦЭМ!$E$33:$E$776,СВЦЭМ!$A$33:$A$776,$A158,СВЦЭМ!$B$33:$B$776,Y$155)+'СЕТ СН'!$F$12</f>
        <v>153.59034763</v>
      </c>
    </row>
    <row r="159" spans="1:27" ht="15.75" x14ac:dyDescent="0.2">
      <c r="A159" s="35">
        <f t="shared" si="4"/>
        <v>44200</v>
      </c>
      <c r="B159" s="36">
        <f>SUMIFS(СВЦЭМ!$E$33:$E$776,СВЦЭМ!$A$33:$A$776,$A159,СВЦЭМ!$B$33:$B$776,B$155)+'СЕТ СН'!$F$12</f>
        <v>156.39594854000001</v>
      </c>
      <c r="C159" s="36">
        <f>SUMIFS(СВЦЭМ!$E$33:$E$776,СВЦЭМ!$A$33:$A$776,$A159,СВЦЭМ!$B$33:$B$776,C$155)+'СЕТ СН'!$F$12</f>
        <v>158.81977789000001</v>
      </c>
      <c r="D159" s="36">
        <f>SUMIFS(СВЦЭМ!$E$33:$E$776,СВЦЭМ!$A$33:$A$776,$A159,СВЦЭМ!$B$33:$B$776,D$155)+'СЕТ СН'!$F$12</f>
        <v>161.01709525999999</v>
      </c>
      <c r="E159" s="36">
        <f>SUMIFS(СВЦЭМ!$E$33:$E$776,СВЦЭМ!$A$33:$A$776,$A159,СВЦЭМ!$B$33:$B$776,E$155)+'СЕТ СН'!$F$12</f>
        <v>164.60278221999999</v>
      </c>
      <c r="F159" s="36">
        <f>SUMIFS(СВЦЭМ!$E$33:$E$776,СВЦЭМ!$A$33:$A$776,$A159,СВЦЭМ!$B$33:$B$776,F$155)+'СЕТ СН'!$F$12</f>
        <v>159.57459531000001</v>
      </c>
      <c r="G159" s="36">
        <f>SUMIFS(СВЦЭМ!$E$33:$E$776,СВЦЭМ!$A$33:$A$776,$A159,СВЦЭМ!$B$33:$B$776,G$155)+'СЕТ СН'!$F$12</f>
        <v>159.13616861</v>
      </c>
      <c r="H159" s="36">
        <f>SUMIFS(СВЦЭМ!$E$33:$E$776,СВЦЭМ!$A$33:$A$776,$A159,СВЦЭМ!$B$33:$B$776,H$155)+'СЕТ СН'!$F$12</f>
        <v>159.92640019000001</v>
      </c>
      <c r="I159" s="36">
        <f>SUMIFS(СВЦЭМ!$E$33:$E$776,СВЦЭМ!$A$33:$A$776,$A159,СВЦЭМ!$B$33:$B$776,I$155)+'СЕТ СН'!$F$12</f>
        <v>157.55847661999999</v>
      </c>
      <c r="J159" s="36">
        <f>SUMIFS(СВЦЭМ!$E$33:$E$776,СВЦЭМ!$A$33:$A$776,$A159,СВЦЭМ!$B$33:$B$776,J$155)+'СЕТ СН'!$F$12</f>
        <v>154.29741712000001</v>
      </c>
      <c r="K159" s="36">
        <f>SUMIFS(СВЦЭМ!$E$33:$E$776,СВЦЭМ!$A$33:$A$776,$A159,СВЦЭМ!$B$33:$B$776,K$155)+'СЕТ СН'!$F$12</f>
        <v>150.10364064000001</v>
      </c>
      <c r="L159" s="36">
        <f>SUMIFS(СВЦЭМ!$E$33:$E$776,СВЦЭМ!$A$33:$A$776,$A159,СВЦЭМ!$B$33:$B$776,L$155)+'СЕТ СН'!$F$12</f>
        <v>148.44230683000001</v>
      </c>
      <c r="M159" s="36">
        <f>SUMIFS(СВЦЭМ!$E$33:$E$776,СВЦЭМ!$A$33:$A$776,$A159,СВЦЭМ!$B$33:$B$776,M$155)+'СЕТ СН'!$F$12</f>
        <v>147.49283564999999</v>
      </c>
      <c r="N159" s="36">
        <f>SUMIFS(СВЦЭМ!$E$33:$E$776,СВЦЭМ!$A$33:$A$776,$A159,СВЦЭМ!$B$33:$B$776,N$155)+'СЕТ СН'!$F$12</f>
        <v>150.30035888</v>
      </c>
      <c r="O159" s="36">
        <f>SUMIFS(СВЦЭМ!$E$33:$E$776,СВЦЭМ!$A$33:$A$776,$A159,СВЦЭМ!$B$33:$B$776,O$155)+'СЕТ СН'!$F$12</f>
        <v>151.79604333</v>
      </c>
      <c r="P159" s="36">
        <f>SUMIFS(СВЦЭМ!$E$33:$E$776,СВЦЭМ!$A$33:$A$776,$A159,СВЦЭМ!$B$33:$B$776,P$155)+'СЕТ СН'!$F$12</f>
        <v>153.40713112</v>
      </c>
      <c r="Q159" s="36">
        <f>SUMIFS(СВЦЭМ!$E$33:$E$776,СВЦЭМ!$A$33:$A$776,$A159,СВЦЭМ!$B$33:$B$776,Q$155)+'СЕТ СН'!$F$12</f>
        <v>154.20603754999999</v>
      </c>
      <c r="R159" s="36">
        <f>SUMIFS(СВЦЭМ!$E$33:$E$776,СВЦЭМ!$A$33:$A$776,$A159,СВЦЭМ!$B$33:$B$776,R$155)+'СЕТ СН'!$F$12</f>
        <v>151.97882637000001</v>
      </c>
      <c r="S159" s="36">
        <f>SUMIFS(СВЦЭМ!$E$33:$E$776,СВЦЭМ!$A$33:$A$776,$A159,СВЦЭМ!$B$33:$B$776,S$155)+'СЕТ СН'!$F$12</f>
        <v>150.43555086999999</v>
      </c>
      <c r="T159" s="36">
        <f>SUMIFS(СВЦЭМ!$E$33:$E$776,СВЦЭМ!$A$33:$A$776,$A159,СВЦЭМ!$B$33:$B$776,T$155)+'СЕТ СН'!$F$12</f>
        <v>148.31904943000001</v>
      </c>
      <c r="U159" s="36">
        <f>SUMIFS(СВЦЭМ!$E$33:$E$776,СВЦЭМ!$A$33:$A$776,$A159,СВЦЭМ!$B$33:$B$776,U$155)+'СЕТ СН'!$F$12</f>
        <v>149.05637910999999</v>
      </c>
      <c r="V159" s="36">
        <f>SUMIFS(СВЦЭМ!$E$33:$E$776,СВЦЭМ!$A$33:$A$776,$A159,СВЦЭМ!$B$33:$B$776,V$155)+'СЕТ СН'!$F$12</f>
        <v>149.27403322000001</v>
      </c>
      <c r="W159" s="36">
        <f>SUMIFS(СВЦЭМ!$E$33:$E$776,СВЦЭМ!$A$33:$A$776,$A159,СВЦЭМ!$B$33:$B$776,W$155)+'СЕТ СН'!$F$12</f>
        <v>150.69482146999999</v>
      </c>
      <c r="X159" s="36">
        <f>SUMIFS(СВЦЭМ!$E$33:$E$776,СВЦЭМ!$A$33:$A$776,$A159,СВЦЭМ!$B$33:$B$776,X$155)+'СЕТ СН'!$F$12</f>
        <v>153.29613226999999</v>
      </c>
      <c r="Y159" s="36">
        <f>SUMIFS(СВЦЭМ!$E$33:$E$776,СВЦЭМ!$A$33:$A$776,$A159,СВЦЭМ!$B$33:$B$776,Y$155)+'СЕТ СН'!$F$12</f>
        <v>155.37966786999999</v>
      </c>
    </row>
    <row r="160" spans="1:27" ht="15.75" x14ac:dyDescent="0.2">
      <c r="A160" s="35">
        <f t="shared" si="4"/>
        <v>44201</v>
      </c>
      <c r="B160" s="36">
        <f>SUMIFS(СВЦЭМ!$E$33:$E$776,СВЦЭМ!$A$33:$A$776,$A160,СВЦЭМ!$B$33:$B$776,B$155)+'СЕТ СН'!$F$12</f>
        <v>150.56402456000001</v>
      </c>
      <c r="C160" s="36">
        <f>SUMIFS(СВЦЭМ!$E$33:$E$776,СВЦЭМ!$A$33:$A$776,$A160,СВЦЭМ!$B$33:$B$776,C$155)+'СЕТ СН'!$F$12</f>
        <v>155.07435734000001</v>
      </c>
      <c r="D160" s="36">
        <f>SUMIFS(СВЦЭМ!$E$33:$E$776,СВЦЭМ!$A$33:$A$776,$A160,СВЦЭМ!$B$33:$B$776,D$155)+'СЕТ СН'!$F$12</f>
        <v>156.97795887000001</v>
      </c>
      <c r="E160" s="36">
        <f>SUMIFS(СВЦЭМ!$E$33:$E$776,СВЦЭМ!$A$33:$A$776,$A160,СВЦЭМ!$B$33:$B$776,E$155)+'СЕТ СН'!$F$12</f>
        <v>157.93600813</v>
      </c>
      <c r="F160" s="36">
        <f>SUMIFS(СВЦЭМ!$E$33:$E$776,СВЦЭМ!$A$33:$A$776,$A160,СВЦЭМ!$B$33:$B$776,F$155)+'СЕТ СН'!$F$12</f>
        <v>158.29346823</v>
      </c>
      <c r="G160" s="36">
        <f>SUMIFS(СВЦЭМ!$E$33:$E$776,СВЦЭМ!$A$33:$A$776,$A160,СВЦЭМ!$B$33:$B$776,G$155)+'СЕТ СН'!$F$12</f>
        <v>161.57556704999999</v>
      </c>
      <c r="H160" s="36">
        <f>SUMIFS(СВЦЭМ!$E$33:$E$776,СВЦЭМ!$A$33:$A$776,$A160,СВЦЭМ!$B$33:$B$776,H$155)+'СЕТ СН'!$F$12</f>
        <v>159.26830491000001</v>
      </c>
      <c r="I160" s="36">
        <f>SUMIFS(СВЦЭМ!$E$33:$E$776,СВЦЭМ!$A$33:$A$776,$A160,СВЦЭМ!$B$33:$B$776,I$155)+'СЕТ СН'!$F$12</f>
        <v>156.83248484000001</v>
      </c>
      <c r="J160" s="36">
        <f>SUMIFS(СВЦЭМ!$E$33:$E$776,СВЦЭМ!$A$33:$A$776,$A160,СВЦЭМ!$B$33:$B$776,J$155)+'СЕТ СН'!$F$12</f>
        <v>153.13156559000001</v>
      </c>
      <c r="K160" s="36">
        <f>SUMIFS(СВЦЭМ!$E$33:$E$776,СВЦЭМ!$A$33:$A$776,$A160,СВЦЭМ!$B$33:$B$776,K$155)+'СЕТ СН'!$F$12</f>
        <v>148.76116687000001</v>
      </c>
      <c r="L160" s="36">
        <f>SUMIFS(СВЦЭМ!$E$33:$E$776,СВЦЭМ!$A$33:$A$776,$A160,СВЦЭМ!$B$33:$B$776,L$155)+'СЕТ СН'!$F$12</f>
        <v>145.69973494000001</v>
      </c>
      <c r="M160" s="36">
        <f>SUMIFS(СВЦЭМ!$E$33:$E$776,СВЦЭМ!$A$33:$A$776,$A160,СВЦЭМ!$B$33:$B$776,M$155)+'СЕТ СН'!$F$12</f>
        <v>146.72946915</v>
      </c>
      <c r="N160" s="36">
        <f>SUMIFS(СВЦЭМ!$E$33:$E$776,СВЦЭМ!$A$33:$A$776,$A160,СВЦЭМ!$B$33:$B$776,N$155)+'СЕТ СН'!$F$12</f>
        <v>151.62829171000001</v>
      </c>
      <c r="O160" s="36">
        <f>SUMIFS(СВЦЭМ!$E$33:$E$776,СВЦЭМ!$A$33:$A$776,$A160,СВЦЭМ!$B$33:$B$776,O$155)+'СЕТ СН'!$F$12</f>
        <v>155.60656125</v>
      </c>
      <c r="P160" s="36">
        <f>SUMIFS(СВЦЭМ!$E$33:$E$776,СВЦЭМ!$A$33:$A$776,$A160,СВЦЭМ!$B$33:$B$776,P$155)+'СЕТ СН'!$F$12</f>
        <v>158.04151032999999</v>
      </c>
      <c r="Q160" s="36">
        <f>SUMIFS(СВЦЭМ!$E$33:$E$776,СВЦЭМ!$A$33:$A$776,$A160,СВЦЭМ!$B$33:$B$776,Q$155)+'СЕТ СН'!$F$12</f>
        <v>158.76893127</v>
      </c>
      <c r="R160" s="36">
        <f>SUMIFS(СВЦЭМ!$E$33:$E$776,СВЦЭМ!$A$33:$A$776,$A160,СВЦЭМ!$B$33:$B$776,R$155)+'СЕТ СН'!$F$12</f>
        <v>156.88034862999999</v>
      </c>
      <c r="S160" s="36">
        <f>SUMIFS(СВЦЭМ!$E$33:$E$776,СВЦЭМ!$A$33:$A$776,$A160,СВЦЭМ!$B$33:$B$776,S$155)+'СЕТ СН'!$F$12</f>
        <v>155.13510006000001</v>
      </c>
      <c r="T160" s="36">
        <f>SUMIFS(СВЦЭМ!$E$33:$E$776,СВЦЭМ!$A$33:$A$776,$A160,СВЦЭМ!$B$33:$B$776,T$155)+'СЕТ СН'!$F$12</f>
        <v>150.40132141000001</v>
      </c>
      <c r="U160" s="36">
        <f>SUMIFS(СВЦЭМ!$E$33:$E$776,СВЦЭМ!$A$33:$A$776,$A160,СВЦЭМ!$B$33:$B$776,U$155)+'СЕТ СН'!$F$12</f>
        <v>151.42175329</v>
      </c>
      <c r="V160" s="36">
        <f>SUMIFS(СВЦЭМ!$E$33:$E$776,СВЦЭМ!$A$33:$A$776,$A160,СВЦЭМ!$B$33:$B$776,V$155)+'СЕТ СН'!$F$12</f>
        <v>152.13917886999999</v>
      </c>
      <c r="W160" s="36">
        <f>SUMIFS(СВЦЭМ!$E$33:$E$776,СВЦЭМ!$A$33:$A$776,$A160,СВЦЭМ!$B$33:$B$776,W$155)+'СЕТ СН'!$F$12</f>
        <v>154.43723865999999</v>
      </c>
      <c r="X160" s="36">
        <f>SUMIFS(СВЦЭМ!$E$33:$E$776,СВЦЭМ!$A$33:$A$776,$A160,СВЦЭМ!$B$33:$B$776,X$155)+'СЕТ СН'!$F$12</f>
        <v>156.67086599999999</v>
      </c>
      <c r="Y160" s="36">
        <f>SUMIFS(СВЦЭМ!$E$33:$E$776,СВЦЭМ!$A$33:$A$776,$A160,СВЦЭМ!$B$33:$B$776,Y$155)+'СЕТ СН'!$F$12</f>
        <v>159.1845453</v>
      </c>
    </row>
    <row r="161" spans="1:25" ht="15.75" x14ac:dyDescent="0.2">
      <c r="A161" s="35">
        <f t="shared" si="4"/>
        <v>44202</v>
      </c>
      <c r="B161" s="36">
        <f>SUMIFS(СВЦЭМ!$E$33:$E$776,СВЦЭМ!$A$33:$A$776,$A161,СВЦЭМ!$B$33:$B$776,B$155)+'СЕТ СН'!$F$12</f>
        <v>157.66950098000001</v>
      </c>
      <c r="C161" s="36">
        <f>SUMIFS(СВЦЭМ!$E$33:$E$776,СВЦЭМ!$A$33:$A$776,$A161,СВЦЭМ!$B$33:$B$776,C$155)+'СЕТ СН'!$F$12</f>
        <v>162.23917069999999</v>
      </c>
      <c r="D161" s="36">
        <f>SUMIFS(СВЦЭМ!$E$33:$E$776,СВЦЭМ!$A$33:$A$776,$A161,СВЦЭМ!$B$33:$B$776,D$155)+'СЕТ СН'!$F$12</f>
        <v>165.76943161</v>
      </c>
      <c r="E161" s="36">
        <f>SUMIFS(СВЦЭМ!$E$33:$E$776,СВЦЭМ!$A$33:$A$776,$A161,СВЦЭМ!$B$33:$B$776,E$155)+'СЕТ СН'!$F$12</f>
        <v>167.16487670000001</v>
      </c>
      <c r="F161" s="36">
        <f>SUMIFS(СВЦЭМ!$E$33:$E$776,СВЦЭМ!$A$33:$A$776,$A161,СВЦЭМ!$B$33:$B$776,F$155)+'СЕТ СН'!$F$12</f>
        <v>168.81240879999999</v>
      </c>
      <c r="G161" s="36">
        <f>SUMIFS(СВЦЭМ!$E$33:$E$776,СВЦЭМ!$A$33:$A$776,$A161,СВЦЭМ!$B$33:$B$776,G$155)+'СЕТ СН'!$F$12</f>
        <v>168.3291973</v>
      </c>
      <c r="H161" s="36">
        <f>SUMIFS(СВЦЭМ!$E$33:$E$776,СВЦЭМ!$A$33:$A$776,$A161,СВЦЭМ!$B$33:$B$776,H$155)+'СЕТ СН'!$F$12</f>
        <v>165.94821837000001</v>
      </c>
      <c r="I161" s="36">
        <f>SUMIFS(СВЦЭМ!$E$33:$E$776,СВЦЭМ!$A$33:$A$776,$A161,СВЦЭМ!$B$33:$B$776,I$155)+'СЕТ СН'!$F$12</f>
        <v>162.10520867</v>
      </c>
      <c r="J161" s="36">
        <f>SUMIFS(СВЦЭМ!$E$33:$E$776,СВЦЭМ!$A$33:$A$776,$A161,СВЦЭМ!$B$33:$B$776,J$155)+'СЕТ СН'!$F$12</f>
        <v>155.60320916000001</v>
      </c>
      <c r="K161" s="36">
        <f>SUMIFS(СВЦЭМ!$E$33:$E$776,СВЦЭМ!$A$33:$A$776,$A161,СВЦЭМ!$B$33:$B$776,K$155)+'СЕТ СН'!$F$12</f>
        <v>149.48142290000001</v>
      </c>
      <c r="L161" s="36">
        <f>SUMIFS(СВЦЭМ!$E$33:$E$776,СВЦЭМ!$A$33:$A$776,$A161,СВЦЭМ!$B$33:$B$776,L$155)+'СЕТ СН'!$F$12</f>
        <v>147.63558861000001</v>
      </c>
      <c r="M161" s="36">
        <f>SUMIFS(СВЦЭМ!$E$33:$E$776,СВЦЭМ!$A$33:$A$776,$A161,СВЦЭМ!$B$33:$B$776,M$155)+'СЕТ СН'!$F$12</f>
        <v>148.1878159</v>
      </c>
      <c r="N161" s="36">
        <f>SUMIFS(СВЦЭМ!$E$33:$E$776,СВЦЭМ!$A$33:$A$776,$A161,СВЦЭМ!$B$33:$B$776,N$155)+'СЕТ СН'!$F$12</f>
        <v>152.37603422000001</v>
      </c>
      <c r="O161" s="36">
        <f>SUMIFS(СВЦЭМ!$E$33:$E$776,СВЦЭМ!$A$33:$A$776,$A161,СВЦЭМ!$B$33:$B$776,O$155)+'СЕТ СН'!$F$12</f>
        <v>154.83910581000001</v>
      </c>
      <c r="P161" s="36">
        <f>SUMIFS(СВЦЭМ!$E$33:$E$776,СВЦЭМ!$A$33:$A$776,$A161,СВЦЭМ!$B$33:$B$776,P$155)+'СЕТ СН'!$F$12</f>
        <v>156.49250043999999</v>
      </c>
      <c r="Q161" s="36">
        <f>SUMIFS(СВЦЭМ!$E$33:$E$776,СВЦЭМ!$A$33:$A$776,$A161,СВЦЭМ!$B$33:$B$776,Q$155)+'СЕТ СН'!$F$12</f>
        <v>157.09585948</v>
      </c>
      <c r="R161" s="36">
        <f>SUMIFS(СВЦЭМ!$E$33:$E$776,СВЦЭМ!$A$33:$A$776,$A161,СВЦЭМ!$B$33:$B$776,R$155)+'СЕТ СН'!$F$12</f>
        <v>154.99980081999999</v>
      </c>
      <c r="S161" s="36">
        <f>SUMIFS(СВЦЭМ!$E$33:$E$776,СВЦЭМ!$A$33:$A$776,$A161,СВЦЭМ!$B$33:$B$776,S$155)+'СЕТ СН'!$F$12</f>
        <v>151.18445928</v>
      </c>
      <c r="T161" s="36">
        <f>SUMIFS(СВЦЭМ!$E$33:$E$776,СВЦЭМ!$A$33:$A$776,$A161,СВЦЭМ!$B$33:$B$776,T$155)+'СЕТ СН'!$F$12</f>
        <v>147.35597870000001</v>
      </c>
      <c r="U161" s="36">
        <f>SUMIFS(СВЦЭМ!$E$33:$E$776,СВЦЭМ!$A$33:$A$776,$A161,СВЦЭМ!$B$33:$B$776,U$155)+'СЕТ СН'!$F$12</f>
        <v>147.86894038</v>
      </c>
      <c r="V161" s="36">
        <f>SUMIFS(СВЦЭМ!$E$33:$E$776,СВЦЭМ!$A$33:$A$776,$A161,СВЦЭМ!$B$33:$B$776,V$155)+'СЕТ СН'!$F$12</f>
        <v>148.87976728999999</v>
      </c>
      <c r="W161" s="36">
        <f>SUMIFS(СВЦЭМ!$E$33:$E$776,СВЦЭМ!$A$33:$A$776,$A161,СВЦЭМ!$B$33:$B$776,W$155)+'СЕТ СН'!$F$12</f>
        <v>151.25339969999999</v>
      </c>
      <c r="X161" s="36">
        <f>SUMIFS(СВЦЭМ!$E$33:$E$776,СВЦЭМ!$A$33:$A$776,$A161,СВЦЭМ!$B$33:$B$776,X$155)+'СЕТ СН'!$F$12</f>
        <v>153.88525612999999</v>
      </c>
      <c r="Y161" s="36">
        <f>SUMIFS(СВЦЭМ!$E$33:$E$776,СВЦЭМ!$A$33:$A$776,$A161,СВЦЭМ!$B$33:$B$776,Y$155)+'СЕТ СН'!$F$12</f>
        <v>157.18868949</v>
      </c>
    </row>
    <row r="162" spans="1:25" ht="15.75" x14ac:dyDescent="0.2">
      <c r="A162" s="35">
        <f t="shared" si="4"/>
        <v>44203</v>
      </c>
      <c r="B162" s="36">
        <f>SUMIFS(СВЦЭМ!$E$33:$E$776,СВЦЭМ!$A$33:$A$776,$A162,СВЦЭМ!$B$33:$B$776,B$155)+'СЕТ СН'!$F$12</f>
        <v>153.08098217</v>
      </c>
      <c r="C162" s="36">
        <f>SUMIFS(СВЦЭМ!$E$33:$E$776,СВЦЭМ!$A$33:$A$776,$A162,СВЦЭМ!$B$33:$B$776,C$155)+'СЕТ СН'!$F$12</f>
        <v>158.01467228000001</v>
      </c>
      <c r="D162" s="36">
        <f>SUMIFS(СВЦЭМ!$E$33:$E$776,СВЦЭМ!$A$33:$A$776,$A162,СВЦЭМ!$B$33:$B$776,D$155)+'СЕТ СН'!$F$12</f>
        <v>162.22060668</v>
      </c>
      <c r="E162" s="36">
        <f>SUMIFS(СВЦЭМ!$E$33:$E$776,СВЦЭМ!$A$33:$A$776,$A162,СВЦЭМ!$B$33:$B$776,E$155)+'СЕТ СН'!$F$12</f>
        <v>163.75880376999999</v>
      </c>
      <c r="F162" s="36">
        <f>SUMIFS(СВЦЭМ!$E$33:$E$776,СВЦЭМ!$A$33:$A$776,$A162,СВЦЭМ!$B$33:$B$776,F$155)+'СЕТ СН'!$F$12</f>
        <v>165.18749471999999</v>
      </c>
      <c r="G162" s="36">
        <f>SUMIFS(СВЦЭМ!$E$33:$E$776,СВЦЭМ!$A$33:$A$776,$A162,СВЦЭМ!$B$33:$B$776,G$155)+'СЕТ СН'!$F$12</f>
        <v>164.25208713999999</v>
      </c>
      <c r="H162" s="36">
        <f>SUMIFS(СВЦЭМ!$E$33:$E$776,СВЦЭМ!$A$33:$A$776,$A162,СВЦЭМ!$B$33:$B$776,H$155)+'СЕТ СН'!$F$12</f>
        <v>161.84938557999999</v>
      </c>
      <c r="I162" s="36">
        <f>SUMIFS(СВЦЭМ!$E$33:$E$776,СВЦЭМ!$A$33:$A$776,$A162,СВЦЭМ!$B$33:$B$776,I$155)+'СЕТ СН'!$F$12</f>
        <v>157.92982078</v>
      </c>
      <c r="J162" s="36">
        <f>SUMIFS(СВЦЭМ!$E$33:$E$776,СВЦЭМ!$A$33:$A$776,$A162,СВЦЭМ!$B$33:$B$776,J$155)+'СЕТ СН'!$F$12</f>
        <v>154.15749504999999</v>
      </c>
      <c r="K162" s="36">
        <f>SUMIFS(СВЦЭМ!$E$33:$E$776,СВЦЭМ!$A$33:$A$776,$A162,СВЦЭМ!$B$33:$B$776,K$155)+'СЕТ СН'!$F$12</f>
        <v>150.41989982999999</v>
      </c>
      <c r="L162" s="36">
        <f>SUMIFS(СВЦЭМ!$E$33:$E$776,СВЦЭМ!$A$33:$A$776,$A162,СВЦЭМ!$B$33:$B$776,L$155)+'СЕТ СН'!$F$12</f>
        <v>148.12628867000001</v>
      </c>
      <c r="M162" s="36">
        <f>SUMIFS(СВЦЭМ!$E$33:$E$776,СВЦЭМ!$A$33:$A$776,$A162,СВЦЭМ!$B$33:$B$776,M$155)+'СЕТ СН'!$F$12</f>
        <v>150.31604707</v>
      </c>
      <c r="N162" s="36">
        <f>SUMIFS(СВЦЭМ!$E$33:$E$776,СВЦЭМ!$A$33:$A$776,$A162,СВЦЭМ!$B$33:$B$776,N$155)+'СЕТ СН'!$F$12</f>
        <v>157.49408210999999</v>
      </c>
      <c r="O162" s="36">
        <f>SUMIFS(СВЦЭМ!$E$33:$E$776,СВЦЭМ!$A$33:$A$776,$A162,СВЦЭМ!$B$33:$B$776,O$155)+'СЕТ СН'!$F$12</f>
        <v>158.61564479</v>
      </c>
      <c r="P162" s="36">
        <f>SUMIFS(СВЦЭМ!$E$33:$E$776,СВЦЭМ!$A$33:$A$776,$A162,СВЦЭМ!$B$33:$B$776,P$155)+'СЕТ СН'!$F$12</f>
        <v>160.37734562</v>
      </c>
      <c r="Q162" s="36">
        <f>SUMIFS(СВЦЭМ!$E$33:$E$776,СВЦЭМ!$A$33:$A$776,$A162,СВЦЭМ!$B$33:$B$776,Q$155)+'СЕТ СН'!$F$12</f>
        <v>161.99355220999999</v>
      </c>
      <c r="R162" s="36">
        <f>SUMIFS(СВЦЭМ!$E$33:$E$776,СВЦЭМ!$A$33:$A$776,$A162,СВЦЭМ!$B$33:$B$776,R$155)+'СЕТ СН'!$F$12</f>
        <v>161.52881152</v>
      </c>
      <c r="S162" s="36">
        <f>SUMIFS(СВЦЭМ!$E$33:$E$776,СВЦЭМ!$A$33:$A$776,$A162,СВЦЭМ!$B$33:$B$776,S$155)+'СЕТ СН'!$F$12</f>
        <v>157.88343674000001</v>
      </c>
      <c r="T162" s="36">
        <f>SUMIFS(СВЦЭМ!$E$33:$E$776,СВЦЭМ!$A$33:$A$776,$A162,СВЦЭМ!$B$33:$B$776,T$155)+'СЕТ СН'!$F$12</f>
        <v>154.26470559000001</v>
      </c>
      <c r="U162" s="36">
        <f>SUMIFS(СВЦЭМ!$E$33:$E$776,СВЦЭМ!$A$33:$A$776,$A162,СВЦЭМ!$B$33:$B$776,U$155)+'СЕТ СН'!$F$12</f>
        <v>155.61851149</v>
      </c>
      <c r="V162" s="36">
        <f>SUMIFS(СВЦЭМ!$E$33:$E$776,СВЦЭМ!$A$33:$A$776,$A162,СВЦЭМ!$B$33:$B$776,V$155)+'СЕТ СН'!$F$12</f>
        <v>155.46031615999999</v>
      </c>
      <c r="W162" s="36">
        <f>SUMIFS(СВЦЭМ!$E$33:$E$776,СВЦЭМ!$A$33:$A$776,$A162,СВЦЭМ!$B$33:$B$776,W$155)+'СЕТ СН'!$F$12</f>
        <v>158.266255</v>
      </c>
      <c r="X162" s="36">
        <f>SUMIFS(СВЦЭМ!$E$33:$E$776,СВЦЭМ!$A$33:$A$776,$A162,СВЦЭМ!$B$33:$B$776,X$155)+'СЕТ СН'!$F$12</f>
        <v>160.75328282000001</v>
      </c>
      <c r="Y162" s="36">
        <f>SUMIFS(СВЦЭМ!$E$33:$E$776,СВЦЭМ!$A$33:$A$776,$A162,СВЦЭМ!$B$33:$B$776,Y$155)+'СЕТ СН'!$F$12</f>
        <v>164.14127148</v>
      </c>
    </row>
    <row r="163" spans="1:25" ht="15.75" x14ac:dyDescent="0.2">
      <c r="A163" s="35">
        <f t="shared" si="4"/>
        <v>44204</v>
      </c>
      <c r="B163" s="36">
        <f>SUMIFS(СВЦЭМ!$E$33:$E$776,СВЦЭМ!$A$33:$A$776,$A163,СВЦЭМ!$B$33:$B$776,B$155)+'СЕТ СН'!$F$12</f>
        <v>155.08279263</v>
      </c>
      <c r="C163" s="36">
        <f>SUMIFS(СВЦЭМ!$E$33:$E$776,СВЦЭМ!$A$33:$A$776,$A163,СВЦЭМ!$B$33:$B$776,C$155)+'СЕТ СН'!$F$12</f>
        <v>160.94691667999999</v>
      </c>
      <c r="D163" s="36">
        <f>SUMIFS(СВЦЭМ!$E$33:$E$776,СВЦЭМ!$A$33:$A$776,$A163,СВЦЭМ!$B$33:$B$776,D$155)+'СЕТ СН'!$F$12</f>
        <v>164.56909021000001</v>
      </c>
      <c r="E163" s="36">
        <f>SUMIFS(СВЦЭМ!$E$33:$E$776,СВЦЭМ!$A$33:$A$776,$A163,СВЦЭМ!$B$33:$B$776,E$155)+'СЕТ СН'!$F$12</f>
        <v>167.08607015000001</v>
      </c>
      <c r="F163" s="36">
        <f>SUMIFS(СВЦЭМ!$E$33:$E$776,СВЦЭМ!$A$33:$A$776,$A163,СВЦЭМ!$B$33:$B$776,F$155)+'СЕТ СН'!$F$12</f>
        <v>168.09783469000001</v>
      </c>
      <c r="G163" s="36">
        <f>SUMIFS(СВЦЭМ!$E$33:$E$776,СВЦЭМ!$A$33:$A$776,$A163,СВЦЭМ!$B$33:$B$776,G$155)+'СЕТ СН'!$F$12</f>
        <v>167.38874908</v>
      </c>
      <c r="H163" s="36">
        <f>SUMIFS(СВЦЭМ!$E$33:$E$776,СВЦЭМ!$A$33:$A$776,$A163,СВЦЭМ!$B$33:$B$776,H$155)+'СЕТ СН'!$F$12</f>
        <v>164.6630931</v>
      </c>
      <c r="I163" s="36">
        <f>SUMIFS(СВЦЭМ!$E$33:$E$776,СВЦЭМ!$A$33:$A$776,$A163,СВЦЭМ!$B$33:$B$776,I$155)+'СЕТ СН'!$F$12</f>
        <v>167.56930120000001</v>
      </c>
      <c r="J163" s="36">
        <f>SUMIFS(СВЦЭМ!$E$33:$E$776,СВЦЭМ!$A$33:$A$776,$A163,СВЦЭМ!$B$33:$B$776,J$155)+'СЕТ СН'!$F$12</f>
        <v>163.60669644999999</v>
      </c>
      <c r="K163" s="36">
        <f>SUMIFS(СВЦЭМ!$E$33:$E$776,СВЦЭМ!$A$33:$A$776,$A163,СВЦЭМ!$B$33:$B$776,K$155)+'СЕТ СН'!$F$12</f>
        <v>159.16185261000001</v>
      </c>
      <c r="L163" s="36">
        <f>SUMIFS(СВЦЭМ!$E$33:$E$776,СВЦЭМ!$A$33:$A$776,$A163,СВЦЭМ!$B$33:$B$776,L$155)+'СЕТ СН'!$F$12</f>
        <v>156.06183193999999</v>
      </c>
      <c r="M163" s="36">
        <f>SUMIFS(СВЦЭМ!$E$33:$E$776,СВЦЭМ!$A$33:$A$776,$A163,СВЦЭМ!$B$33:$B$776,M$155)+'СЕТ СН'!$F$12</f>
        <v>154.45240025999999</v>
      </c>
      <c r="N163" s="36">
        <f>SUMIFS(СВЦЭМ!$E$33:$E$776,СВЦЭМ!$A$33:$A$776,$A163,СВЦЭМ!$B$33:$B$776,N$155)+'СЕТ СН'!$F$12</f>
        <v>157.82450924</v>
      </c>
      <c r="O163" s="36">
        <f>SUMIFS(СВЦЭМ!$E$33:$E$776,СВЦЭМ!$A$33:$A$776,$A163,СВЦЭМ!$B$33:$B$776,O$155)+'СЕТ СН'!$F$12</f>
        <v>159.39695080999999</v>
      </c>
      <c r="P163" s="36">
        <f>SUMIFS(СВЦЭМ!$E$33:$E$776,СВЦЭМ!$A$33:$A$776,$A163,СВЦЭМ!$B$33:$B$776,P$155)+'СЕТ СН'!$F$12</f>
        <v>161.60551034</v>
      </c>
      <c r="Q163" s="36">
        <f>SUMIFS(СВЦЭМ!$E$33:$E$776,СВЦЭМ!$A$33:$A$776,$A163,СВЦЭМ!$B$33:$B$776,Q$155)+'СЕТ СН'!$F$12</f>
        <v>163.35818294000001</v>
      </c>
      <c r="R163" s="36">
        <f>SUMIFS(СВЦЭМ!$E$33:$E$776,СВЦЭМ!$A$33:$A$776,$A163,СВЦЭМ!$B$33:$B$776,R$155)+'СЕТ СН'!$F$12</f>
        <v>161.8137638</v>
      </c>
      <c r="S163" s="36">
        <f>SUMIFS(СВЦЭМ!$E$33:$E$776,СВЦЭМ!$A$33:$A$776,$A163,СВЦЭМ!$B$33:$B$776,S$155)+'СЕТ СН'!$F$12</f>
        <v>157.69335971999999</v>
      </c>
      <c r="T163" s="36">
        <f>SUMIFS(СВЦЭМ!$E$33:$E$776,СВЦЭМ!$A$33:$A$776,$A163,СВЦЭМ!$B$33:$B$776,T$155)+'СЕТ СН'!$F$12</f>
        <v>154.31784162</v>
      </c>
      <c r="U163" s="36">
        <f>SUMIFS(СВЦЭМ!$E$33:$E$776,СВЦЭМ!$A$33:$A$776,$A163,СВЦЭМ!$B$33:$B$776,U$155)+'СЕТ СН'!$F$12</f>
        <v>154.70816847</v>
      </c>
      <c r="V163" s="36">
        <f>SUMIFS(СВЦЭМ!$E$33:$E$776,СВЦЭМ!$A$33:$A$776,$A163,СВЦЭМ!$B$33:$B$776,V$155)+'СЕТ СН'!$F$12</f>
        <v>155.42442333</v>
      </c>
      <c r="W163" s="36">
        <f>SUMIFS(СВЦЭМ!$E$33:$E$776,СВЦЭМ!$A$33:$A$776,$A163,СВЦЭМ!$B$33:$B$776,W$155)+'СЕТ СН'!$F$12</f>
        <v>157.57217381999999</v>
      </c>
      <c r="X163" s="36">
        <f>SUMIFS(СВЦЭМ!$E$33:$E$776,СВЦЭМ!$A$33:$A$776,$A163,СВЦЭМ!$B$33:$B$776,X$155)+'СЕТ СН'!$F$12</f>
        <v>159.38074230000001</v>
      </c>
      <c r="Y163" s="36">
        <f>SUMIFS(СВЦЭМ!$E$33:$E$776,СВЦЭМ!$A$33:$A$776,$A163,СВЦЭМ!$B$33:$B$776,Y$155)+'СЕТ СН'!$F$12</f>
        <v>162.57802368</v>
      </c>
    </row>
    <row r="164" spans="1:25" ht="15.75" x14ac:dyDescent="0.2">
      <c r="A164" s="35">
        <f t="shared" si="4"/>
        <v>44205</v>
      </c>
      <c r="B164" s="36">
        <f>SUMIFS(СВЦЭМ!$E$33:$E$776,СВЦЭМ!$A$33:$A$776,$A164,СВЦЭМ!$B$33:$B$776,B$155)+'СЕТ СН'!$F$12</f>
        <v>158.80342202</v>
      </c>
      <c r="C164" s="36">
        <f>SUMIFS(СВЦЭМ!$E$33:$E$776,СВЦЭМ!$A$33:$A$776,$A164,СВЦЭМ!$B$33:$B$776,C$155)+'СЕТ СН'!$F$12</f>
        <v>163.11386798999999</v>
      </c>
      <c r="D164" s="36">
        <f>SUMIFS(СВЦЭМ!$E$33:$E$776,СВЦЭМ!$A$33:$A$776,$A164,СВЦЭМ!$B$33:$B$776,D$155)+'СЕТ СН'!$F$12</f>
        <v>165.62305122000001</v>
      </c>
      <c r="E164" s="36">
        <f>SUMIFS(СВЦЭМ!$E$33:$E$776,СВЦЭМ!$A$33:$A$776,$A164,СВЦЭМ!$B$33:$B$776,E$155)+'СЕТ СН'!$F$12</f>
        <v>166.71646404000001</v>
      </c>
      <c r="F164" s="36">
        <f>SUMIFS(СВЦЭМ!$E$33:$E$776,СВЦЭМ!$A$33:$A$776,$A164,СВЦЭМ!$B$33:$B$776,F$155)+'СЕТ СН'!$F$12</f>
        <v>167.69402249000001</v>
      </c>
      <c r="G164" s="36">
        <f>SUMIFS(СВЦЭМ!$E$33:$E$776,СВЦЭМ!$A$33:$A$776,$A164,СВЦЭМ!$B$33:$B$776,G$155)+'СЕТ СН'!$F$12</f>
        <v>166.99908241</v>
      </c>
      <c r="H164" s="36">
        <f>SUMIFS(СВЦЭМ!$E$33:$E$776,СВЦЭМ!$A$33:$A$776,$A164,СВЦЭМ!$B$33:$B$776,H$155)+'СЕТ СН'!$F$12</f>
        <v>165.69253266000001</v>
      </c>
      <c r="I164" s="36">
        <f>SUMIFS(СВЦЭМ!$E$33:$E$776,СВЦЭМ!$A$33:$A$776,$A164,СВЦЭМ!$B$33:$B$776,I$155)+'СЕТ СН'!$F$12</f>
        <v>161.62292662999999</v>
      </c>
      <c r="J164" s="36">
        <f>SUMIFS(СВЦЭМ!$E$33:$E$776,СВЦЭМ!$A$33:$A$776,$A164,СВЦЭМ!$B$33:$B$776,J$155)+'СЕТ СН'!$F$12</f>
        <v>157.98555408000001</v>
      </c>
      <c r="K164" s="36">
        <f>SUMIFS(СВЦЭМ!$E$33:$E$776,СВЦЭМ!$A$33:$A$776,$A164,СВЦЭМ!$B$33:$B$776,K$155)+'СЕТ СН'!$F$12</f>
        <v>154.85478420999999</v>
      </c>
      <c r="L164" s="36">
        <f>SUMIFS(СВЦЭМ!$E$33:$E$776,СВЦЭМ!$A$33:$A$776,$A164,СВЦЭМ!$B$33:$B$776,L$155)+'СЕТ СН'!$F$12</f>
        <v>152.68337832</v>
      </c>
      <c r="M164" s="36">
        <f>SUMIFS(СВЦЭМ!$E$33:$E$776,СВЦЭМ!$A$33:$A$776,$A164,СВЦЭМ!$B$33:$B$776,M$155)+'СЕТ СН'!$F$12</f>
        <v>151.93649672000001</v>
      </c>
      <c r="N164" s="36">
        <f>SUMIFS(СВЦЭМ!$E$33:$E$776,СВЦЭМ!$A$33:$A$776,$A164,СВЦЭМ!$B$33:$B$776,N$155)+'СЕТ СН'!$F$12</f>
        <v>154.76327750999999</v>
      </c>
      <c r="O164" s="36">
        <f>SUMIFS(СВЦЭМ!$E$33:$E$776,СВЦЭМ!$A$33:$A$776,$A164,СВЦЭМ!$B$33:$B$776,O$155)+'СЕТ СН'!$F$12</f>
        <v>156.71166663</v>
      </c>
      <c r="P164" s="36">
        <f>SUMIFS(СВЦЭМ!$E$33:$E$776,СВЦЭМ!$A$33:$A$776,$A164,СВЦЭМ!$B$33:$B$776,P$155)+'СЕТ СН'!$F$12</f>
        <v>157.87239858999999</v>
      </c>
      <c r="Q164" s="36">
        <f>SUMIFS(СВЦЭМ!$E$33:$E$776,СВЦЭМ!$A$33:$A$776,$A164,СВЦЭМ!$B$33:$B$776,Q$155)+'СЕТ СН'!$F$12</f>
        <v>158.26268001</v>
      </c>
      <c r="R164" s="36">
        <f>SUMIFS(СВЦЭМ!$E$33:$E$776,СВЦЭМ!$A$33:$A$776,$A164,СВЦЭМ!$B$33:$B$776,R$155)+'СЕТ СН'!$F$12</f>
        <v>156.58037191</v>
      </c>
      <c r="S164" s="36">
        <f>SUMIFS(СВЦЭМ!$E$33:$E$776,СВЦЭМ!$A$33:$A$776,$A164,СВЦЭМ!$B$33:$B$776,S$155)+'СЕТ СН'!$F$12</f>
        <v>153.97547053</v>
      </c>
      <c r="T164" s="36">
        <f>SUMIFS(СВЦЭМ!$E$33:$E$776,СВЦЭМ!$A$33:$A$776,$A164,СВЦЭМ!$B$33:$B$776,T$155)+'СЕТ СН'!$F$12</f>
        <v>151.13693895</v>
      </c>
      <c r="U164" s="36">
        <f>SUMIFS(СВЦЭМ!$E$33:$E$776,СВЦЭМ!$A$33:$A$776,$A164,СВЦЭМ!$B$33:$B$776,U$155)+'СЕТ СН'!$F$12</f>
        <v>151.18900848000001</v>
      </c>
      <c r="V164" s="36">
        <f>SUMIFS(СВЦЭМ!$E$33:$E$776,СВЦЭМ!$A$33:$A$776,$A164,СВЦЭМ!$B$33:$B$776,V$155)+'СЕТ СН'!$F$12</f>
        <v>150.17214885000001</v>
      </c>
      <c r="W164" s="36">
        <f>SUMIFS(СВЦЭМ!$E$33:$E$776,СВЦЭМ!$A$33:$A$776,$A164,СВЦЭМ!$B$33:$B$776,W$155)+'СЕТ СН'!$F$12</f>
        <v>153.36180206</v>
      </c>
      <c r="X164" s="36">
        <f>SUMIFS(СВЦЭМ!$E$33:$E$776,СВЦЭМ!$A$33:$A$776,$A164,СВЦЭМ!$B$33:$B$776,X$155)+'СЕТ СН'!$F$12</f>
        <v>155.48570165999999</v>
      </c>
      <c r="Y164" s="36">
        <f>SUMIFS(СВЦЭМ!$E$33:$E$776,СВЦЭМ!$A$33:$A$776,$A164,СВЦЭМ!$B$33:$B$776,Y$155)+'СЕТ СН'!$F$12</f>
        <v>157.70789386000001</v>
      </c>
    </row>
    <row r="165" spans="1:25" ht="15.75" x14ac:dyDescent="0.2">
      <c r="A165" s="35">
        <f t="shared" si="4"/>
        <v>44206</v>
      </c>
      <c r="B165" s="36">
        <f>SUMIFS(СВЦЭМ!$E$33:$E$776,СВЦЭМ!$A$33:$A$776,$A165,СВЦЭМ!$B$33:$B$776,B$155)+'СЕТ СН'!$F$12</f>
        <v>157.16624228000001</v>
      </c>
      <c r="C165" s="36">
        <f>SUMIFS(СВЦЭМ!$E$33:$E$776,СВЦЭМ!$A$33:$A$776,$A165,СВЦЭМ!$B$33:$B$776,C$155)+'СЕТ СН'!$F$12</f>
        <v>162.4238584</v>
      </c>
      <c r="D165" s="36">
        <f>SUMIFS(СВЦЭМ!$E$33:$E$776,СВЦЭМ!$A$33:$A$776,$A165,СВЦЭМ!$B$33:$B$776,D$155)+'СЕТ СН'!$F$12</f>
        <v>165.93557100000001</v>
      </c>
      <c r="E165" s="36">
        <f>SUMIFS(СВЦЭМ!$E$33:$E$776,СВЦЭМ!$A$33:$A$776,$A165,СВЦЭМ!$B$33:$B$776,E$155)+'СЕТ СН'!$F$12</f>
        <v>167.02659288999999</v>
      </c>
      <c r="F165" s="36">
        <f>SUMIFS(СВЦЭМ!$E$33:$E$776,СВЦЭМ!$A$33:$A$776,$A165,СВЦЭМ!$B$33:$B$776,F$155)+'СЕТ СН'!$F$12</f>
        <v>168.71677406000001</v>
      </c>
      <c r="G165" s="36">
        <f>SUMIFS(СВЦЭМ!$E$33:$E$776,СВЦЭМ!$A$33:$A$776,$A165,СВЦЭМ!$B$33:$B$776,G$155)+'СЕТ СН'!$F$12</f>
        <v>168.11029944000001</v>
      </c>
      <c r="H165" s="36">
        <f>SUMIFS(СВЦЭМ!$E$33:$E$776,СВЦЭМ!$A$33:$A$776,$A165,СВЦЭМ!$B$33:$B$776,H$155)+'СЕТ СН'!$F$12</f>
        <v>166.12025946</v>
      </c>
      <c r="I165" s="36">
        <f>SUMIFS(СВЦЭМ!$E$33:$E$776,СВЦЭМ!$A$33:$A$776,$A165,СВЦЭМ!$B$33:$B$776,I$155)+'СЕТ СН'!$F$12</f>
        <v>164.77242505999999</v>
      </c>
      <c r="J165" s="36">
        <f>SUMIFS(СВЦЭМ!$E$33:$E$776,СВЦЭМ!$A$33:$A$776,$A165,СВЦЭМ!$B$33:$B$776,J$155)+'СЕТ СН'!$F$12</f>
        <v>163.50702426999999</v>
      </c>
      <c r="K165" s="36">
        <f>SUMIFS(СВЦЭМ!$E$33:$E$776,СВЦЭМ!$A$33:$A$776,$A165,СВЦЭМ!$B$33:$B$776,K$155)+'СЕТ СН'!$F$12</f>
        <v>159.50340326</v>
      </c>
      <c r="L165" s="36">
        <f>SUMIFS(СВЦЭМ!$E$33:$E$776,СВЦЭМ!$A$33:$A$776,$A165,СВЦЭМ!$B$33:$B$776,L$155)+'СЕТ СН'!$F$12</f>
        <v>155.22080611999999</v>
      </c>
      <c r="M165" s="36">
        <f>SUMIFS(СВЦЭМ!$E$33:$E$776,СВЦЭМ!$A$33:$A$776,$A165,СВЦЭМ!$B$33:$B$776,M$155)+'СЕТ СН'!$F$12</f>
        <v>154.52692669000001</v>
      </c>
      <c r="N165" s="36">
        <f>SUMIFS(СВЦЭМ!$E$33:$E$776,СВЦЭМ!$A$33:$A$776,$A165,СВЦЭМ!$B$33:$B$776,N$155)+'СЕТ СН'!$F$12</f>
        <v>157.32814923999999</v>
      </c>
      <c r="O165" s="36">
        <f>SUMIFS(СВЦЭМ!$E$33:$E$776,СВЦЭМ!$A$33:$A$776,$A165,СВЦЭМ!$B$33:$B$776,O$155)+'СЕТ СН'!$F$12</f>
        <v>158.74017863</v>
      </c>
      <c r="P165" s="36">
        <f>SUMIFS(СВЦЭМ!$E$33:$E$776,СВЦЭМ!$A$33:$A$776,$A165,СВЦЭМ!$B$33:$B$776,P$155)+'СЕТ СН'!$F$12</f>
        <v>160.2841919</v>
      </c>
      <c r="Q165" s="36">
        <f>SUMIFS(СВЦЭМ!$E$33:$E$776,СВЦЭМ!$A$33:$A$776,$A165,СВЦЭМ!$B$33:$B$776,Q$155)+'СЕТ СН'!$F$12</f>
        <v>160.65307136999999</v>
      </c>
      <c r="R165" s="36">
        <f>SUMIFS(СВЦЭМ!$E$33:$E$776,СВЦЭМ!$A$33:$A$776,$A165,СВЦЭМ!$B$33:$B$776,R$155)+'СЕТ СН'!$F$12</f>
        <v>158.42231985000001</v>
      </c>
      <c r="S165" s="36">
        <f>SUMIFS(СВЦЭМ!$E$33:$E$776,СВЦЭМ!$A$33:$A$776,$A165,СВЦЭМ!$B$33:$B$776,S$155)+'СЕТ СН'!$F$12</f>
        <v>154.47091535000001</v>
      </c>
      <c r="T165" s="36">
        <f>SUMIFS(СВЦЭМ!$E$33:$E$776,СВЦЭМ!$A$33:$A$776,$A165,СВЦЭМ!$B$33:$B$776,T$155)+'СЕТ СН'!$F$12</f>
        <v>150.48948521</v>
      </c>
      <c r="U165" s="36">
        <f>SUMIFS(СВЦЭМ!$E$33:$E$776,СВЦЭМ!$A$33:$A$776,$A165,СВЦЭМ!$B$33:$B$776,U$155)+'СЕТ СН'!$F$12</f>
        <v>151.23310875999999</v>
      </c>
      <c r="V165" s="36">
        <f>SUMIFS(СВЦЭМ!$E$33:$E$776,СВЦЭМ!$A$33:$A$776,$A165,СВЦЭМ!$B$33:$B$776,V$155)+'СЕТ СН'!$F$12</f>
        <v>150.60890072000001</v>
      </c>
      <c r="W165" s="36">
        <f>SUMIFS(СВЦЭМ!$E$33:$E$776,СВЦЭМ!$A$33:$A$776,$A165,СВЦЭМ!$B$33:$B$776,W$155)+'СЕТ СН'!$F$12</f>
        <v>154.19985932</v>
      </c>
      <c r="X165" s="36">
        <f>SUMIFS(СВЦЭМ!$E$33:$E$776,СВЦЭМ!$A$33:$A$776,$A165,СВЦЭМ!$B$33:$B$776,X$155)+'СЕТ СН'!$F$12</f>
        <v>157.17891649000001</v>
      </c>
      <c r="Y165" s="36">
        <f>SUMIFS(СВЦЭМ!$E$33:$E$776,СВЦЭМ!$A$33:$A$776,$A165,СВЦЭМ!$B$33:$B$776,Y$155)+'СЕТ СН'!$F$12</f>
        <v>160.00760930999999</v>
      </c>
    </row>
    <row r="166" spans="1:25" ht="15.75" x14ac:dyDescent="0.2">
      <c r="A166" s="35">
        <f t="shared" si="4"/>
        <v>44207</v>
      </c>
      <c r="B166" s="36">
        <f>SUMIFS(СВЦЭМ!$E$33:$E$776,СВЦЭМ!$A$33:$A$776,$A166,СВЦЭМ!$B$33:$B$776,B$155)+'СЕТ СН'!$F$12</f>
        <v>165.8899773</v>
      </c>
      <c r="C166" s="36">
        <f>SUMIFS(СВЦЭМ!$E$33:$E$776,СВЦЭМ!$A$33:$A$776,$A166,СВЦЭМ!$B$33:$B$776,C$155)+'СЕТ СН'!$F$12</f>
        <v>171.83949415999999</v>
      </c>
      <c r="D166" s="36">
        <f>SUMIFS(СВЦЭМ!$E$33:$E$776,СВЦЭМ!$A$33:$A$776,$A166,СВЦЭМ!$B$33:$B$776,D$155)+'СЕТ СН'!$F$12</f>
        <v>172.80666113000001</v>
      </c>
      <c r="E166" s="36">
        <f>SUMIFS(СВЦЭМ!$E$33:$E$776,СВЦЭМ!$A$33:$A$776,$A166,СВЦЭМ!$B$33:$B$776,E$155)+'СЕТ СН'!$F$12</f>
        <v>172.21946346999999</v>
      </c>
      <c r="F166" s="36">
        <f>SUMIFS(СВЦЭМ!$E$33:$E$776,СВЦЭМ!$A$33:$A$776,$A166,СВЦЭМ!$B$33:$B$776,F$155)+'СЕТ СН'!$F$12</f>
        <v>172.60287685</v>
      </c>
      <c r="G166" s="36">
        <f>SUMIFS(СВЦЭМ!$E$33:$E$776,СВЦЭМ!$A$33:$A$776,$A166,СВЦЭМ!$B$33:$B$776,G$155)+'СЕТ СН'!$F$12</f>
        <v>173.36149809</v>
      </c>
      <c r="H166" s="36">
        <f>SUMIFS(СВЦЭМ!$E$33:$E$776,СВЦЭМ!$A$33:$A$776,$A166,СВЦЭМ!$B$33:$B$776,H$155)+'СЕТ СН'!$F$12</f>
        <v>171.89770883</v>
      </c>
      <c r="I166" s="36">
        <f>SUMIFS(СВЦЭМ!$E$33:$E$776,СВЦЭМ!$A$33:$A$776,$A166,СВЦЭМ!$B$33:$B$776,I$155)+'СЕТ СН'!$F$12</f>
        <v>165.52499775999999</v>
      </c>
      <c r="J166" s="36">
        <f>SUMIFS(СВЦЭМ!$E$33:$E$776,СВЦЭМ!$A$33:$A$776,$A166,СВЦЭМ!$B$33:$B$776,J$155)+'СЕТ СН'!$F$12</f>
        <v>159.89039735</v>
      </c>
      <c r="K166" s="36">
        <f>SUMIFS(СВЦЭМ!$E$33:$E$776,СВЦЭМ!$A$33:$A$776,$A166,СВЦЭМ!$B$33:$B$776,K$155)+'СЕТ СН'!$F$12</f>
        <v>157.42565701000001</v>
      </c>
      <c r="L166" s="36">
        <f>SUMIFS(СВЦЭМ!$E$33:$E$776,СВЦЭМ!$A$33:$A$776,$A166,СВЦЭМ!$B$33:$B$776,L$155)+'СЕТ СН'!$F$12</f>
        <v>156.70335661999999</v>
      </c>
      <c r="M166" s="36">
        <f>SUMIFS(СВЦЭМ!$E$33:$E$776,СВЦЭМ!$A$33:$A$776,$A166,СВЦЭМ!$B$33:$B$776,M$155)+'СЕТ СН'!$F$12</f>
        <v>157.88769518000001</v>
      </c>
      <c r="N166" s="36">
        <f>SUMIFS(СВЦЭМ!$E$33:$E$776,СВЦЭМ!$A$33:$A$776,$A166,СВЦЭМ!$B$33:$B$776,N$155)+'СЕТ СН'!$F$12</f>
        <v>159.43300576999999</v>
      </c>
      <c r="O166" s="36">
        <f>SUMIFS(СВЦЭМ!$E$33:$E$776,СВЦЭМ!$A$33:$A$776,$A166,СВЦЭМ!$B$33:$B$776,O$155)+'СЕТ СН'!$F$12</f>
        <v>160.98504353999999</v>
      </c>
      <c r="P166" s="36">
        <f>SUMIFS(СВЦЭМ!$E$33:$E$776,СВЦЭМ!$A$33:$A$776,$A166,СВЦЭМ!$B$33:$B$776,P$155)+'СЕТ СН'!$F$12</f>
        <v>162.81780025</v>
      </c>
      <c r="Q166" s="36">
        <f>SUMIFS(СВЦЭМ!$E$33:$E$776,СВЦЭМ!$A$33:$A$776,$A166,СВЦЭМ!$B$33:$B$776,Q$155)+'СЕТ СН'!$F$12</f>
        <v>163.83402565</v>
      </c>
      <c r="R166" s="36">
        <f>SUMIFS(СВЦЭМ!$E$33:$E$776,СВЦЭМ!$A$33:$A$776,$A166,СВЦЭМ!$B$33:$B$776,R$155)+'СЕТ СН'!$F$12</f>
        <v>161.98179063000001</v>
      </c>
      <c r="S166" s="36">
        <f>SUMIFS(СВЦЭМ!$E$33:$E$776,СВЦЭМ!$A$33:$A$776,$A166,СВЦЭМ!$B$33:$B$776,S$155)+'СЕТ СН'!$F$12</f>
        <v>158.31827926</v>
      </c>
      <c r="T166" s="36">
        <f>SUMIFS(СВЦЭМ!$E$33:$E$776,СВЦЭМ!$A$33:$A$776,$A166,СВЦЭМ!$B$33:$B$776,T$155)+'СЕТ СН'!$F$12</f>
        <v>154.01197171000001</v>
      </c>
      <c r="U166" s="36">
        <f>SUMIFS(СВЦЭМ!$E$33:$E$776,СВЦЭМ!$A$33:$A$776,$A166,СВЦЭМ!$B$33:$B$776,U$155)+'СЕТ СН'!$F$12</f>
        <v>153.93542629000001</v>
      </c>
      <c r="V166" s="36">
        <f>SUMIFS(СВЦЭМ!$E$33:$E$776,СВЦЭМ!$A$33:$A$776,$A166,СВЦЭМ!$B$33:$B$776,V$155)+'СЕТ СН'!$F$12</f>
        <v>156.08386254000001</v>
      </c>
      <c r="W166" s="36">
        <f>SUMIFS(СВЦЭМ!$E$33:$E$776,СВЦЭМ!$A$33:$A$776,$A166,СВЦЭМ!$B$33:$B$776,W$155)+'СЕТ СН'!$F$12</f>
        <v>158.49668566</v>
      </c>
      <c r="X166" s="36">
        <f>SUMIFS(СВЦЭМ!$E$33:$E$776,СВЦЭМ!$A$33:$A$776,$A166,СВЦЭМ!$B$33:$B$776,X$155)+'СЕТ СН'!$F$12</f>
        <v>158.98330025000001</v>
      </c>
      <c r="Y166" s="36">
        <f>SUMIFS(СВЦЭМ!$E$33:$E$776,СВЦЭМ!$A$33:$A$776,$A166,СВЦЭМ!$B$33:$B$776,Y$155)+'СЕТ СН'!$F$12</f>
        <v>161.59779136</v>
      </c>
    </row>
    <row r="167" spans="1:25" ht="15.75" x14ac:dyDescent="0.2">
      <c r="A167" s="35">
        <f t="shared" si="4"/>
        <v>44208</v>
      </c>
      <c r="B167" s="36">
        <f>SUMIFS(СВЦЭМ!$E$33:$E$776,СВЦЭМ!$A$33:$A$776,$A167,СВЦЭМ!$B$33:$B$776,B$155)+'СЕТ СН'!$F$12</f>
        <v>157.32289750000001</v>
      </c>
      <c r="C167" s="36">
        <f>SUMIFS(СВЦЭМ!$E$33:$E$776,СВЦЭМ!$A$33:$A$776,$A167,СВЦЭМ!$B$33:$B$776,C$155)+'СЕТ СН'!$F$12</f>
        <v>162.41834559</v>
      </c>
      <c r="D167" s="36">
        <f>SUMIFS(СВЦЭМ!$E$33:$E$776,СВЦЭМ!$A$33:$A$776,$A167,СВЦЭМ!$B$33:$B$776,D$155)+'СЕТ СН'!$F$12</f>
        <v>164.99863898000001</v>
      </c>
      <c r="E167" s="36">
        <f>SUMIFS(СВЦЭМ!$E$33:$E$776,СВЦЭМ!$A$33:$A$776,$A167,СВЦЭМ!$B$33:$B$776,E$155)+'СЕТ СН'!$F$12</f>
        <v>166.88881775999999</v>
      </c>
      <c r="F167" s="36">
        <f>SUMIFS(СВЦЭМ!$E$33:$E$776,СВЦЭМ!$A$33:$A$776,$A167,СВЦЭМ!$B$33:$B$776,F$155)+'СЕТ СН'!$F$12</f>
        <v>167.62208748</v>
      </c>
      <c r="G167" s="36">
        <f>SUMIFS(СВЦЭМ!$E$33:$E$776,СВЦЭМ!$A$33:$A$776,$A167,СВЦЭМ!$B$33:$B$776,G$155)+'СЕТ СН'!$F$12</f>
        <v>166.21481112999999</v>
      </c>
      <c r="H167" s="36">
        <f>SUMIFS(СВЦЭМ!$E$33:$E$776,СВЦЭМ!$A$33:$A$776,$A167,СВЦЭМ!$B$33:$B$776,H$155)+'СЕТ СН'!$F$12</f>
        <v>165.02270540000001</v>
      </c>
      <c r="I167" s="36">
        <f>SUMIFS(СВЦЭМ!$E$33:$E$776,СВЦЭМ!$A$33:$A$776,$A167,СВЦЭМ!$B$33:$B$776,I$155)+'СЕТ СН'!$F$12</f>
        <v>159.35469768999999</v>
      </c>
      <c r="J167" s="36">
        <f>SUMIFS(СВЦЭМ!$E$33:$E$776,СВЦЭМ!$A$33:$A$776,$A167,СВЦЭМ!$B$33:$B$776,J$155)+'СЕТ СН'!$F$12</f>
        <v>154.11546791000001</v>
      </c>
      <c r="K167" s="36">
        <f>SUMIFS(СВЦЭМ!$E$33:$E$776,СВЦЭМ!$A$33:$A$776,$A167,СВЦЭМ!$B$33:$B$776,K$155)+'СЕТ СН'!$F$12</f>
        <v>153.84568006999999</v>
      </c>
      <c r="L167" s="36">
        <f>SUMIFS(СВЦЭМ!$E$33:$E$776,СВЦЭМ!$A$33:$A$776,$A167,СВЦЭМ!$B$33:$B$776,L$155)+'СЕТ СН'!$F$12</f>
        <v>152.82119739999999</v>
      </c>
      <c r="M167" s="36">
        <f>SUMIFS(СВЦЭМ!$E$33:$E$776,СВЦЭМ!$A$33:$A$776,$A167,СВЦЭМ!$B$33:$B$776,M$155)+'СЕТ СН'!$F$12</f>
        <v>153.74556681999999</v>
      </c>
      <c r="N167" s="36">
        <f>SUMIFS(СВЦЭМ!$E$33:$E$776,СВЦЭМ!$A$33:$A$776,$A167,СВЦЭМ!$B$33:$B$776,N$155)+'СЕТ СН'!$F$12</f>
        <v>154.66861678000001</v>
      </c>
      <c r="O167" s="36">
        <f>SUMIFS(СВЦЭМ!$E$33:$E$776,СВЦЭМ!$A$33:$A$776,$A167,СВЦЭМ!$B$33:$B$776,O$155)+'СЕТ СН'!$F$12</f>
        <v>156.6067879</v>
      </c>
      <c r="P167" s="36">
        <f>SUMIFS(СВЦЭМ!$E$33:$E$776,СВЦЭМ!$A$33:$A$776,$A167,СВЦЭМ!$B$33:$B$776,P$155)+'СЕТ СН'!$F$12</f>
        <v>158.00611105999999</v>
      </c>
      <c r="Q167" s="36">
        <f>SUMIFS(СВЦЭМ!$E$33:$E$776,СВЦЭМ!$A$33:$A$776,$A167,СВЦЭМ!$B$33:$B$776,Q$155)+'СЕТ СН'!$F$12</f>
        <v>158.12455138999999</v>
      </c>
      <c r="R167" s="36">
        <f>SUMIFS(СВЦЭМ!$E$33:$E$776,СВЦЭМ!$A$33:$A$776,$A167,СВЦЭМ!$B$33:$B$776,R$155)+'СЕТ СН'!$F$12</f>
        <v>156.46199159</v>
      </c>
      <c r="S167" s="36">
        <f>SUMIFS(СВЦЭМ!$E$33:$E$776,СВЦЭМ!$A$33:$A$776,$A167,СВЦЭМ!$B$33:$B$776,S$155)+'СЕТ СН'!$F$12</f>
        <v>153.49156006000001</v>
      </c>
      <c r="T167" s="36">
        <f>SUMIFS(СВЦЭМ!$E$33:$E$776,СВЦЭМ!$A$33:$A$776,$A167,СВЦЭМ!$B$33:$B$776,T$155)+'СЕТ СН'!$F$12</f>
        <v>151.60482160000001</v>
      </c>
      <c r="U167" s="36">
        <f>SUMIFS(СВЦЭМ!$E$33:$E$776,СВЦЭМ!$A$33:$A$776,$A167,СВЦЭМ!$B$33:$B$776,U$155)+'СЕТ СН'!$F$12</f>
        <v>151.79361291000001</v>
      </c>
      <c r="V167" s="36">
        <f>SUMIFS(СВЦЭМ!$E$33:$E$776,СВЦЭМ!$A$33:$A$776,$A167,СВЦЭМ!$B$33:$B$776,V$155)+'СЕТ СН'!$F$12</f>
        <v>154.19208685000001</v>
      </c>
      <c r="W167" s="36">
        <f>SUMIFS(СВЦЭМ!$E$33:$E$776,СВЦЭМ!$A$33:$A$776,$A167,СВЦЭМ!$B$33:$B$776,W$155)+'СЕТ СН'!$F$12</f>
        <v>157.21060445000001</v>
      </c>
      <c r="X167" s="36">
        <f>SUMIFS(СВЦЭМ!$E$33:$E$776,СВЦЭМ!$A$33:$A$776,$A167,СВЦЭМ!$B$33:$B$776,X$155)+'СЕТ СН'!$F$12</f>
        <v>158.27630416</v>
      </c>
      <c r="Y167" s="36">
        <f>SUMIFS(СВЦЭМ!$E$33:$E$776,СВЦЭМ!$A$33:$A$776,$A167,СВЦЭМ!$B$33:$B$776,Y$155)+'СЕТ СН'!$F$12</f>
        <v>162.12135391999999</v>
      </c>
    </row>
    <row r="168" spans="1:25" ht="15.75" x14ac:dyDescent="0.2">
      <c r="A168" s="35">
        <f t="shared" si="4"/>
        <v>44209</v>
      </c>
      <c r="B168" s="36">
        <f>SUMIFS(СВЦЭМ!$E$33:$E$776,СВЦЭМ!$A$33:$A$776,$A168,СВЦЭМ!$B$33:$B$776,B$155)+'СЕТ СН'!$F$12</f>
        <v>160.73551008999999</v>
      </c>
      <c r="C168" s="36">
        <f>SUMIFS(СВЦЭМ!$E$33:$E$776,СВЦЭМ!$A$33:$A$776,$A168,СВЦЭМ!$B$33:$B$776,C$155)+'СЕТ СН'!$F$12</f>
        <v>166.52514095999999</v>
      </c>
      <c r="D168" s="36">
        <f>SUMIFS(СВЦЭМ!$E$33:$E$776,СВЦЭМ!$A$33:$A$776,$A168,СВЦЭМ!$B$33:$B$776,D$155)+'СЕТ СН'!$F$12</f>
        <v>168.65008129</v>
      </c>
      <c r="E168" s="36">
        <f>SUMIFS(СВЦЭМ!$E$33:$E$776,СВЦЭМ!$A$33:$A$776,$A168,СВЦЭМ!$B$33:$B$776,E$155)+'СЕТ СН'!$F$12</f>
        <v>171.13243358</v>
      </c>
      <c r="F168" s="36">
        <f>SUMIFS(СВЦЭМ!$E$33:$E$776,СВЦЭМ!$A$33:$A$776,$A168,СВЦЭМ!$B$33:$B$776,F$155)+'СЕТ СН'!$F$12</f>
        <v>170.93910754000001</v>
      </c>
      <c r="G168" s="36">
        <f>SUMIFS(СВЦЭМ!$E$33:$E$776,СВЦЭМ!$A$33:$A$776,$A168,СВЦЭМ!$B$33:$B$776,G$155)+'СЕТ СН'!$F$12</f>
        <v>169.64599421</v>
      </c>
      <c r="H168" s="36">
        <f>SUMIFS(СВЦЭМ!$E$33:$E$776,СВЦЭМ!$A$33:$A$776,$A168,СВЦЭМ!$B$33:$B$776,H$155)+'СЕТ СН'!$F$12</f>
        <v>166.60055205</v>
      </c>
      <c r="I168" s="36">
        <f>SUMIFS(СВЦЭМ!$E$33:$E$776,СВЦЭМ!$A$33:$A$776,$A168,СВЦЭМ!$B$33:$B$776,I$155)+'СЕТ СН'!$F$12</f>
        <v>162.57856619</v>
      </c>
      <c r="J168" s="36">
        <f>SUMIFS(СВЦЭМ!$E$33:$E$776,СВЦЭМ!$A$33:$A$776,$A168,СВЦЭМ!$B$33:$B$776,J$155)+'СЕТ СН'!$F$12</f>
        <v>159.35454042999999</v>
      </c>
      <c r="K168" s="36">
        <f>SUMIFS(СВЦЭМ!$E$33:$E$776,СВЦЭМ!$A$33:$A$776,$A168,СВЦЭМ!$B$33:$B$776,K$155)+'СЕТ СН'!$F$12</f>
        <v>158.61225551000001</v>
      </c>
      <c r="L168" s="36">
        <f>SUMIFS(СВЦЭМ!$E$33:$E$776,СВЦЭМ!$A$33:$A$776,$A168,СВЦЭМ!$B$33:$B$776,L$155)+'СЕТ СН'!$F$12</f>
        <v>155.43160429</v>
      </c>
      <c r="M168" s="36">
        <f>SUMIFS(СВЦЭМ!$E$33:$E$776,СВЦЭМ!$A$33:$A$776,$A168,СВЦЭМ!$B$33:$B$776,M$155)+'СЕТ СН'!$F$12</f>
        <v>155.15263307999999</v>
      </c>
      <c r="N168" s="36">
        <f>SUMIFS(СВЦЭМ!$E$33:$E$776,СВЦЭМ!$A$33:$A$776,$A168,СВЦЭМ!$B$33:$B$776,N$155)+'СЕТ СН'!$F$12</f>
        <v>157.26589203</v>
      </c>
      <c r="O168" s="36">
        <f>SUMIFS(СВЦЭМ!$E$33:$E$776,СВЦЭМ!$A$33:$A$776,$A168,СВЦЭМ!$B$33:$B$776,O$155)+'СЕТ СН'!$F$12</f>
        <v>157.70259720000001</v>
      </c>
      <c r="P168" s="36">
        <f>SUMIFS(СВЦЭМ!$E$33:$E$776,СВЦЭМ!$A$33:$A$776,$A168,СВЦЭМ!$B$33:$B$776,P$155)+'СЕТ СН'!$F$12</f>
        <v>158.77962817</v>
      </c>
      <c r="Q168" s="36">
        <f>SUMIFS(СВЦЭМ!$E$33:$E$776,СВЦЭМ!$A$33:$A$776,$A168,СВЦЭМ!$B$33:$B$776,Q$155)+'СЕТ СН'!$F$12</f>
        <v>159.22720742000001</v>
      </c>
      <c r="R168" s="36">
        <f>SUMIFS(СВЦЭМ!$E$33:$E$776,СВЦЭМ!$A$33:$A$776,$A168,СВЦЭМ!$B$33:$B$776,R$155)+'СЕТ СН'!$F$12</f>
        <v>157.94893296999999</v>
      </c>
      <c r="S168" s="36">
        <f>SUMIFS(СВЦЭМ!$E$33:$E$776,СВЦЭМ!$A$33:$A$776,$A168,СВЦЭМ!$B$33:$B$776,S$155)+'СЕТ СН'!$F$12</f>
        <v>155.39420057999999</v>
      </c>
      <c r="T168" s="36">
        <f>SUMIFS(СВЦЭМ!$E$33:$E$776,СВЦЭМ!$A$33:$A$776,$A168,СВЦЭМ!$B$33:$B$776,T$155)+'СЕТ СН'!$F$12</f>
        <v>152.03711494999999</v>
      </c>
      <c r="U168" s="36">
        <f>SUMIFS(СВЦЭМ!$E$33:$E$776,СВЦЭМ!$A$33:$A$776,$A168,СВЦЭМ!$B$33:$B$776,U$155)+'СЕТ СН'!$F$12</f>
        <v>151.98661745000001</v>
      </c>
      <c r="V168" s="36">
        <f>SUMIFS(СВЦЭМ!$E$33:$E$776,СВЦЭМ!$A$33:$A$776,$A168,СВЦЭМ!$B$33:$B$776,V$155)+'СЕТ СН'!$F$12</f>
        <v>154.37027950000001</v>
      </c>
      <c r="W168" s="36">
        <f>SUMIFS(СВЦЭМ!$E$33:$E$776,СВЦЭМ!$A$33:$A$776,$A168,СВЦЭМ!$B$33:$B$776,W$155)+'СЕТ СН'!$F$12</f>
        <v>156.6588428</v>
      </c>
      <c r="X168" s="36">
        <f>SUMIFS(СВЦЭМ!$E$33:$E$776,СВЦЭМ!$A$33:$A$776,$A168,СВЦЭМ!$B$33:$B$776,X$155)+'СЕТ СН'!$F$12</f>
        <v>158.27172112</v>
      </c>
      <c r="Y168" s="36">
        <f>SUMIFS(СВЦЭМ!$E$33:$E$776,СВЦЭМ!$A$33:$A$776,$A168,СВЦЭМ!$B$33:$B$776,Y$155)+'СЕТ СН'!$F$12</f>
        <v>160.79671579999999</v>
      </c>
    </row>
    <row r="169" spans="1:25" ht="15.75" x14ac:dyDescent="0.2">
      <c r="A169" s="35">
        <f t="shared" si="4"/>
        <v>44210</v>
      </c>
      <c r="B169" s="36">
        <f>SUMIFS(СВЦЭМ!$E$33:$E$776,СВЦЭМ!$A$33:$A$776,$A169,СВЦЭМ!$B$33:$B$776,B$155)+'СЕТ СН'!$F$12</f>
        <v>162.44063738</v>
      </c>
      <c r="C169" s="36">
        <f>SUMIFS(СВЦЭМ!$E$33:$E$776,СВЦЭМ!$A$33:$A$776,$A169,СВЦЭМ!$B$33:$B$776,C$155)+'СЕТ СН'!$F$12</f>
        <v>168.11497661999999</v>
      </c>
      <c r="D169" s="36">
        <f>SUMIFS(СВЦЭМ!$E$33:$E$776,СВЦЭМ!$A$33:$A$776,$A169,СВЦЭМ!$B$33:$B$776,D$155)+'СЕТ СН'!$F$12</f>
        <v>171.30338391999999</v>
      </c>
      <c r="E169" s="36">
        <f>SUMIFS(СВЦЭМ!$E$33:$E$776,СВЦЭМ!$A$33:$A$776,$A169,СВЦЭМ!$B$33:$B$776,E$155)+'СЕТ СН'!$F$12</f>
        <v>172.07891071</v>
      </c>
      <c r="F169" s="36">
        <f>SUMIFS(СВЦЭМ!$E$33:$E$776,СВЦЭМ!$A$33:$A$776,$A169,СВЦЭМ!$B$33:$B$776,F$155)+'СЕТ СН'!$F$12</f>
        <v>173.22181717999999</v>
      </c>
      <c r="G169" s="36">
        <f>SUMIFS(СВЦЭМ!$E$33:$E$776,СВЦЭМ!$A$33:$A$776,$A169,СВЦЭМ!$B$33:$B$776,G$155)+'СЕТ СН'!$F$12</f>
        <v>168.50515331</v>
      </c>
      <c r="H169" s="36">
        <f>SUMIFS(СВЦЭМ!$E$33:$E$776,СВЦЭМ!$A$33:$A$776,$A169,СВЦЭМ!$B$33:$B$776,H$155)+'СЕТ СН'!$F$12</f>
        <v>162.47350204</v>
      </c>
      <c r="I169" s="36">
        <f>SUMIFS(СВЦЭМ!$E$33:$E$776,СВЦЭМ!$A$33:$A$776,$A169,СВЦЭМ!$B$33:$B$776,I$155)+'СЕТ СН'!$F$12</f>
        <v>155.96835396</v>
      </c>
      <c r="J169" s="36">
        <f>SUMIFS(СВЦЭМ!$E$33:$E$776,СВЦЭМ!$A$33:$A$776,$A169,СВЦЭМ!$B$33:$B$776,J$155)+'СЕТ СН'!$F$12</f>
        <v>152.14410314</v>
      </c>
      <c r="K169" s="36">
        <f>SUMIFS(СВЦЭМ!$E$33:$E$776,СВЦЭМ!$A$33:$A$776,$A169,СВЦЭМ!$B$33:$B$776,K$155)+'СЕТ СН'!$F$12</f>
        <v>151.86338447</v>
      </c>
      <c r="L169" s="36">
        <f>SUMIFS(СВЦЭМ!$E$33:$E$776,СВЦЭМ!$A$33:$A$776,$A169,СВЦЭМ!$B$33:$B$776,L$155)+'СЕТ СН'!$F$12</f>
        <v>151.31377886000001</v>
      </c>
      <c r="M169" s="36">
        <f>SUMIFS(СВЦЭМ!$E$33:$E$776,СВЦЭМ!$A$33:$A$776,$A169,СВЦЭМ!$B$33:$B$776,M$155)+'СЕТ СН'!$F$12</f>
        <v>152.58899066999999</v>
      </c>
      <c r="N169" s="36">
        <f>SUMIFS(СВЦЭМ!$E$33:$E$776,СВЦЭМ!$A$33:$A$776,$A169,СВЦЭМ!$B$33:$B$776,N$155)+'СЕТ СН'!$F$12</f>
        <v>153.79816550999999</v>
      </c>
      <c r="O169" s="36">
        <f>SUMIFS(СВЦЭМ!$E$33:$E$776,СВЦЭМ!$A$33:$A$776,$A169,СВЦЭМ!$B$33:$B$776,O$155)+'СЕТ СН'!$F$12</f>
        <v>154.65998038000001</v>
      </c>
      <c r="P169" s="36">
        <f>SUMIFS(СВЦЭМ!$E$33:$E$776,СВЦЭМ!$A$33:$A$776,$A169,СВЦЭМ!$B$33:$B$776,P$155)+'СЕТ СН'!$F$12</f>
        <v>155.74857857000001</v>
      </c>
      <c r="Q169" s="36">
        <f>SUMIFS(СВЦЭМ!$E$33:$E$776,СВЦЭМ!$A$33:$A$776,$A169,СВЦЭМ!$B$33:$B$776,Q$155)+'СЕТ СН'!$F$12</f>
        <v>156.72827806999999</v>
      </c>
      <c r="R169" s="36">
        <f>SUMIFS(СВЦЭМ!$E$33:$E$776,СВЦЭМ!$A$33:$A$776,$A169,СВЦЭМ!$B$33:$B$776,R$155)+'СЕТ СН'!$F$12</f>
        <v>155.38478848</v>
      </c>
      <c r="S169" s="36">
        <f>SUMIFS(СВЦЭМ!$E$33:$E$776,СВЦЭМ!$A$33:$A$776,$A169,СВЦЭМ!$B$33:$B$776,S$155)+'СЕТ СН'!$F$12</f>
        <v>155.1674606</v>
      </c>
      <c r="T169" s="36">
        <f>SUMIFS(СВЦЭМ!$E$33:$E$776,СВЦЭМ!$A$33:$A$776,$A169,СВЦЭМ!$B$33:$B$776,T$155)+'СЕТ СН'!$F$12</f>
        <v>152.93926934999999</v>
      </c>
      <c r="U169" s="36">
        <f>SUMIFS(СВЦЭМ!$E$33:$E$776,СВЦЭМ!$A$33:$A$776,$A169,СВЦЭМ!$B$33:$B$776,U$155)+'СЕТ СН'!$F$12</f>
        <v>152.70083740999999</v>
      </c>
      <c r="V169" s="36">
        <f>SUMIFS(СВЦЭМ!$E$33:$E$776,СВЦЭМ!$A$33:$A$776,$A169,СВЦЭМ!$B$33:$B$776,V$155)+'СЕТ СН'!$F$12</f>
        <v>153.53492428999999</v>
      </c>
      <c r="W169" s="36">
        <f>SUMIFS(СВЦЭМ!$E$33:$E$776,СВЦЭМ!$A$33:$A$776,$A169,СВЦЭМ!$B$33:$B$776,W$155)+'СЕТ СН'!$F$12</f>
        <v>155.66218577000001</v>
      </c>
      <c r="X169" s="36">
        <f>SUMIFS(СВЦЭМ!$E$33:$E$776,СВЦЭМ!$A$33:$A$776,$A169,СВЦЭМ!$B$33:$B$776,X$155)+'СЕТ СН'!$F$12</f>
        <v>157.60293625</v>
      </c>
      <c r="Y169" s="36">
        <f>SUMIFS(СВЦЭМ!$E$33:$E$776,СВЦЭМ!$A$33:$A$776,$A169,СВЦЭМ!$B$33:$B$776,Y$155)+'СЕТ СН'!$F$12</f>
        <v>160.87039168000001</v>
      </c>
    </row>
    <row r="170" spans="1:25" ht="15.75" x14ac:dyDescent="0.2">
      <c r="A170" s="35">
        <f t="shared" si="4"/>
        <v>44211</v>
      </c>
      <c r="B170" s="36">
        <f>SUMIFS(СВЦЭМ!$E$33:$E$776,СВЦЭМ!$A$33:$A$776,$A170,СВЦЭМ!$B$33:$B$776,B$155)+'СЕТ СН'!$F$12</f>
        <v>137.46065340000001</v>
      </c>
      <c r="C170" s="36">
        <f>SUMIFS(СВЦЭМ!$E$33:$E$776,СВЦЭМ!$A$33:$A$776,$A170,СВЦЭМ!$B$33:$B$776,C$155)+'СЕТ СН'!$F$12</f>
        <v>141.97458750999999</v>
      </c>
      <c r="D170" s="36">
        <f>SUMIFS(СВЦЭМ!$E$33:$E$776,СВЦЭМ!$A$33:$A$776,$A170,СВЦЭМ!$B$33:$B$776,D$155)+'СЕТ СН'!$F$12</f>
        <v>136.24220984999999</v>
      </c>
      <c r="E170" s="36">
        <f>SUMIFS(СВЦЭМ!$E$33:$E$776,СВЦЭМ!$A$33:$A$776,$A170,СВЦЭМ!$B$33:$B$776,E$155)+'СЕТ СН'!$F$12</f>
        <v>137.11992756999999</v>
      </c>
      <c r="F170" s="36">
        <f>SUMIFS(СВЦЭМ!$E$33:$E$776,СВЦЭМ!$A$33:$A$776,$A170,СВЦЭМ!$B$33:$B$776,F$155)+'СЕТ СН'!$F$12</f>
        <v>137.70347280999999</v>
      </c>
      <c r="G170" s="36">
        <f>SUMIFS(СВЦЭМ!$E$33:$E$776,СВЦЭМ!$A$33:$A$776,$A170,СВЦЭМ!$B$33:$B$776,G$155)+'СЕТ СН'!$F$12</f>
        <v>135.92029943</v>
      </c>
      <c r="H170" s="36">
        <f>SUMIFS(СВЦЭМ!$E$33:$E$776,СВЦЭМ!$A$33:$A$776,$A170,СВЦЭМ!$B$33:$B$776,H$155)+'СЕТ СН'!$F$12</f>
        <v>130.94151579999999</v>
      </c>
      <c r="I170" s="36">
        <f>SUMIFS(СВЦЭМ!$E$33:$E$776,СВЦЭМ!$A$33:$A$776,$A170,СВЦЭМ!$B$33:$B$776,I$155)+'СЕТ СН'!$F$12</f>
        <v>131.76933876999999</v>
      </c>
      <c r="J170" s="36">
        <f>SUMIFS(СВЦЭМ!$E$33:$E$776,СВЦЭМ!$A$33:$A$776,$A170,СВЦЭМ!$B$33:$B$776,J$155)+'СЕТ СН'!$F$12</f>
        <v>134.07021254</v>
      </c>
      <c r="K170" s="36">
        <f>SUMIFS(СВЦЭМ!$E$33:$E$776,СВЦЭМ!$A$33:$A$776,$A170,СВЦЭМ!$B$33:$B$776,K$155)+'СЕТ СН'!$F$12</f>
        <v>134.27218631</v>
      </c>
      <c r="L170" s="36">
        <f>SUMIFS(СВЦЭМ!$E$33:$E$776,СВЦЭМ!$A$33:$A$776,$A170,СВЦЭМ!$B$33:$B$776,L$155)+'СЕТ СН'!$F$12</f>
        <v>134.51771073</v>
      </c>
      <c r="M170" s="36">
        <f>SUMIFS(СВЦЭМ!$E$33:$E$776,СВЦЭМ!$A$33:$A$776,$A170,СВЦЭМ!$B$33:$B$776,M$155)+'СЕТ СН'!$F$12</f>
        <v>133.46762233999999</v>
      </c>
      <c r="N170" s="36">
        <f>SUMIFS(СВЦЭМ!$E$33:$E$776,СВЦЭМ!$A$33:$A$776,$A170,СВЦЭМ!$B$33:$B$776,N$155)+'СЕТ СН'!$F$12</f>
        <v>132.57157837</v>
      </c>
      <c r="O170" s="36">
        <f>SUMIFS(СВЦЭМ!$E$33:$E$776,СВЦЭМ!$A$33:$A$776,$A170,СВЦЭМ!$B$33:$B$776,O$155)+'СЕТ СН'!$F$12</f>
        <v>133.31623175999999</v>
      </c>
      <c r="P170" s="36">
        <f>SUMIFS(СВЦЭМ!$E$33:$E$776,СВЦЭМ!$A$33:$A$776,$A170,СВЦЭМ!$B$33:$B$776,P$155)+'СЕТ СН'!$F$12</f>
        <v>137.08124065000001</v>
      </c>
      <c r="Q170" s="36">
        <f>SUMIFS(СВЦЭМ!$E$33:$E$776,СВЦЭМ!$A$33:$A$776,$A170,СВЦЭМ!$B$33:$B$776,Q$155)+'СЕТ СН'!$F$12</f>
        <v>135.91045958000001</v>
      </c>
      <c r="R170" s="36">
        <f>SUMIFS(СВЦЭМ!$E$33:$E$776,СВЦЭМ!$A$33:$A$776,$A170,СВЦЭМ!$B$33:$B$776,R$155)+'СЕТ СН'!$F$12</f>
        <v>137.47368437</v>
      </c>
      <c r="S170" s="36">
        <f>SUMIFS(СВЦЭМ!$E$33:$E$776,СВЦЭМ!$A$33:$A$776,$A170,СВЦЭМ!$B$33:$B$776,S$155)+'СЕТ СН'!$F$12</f>
        <v>137.35538302</v>
      </c>
      <c r="T170" s="36">
        <f>SUMIFS(СВЦЭМ!$E$33:$E$776,СВЦЭМ!$A$33:$A$776,$A170,СВЦЭМ!$B$33:$B$776,T$155)+'СЕТ СН'!$F$12</f>
        <v>145.51953331000001</v>
      </c>
      <c r="U170" s="36">
        <f>SUMIFS(СВЦЭМ!$E$33:$E$776,СВЦЭМ!$A$33:$A$776,$A170,СВЦЭМ!$B$33:$B$776,U$155)+'СЕТ СН'!$F$12</f>
        <v>144.60366171999999</v>
      </c>
      <c r="V170" s="36">
        <f>SUMIFS(СВЦЭМ!$E$33:$E$776,СВЦЭМ!$A$33:$A$776,$A170,СВЦЭМ!$B$33:$B$776,V$155)+'СЕТ СН'!$F$12</f>
        <v>135.90627692000001</v>
      </c>
      <c r="W170" s="36">
        <f>SUMIFS(СВЦЭМ!$E$33:$E$776,СВЦЭМ!$A$33:$A$776,$A170,СВЦЭМ!$B$33:$B$776,W$155)+'СЕТ СН'!$F$12</f>
        <v>137.83692091</v>
      </c>
      <c r="X170" s="36">
        <f>SUMIFS(СВЦЭМ!$E$33:$E$776,СВЦЭМ!$A$33:$A$776,$A170,СВЦЭМ!$B$33:$B$776,X$155)+'СЕТ СН'!$F$12</f>
        <v>138.65808412000001</v>
      </c>
      <c r="Y170" s="36">
        <f>SUMIFS(СВЦЭМ!$E$33:$E$776,СВЦЭМ!$A$33:$A$776,$A170,СВЦЭМ!$B$33:$B$776,Y$155)+'СЕТ СН'!$F$12</f>
        <v>138.25808581999999</v>
      </c>
    </row>
    <row r="171" spans="1:25" ht="15.75" x14ac:dyDescent="0.2">
      <c r="A171" s="35">
        <f t="shared" si="4"/>
        <v>44212</v>
      </c>
      <c r="B171" s="36">
        <f>SUMIFS(СВЦЭМ!$E$33:$E$776,СВЦЭМ!$A$33:$A$776,$A171,СВЦЭМ!$B$33:$B$776,B$155)+'СЕТ СН'!$F$12</f>
        <v>158.96951146000001</v>
      </c>
      <c r="C171" s="36">
        <f>SUMIFS(СВЦЭМ!$E$33:$E$776,СВЦЭМ!$A$33:$A$776,$A171,СВЦЭМ!$B$33:$B$776,C$155)+'СЕТ СН'!$F$12</f>
        <v>163.44651157000001</v>
      </c>
      <c r="D171" s="36">
        <f>SUMIFS(СВЦЭМ!$E$33:$E$776,СВЦЭМ!$A$33:$A$776,$A171,СВЦЭМ!$B$33:$B$776,D$155)+'СЕТ СН'!$F$12</f>
        <v>164.86903193000001</v>
      </c>
      <c r="E171" s="36">
        <f>SUMIFS(СВЦЭМ!$E$33:$E$776,СВЦЭМ!$A$33:$A$776,$A171,СВЦЭМ!$B$33:$B$776,E$155)+'СЕТ СН'!$F$12</f>
        <v>165.65059740000001</v>
      </c>
      <c r="F171" s="36">
        <f>SUMIFS(СВЦЭМ!$E$33:$E$776,СВЦЭМ!$A$33:$A$776,$A171,СВЦЭМ!$B$33:$B$776,F$155)+'СЕТ СН'!$F$12</f>
        <v>167.62143689000001</v>
      </c>
      <c r="G171" s="36">
        <f>SUMIFS(СВЦЭМ!$E$33:$E$776,СВЦЭМ!$A$33:$A$776,$A171,СВЦЭМ!$B$33:$B$776,G$155)+'СЕТ СН'!$F$12</f>
        <v>166.58544717999999</v>
      </c>
      <c r="H171" s="36">
        <f>SUMIFS(СВЦЭМ!$E$33:$E$776,СВЦЭМ!$A$33:$A$776,$A171,СВЦЭМ!$B$33:$B$776,H$155)+'СЕТ СН'!$F$12</f>
        <v>164.02856495</v>
      </c>
      <c r="I171" s="36">
        <f>SUMIFS(СВЦЭМ!$E$33:$E$776,СВЦЭМ!$A$33:$A$776,$A171,СВЦЭМ!$B$33:$B$776,I$155)+'СЕТ СН'!$F$12</f>
        <v>160.27869405999999</v>
      </c>
      <c r="J171" s="36">
        <f>SUMIFS(СВЦЭМ!$E$33:$E$776,СВЦЭМ!$A$33:$A$776,$A171,СВЦЭМ!$B$33:$B$776,J$155)+'СЕТ СН'!$F$12</f>
        <v>154.35284182000001</v>
      </c>
      <c r="K171" s="36">
        <f>SUMIFS(СВЦЭМ!$E$33:$E$776,СВЦЭМ!$A$33:$A$776,$A171,СВЦЭМ!$B$33:$B$776,K$155)+'СЕТ СН'!$F$12</f>
        <v>150.66150841000001</v>
      </c>
      <c r="L171" s="36">
        <f>SUMIFS(СВЦЭМ!$E$33:$E$776,СВЦЭМ!$A$33:$A$776,$A171,СВЦЭМ!$B$33:$B$776,L$155)+'СЕТ СН'!$F$12</f>
        <v>150.21523051</v>
      </c>
      <c r="M171" s="36">
        <f>SUMIFS(СВЦЭМ!$E$33:$E$776,СВЦЭМ!$A$33:$A$776,$A171,СВЦЭМ!$B$33:$B$776,M$155)+'СЕТ СН'!$F$12</f>
        <v>151.68555777</v>
      </c>
      <c r="N171" s="36">
        <f>SUMIFS(СВЦЭМ!$E$33:$E$776,СВЦЭМ!$A$33:$A$776,$A171,СВЦЭМ!$B$33:$B$776,N$155)+'СЕТ СН'!$F$12</f>
        <v>153.24734652000001</v>
      </c>
      <c r="O171" s="36">
        <f>SUMIFS(СВЦЭМ!$E$33:$E$776,СВЦЭМ!$A$33:$A$776,$A171,СВЦЭМ!$B$33:$B$776,O$155)+'СЕТ СН'!$F$12</f>
        <v>154.96695700000001</v>
      </c>
      <c r="P171" s="36">
        <f>SUMIFS(СВЦЭМ!$E$33:$E$776,СВЦЭМ!$A$33:$A$776,$A171,СВЦЭМ!$B$33:$B$776,P$155)+'СЕТ СН'!$F$12</f>
        <v>155.83702663</v>
      </c>
      <c r="Q171" s="36">
        <f>SUMIFS(СВЦЭМ!$E$33:$E$776,СВЦЭМ!$A$33:$A$776,$A171,СВЦЭМ!$B$33:$B$776,Q$155)+'СЕТ СН'!$F$12</f>
        <v>156.45485647999999</v>
      </c>
      <c r="R171" s="36">
        <f>SUMIFS(СВЦЭМ!$E$33:$E$776,СВЦЭМ!$A$33:$A$776,$A171,СВЦЭМ!$B$33:$B$776,R$155)+'СЕТ СН'!$F$12</f>
        <v>154.58608163</v>
      </c>
      <c r="S171" s="36">
        <f>SUMIFS(СВЦЭМ!$E$33:$E$776,СВЦЭМ!$A$33:$A$776,$A171,СВЦЭМ!$B$33:$B$776,S$155)+'СЕТ СН'!$F$12</f>
        <v>151.3980402</v>
      </c>
      <c r="T171" s="36">
        <f>SUMIFS(СВЦЭМ!$E$33:$E$776,СВЦЭМ!$A$33:$A$776,$A171,СВЦЭМ!$B$33:$B$776,T$155)+'СЕТ СН'!$F$12</f>
        <v>148.12935689</v>
      </c>
      <c r="U171" s="36">
        <f>SUMIFS(СВЦЭМ!$E$33:$E$776,СВЦЭМ!$A$33:$A$776,$A171,СВЦЭМ!$B$33:$B$776,U$155)+'СЕТ СН'!$F$12</f>
        <v>148.93737555000001</v>
      </c>
      <c r="V171" s="36">
        <f>SUMIFS(СВЦЭМ!$E$33:$E$776,СВЦЭМ!$A$33:$A$776,$A171,СВЦЭМ!$B$33:$B$776,V$155)+'СЕТ СН'!$F$12</f>
        <v>150.70998885</v>
      </c>
      <c r="W171" s="36">
        <f>SUMIFS(СВЦЭМ!$E$33:$E$776,СВЦЭМ!$A$33:$A$776,$A171,СВЦЭМ!$B$33:$B$776,W$155)+'СЕТ СН'!$F$12</f>
        <v>154.15702575</v>
      </c>
      <c r="X171" s="36">
        <f>SUMIFS(СВЦЭМ!$E$33:$E$776,СВЦЭМ!$A$33:$A$776,$A171,СВЦЭМ!$B$33:$B$776,X$155)+'СЕТ СН'!$F$12</f>
        <v>155.01713224</v>
      </c>
      <c r="Y171" s="36">
        <f>SUMIFS(СВЦЭМ!$E$33:$E$776,СВЦЭМ!$A$33:$A$776,$A171,СВЦЭМ!$B$33:$B$776,Y$155)+'СЕТ СН'!$F$12</f>
        <v>159.28988165000001</v>
      </c>
    </row>
    <row r="172" spans="1:25" ht="15.75" x14ac:dyDescent="0.2">
      <c r="A172" s="35">
        <f t="shared" si="4"/>
        <v>44213</v>
      </c>
      <c r="B172" s="36">
        <f>SUMIFS(СВЦЭМ!$E$33:$E$776,СВЦЭМ!$A$33:$A$776,$A172,СВЦЭМ!$B$33:$B$776,B$155)+'СЕТ СН'!$F$12</f>
        <v>154.89941704</v>
      </c>
      <c r="C172" s="36">
        <f>SUMIFS(СВЦЭМ!$E$33:$E$776,СВЦЭМ!$A$33:$A$776,$A172,СВЦЭМ!$B$33:$B$776,C$155)+'СЕТ СН'!$F$12</f>
        <v>160.18887043999999</v>
      </c>
      <c r="D172" s="36">
        <f>SUMIFS(СВЦЭМ!$E$33:$E$776,СВЦЭМ!$A$33:$A$776,$A172,СВЦЭМ!$B$33:$B$776,D$155)+'СЕТ СН'!$F$12</f>
        <v>163.46202688</v>
      </c>
      <c r="E172" s="36">
        <f>SUMIFS(СВЦЭМ!$E$33:$E$776,СВЦЭМ!$A$33:$A$776,$A172,СВЦЭМ!$B$33:$B$776,E$155)+'СЕТ СН'!$F$12</f>
        <v>167.07395301</v>
      </c>
      <c r="F172" s="36">
        <f>SUMIFS(СВЦЭМ!$E$33:$E$776,СВЦЭМ!$A$33:$A$776,$A172,СВЦЭМ!$B$33:$B$776,F$155)+'СЕТ СН'!$F$12</f>
        <v>169.42984458999999</v>
      </c>
      <c r="G172" s="36">
        <f>SUMIFS(СВЦЭМ!$E$33:$E$776,СВЦЭМ!$A$33:$A$776,$A172,СВЦЭМ!$B$33:$B$776,G$155)+'СЕТ СН'!$F$12</f>
        <v>168.56996663000001</v>
      </c>
      <c r="H172" s="36">
        <f>SUMIFS(СВЦЭМ!$E$33:$E$776,СВЦЭМ!$A$33:$A$776,$A172,СВЦЭМ!$B$33:$B$776,H$155)+'СЕТ СН'!$F$12</f>
        <v>165.69566628000001</v>
      </c>
      <c r="I172" s="36">
        <f>SUMIFS(СВЦЭМ!$E$33:$E$776,СВЦЭМ!$A$33:$A$776,$A172,СВЦЭМ!$B$33:$B$776,I$155)+'СЕТ СН'!$F$12</f>
        <v>163.85754205999999</v>
      </c>
      <c r="J172" s="36">
        <f>SUMIFS(СВЦЭМ!$E$33:$E$776,СВЦЭМ!$A$33:$A$776,$A172,СВЦЭМ!$B$33:$B$776,J$155)+'СЕТ СН'!$F$12</f>
        <v>157.72531201999999</v>
      </c>
      <c r="K172" s="36">
        <f>SUMIFS(СВЦЭМ!$E$33:$E$776,СВЦЭМ!$A$33:$A$776,$A172,СВЦЭМ!$B$33:$B$776,K$155)+'СЕТ СН'!$F$12</f>
        <v>154.83696899</v>
      </c>
      <c r="L172" s="36">
        <f>SUMIFS(СВЦЭМ!$E$33:$E$776,СВЦЭМ!$A$33:$A$776,$A172,СВЦЭМ!$B$33:$B$776,L$155)+'СЕТ СН'!$F$12</f>
        <v>152.86015789999999</v>
      </c>
      <c r="M172" s="36">
        <f>SUMIFS(СВЦЭМ!$E$33:$E$776,СВЦЭМ!$A$33:$A$776,$A172,СВЦЭМ!$B$33:$B$776,M$155)+'СЕТ СН'!$F$12</f>
        <v>152.04958690000001</v>
      </c>
      <c r="N172" s="36">
        <f>SUMIFS(СВЦЭМ!$E$33:$E$776,СВЦЭМ!$A$33:$A$776,$A172,СВЦЭМ!$B$33:$B$776,N$155)+'СЕТ СН'!$F$12</f>
        <v>153.20627153999999</v>
      </c>
      <c r="O172" s="36">
        <f>SUMIFS(СВЦЭМ!$E$33:$E$776,СВЦЭМ!$A$33:$A$776,$A172,СВЦЭМ!$B$33:$B$776,O$155)+'СЕТ СН'!$F$12</f>
        <v>155.44535533999999</v>
      </c>
      <c r="P172" s="36">
        <f>SUMIFS(СВЦЭМ!$E$33:$E$776,СВЦЭМ!$A$33:$A$776,$A172,СВЦЭМ!$B$33:$B$776,P$155)+'СЕТ СН'!$F$12</f>
        <v>157.12686267000001</v>
      </c>
      <c r="Q172" s="36">
        <f>SUMIFS(СВЦЭМ!$E$33:$E$776,СВЦЭМ!$A$33:$A$776,$A172,СВЦЭМ!$B$33:$B$776,Q$155)+'СЕТ СН'!$F$12</f>
        <v>158.82622577000001</v>
      </c>
      <c r="R172" s="36">
        <f>SUMIFS(СВЦЭМ!$E$33:$E$776,СВЦЭМ!$A$33:$A$776,$A172,СВЦЭМ!$B$33:$B$776,R$155)+'СЕТ СН'!$F$12</f>
        <v>156.96148474</v>
      </c>
      <c r="S172" s="36">
        <f>SUMIFS(СВЦЭМ!$E$33:$E$776,СВЦЭМ!$A$33:$A$776,$A172,СВЦЭМ!$B$33:$B$776,S$155)+'СЕТ СН'!$F$12</f>
        <v>153.07035496</v>
      </c>
      <c r="T172" s="36">
        <f>SUMIFS(СВЦЭМ!$E$33:$E$776,СВЦЭМ!$A$33:$A$776,$A172,СВЦЭМ!$B$33:$B$776,T$155)+'СЕТ СН'!$F$12</f>
        <v>149.82611574000001</v>
      </c>
      <c r="U172" s="36">
        <f>SUMIFS(СВЦЭМ!$E$33:$E$776,СВЦЭМ!$A$33:$A$776,$A172,СВЦЭМ!$B$33:$B$776,U$155)+'СЕТ СН'!$F$12</f>
        <v>149.49552510999999</v>
      </c>
      <c r="V172" s="36">
        <f>SUMIFS(СВЦЭМ!$E$33:$E$776,СВЦЭМ!$A$33:$A$776,$A172,СВЦЭМ!$B$33:$B$776,V$155)+'СЕТ СН'!$F$12</f>
        <v>150.34709006</v>
      </c>
      <c r="W172" s="36">
        <f>SUMIFS(СВЦЭМ!$E$33:$E$776,СВЦЭМ!$A$33:$A$776,$A172,СВЦЭМ!$B$33:$B$776,W$155)+'СЕТ СН'!$F$12</f>
        <v>153.06165983</v>
      </c>
      <c r="X172" s="36">
        <f>SUMIFS(СВЦЭМ!$E$33:$E$776,СВЦЭМ!$A$33:$A$776,$A172,СВЦЭМ!$B$33:$B$776,X$155)+'СЕТ СН'!$F$12</f>
        <v>155.11540980000001</v>
      </c>
      <c r="Y172" s="36">
        <f>SUMIFS(СВЦЭМ!$E$33:$E$776,СВЦЭМ!$A$33:$A$776,$A172,СВЦЭМ!$B$33:$B$776,Y$155)+'СЕТ СН'!$F$12</f>
        <v>159.22286142999999</v>
      </c>
    </row>
    <row r="173" spans="1:25" ht="15.75" x14ac:dyDescent="0.2">
      <c r="A173" s="35">
        <f t="shared" si="4"/>
        <v>44214</v>
      </c>
      <c r="B173" s="36">
        <f>SUMIFS(СВЦЭМ!$E$33:$E$776,СВЦЭМ!$A$33:$A$776,$A173,СВЦЭМ!$B$33:$B$776,B$155)+'СЕТ СН'!$F$12</f>
        <v>162.85694190000001</v>
      </c>
      <c r="C173" s="36">
        <f>SUMIFS(СВЦЭМ!$E$33:$E$776,СВЦЭМ!$A$33:$A$776,$A173,СВЦЭМ!$B$33:$B$776,C$155)+'СЕТ СН'!$F$12</f>
        <v>168.22139429000001</v>
      </c>
      <c r="D173" s="36">
        <f>SUMIFS(СВЦЭМ!$E$33:$E$776,СВЦЭМ!$A$33:$A$776,$A173,СВЦЭМ!$B$33:$B$776,D$155)+'СЕТ СН'!$F$12</f>
        <v>169.83815859000001</v>
      </c>
      <c r="E173" s="36">
        <f>SUMIFS(СВЦЭМ!$E$33:$E$776,СВЦЭМ!$A$33:$A$776,$A173,СВЦЭМ!$B$33:$B$776,E$155)+'СЕТ СН'!$F$12</f>
        <v>170.75693390999999</v>
      </c>
      <c r="F173" s="36">
        <f>SUMIFS(СВЦЭМ!$E$33:$E$776,СВЦЭМ!$A$33:$A$776,$A173,СВЦЭМ!$B$33:$B$776,F$155)+'СЕТ СН'!$F$12</f>
        <v>173.23860458999999</v>
      </c>
      <c r="G173" s="36">
        <f>SUMIFS(СВЦЭМ!$E$33:$E$776,СВЦЭМ!$A$33:$A$776,$A173,СВЦЭМ!$B$33:$B$776,G$155)+'СЕТ СН'!$F$12</f>
        <v>170.86963929999999</v>
      </c>
      <c r="H173" s="36">
        <f>SUMIFS(СВЦЭМ!$E$33:$E$776,СВЦЭМ!$A$33:$A$776,$A173,СВЦЭМ!$B$33:$B$776,H$155)+'СЕТ СН'!$F$12</f>
        <v>168.53088253999999</v>
      </c>
      <c r="I173" s="36">
        <f>SUMIFS(СВЦЭМ!$E$33:$E$776,СВЦЭМ!$A$33:$A$776,$A173,СВЦЭМ!$B$33:$B$776,I$155)+'СЕТ СН'!$F$12</f>
        <v>164.30448006</v>
      </c>
      <c r="J173" s="36">
        <f>SUMIFS(СВЦЭМ!$E$33:$E$776,СВЦЭМ!$A$33:$A$776,$A173,СВЦЭМ!$B$33:$B$776,J$155)+'СЕТ СН'!$F$12</f>
        <v>158.5451621</v>
      </c>
      <c r="K173" s="36">
        <f>SUMIFS(СВЦЭМ!$E$33:$E$776,СВЦЭМ!$A$33:$A$776,$A173,СВЦЭМ!$B$33:$B$776,K$155)+'СЕТ СН'!$F$12</f>
        <v>156.47575062000001</v>
      </c>
      <c r="L173" s="36">
        <f>SUMIFS(СВЦЭМ!$E$33:$E$776,СВЦЭМ!$A$33:$A$776,$A173,СВЦЭМ!$B$33:$B$776,L$155)+'СЕТ СН'!$F$12</f>
        <v>157.16666936999999</v>
      </c>
      <c r="M173" s="36">
        <f>SUMIFS(СВЦЭМ!$E$33:$E$776,СВЦЭМ!$A$33:$A$776,$A173,СВЦЭМ!$B$33:$B$776,M$155)+'СЕТ СН'!$F$12</f>
        <v>157.04499505999999</v>
      </c>
      <c r="N173" s="36">
        <f>SUMIFS(СВЦЭМ!$E$33:$E$776,СВЦЭМ!$A$33:$A$776,$A173,СВЦЭМ!$B$33:$B$776,N$155)+'СЕТ СН'!$F$12</f>
        <v>157.17996706</v>
      </c>
      <c r="O173" s="36">
        <f>SUMIFS(СВЦЭМ!$E$33:$E$776,СВЦЭМ!$A$33:$A$776,$A173,СВЦЭМ!$B$33:$B$776,O$155)+'СЕТ СН'!$F$12</f>
        <v>160.16185757</v>
      </c>
      <c r="P173" s="36">
        <f>SUMIFS(СВЦЭМ!$E$33:$E$776,СВЦЭМ!$A$33:$A$776,$A173,СВЦЭМ!$B$33:$B$776,P$155)+'СЕТ СН'!$F$12</f>
        <v>162.47550034</v>
      </c>
      <c r="Q173" s="36">
        <f>SUMIFS(СВЦЭМ!$E$33:$E$776,СВЦЭМ!$A$33:$A$776,$A173,СВЦЭМ!$B$33:$B$776,Q$155)+'СЕТ СН'!$F$12</f>
        <v>160.22209885000001</v>
      </c>
      <c r="R173" s="36">
        <f>SUMIFS(СВЦЭМ!$E$33:$E$776,СВЦЭМ!$A$33:$A$776,$A173,СВЦЭМ!$B$33:$B$776,R$155)+'СЕТ СН'!$F$12</f>
        <v>158.77356527000001</v>
      </c>
      <c r="S173" s="36">
        <f>SUMIFS(СВЦЭМ!$E$33:$E$776,СВЦЭМ!$A$33:$A$776,$A173,СВЦЭМ!$B$33:$B$776,S$155)+'СЕТ СН'!$F$12</f>
        <v>156.82484231000001</v>
      </c>
      <c r="T173" s="36">
        <f>SUMIFS(СВЦЭМ!$E$33:$E$776,СВЦЭМ!$A$33:$A$776,$A173,СВЦЭМ!$B$33:$B$776,T$155)+'СЕТ СН'!$F$12</f>
        <v>154.39501339</v>
      </c>
      <c r="U173" s="36">
        <f>SUMIFS(СВЦЭМ!$E$33:$E$776,СВЦЭМ!$A$33:$A$776,$A173,СВЦЭМ!$B$33:$B$776,U$155)+'СЕТ СН'!$F$12</f>
        <v>154.65970435</v>
      </c>
      <c r="V173" s="36">
        <f>SUMIFS(СВЦЭМ!$E$33:$E$776,СВЦЭМ!$A$33:$A$776,$A173,СВЦЭМ!$B$33:$B$776,V$155)+'СЕТ СН'!$F$12</f>
        <v>155.57903003999999</v>
      </c>
      <c r="W173" s="36">
        <f>SUMIFS(СВЦЭМ!$E$33:$E$776,СВЦЭМ!$A$33:$A$776,$A173,СВЦЭМ!$B$33:$B$776,W$155)+'СЕТ СН'!$F$12</f>
        <v>158.33587295999999</v>
      </c>
      <c r="X173" s="36">
        <f>SUMIFS(СВЦЭМ!$E$33:$E$776,СВЦЭМ!$A$33:$A$776,$A173,СВЦЭМ!$B$33:$B$776,X$155)+'СЕТ СН'!$F$12</f>
        <v>159.83234985999999</v>
      </c>
      <c r="Y173" s="36">
        <f>SUMIFS(СВЦЭМ!$E$33:$E$776,СВЦЭМ!$A$33:$A$776,$A173,СВЦЭМ!$B$33:$B$776,Y$155)+'СЕТ СН'!$F$12</f>
        <v>163.26672450999999</v>
      </c>
    </row>
    <row r="174" spans="1:25" ht="15.75" x14ac:dyDescent="0.2">
      <c r="A174" s="35">
        <f t="shared" si="4"/>
        <v>44215</v>
      </c>
      <c r="B174" s="36">
        <f>SUMIFS(СВЦЭМ!$E$33:$E$776,СВЦЭМ!$A$33:$A$776,$A174,СВЦЭМ!$B$33:$B$776,B$155)+'СЕТ СН'!$F$12</f>
        <v>162.97376059999999</v>
      </c>
      <c r="C174" s="36">
        <f>SUMIFS(СВЦЭМ!$E$33:$E$776,СВЦЭМ!$A$33:$A$776,$A174,СВЦЭМ!$B$33:$B$776,C$155)+'СЕТ СН'!$F$12</f>
        <v>167.15770212000001</v>
      </c>
      <c r="D174" s="36">
        <f>SUMIFS(СВЦЭМ!$E$33:$E$776,СВЦЭМ!$A$33:$A$776,$A174,СВЦЭМ!$B$33:$B$776,D$155)+'СЕТ СН'!$F$12</f>
        <v>170.36630063999999</v>
      </c>
      <c r="E174" s="36">
        <f>SUMIFS(СВЦЭМ!$E$33:$E$776,СВЦЭМ!$A$33:$A$776,$A174,СВЦЭМ!$B$33:$B$776,E$155)+'СЕТ СН'!$F$12</f>
        <v>167.78102426999999</v>
      </c>
      <c r="F174" s="36">
        <f>SUMIFS(СВЦЭМ!$E$33:$E$776,СВЦЭМ!$A$33:$A$776,$A174,СВЦЭМ!$B$33:$B$776,F$155)+'СЕТ СН'!$F$12</f>
        <v>167.58305278</v>
      </c>
      <c r="G174" s="36">
        <f>SUMIFS(СВЦЭМ!$E$33:$E$776,СВЦЭМ!$A$33:$A$776,$A174,СВЦЭМ!$B$33:$B$776,G$155)+'СЕТ СН'!$F$12</f>
        <v>163.70547112</v>
      </c>
      <c r="H174" s="36">
        <f>SUMIFS(СВЦЭМ!$E$33:$E$776,СВЦЭМ!$A$33:$A$776,$A174,СВЦЭМ!$B$33:$B$776,H$155)+'СЕТ СН'!$F$12</f>
        <v>157.03432584000001</v>
      </c>
      <c r="I174" s="36">
        <f>SUMIFS(СВЦЭМ!$E$33:$E$776,СВЦЭМ!$A$33:$A$776,$A174,СВЦЭМ!$B$33:$B$776,I$155)+'СЕТ СН'!$F$12</f>
        <v>152.55558378000001</v>
      </c>
      <c r="J174" s="36">
        <f>SUMIFS(СВЦЭМ!$E$33:$E$776,СВЦЭМ!$A$33:$A$776,$A174,СВЦЭМ!$B$33:$B$776,J$155)+'СЕТ СН'!$F$12</f>
        <v>149.13053522999999</v>
      </c>
      <c r="K174" s="36">
        <f>SUMIFS(СВЦЭМ!$E$33:$E$776,СВЦЭМ!$A$33:$A$776,$A174,СВЦЭМ!$B$33:$B$776,K$155)+'СЕТ СН'!$F$12</f>
        <v>148.12595091</v>
      </c>
      <c r="L174" s="36">
        <f>SUMIFS(СВЦЭМ!$E$33:$E$776,СВЦЭМ!$A$33:$A$776,$A174,СВЦЭМ!$B$33:$B$776,L$155)+'СЕТ СН'!$F$12</f>
        <v>146.76123515</v>
      </c>
      <c r="M174" s="36">
        <f>SUMIFS(СВЦЭМ!$E$33:$E$776,СВЦЭМ!$A$33:$A$776,$A174,СВЦЭМ!$B$33:$B$776,M$155)+'СЕТ СН'!$F$12</f>
        <v>147.56646992</v>
      </c>
      <c r="N174" s="36">
        <f>SUMIFS(СВЦЭМ!$E$33:$E$776,СВЦЭМ!$A$33:$A$776,$A174,СВЦЭМ!$B$33:$B$776,N$155)+'СЕТ СН'!$F$12</f>
        <v>148.2959918</v>
      </c>
      <c r="O174" s="36">
        <f>SUMIFS(СВЦЭМ!$E$33:$E$776,СВЦЭМ!$A$33:$A$776,$A174,СВЦЭМ!$B$33:$B$776,O$155)+'СЕТ СН'!$F$12</f>
        <v>150.64809270999999</v>
      </c>
      <c r="P174" s="36">
        <f>SUMIFS(СВЦЭМ!$E$33:$E$776,СВЦЭМ!$A$33:$A$776,$A174,СВЦЭМ!$B$33:$B$776,P$155)+'СЕТ СН'!$F$12</f>
        <v>152.49926110999999</v>
      </c>
      <c r="Q174" s="36">
        <f>SUMIFS(СВЦЭМ!$E$33:$E$776,СВЦЭМ!$A$33:$A$776,$A174,СВЦЭМ!$B$33:$B$776,Q$155)+'СЕТ СН'!$F$12</f>
        <v>153.65263816000001</v>
      </c>
      <c r="R174" s="36">
        <f>SUMIFS(СВЦЭМ!$E$33:$E$776,СВЦЭМ!$A$33:$A$776,$A174,СВЦЭМ!$B$33:$B$776,R$155)+'СЕТ СН'!$F$12</f>
        <v>152.49410632999999</v>
      </c>
      <c r="S174" s="36">
        <f>SUMIFS(СВЦЭМ!$E$33:$E$776,СВЦЭМ!$A$33:$A$776,$A174,СВЦЭМ!$B$33:$B$776,S$155)+'СЕТ СН'!$F$12</f>
        <v>150.84904155999999</v>
      </c>
      <c r="T174" s="36">
        <f>SUMIFS(СВЦЭМ!$E$33:$E$776,СВЦЭМ!$A$33:$A$776,$A174,СВЦЭМ!$B$33:$B$776,T$155)+'СЕТ СН'!$F$12</f>
        <v>147.81295037999999</v>
      </c>
      <c r="U174" s="36">
        <f>SUMIFS(СВЦЭМ!$E$33:$E$776,СВЦЭМ!$A$33:$A$776,$A174,СВЦЭМ!$B$33:$B$776,U$155)+'СЕТ СН'!$F$12</f>
        <v>148.03947561000001</v>
      </c>
      <c r="V174" s="36">
        <f>SUMIFS(СВЦЭМ!$E$33:$E$776,СВЦЭМ!$A$33:$A$776,$A174,СВЦЭМ!$B$33:$B$776,V$155)+'СЕТ СН'!$F$12</f>
        <v>149.65234587</v>
      </c>
      <c r="W174" s="36">
        <f>SUMIFS(СВЦЭМ!$E$33:$E$776,СВЦЭМ!$A$33:$A$776,$A174,СВЦЭМ!$B$33:$B$776,W$155)+'СЕТ СН'!$F$12</f>
        <v>151.81755777999999</v>
      </c>
      <c r="X174" s="36">
        <f>SUMIFS(СВЦЭМ!$E$33:$E$776,СВЦЭМ!$A$33:$A$776,$A174,СВЦЭМ!$B$33:$B$776,X$155)+'СЕТ СН'!$F$12</f>
        <v>152.60383368000001</v>
      </c>
      <c r="Y174" s="36">
        <f>SUMIFS(СВЦЭМ!$E$33:$E$776,СВЦЭМ!$A$33:$A$776,$A174,СВЦЭМ!$B$33:$B$776,Y$155)+'СЕТ СН'!$F$12</f>
        <v>156.00559082000001</v>
      </c>
    </row>
    <row r="175" spans="1:25" ht="15.75" x14ac:dyDescent="0.2">
      <c r="A175" s="35">
        <f t="shared" si="4"/>
        <v>44216</v>
      </c>
      <c r="B175" s="36">
        <f>SUMIFS(СВЦЭМ!$E$33:$E$776,СВЦЭМ!$A$33:$A$776,$A175,СВЦЭМ!$B$33:$B$776,B$155)+'СЕТ СН'!$F$12</f>
        <v>153.50370196</v>
      </c>
      <c r="C175" s="36">
        <f>SUMIFS(СВЦЭМ!$E$33:$E$776,СВЦЭМ!$A$33:$A$776,$A175,СВЦЭМ!$B$33:$B$776,C$155)+'СЕТ СН'!$F$12</f>
        <v>159.43635896999999</v>
      </c>
      <c r="D175" s="36">
        <f>SUMIFS(СВЦЭМ!$E$33:$E$776,СВЦЭМ!$A$33:$A$776,$A175,СВЦЭМ!$B$33:$B$776,D$155)+'СЕТ СН'!$F$12</f>
        <v>162.14504754000001</v>
      </c>
      <c r="E175" s="36">
        <f>SUMIFS(СВЦЭМ!$E$33:$E$776,СВЦЭМ!$A$33:$A$776,$A175,СВЦЭМ!$B$33:$B$776,E$155)+'СЕТ СН'!$F$12</f>
        <v>162.59139034</v>
      </c>
      <c r="F175" s="36">
        <f>SUMIFS(СВЦЭМ!$E$33:$E$776,СВЦЭМ!$A$33:$A$776,$A175,СВЦЭМ!$B$33:$B$776,F$155)+'СЕТ СН'!$F$12</f>
        <v>163.58442948999999</v>
      </c>
      <c r="G175" s="36">
        <f>SUMIFS(СВЦЭМ!$E$33:$E$776,СВЦЭМ!$A$33:$A$776,$A175,СВЦЭМ!$B$33:$B$776,G$155)+'СЕТ СН'!$F$12</f>
        <v>161.36554002</v>
      </c>
      <c r="H175" s="36">
        <f>SUMIFS(СВЦЭМ!$E$33:$E$776,СВЦЭМ!$A$33:$A$776,$A175,СВЦЭМ!$B$33:$B$776,H$155)+'СЕТ СН'!$F$12</f>
        <v>156.40128597</v>
      </c>
      <c r="I175" s="36">
        <f>SUMIFS(СВЦЭМ!$E$33:$E$776,СВЦЭМ!$A$33:$A$776,$A175,СВЦЭМ!$B$33:$B$776,I$155)+'СЕТ СН'!$F$12</f>
        <v>153.1745603</v>
      </c>
      <c r="J175" s="36">
        <f>SUMIFS(СВЦЭМ!$E$33:$E$776,СВЦЭМ!$A$33:$A$776,$A175,СВЦЭМ!$B$33:$B$776,J$155)+'СЕТ СН'!$F$12</f>
        <v>150.14345410999999</v>
      </c>
      <c r="K175" s="36">
        <f>SUMIFS(СВЦЭМ!$E$33:$E$776,СВЦЭМ!$A$33:$A$776,$A175,СВЦЭМ!$B$33:$B$776,K$155)+'СЕТ СН'!$F$12</f>
        <v>148.67386199000001</v>
      </c>
      <c r="L175" s="36">
        <f>SUMIFS(СВЦЭМ!$E$33:$E$776,СВЦЭМ!$A$33:$A$776,$A175,СВЦЭМ!$B$33:$B$776,L$155)+'СЕТ СН'!$F$12</f>
        <v>147.55646837</v>
      </c>
      <c r="M175" s="36">
        <f>SUMIFS(СВЦЭМ!$E$33:$E$776,СВЦЭМ!$A$33:$A$776,$A175,СВЦЭМ!$B$33:$B$776,M$155)+'СЕТ СН'!$F$12</f>
        <v>148.86337492999999</v>
      </c>
      <c r="N175" s="36">
        <f>SUMIFS(СВЦЭМ!$E$33:$E$776,СВЦЭМ!$A$33:$A$776,$A175,СВЦЭМ!$B$33:$B$776,N$155)+'СЕТ СН'!$F$12</f>
        <v>150.63106352</v>
      </c>
      <c r="O175" s="36">
        <f>SUMIFS(СВЦЭМ!$E$33:$E$776,СВЦЭМ!$A$33:$A$776,$A175,СВЦЭМ!$B$33:$B$776,O$155)+'СЕТ СН'!$F$12</f>
        <v>153.01446944</v>
      </c>
      <c r="P175" s="36">
        <f>SUMIFS(СВЦЭМ!$E$33:$E$776,СВЦЭМ!$A$33:$A$776,$A175,СВЦЭМ!$B$33:$B$776,P$155)+'СЕТ СН'!$F$12</f>
        <v>155.08196332</v>
      </c>
      <c r="Q175" s="36">
        <f>SUMIFS(СВЦЭМ!$E$33:$E$776,СВЦЭМ!$A$33:$A$776,$A175,СВЦЭМ!$B$33:$B$776,Q$155)+'СЕТ СН'!$F$12</f>
        <v>156.53183713000001</v>
      </c>
      <c r="R175" s="36">
        <f>SUMIFS(СВЦЭМ!$E$33:$E$776,СВЦЭМ!$A$33:$A$776,$A175,СВЦЭМ!$B$33:$B$776,R$155)+'СЕТ СН'!$F$12</f>
        <v>154.83869379000001</v>
      </c>
      <c r="S175" s="36">
        <f>SUMIFS(СВЦЭМ!$E$33:$E$776,СВЦЭМ!$A$33:$A$776,$A175,СВЦЭМ!$B$33:$B$776,S$155)+'СЕТ СН'!$F$12</f>
        <v>152.8794273</v>
      </c>
      <c r="T175" s="36">
        <f>SUMIFS(СВЦЭМ!$E$33:$E$776,СВЦЭМ!$A$33:$A$776,$A175,СВЦЭМ!$B$33:$B$776,T$155)+'СЕТ СН'!$F$12</f>
        <v>149.81780906</v>
      </c>
      <c r="U175" s="36">
        <f>SUMIFS(СВЦЭМ!$E$33:$E$776,СВЦЭМ!$A$33:$A$776,$A175,СВЦЭМ!$B$33:$B$776,U$155)+'СЕТ СН'!$F$12</f>
        <v>149.28318689</v>
      </c>
      <c r="V175" s="36">
        <f>SUMIFS(СВЦЭМ!$E$33:$E$776,СВЦЭМ!$A$33:$A$776,$A175,СВЦЭМ!$B$33:$B$776,V$155)+'СЕТ СН'!$F$12</f>
        <v>150.59061002999999</v>
      </c>
      <c r="W175" s="36">
        <f>SUMIFS(СВЦЭМ!$E$33:$E$776,СВЦЭМ!$A$33:$A$776,$A175,СВЦЭМ!$B$33:$B$776,W$155)+'СЕТ СН'!$F$12</f>
        <v>152.77438180999999</v>
      </c>
      <c r="X175" s="36">
        <f>SUMIFS(СВЦЭМ!$E$33:$E$776,СВЦЭМ!$A$33:$A$776,$A175,СВЦЭМ!$B$33:$B$776,X$155)+'СЕТ СН'!$F$12</f>
        <v>153.23969073999999</v>
      </c>
      <c r="Y175" s="36">
        <f>SUMIFS(СВЦЭМ!$E$33:$E$776,СВЦЭМ!$A$33:$A$776,$A175,СВЦЭМ!$B$33:$B$776,Y$155)+'СЕТ СН'!$F$12</f>
        <v>156.80624291000001</v>
      </c>
    </row>
    <row r="176" spans="1:25" ht="15.75" x14ac:dyDescent="0.2">
      <c r="A176" s="35">
        <f t="shared" si="4"/>
        <v>44217</v>
      </c>
      <c r="B176" s="36">
        <f>SUMIFS(СВЦЭМ!$E$33:$E$776,СВЦЭМ!$A$33:$A$776,$A176,СВЦЭМ!$B$33:$B$776,B$155)+'СЕТ СН'!$F$12</f>
        <v>153.07596641000001</v>
      </c>
      <c r="C176" s="36">
        <f>SUMIFS(СВЦЭМ!$E$33:$E$776,СВЦЭМ!$A$33:$A$776,$A176,СВЦЭМ!$B$33:$B$776,C$155)+'СЕТ СН'!$F$12</f>
        <v>161.17031631</v>
      </c>
      <c r="D176" s="36">
        <f>SUMIFS(СВЦЭМ!$E$33:$E$776,СВЦЭМ!$A$33:$A$776,$A176,СВЦЭМ!$B$33:$B$776,D$155)+'СЕТ СН'!$F$12</f>
        <v>165.47219049</v>
      </c>
      <c r="E176" s="36">
        <f>SUMIFS(СВЦЭМ!$E$33:$E$776,СВЦЭМ!$A$33:$A$776,$A176,СВЦЭМ!$B$33:$B$776,E$155)+'СЕТ СН'!$F$12</f>
        <v>166.18801661000001</v>
      </c>
      <c r="F176" s="36">
        <f>SUMIFS(СВЦЭМ!$E$33:$E$776,СВЦЭМ!$A$33:$A$776,$A176,СВЦЭМ!$B$33:$B$776,F$155)+'СЕТ СН'!$F$12</f>
        <v>165.92019780999999</v>
      </c>
      <c r="G176" s="36">
        <f>SUMIFS(СВЦЭМ!$E$33:$E$776,СВЦЭМ!$A$33:$A$776,$A176,СВЦЭМ!$B$33:$B$776,G$155)+'СЕТ СН'!$F$12</f>
        <v>162.09265078999999</v>
      </c>
      <c r="H176" s="36">
        <f>SUMIFS(СВЦЭМ!$E$33:$E$776,СВЦЭМ!$A$33:$A$776,$A176,СВЦЭМ!$B$33:$B$776,H$155)+'СЕТ СН'!$F$12</f>
        <v>156.08713345000001</v>
      </c>
      <c r="I176" s="36">
        <f>SUMIFS(СВЦЭМ!$E$33:$E$776,СВЦЭМ!$A$33:$A$776,$A176,СВЦЭМ!$B$33:$B$776,I$155)+'СЕТ СН'!$F$12</f>
        <v>153.23277780000001</v>
      </c>
      <c r="J176" s="36">
        <f>SUMIFS(СВЦЭМ!$E$33:$E$776,СВЦЭМ!$A$33:$A$776,$A176,СВЦЭМ!$B$33:$B$776,J$155)+'СЕТ СН'!$F$12</f>
        <v>149.29956676</v>
      </c>
      <c r="K176" s="36">
        <f>SUMIFS(СВЦЭМ!$E$33:$E$776,СВЦЭМ!$A$33:$A$776,$A176,СВЦЭМ!$B$33:$B$776,K$155)+'СЕТ СН'!$F$12</f>
        <v>148.51790378999999</v>
      </c>
      <c r="L176" s="36">
        <f>SUMIFS(СВЦЭМ!$E$33:$E$776,СВЦЭМ!$A$33:$A$776,$A176,СВЦЭМ!$B$33:$B$776,L$155)+'СЕТ СН'!$F$12</f>
        <v>147.93569991999999</v>
      </c>
      <c r="M176" s="36">
        <f>SUMIFS(СВЦЭМ!$E$33:$E$776,СВЦЭМ!$A$33:$A$776,$A176,СВЦЭМ!$B$33:$B$776,M$155)+'СЕТ СН'!$F$12</f>
        <v>148.49453962000001</v>
      </c>
      <c r="N176" s="36">
        <f>SUMIFS(СВЦЭМ!$E$33:$E$776,СВЦЭМ!$A$33:$A$776,$A176,СВЦЭМ!$B$33:$B$776,N$155)+'СЕТ СН'!$F$12</f>
        <v>150.04449944000001</v>
      </c>
      <c r="O176" s="36">
        <f>SUMIFS(СВЦЭМ!$E$33:$E$776,СВЦЭМ!$A$33:$A$776,$A176,СВЦЭМ!$B$33:$B$776,O$155)+'СЕТ СН'!$F$12</f>
        <v>152.65676909999999</v>
      </c>
      <c r="P176" s="36">
        <f>SUMIFS(СВЦЭМ!$E$33:$E$776,СВЦЭМ!$A$33:$A$776,$A176,СВЦЭМ!$B$33:$B$776,P$155)+'СЕТ СН'!$F$12</f>
        <v>154.84214552</v>
      </c>
      <c r="Q176" s="36">
        <f>SUMIFS(СВЦЭМ!$E$33:$E$776,СВЦЭМ!$A$33:$A$776,$A176,СВЦЭМ!$B$33:$B$776,Q$155)+'СЕТ СН'!$F$12</f>
        <v>155.19127183000001</v>
      </c>
      <c r="R176" s="36">
        <f>SUMIFS(СВЦЭМ!$E$33:$E$776,СВЦЭМ!$A$33:$A$776,$A176,СВЦЭМ!$B$33:$B$776,R$155)+'СЕТ СН'!$F$12</f>
        <v>153.22296367000001</v>
      </c>
      <c r="S176" s="36">
        <f>SUMIFS(СВЦЭМ!$E$33:$E$776,СВЦЭМ!$A$33:$A$776,$A176,СВЦЭМ!$B$33:$B$776,S$155)+'СЕТ СН'!$F$12</f>
        <v>149.3606442</v>
      </c>
      <c r="T176" s="36">
        <f>SUMIFS(СВЦЭМ!$E$33:$E$776,СВЦЭМ!$A$33:$A$776,$A176,СВЦЭМ!$B$33:$B$776,T$155)+'СЕТ СН'!$F$12</f>
        <v>148.54619879000001</v>
      </c>
      <c r="U176" s="36">
        <f>SUMIFS(СВЦЭМ!$E$33:$E$776,СВЦЭМ!$A$33:$A$776,$A176,СВЦЭМ!$B$33:$B$776,U$155)+'СЕТ СН'!$F$12</f>
        <v>148.51952417999999</v>
      </c>
      <c r="V176" s="36">
        <f>SUMIFS(СВЦЭМ!$E$33:$E$776,СВЦЭМ!$A$33:$A$776,$A176,СВЦЭМ!$B$33:$B$776,V$155)+'СЕТ СН'!$F$12</f>
        <v>149.18843111000001</v>
      </c>
      <c r="W176" s="36">
        <f>SUMIFS(СВЦЭМ!$E$33:$E$776,СВЦЭМ!$A$33:$A$776,$A176,СВЦЭМ!$B$33:$B$776,W$155)+'СЕТ СН'!$F$12</f>
        <v>152.18039635</v>
      </c>
      <c r="X176" s="36">
        <f>SUMIFS(СВЦЭМ!$E$33:$E$776,СВЦЭМ!$A$33:$A$776,$A176,СВЦЭМ!$B$33:$B$776,X$155)+'СЕТ СН'!$F$12</f>
        <v>153.40505675</v>
      </c>
      <c r="Y176" s="36">
        <f>SUMIFS(СВЦЭМ!$E$33:$E$776,СВЦЭМ!$A$33:$A$776,$A176,СВЦЭМ!$B$33:$B$776,Y$155)+'СЕТ СН'!$F$12</f>
        <v>156.93063473000001</v>
      </c>
    </row>
    <row r="177" spans="1:27" ht="15.75" x14ac:dyDescent="0.2">
      <c r="A177" s="35">
        <f t="shared" si="4"/>
        <v>44218</v>
      </c>
      <c r="B177" s="36">
        <f>SUMIFS(СВЦЭМ!$E$33:$E$776,СВЦЭМ!$A$33:$A$776,$A177,СВЦЭМ!$B$33:$B$776,B$155)+'СЕТ СН'!$F$12</f>
        <v>152.86637739</v>
      </c>
      <c r="C177" s="36">
        <f>SUMIFS(СВЦЭМ!$E$33:$E$776,СВЦЭМ!$A$33:$A$776,$A177,СВЦЭМ!$B$33:$B$776,C$155)+'СЕТ СН'!$F$12</f>
        <v>158.16564041000001</v>
      </c>
      <c r="D177" s="36">
        <f>SUMIFS(СВЦЭМ!$E$33:$E$776,СВЦЭМ!$A$33:$A$776,$A177,СВЦЭМ!$B$33:$B$776,D$155)+'СЕТ СН'!$F$12</f>
        <v>164.472532</v>
      </c>
      <c r="E177" s="36">
        <f>SUMIFS(СВЦЭМ!$E$33:$E$776,СВЦЭМ!$A$33:$A$776,$A177,СВЦЭМ!$B$33:$B$776,E$155)+'СЕТ СН'!$F$12</f>
        <v>167.03715051</v>
      </c>
      <c r="F177" s="36">
        <f>SUMIFS(СВЦЭМ!$E$33:$E$776,СВЦЭМ!$A$33:$A$776,$A177,СВЦЭМ!$B$33:$B$776,F$155)+'СЕТ СН'!$F$12</f>
        <v>169.15930503000001</v>
      </c>
      <c r="G177" s="36">
        <f>SUMIFS(СВЦЭМ!$E$33:$E$776,СВЦЭМ!$A$33:$A$776,$A177,СВЦЭМ!$B$33:$B$776,G$155)+'СЕТ СН'!$F$12</f>
        <v>166.41917032999999</v>
      </c>
      <c r="H177" s="36">
        <f>SUMIFS(СВЦЭМ!$E$33:$E$776,СВЦЭМ!$A$33:$A$776,$A177,СВЦЭМ!$B$33:$B$776,H$155)+'СЕТ СН'!$F$12</f>
        <v>160.23621349999999</v>
      </c>
      <c r="I177" s="36">
        <f>SUMIFS(СВЦЭМ!$E$33:$E$776,СВЦЭМ!$A$33:$A$776,$A177,СВЦЭМ!$B$33:$B$776,I$155)+'СЕТ СН'!$F$12</f>
        <v>155.49754655999999</v>
      </c>
      <c r="J177" s="36">
        <f>SUMIFS(СВЦЭМ!$E$33:$E$776,СВЦЭМ!$A$33:$A$776,$A177,СВЦЭМ!$B$33:$B$776,J$155)+'СЕТ СН'!$F$12</f>
        <v>151.29690013000001</v>
      </c>
      <c r="K177" s="36">
        <f>SUMIFS(СВЦЭМ!$E$33:$E$776,СВЦЭМ!$A$33:$A$776,$A177,СВЦЭМ!$B$33:$B$776,K$155)+'СЕТ СН'!$F$12</f>
        <v>149.69334771000001</v>
      </c>
      <c r="L177" s="36">
        <f>SUMIFS(СВЦЭМ!$E$33:$E$776,СВЦЭМ!$A$33:$A$776,$A177,СВЦЭМ!$B$33:$B$776,L$155)+'СЕТ СН'!$F$12</f>
        <v>148.90118863999999</v>
      </c>
      <c r="M177" s="36">
        <f>SUMIFS(СВЦЭМ!$E$33:$E$776,СВЦЭМ!$A$33:$A$776,$A177,СВЦЭМ!$B$33:$B$776,M$155)+'СЕТ СН'!$F$12</f>
        <v>149.55427517000001</v>
      </c>
      <c r="N177" s="36">
        <f>SUMIFS(СВЦЭМ!$E$33:$E$776,СВЦЭМ!$A$33:$A$776,$A177,СВЦЭМ!$B$33:$B$776,N$155)+'СЕТ СН'!$F$12</f>
        <v>150.74148563</v>
      </c>
      <c r="O177" s="36">
        <f>SUMIFS(СВЦЭМ!$E$33:$E$776,СВЦЭМ!$A$33:$A$776,$A177,СВЦЭМ!$B$33:$B$776,O$155)+'СЕТ СН'!$F$12</f>
        <v>155.06826655</v>
      </c>
      <c r="P177" s="36">
        <f>SUMIFS(СВЦЭМ!$E$33:$E$776,СВЦЭМ!$A$33:$A$776,$A177,СВЦЭМ!$B$33:$B$776,P$155)+'СЕТ СН'!$F$12</f>
        <v>156.33865170000001</v>
      </c>
      <c r="Q177" s="36">
        <f>SUMIFS(СВЦЭМ!$E$33:$E$776,СВЦЭМ!$A$33:$A$776,$A177,СВЦЭМ!$B$33:$B$776,Q$155)+'СЕТ СН'!$F$12</f>
        <v>157.33302660000001</v>
      </c>
      <c r="R177" s="36">
        <f>SUMIFS(СВЦЭМ!$E$33:$E$776,СВЦЭМ!$A$33:$A$776,$A177,СВЦЭМ!$B$33:$B$776,R$155)+'СЕТ СН'!$F$12</f>
        <v>155.35323922000001</v>
      </c>
      <c r="S177" s="36">
        <f>SUMIFS(СВЦЭМ!$E$33:$E$776,СВЦЭМ!$A$33:$A$776,$A177,СВЦЭМ!$B$33:$B$776,S$155)+'СЕТ СН'!$F$12</f>
        <v>152.85868181000001</v>
      </c>
      <c r="T177" s="36">
        <f>SUMIFS(СВЦЭМ!$E$33:$E$776,СВЦЭМ!$A$33:$A$776,$A177,СВЦЭМ!$B$33:$B$776,T$155)+'СЕТ СН'!$F$12</f>
        <v>149.64428416000001</v>
      </c>
      <c r="U177" s="36">
        <f>SUMIFS(СВЦЭМ!$E$33:$E$776,СВЦЭМ!$A$33:$A$776,$A177,СВЦЭМ!$B$33:$B$776,U$155)+'СЕТ СН'!$F$12</f>
        <v>149.67352159999999</v>
      </c>
      <c r="V177" s="36">
        <f>SUMIFS(СВЦЭМ!$E$33:$E$776,СВЦЭМ!$A$33:$A$776,$A177,СВЦЭМ!$B$33:$B$776,V$155)+'СЕТ СН'!$F$12</f>
        <v>151.08522069</v>
      </c>
      <c r="W177" s="36">
        <f>SUMIFS(СВЦЭМ!$E$33:$E$776,СВЦЭМ!$A$33:$A$776,$A177,СВЦЭМ!$B$33:$B$776,W$155)+'СЕТ СН'!$F$12</f>
        <v>153.83861056000001</v>
      </c>
      <c r="X177" s="36">
        <f>SUMIFS(СВЦЭМ!$E$33:$E$776,СВЦЭМ!$A$33:$A$776,$A177,СВЦЭМ!$B$33:$B$776,X$155)+'СЕТ СН'!$F$12</f>
        <v>155.35569074</v>
      </c>
      <c r="Y177" s="36">
        <f>SUMIFS(СВЦЭМ!$E$33:$E$776,СВЦЭМ!$A$33:$A$776,$A177,СВЦЭМ!$B$33:$B$776,Y$155)+'СЕТ СН'!$F$12</f>
        <v>158.59040383999999</v>
      </c>
    </row>
    <row r="178" spans="1:27" ht="15.75" x14ac:dyDescent="0.2">
      <c r="A178" s="35">
        <f t="shared" si="4"/>
        <v>44219</v>
      </c>
      <c r="B178" s="36">
        <f>SUMIFS(СВЦЭМ!$E$33:$E$776,СВЦЭМ!$A$33:$A$776,$A178,СВЦЭМ!$B$33:$B$776,B$155)+'СЕТ СН'!$F$12</f>
        <v>159.97479104999999</v>
      </c>
      <c r="C178" s="36">
        <f>SUMIFS(СВЦЭМ!$E$33:$E$776,СВЦЭМ!$A$33:$A$776,$A178,СВЦЭМ!$B$33:$B$776,C$155)+'СЕТ СН'!$F$12</f>
        <v>162.15773586</v>
      </c>
      <c r="D178" s="36">
        <f>SUMIFS(СВЦЭМ!$E$33:$E$776,СВЦЭМ!$A$33:$A$776,$A178,СВЦЭМ!$B$33:$B$776,D$155)+'СЕТ СН'!$F$12</f>
        <v>165.60539263000001</v>
      </c>
      <c r="E178" s="36">
        <f>SUMIFS(СВЦЭМ!$E$33:$E$776,СВЦЭМ!$A$33:$A$776,$A178,СВЦЭМ!$B$33:$B$776,E$155)+'СЕТ СН'!$F$12</f>
        <v>166.84356160999999</v>
      </c>
      <c r="F178" s="36">
        <f>SUMIFS(СВЦЭМ!$E$33:$E$776,СВЦЭМ!$A$33:$A$776,$A178,СВЦЭМ!$B$33:$B$776,F$155)+'СЕТ СН'!$F$12</f>
        <v>167.92518491999999</v>
      </c>
      <c r="G178" s="36">
        <f>SUMIFS(СВЦЭМ!$E$33:$E$776,СВЦЭМ!$A$33:$A$776,$A178,СВЦЭМ!$B$33:$B$776,G$155)+'СЕТ СН'!$F$12</f>
        <v>166.29641183000001</v>
      </c>
      <c r="H178" s="36">
        <f>SUMIFS(СВЦЭМ!$E$33:$E$776,СВЦЭМ!$A$33:$A$776,$A178,СВЦЭМ!$B$33:$B$776,H$155)+'СЕТ СН'!$F$12</f>
        <v>163.12976047000001</v>
      </c>
      <c r="I178" s="36">
        <f>SUMIFS(СВЦЭМ!$E$33:$E$776,СВЦЭМ!$A$33:$A$776,$A178,СВЦЭМ!$B$33:$B$776,I$155)+'СЕТ СН'!$F$12</f>
        <v>160.99882172</v>
      </c>
      <c r="J178" s="36">
        <f>SUMIFS(СВЦЭМ!$E$33:$E$776,СВЦЭМ!$A$33:$A$776,$A178,СВЦЭМ!$B$33:$B$776,J$155)+'СЕТ СН'!$F$12</f>
        <v>154.95046135000001</v>
      </c>
      <c r="K178" s="36">
        <f>SUMIFS(СВЦЭМ!$E$33:$E$776,СВЦЭМ!$A$33:$A$776,$A178,СВЦЭМ!$B$33:$B$776,K$155)+'СЕТ СН'!$F$12</f>
        <v>149.48653421</v>
      </c>
      <c r="L178" s="36">
        <f>SUMIFS(СВЦЭМ!$E$33:$E$776,СВЦЭМ!$A$33:$A$776,$A178,СВЦЭМ!$B$33:$B$776,L$155)+'СЕТ СН'!$F$12</f>
        <v>147.33135733</v>
      </c>
      <c r="M178" s="36">
        <f>SUMIFS(СВЦЭМ!$E$33:$E$776,СВЦЭМ!$A$33:$A$776,$A178,СВЦЭМ!$B$33:$B$776,M$155)+'СЕТ СН'!$F$12</f>
        <v>147.85742723999999</v>
      </c>
      <c r="N178" s="36">
        <f>SUMIFS(СВЦЭМ!$E$33:$E$776,СВЦЭМ!$A$33:$A$776,$A178,СВЦЭМ!$B$33:$B$776,N$155)+'СЕТ СН'!$F$12</f>
        <v>149.30220145000001</v>
      </c>
      <c r="O178" s="36">
        <f>SUMIFS(СВЦЭМ!$E$33:$E$776,СВЦЭМ!$A$33:$A$776,$A178,СВЦЭМ!$B$33:$B$776,O$155)+'СЕТ СН'!$F$12</f>
        <v>151.16072258</v>
      </c>
      <c r="P178" s="36">
        <f>SUMIFS(СВЦЭМ!$E$33:$E$776,СВЦЭМ!$A$33:$A$776,$A178,СВЦЭМ!$B$33:$B$776,P$155)+'СЕТ СН'!$F$12</f>
        <v>155.76480583</v>
      </c>
      <c r="Q178" s="36">
        <f>SUMIFS(СВЦЭМ!$E$33:$E$776,СВЦЭМ!$A$33:$A$776,$A178,СВЦЭМ!$B$33:$B$776,Q$155)+'СЕТ СН'!$F$12</f>
        <v>157.23692108</v>
      </c>
      <c r="R178" s="36">
        <f>SUMIFS(СВЦЭМ!$E$33:$E$776,СВЦЭМ!$A$33:$A$776,$A178,СВЦЭМ!$B$33:$B$776,R$155)+'СЕТ СН'!$F$12</f>
        <v>155.75304939</v>
      </c>
      <c r="S178" s="36">
        <f>SUMIFS(СВЦЭМ!$E$33:$E$776,СВЦЭМ!$A$33:$A$776,$A178,СВЦЭМ!$B$33:$B$776,S$155)+'СЕТ СН'!$F$12</f>
        <v>152.58677416</v>
      </c>
      <c r="T178" s="36">
        <f>SUMIFS(СВЦЭМ!$E$33:$E$776,СВЦЭМ!$A$33:$A$776,$A178,СВЦЭМ!$B$33:$B$776,T$155)+'СЕТ СН'!$F$12</f>
        <v>148.32564346999999</v>
      </c>
      <c r="U178" s="36">
        <f>SUMIFS(СВЦЭМ!$E$33:$E$776,СВЦЭМ!$A$33:$A$776,$A178,СВЦЭМ!$B$33:$B$776,U$155)+'СЕТ СН'!$F$12</f>
        <v>148.03003275</v>
      </c>
      <c r="V178" s="36">
        <f>SUMIFS(СВЦЭМ!$E$33:$E$776,СВЦЭМ!$A$33:$A$776,$A178,СВЦЭМ!$B$33:$B$776,V$155)+'СЕТ СН'!$F$12</f>
        <v>150.01521149999999</v>
      </c>
      <c r="W178" s="36">
        <f>SUMIFS(СВЦЭМ!$E$33:$E$776,СВЦЭМ!$A$33:$A$776,$A178,СВЦЭМ!$B$33:$B$776,W$155)+'СЕТ СН'!$F$12</f>
        <v>152.63055308</v>
      </c>
      <c r="X178" s="36">
        <f>SUMIFS(СВЦЭМ!$E$33:$E$776,СВЦЭМ!$A$33:$A$776,$A178,СВЦЭМ!$B$33:$B$776,X$155)+'СЕТ СН'!$F$12</f>
        <v>153.47034081000001</v>
      </c>
      <c r="Y178" s="36">
        <f>SUMIFS(СВЦЭМ!$E$33:$E$776,СВЦЭМ!$A$33:$A$776,$A178,СВЦЭМ!$B$33:$B$776,Y$155)+'СЕТ СН'!$F$12</f>
        <v>156.60152998999999</v>
      </c>
    </row>
    <row r="179" spans="1:27" ht="15.75" x14ac:dyDescent="0.2">
      <c r="A179" s="35">
        <f t="shared" si="4"/>
        <v>44220</v>
      </c>
      <c r="B179" s="36">
        <f>SUMIFS(СВЦЭМ!$E$33:$E$776,СВЦЭМ!$A$33:$A$776,$A179,СВЦЭМ!$B$33:$B$776,B$155)+'СЕТ СН'!$F$12</f>
        <v>156.29052376000001</v>
      </c>
      <c r="C179" s="36">
        <f>SUMIFS(СВЦЭМ!$E$33:$E$776,СВЦЭМ!$A$33:$A$776,$A179,СВЦЭМ!$B$33:$B$776,C$155)+'СЕТ СН'!$F$12</f>
        <v>161.51636178000001</v>
      </c>
      <c r="D179" s="36">
        <f>SUMIFS(СВЦЭМ!$E$33:$E$776,СВЦЭМ!$A$33:$A$776,$A179,СВЦЭМ!$B$33:$B$776,D$155)+'СЕТ СН'!$F$12</f>
        <v>164.02806964999999</v>
      </c>
      <c r="E179" s="36">
        <f>SUMIFS(СВЦЭМ!$E$33:$E$776,СВЦЭМ!$A$33:$A$776,$A179,СВЦЭМ!$B$33:$B$776,E$155)+'СЕТ СН'!$F$12</f>
        <v>165.06272888999999</v>
      </c>
      <c r="F179" s="36">
        <f>SUMIFS(СВЦЭМ!$E$33:$E$776,СВЦЭМ!$A$33:$A$776,$A179,СВЦЭМ!$B$33:$B$776,F$155)+'СЕТ СН'!$F$12</f>
        <v>167.65960461</v>
      </c>
      <c r="G179" s="36">
        <f>SUMIFS(СВЦЭМ!$E$33:$E$776,СВЦЭМ!$A$33:$A$776,$A179,СВЦЭМ!$B$33:$B$776,G$155)+'СЕТ СН'!$F$12</f>
        <v>166.04901269999999</v>
      </c>
      <c r="H179" s="36">
        <f>SUMIFS(СВЦЭМ!$E$33:$E$776,СВЦЭМ!$A$33:$A$776,$A179,СВЦЭМ!$B$33:$B$776,H$155)+'СЕТ СН'!$F$12</f>
        <v>163.14635211000001</v>
      </c>
      <c r="I179" s="36">
        <f>SUMIFS(СВЦЭМ!$E$33:$E$776,СВЦЭМ!$A$33:$A$776,$A179,СВЦЭМ!$B$33:$B$776,I$155)+'СЕТ СН'!$F$12</f>
        <v>160.87693476000001</v>
      </c>
      <c r="J179" s="36">
        <f>SUMIFS(СВЦЭМ!$E$33:$E$776,СВЦЭМ!$A$33:$A$776,$A179,СВЦЭМ!$B$33:$B$776,J$155)+'СЕТ СН'!$F$12</f>
        <v>155.39482504</v>
      </c>
      <c r="K179" s="36">
        <f>SUMIFS(СВЦЭМ!$E$33:$E$776,СВЦЭМ!$A$33:$A$776,$A179,СВЦЭМ!$B$33:$B$776,K$155)+'СЕТ СН'!$F$12</f>
        <v>150.05780024000001</v>
      </c>
      <c r="L179" s="36">
        <f>SUMIFS(СВЦЭМ!$E$33:$E$776,СВЦЭМ!$A$33:$A$776,$A179,СВЦЭМ!$B$33:$B$776,L$155)+'СЕТ СН'!$F$12</f>
        <v>147.67872713</v>
      </c>
      <c r="M179" s="36">
        <f>SUMIFS(СВЦЭМ!$E$33:$E$776,СВЦЭМ!$A$33:$A$776,$A179,СВЦЭМ!$B$33:$B$776,M$155)+'СЕТ СН'!$F$12</f>
        <v>148.45813458999999</v>
      </c>
      <c r="N179" s="36">
        <f>SUMIFS(СВЦЭМ!$E$33:$E$776,СВЦЭМ!$A$33:$A$776,$A179,СВЦЭМ!$B$33:$B$776,N$155)+'СЕТ СН'!$F$12</f>
        <v>149.90515873000001</v>
      </c>
      <c r="O179" s="36">
        <f>SUMIFS(СВЦЭМ!$E$33:$E$776,СВЦЭМ!$A$33:$A$776,$A179,СВЦЭМ!$B$33:$B$776,O$155)+'СЕТ СН'!$F$12</f>
        <v>152.77479830999999</v>
      </c>
      <c r="P179" s="36">
        <f>SUMIFS(СВЦЭМ!$E$33:$E$776,СВЦЭМ!$A$33:$A$776,$A179,СВЦЭМ!$B$33:$B$776,P$155)+'СЕТ СН'!$F$12</f>
        <v>158.25324316999999</v>
      </c>
      <c r="Q179" s="36">
        <f>SUMIFS(СВЦЭМ!$E$33:$E$776,СВЦЭМ!$A$33:$A$776,$A179,СВЦЭМ!$B$33:$B$776,Q$155)+'СЕТ СН'!$F$12</f>
        <v>159.43651320000001</v>
      </c>
      <c r="R179" s="36">
        <f>SUMIFS(СВЦЭМ!$E$33:$E$776,СВЦЭМ!$A$33:$A$776,$A179,СВЦЭМ!$B$33:$B$776,R$155)+'СЕТ СН'!$F$12</f>
        <v>157.04168375</v>
      </c>
      <c r="S179" s="36">
        <f>SUMIFS(СВЦЭМ!$E$33:$E$776,СВЦЭМ!$A$33:$A$776,$A179,СВЦЭМ!$B$33:$B$776,S$155)+'СЕТ СН'!$F$12</f>
        <v>153.78178027000001</v>
      </c>
      <c r="T179" s="36">
        <f>SUMIFS(СВЦЭМ!$E$33:$E$776,СВЦЭМ!$A$33:$A$776,$A179,СВЦЭМ!$B$33:$B$776,T$155)+'СЕТ СН'!$F$12</f>
        <v>147.39010974999999</v>
      </c>
      <c r="U179" s="36">
        <f>SUMIFS(СВЦЭМ!$E$33:$E$776,СВЦЭМ!$A$33:$A$776,$A179,СВЦЭМ!$B$33:$B$776,U$155)+'СЕТ СН'!$F$12</f>
        <v>146.49235285</v>
      </c>
      <c r="V179" s="36">
        <f>SUMIFS(СВЦЭМ!$E$33:$E$776,СВЦЭМ!$A$33:$A$776,$A179,СВЦЭМ!$B$33:$B$776,V$155)+'СЕТ СН'!$F$12</f>
        <v>146.21937313999999</v>
      </c>
      <c r="W179" s="36">
        <f>SUMIFS(СВЦЭМ!$E$33:$E$776,СВЦЭМ!$A$33:$A$776,$A179,СВЦЭМ!$B$33:$B$776,W$155)+'СЕТ СН'!$F$12</f>
        <v>148.87312065</v>
      </c>
      <c r="X179" s="36">
        <f>SUMIFS(СВЦЭМ!$E$33:$E$776,СВЦЭМ!$A$33:$A$776,$A179,СВЦЭМ!$B$33:$B$776,X$155)+'СЕТ СН'!$F$12</f>
        <v>152.2977501</v>
      </c>
      <c r="Y179" s="36">
        <f>SUMIFS(СВЦЭМ!$E$33:$E$776,СВЦЭМ!$A$33:$A$776,$A179,СВЦЭМ!$B$33:$B$776,Y$155)+'СЕТ СН'!$F$12</f>
        <v>155.55026835000001</v>
      </c>
    </row>
    <row r="180" spans="1:27" ht="15.75" x14ac:dyDescent="0.2">
      <c r="A180" s="35">
        <f t="shared" si="4"/>
        <v>44221</v>
      </c>
      <c r="B180" s="36">
        <f>SUMIFS(СВЦЭМ!$E$33:$E$776,СВЦЭМ!$A$33:$A$776,$A180,СВЦЭМ!$B$33:$B$776,B$155)+'СЕТ СН'!$F$12</f>
        <v>157.87673781000001</v>
      </c>
      <c r="C180" s="36">
        <f>SUMIFS(СВЦЭМ!$E$33:$E$776,СВЦЭМ!$A$33:$A$776,$A180,СВЦЭМ!$B$33:$B$776,C$155)+'СЕТ СН'!$F$12</f>
        <v>162.03322359000001</v>
      </c>
      <c r="D180" s="36">
        <f>SUMIFS(СВЦЭМ!$E$33:$E$776,СВЦЭМ!$A$33:$A$776,$A180,СВЦЭМ!$B$33:$B$776,D$155)+'СЕТ СН'!$F$12</f>
        <v>164.19089611999999</v>
      </c>
      <c r="E180" s="36">
        <f>SUMIFS(СВЦЭМ!$E$33:$E$776,СВЦЭМ!$A$33:$A$776,$A180,СВЦЭМ!$B$33:$B$776,E$155)+'СЕТ СН'!$F$12</f>
        <v>166.07514834</v>
      </c>
      <c r="F180" s="36">
        <f>SUMIFS(СВЦЭМ!$E$33:$E$776,СВЦЭМ!$A$33:$A$776,$A180,СВЦЭМ!$B$33:$B$776,F$155)+'СЕТ СН'!$F$12</f>
        <v>168.68002956999999</v>
      </c>
      <c r="G180" s="36">
        <f>SUMIFS(СВЦЭМ!$E$33:$E$776,СВЦЭМ!$A$33:$A$776,$A180,СВЦЭМ!$B$33:$B$776,G$155)+'СЕТ СН'!$F$12</f>
        <v>166.23698069</v>
      </c>
      <c r="H180" s="36">
        <f>SUMIFS(СВЦЭМ!$E$33:$E$776,СВЦЭМ!$A$33:$A$776,$A180,СВЦЭМ!$B$33:$B$776,H$155)+'СЕТ СН'!$F$12</f>
        <v>160.79429071999999</v>
      </c>
      <c r="I180" s="36">
        <f>SUMIFS(СВЦЭМ!$E$33:$E$776,СВЦЭМ!$A$33:$A$776,$A180,СВЦЭМ!$B$33:$B$776,I$155)+'СЕТ СН'!$F$12</f>
        <v>156.87592756999999</v>
      </c>
      <c r="J180" s="36">
        <f>SUMIFS(СВЦЭМ!$E$33:$E$776,СВЦЭМ!$A$33:$A$776,$A180,СВЦЭМ!$B$33:$B$776,J$155)+'СЕТ СН'!$F$12</f>
        <v>152.48747266999999</v>
      </c>
      <c r="K180" s="36">
        <f>SUMIFS(СВЦЭМ!$E$33:$E$776,СВЦЭМ!$A$33:$A$776,$A180,СВЦЭМ!$B$33:$B$776,K$155)+'СЕТ СН'!$F$12</f>
        <v>151.81461791000001</v>
      </c>
      <c r="L180" s="36">
        <f>SUMIFS(СВЦЭМ!$E$33:$E$776,СВЦЭМ!$A$33:$A$776,$A180,СВЦЭМ!$B$33:$B$776,L$155)+'СЕТ СН'!$F$12</f>
        <v>149.95256541000001</v>
      </c>
      <c r="M180" s="36">
        <f>SUMIFS(СВЦЭМ!$E$33:$E$776,СВЦЭМ!$A$33:$A$776,$A180,СВЦЭМ!$B$33:$B$776,M$155)+'СЕТ СН'!$F$12</f>
        <v>150.66840775</v>
      </c>
      <c r="N180" s="36">
        <f>SUMIFS(СВЦЭМ!$E$33:$E$776,СВЦЭМ!$A$33:$A$776,$A180,СВЦЭМ!$B$33:$B$776,N$155)+'СЕТ СН'!$F$12</f>
        <v>151.62213197</v>
      </c>
      <c r="O180" s="36">
        <f>SUMIFS(СВЦЭМ!$E$33:$E$776,СВЦЭМ!$A$33:$A$776,$A180,СВЦЭМ!$B$33:$B$776,O$155)+'СЕТ СН'!$F$12</f>
        <v>152.62791392</v>
      </c>
      <c r="P180" s="36">
        <f>SUMIFS(СВЦЭМ!$E$33:$E$776,СВЦЭМ!$A$33:$A$776,$A180,СВЦЭМ!$B$33:$B$776,P$155)+'СЕТ СН'!$F$12</f>
        <v>152.92940103000001</v>
      </c>
      <c r="Q180" s="36">
        <f>SUMIFS(СВЦЭМ!$E$33:$E$776,СВЦЭМ!$A$33:$A$776,$A180,СВЦЭМ!$B$33:$B$776,Q$155)+'СЕТ СН'!$F$12</f>
        <v>153.15968616999999</v>
      </c>
      <c r="R180" s="36">
        <f>SUMIFS(СВЦЭМ!$E$33:$E$776,СВЦЭМ!$A$33:$A$776,$A180,СВЦЭМ!$B$33:$B$776,R$155)+'СЕТ СН'!$F$12</f>
        <v>153.11210596999999</v>
      </c>
      <c r="S180" s="36">
        <f>SUMIFS(СВЦЭМ!$E$33:$E$776,СВЦЭМ!$A$33:$A$776,$A180,СВЦЭМ!$B$33:$B$776,S$155)+'СЕТ СН'!$F$12</f>
        <v>152.10405141000001</v>
      </c>
      <c r="T180" s="36">
        <f>SUMIFS(СВЦЭМ!$E$33:$E$776,СВЦЭМ!$A$33:$A$776,$A180,СВЦЭМ!$B$33:$B$776,T$155)+'СЕТ СН'!$F$12</f>
        <v>148.52456548999999</v>
      </c>
      <c r="U180" s="36">
        <f>SUMIFS(СВЦЭМ!$E$33:$E$776,СВЦЭМ!$A$33:$A$776,$A180,СВЦЭМ!$B$33:$B$776,U$155)+'СЕТ СН'!$F$12</f>
        <v>148.52083587000001</v>
      </c>
      <c r="V180" s="36">
        <f>SUMIFS(СВЦЭМ!$E$33:$E$776,СВЦЭМ!$A$33:$A$776,$A180,СВЦЭМ!$B$33:$B$776,V$155)+'СЕТ СН'!$F$12</f>
        <v>150.37378623999999</v>
      </c>
      <c r="W180" s="36">
        <f>SUMIFS(СВЦЭМ!$E$33:$E$776,СВЦЭМ!$A$33:$A$776,$A180,СВЦЭМ!$B$33:$B$776,W$155)+'СЕТ СН'!$F$12</f>
        <v>151.72967944000001</v>
      </c>
      <c r="X180" s="36">
        <f>SUMIFS(СВЦЭМ!$E$33:$E$776,СВЦЭМ!$A$33:$A$776,$A180,СВЦЭМ!$B$33:$B$776,X$155)+'СЕТ СН'!$F$12</f>
        <v>152.53223861999999</v>
      </c>
      <c r="Y180" s="36">
        <f>SUMIFS(СВЦЭМ!$E$33:$E$776,СВЦЭМ!$A$33:$A$776,$A180,СВЦЭМ!$B$33:$B$776,Y$155)+'СЕТ СН'!$F$12</f>
        <v>155.27331118999999</v>
      </c>
    </row>
    <row r="181" spans="1:27" ht="15.75" x14ac:dyDescent="0.2">
      <c r="A181" s="35">
        <f t="shared" si="4"/>
        <v>44222</v>
      </c>
      <c r="B181" s="36">
        <f>SUMIFS(СВЦЭМ!$E$33:$E$776,СВЦЭМ!$A$33:$A$776,$A181,СВЦЭМ!$B$33:$B$776,B$155)+'СЕТ СН'!$F$12</f>
        <v>161.62325430999999</v>
      </c>
      <c r="C181" s="36">
        <f>SUMIFS(СВЦЭМ!$E$33:$E$776,СВЦЭМ!$A$33:$A$776,$A181,СВЦЭМ!$B$33:$B$776,C$155)+'СЕТ СН'!$F$12</f>
        <v>165.21942125000001</v>
      </c>
      <c r="D181" s="36">
        <f>SUMIFS(СВЦЭМ!$E$33:$E$776,СВЦЭМ!$A$33:$A$776,$A181,СВЦЭМ!$B$33:$B$776,D$155)+'СЕТ СН'!$F$12</f>
        <v>166.41070673999999</v>
      </c>
      <c r="E181" s="36">
        <f>SUMIFS(СВЦЭМ!$E$33:$E$776,СВЦЭМ!$A$33:$A$776,$A181,СВЦЭМ!$B$33:$B$776,E$155)+'СЕТ СН'!$F$12</f>
        <v>166.94397407</v>
      </c>
      <c r="F181" s="36">
        <f>SUMIFS(СВЦЭМ!$E$33:$E$776,СВЦЭМ!$A$33:$A$776,$A181,СВЦЭМ!$B$33:$B$776,F$155)+'СЕТ СН'!$F$12</f>
        <v>168.60228178</v>
      </c>
      <c r="G181" s="36">
        <f>SUMIFS(СВЦЭМ!$E$33:$E$776,СВЦЭМ!$A$33:$A$776,$A181,СВЦЭМ!$B$33:$B$776,G$155)+'СЕТ СН'!$F$12</f>
        <v>166.19008292000001</v>
      </c>
      <c r="H181" s="36">
        <f>SUMIFS(СВЦЭМ!$E$33:$E$776,СВЦЭМ!$A$33:$A$776,$A181,СВЦЭМ!$B$33:$B$776,H$155)+'СЕТ СН'!$F$12</f>
        <v>160.61850519999999</v>
      </c>
      <c r="I181" s="36">
        <f>SUMIFS(СВЦЭМ!$E$33:$E$776,СВЦЭМ!$A$33:$A$776,$A181,СВЦЭМ!$B$33:$B$776,I$155)+'СЕТ СН'!$F$12</f>
        <v>154.09770756</v>
      </c>
      <c r="J181" s="36">
        <f>SUMIFS(СВЦЭМ!$E$33:$E$776,СВЦЭМ!$A$33:$A$776,$A181,СВЦЭМ!$B$33:$B$776,J$155)+'СЕТ СН'!$F$12</f>
        <v>150.29118589999999</v>
      </c>
      <c r="K181" s="36">
        <f>SUMIFS(СВЦЭМ!$E$33:$E$776,СВЦЭМ!$A$33:$A$776,$A181,СВЦЭМ!$B$33:$B$776,K$155)+'СЕТ СН'!$F$12</f>
        <v>149.44649949999999</v>
      </c>
      <c r="L181" s="36">
        <f>SUMIFS(СВЦЭМ!$E$33:$E$776,СВЦЭМ!$A$33:$A$776,$A181,СВЦЭМ!$B$33:$B$776,L$155)+'СЕТ СН'!$F$12</f>
        <v>148.45110226</v>
      </c>
      <c r="M181" s="36">
        <f>SUMIFS(СВЦЭМ!$E$33:$E$776,СВЦЭМ!$A$33:$A$776,$A181,СВЦЭМ!$B$33:$B$776,M$155)+'СЕТ СН'!$F$12</f>
        <v>149.55453745</v>
      </c>
      <c r="N181" s="36">
        <f>SUMIFS(СВЦЭМ!$E$33:$E$776,СВЦЭМ!$A$33:$A$776,$A181,СВЦЭМ!$B$33:$B$776,N$155)+'СЕТ СН'!$F$12</f>
        <v>150.03925776</v>
      </c>
      <c r="O181" s="36">
        <f>SUMIFS(СВЦЭМ!$E$33:$E$776,СВЦЭМ!$A$33:$A$776,$A181,СВЦЭМ!$B$33:$B$776,O$155)+'СЕТ СН'!$F$12</f>
        <v>151.20701450999999</v>
      </c>
      <c r="P181" s="36">
        <f>SUMIFS(СВЦЭМ!$E$33:$E$776,СВЦЭМ!$A$33:$A$776,$A181,СВЦЭМ!$B$33:$B$776,P$155)+'СЕТ СН'!$F$12</f>
        <v>152.17156711000001</v>
      </c>
      <c r="Q181" s="36">
        <f>SUMIFS(СВЦЭМ!$E$33:$E$776,СВЦЭМ!$A$33:$A$776,$A181,СВЦЭМ!$B$33:$B$776,Q$155)+'СЕТ СН'!$F$12</f>
        <v>151.97577154999999</v>
      </c>
      <c r="R181" s="36">
        <f>SUMIFS(СВЦЭМ!$E$33:$E$776,СВЦЭМ!$A$33:$A$776,$A181,СВЦЭМ!$B$33:$B$776,R$155)+'СЕТ СН'!$F$12</f>
        <v>150.33457783</v>
      </c>
      <c r="S181" s="36">
        <f>SUMIFS(СВЦЭМ!$E$33:$E$776,СВЦЭМ!$A$33:$A$776,$A181,СВЦЭМ!$B$33:$B$776,S$155)+'СЕТ СН'!$F$12</f>
        <v>149.72717847999999</v>
      </c>
      <c r="T181" s="36">
        <f>SUMIFS(СВЦЭМ!$E$33:$E$776,СВЦЭМ!$A$33:$A$776,$A181,СВЦЭМ!$B$33:$B$776,T$155)+'СЕТ СН'!$F$12</f>
        <v>148.05004579000001</v>
      </c>
      <c r="U181" s="36">
        <f>SUMIFS(СВЦЭМ!$E$33:$E$776,СВЦЭМ!$A$33:$A$776,$A181,СВЦЭМ!$B$33:$B$776,U$155)+'СЕТ СН'!$F$12</f>
        <v>148.35325993999999</v>
      </c>
      <c r="V181" s="36">
        <f>SUMIFS(СВЦЭМ!$E$33:$E$776,СВЦЭМ!$A$33:$A$776,$A181,СВЦЭМ!$B$33:$B$776,V$155)+'СЕТ СН'!$F$12</f>
        <v>150.15708681999999</v>
      </c>
      <c r="W181" s="36">
        <f>SUMIFS(СВЦЭМ!$E$33:$E$776,СВЦЭМ!$A$33:$A$776,$A181,СВЦЭМ!$B$33:$B$776,W$155)+'СЕТ СН'!$F$12</f>
        <v>153.65088840999999</v>
      </c>
      <c r="X181" s="36">
        <f>SUMIFS(СВЦЭМ!$E$33:$E$776,СВЦЭМ!$A$33:$A$776,$A181,СВЦЭМ!$B$33:$B$776,X$155)+'СЕТ СН'!$F$12</f>
        <v>154.98808953</v>
      </c>
      <c r="Y181" s="36">
        <f>SUMIFS(СВЦЭМ!$E$33:$E$776,СВЦЭМ!$A$33:$A$776,$A181,СВЦЭМ!$B$33:$B$776,Y$155)+'СЕТ СН'!$F$12</f>
        <v>157.69184816000001</v>
      </c>
    </row>
    <row r="182" spans="1:27" ht="15.75" x14ac:dyDescent="0.2">
      <c r="A182" s="35">
        <f t="shared" si="4"/>
        <v>44223</v>
      </c>
      <c r="B182" s="36">
        <f>SUMIFS(СВЦЭМ!$E$33:$E$776,СВЦЭМ!$A$33:$A$776,$A182,СВЦЭМ!$B$33:$B$776,B$155)+'СЕТ СН'!$F$12</f>
        <v>159.65211396999999</v>
      </c>
      <c r="C182" s="36">
        <f>SUMIFS(СВЦЭМ!$E$33:$E$776,СВЦЭМ!$A$33:$A$776,$A182,СВЦЭМ!$B$33:$B$776,C$155)+'СЕТ СН'!$F$12</f>
        <v>162.88863029000001</v>
      </c>
      <c r="D182" s="36">
        <f>SUMIFS(СВЦЭМ!$E$33:$E$776,СВЦЭМ!$A$33:$A$776,$A182,СВЦЭМ!$B$33:$B$776,D$155)+'СЕТ СН'!$F$12</f>
        <v>164.97794435</v>
      </c>
      <c r="E182" s="36">
        <f>SUMIFS(СВЦЭМ!$E$33:$E$776,СВЦЭМ!$A$33:$A$776,$A182,СВЦЭМ!$B$33:$B$776,E$155)+'СЕТ СН'!$F$12</f>
        <v>166.09471377</v>
      </c>
      <c r="F182" s="36">
        <f>SUMIFS(СВЦЭМ!$E$33:$E$776,СВЦЭМ!$A$33:$A$776,$A182,СВЦЭМ!$B$33:$B$776,F$155)+'СЕТ СН'!$F$12</f>
        <v>167.64105695000001</v>
      </c>
      <c r="G182" s="36">
        <f>SUMIFS(СВЦЭМ!$E$33:$E$776,СВЦЭМ!$A$33:$A$776,$A182,СВЦЭМ!$B$33:$B$776,G$155)+'СЕТ СН'!$F$12</f>
        <v>165.02297492</v>
      </c>
      <c r="H182" s="36">
        <f>SUMIFS(СВЦЭМ!$E$33:$E$776,СВЦЭМ!$A$33:$A$776,$A182,СВЦЭМ!$B$33:$B$776,H$155)+'СЕТ СН'!$F$12</f>
        <v>159.95941619999999</v>
      </c>
      <c r="I182" s="36">
        <f>SUMIFS(СВЦЭМ!$E$33:$E$776,СВЦЭМ!$A$33:$A$776,$A182,СВЦЭМ!$B$33:$B$776,I$155)+'СЕТ СН'!$F$12</f>
        <v>156.38598540999999</v>
      </c>
      <c r="J182" s="36">
        <f>SUMIFS(СВЦЭМ!$E$33:$E$776,СВЦЭМ!$A$33:$A$776,$A182,СВЦЭМ!$B$33:$B$776,J$155)+'СЕТ СН'!$F$12</f>
        <v>151.97792967999999</v>
      </c>
      <c r="K182" s="36">
        <f>SUMIFS(СВЦЭМ!$E$33:$E$776,СВЦЭМ!$A$33:$A$776,$A182,СВЦЭМ!$B$33:$B$776,K$155)+'СЕТ СН'!$F$12</f>
        <v>150.22360721000001</v>
      </c>
      <c r="L182" s="36">
        <f>SUMIFS(СВЦЭМ!$E$33:$E$776,СВЦЭМ!$A$33:$A$776,$A182,СВЦЭМ!$B$33:$B$776,L$155)+'СЕТ СН'!$F$12</f>
        <v>149.06106643000001</v>
      </c>
      <c r="M182" s="36">
        <f>SUMIFS(СВЦЭМ!$E$33:$E$776,СВЦЭМ!$A$33:$A$776,$A182,СВЦЭМ!$B$33:$B$776,M$155)+'СЕТ СН'!$F$12</f>
        <v>150.61981621999999</v>
      </c>
      <c r="N182" s="36">
        <f>SUMIFS(СВЦЭМ!$E$33:$E$776,СВЦЭМ!$A$33:$A$776,$A182,СВЦЭМ!$B$33:$B$776,N$155)+'СЕТ СН'!$F$12</f>
        <v>151.48899452000001</v>
      </c>
      <c r="O182" s="36">
        <f>SUMIFS(СВЦЭМ!$E$33:$E$776,СВЦЭМ!$A$33:$A$776,$A182,СВЦЭМ!$B$33:$B$776,O$155)+'СЕТ СН'!$F$12</f>
        <v>153.58597295999999</v>
      </c>
      <c r="P182" s="36">
        <f>SUMIFS(СВЦЭМ!$E$33:$E$776,СВЦЭМ!$A$33:$A$776,$A182,СВЦЭМ!$B$33:$B$776,P$155)+'СЕТ СН'!$F$12</f>
        <v>154.99228092000001</v>
      </c>
      <c r="Q182" s="36">
        <f>SUMIFS(СВЦЭМ!$E$33:$E$776,СВЦЭМ!$A$33:$A$776,$A182,СВЦЭМ!$B$33:$B$776,Q$155)+'СЕТ СН'!$F$12</f>
        <v>156.11450524</v>
      </c>
      <c r="R182" s="36">
        <f>SUMIFS(СВЦЭМ!$E$33:$E$776,СВЦЭМ!$A$33:$A$776,$A182,СВЦЭМ!$B$33:$B$776,R$155)+'СЕТ СН'!$F$12</f>
        <v>154.60309774999999</v>
      </c>
      <c r="S182" s="36">
        <f>SUMIFS(СВЦЭМ!$E$33:$E$776,СВЦЭМ!$A$33:$A$776,$A182,СВЦЭМ!$B$33:$B$776,S$155)+'СЕТ СН'!$F$12</f>
        <v>152.49750404</v>
      </c>
      <c r="T182" s="36">
        <f>SUMIFS(СВЦЭМ!$E$33:$E$776,СВЦЭМ!$A$33:$A$776,$A182,СВЦЭМ!$B$33:$B$776,T$155)+'СЕТ СН'!$F$12</f>
        <v>147.64290299000001</v>
      </c>
      <c r="U182" s="36">
        <f>SUMIFS(СВЦЭМ!$E$33:$E$776,СВЦЭМ!$A$33:$A$776,$A182,СВЦЭМ!$B$33:$B$776,U$155)+'СЕТ СН'!$F$12</f>
        <v>147.76170005</v>
      </c>
      <c r="V182" s="36">
        <f>SUMIFS(СВЦЭМ!$E$33:$E$776,СВЦЭМ!$A$33:$A$776,$A182,СВЦЭМ!$B$33:$B$776,V$155)+'СЕТ СН'!$F$12</f>
        <v>149.25532636</v>
      </c>
      <c r="W182" s="36">
        <f>SUMIFS(СВЦЭМ!$E$33:$E$776,СВЦЭМ!$A$33:$A$776,$A182,СВЦЭМ!$B$33:$B$776,W$155)+'СЕТ СН'!$F$12</f>
        <v>152.30770838999999</v>
      </c>
      <c r="X182" s="36">
        <f>SUMIFS(СВЦЭМ!$E$33:$E$776,СВЦЭМ!$A$33:$A$776,$A182,СВЦЭМ!$B$33:$B$776,X$155)+'СЕТ СН'!$F$12</f>
        <v>153.25987638000001</v>
      </c>
      <c r="Y182" s="36">
        <f>SUMIFS(СВЦЭМ!$E$33:$E$776,СВЦЭМ!$A$33:$A$776,$A182,СВЦЭМ!$B$33:$B$776,Y$155)+'СЕТ СН'!$F$12</f>
        <v>156.88983304999999</v>
      </c>
    </row>
    <row r="183" spans="1:27" ht="15.75" x14ac:dyDescent="0.2">
      <c r="A183" s="35">
        <f t="shared" si="4"/>
        <v>44224</v>
      </c>
      <c r="B183" s="36">
        <f>SUMIFS(СВЦЭМ!$E$33:$E$776,СВЦЭМ!$A$33:$A$776,$A183,СВЦЭМ!$B$33:$B$776,B$155)+'СЕТ СН'!$F$12</f>
        <v>154.38965346000001</v>
      </c>
      <c r="C183" s="36">
        <f>SUMIFS(СВЦЭМ!$E$33:$E$776,СВЦЭМ!$A$33:$A$776,$A183,СВЦЭМ!$B$33:$B$776,C$155)+'СЕТ СН'!$F$12</f>
        <v>162.29090662999999</v>
      </c>
      <c r="D183" s="36">
        <f>SUMIFS(СВЦЭМ!$E$33:$E$776,СВЦЭМ!$A$33:$A$776,$A183,СВЦЭМ!$B$33:$B$776,D$155)+'СЕТ СН'!$F$12</f>
        <v>167.10747094000001</v>
      </c>
      <c r="E183" s="36">
        <f>SUMIFS(СВЦЭМ!$E$33:$E$776,СВЦЭМ!$A$33:$A$776,$A183,СВЦЭМ!$B$33:$B$776,E$155)+'СЕТ СН'!$F$12</f>
        <v>167.72622554</v>
      </c>
      <c r="F183" s="36">
        <f>SUMIFS(СВЦЭМ!$E$33:$E$776,СВЦЭМ!$A$33:$A$776,$A183,СВЦЭМ!$B$33:$B$776,F$155)+'СЕТ СН'!$F$12</f>
        <v>169.18604022</v>
      </c>
      <c r="G183" s="36">
        <f>SUMIFS(СВЦЭМ!$E$33:$E$776,СВЦЭМ!$A$33:$A$776,$A183,СВЦЭМ!$B$33:$B$776,G$155)+'СЕТ СН'!$F$12</f>
        <v>167.07515749000001</v>
      </c>
      <c r="H183" s="36">
        <f>SUMIFS(СВЦЭМ!$E$33:$E$776,СВЦЭМ!$A$33:$A$776,$A183,СВЦЭМ!$B$33:$B$776,H$155)+'СЕТ СН'!$F$12</f>
        <v>161.59162513999999</v>
      </c>
      <c r="I183" s="36">
        <f>SUMIFS(СВЦЭМ!$E$33:$E$776,СВЦЭМ!$A$33:$A$776,$A183,СВЦЭМ!$B$33:$B$776,I$155)+'СЕТ СН'!$F$12</f>
        <v>158.17187329000001</v>
      </c>
      <c r="J183" s="36">
        <f>SUMIFS(СВЦЭМ!$E$33:$E$776,СВЦЭМ!$A$33:$A$776,$A183,СВЦЭМ!$B$33:$B$776,J$155)+'СЕТ СН'!$F$12</f>
        <v>155.48796397999999</v>
      </c>
      <c r="K183" s="36">
        <f>SUMIFS(СВЦЭМ!$E$33:$E$776,СВЦЭМ!$A$33:$A$776,$A183,СВЦЭМ!$B$33:$B$776,K$155)+'СЕТ СН'!$F$12</f>
        <v>153.86046142999999</v>
      </c>
      <c r="L183" s="36">
        <f>SUMIFS(СВЦЭМ!$E$33:$E$776,СВЦЭМ!$A$33:$A$776,$A183,СВЦЭМ!$B$33:$B$776,L$155)+'СЕТ СН'!$F$12</f>
        <v>153.14191765999999</v>
      </c>
      <c r="M183" s="36">
        <f>SUMIFS(СВЦЭМ!$E$33:$E$776,СВЦЭМ!$A$33:$A$776,$A183,СВЦЭМ!$B$33:$B$776,M$155)+'СЕТ СН'!$F$12</f>
        <v>154.26469928</v>
      </c>
      <c r="N183" s="36">
        <f>SUMIFS(СВЦЭМ!$E$33:$E$776,СВЦЭМ!$A$33:$A$776,$A183,СВЦЭМ!$B$33:$B$776,N$155)+'СЕТ СН'!$F$12</f>
        <v>155.07135929</v>
      </c>
      <c r="O183" s="36">
        <f>SUMIFS(СВЦЭМ!$E$33:$E$776,СВЦЭМ!$A$33:$A$776,$A183,СВЦЭМ!$B$33:$B$776,O$155)+'СЕТ СН'!$F$12</f>
        <v>153.66536704999999</v>
      </c>
      <c r="P183" s="36">
        <f>SUMIFS(СВЦЭМ!$E$33:$E$776,СВЦЭМ!$A$33:$A$776,$A183,СВЦЭМ!$B$33:$B$776,P$155)+'СЕТ СН'!$F$12</f>
        <v>154.41082262</v>
      </c>
      <c r="Q183" s="36">
        <f>SUMIFS(СВЦЭМ!$E$33:$E$776,СВЦЭМ!$A$33:$A$776,$A183,СВЦЭМ!$B$33:$B$776,Q$155)+'СЕТ СН'!$F$12</f>
        <v>154.8521155</v>
      </c>
      <c r="R183" s="36">
        <f>SUMIFS(СВЦЭМ!$E$33:$E$776,СВЦЭМ!$A$33:$A$776,$A183,СВЦЭМ!$B$33:$B$776,R$155)+'СЕТ СН'!$F$12</f>
        <v>154.20892823</v>
      </c>
      <c r="S183" s="36">
        <f>SUMIFS(СВЦЭМ!$E$33:$E$776,СВЦЭМ!$A$33:$A$776,$A183,СВЦЭМ!$B$33:$B$776,S$155)+'СЕТ СН'!$F$12</f>
        <v>152.66630262999999</v>
      </c>
      <c r="T183" s="36">
        <f>SUMIFS(СВЦЭМ!$E$33:$E$776,СВЦЭМ!$A$33:$A$776,$A183,СВЦЭМ!$B$33:$B$776,T$155)+'СЕТ СН'!$F$12</f>
        <v>149.2104324</v>
      </c>
      <c r="U183" s="36">
        <f>SUMIFS(СВЦЭМ!$E$33:$E$776,СВЦЭМ!$A$33:$A$776,$A183,СВЦЭМ!$B$33:$B$776,U$155)+'СЕТ СН'!$F$12</f>
        <v>149.30336947999999</v>
      </c>
      <c r="V183" s="36">
        <f>SUMIFS(СВЦЭМ!$E$33:$E$776,СВЦЭМ!$A$33:$A$776,$A183,СВЦЭМ!$B$33:$B$776,V$155)+'СЕТ СН'!$F$12</f>
        <v>150.55479226</v>
      </c>
      <c r="W183" s="36">
        <f>SUMIFS(СВЦЭМ!$E$33:$E$776,СВЦЭМ!$A$33:$A$776,$A183,СВЦЭМ!$B$33:$B$776,W$155)+'СЕТ СН'!$F$12</f>
        <v>152.37703200999999</v>
      </c>
      <c r="X183" s="36">
        <f>SUMIFS(СВЦЭМ!$E$33:$E$776,СВЦЭМ!$A$33:$A$776,$A183,СВЦЭМ!$B$33:$B$776,X$155)+'СЕТ СН'!$F$12</f>
        <v>152.27376190999999</v>
      </c>
      <c r="Y183" s="36">
        <f>SUMIFS(СВЦЭМ!$E$33:$E$776,СВЦЭМ!$A$33:$A$776,$A183,СВЦЭМ!$B$33:$B$776,Y$155)+'СЕТ СН'!$F$12</f>
        <v>155.35465988999999</v>
      </c>
    </row>
    <row r="184" spans="1:27" ht="15.75" x14ac:dyDescent="0.2">
      <c r="A184" s="35">
        <f t="shared" si="4"/>
        <v>44225</v>
      </c>
      <c r="B184" s="36">
        <f>SUMIFS(СВЦЭМ!$E$33:$E$776,СВЦЭМ!$A$33:$A$776,$A184,СВЦЭМ!$B$33:$B$776,B$155)+'СЕТ СН'!$F$12</f>
        <v>153.35661988999999</v>
      </c>
      <c r="C184" s="36">
        <f>SUMIFS(СВЦЭМ!$E$33:$E$776,СВЦЭМ!$A$33:$A$776,$A184,СВЦЭМ!$B$33:$B$776,C$155)+'СЕТ СН'!$F$12</f>
        <v>157.51364237000001</v>
      </c>
      <c r="D184" s="36">
        <f>SUMIFS(СВЦЭМ!$E$33:$E$776,СВЦЭМ!$A$33:$A$776,$A184,СВЦЭМ!$B$33:$B$776,D$155)+'СЕТ СН'!$F$12</f>
        <v>159.44624049000001</v>
      </c>
      <c r="E184" s="36">
        <f>SUMIFS(СВЦЭМ!$E$33:$E$776,СВЦЭМ!$A$33:$A$776,$A184,СВЦЭМ!$B$33:$B$776,E$155)+'СЕТ СН'!$F$12</f>
        <v>157.78393321999999</v>
      </c>
      <c r="F184" s="36">
        <f>SUMIFS(СВЦЭМ!$E$33:$E$776,СВЦЭМ!$A$33:$A$776,$A184,СВЦЭМ!$B$33:$B$776,F$155)+'СЕТ СН'!$F$12</f>
        <v>157.31690466000001</v>
      </c>
      <c r="G184" s="36">
        <f>SUMIFS(СВЦЭМ!$E$33:$E$776,СВЦЭМ!$A$33:$A$776,$A184,СВЦЭМ!$B$33:$B$776,G$155)+'СЕТ СН'!$F$12</f>
        <v>156.08435668000001</v>
      </c>
      <c r="H184" s="36">
        <f>SUMIFS(СВЦЭМ!$E$33:$E$776,СВЦЭМ!$A$33:$A$776,$A184,СВЦЭМ!$B$33:$B$776,H$155)+'СЕТ СН'!$F$12</f>
        <v>151.47344147000001</v>
      </c>
      <c r="I184" s="36">
        <f>SUMIFS(СВЦЭМ!$E$33:$E$776,СВЦЭМ!$A$33:$A$776,$A184,СВЦЭМ!$B$33:$B$776,I$155)+'СЕТ СН'!$F$12</f>
        <v>146.0114494</v>
      </c>
      <c r="J184" s="36">
        <f>SUMIFS(СВЦЭМ!$E$33:$E$776,СВЦЭМ!$A$33:$A$776,$A184,СВЦЭМ!$B$33:$B$776,J$155)+'СЕТ СН'!$F$12</f>
        <v>145.10190793000001</v>
      </c>
      <c r="K184" s="36">
        <f>SUMIFS(СВЦЭМ!$E$33:$E$776,СВЦЭМ!$A$33:$A$776,$A184,СВЦЭМ!$B$33:$B$776,K$155)+'СЕТ СН'!$F$12</f>
        <v>143.69316473000001</v>
      </c>
      <c r="L184" s="36">
        <f>SUMIFS(СВЦЭМ!$E$33:$E$776,СВЦЭМ!$A$33:$A$776,$A184,СВЦЭМ!$B$33:$B$776,L$155)+'СЕТ СН'!$F$12</f>
        <v>144.01992905</v>
      </c>
      <c r="M184" s="36">
        <f>SUMIFS(СВЦЭМ!$E$33:$E$776,СВЦЭМ!$A$33:$A$776,$A184,СВЦЭМ!$B$33:$B$776,M$155)+'СЕТ СН'!$F$12</f>
        <v>148.21309262</v>
      </c>
      <c r="N184" s="36">
        <f>SUMIFS(СВЦЭМ!$E$33:$E$776,СВЦЭМ!$A$33:$A$776,$A184,СВЦЭМ!$B$33:$B$776,N$155)+'СЕТ СН'!$F$12</f>
        <v>149.14167904999999</v>
      </c>
      <c r="O184" s="36">
        <f>SUMIFS(СВЦЭМ!$E$33:$E$776,СВЦЭМ!$A$33:$A$776,$A184,СВЦЭМ!$B$33:$B$776,O$155)+'СЕТ СН'!$F$12</f>
        <v>150.15314279</v>
      </c>
      <c r="P184" s="36">
        <f>SUMIFS(СВЦЭМ!$E$33:$E$776,СВЦЭМ!$A$33:$A$776,$A184,СВЦЭМ!$B$33:$B$776,P$155)+'СЕТ СН'!$F$12</f>
        <v>151.11648131000001</v>
      </c>
      <c r="Q184" s="36">
        <f>SUMIFS(СВЦЭМ!$E$33:$E$776,СВЦЭМ!$A$33:$A$776,$A184,СВЦЭМ!$B$33:$B$776,Q$155)+'СЕТ СН'!$F$12</f>
        <v>150.48390004999999</v>
      </c>
      <c r="R184" s="36">
        <f>SUMIFS(СВЦЭМ!$E$33:$E$776,СВЦЭМ!$A$33:$A$776,$A184,СВЦЭМ!$B$33:$B$776,R$155)+'СЕТ СН'!$F$12</f>
        <v>146.14041907000001</v>
      </c>
      <c r="S184" s="36">
        <f>SUMIFS(СВЦЭМ!$E$33:$E$776,СВЦЭМ!$A$33:$A$776,$A184,СВЦЭМ!$B$33:$B$776,S$155)+'СЕТ СН'!$F$12</f>
        <v>147.89315049000001</v>
      </c>
      <c r="T184" s="36">
        <f>SUMIFS(СВЦЭМ!$E$33:$E$776,СВЦЭМ!$A$33:$A$776,$A184,СВЦЭМ!$B$33:$B$776,T$155)+'СЕТ СН'!$F$12</f>
        <v>145.71990926000001</v>
      </c>
      <c r="U184" s="36">
        <f>SUMIFS(СВЦЭМ!$E$33:$E$776,СВЦЭМ!$A$33:$A$776,$A184,СВЦЭМ!$B$33:$B$776,U$155)+'СЕТ СН'!$F$12</f>
        <v>145.79717188000001</v>
      </c>
      <c r="V184" s="36">
        <f>SUMIFS(СВЦЭМ!$E$33:$E$776,СВЦЭМ!$A$33:$A$776,$A184,СВЦЭМ!$B$33:$B$776,V$155)+'СЕТ СН'!$F$12</f>
        <v>148.14085752</v>
      </c>
      <c r="W184" s="36">
        <f>SUMIFS(СВЦЭМ!$E$33:$E$776,СВЦЭМ!$A$33:$A$776,$A184,СВЦЭМ!$B$33:$B$776,W$155)+'СЕТ СН'!$F$12</f>
        <v>150.09256675</v>
      </c>
      <c r="X184" s="36">
        <f>SUMIFS(СВЦЭМ!$E$33:$E$776,СВЦЭМ!$A$33:$A$776,$A184,СВЦЭМ!$B$33:$B$776,X$155)+'СЕТ СН'!$F$12</f>
        <v>150.12832374999999</v>
      </c>
      <c r="Y184" s="36">
        <f>SUMIFS(СВЦЭМ!$E$33:$E$776,СВЦЭМ!$A$33:$A$776,$A184,СВЦЭМ!$B$33:$B$776,Y$155)+'СЕТ СН'!$F$12</f>
        <v>151.50522588000001</v>
      </c>
    </row>
    <row r="185" spans="1:27" ht="15.75" x14ac:dyDescent="0.2">
      <c r="A185" s="35">
        <f t="shared" si="4"/>
        <v>44226</v>
      </c>
      <c r="B185" s="36">
        <f>SUMIFS(СВЦЭМ!$E$33:$E$776,СВЦЭМ!$A$33:$A$776,$A185,СВЦЭМ!$B$33:$B$776,B$155)+'СЕТ СН'!$F$12</f>
        <v>150.28703858</v>
      </c>
      <c r="C185" s="36">
        <f>SUMIFS(СВЦЭМ!$E$33:$E$776,СВЦЭМ!$A$33:$A$776,$A185,СВЦЭМ!$B$33:$B$776,C$155)+'СЕТ СН'!$F$12</f>
        <v>155.32729798</v>
      </c>
      <c r="D185" s="36">
        <f>SUMIFS(СВЦЭМ!$E$33:$E$776,СВЦЭМ!$A$33:$A$776,$A185,СВЦЭМ!$B$33:$B$776,D$155)+'СЕТ СН'!$F$12</f>
        <v>158.00860162999999</v>
      </c>
      <c r="E185" s="36">
        <f>SUMIFS(СВЦЭМ!$E$33:$E$776,СВЦЭМ!$A$33:$A$776,$A185,СВЦЭМ!$B$33:$B$776,E$155)+'СЕТ СН'!$F$12</f>
        <v>158.77832261</v>
      </c>
      <c r="F185" s="36">
        <f>SUMIFS(СВЦЭМ!$E$33:$E$776,СВЦЭМ!$A$33:$A$776,$A185,СВЦЭМ!$B$33:$B$776,F$155)+'СЕТ СН'!$F$12</f>
        <v>160.84741425999999</v>
      </c>
      <c r="G185" s="36">
        <f>SUMIFS(СВЦЭМ!$E$33:$E$776,СВЦЭМ!$A$33:$A$776,$A185,СВЦЭМ!$B$33:$B$776,G$155)+'СЕТ СН'!$F$12</f>
        <v>160.18419209000001</v>
      </c>
      <c r="H185" s="36">
        <f>SUMIFS(СВЦЭМ!$E$33:$E$776,СВЦЭМ!$A$33:$A$776,$A185,СВЦЭМ!$B$33:$B$776,H$155)+'СЕТ СН'!$F$12</f>
        <v>158.46059811000001</v>
      </c>
      <c r="I185" s="36">
        <f>SUMIFS(СВЦЭМ!$E$33:$E$776,СВЦЭМ!$A$33:$A$776,$A185,СВЦЭМ!$B$33:$B$776,I$155)+'СЕТ СН'!$F$12</f>
        <v>155.06452576000001</v>
      </c>
      <c r="J185" s="36">
        <f>SUMIFS(СВЦЭМ!$E$33:$E$776,СВЦЭМ!$A$33:$A$776,$A185,СВЦЭМ!$B$33:$B$776,J$155)+'СЕТ СН'!$F$12</f>
        <v>152.48584486999999</v>
      </c>
      <c r="K185" s="36">
        <f>SUMIFS(СВЦЭМ!$E$33:$E$776,СВЦЭМ!$A$33:$A$776,$A185,СВЦЭМ!$B$33:$B$776,K$155)+'СЕТ СН'!$F$12</f>
        <v>149.82771639000001</v>
      </c>
      <c r="L185" s="36">
        <f>SUMIFS(СВЦЭМ!$E$33:$E$776,СВЦЭМ!$A$33:$A$776,$A185,СВЦЭМ!$B$33:$B$776,L$155)+'СЕТ СН'!$F$12</f>
        <v>147.58036795000001</v>
      </c>
      <c r="M185" s="36">
        <f>SUMIFS(СВЦЭМ!$E$33:$E$776,СВЦЭМ!$A$33:$A$776,$A185,СВЦЭМ!$B$33:$B$776,M$155)+'СЕТ СН'!$F$12</f>
        <v>147.83787230999999</v>
      </c>
      <c r="N185" s="36">
        <f>SUMIFS(СВЦЭМ!$E$33:$E$776,СВЦЭМ!$A$33:$A$776,$A185,СВЦЭМ!$B$33:$B$776,N$155)+'СЕТ СН'!$F$12</f>
        <v>147.60732673999999</v>
      </c>
      <c r="O185" s="36">
        <f>SUMIFS(СВЦЭМ!$E$33:$E$776,СВЦЭМ!$A$33:$A$776,$A185,СВЦЭМ!$B$33:$B$776,O$155)+'СЕТ СН'!$F$12</f>
        <v>148.20334923999999</v>
      </c>
      <c r="P185" s="36">
        <f>SUMIFS(СВЦЭМ!$E$33:$E$776,СВЦЭМ!$A$33:$A$776,$A185,СВЦЭМ!$B$33:$B$776,P$155)+'СЕТ СН'!$F$12</f>
        <v>150.96211281000001</v>
      </c>
      <c r="Q185" s="36">
        <f>SUMIFS(СВЦЭМ!$E$33:$E$776,СВЦЭМ!$A$33:$A$776,$A185,СВЦЭМ!$B$33:$B$776,Q$155)+'СЕТ СН'!$F$12</f>
        <v>152.08448695000001</v>
      </c>
      <c r="R185" s="36">
        <f>SUMIFS(СВЦЭМ!$E$33:$E$776,СВЦЭМ!$A$33:$A$776,$A185,СВЦЭМ!$B$33:$B$776,R$155)+'СЕТ СН'!$F$12</f>
        <v>149.59188377999999</v>
      </c>
      <c r="S185" s="36">
        <f>SUMIFS(СВЦЭМ!$E$33:$E$776,СВЦЭМ!$A$33:$A$776,$A185,СВЦЭМ!$B$33:$B$776,S$155)+'СЕТ СН'!$F$12</f>
        <v>148.31161015000001</v>
      </c>
      <c r="T185" s="36">
        <f>SUMIFS(СВЦЭМ!$E$33:$E$776,СВЦЭМ!$A$33:$A$776,$A185,СВЦЭМ!$B$33:$B$776,T$155)+'СЕТ СН'!$F$12</f>
        <v>146.55796971000001</v>
      </c>
      <c r="U185" s="36">
        <f>SUMIFS(СВЦЭМ!$E$33:$E$776,СВЦЭМ!$A$33:$A$776,$A185,СВЦЭМ!$B$33:$B$776,U$155)+'СЕТ СН'!$F$12</f>
        <v>145.87203443999999</v>
      </c>
      <c r="V185" s="36">
        <f>SUMIFS(СВЦЭМ!$E$33:$E$776,СВЦЭМ!$A$33:$A$776,$A185,СВЦЭМ!$B$33:$B$776,V$155)+'СЕТ СН'!$F$12</f>
        <v>148.63198926000001</v>
      </c>
      <c r="W185" s="36">
        <f>SUMIFS(СВЦЭМ!$E$33:$E$776,СВЦЭМ!$A$33:$A$776,$A185,СВЦЭМ!$B$33:$B$776,W$155)+'СЕТ СН'!$F$12</f>
        <v>149.62276742</v>
      </c>
      <c r="X185" s="36">
        <f>SUMIFS(СВЦЭМ!$E$33:$E$776,СВЦЭМ!$A$33:$A$776,$A185,СВЦЭМ!$B$33:$B$776,X$155)+'СЕТ СН'!$F$12</f>
        <v>151.92770361000001</v>
      </c>
      <c r="Y185" s="36">
        <f>SUMIFS(СВЦЭМ!$E$33:$E$776,СВЦЭМ!$A$33:$A$776,$A185,СВЦЭМ!$B$33:$B$776,Y$155)+'СЕТ СН'!$F$12</f>
        <v>155.33029016</v>
      </c>
    </row>
    <row r="186" spans="1:27" ht="15.75" x14ac:dyDescent="0.2">
      <c r="A186" s="35">
        <f t="shared" si="4"/>
        <v>44227</v>
      </c>
      <c r="B186" s="36">
        <f>SUMIFS(СВЦЭМ!$E$33:$E$776,СВЦЭМ!$A$33:$A$776,$A186,СВЦЭМ!$B$33:$B$776,B$155)+'СЕТ СН'!$F$12</f>
        <v>148.20121778000001</v>
      </c>
      <c r="C186" s="36">
        <f>SUMIFS(СВЦЭМ!$E$33:$E$776,СВЦЭМ!$A$33:$A$776,$A186,СВЦЭМ!$B$33:$B$776,C$155)+'СЕТ СН'!$F$12</f>
        <v>153.51684051000001</v>
      </c>
      <c r="D186" s="36">
        <f>SUMIFS(СВЦЭМ!$E$33:$E$776,СВЦЭМ!$A$33:$A$776,$A186,СВЦЭМ!$B$33:$B$776,D$155)+'СЕТ СН'!$F$12</f>
        <v>155.98101632000001</v>
      </c>
      <c r="E186" s="36">
        <f>SUMIFS(СВЦЭМ!$E$33:$E$776,СВЦЭМ!$A$33:$A$776,$A186,СВЦЭМ!$B$33:$B$776,E$155)+'СЕТ СН'!$F$12</f>
        <v>157.04129803000001</v>
      </c>
      <c r="F186" s="36">
        <f>SUMIFS(СВЦЭМ!$E$33:$E$776,СВЦЭМ!$A$33:$A$776,$A186,СВЦЭМ!$B$33:$B$776,F$155)+'СЕТ СН'!$F$12</f>
        <v>159.816315</v>
      </c>
      <c r="G186" s="36">
        <f>SUMIFS(СВЦЭМ!$E$33:$E$776,СВЦЭМ!$A$33:$A$776,$A186,СВЦЭМ!$B$33:$B$776,G$155)+'СЕТ СН'!$F$12</f>
        <v>158.39726243000001</v>
      </c>
      <c r="H186" s="36">
        <f>SUMIFS(СВЦЭМ!$E$33:$E$776,СВЦЭМ!$A$33:$A$776,$A186,СВЦЭМ!$B$33:$B$776,H$155)+'СЕТ СН'!$F$12</f>
        <v>156.95179228000001</v>
      </c>
      <c r="I186" s="36">
        <f>SUMIFS(СВЦЭМ!$E$33:$E$776,СВЦЭМ!$A$33:$A$776,$A186,СВЦЭМ!$B$33:$B$776,I$155)+'СЕТ СН'!$F$12</f>
        <v>155.84757979</v>
      </c>
      <c r="J186" s="36">
        <f>SUMIFS(СВЦЭМ!$E$33:$E$776,СВЦЭМ!$A$33:$A$776,$A186,СВЦЭМ!$B$33:$B$776,J$155)+'СЕТ СН'!$F$12</f>
        <v>153.09122766999999</v>
      </c>
      <c r="K186" s="36">
        <f>SUMIFS(СВЦЭМ!$E$33:$E$776,СВЦЭМ!$A$33:$A$776,$A186,СВЦЭМ!$B$33:$B$776,K$155)+'СЕТ СН'!$F$12</f>
        <v>150.01478587</v>
      </c>
      <c r="L186" s="36">
        <f>SUMIFS(СВЦЭМ!$E$33:$E$776,СВЦЭМ!$A$33:$A$776,$A186,СВЦЭМ!$B$33:$B$776,L$155)+'СЕТ СН'!$F$12</f>
        <v>147.76569233000001</v>
      </c>
      <c r="M186" s="36">
        <f>SUMIFS(СВЦЭМ!$E$33:$E$776,СВЦЭМ!$A$33:$A$776,$A186,СВЦЭМ!$B$33:$B$776,M$155)+'СЕТ СН'!$F$12</f>
        <v>148.45820429</v>
      </c>
      <c r="N186" s="36">
        <f>SUMIFS(СВЦЭМ!$E$33:$E$776,СВЦЭМ!$A$33:$A$776,$A186,СВЦЭМ!$B$33:$B$776,N$155)+'СЕТ СН'!$F$12</f>
        <v>147.87552152999999</v>
      </c>
      <c r="O186" s="36">
        <f>SUMIFS(СВЦЭМ!$E$33:$E$776,СВЦЭМ!$A$33:$A$776,$A186,СВЦЭМ!$B$33:$B$776,O$155)+'СЕТ СН'!$F$12</f>
        <v>147.16547829999999</v>
      </c>
      <c r="P186" s="36">
        <f>SUMIFS(СВЦЭМ!$E$33:$E$776,СВЦЭМ!$A$33:$A$776,$A186,СВЦЭМ!$B$33:$B$776,P$155)+'СЕТ СН'!$F$12</f>
        <v>146.76252126</v>
      </c>
      <c r="Q186" s="36">
        <f>SUMIFS(СВЦЭМ!$E$33:$E$776,СВЦЭМ!$A$33:$A$776,$A186,СВЦЭМ!$B$33:$B$776,Q$155)+'СЕТ СН'!$F$12</f>
        <v>147.52519551</v>
      </c>
      <c r="R186" s="36">
        <f>SUMIFS(СВЦЭМ!$E$33:$E$776,СВЦЭМ!$A$33:$A$776,$A186,СВЦЭМ!$B$33:$B$776,R$155)+'СЕТ СН'!$F$12</f>
        <v>149.50234732000001</v>
      </c>
      <c r="S186" s="36">
        <f>SUMIFS(СВЦЭМ!$E$33:$E$776,СВЦЭМ!$A$33:$A$776,$A186,СВЦЭМ!$B$33:$B$776,S$155)+'СЕТ СН'!$F$12</f>
        <v>152.44927239</v>
      </c>
      <c r="T186" s="36">
        <f>SUMIFS(СВЦЭМ!$E$33:$E$776,СВЦЭМ!$A$33:$A$776,$A186,СВЦЭМ!$B$33:$B$776,T$155)+'СЕТ СН'!$F$12</f>
        <v>154.33705757999999</v>
      </c>
      <c r="U186" s="36">
        <f>SUMIFS(СВЦЭМ!$E$33:$E$776,СВЦЭМ!$A$33:$A$776,$A186,СВЦЭМ!$B$33:$B$776,U$155)+'СЕТ СН'!$F$12</f>
        <v>154.52444994000001</v>
      </c>
      <c r="V186" s="36">
        <f>SUMIFS(СВЦЭМ!$E$33:$E$776,СВЦЭМ!$A$33:$A$776,$A186,СВЦЭМ!$B$33:$B$776,V$155)+'СЕТ СН'!$F$12</f>
        <v>153.28480046999999</v>
      </c>
      <c r="W186" s="36">
        <f>SUMIFS(СВЦЭМ!$E$33:$E$776,СВЦЭМ!$A$33:$A$776,$A186,СВЦЭМ!$B$33:$B$776,W$155)+'СЕТ СН'!$F$12</f>
        <v>152.45454458</v>
      </c>
      <c r="X186" s="36">
        <f>SUMIFS(СВЦЭМ!$E$33:$E$776,СВЦЭМ!$A$33:$A$776,$A186,СВЦЭМ!$B$33:$B$776,X$155)+'СЕТ СН'!$F$12</f>
        <v>150.91122437999999</v>
      </c>
      <c r="Y186" s="36">
        <f>SUMIFS(СВЦЭМ!$E$33:$E$776,СВЦЭМ!$A$33:$A$776,$A186,СВЦЭМ!$B$33:$B$776,Y$155)+'СЕТ СН'!$F$12</f>
        <v>150.30221571999999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СН'!$F$12</f>
        <v>151.62141201</v>
      </c>
      <c r="C191" s="36">
        <f>SUMIFS(СВЦЭМ!$F$33:$F$776,СВЦЭМ!$A$33:$A$776,$A191,СВЦЭМ!$B$33:$B$776,C$190)+'СЕТ СН'!$F$12</f>
        <v>155.13431255</v>
      </c>
      <c r="D191" s="36">
        <f>SUMIFS(СВЦЭМ!$F$33:$F$776,СВЦЭМ!$A$33:$A$776,$A191,СВЦЭМ!$B$33:$B$776,D$190)+'СЕТ СН'!$F$12</f>
        <v>150.93307134</v>
      </c>
      <c r="E191" s="36">
        <f>SUMIFS(СВЦЭМ!$F$33:$F$776,СВЦЭМ!$A$33:$A$776,$A191,СВЦЭМ!$B$33:$B$776,E$190)+'СЕТ СН'!$F$12</f>
        <v>151.04249318999999</v>
      </c>
      <c r="F191" s="36">
        <f>SUMIFS(СВЦЭМ!$F$33:$F$776,СВЦЭМ!$A$33:$A$776,$A191,СВЦЭМ!$B$33:$B$776,F$190)+'СЕТ СН'!$F$12</f>
        <v>148.54610886</v>
      </c>
      <c r="G191" s="36">
        <f>SUMIFS(СВЦЭМ!$F$33:$F$776,СВЦЭМ!$A$33:$A$776,$A191,СВЦЭМ!$B$33:$B$776,G$190)+'СЕТ СН'!$F$12</f>
        <v>149.15928493000001</v>
      </c>
      <c r="H191" s="36">
        <f>SUMIFS(СВЦЭМ!$F$33:$F$776,СВЦЭМ!$A$33:$A$776,$A191,СВЦЭМ!$B$33:$B$776,H$190)+'СЕТ СН'!$F$12</f>
        <v>153.39772945000001</v>
      </c>
      <c r="I191" s="36">
        <f>SUMIFS(СВЦЭМ!$F$33:$F$776,СВЦЭМ!$A$33:$A$776,$A191,СВЦЭМ!$B$33:$B$776,I$190)+'СЕТ СН'!$F$12</f>
        <v>152.35296224000001</v>
      </c>
      <c r="J191" s="36">
        <f>SUMIFS(СВЦЭМ!$F$33:$F$776,СВЦЭМ!$A$33:$A$776,$A191,СВЦЭМ!$B$33:$B$776,J$190)+'СЕТ СН'!$F$12</f>
        <v>151.68738150999999</v>
      </c>
      <c r="K191" s="36">
        <f>SUMIFS(СВЦЭМ!$F$33:$F$776,СВЦЭМ!$A$33:$A$776,$A191,СВЦЭМ!$B$33:$B$776,K$190)+'СЕТ СН'!$F$12</f>
        <v>149.03168972</v>
      </c>
      <c r="L191" s="36">
        <f>SUMIFS(СВЦЭМ!$F$33:$F$776,СВЦЭМ!$A$33:$A$776,$A191,СВЦЭМ!$B$33:$B$776,L$190)+'СЕТ СН'!$F$12</f>
        <v>147.27846464000001</v>
      </c>
      <c r="M191" s="36">
        <f>SUMIFS(СВЦЭМ!$F$33:$F$776,СВЦЭМ!$A$33:$A$776,$A191,СВЦЭМ!$B$33:$B$776,M$190)+'СЕТ СН'!$F$12</f>
        <v>146.08396206</v>
      </c>
      <c r="N191" s="36">
        <f>SUMIFS(СВЦЭМ!$F$33:$F$776,СВЦЭМ!$A$33:$A$776,$A191,СВЦЭМ!$B$33:$B$776,N$190)+'СЕТ СН'!$F$12</f>
        <v>147.2138262</v>
      </c>
      <c r="O191" s="36">
        <f>SUMIFS(СВЦЭМ!$F$33:$F$776,СВЦЭМ!$A$33:$A$776,$A191,СВЦЭМ!$B$33:$B$776,O$190)+'СЕТ СН'!$F$12</f>
        <v>147.54515383</v>
      </c>
      <c r="P191" s="36">
        <f>SUMIFS(СВЦЭМ!$F$33:$F$776,СВЦЭМ!$A$33:$A$776,$A191,СВЦЭМ!$B$33:$B$776,P$190)+'СЕТ СН'!$F$12</f>
        <v>150.90912668999999</v>
      </c>
      <c r="Q191" s="36">
        <f>SUMIFS(СВЦЭМ!$F$33:$F$776,СВЦЭМ!$A$33:$A$776,$A191,СВЦЭМ!$B$33:$B$776,Q$190)+'СЕТ СН'!$F$12</f>
        <v>150.79678451999999</v>
      </c>
      <c r="R191" s="36">
        <f>SUMIFS(СВЦЭМ!$F$33:$F$776,СВЦЭМ!$A$33:$A$776,$A191,СВЦЭМ!$B$33:$B$776,R$190)+'СЕТ СН'!$F$12</f>
        <v>147.6257884</v>
      </c>
      <c r="S191" s="36">
        <f>SUMIFS(СВЦЭМ!$F$33:$F$776,СВЦЭМ!$A$33:$A$776,$A191,СВЦЭМ!$B$33:$B$776,S$190)+'СЕТ СН'!$F$12</f>
        <v>144.65212867</v>
      </c>
      <c r="T191" s="36">
        <f>SUMIFS(СВЦЭМ!$F$33:$F$776,СВЦЭМ!$A$33:$A$776,$A191,СВЦЭМ!$B$33:$B$776,T$190)+'СЕТ СН'!$F$12</f>
        <v>143.03770173999999</v>
      </c>
      <c r="U191" s="36">
        <f>SUMIFS(СВЦЭМ!$F$33:$F$776,СВЦЭМ!$A$33:$A$776,$A191,СВЦЭМ!$B$33:$B$776,U$190)+'СЕТ СН'!$F$12</f>
        <v>141.86803067</v>
      </c>
      <c r="V191" s="36">
        <f>SUMIFS(СВЦЭМ!$F$33:$F$776,СВЦЭМ!$A$33:$A$776,$A191,СВЦЭМ!$B$33:$B$776,V$190)+'СЕТ СН'!$F$12</f>
        <v>140.59214292999999</v>
      </c>
      <c r="W191" s="36">
        <f>SUMIFS(СВЦЭМ!$F$33:$F$776,СВЦЭМ!$A$33:$A$776,$A191,СВЦЭМ!$B$33:$B$776,W$190)+'СЕТ СН'!$F$12</f>
        <v>142.32185816000001</v>
      </c>
      <c r="X191" s="36">
        <f>SUMIFS(СВЦЭМ!$F$33:$F$776,СВЦЭМ!$A$33:$A$776,$A191,СВЦЭМ!$B$33:$B$776,X$190)+'СЕТ СН'!$F$12</f>
        <v>144.13744668000001</v>
      </c>
      <c r="Y191" s="36">
        <f>SUMIFS(СВЦЭМ!$F$33:$F$776,СВЦЭМ!$A$33:$A$776,$A191,СВЦЭМ!$B$33:$B$776,Y$190)+'СЕТ СН'!$F$12</f>
        <v>144.62765279999999</v>
      </c>
      <c r="AA191" s="45"/>
    </row>
    <row r="192" spans="1:27" ht="15.75" x14ac:dyDescent="0.2">
      <c r="A192" s="35">
        <f>A191+1</f>
        <v>44198</v>
      </c>
      <c r="B192" s="36">
        <f>SUMIFS(СВЦЭМ!$F$33:$F$776,СВЦЭМ!$A$33:$A$776,$A192,СВЦЭМ!$B$33:$B$776,B$190)+'СЕТ СН'!$F$12</f>
        <v>149.99316213</v>
      </c>
      <c r="C192" s="36">
        <f>SUMIFS(СВЦЭМ!$F$33:$F$776,СВЦЭМ!$A$33:$A$776,$A192,СВЦЭМ!$B$33:$B$776,C$190)+'СЕТ СН'!$F$12</f>
        <v>152.92798274</v>
      </c>
      <c r="D192" s="36">
        <f>SUMIFS(СВЦЭМ!$F$33:$F$776,СВЦЭМ!$A$33:$A$776,$A192,СВЦЭМ!$B$33:$B$776,D$190)+'СЕТ СН'!$F$12</f>
        <v>154.86833804</v>
      </c>
      <c r="E192" s="36">
        <f>SUMIFS(СВЦЭМ!$F$33:$F$776,СВЦЭМ!$A$33:$A$776,$A192,СВЦЭМ!$B$33:$B$776,E$190)+'СЕТ СН'!$F$12</f>
        <v>158.78280605</v>
      </c>
      <c r="F192" s="36">
        <f>SUMIFS(СВЦЭМ!$F$33:$F$776,СВЦЭМ!$A$33:$A$776,$A192,СВЦЭМ!$B$33:$B$776,F$190)+'СЕТ СН'!$F$12</f>
        <v>156.03358931</v>
      </c>
      <c r="G192" s="36">
        <f>SUMIFS(СВЦЭМ!$F$33:$F$776,СВЦЭМ!$A$33:$A$776,$A192,СВЦЭМ!$B$33:$B$776,G$190)+'СЕТ СН'!$F$12</f>
        <v>155.87752786999999</v>
      </c>
      <c r="H192" s="36">
        <f>SUMIFS(СВЦЭМ!$F$33:$F$776,СВЦЭМ!$A$33:$A$776,$A192,СВЦЭМ!$B$33:$B$776,H$190)+'СЕТ СН'!$F$12</f>
        <v>158.65425963000001</v>
      </c>
      <c r="I192" s="36">
        <f>SUMIFS(СВЦЭМ!$F$33:$F$776,СВЦЭМ!$A$33:$A$776,$A192,СВЦЭМ!$B$33:$B$776,I$190)+'СЕТ СН'!$F$12</f>
        <v>156.62614287</v>
      </c>
      <c r="J192" s="36">
        <f>SUMIFS(СВЦЭМ!$F$33:$F$776,СВЦЭМ!$A$33:$A$776,$A192,СВЦЭМ!$B$33:$B$776,J$190)+'СЕТ СН'!$F$12</f>
        <v>154.03221042000001</v>
      </c>
      <c r="K192" s="36">
        <f>SUMIFS(СВЦЭМ!$F$33:$F$776,СВЦЭМ!$A$33:$A$776,$A192,СВЦЭМ!$B$33:$B$776,K$190)+'СЕТ СН'!$F$12</f>
        <v>150.66645829000001</v>
      </c>
      <c r="L192" s="36">
        <f>SUMIFS(СВЦЭМ!$F$33:$F$776,СВЦЭМ!$A$33:$A$776,$A192,СВЦЭМ!$B$33:$B$776,L$190)+'СЕТ СН'!$F$12</f>
        <v>147.99023445</v>
      </c>
      <c r="M192" s="36">
        <f>SUMIFS(СВЦЭМ!$F$33:$F$776,СВЦЭМ!$A$33:$A$776,$A192,СВЦЭМ!$B$33:$B$776,M$190)+'СЕТ СН'!$F$12</f>
        <v>141.94580404999999</v>
      </c>
      <c r="N192" s="36">
        <f>SUMIFS(СВЦЭМ!$F$33:$F$776,СВЦЭМ!$A$33:$A$776,$A192,СВЦЭМ!$B$33:$B$776,N$190)+'СЕТ СН'!$F$12</f>
        <v>143.63174279</v>
      </c>
      <c r="O192" s="36">
        <f>SUMIFS(СВЦЭМ!$F$33:$F$776,СВЦЭМ!$A$33:$A$776,$A192,СВЦЭМ!$B$33:$B$776,O$190)+'СЕТ СН'!$F$12</f>
        <v>145.54361564999999</v>
      </c>
      <c r="P192" s="36">
        <f>SUMIFS(СВЦЭМ!$F$33:$F$776,СВЦЭМ!$A$33:$A$776,$A192,СВЦЭМ!$B$33:$B$776,P$190)+'СЕТ СН'!$F$12</f>
        <v>146.44638431999999</v>
      </c>
      <c r="Q192" s="36">
        <f>SUMIFS(СВЦЭМ!$F$33:$F$776,СВЦЭМ!$A$33:$A$776,$A192,СВЦЭМ!$B$33:$B$776,Q$190)+'СЕТ СН'!$F$12</f>
        <v>146.35042272999999</v>
      </c>
      <c r="R192" s="36">
        <f>SUMIFS(СВЦЭМ!$F$33:$F$776,СВЦЭМ!$A$33:$A$776,$A192,СВЦЭМ!$B$33:$B$776,R$190)+'СЕТ СН'!$F$12</f>
        <v>144.15087442999999</v>
      </c>
      <c r="S192" s="36">
        <f>SUMIFS(СВЦЭМ!$F$33:$F$776,СВЦЭМ!$A$33:$A$776,$A192,СВЦЭМ!$B$33:$B$776,S$190)+'СЕТ СН'!$F$12</f>
        <v>145.33583157000001</v>
      </c>
      <c r="T192" s="36">
        <f>SUMIFS(СВЦЭМ!$F$33:$F$776,СВЦЭМ!$A$33:$A$776,$A192,СВЦЭМ!$B$33:$B$776,T$190)+'СЕТ СН'!$F$12</f>
        <v>143.43431090999999</v>
      </c>
      <c r="U192" s="36">
        <f>SUMIFS(СВЦЭМ!$F$33:$F$776,СВЦЭМ!$A$33:$A$776,$A192,СВЦЭМ!$B$33:$B$776,U$190)+'СЕТ СН'!$F$12</f>
        <v>142.45147358</v>
      </c>
      <c r="V192" s="36">
        <f>SUMIFS(СВЦЭМ!$F$33:$F$776,СВЦЭМ!$A$33:$A$776,$A192,СВЦЭМ!$B$33:$B$776,V$190)+'СЕТ СН'!$F$12</f>
        <v>143.07968668999999</v>
      </c>
      <c r="W192" s="36">
        <f>SUMIFS(СВЦЭМ!$F$33:$F$776,СВЦЭМ!$A$33:$A$776,$A192,СВЦЭМ!$B$33:$B$776,W$190)+'СЕТ СН'!$F$12</f>
        <v>144.77645038</v>
      </c>
      <c r="X192" s="36">
        <f>SUMIFS(СВЦЭМ!$F$33:$F$776,СВЦЭМ!$A$33:$A$776,$A192,СВЦЭМ!$B$33:$B$776,X$190)+'СЕТ СН'!$F$12</f>
        <v>145.65032578</v>
      </c>
      <c r="Y192" s="36">
        <f>SUMIFS(СВЦЭМ!$F$33:$F$776,СВЦЭМ!$A$33:$A$776,$A192,СВЦЭМ!$B$33:$B$776,Y$190)+'СЕТ СН'!$F$12</f>
        <v>147.02058951999999</v>
      </c>
    </row>
    <row r="193" spans="1:25" ht="15.75" x14ac:dyDescent="0.2">
      <c r="A193" s="35">
        <f t="shared" ref="A193:A221" si="5">A192+1</f>
        <v>44199</v>
      </c>
      <c r="B193" s="36">
        <f>SUMIFS(СВЦЭМ!$F$33:$F$776,СВЦЭМ!$A$33:$A$776,$A193,СВЦЭМ!$B$33:$B$776,B$190)+'СЕТ СН'!$F$12</f>
        <v>145.84156299</v>
      </c>
      <c r="C193" s="36">
        <f>SUMIFS(СВЦЭМ!$F$33:$F$776,СВЦЭМ!$A$33:$A$776,$A193,СВЦЭМ!$B$33:$B$776,C$190)+'СЕТ СН'!$F$12</f>
        <v>147.74710654</v>
      </c>
      <c r="D193" s="36">
        <f>SUMIFS(СВЦЭМ!$F$33:$F$776,СВЦЭМ!$A$33:$A$776,$A193,СВЦЭМ!$B$33:$B$776,D$190)+'СЕТ СН'!$F$12</f>
        <v>149.15512963</v>
      </c>
      <c r="E193" s="36">
        <f>SUMIFS(СВЦЭМ!$F$33:$F$776,СВЦЭМ!$A$33:$A$776,$A193,СВЦЭМ!$B$33:$B$776,E$190)+'СЕТ СН'!$F$12</f>
        <v>151.91166579</v>
      </c>
      <c r="F193" s="36">
        <f>SUMIFS(СВЦЭМ!$F$33:$F$776,СВЦЭМ!$A$33:$A$776,$A193,СВЦЭМ!$B$33:$B$776,F$190)+'СЕТ СН'!$F$12</f>
        <v>149.03424984</v>
      </c>
      <c r="G193" s="36">
        <f>SUMIFS(СВЦЭМ!$F$33:$F$776,СВЦЭМ!$A$33:$A$776,$A193,СВЦЭМ!$B$33:$B$776,G$190)+'СЕТ СН'!$F$12</f>
        <v>148.65399381</v>
      </c>
      <c r="H193" s="36">
        <f>SUMIFS(СВЦЭМ!$F$33:$F$776,СВЦЭМ!$A$33:$A$776,$A193,СВЦЭМ!$B$33:$B$776,H$190)+'СЕТ СН'!$F$12</f>
        <v>152.20633672</v>
      </c>
      <c r="I193" s="36">
        <f>SUMIFS(СВЦЭМ!$F$33:$F$776,СВЦЭМ!$A$33:$A$776,$A193,СВЦЭМ!$B$33:$B$776,I$190)+'СЕТ СН'!$F$12</f>
        <v>152.76633769</v>
      </c>
      <c r="J193" s="36">
        <f>SUMIFS(СВЦЭМ!$F$33:$F$776,СВЦЭМ!$A$33:$A$776,$A193,СВЦЭМ!$B$33:$B$776,J$190)+'СЕТ СН'!$F$12</f>
        <v>152.18735366999999</v>
      </c>
      <c r="K193" s="36">
        <f>SUMIFS(СВЦЭМ!$F$33:$F$776,СВЦЭМ!$A$33:$A$776,$A193,СВЦЭМ!$B$33:$B$776,K$190)+'СЕТ СН'!$F$12</f>
        <v>152.35952914999999</v>
      </c>
      <c r="L193" s="36">
        <f>SUMIFS(СВЦЭМ!$F$33:$F$776,СВЦЭМ!$A$33:$A$776,$A193,СВЦЭМ!$B$33:$B$776,L$190)+'СЕТ СН'!$F$12</f>
        <v>150.56998139000001</v>
      </c>
      <c r="M193" s="36">
        <f>SUMIFS(СВЦЭМ!$F$33:$F$776,СВЦЭМ!$A$33:$A$776,$A193,СВЦЭМ!$B$33:$B$776,M$190)+'СЕТ СН'!$F$12</f>
        <v>149.82568928000001</v>
      </c>
      <c r="N193" s="36">
        <f>SUMIFS(СВЦЭМ!$F$33:$F$776,СВЦЭМ!$A$33:$A$776,$A193,СВЦЭМ!$B$33:$B$776,N$190)+'СЕТ СН'!$F$12</f>
        <v>151.85052095</v>
      </c>
      <c r="O193" s="36">
        <f>SUMIFS(СВЦЭМ!$F$33:$F$776,СВЦЭМ!$A$33:$A$776,$A193,СВЦЭМ!$B$33:$B$776,O$190)+'СЕТ СН'!$F$12</f>
        <v>153.72782688000001</v>
      </c>
      <c r="P193" s="36">
        <f>SUMIFS(СВЦЭМ!$F$33:$F$776,СВЦЭМ!$A$33:$A$776,$A193,СВЦЭМ!$B$33:$B$776,P$190)+'СЕТ СН'!$F$12</f>
        <v>155.52393434000001</v>
      </c>
      <c r="Q193" s="36">
        <f>SUMIFS(СВЦЭМ!$F$33:$F$776,СВЦЭМ!$A$33:$A$776,$A193,СВЦЭМ!$B$33:$B$776,Q$190)+'СЕТ СН'!$F$12</f>
        <v>156.07755419</v>
      </c>
      <c r="R193" s="36">
        <f>SUMIFS(СВЦЭМ!$F$33:$F$776,СВЦЭМ!$A$33:$A$776,$A193,СВЦЭМ!$B$33:$B$776,R$190)+'СЕТ СН'!$F$12</f>
        <v>154.85289739000001</v>
      </c>
      <c r="S193" s="36">
        <f>SUMIFS(СВЦЭМ!$F$33:$F$776,СВЦЭМ!$A$33:$A$776,$A193,СВЦЭМ!$B$33:$B$776,S$190)+'СЕТ СН'!$F$12</f>
        <v>152.25335605000001</v>
      </c>
      <c r="T193" s="36">
        <f>SUMIFS(СВЦЭМ!$F$33:$F$776,СВЦЭМ!$A$33:$A$776,$A193,СВЦЭМ!$B$33:$B$776,T$190)+'СЕТ СН'!$F$12</f>
        <v>149.3578191</v>
      </c>
      <c r="U193" s="36">
        <f>SUMIFS(СВЦЭМ!$F$33:$F$776,СВЦЭМ!$A$33:$A$776,$A193,СВЦЭМ!$B$33:$B$776,U$190)+'СЕТ СН'!$F$12</f>
        <v>150.01751325000001</v>
      </c>
      <c r="V193" s="36">
        <f>SUMIFS(СВЦЭМ!$F$33:$F$776,СВЦЭМ!$A$33:$A$776,$A193,СВЦЭМ!$B$33:$B$776,V$190)+'СЕТ СН'!$F$12</f>
        <v>150.0548732</v>
      </c>
      <c r="W193" s="36">
        <f>SUMIFS(СВЦЭМ!$F$33:$F$776,СВЦЭМ!$A$33:$A$776,$A193,СВЦЭМ!$B$33:$B$776,W$190)+'СЕТ СН'!$F$12</f>
        <v>151.37699548000001</v>
      </c>
      <c r="X193" s="36">
        <f>SUMIFS(СВЦЭМ!$F$33:$F$776,СВЦЭМ!$A$33:$A$776,$A193,СВЦЭМ!$B$33:$B$776,X$190)+'СЕТ СН'!$F$12</f>
        <v>152.81282056000001</v>
      </c>
      <c r="Y193" s="36">
        <f>SUMIFS(СВЦЭМ!$F$33:$F$776,СВЦЭМ!$A$33:$A$776,$A193,СВЦЭМ!$B$33:$B$776,Y$190)+'СЕТ СН'!$F$12</f>
        <v>153.59034763</v>
      </c>
    </row>
    <row r="194" spans="1:25" ht="15.75" x14ac:dyDescent="0.2">
      <c r="A194" s="35">
        <f t="shared" si="5"/>
        <v>44200</v>
      </c>
      <c r="B194" s="36">
        <f>SUMIFS(СВЦЭМ!$F$33:$F$776,СВЦЭМ!$A$33:$A$776,$A194,СВЦЭМ!$B$33:$B$776,B$190)+'СЕТ СН'!$F$12</f>
        <v>156.39594854000001</v>
      </c>
      <c r="C194" s="36">
        <f>SUMIFS(СВЦЭМ!$F$33:$F$776,СВЦЭМ!$A$33:$A$776,$A194,СВЦЭМ!$B$33:$B$776,C$190)+'СЕТ СН'!$F$12</f>
        <v>158.81977789000001</v>
      </c>
      <c r="D194" s="36">
        <f>SUMIFS(СВЦЭМ!$F$33:$F$776,СВЦЭМ!$A$33:$A$776,$A194,СВЦЭМ!$B$33:$B$776,D$190)+'СЕТ СН'!$F$12</f>
        <v>161.01709525999999</v>
      </c>
      <c r="E194" s="36">
        <f>SUMIFS(СВЦЭМ!$F$33:$F$776,СВЦЭМ!$A$33:$A$776,$A194,СВЦЭМ!$B$33:$B$776,E$190)+'СЕТ СН'!$F$12</f>
        <v>164.60278221999999</v>
      </c>
      <c r="F194" s="36">
        <f>SUMIFS(СВЦЭМ!$F$33:$F$776,СВЦЭМ!$A$33:$A$776,$A194,СВЦЭМ!$B$33:$B$776,F$190)+'СЕТ СН'!$F$12</f>
        <v>159.57459531000001</v>
      </c>
      <c r="G194" s="36">
        <f>SUMIFS(СВЦЭМ!$F$33:$F$776,СВЦЭМ!$A$33:$A$776,$A194,СВЦЭМ!$B$33:$B$776,G$190)+'СЕТ СН'!$F$12</f>
        <v>159.13616861</v>
      </c>
      <c r="H194" s="36">
        <f>SUMIFS(СВЦЭМ!$F$33:$F$776,СВЦЭМ!$A$33:$A$776,$A194,СВЦЭМ!$B$33:$B$776,H$190)+'СЕТ СН'!$F$12</f>
        <v>159.92640019000001</v>
      </c>
      <c r="I194" s="36">
        <f>SUMIFS(СВЦЭМ!$F$33:$F$776,СВЦЭМ!$A$33:$A$776,$A194,СВЦЭМ!$B$33:$B$776,I$190)+'СЕТ СН'!$F$12</f>
        <v>157.55847661999999</v>
      </c>
      <c r="J194" s="36">
        <f>SUMIFS(СВЦЭМ!$F$33:$F$776,СВЦЭМ!$A$33:$A$776,$A194,СВЦЭМ!$B$33:$B$776,J$190)+'СЕТ СН'!$F$12</f>
        <v>154.29741712000001</v>
      </c>
      <c r="K194" s="36">
        <f>SUMIFS(СВЦЭМ!$F$33:$F$776,СВЦЭМ!$A$33:$A$776,$A194,СВЦЭМ!$B$33:$B$776,K$190)+'СЕТ СН'!$F$12</f>
        <v>150.10364064000001</v>
      </c>
      <c r="L194" s="36">
        <f>SUMIFS(СВЦЭМ!$F$33:$F$776,СВЦЭМ!$A$33:$A$776,$A194,СВЦЭМ!$B$33:$B$776,L$190)+'СЕТ СН'!$F$12</f>
        <v>148.44230683000001</v>
      </c>
      <c r="M194" s="36">
        <f>SUMIFS(СВЦЭМ!$F$33:$F$776,СВЦЭМ!$A$33:$A$776,$A194,СВЦЭМ!$B$33:$B$776,M$190)+'СЕТ СН'!$F$12</f>
        <v>147.49283564999999</v>
      </c>
      <c r="N194" s="36">
        <f>SUMIFS(СВЦЭМ!$F$33:$F$776,СВЦЭМ!$A$33:$A$776,$A194,СВЦЭМ!$B$33:$B$776,N$190)+'СЕТ СН'!$F$12</f>
        <v>150.30035888</v>
      </c>
      <c r="O194" s="36">
        <f>SUMIFS(СВЦЭМ!$F$33:$F$776,СВЦЭМ!$A$33:$A$776,$A194,СВЦЭМ!$B$33:$B$776,O$190)+'СЕТ СН'!$F$12</f>
        <v>151.79604333</v>
      </c>
      <c r="P194" s="36">
        <f>SUMIFS(СВЦЭМ!$F$33:$F$776,СВЦЭМ!$A$33:$A$776,$A194,СВЦЭМ!$B$33:$B$776,P$190)+'СЕТ СН'!$F$12</f>
        <v>153.40713112</v>
      </c>
      <c r="Q194" s="36">
        <f>SUMIFS(СВЦЭМ!$F$33:$F$776,СВЦЭМ!$A$33:$A$776,$A194,СВЦЭМ!$B$33:$B$776,Q$190)+'СЕТ СН'!$F$12</f>
        <v>154.20603754999999</v>
      </c>
      <c r="R194" s="36">
        <f>SUMIFS(СВЦЭМ!$F$33:$F$776,СВЦЭМ!$A$33:$A$776,$A194,СВЦЭМ!$B$33:$B$776,R$190)+'СЕТ СН'!$F$12</f>
        <v>151.97882637000001</v>
      </c>
      <c r="S194" s="36">
        <f>SUMIFS(СВЦЭМ!$F$33:$F$776,СВЦЭМ!$A$33:$A$776,$A194,СВЦЭМ!$B$33:$B$776,S$190)+'СЕТ СН'!$F$12</f>
        <v>150.43555086999999</v>
      </c>
      <c r="T194" s="36">
        <f>SUMIFS(СВЦЭМ!$F$33:$F$776,СВЦЭМ!$A$33:$A$776,$A194,СВЦЭМ!$B$33:$B$776,T$190)+'СЕТ СН'!$F$12</f>
        <v>148.31904943000001</v>
      </c>
      <c r="U194" s="36">
        <f>SUMIFS(СВЦЭМ!$F$33:$F$776,СВЦЭМ!$A$33:$A$776,$A194,СВЦЭМ!$B$33:$B$776,U$190)+'СЕТ СН'!$F$12</f>
        <v>149.05637910999999</v>
      </c>
      <c r="V194" s="36">
        <f>SUMIFS(СВЦЭМ!$F$33:$F$776,СВЦЭМ!$A$33:$A$776,$A194,СВЦЭМ!$B$33:$B$776,V$190)+'СЕТ СН'!$F$12</f>
        <v>149.27403322000001</v>
      </c>
      <c r="W194" s="36">
        <f>SUMIFS(СВЦЭМ!$F$33:$F$776,СВЦЭМ!$A$33:$A$776,$A194,СВЦЭМ!$B$33:$B$776,W$190)+'СЕТ СН'!$F$12</f>
        <v>150.69482146999999</v>
      </c>
      <c r="X194" s="36">
        <f>SUMIFS(СВЦЭМ!$F$33:$F$776,СВЦЭМ!$A$33:$A$776,$A194,СВЦЭМ!$B$33:$B$776,X$190)+'СЕТ СН'!$F$12</f>
        <v>153.29613226999999</v>
      </c>
      <c r="Y194" s="36">
        <f>SUMIFS(СВЦЭМ!$F$33:$F$776,СВЦЭМ!$A$33:$A$776,$A194,СВЦЭМ!$B$33:$B$776,Y$190)+'СЕТ СН'!$F$12</f>
        <v>155.37966786999999</v>
      </c>
    </row>
    <row r="195" spans="1:25" ht="15.75" x14ac:dyDescent="0.2">
      <c r="A195" s="35">
        <f t="shared" si="5"/>
        <v>44201</v>
      </c>
      <c r="B195" s="36">
        <f>SUMIFS(СВЦЭМ!$F$33:$F$776,СВЦЭМ!$A$33:$A$776,$A195,СВЦЭМ!$B$33:$B$776,B$190)+'СЕТ СН'!$F$12</f>
        <v>150.56402456000001</v>
      </c>
      <c r="C195" s="36">
        <f>SUMIFS(СВЦЭМ!$F$33:$F$776,СВЦЭМ!$A$33:$A$776,$A195,СВЦЭМ!$B$33:$B$776,C$190)+'СЕТ СН'!$F$12</f>
        <v>155.07435734000001</v>
      </c>
      <c r="D195" s="36">
        <f>SUMIFS(СВЦЭМ!$F$33:$F$776,СВЦЭМ!$A$33:$A$776,$A195,СВЦЭМ!$B$33:$B$776,D$190)+'СЕТ СН'!$F$12</f>
        <v>156.97795887000001</v>
      </c>
      <c r="E195" s="36">
        <f>SUMIFS(СВЦЭМ!$F$33:$F$776,СВЦЭМ!$A$33:$A$776,$A195,СВЦЭМ!$B$33:$B$776,E$190)+'СЕТ СН'!$F$12</f>
        <v>157.93600813</v>
      </c>
      <c r="F195" s="36">
        <f>SUMIFS(СВЦЭМ!$F$33:$F$776,СВЦЭМ!$A$33:$A$776,$A195,СВЦЭМ!$B$33:$B$776,F$190)+'СЕТ СН'!$F$12</f>
        <v>158.29346823</v>
      </c>
      <c r="G195" s="36">
        <f>SUMIFS(СВЦЭМ!$F$33:$F$776,СВЦЭМ!$A$33:$A$776,$A195,СВЦЭМ!$B$33:$B$776,G$190)+'СЕТ СН'!$F$12</f>
        <v>161.57556704999999</v>
      </c>
      <c r="H195" s="36">
        <f>SUMIFS(СВЦЭМ!$F$33:$F$776,СВЦЭМ!$A$33:$A$776,$A195,СВЦЭМ!$B$33:$B$776,H$190)+'СЕТ СН'!$F$12</f>
        <v>159.26830491000001</v>
      </c>
      <c r="I195" s="36">
        <f>SUMIFS(СВЦЭМ!$F$33:$F$776,СВЦЭМ!$A$33:$A$776,$A195,СВЦЭМ!$B$33:$B$776,I$190)+'СЕТ СН'!$F$12</f>
        <v>156.83248484000001</v>
      </c>
      <c r="J195" s="36">
        <f>SUMIFS(СВЦЭМ!$F$33:$F$776,СВЦЭМ!$A$33:$A$776,$A195,СВЦЭМ!$B$33:$B$776,J$190)+'СЕТ СН'!$F$12</f>
        <v>153.13156559000001</v>
      </c>
      <c r="K195" s="36">
        <f>SUMIFS(СВЦЭМ!$F$33:$F$776,СВЦЭМ!$A$33:$A$776,$A195,СВЦЭМ!$B$33:$B$776,K$190)+'СЕТ СН'!$F$12</f>
        <v>148.76116687000001</v>
      </c>
      <c r="L195" s="36">
        <f>SUMIFS(СВЦЭМ!$F$33:$F$776,СВЦЭМ!$A$33:$A$776,$A195,СВЦЭМ!$B$33:$B$776,L$190)+'СЕТ СН'!$F$12</f>
        <v>145.69973494000001</v>
      </c>
      <c r="M195" s="36">
        <f>SUMIFS(СВЦЭМ!$F$33:$F$776,СВЦЭМ!$A$33:$A$776,$A195,СВЦЭМ!$B$33:$B$776,M$190)+'СЕТ СН'!$F$12</f>
        <v>146.72946915</v>
      </c>
      <c r="N195" s="36">
        <f>SUMIFS(СВЦЭМ!$F$33:$F$776,СВЦЭМ!$A$33:$A$776,$A195,СВЦЭМ!$B$33:$B$776,N$190)+'СЕТ СН'!$F$12</f>
        <v>151.62829171000001</v>
      </c>
      <c r="O195" s="36">
        <f>SUMIFS(СВЦЭМ!$F$33:$F$776,СВЦЭМ!$A$33:$A$776,$A195,СВЦЭМ!$B$33:$B$776,O$190)+'СЕТ СН'!$F$12</f>
        <v>155.60656125</v>
      </c>
      <c r="P195" s="36">
        <f>SUMIFS(СВЦЭМ!$F$33:$F$776,СВЦЭМ!$A$33:$A$776,$A195,СВЦЭМ!$B$33:$B$776,P$190)+'СЕТ СН'!$F$12</f>
        <v>158.04151032999999</v>
      </c>
      <c r="Q195" s="36">
        <f>SUMIFS(СВЦЭМ!$F$33:$F$776,СВЦЭМ!$A$33:$A$776,$A195,СВЦЭМ!$B$33:$B$776,Q$190)+'СЕТ СН'!$F$12</f>
        <v>158.76893127</v>
      </c>
      <c r="R195" s="36">
        <f>SUMIFS(СВЦЭМ!$F$33:$F$776,СВЦЭМ!$A$33:$A$776,$A195,СВЦЭМ!$B$33:$B$776,R$190)+'СЕТ СН'!$F$12</f>
        <v>156.88034862999999</v>
      </c>
      <c r="S195" s="36">
        <f>SUMIFS(СВЦЭМ!$F$33:$F$776,СВЦЭМ!$A$33:$A$776,$A195,СВЦЭМ!$B$33:$B$776,S$190)+'СЕТ СН'!$F$12</f>
        <v>155.13510006000001</v>
      </c>
      <c r="T195" s="36">
        <f>SUMIFS(СВЦЭМ!$F$33:$F$776,СВЦЭМ!$A$33:$A$776,$A195,СВЦЭМ!$B$33:$B$776,T$190)+'СЕТ СН'!$F$12</f>
        <v>150.40132141000001</v>
      </c>
      <c r="U195" s="36">
        <f>SUMIFS(СВЦЭМ!$F$33:$F$776,СВЦЭМ!$A$33:$A$776,$A195,СВЦЭМ!$B$33:$B$776,U$190)+'СЕТ СН'!$F$12</f>
        <v>151.42175329</v>
      </c>
      <c r="V195" s="36">
        <f>SUMIFS(СВЦЭМ!$F$33:$F$776,СВЦЭМ!$A$33:$A$776,$A195,СВЦЭМ!$B$33:$B$776,V$190)+'СЕТ СН'!$F$12</f>
        <v>152.13917886999999</v>
      </c>
      <c r="W195" s="36">
        <f>SUMIFS(СВЦЭМ!$F$33:$F$776,СВЦЭМ!$A$33:$A$776,$A195,СВЦЭМ!$B$33:$B$776,W$190)+'СЕТ СН'!$F$12</f>
        <v>154.43723865999999</v>
      </c>
      <c r="X195" s="36">
        <f>SUMIFS(СВЦЭМ!$F$33:$F$776,СВЦЭМ!$A$33:$A$776,$A195,СВЦЭМ!$B$33:$B$776,X$190)+'СЕТ СН'!$F$12</f>
        <v>156.67086599999999</v>
      </c>
      <c r="Y195" s="36">
        <f>SUMIFS(СВЦЭМ!$F$33:$F$776,СВЦЭМ!$A$33:$A$776,$A195,СВЦЭМ!$B$33:$B$776,Y$190)+'СЕТ СН'!$F$12</f>
        <v>159.1845453</v>
      </c>
    </row>
    <row r="196" spans="1:25" ht="15.75" x14ac:dyDescent="0.2">
      <c r="A196" s="35">
        <f t="shared" si="5"/>
        <v>44202</v>
      </c>
      <c r="B196" s="36">
        <f>SUMIFS(СВЦЭМ!$F$33:$F$776,СВЦЭМ!$A$33:$A$776,$A196,СВЦЭМ!$B$33:$B$776,B$190)+'СЕТ СН'!$F$12</f>
        <v>157.66950098000001</v>
      </c>
      <c r="C196" s="36">
        <f>SUMIFS(СВЦЭМ!$F$33:$F$776,СВЦЭМ!$A$33:$A$776,$A196,СВЦЭМ!$B$33:$B$776,C$190)+'СЕТ СН'!$F$12</f>
        <v>162.23917069999999</v>
      </c>
      <c r="D196" s="36">
        <f>SUMIFS(СВЦЭМ!$F$33:$F$776,СВЦЭМ!$A$33:$A$776,$A196,СВЦЭМ!$B$33:$B$776,D$190)+'СЕТ СН'!$F$12</f>
        <v>165.76943161</v>
      </c>
      <c r="E196" s="36">
        <f>SUMIFS(СВЦЭМ!$F$33:$F$776,СВЦЭМ!$A$33:$A$776,$A196,СВЦЭМ!$B$33:$B$776,E$190)+'СЕТ СН'!$F$12</f>
        <v>167.16487670000001</v>
      </c>
      <c r="F196" s="36">
        <f>SUMIFS(СВЦЭМ!$F$33:$F$776,СВЦЭМ!$A$33:$A$776,$A196,СВЦЭМ!$B$33:$B$776,F$190)+'СЕТ СН'!$F$12</f>
        <v>168.81240879999999</v>
      </c>
      <c r="G196" s="36">
        <f>SUMIFS(СВЦЭМ!$F$33:$F$776,СВЦЭМ!$A$33:$A$776,$A196,СВЦЭМ!$B$33:$B$776,G$190)+'СЕТ СН'!$F$12</f>
        <v>168.3291973</v>
      </c>
      <c r="H196" s="36">
        <f>SUMIFS(СВЦЭМ!$F$33:$F$776,СВЦЭМ!$A$33:$A$776,$A196,СВЦЭМ!$B$33:$B$776,H$190)+'СЕТ СН'!$F$12</f>
        <v>165.94821837000001</v>
      </c>
      <c r="I196" s="36">
        <f>SUMIFS(СВЦЭМ!$F$33:$F$776,СВЦЭМ!$A$33:$A$776,$A196,СВЦЭМ!$B$33:$B$776,I$190)+'СЕТ СН'!$F$12</f>
        <v>162.10520867</v>
      </c>
      <c r="J196" s="36">
        <f>SUMIFS(СВЦЭМ!$F$33:$F$776,СВЦЭМ!$A$33:$A$776,$A196,СВЦЭМ!$B$33:$B$776,J$190)+'СЕТ СН'!$F$12</f>
        <v>155.60320916000001</v>
      </c>
      <c r="K196" s="36">
        <f>SUMIFS(СВЦЭМ!$F$33:$F$776,СВЦЭМ!$A$33:$A$776,$A196,СВЦЭМ!$B$33:$B$776,K$190)+'СЕТ СН'!$F$12</f>
        <v>149.48142290000001</v>
      </c>
      <c r="L196" s="36">
        <f>SUMIFS(СВЦЭМ!$F$33:$F$776,СВЦЭМ!$A$33:$A$776,$A196,СВЦЭМ!$B$33:$B$776,L$190)+'СЕТ СН'!$F$12</f>
        <v>147.63558861000001</v>
      </c>
      <c r="M196" s="36">
        <f>SUMIFS(СВЦЭМ!$F$33:$F$776,СВЦЭМ!$A$33:$A$776,$A196,СВЦЭМ!$B$33:$B$776,M$190)+'СЕТ СН'!$F$12</f>
        <v>148.1878159</v>
      </c>
      <c r="N196" s="36">
        <f>SUMIFS(СВЦЭМ!$F$33:$F$776,СВЦЭМ!$A$33:$A$776,$A196,СВЦЭМ!$B$33:$B$776,N$190)+'СЕТ СН'!$F$12</f>
        <v>152.37603422000001</v>
      </c>
      <c r="O196" s="36">
        <f>SUMIFS(СВЦЭМ!$F$33:$F$776,СВЦЭМ!$A$33:$A$776,$A196,СВЦЭМ!$B$33:$B$776,O$190)+'СЕТ СН'!$F$12</f>
        <v>154.83910581000001</v>
      </c>
      <c r="P196" s="36">
        <f>SUMIFS(СВЦЭМ!$F$33:$F$776,СВЦЭМ!$A$33:$A$776,$A196,СВЦЭМ!$B$33:$B$776,P$190)+'СЕТ СН'!$F$12</f>
        <v>156.49250043999999</v>
      </c>
      <c r="Q196" s="36">
        <f>SUMIFS(СВЦЭМ!$F$33:$F$776,СВЦЭМ!$A$33:$A$776,$A196,СВЦЭМ!$B$33:$B$776,Q$190)+'СЕТ СН'!$F$12</f>
        <v>157.09585948</v>
      </c>
      <c r="R196" s="36">
        <f>SUMIFS(СВЦЭМ!$F$33:$F$776,СВЦЭМ!$A$33:$A$776,$A196,СВЦЭМ!$B$33:$B$776,R$190)+'СЕТ СН'!$F$12</f>
        <v>154.99980081999999</v>
      </c>
      <c r="S196" s="36">
        <f>SUMIFS(СВЦЭМ!$F$33:$F$776,СВЦЭМ!$A$33:$A$776,$A196,СВЦЭМ!$B$33:$B$776,S$190)+'СЕТ СН'!$F$12</f>
        <v>151.18445928</v>
      </c>
      <c r="T196" s="36">
        <f>SUMIFS(СВЦЭМ!$F$33:$F$776,СВЦЭМ!$A$33:$A$776,$A196,СВЦЭМ!$B$33:$B$776,T$190)+'СЕТ СН'!$F$12</f>
        <v>147.35597870000001</v>
      </c>
      <c r="U196" s="36">
        <f>SUMIFS(СВЦЭМ!$F$33:$F$776,СВЦЭМ!$A$33:$A$776,$A196,СВЦЭМ!$B$33:$B$776,U$190)+'СЕТ СН'!$F$12</f>
        <v>147.86894038</v>
      </c>
      <c r="V196" s="36">
        <f>SUMIFS(СВЦЭМ!$F$33:$F$776,СВЦЭМ!$A$33:$A$776,$A196,СВЦЭМ!$B$33:$B$776,V$190)+'СЕТ СН'!$F$12</f>
        <v>148.87976728999999</v>
      </c>
      <c r="W196" s="36">
        <f>SUMIFS(СВЦЭМ!$F$33:$F$776,СВЦЭМ!$A$33:$A$776,$A196,СВЦЭМ!$B$33:$B$776,W$190)+'СЕТ СН'!$F$12</f>
        <v>151.25339969999999</v>
      </c>
      <c r="X196" s="36">
        <f>SUMIFS(СВЦЭМ!$F$33:$F$776,СВЦЭМ!$A$33:$A$776,$A196,СВЦЭМ!$B$33:$B$776,X$190)+'СЕТ СН'!$F$12</f>
        <v>153.88525612999999</v>
      </c>
      <c r="Y196" s="36">
        <f>SUMIFS(СВЦЭМ!$F$33:$F$776,СВЦЭМ!$A$33:$A$776,$A196,СВЦЭМ!$B$33:$B$776,Y$190)+'СЕТ СН'!$F$12</f>
        <v>157.18868949</v>
      </c>
    </row>
    <row r="197" spans="1:25" ht="15.75" x14ac:dyDescent="0.2">
      <c r="A197" s="35">
        <f t="shared" si="5"/>
        <v>44203</v>
      </c>
      <c r="B197" s="36">
        <f>SUMIFS(СВЦЭМ!$F$33:$F$776,СВЦЭМ!$A$33:$A$776,$A197,СВЦЭМ!$B$33:$B$776,B$190)+'СЕТ СН'!$F$12</f>
        <v>153.08098217</v>
      </c>
      <c r="C197" s="36">
        <f>SUMIFS(СВЦЭМ!$F$33:$F$776,СВЦЭМ!$A$33:$A$776,$A197,СВЦЭМ!$B$33:$B$776,C$190)+'СЕТ СН'!$F$12</f>
        <v>158.01467228000001</v>
      </c>
      <c r="D197" s="36">
        <f>SUMIFS(СВЦЭМ!$F$33:$F$776,СВЦЭМ!$A$33:$A$776,$A197,СВЦЭМ!$B$33:$B$776,D$190)+'СЕТ СН'!$F$12</f>
        <v>162.22060668</v>
      </c>
      <c r="E197" s="36">
        <f>SUMIFS(СВЦЭМ!$F$33:$F$776,СВЦЭМ!$A$33:$A$776,$A197,СВЦЭМ!$B$33:$B$776,E$190)+'СЕТ СН'!$F$12</f>
        <v>163.75880376999999</v>
      </c>
      <c r="F197" s="36">
        <f>SUMIFS(СВЦЭМ!$F$33:$F$776,СВЦЭМ!$A$33:$A$776,$A197,СВЦЭМ!$B$33:$B$776,F$190)+'СЕТ СН'!$F$12</f>
        <v>165.18749471999999</v>
      </c>
      <c r="G197" s="36">
        <f>SUMIFS(СВЦЭМ!$F$33:$F$776,СВЦЭМ!$A$33:$A$776,$A197,СВЦЭМ!$B$33:$B$776,G$190)+'СЕТ СН'!$F$12</f>
        <v>164.25208713999999</v>
      </c>
      <c r="H197" s="36">
        <f>SUMIFS(СВЦЭМ!$F$33:$F$776,СВЦЭМ!$A$33:$A$776,$A197,СВЦЭМ!$B$33:$B$776,H$190)+'СЕТ СН'!$F$12</f>
        <v>161.84938557999999</v>
      </c>
      <c r="I197" s="36">
        <f>SUMIFS(СВЦЭМ!$F$33:$F$776,СВЦЭМ!$A$33:$A$776,$A197,СВЦЭМ!$B$33:$B$776,I$190)+'СЕТ СН'!$F$12</f>
        <v>157.92982078</v>
      </c>
      <c r="J197" s="36">
        <f>SUMIFS(СВЦЭМ!$F$33:$F$776,СВЦЭМ!$A$33:$A$776,$A197,СВЦЭМ!$B$33:$B$776,J$190)+'СЕТ СН'!$F$12</f>
        <v>154.15749504999999</v>
      </c>
      <c r="K197" s="36">
        <f>SUMIFS(СВЦЭМ!$F$33:$F$776,СВЦЭМ!$A$33:$A$776,$A197,СВЦЭМ!$B$33:$B$776,K$190)+'СЕТ СН'!$F$12</f>
        <v>150.41989982999999</v>
      </c>
      <c r="L197" s="36">
        <f>SUMIFS(СВЦЭМ!$F$33:$F$776,СВЦЭМ!$A$33:$A$776,$A197,СВЦЭМ!$B$33:$B$776,L$190)+'СЕТ СН'!$F$12</f>
        <v>148.12628867000001</v>
      </c>
      <c r="M197" s="36">
        <f>SUMIFS(СВЦЭМ!$F$33:$F$776,СВЦЭМ!$A$33:$A$776,$A197,СВЦЭМ!$B$33:$B$776,M$190)+'СЕТ СН'!$F$12</f>
        <v>150.31604707</v>
      </c>
      <c r="N197" s="36">
        <f>SUMIFS(СВЦЭМ!$F$33:$F$776,СВЦЭМ!$A$33:$A$776,$A197,СВЦЭМ!$B$33:$B$776,N$190)+'СЕТ СН'!$F$12</f>
        <v>157.49408210999999</v>
      </c>
      <c r="O197" s="36">
        <f>SUMIFS(СВЦЭМ!$F$33:$F$776,СВЦЭМ!$A$33:$A$776,$A197,СВЦЭМ!$B$33:$B$776,O$190)+'СЕТ СН'!$F$12</f>
        <v>158.61564479</v>
      </c>
      <c r="P197" s="36">
        <f>SUMIFS(СВЦЭМ!$F$33:$F$776,СВЦЭМ!$A$33:$A$776,$A197,СВЦЭМ!$B$33:$B$776,P$190)+'СЕТ СН'!$F$12</f>
        <v>160.37734562</v>
      </c>
      <c r="Q197" s="36">
        <f>SUMIFS(СВЦЭМ!$F$33:$F$776,СВЦЭМ!$A$33:$A$776,$A197,СВЦЭМ!$B$33:$B$776,Q$190)+'СЕТ СН'!$F$12</f>
        <v>161.99355220999999</v>
      </c>
      <c r="R197" s="36">
        <f>SUMIFS(СВЦЭМ!$F$33:$F$776,СВЦЭМ!$A$33:$A$776,$A197,СВЦЭМ!$B$33:$B$776,R$190)+'СЕТ СН'!$F$12</f>
        <v>161.52881152</v>
      </c>
      <c r="S197" s="36">
        <f>SUMIFS(СВЦЭМ!$F$33:$F$776,СВЦЭМ!$A$33:$A$776,$A197,СВЦЭМ!$B$33:$B$776,S$190)+'СЕТ СН'!$F$12</f>
        <v>157.88343674000001</v>
      </c>
      <c r="T197" s="36">
        <f>SUMIFS(СВЦЭМ!$F$33:$F$776,СВЦЭМ!$A$33:$A$776,$A197,СВЦЭМ!$B$33:$B$776,T$190)+'СЕТ СН'!$F$12</f>
        <v>154.26470559000001</v>
      </c>
      <c r="U197" s="36">
        <f>SUMIFS(СВЦЭМ!$F$33:$F$776,СВЦЭМ!$A$33:$A$776,$A197,СВЦЭМ!$B$33:$B$776,U$190)+'СЕТ СН'!$F$12</f>
        <v>155.61851149</v>
      </c>
      <c r="V197" s="36">
        <f>SUMIFS(СВЦЭМ!$F$33:$F$776,СВЦЭМ!$A$33:$A$776,$A197,СВЦЭМ!$B$33:$B$776,V$190)+'СЕТ СН'!$F$12</f>
        <v>155.46031615999999</v>
      </c>
      <c r="W197" s="36">
        <f>SUMIFS(СВЦЭМ!$F$33:$F$776,СВЦЭМ!$A$33:$A$776,$A197,СВЦЭМ!$B$33:$B$776,W$190)+'СЕТ СН'!$F$12</f>
        <v>158.266255</v>
      </c>
      <c r="X197" s="36">
        <f>SUMIFS(СВЦЭМ!$F$33:$F$776,СВЦЭМ!$A$33:$A$776,$A197,СВЦЭМ!$B$33:$B$776,X$190)+'СЕТ СН'!$F$12</f>
        <v>160.75328282000001</v>
      </c>
      <c r="Y197" s="36">
        <f>SUMIFS(СВЦЭМ!$F$33:$F$776,СВЦЭМ!$A$33:$A$776,$A197,СВЦЭМ!$B$33:$B$776,Y$190)+'СЕТ СН'!$F$12</f>
        <v>164.14127148</v>
      </c>
    </row>
    <row r="198" spans="1:25" ht="15.75" x14ac:dyDescent="0.2">
      <c r="A198" s="35">
        <f t="shared" si="5"/>
        <v>44204</v>
      </c>
      <c r="B198" s="36">
        <f>SUMIFS(СВЦЭМ!$F$33:$F$776,СВЦЭМ!$A$33:$A$776,$A198,СВЦЭМ!$B$33:$B$776,B$190)+'СЕТ СН'!$F$12</f>
        <v>155.08279263</v>
      </c>
      <c r="C198" s="36">
        <f>SUMIFS(СВЦЭМ!$F$33:$F$776,СВЦЭМ!$A$33:$A$776,$A198,СВЦЭМ!$B$33:$B$776,C$190)+'СЕТ СН'!$F$12</f>
        <v>160.94691667999999</v>
      </c>
      <c r="D198" s="36">
        <f>SUMIFS(СВЦЭМ!$F$33:$F$776,СВЦЭМ!$A$33:$A$776,$A198,СВЦЭМ!$B$33:$B$776,D$190)+'СЕТ СН'!$F$12</f>
        <v>164.56909021000001</v>
      </c>
      <c r="E198" s="36">
        <f>SUMIFS(СВЦЭМ!$F$33:$F$776,СВЦЭМ!$A$33:$A$776,$A198,СВЦЭМ!$B$33:$B$776,E$190)+'СЕТ СН'!$F$12</f>
        <v>167.08607015000001</v>
      </c>
      <c r="F198" s="36">
        <f>SUMIFS(СВЦЭМ!$F$33:$F$776,СВЦЭМ!$A$33:$A$776,$A198,СВЦЭМ!$B$33:$B$776,F$190)+'СЕТ СН'!$F$12</f>
        <v>168.09783469000001</v>
      </c>
      <c r="G198" s="36">
        <f>SUMIFS(СВЦЭМ!$F$33:$F$776,СВЦЭМ!$A$33:$A$776,$A198,СВЦЭМ!$B$33:$B$776,G$190)+'СЕТ СН'!$F$12</f>
        <v>167.38874908</v>
      </c>
      <c r="H198" s="36">
        <f>SUMIFS(СВЦЭМ!$F$33:$F$776,СВЦЭМ!$A$33:$A$776,$A198,СВЦЭМ!$B$33:$B$776,H$190)+'СЕТ СН'!$F$12</f>
        <v>164.6630931</v>
      </c>
      <c r="I198" s="36">
        <f>SUMIFS(СВЦЭМ!$F$33:$F$776,СВЦЭМ!$A$33:$A$776,$A198,СВЦЭМ!$B$33:$B$776,I$190)+'СЕТ СН'!$F$12</f>
        <v>167.56930120000001</v>
      </c>
      <c r="J198" s="36">
        <f>SUMIFS(СВЦЭМ!$F$33:$F$776,СВЦЭМ!$A$33:$A$776,$A198,СВЦЭМ!$B$33:$B$776,J$190)+'СЕТ СН'!$F$12</f>
        <v>163.60669644999999</v>
      </c>
      <c r="K198" s="36">
        <f>SUMIFS(СВЦЭМ!$F$33:$F$776,СВЦЭМ!$A$33:$A$776,$A198,СВЦЭМ!$B$33:$B$776,K$190)+'СЕТ СН'!$F$12</f>
        <v>159.16185261000001</v>
      </c>
      <c r="L198" s="36">
        <f>SUMIFS(СВЦЭМ!$F$33:$F$776,СВЦЭМ!$A$33:$A$776,$A198,СВЦЭМ!$B$33:$B$776,L$190)+'СЕТ СН'!$F$12</f>
        <v>156.06183193999999</v>
      </c>
      <c r="M198" s="36">
        <f>SUMIFS(СВЦЭМ!$F$33:$F$776,СВЦЭМ!$A$33:$A$776,$A198,СВЦЭМ!$B$33:$B$776,M$190)+'СЕТ СН'!$F$12</f>
        <v>154.45240025999999</v>
      </c>
      <c r="N198" s="36">
        <f>SUMIFS(СВЦЭМ!$F$33:$F$776,СВЦЭМ!$A$33:$A$776,$A198,СВЦЭМ!$B$33:$B$776,N$190)+'СЕТ СН'!$F$12</f>
        <v>157.82450924</v>
      </c>
      <c r="O198" s="36">
        <f>SUMIFS(СВЦЭМ!$F$33:$F$776,СВЦЭМ!$A$33:$A$776,$A198,СВЦЭМ!$B$33:$B$776,O$190)+'СЕТ СН'!$F$12</f>
        <v>159.39695080999999</v>
      </c>
      <c r="P198" s="36">
        <f>SUMIFS(СВЦЭМ!$F$33:$F$776,СВЦЭМ!$A$33:$A$776,$A198,СВЦЭМ!$B$33:$B$776,P$190)+'СЕТ СН'!$F$12</f>
        <v>161.60551034</v>
      </c>
      <c r="Q198" s="36">
        <f>SUMIFS(СВЦЭМ!$F$33:$F$776,СВЦЭМ!$A$33:$A$776,$A198,СВЦЭМ!$B$33:$B$776,Q$190)+'СЕТ СН'!$F$12</f>
        <v>163.35818294000001</v>
      </c>
      <c r="R198" s="36">
        <f>SUMIFS(СВЦЭМ!$F$33:$F$776,СВЦЭМ!$A$33:$A$776,$A198,СВЦЭМ!$B$33:$B$776,R$190)+'СЕТ СН'!$F$12</f>
        <v>161.8137638</v>
      </c>
      <c r="S198" s="36">
        <f>SUMIFS(СВЦЭМ!$F$33:$F$776,СВЦЭМ!$A$33:$A$776,$A198,СВЦЭМ!$B$33:$B$776,S$190)+'СЕТ СН'!$F$12</f>
        <v>157.69335971999999</v>
      </c>
      <c r="T198" s="36">
        <f>SUMIFS(СВЦЭМ!$F$33:$F$776,СВЦЭМ!$A$33:$A$776,$A198,СВЦЭМ!$B$33:$B$776,T$190)+'СЕТ СН'!$F$12</f>
        <v>154.31784162</v>
      </c>
      <c r="U198" s="36">
        <f>SUMIFS(СВЦЭМ!$F$33:$F$776,СВЦЭМ!$A$33:$A$776,$A198,СВЦЭМ!$B$33:$B$776,U$190)+'СЕТ СН'!$F$12</f>
        <v>154.70816847</v>
      </c>
      <c r="V198" s="36">
        <f>SUMIFS(СВЦЭМ!$F$33:$F$776,СВЦЭМ!$A$33:$A$776,$A198,СВЦЭМ!$B$33:$B$776,V$190)+'СЕТ СН'!$F$12</f>
        <v>155.42442333</v>
      </c>
      <c r="W198" s="36">
        <f>SUMIFS(СВЦЭМ!$F$33:$F$776,СВЦЭМ!$A$33:$A$776,$A198,СВЦЭМ!$B$33:$B$776,W$190)+'СЕТ СН'!$F$12</f>
        <v>157.57217381999999</v>
      </c>
      <c r="X198" s="36">
        <f>SUMIFS(СВЦЭМ!$F$33:$F$776,СВЦЭМ!$A$33:$A$776,$A198,СВЦЭМ!$B$33:$B$776,X$190)+'СЕТ СН'!$F$12</f>
        <v>159.38074230000001</v>
      </c>
      <c r="Y198" s="36">
        <f>SUMIFS(СВЦЭМ!$F$33:$F$776,СВЦЭМ!$A$33:$A$776,$A198,СВЦЭМ!$B$33:$B$776,Y$190)+'СЕТ СН'!$F$12</f>
        <v>162.57802368</v>
      </c>
    </row>
    <row r="199" spans="1:25" ht="15.75" x14ac:dyDescent="0.2">
      <c r="A199" s="35">
        <f t="shared" si="5"/>
        <v>44205</v>
      </c>
      <c r="B199" s="36">
        <f>SUMIFS(СВЦЭМ!$F$33:$F$776,СВЦЭМ!$A$33:$A$776,$A199,СВЦЭМ!$B$33:$B$776,B$190)+'СЕТ СН'!$F$12</f>
        <v>158.80342202</v>
      </c>
      <c r="C199" s="36">
        <f>SUMIFS(СВЦЭМ!$F$33:$F$776,СВЦЭМ!$A$33:$A$776,$A199,СВЦЭМ!$B$33:$B$776,C$190)+'СЕТ СН'!$F$12</f>
        <v>163.11386798999999</v>
      </c>
      <c r="D199" s="36">
        <f>SUMIFS(СВЦЭМ!$F$33:$F$776,СВЦЭМ!$A$33:$A$776,$A199,СВЦЭМ!$B$33:$B$776,D$190)+'СЕТ СН'!$F$12</f>
        <v>165.62305122000001</v>
      </c>
      <c r="E199" s="36">
        <f>SUMIFS(СВЦЭМ!$F$33:$F$776,СВЦЭМ!$A$33:$A$776,$A199,СВЦЭМ!$B$33:$B$776,E$190)+'СЕТ СН'!$F$12</f>
        <v>166.71646404000001</v>
      </c>
      <c r="F199" s="36">
        <f>SUMIFS(СВЦЭМ!$F$33:$F$776,СВЦЭМ!$A$33:$A$776,$A199,СВЦЭМ!$B$33:$B$776,F$190)+'СЕТ СН'!$F$12</f>
        <v>167.69402249000001</v>
      </c>
      <c r="G199" s="36">
        <f>SUMIFS(СВЦЭМ!$F$33:$F$776,СВЦЭМ!$A$33:$A$776,$A199,СВЦЭМ!$B$33:$B$776,G$190)+'СЕТ СН'!$F$12</f>
        <v>166.99908241</v>
      </c>
      <c r="H199" s="36">
        <f>SUMIFS(СВЦЭМ!$F$33:$F$776,СВЦЭМ!$A$33:$A$776,$A199,СВЦЭМ!$B$33:$B$776,H$190)+'СЕТ СН'!$F$12</f>
        <v>165.69253266000001</v>
      </c>
      <c r="I199" s="36">
        <f>SUMIFS(СВЦЭМ!$F$33:$F$776,СВЦЭМ!$A$33:$A$776,$A199,СВЦЭМ!$B$33:$B$776,I$190)+'СЕТ СН'!$F$12</f>
        <v>161.62292662999999</v>
      </c>
      <c r="J199" s="36">
        <f>SUMIFS(СВЦЭМ!$F$33:$F$776,СВЦЭМ!$A$33:$A$776,$A199,СВЦЭМ!$B$33:$B$776,J$190)+'СЕТ СН'!$F$12</f>
        <v>157.98555408000001</v>
      </c>
      <c r="K199" s="36">
        <f>SUMIFS(СВЦЭМ!$F$33:$F$776,СВЦЭМ!$A$33:$A$776,$A199,СВЦЭМ!$B$33:$B$776,K$190)+'СЕТ СН'!$F$12</f>
        <v>154.85478420999999</v>
      </c>
      <c r="L199" s="36">
        <f>SUMIFS(СВЦЭМ!$F$33:$F$776,СВЦЭМ!$A$33:$A$776,$A199,СВЦЭМ!$B$33:$B$776,L$190)+'СЕТ СН'!$F$12</f>
        <v>152.68337832</v>
      </c>
      <c r="M199" s="36">
        <f>SUMIFS(СВЦЭМ!$F$33:$F$776,СВЦЭМ!$A$33:$A$776,$A199,СВЦЭМ!$B$33:$B$776,M$190)+'СЕТ СН'!$F$12</f>
        <v>151.93649672000001</v>
      </c>
      <c r="N199" s="36">
        <f>SUMIFS(СВЦЭМ!$F$33:$F$776,СВЦЭМ!$A$33:$A$776,$A199,СВЦЭМ!$B$33:$B$776,N$190)+'СЕТ СН'!$F$12</f>
        <v>154.76327750999999</v>
      </c>
      <c r="O199" s="36">
        <f>SUMIFS(СВЦЭМ!$F$33:$F$776,СВЦЭМ!$A$33:$A$776,$A199,СВЦЭМ!$B$33:$B$776,O$190)+'СЕТ СН'!$F$12</f>
        <v>156.71166663</v>
      </c>
      <c r="P199" s="36">
        <f>SUMIFS(СВЦЭМ!$F$33:$F$776,СВЦЭМ!$A$33:$A$776,$A199,СВЦЭМ!$B$33:$B$776,P$190)+'СЕТ СН'!$F$12</f>
        <v>157.87239858999999</v>
      </c>
      <c r="Q199" s="36">
        <f>SUMIFS(СВЦЭМ!$F$33:$F$776,СВЦЭМ!$A$33:$A$776,$A199,СВЦЭМ!$B$33:$B$776,Q$190)+'СЕТ СН'!$F$12</f>
        <v>158.26268001</v>
      </c>
      <c r="R199" s="36">
        <f>SUMIFS(СВЦЭМ!$F$33:$F$776,СВЦЭМ!$A$33:$A$776,$A199,СВЦЭМ!$B$33:$B$776,R$190)+'СЕТ СН'!$F$12</f>
        <v>156.58037191</v>
      </c>
      <c r="S199" s="36">
        <f>SUMIFS(СВЦЭМ!$F$33:$F$776,СВЦЭМ!$A$33:$A$776,$A199,СВЦЭМ!$B$33:$B$776,S$190)+'СЕТ СН'!$F$12</f>
        <v>153.97547053</v>
      </c>
      <c r="T199" s="36">
        <f>SUMIFS(СВЦЭМ!$F$33:$F$776,СВЦЭМ!$A$33:$A$776,$A199,СВЦЭМ!$B$33:$B$776,T$190)+'СЕТ СН'!$F$12</f>
        <v>151.13693895</v>
      </c>
      <c r="U199" s="36">
        <f>SUMIFS(СВЦЭМ!$F$33:$F$776,СВЦЭМ!$A$33:$A$776,$A199,СВЦЭМ!$B$33:$B$776,U$190)+'СЕТ СН'!$F$12</f>
        <v>151.18900848000001</v>
      </c>
      <c r="V199" s="36">
        <f>SUMIFS(СВЦЭМ!$F$33:$F$776,СВЦЭМ!$A$33:$A$776,$A199,СВЦЭМ!$B$33:$B$776,V$190)+'СЕТ СН'!$F$12</f>
        <v>150.17214885000001</v>
      </c>
      <c r="W199" s="36">
        <f>SUMIFS(СВЦЭМ!$F$33:$F$776,СВЦЭМ!$A$33:$A$776,$A199,СВЦЭМ!$B$33:$B$776,W$190)+'СЕТ СН'!$F$12</f>
        <v>153.36180206</v>
      </c>
      <c r="X199" s="36">
        <f>SUMIFS(СВЦЭМ!$F$33:$F$776,СВЦЭМ!$A$33:$A$776,$A199,СВЦЭМ!$B$33:$B$776,X$190)+'СЕТ СН'!$F$12</f>
        <v>155.48570165999999</v>
      </c>
      <c r="Y199" s="36">
        <f>SUMIFS(СВЦЭМ!$F$33:$F$776,СВЦЭМ!$A$33:$A$776,$A199,СВЦЭМ!$B$33:$B$776,Y$190)+'СЕТ СН'!$F$12</f>
        <v>157.70789386000001</v>
      </c>
    </row>
    <row r="200" spans="1:25" ht="15.75" x14ac:dyDescent="0.2">
      <c r="A200" s="35">
        <f t="shared" si="5"/>
        <v>44206</v>
      </c>
      <c r="B200" s="36">
        <f>SUMIFS(СВЦЭМ!$F$33:$F$776,СВЦЭМ!$A$33:$A$776,$A200,СВЦЭМ!$B$33:$B$776,B$190)+'СЕТ СН'!$F$12</f>
        <v>157.16624228000001</v>
      </c>
      <c r="C200" s="36">
        <f>SUMIFS(СВЦЭМ!$F$33:$F$776,СВЦЭМ!$A$33:$A$776,$A200,СВЦЭМ!$B$33:$B$776,C$190)+'СЕТ СН'!$F$12</f>
        <v>162.4238584</v>
      </c>
      <c r="D200" s="36">
        <f>SUMIFS(СВЦЭМ!$F$33:$F$776,СВЦЭМ!$A$33:$A$776,$A200,СВЦЭМ!$B$33:$B$776,D$190)+'СЕТ СН'!$F$12</f>
        <v>165.93557100000001</v>
      </c>
      <c r="E200" s="36">
        <f>SUMIFS(СВЦЭМ!$F$33:$F$776,СВЦЭМ!$A$33:$A$776,$A200,СВЦЭМ!$B$33:$B$776,E$190)+'СЕТ СН'!$F$12</f>
        <v>167.02659288999999</v>
      </c>
      <c r="F200" s="36">
        <f>SUMIFS(СВЦЭМ!$F$33:$F$776,СВЦЭМ!$A$33:$A$776,$A200,СВЦЭМ!$B$33:$B$776,F$190)+'СЕТ СН'!$F$12</f>
        <v>168.71677406000001</v>
      </c>
      <c r="G200" s="36">
        <f>SUMIFS(СВЦЭМ!$F$33:$F$776,СВЦЭМ!$A$33:$A$776,$A200,СВЦЭМ!$B$33:$B$776,G$190)+'СЕТ СН'!$F$12</f>
        <v>168.11029944000001</v>
      </c>
      <c r="H200" s="36">
        <f>SUMIFS(СВЦЭМ!$F$33:$F$776,СВЦЭМ!$A$33:$A$776,$A200,СВЦЭМ!$B$33:$B$776,H$190)+'СЕТ СН'!$F$12</f>
        <v>166.12025946</v>
      </c>
      <c r="I200" s="36">
        <f>SUMIFS(СВЦЭМ!$F$33:$F$776,СВЦЭМ!$A$33:$A$776,$A200,СВЦЭМ!$B$33:$B$776,I$190)+'СЕТ СН'!$F$12</f>
        <v>164.77242505999999</v>
      </c>
      <c r="J200" s="36">
        <f>SUMIFS(СВЦЭМ!$F$33:$F$776,СВЦЭМ!$A$33:$A$776,$A200,СВЦЭМ!$B$33:$B$776,J$190)+'СЕТ СН'!$F$12</f>
        <v>163.50702426999999</v>
      </c>
      <c r="K200" s="36">
        <f>SUMIFS(СВЦЭМ!$F$33:$F$776,СВЦЭМ!$A$33:$A$776,$A200,СВЦЭМ!$B$33:$B$776,K$190)+'СЕТ СН'!$F$12</f>
        <v>159.50340326</v>
      </c>
      <c r="L200" s="36">
        <f>SUMIFS(СВЦЭМ!$F$33:$F$776,СВЦЭМ!$A$33:$A$776,$A200,СВЦЭМ!$B$33:$B$776,L$190)+'СЕТ СН'!$F$12</f>
        <v>155.22080611999999</v>
      </c>
      <c r="M200" s="36">
        <f>SUMIFS(СВЦЭМ!$F$33:$F$776,СВЦЭМ!$A$33:$A$776,$A200,СВЦЭМ!$B$33:$B$776,M$190)+'СЕТ СН'!$F$12</f>
        <v>154.52692669000001</v>
      </c>
      <c r="N200" s="36">
        <f>SUMIFS(СВЦЭМ!$F$33:$F$776,СВЦЭМ!$A$33:$A$776,$A200,СВЦЭМ!$B$33:$B$776,N$190)+'СЕТ СН'!$F$12</f>
        <v>157.32814923999999</v>
      </c>
      <c r="O200" s="36">
        <f>SUMIFS(СВЦЭМ!$F$33:$F$776,СВЦЭМ!$A$33:$A$776,$A200,СВЦЭМ!$B$33:$B$776,O$190)+'СЕТ СН'!$F$12</f>
        <v>158.74017863</v>
      </c>
      <c r="P200" s="36">
        <f>SUMIFS(СВЦЭМ!$F$33:$F$776,СВЦЭМ!$A$33:$A$776,$A200,СВЦЭМ!$B$33:$B$776,P$190)+'СЕТ СН'!$F$12</f>
        <v>160.2841919</v>
      </c>
      <c r="Q200" s="36">
        <f>SUMIFS(СВЦЭМ!$F$33:$F$776,СВЦЭМ!$A$33:$A$776,$A200,СВЦЭМ!$B$33:$B$776,Q$190)+'СЕТ СН'!$F$12</f>
        <v>160.65307136999999</v>
      </c>
      <c r="R200" s="36">
        <f>SUMIFS(СВЦЭМ!$F$33:$F$776,СВЦЭМ!$A$33:$A$776,$A200,СВЦЭМ!$B$33:$B$776,R$190)+'СЕТ СН'!$F$12</f>
        <v>158.42231985000001</v>
      </c>
      <c r="S200" s="36">
        <f>SUMIFS(СВЦЭМ!$F$33:$F$776,СВЦЭМ!$A$33:$A$776,$A200,СВЦЭМ!$B$33:$B$776,S$190)+'СЕТ СН'!$F$12</f>
        <v>154.47091535000001</v>
      </c>
      <c r="T200" s="36">
        <f>SUMIFS(СВЦЭМ!$F$33:$F$776,СВЦЭМ!$A$33:$A$776,$A200,СВЦЭМ!$B$33:$B$776,T$190)+'СЕТ СН'!$F$12</f>
        <v>150.48948521</v>
      </c>
      <c r="U200" s="36">
        <f>SUMIFS(СВЦЭМ!$F$33:$F$776,СВЦЭМ!$A$33:$A$776,$A200,СВЦЭМ!$B$33:$B$776,U$190)+'СЕТ СН'!$F$12</f>
        <v>151.23310875999999</v>
      </c>
      <c r="V200" s="36">
        <f>SUMIFS(СВЦЭМ!$F$33:$F$776,СВЦЭМ!$A$33:$A$776,$A200,СВЦЭМ!$B$33:$B$776,V$190)+'СЕТ СН'!$F$12</f>
        <v>150.60890072000001</v>
      </c>
      <c r="W200" s="36">
        <f>SUMIFS(СВЦЭМ!$F$33:$F$776,СВЦЭМ!$A$33:$A$776,$A200,СВЦЭМ!$B$33:$B$776,W$190)+'СЕТ СН'!$F$12</f>
        <v>154.19985932</v>
      </c>
      <c r="X200" s="36">
        <f>SUMIFS(СВЦЭМ!$F$33:$F$776,СВЦЭМ!$A$33:$A$776,$A200,СВЦЭМ!$B$33:$B$776,X$190)+'СЕТ СН'!$F$12</f>
        <v>157.17891649000001</v>
      </c>
      <c r="Y200" s="36">
        <f>SUMIFS(СВЦЭМ!$F$33:$F$776,СВЦЭМ!$A$33:$A$776,$A200,СВЦЭМ!$B$33:$B$776,Y$190)+'СЕТ СН'!$F$12</f>
        <v>160.00760930999999</v>
      </c>
    </row>
    <row r="201" spans="1:25" ht="15.75" x14ac:dyDescent="0.2">
      <c r="A201" s="35">
        <f t="shared" si="5"/>
        <v>44207</v>
      </c>
      <c r="B201" s="36">
        <f>SUMIFS(СВЦЭМ!$F$33:$F$776,СВЦЭМ!$A$33:$A$776,$A201,СВЦЭМ!$B$33:$B$776,B$190)+'СЕТ СН'!$F$12</f>
        <v>165.8899773</v>
      </c>
      <c r="C201" s="36">
        <f>SUMIFS(СВЦЭМ!$F$33:$F$776,СВЦЭМ!$A$33:$A$776,$A201,СВЦЭМ!$B$33:$B$776,C$190)+'СЕТ СН'!$F$12</f>
        <v>171.83949415999999</v>
      </c>
      <c r="D201" s="36">
        <f>SUMIFS(СВЦЭМ!$F$33:$F$776,СВЦЭМ!$A$33:$A$776,$A201,СВЦЭМ!$B$33:$B$776,D$190)+'СЕТ СН'!$F$12</f>
        <v>172.80666113000001</v>
      </c>
      <c r="E201" s="36">
        <f>SUMIFS(СВЦЭМ!$F$33:$F$776,СВЦЭМ!$A$33:$A$776,$A201,СВЦЭМ!$B$33:$B$776,E$190)+'СЕТ СН'!$F$12</f>
        <v>172.21946346999999</v>
      </c>
      <c r="F201" s="36">
        <f>SUMIFS(СВЦЭМ!$F$33:$F$776,СВЦЭМ!$A$33:$A$776,$A201,СВЦЭМ!$B$33:$B$776,F$190)+'СЕТ СН'!$F$12</f>
        <v>172.60287685</v>
      </c>
      <c r="G201" s="36">
        <f>SUMIFS(СВЦЭМ!$F$33:$F$776,СВЦЭМ!$A$33:$A$776,$A201,СВЦЭМ!$B$33:$B$776,G$190)+'СЕТ СН'!$F$12</f>
        <v>173.36149809</v>
      </c>
      <c r="H201" s="36">
        <f>SUMIFS(СВЦЭМ!$F$33:$F$776,СВЦЭМ!$A$33:$A$776,$A201,СВЦЭМ!$B$33:$B$776,H$190)+'СЕТ СН'!$F$12</f>
        <v>171.89770883</v>
      </c>
      <c r="I201" s="36">
        <f>SUMIFS(СВЦЭМ!$F$33:$F$776,СВЦЭМ!$A$33:$A$776,$A201,СВЦЭМ!$B$33:$B$776,I$190)+'СЕТ СН'!$F$12</f>
        <v>165.52499775999999</v>
      </c>
      <c r="J201" s="36">
        <f>SUMIFS(СВЦЭМ!$F$33:$F$776,СВЦЭМ!$A$33:$A$776,$A201,СВЦЭМ!$B$33:$B$776,J$190)+'СЕТ СН'!$F$12</f>
        <v>159.89039735</v>
      </c>
      <c r="K201" s="36">
        <f>SUMIFS(СВЦЭМ!$F$33:$F$776,СВЦЭМ!$A$33:$A$776,$A201,СВЦЭМ!$B$33:$B$776,K$190)+'СЕТ СН'!$F$12</f>
        <v>157.42565701000001</v>
      </c>
      <c r="L201" s="36">
        <f>SUMIFS(СВЦЭМ!$F$33:$F$776,СВЦЭМ!$A$33:$A$776,$A201,СВЦЭМ!$B$33:$B$776,L$190)+'СЕТ СН'!$F$12</f>
        <v>156.70335661999999</v>
      </c>
      <c r="M201" s="36">
        <f>SUMIFS(СВЦЭМ!$F$33:$F$776,СВЦЭМ!$A$33:$A$776,$A201,СВЦЭМ!$B$33:$B$776,M$190)+'СЕТ СН'!$F$12</f>
        <v>157.88769518000001</v>
      </c>
      <c r="N201" s="36">
        <f>SUMIFS(СВЦЭМ!$F$33:$F$776,СВЦЭМ!$A$33:$A$776,$A201,СВЦЭМ!$B$33:$B$776,N$190)+'СЕТ СН'!$F$12</f>
        <v>159.43300576999999</v>
      </c>
      <c r="O201" s="36">
        <f>SUMIFS(СВЦЭМ!$F$33:$F$776,СВЦЭМ!$A$33:$A$776,$A201,СВЦЭМ!$B$33:$B$776,O$190)+'СЕТ СН'!$F$12</f>
        <v>160.98504353999999</v>
      </c>
      <c r="P201" s="36">
        <f>SUMIFS(СВЦЭМ!$F$33:$F$776,СВЦЭМ!$A$33:$A$776,$A201,СВЦЭМ!$B$33:$B$776,P$190)+'СЕТ СН'!$F$12</f>
        <v>162.81780025</v>
      </c>
      <c r="Q201" s="36">
        <f>SUMIFS(СВЦЭМ!$F$33:$F$776,СВЦЭМ!$A$33:$A$776,$A201,СВЦЭМ!$B$33:$B$776,Q$190)+'СЕТ СН'!$F$12</f>
        <v>163.83402565</v>
      </c>
      <c r="R201" s="36">
        <f>SUMIFS(СВЦЭМ!$F$33:$F$776,СВЦЭМ!$A$33:$A$776,$A201,СВЦЭМ!$B$33:$B$776,R$190)+'СЕТ СН'!$F$12</f>
        <v>161.98179063000001</v>
      </c>
      <c r="S201" s="36">
        <f>SUMIFS(СВЦЭМ!$F$33:$F$776,СВЦЭМ!$A$33:$A$776,$A201,СВЦЭМ!$B$33:$B$776,S$190)+'СЕТ СН'!$F$12</f>
        <v>158.31827926</v>
      </c>
      <c r="T201" s="36">
        <f>SUMIFS(СВЦЭМ!$F$33:$F$776,СВЦЭМ!$A$33:$A$776,$A201,СВЦЭМ!$B$33:$B$776,T$190)+'СЕТ СН'!$F$12</f>
        <v>154.01197171000001</v>
      </c>
      <c r="U201" s="36">
        <f>SUMIFS(СВЦЭМ!$F$33:$F$776,СВЦЭМ!$A$33:$A$776,$A201,СВЦЭМ!$B$33:$B$776,U$190)+'СЕТ СН'!$F$12</f>
        <v>153.93542629000001</v>
      </c>
      <c r="V201" s="36">
        <f>SUMIFS(СВЦЭМ!$F$33:$F$776,СВЦЭМ!$A$33:$A$776,$A201,СВЦЭМ!$B$33:$B$776,V$190)+'СЕТ СН'!$F$12</f>
        <v>156.08386254000001</v>
      </c>
      <c r="W201" s="36">
        <f>SUMIFS(СВЦЭМ!$F$33:$F$776,СВЦЭМ!$A$33:$A$776,$A201,СВЦЭМ!$B$33:$B$776,W$190)+'СЕТ СН'!$F$12</f>
        <v>158.49668566</v>
      </c>
      <c r="X201" s="36">
        <f>SUMIFS(СВЦЭМ!$F$33:$F$776,СВЦЭМ!$A$33:$A$776,$A201,СВЦЭМ!$B$33:$B$776,X$190)+'СЕТ СН'!$F$12</f>
        <v>158.98330025000001</v>
      </c>
      <c r="Y201" s="36">
        <f>SUMIFS(СВЦЭМ!$F$33:$F$776,СВЦЭМ!$A$33:$A$776,$A201,СВЦЭМ!$B$33:$B$776,Y$190)+'СЕТ СН'!$F$12</f>
        <v>161.59779136</v>
      </c>
    </row>
    <row r="202" spans="1:25" ht="15.75" x14ac:dyDescent="0.2">
      <c r="A202" s="35">
        <f t="shared" si="5"/>
        <v>44208</v>
      </c>
      <c r="B202" s="36">
        <f>SUMIFS(СВЦЭМ!$F$33:$F$776,СВЦЭМ!$A$33:$A$776,$A202,СВЦЭМ!$B$33:$B$776,B$190)+'СЕТ СН'!$F$12</f>
        <v>157.32289750000001</v>
      </c>
      <c r="C202" s="36">
        <f>SUMIFS(СВЦЭМ!$F$33:$F$776,СВЦЭМ!$A$33:$A$776,$A202,СВЦЭМ!$B$33:$B$776,C$190)+'СЕТ СН'!$F$12</f>
        <v>162.41834559</v>
      </c>
      <c r="D202" s="36">
        <f>SUMIFS(СВЦЭМ!$F$33:$F$776,СВЦЭМ!$A$33:$A$776,$A202,СВЦЭМ!$B$33:$B$776,D$190)+'СЕТ СН'!$F$12</f>
        <v>164.99863898000001</v>
      </c>
      <c r="E202" s="36">
        <f>SUMIFS(СВЦЭМ!$F$33:$F$776,СВЦЭМ!$A$33:$A$776,$A202,СВЦЭМ!$B$33:$B$776,E$190)+'СЕТ СН'!$F$12</f>
        <v>166.88881775999999</v>
      </c>
      <c r="F202" s="36">
        <f>SUMIFS(СВЦЭМ!$F$33:$F$776,СВЦЭМ!$A$33:$A$776,$A202,СВЦЭМ!$B$33:$B$776,F$190)+'СЕТ СН'!$F$12</f>
        <v>167.62208748</v>
      </c>
      <c r="G202" s="36">
        <f>SUMIFS(СВЦЭМ!$F$33:$F$776,СВЦЭМ!$A$33:$A$776,$A202,СВЦЭМ!$B$33:$B$776,G$190)+'СЕТ СН'!$F$12</f>
        <v>166.21481112999999</v>
      </c>
      <c r="H202" s="36">
        <f>SUMIFS(СВЦЭМ!$F$33:$F$776,СВЦЭМ!$A$33:$A$776,$A202,СВЦЭМ!$B$33:$B$776,H$190)+'СЕТ СН'!$F$12</f>
        <v>165.02270540000001</v>
      </c>
      <c r="I202" s="36">
        <f>SUMIFS(СВЦЭМ!$F$33:$F$776,СВЦЭМ!$A$33:$A$776,$A202,СВЦЭМ!$B$33:$B$776,I$190)+'СЕТ СН'!$F$12</f>
        <v>159.35469768999999</v>
      </c>
      <c r="J202" s="36">
        <f>SUMIFS(СВЦЭМ!$F$33:$F$776,СВЦЭМ!$A$33:$A$776,$A202,СВЦЭМ!$B$33:$B$776,J$190)+'СЕТ СН'!$F$12</f>
        <v>154.11546791000001</v>
      </c>
      <c r="K202" s="36">
        <f>SUMIFS(СВЦЭМ!$F$33:$F$776,СВЦЭМ!$A$33:$A$776,$A202,СВЦЭМ!$B$33:$B$776,K$190)+'СЕТ СН'!$F$12</f>
        <v>153.84568006999999</v>
      </c>
      <c r="L202" s="36">
        <f>SUMIFS(СВЦЭМ!$F$33:$F$776,СВЦЭМ!$A$33:$A$776,$A202,СВЦЭМ!$B$33:$B$776,L$190)+'СЕТ СН'!$F$12</f>
        <v>152.82119739999999</v>
      </c>
      <c r="M202" s="36">
        <f>SUMIFS(СВЦЭМ!$F$33:$F$776,СВЦЭМ!$A$33:$A$776,$A202,СВЦЭМ!$B$33:$B$776,M$190)+'СЕТ СН'!$F$12</f>
        <v>153.74556681999999</v>
      </c>
      <c r="N202" s="36">
        <f>SUMIFS(СВЦЭМ!$F$33:$F$776,СВЦЭМ!$A$33:$A$776,$A202,СВЦЭМ!$B$33:$B$776,N$190)+'СЕТ СН'!$F$12</f>
        <v>154.66861678000001</v>
      </c>
      <c r="O202" s="36">
        <f>SUMIFS(СВЦЭМ!$F$33:$F$776,СВЦЭМ!$A$33:$A$776,$A202,СВЦЭМ!$B$33:$B$776,O$190)+'СЕТ СН'!$F$12</f>
        <v>156.6067879</v>
      </c>
      <c r="P202" s="36">
        <f>SUMIFS(СВЦЭМ!$F$33:$F$776,СВЦЭМ!$A$33:$A$776,$A202,СВЦЭМ!$B$33:$B$776,P$190)+'СЕТ СН'!$F$12</f>
        <v>158.00611105999999</v>
      </c>
      <c r="Q202" s="36">
        <f>SUMIFS(СВЦЭМ!$F$33:$F$776,СВЦЭМ!$A$33:$A$776,$A202,СВЦЭМ!$B$33:$B$776,Q$190)+'СЕТ СН'!$F$12</f>
        <v>158.12455138999999</v>
      </c>
      <c r="R202" s="36">
        <f>SUMIFS(СВЦЭМ!$F$33:$F$776,СВЦЭМ!$A$33:$A$776,$A202,СВЦЭМ!$B$33:$B$776,R$190)+'СЕТ СН'!$F$12</f>
        <v>156.46199159</v>
      </c>
      <c r="S202" s="36">
        <f>SUMIFS(СВЦЭМ!$F$33:$F$776,СВЦЭМ!$A$33:$A$776,$A202,СВЦЭМ!$B$33:$B$776,S$190)+'СЕТ СН'!$F$12</f>
        <v>153.49156006000001</v>
      </c>
      <c r="T202" s="36">
        <f>SUMIFS(СВЦЭМ!$F$33:$F$776,СВЦЭМ!$A$33:$A$776,$A202,СВЦЭМ!$B$33:$B$776,T$190)+'СЕТ СН'!$F$12</f>
        <v>151.60482160000001</v>
      </c>
      <c r="U202" s="36">
        <f>SUMIFS(СВЦЭМ!$F$33:$F$776,СВЦЭМ!$A$33:$A$776,$A202,СВЦЭМ!$B$33:$B$776,U$190)+'СЕТ СН'!$F$12</f>
        <v>151.79361291000001</v>
      </c>
      <c r="V202" s="36">
        <f>SUMIFS(СВЦЭМ!$F$33:$F$776,СВЦЭМ!$A$33:$A$776,$A202,СВЦЭМ!$B$33:$B$776,V$190)+'СЕТ СН'!$F$12</f>
        <v>154.19208685000001</v>
      </c>
      <c r="W202" s="36">
        <f>SUMIFS(СВЦЭМ!$F$33:$F$776,СВЦЭМ!$A$33:$A$776,$A202,СВЦЭМ!$B$33:$B$776,W$190)+'СЕТ СН'!$F$12</f>
        <v>157.21060445000001</v>
      </c>
      <c r="X202" s="36">
        <f>SUMIFS(СВЦЭМ!$F$33:$F$776,СВЦЭМ!$A$33:$A$776,$A202,СВЦЭМ!$B$33:$B$776,X$190)+'СЕТ СН'!$F$12</f>
        <v>158.27630416</v>
      </c>
      <c r="Y202" s="36">
        <f>SUMIFS(СВЦЭМ!$F$33:$F$776,СВЦЭМ!$A$33:$A$776,$A202,СВЦЭМ!$B$33:$B$776,Y$190)+'СЕТ СН'!$F$12</f>
        <v>162.12135391999999</v>
      </c>
    </row>
    <row r="203" spans="1:25" ht="15.75" x14ac:dyDescent="0.2">
      <c r="A203" s="35">
        <f t="shared" si="5"/>
        <v>44209</v>
      </c>
      <c r="B203" s="36">
        <f>SUMIFS(СВЦЭМ!$F$33:$F$776,СВЦЭМ!$A$33:$A$776,$A203,СВЦЭМ!$B$33:$B$776,B$190)+'СЕТ СН'!$F$12</f>
        <v>160.73551008999999</v>
      </c>
      <c r="C203" s="36">
        <f>SUMIFS(СВЦЭМ!$F$33:$F$776,СВЦЭМ!$A$33:$A$776,$A203,СВЦЭМ!$B$33:$B$776,C$190)+'СЕТ СН'!$F$12</f>
        <v>166.52514095999999</v>
      </c>
      <c r="D203" s="36">
        <f>SUMIFS(СВЦЭМ!$F$33:$F$776,СВЦЭМ!$A$33:$A$776,$A203,СВЦЭМ!$B$33:$B$776,D$190)+'СЕТ СН'!$F$12</f>
        <v>168.65008129</v>
      </c>
      <c r="E203" s="36">
        <f>SUMIFS(СВЦЭМ!$F$33:$F$776,СВЦЭМ!$A$33:$A$776,$A203,СВЦЭМ!$B$33:$B$776,E$190)+'СЕТ СН'!$F$12</f>
        <v>171.13243358</v>
      </c>
      <c r="F203" s="36">
        <f>SUMIFS(СВЦЭМ!$F$33:$F$776,СВЦЭМ!$A$33:$A$776,$A203,СВЦЭМ!$B$33:$B$776,F$190)+'СЕТ СН'!$F$12</f>
        <v>170.93910754000001</v>
      </c>
      <c r="G203" s="36">
        <f>SUMIFS(СВЦЭМ!$F$33:$F$776,СВЦЭМ!$A$33:$A$776,$A203,СВЦЭМ!$B$33:$B$776,G$190)+'СЕТ СН'!$F$12</f>
        <v>169.64599421</v>
      </c>
      <c r="H203" s="36">
        <f>SUMIFS(СВЦЭМ!$F$33:$F$776,СВЦЭМ!$A$33:$A$776,$A203,СВЦЭМ!$B$33:$B$776,H$190)+'СЕТ СН'!$F$12</f>
        <v>166.60055205</v>
      </c>
      <c r="I203" s="36">
        <f>SUMIFS(СВЦЭМ!$F$33:$F$776,СВЦЭМ!$A$33:$A$776,$A203,СВЦЭМ!$B$33:$B$776,I$190)+'СЕТ СН'!$F$12</f>
        <v>162.57856619</v>
      </c>
      <c r="J203" s="36">
        <f>SUMIFS(СВЦЭМ!$F$33:$F$776,СВЦЭМ!$A$33:$A$776,$A203,СВЦЭМ!$B$33:$B$776,J$190)+'СЕТ СН'!$F$12</f>
        <v>159.35454042999999</v>
      </c>
      <c r="K203" s="36">
        <f>SUMIFS(СВЦЭМ!$F$33:$F$776,СВЦЭМ!$A$33:$A$776,$A203,СВЦЭМ!$B$33:$B$776,K$190)+'СЕТ СН'!$F$12</f>
        <v>158.61225551000001</v>
      </c>
      <c r="L203" s="36">
        <f>SUMIFS(СВЦЭМ!$F$33:$F$776,СВЦЭМ!$A$33:$A$776,$A203,СВЦЭМ!$B$33:$B$776,L$190)+'СЕТ СН'!$F$12</f>
        <v>155.43160429</v>
      </c>
      <c r="M203" s="36">
        <f>SUMIFS(СВЦЭМ!$F$33:$F$776,СВЦЭМ!$A$33:$A$776,$A203,СВЦЭМ!$B$33:$B$776,M$190)+'СЕТ СН'!$F$12</f>
        <v>155.15263307999999</v>
      </c>
      <c r="N203" s="36">
        <f>SUMIFS(СВЦЭМ!$F$33:$F$776,СВЦЭМ!$A$33:$A$776,$A203,СВЦЭМ!$B$33:$B$776,N$190)+'СЕТ СН'!$F$12</f>
        <v>157.26589203</v>
      </c>
      <c r="O203" s="36">
        <f>SUMIFS(СВЦЭМ!$F$33:$F$776,СВЦЭМ!$A$33:$A$776,$A203,СВЦЭМ!$B$33:$B$776,O$190)+'СЕТ СН'!$F$12</f>
        <v>157.70259720000001</v>
      </c>
      <c r="P203" s="36">
        <f>SUMIFS(СВЦЭМ!$F$33:$F$776,СВЦЭМ!$A$33:$A$776,$A203,СВЦЭМ!$B$33:$B$776,P$190)+'СЕТ СН'!$F$12</f>
        <v>158.77962817</v>
      </c>
      <c r="Q203" s="36">
        <f>SUMIFS(СВЦЭМ!$F$33:$F$776,СВЦЭМ!$A$33:$A$776,$A203,СВЦЭМ!$B$33:$B$776,Q$190)+'СЕТ СН'!$F$12</f>
        <v>159.22720742000001</v>
      </c>
      <c r="R203" s="36">
        <f>SUMIFS(СВЦЭМ!$F$33:$F$776,СВЦЭМ!$A$33:$A$776,$A203,СВЦЭМ!$B$33:$B$776,R$190)+'СЕТ СН'!$F$12</f>
        <v>157.94893296999999</v>
      </c>
      <c r="S203" s="36">
        <f>SUMIFS(СВЦЭМ!$F$33:$F$776,СВЦЭМ!$A$33:$A$776,$A203,СВЦЭМ!$B$33:$B$776,S$190)+'СЕТ СН'!$F$12</f>
        <v>155.39420057999999</v>
      </c>
      <c r="T203" s="36">
        <f>SUMIFS(СВЦЭМ!$F$33:$F$776,СВЦЭМ!$A$33:$A$776,$A203,СВЦЭМ!$B$33:$B$776,T$190)+'СЕТ СН'!$F$12</f>
        <v>152.03711494999999</v>
      </c>
      <c r="U203" s="36">
        <f>SUMIFS(СВЦЭМ!$F$33:$F$776,СВЦЭМ!$A$33:$A$776,$A203,СВЦЭМ!$B$33:$B$776,U$190)+'СЕТ СН'!$F$12</f>
        <v>151.98661745000001</v>
      </c>
      <c r="V203" s="36">
        <f>SUMIFS(СВЦЭМ!$F$33:$F$776,СВЦЭМ!$A$33:$A$776,$A203,СВЦЭМ!$B$33:$B$776,V$190)+'СЕТ СН'!$F$12</f>
        <v>154.37027950000001</v>
      </c>
      <c r="W203" s="36">
        <f>SUMIFS(СВЦЭМ!$F$33:$F$776,СВЦЭМ!$A$33:$A$776,$A203,СВЦЭМ!$B$33:$B$776,W$190)+'СЕТ СН'!$F$12</f>
        <v>156.6588428</v>
      </c>
      <c r="X203" s="36">
        <f>SUMIFS(СВЦЭМ!$F$33:$F$776,СВЦЭМ!$A$33:$A$776,$A203,СВЦЭМ!$B$33:$B$776,X$190)+'СЕТ СН'!$F$12</f>
        <v>158.27172112</v>
      </c>
      <c r="Y203" s="36">
        <f>SUMIFS(СВЦЭМ!$F$33:$F$776,СВЦЭМ!$A$33:$A$776,$A203,СВЦЭМ!$B$33:$B$776,Y$190)+'СЕТ СН'!$F$12</f>
        <v>160.79671579999999</v>
      </c>
    </row>
    <row r="204" spans="1:25" ht="15.75" x14ac:dyDescent="0.2">
      <c r="A204" s="35">
        <f t="shared" si="5"/>
        <v>44210</v>
      </c>
      <c r="B204" s="36">
        <f>SUMIFS(СВЦЭМ!$F$33:$F$776,СВЦЭМ!$A$33:$A$776,$A204,СВЦЭМ!$B$33:$B$776,B$190)+'СЕТ СН'!$F$12</f>
        <v>162.44063738</v>
      </c>
      <c r="C204" s="36">
        <f>SUMIFS(СВЦЭМ!$F$33:$F$776,СВЦЭМ!$A$33:$A$776,$A204,СВЦЭМ!$B$33:$B$776,C$190)+'СЕТ СН'!$F$12</f>
        <v>168.11497661999999</v>
      </c>
      <c r="D204" s="36">
        <f>SUMIFS(СВЦЭМ!$F$33:$F$776,СВЦЭМ!$A$33:$A$776,$A204,СВЦЭМ!$B$33:$B$776,D$190)+'СЕТ СН'!$F$12</f>
        <v>171.30338391999999</v>
      </c>
      <c r="E204" s="36">
        <f>SUMIFS(СВЦЭМ!$F$33:$F$776,СВЦЭМ!$A$33:$A$776,$A204,СВЦЭМ!$B$33:$B$776,E$190)+'СЕТ СН'!$F$12</f>
        <v>172.07891071</v>
      </c>
      <c r="F204" s="36">
        <f>SUMIFS(СВЦЭМ!$F$33:$F$776,СВЦЭМ!$A$33:$A$776,$A204,СВЦЭМ!$B$33:$B$776,F$190)+'СЕТ СН'!$F$12</f>
        <v>173.22181717999999</v>
      </c>
      <c r="G204" s="36">
        <f>SUMIFS(СВЦЭМ!$F$33:$F$776,СВЦЭМ!$A$33:$A$776,$A204,СВЦЭМ!$B$33:$B$776,G$190)+'СЕТ СН'!$F$12</f>
        <v>168.50515331</v>
      </c>
      <c r="H204" s="36">
        <f>SUMIFS(СВЦЭМ!$F$33:$F$776,СВЦЭМ!$A$33:$A$776,$A204,СВЦЭМ!$B$33:$B$776,H$190)+'СЕТ СН'!$F$12</f>
        <v>162.47350204</v>
      </c>
      <c r="I204" s="36">
        <f>SUMIFS(СВЦЭМ!$F$33:$F$776,СВЦЭМ!$A$33:$A$776,$A204,СВЦЭМ!$B$33:$B$776,I$190)+'СЕТ СН'!$F$12</f>
        <v>155.96835396</v>
      </c>
      <c r="J204" s="36">
        <f>SUMIFS(СВЦЭМ!$F$33:$F$776,СВЦЭМ!$A$33:$A$776,$A204,СВЦЭМ!$B$33:$B$776,J$190)+'СЕТ СН'!$F$12</f>
        <v>152.14410314</v>
      </c>
      <c r="K204" s="36">
        <f>SUMIFS(СВЦЭМ!$F$33:$F$776,СВЦЭМ!$A$33:$A$776,$A204,СВЦЭМ!$B$33:$B$776,K$190)+'СЕТ СН'!$F$12</f>
        <v>151.86338447</v>
      </c>
      <c r="L204" s="36">
        <f>SUMIFS(СВЦЭМ!$F$33:$F$776,СВЦЭМ!$A$33:$A$776,$A204,СВЦЭМ!$B$33:$B$776,L$190)+'СЕТ СН'!$F$12</f>
        <v>151.31377886000001</v>
      </c>
      <c r="M204" s="36">
        <f>SUMIFS(СВЦЭМ!$F$33:$F$776,СВЦЭМ!$A$33:$A$776,$A204,СВЦЭМ!$B$33:$B$776,M$190)+'СЕТ СН'!$F$12</f>
        <v>152.58899066999999</v>
      </c>
      <c r="N204" s="36">
        <f>SUMIFS(СВЦЭМ!$F$33:$F$776,СВЦЭМ!$A$33:$A$776,$A204,СВЦЭМ!$B$33:$B$776,N$190)+'СЕТ СН'!$F$12</f>
        <v>153.79816550999999</v>
      </c>
      <c r="O204" s="36">
        <f>SUMIFS(СВЦЭМ!$F$33:$F$776,СВЦЭМ!$A$33:$A$776,$A204,СВЦЭМ!$B$33:$B$776,O$190)+'СЕТ СН'!$F$12</f>
        <v>154.65998038000001</v>
      </c>
      <c r="P204" s="36">
        <f>SUMIFS(СВЦЭМ!$F$33:$F$776,СВЦЭМ!$A$33:$A$776,$A204,СВЦЭМ!$B$33:$B$776,P$190)+'СЕТ СН'!$F$12</f>
        <v>155.74857857000001</v>
      </c>
      <c r="Q204" s="36">
        <f>SUMIFS(СВЦЭМ!$F$33:$F$776,СВЦЭМ!$A$33:$A$776,$A204,СВЦЭМ!$B$33:$B$776,Q$190)+'СЕТ СН'!$F$12</f>
        <v>156.72827806999999</v>
      </c>
      <c r="R204" s="36">
        <f>SUMIFS(СВЦЭМ!$F$33:$F$776,СВЦЭМ!$A$33:$A$776,$A204,СВЦЭМ!$B$33:$B$776,R$190)+'СЕТ СН'!$F$12</f>
        <v>155.38478848</v>
      </c>
      <c r="S204" s="36">
        <f>SUMIFS(СВЦЭМ!$F$33:$F$776,СВЦЭМ!$A$33:$A$776,$A204,СВЦЭМ!$B$33:$B$776,S$190)+'СЕТ СН'!$F$12</f>
        <v>155.1674606</v>
      </c>
      <c r="T204" s="36">
        <f>SUMIFS(СВЦЭМ!$F$33:$F$776,СВЦЭМ!$A$33:$A$776,$A204,СВЦЭМ!$B$33:$B$776,T$190)+'СЕТ СН'!$F$12</f>
        <v>152.93926934999999</v>
      </c>
      <c r="U204" s="36">
        <f>SUMIFS(СВЦЭМ!$F$33:$F$776,СВЦЭМ!$A$33:$A$776,$A204,СВЦЭМ!$B$33:$B$776,U$190)+'СЕТ СН'!$F$12</f>
        <v>152.70083740999999</v>
      </c>
      <c r="V204" s="36">
        <f>SUMIFS(СВЦЭМ!$F$33:$F$776,СВЦЭМ!$A$33:$A$776,$A204,СВЦЭМ!$B$33:$B$776,V$190)+'СЕТ СН'!$F$12</f>
        <v>153.53492428999999</v>
      </c>
      <c r="W204" s="36">
        <f>SUMIFS(СВЦЭМ!$F$33:$F$776,СВЦЭМ!$A$33:$A$776,$A204,СВЦЭМ!$B$33:$B$776,W$190)+'СЕТ СН'!$F$12</f>
        <v>155.66218577000001</v>
      </c>
      <c r="X204" s="36">
        <f>SUMIFS(СВЦЭМ!$F$33:$F$776,СВЦЭМ!$A$33:$A$776,$A204,СВЦЭМ!$B$33:$B$776,X$190)+'СЕТ СН'!$F$12</f>
        <v>157.60293625</v>
      </c>
      <c r="Y204" s="36">
        <f>SUMIFS(СВЦЭМ!$F$33:$F$776,СВЦЭМ!$A$33:$A$776,$A204,СВЦЭМ!$B$33:$B$776,Y$190)+'СЕТ СН'!$F$12</f>
        <v>160.87039168000001</v>
      </c>
    </row>
    <row r="205" spans="1:25" ht="15.75" x14ac:dyDescent="0.2">
      <c r="A205" s="35">
        <f t="shared" si="5"/>
        <v>44211</v>
      </c>
      <c r="B205" s="36">
        <f>SUMIFS(СВЦЭМ!$F$33:$F$776,СВЦЭМ!$A$33:$A$776,$A205,СВЦЭМ!$B$33:$B$776,B$190)+'СЕТ СН'!$F$12</f>
        <v>137.46065340000001</v>
      </c>
      <c r="C205" s="36">
        <f>SUMIFS(СВЦЭМ!$F$33:$F$776,СВЦЭМ!$A$33:$A$776,$A205,СВЦЭМ!$B$33:$B$776,C$190)+'СЕТ СН'!$F$12</f>
        <v>141.97458750999999</v>
      </c>
      <c r="D205" s="36">
        <f>SUMIFS(СВЦЭМ!$F$33:$F$776,СВЦЭМ!$A$33:$A$776,$A205,СВЦЭМ!$B$33:$B$776,D$190)+'СЕТ СН'!$F$12</f>
        <v>136.24220984999999</v>
      </c>
      <c r="E205" s="36">
        <f>SUMIFS(СВЦЭМ!$F$33:$F$776,СВЦЭМ!$A$33:$A$776,$A205,СВЦЭМ!$B$33:$B$776,E$190)+'СЕТ СН'!$F$12</f>
        <v>137.11992756999999</v>
      </c>
      <c r="F205" s="36">
        <f>SUMIFS(СВЦЭМ!$F$33:$F$776,СВЦЭМ!$A$33:$A$776,$A205,СВЦЭМ!$B$33:$B$776,F$190)+'СЕТ СН'!$F$12</f>
        <v>137.70347280999999</v>
      </c>
      <c r="G205" s="36">
        <f>SUMIFS(СВЦЭМ!$F$33:$F$776,СВЦЭМ!$A$33:$A$776,$A205,СВЦЭМ!$B$33:$B$776,G$190)+'СЕТ СН'!$F$12</f>
        <v>135.92029943</v>
      </c>
      <c r="H205" s="36">
        <f>SUMIFS(СВЦЭМ!$F$33:$F$776,СВЦЭМ!$A$33:$A$776,$A205,СВЦЭМ!$B$33:$B$776,H$190)+'СЕТ СН'!$F$12</f>
        <v>130.94151579999999</v>
      </c>
      <c r="I205" s="36">
        <f>SUMIFS(СВЦЭМ!$F$33:$F$776,СВЦЭМ!$A$33:$A$776,$A205,СВЦЭМ!$B$33:$B$776,I$190)+'СЕТ СН'!$F$12</f>
        <v>131.76933876999999</v>
      </c>
      <c r="J205" s="36">
        <f>SUMIFS(СВЦЭМ!$F$33:$F$776,СВЦЭМ!$A$33:$A$776,$A205,СВЦЭМ!$B$33:$B$776,J$190)+'СЕТ СН'!$F$12</f>
        <v>134.07021254</v>
      </c>
      <c r="K205" s="36">
        <f>SUMIFS(СВЦЭМ!$F$33:$F$776,СВЦЭМ!$A$33:$A$776,$A205,СВЦЭМ!$B$33:$B$776,K$190)+'СЕТ СН'!$F$12</f>
        <v>134.27218631</v>
      </c>
      <c r="L205" s="36">
        <f>SUMIFS(СВЦЭМ!$F$33:$F$776,СВЦЭМ!$A$33:$A$776,$A205,СВЦЭМ!$B$33:$B$776,L$190)+'СЕТ СН'!$F$12</f>
        <v>134.51771073</v>
      </c>
      <c r="M205" s="36">
        <f>SUMIFS(СВЦЭМ!$F$33:$F$776,СВЦЭМ!$A$33:$A$776,$A205,СВЦЭМ!$B$33:$B$776,M$190)+'СЕТ СН'!$F$12</f>
        <v>133.46762233999999</v>
      </c>
      <c r="N205" s="36">
        <f>SUMIFS(СВЦЭМ!$F$33:$F$776,СВЦЭМ!$A$33:$A$776,$A205,СВЦЭМ!$B$33:$B$776,N$190)+'СЕТ СН'!$F$12</f>
        <v>132.57157837</v>
      </c>
      <c r="O205" s="36">
        <f>SUMIFS(СВЦЭМ!$F$33:$F$776,СВЦЭМ!$A$33:$A$776,$A205,СВЦЭМ!$B$33:$B$776,O$190)+'СЕТ СН'!$F$12</f>
        <v>133.31623175999999</v>
      </c>
      <c r="P205" s="36">
        <f>SUMIFS(СВЦЭМ!$F$33:$F$776,СВЦЭМ!$A$33:$A$776,$A205,СВЦЭМ!$B$33:$B$776,P$190)+'СЕТ СН'!$F$12</f>
        <v>137.08124065000001</v>
      </c>
      <c r="Q205" s="36">
        <f>SUMIFS(СВЦЭМ!$F$33:$F$776,СВЦЭМ!$A$33:$A$776,$A205,СВЦЭМ!$B$33:$B$776,Q$190)+'СЕТ СН'!$F$12</f>
        <v>135.91045958000001</v>
      </c>
      <c r="R205" s="36">
        <f>SUMIFS(СВЦЭМ!$F$33:$F$776,СВЦЭМ!$A$33:$A$776,$A205,СВЦЭМ!$B$33:$B$776,R$190)+'СЕТ СН'!$F$12</f>
        <v>137.47368437</v>
      </c>
      <c r="S205" s="36">
        <f>SUMIFS(СВЦЭМ!$F$33:$F$776,СВЦЭМ!$A$33:$A$776,$A205,СВЦЭМ!$B$33:$B$776,S$190)+'СЕТ СН'!$F$12</f>
        <v>137.35538302</v>
      </c>
      <c r="T205" s="36">
        <f>SUMIFS(СВЦЭМ!$F$33:$F$776,СВЦЭМ!$A$33:$A$776,$A205,СВЦЭМ!$B$33:$B$776,T$190)+'СЕТ СН'!$F$12</f>
        <v>145.51953331000001</v>
      </c>
      <c r="U205" s="36">
        <f>SUMIFS(СВЦЭМ!$F$33:$F$776,СВЦЭМ!$A$33:$A$776,$A205,СВЦЭМ!$B$33:$B$776,U$190)+'СЕТ СН'!$F$12</f>
        <v>144.60366171999999</v>
      </c>
      <c r="V205" s="36">
        <f>SUMIFS(СВЦЭМ!$F$33:$F$776,СВЦЭМ!$A$33:$A$776,$A205,СВЦЭМ!$B$33:$B$776,V$190)+'СЕТ СН'!$F$12</f>
        <v>135.90627692000001</v>
      </c>
      <c r="W205" s="36">
        <f>SUMIFS(СВЦЭМ!$F$33:$F$776,СВЦЭМ!$A$33:$A$776,$A205,СВЦЭМ!$B$33:$B$776,W$190)+'СЕТ СН'!$F$12</f>
        <v>137.83692091</v>
      </c>
      <c r="X205" s="36">
        <f>SUMIFS(СВЦЭМ!$F$33:$F$776,СВЦЭМ!$A$33:$A$776,$A205,СВЦЭМ!$B$33:$B$776,X$190)+'СЕТ СН'!$F$12</f>
        <v>138.65808412000001</v>
      </c>
      <c r="Y205" s="36">
        <f>SUMIFS(СВЦЭМ!$F$33:$F$776,СВЦЭМ!$A$33:$A$776,$A205,СВЦЭМ!$B$33:$B$776,Y$190)+'СЕТ СН'!$F$12</f>
        <v>138.25808581999999</v>
      </c>
    </row>
    <row r="206" spans="1:25" ht="15.75" x14ac:dyDescent="0.2">
      <c r="A206" s="35">
        <f t="shared" si="5"/>
        <v>44212</v>
      </c>
      <c r="B206" s="36">
        <f>SUMIFS(СВЦЭМ!$F$33:$F$776,СВЦЭМ!$A$33:$A$776,$A206,СВЦЭМ!$B$33:$B$776,B$190)+'СЕТ СН'!$F$12</f>
        <v>158.96951146000001</v>
      </c>
      <c r="C206" s="36">
        <f>SUMIFS(СВЦЭМ!$F$33:$F$776,СВЦЭМ!$A$33:$A$776,$A206,СВЦЭМ!$B$33:$B$776,C$190)+'СЕТ СН'!$F$12</f>
        <v>163.44651157000001</v>
      </c>
      <c r="D206" s="36">
        <f>SUMIFS(СВЦЭМ!$F$33:$F$776,СВЦЭМ!$A$33:$A$776,$A206,СВЦЭМ!$B$33:$B$776,D$190)+'СЕТ СН'!$F$12</f>
        <v>164.86903193000001</v>
      </c>
      <c r="E206" s="36">
        <f>SUMIFS(СВЦЭМ!$F$33:$F$776,СВЦЭМ!$A$33:$A$776,$A206,СВЦЭМ!$B$33:$B$776,E$190)+'СЕТ СН'!$F$12</f>
        <v>165.65059740000001</v>
      </c>
      <c r="F206" s="36">
        <f>SUMIFS(СВЦЭМ!$F$33:$F$776,СВЦЭМ!$A$33:$A$776,$A206,СВЦЭМ!$B$33:$B$776,F$190)+'СЕТ СН'!$F$12</f>
        <v>167.62143689000001</v>
      </c>
      <c r="G206" s="36">
        <f>SUMIFS(СВЦЭМ!$F$33:$F$776,СВЦЭМ!$A$33:$A$776,$A206,СВЦЭМ!$B$33:$B$776,G$190)+'СЕТ СН'!$F$12</f>
        <v>166.58544717999999</v>
      </c>
      <c r="H206" s="36">
        <f>SUMIFS(СВЦЭМ!$F$33:$F$776,СВЦЭМ!$A$33:$A$776,$A206,СВЦЭМ!$B$33:$B$776,H$190)+'СЕТ СН'!$F$12</f>
        <v>164.02856495</v>
      </c>
      <c r="I206" s="36">
        <f>SUMIFS(СВЦЭМ!$F$33:$F$776,СВЦЭМ!$A$33:$A$776,$A206,СВЦЭМ!$B$33:$B$776,I$190)+'СЕТ СН'!$F$12</f>
        <v>160.27869405999999</v>
      </c>
      <c r="J206" s="36">
        <f>SUMIFS(СВЦЭМ!$F$33:$F$776,СВЦЭМ!$A$33:$A$776,$A206,СВЦЭМ!$B$33:$B$776,J$190)+'СЕТ СН'!$F$12</f>
        <v>154.35284182000001</v>
      </c>
      <c r="K206" s="36">
        <f>SUMIFS(СВЦЭМ!$F$33:$F$776,СВЦЭМ!$A$33:$A$776,$A206,СВЦЭМ!$B$33:$B$776,K$190)+'СЕТ СН'!$F$12</f>
        <v>150.66150841000001</v>
      </c>
      <c r="L206" s="36">
        <f>SUMIFS(СВЦЭМ!$F$33:$F$776,СВЦЭМ!$A$33:$A$776,$A206,СВЦЭМ!$B$33:$B$776,L$190)+'СЕТ СН'!$F$12</f>
        <v>150.21523051</v>
      </c>
      <c r="M206" s="36">
        <f>SUMIFS(СВЦЭМ!$F$33:$F$776,СВЦЭМ!$A$33:$A$776,$A206,СВЦЭМ!$B$33:$B$776,M$190)+'СЕТ СН'!$F$12</f>
        <v>151.68555777</v>
      </c>
      <c r="N206" s="36">
        <f>SUMIFS(СВЦЭМ!$F$33:$F$776,СВЦЭМ!$A$33:$A$776,$A206,СВЦЭМ!$B$33:$B$776,N$190)+'СЕТ СН'!$F$12</f>
        <v>153.24734652000001</v>
      </c>
      <c r="O206" s="36">
        <f>SUMIFS(СВЦЭМ!$F$33:$F$776,СВЦЭМ!$A$33:$A$776,$A206,СВЦЭМ!$B$33:$B$776,O$190)+'СЕТ СН'!$F$12</f>
        <v>154.96695700000001</v>
      </c>
      <c r="P206" s="36">
        <f>SUMIFS(СВЦЭМ!$F$33:$F$776,СВЦЭМ!$A$33:$A$776,$A206,СВЦЭМ!$B$33:$B$776,P$190)+'СЕТ СН'!$F$12</f>
        <v>155.83702663</v>
      </c>
      <c r="Q206" s="36">
        <f>SUMIFS(СВЦЭМ!$F$33:$F$776,СВЦЭМ!$A$33:$A$776,$A206,СВЦЭМ!$B$33:$B$776,Q$190)+'СЕТ СН'!$F$12</f>
        <v>156.45485647999999</v>
      </c>
      <c r="R206" s="36">
        <f>SUMIFS(СВЦЭМ!$F$33:$F$776,СВЦЭМ!$A$33:$A$776,$A206,СВЦЭМ!$B$33:$B$776,R$190)+'СЕТ СН'!$F$12</f>
        <v>154.58608163</v>
      </c>
      <c r="S206" s="36">
        <f>SUMIFS(СВЦЭМ!$F$33:$F$776,СВЦЭМ!$A$33:$A$776,$A206,СВЦЭМ!$B$33:$B$776,S$190)+'СЕТ СН'!$F$12</f>
        <v>151.3980402</v>
      </c>
      <c r="T206" s="36">
        <f>SUMIFS(СВЦЭМ!$F$33:$F$776,СВЦЭМ!$A$33:$A$776,$A206,СВЦЭМ!$B$33:$B$776,T$190)+'СЕТ СН'!$F$12</f>
        <v>148.12935689</v>
      </c>
      <c r="U206" s="36">
        <f>SUMIFS(СВЦЭМ!$F$33:$F$776,СВЦЭМ!$A$33:$A$776,$A206,СВЦЭМ!$B$33:$B$776,U$190)+'СЕТ СН'!$F$12</f>
        <v>148.93737555000001</v>
      </c>
      <c r="V206" s="36">
        <f>SUMIFS(СВЦЭМ!$F$33:$F$776,СВЦЭМ!$A$33:$A$776,$A206,СВЦЭМ!$B$33:$B$776,V$190)+'СЕТ СН'!$F$12</f>
        <v>150.70998885</v>
      </c>
      <c r="W206" s="36">
        <f>SUMIFS(СВЦЭМ!$F$33:$F$776,СВЦЭМ!$A$33:$A$776,$A206,СВЦЭМ!$B$33:$B$776,W$190)+'СЕТ СН'!$F$12</f>
        <v>154.15702575</v>
      </c>
      <c r="X206" s="36">
        <f>SUMIFS(СВЦЭМ!$F$33:$F$776,СВЦЭМ!$A$33:$A$776,$A206,СВЦЭМ!$B$33:$B$776,X$190)+'СЕТ СН'!$F$12</f>
        <v>155.01713224</v>
      </c>
      <c r="Y206" s="36">
        <f>SUMIFS(СВЦЭМ!$F$33:$F$776,СВЦЭМ!$A$33:$A$776,$A206,СВЦЭМ!$B$33:$B$776,Y$190)+'СЕТ СН'!$F$12</f>
        <v>159.28988165000001</v>
      </c>
    </row>
    <row r="207" spans="1:25" ht="15.75" x14ac:dyDescent="0.2">
      <c r="A207" s="35">
        <f t="shared" si="5"/>
        <v>44213</v>
      </c>
      <c r="B207" s="36">
        <f>SUMIFS(СВЦЭМ!$F$33:$F$776,СВЦЭМ!$A$33:$A$776,$A207,СВЦЭМ!$B$33:$B$776,B$190)+'СЕТ СН'!$F$12</f>
        <v>154.89941704</v>
      </c>
      <c r="C207" s="36">
        <f>SUMIFS(СВЦЭМ!$F$33:$F$776,СВЦЭМ!$A$33:$A$776,$A207,СВЦЭМ!$B$33:$B$776,C$190)+'СЕТ СН'!$F$12</f>
        <v>160.18887043999999</v>
      </c>
      <c r="D207" s="36">
        <f>SUMIFS(СВЦЭМ!$F$33:$F$776,СВЦЭМ!$A$33:$A$776,$A207,СВЦЭМ!$B$33:$B$776,D$190)+'СЕТ СН'!$F$12</f>
        <v>163.46202688</v>
      </c>
      <c r="E207" s="36">
        <f>SUMIFS(СВЦЭМ!$F$33:$F$776,СВЦЭМ!$A$33:$A$776,$A207,СВЦЭМ!$B$33:$B$776,E$190)+'СЕТ СН'!$F$12</f>
        <v>167.07395301</v>
      </c>
      <c r="F207" s="36">
        <f>SUMIFS(СВЦЭМ!$F$33:$F$776,СВЦЭМ!$A$33:$A$776,$A207,СВЦЭМ!$B$33:$B$776,F$190)+'СЕТ СН'!$F$12</f>
        <v>169.42984458999999</v>
      </c>
      <c r="G207" s="36">
        <f>SUMIFS(СВЦЭМ!$F$33:$F$776,СВЦЭМ!$A$33:$A$776,$A207,СВЦЭМ!$B$33:$B$776,G$190)+'СЕТ СН'!$F$12</f>
        <v>168.56996663000001</v>
      </c>
      <c r="H207" s="36">
        <f>SUMIFS(СВЦЭМ!$F$33:$F$776,СВЦЭМ!$A$33:$A$776,$A207,СВЦЭМ!$B$33:$B$776,H$190)+'СЕТ СН'!$F$12</f>
        <v>165.69566628000001</v>
      </c>
      <c r="I207" s="36">
        <f>SUMIFS(СВЦЭМ!$F$33:$F$776,СВЦЭМ!$A$33:$A$776,$A207,СВЦЭМ!$B$33:$B$776,I$190)+'СЕТ СН'!$F$12</f>
        <v>163.85754205999999</v>
      </c>
      <c r="J207" s="36">
        <f>SUMIFS(СВЦЭМ!$F$33:$F$776,СВЦЭМ!$A$33:$A$776,$A207,СВЦЭМ!$B$33:$B$776,J$190)+'СЕТ СН'!$F$12</f>
        <v>157.72531201999999</v>
      </c>
      <c r="K207" s="36">
        <f>SUMIFS(СВЦЭМ!$F$33:$F$776,СВЦЭМ!$A$33:$A$776,$A207,СВЦЭМ!$B$33:$B$776,K$190)+'СЕТ СН'!$F$12</f>
        <v>154.83696899</v>
      </c>
      <c r="L207" s="36">
        <f>SUMIFS(СВЦЭМ!$F$33:$F$776,СВЦЭМ!$A$33:$A$776,$A207,СВЦЭМ!$B$33:$B$776,L$190)+'СЕТ СН'!$F$12</f>
        <v>152.86015789999999</v>
      </c>
      <c r="M207" s="36">
        <f>SUMIFS(СВЦЭМ!$F$33:$F$776,СВЦЭМ!$A$33:$A$776,$A207,СВЦЭМ!$B$33:$B$776,M$190)+'СЕТ СН'!$F$12</f>
        <v>152.04958690000001</v>
      </c>
      <c r="N207" s="36">
        <f>SUMIFS(СВЦЭМ!$F$33:$F$776,СВЦЭМ!$A$33:$A$776,$A207,СВЦЭМ!$B$33:$B$776,N$190)+'СЕТ СН'!$F$12</f>
        <v>153.20627153999999</v>
      </c>
      <c r="O207" s="36">
        <f>SUMIFS(СВЦЭМ!$F$33:$F$776,СВЦЭМ!$A$33:$A$776,$A207,СВЦЭМ!$B$33:$B$776,O$190)+'СЕТ СН'!$F$12</f>
        <v>155.44535533999999</v>
      </c>
      <c r="P207" s="36">
        <f>SUMIFS(СВЦЭМ!$F$33:$F$776,СВЦЭМ!$A$33:$A$776,$A207,СВЦЭМ!$B$33:$B$776,P$190)+'СЕТ СН'!$F$12</f>
        <v>157.12686267000001</v>
      </c>
      <c r="Q207" s="36">
        <f>SUMIFS(СВЦЭМ!$F$33:$F$776,СВЦЭМ!$A$33:$A$776,$A207,СВЦЭМ!$B$33:$B$776,Q$190)+'СЕТ СН'!$F$12</f>
        <v>158.82622577000001</v>
      </c>
      <c r="R207" s="36">
        <f>SUMIFS(СВЦЭМ!$F$33:$F$776,СВЦЭМ!$A$33:$A$776,$A207,СВЦЭМ!$B$33:$B$776,R$190)+'СЕТ СН'!$F$12</f>
        <v>156.96148474</v>
      </c>
      <c r="S207" s="36">
        <f>SUMIFS(СВЦЭМ!$F$33:$F$776,СВЦЭМ!$A$33:$A$776,$A207,СВЦЭМ!$B$33:$B$776,S$190)+'СЕТ СН'!$F$12</f>
        <v>153.07035496</v>
      </c>
      <c r="T207" s="36">
        <f>SUMIFS(СВЦЭМ!$F$33:$F$776,СВЦЭМ!$A$33:$A$776,$A207,СВЦЭМ!$B$33:$B$776,T$190)+'СЕТ СН'!$F$12</f>
        <v>149.82611574000001</v>
      </c>
      <c r="U207" s="36">
        <f>SUMIFS(СВЦЭМ!$F$33:$F$776,СВЦЭМ!$A$33:$A$776,$A207,СВЦЭМ!$B$33:$B$776,U$190)+'СЕТ СН'!$F$12</f>
        <v>149.49552510999999</v>
      </c>
      <c r="V207" s="36">
        <f>SUMIFS(СВЦЭМ!$F$33:$F$776,СВЦЭМ!$A$33:$A$776,$A207,СВЦЭМ!$B$33:$B$776,V$190)+'СЕТ СН'!$F$12</f>
        <v>150.34709006</v>
      </c>
      <c r="W207" s="36">
        <f>SUMIFS(СВЦЭМ!$F$33:$F$776,СВЦЭМ!$A$33:$A$776,$A207,СВЦЭМ!$B$33:$B$776,W$190)+'СЕТ СН'!$F$12</f>
        <v>153.06165983</v>
      </c>
      <c r="X207" s="36">
        <f>SUMIFS(СВЦЭМ!$F$33:$F$776,СВЦЭМ!$A$33:$A$776,$A207,СВЦЭМ!$B$33:$B$776,X$190)+'СЕТ СН'!$F$12</f>
        <v>155.11540980000001</v>
      </c>
      <c r="Y207" s="36">
        <f>SUMIFS(СВЦЭМ!$F$33:$F$776,СВЦЭМ!$A$33:$A$776,$A207,СВЦЭМ!$B$33:$B$776,Y$190)+'СЕТ СН'!$F$12</f>
        <v>159.22286142999999</v>
      </c>
    </row>
    <row r="208" spans="1:25" ht="15.75" x14ac:dyDescent="0.2">
      <c r="A208" s="35">
        <f t="shared" si="5"/>
        <v>44214</v>
      </c>
      <c r="B208" s="36">
        <f>SUMIFS(СВЦЭМ!$F$33:$F$776,СВЦЭМ!$A$33:$A$776,$A208,СВЦЭМ!$B$33:$B$776,B$190)+'СЕТ СН'!$F$12</f>
        <v>162.85694190000001</v>
      </c>
      <c r="C208" s="36">
        <f>SUMIFS(СВЦЭМ!$F$33:$F$776,СВЦЭМ!$A$33:$A$776,$A208,СВЦЭМ!$B$33:$B$776,C$190)+'СЕТ СН'!$F$12</f>
        <v>168.22139429000001</v>
      </c>
      <c r="D208" s="36">
        <f>SUMIFS(СВЦЭМ!$F$33:$F$776,СВЦЭМ!$A$33:$A$776,$A208,СВЦЭМ!$B$33:$B$776,D$190)+'СЕТ СН'!$F$12</f>
        <v>169.83815859000001</v>
      </c>
      <c r="E208" s="36">
        <f>SUMIFS(СВЦЭМ!$F$33:$F$776,СВЦЭМ!$A$33:$A$776,$A208,СВЦЭМ!$B$33:$B$776,E$190)+'СЕТ СН'!$F$12</f>
        <v>170.75693390999999</v>
      </c>
      <c r="F208" s="36">
        <f>SUMIFS(СВЦЭМ!$F$33:$F$776,СВЦЭМ!$A$33:$A$776,$A208,СВЦЭМ!$B$33:$B$776,F$190)+'СЕТ СН'!$F$12</f>
        <v>173.23860458999999</v>
      </c>
      <c r="G208" s="36">
        <f>SUMIFS(СВЦЭМ!$F$33:$F$776,СВЦЭМ!$A$33:$A$776,$A208,СВЦЭМ!$B$33:$B$776,G$190)+'СЕТ СН'!$F$12</f>
        <v>170.86963929999999</v>
      </c>
      <c r="H208" s="36">
        <f>SUMIFS(СВЦЭМ!$F$33:$F$776,СВЦЭМ!$A$33:$A$776,$A208,СВЦЭМ!$B$33:$B$776,H$190)+'СЕТ СН'!$F$12</f>
        <v>168.53088253999999</v>
      </c>
      <c r="I208" s="36">
        <f>SUMIFS(СВЦЭМ!$F$33:$F$776,СВЦЭМ!$A$33:$A$776,$A208,СВЦЭМ!$B$33:$B$776,I$190)+'СЕТ СН'!$F$12</f>
        <v>164.30448006</v>
      </c>
      <c r="J208" s="36">
        <f>SUMIFS(СВЦЭМ!$F$33:$F$776,СВЦЭМ!$A$33:$A$776,$A208,СВЦЭМ!$B$33:$B$776,J$190)+'СЕТ СН'!$F$12</f>
        <v>158.5451621</v>
      </c>
      <c r="K208" s="36">
        <f>SUMIFS(СВЦЭМ!$F$33:$F$776,СВЦЭМ!$A$33:$A$776,$A208,СВЦЭМ!$B$33:$B$776,K$190)+'СЕТ СН'!$F$12</f>
        <v>156.47575062000001</v>
      </c>
      <c r="L208" s="36">
        <f>SUMIFS(СВЦЭМ!$F$33:$F$776,СВЦЭМ!$A$33:$A$776,$A208,СВЦЭМ!$B$33:$B$776,L$190)+'СЕТ СН'!$F$12</f>
        <v>157.16666936999999</v>
      </c>
      <c r="M208" s="36">
        <f>SUMIFS(СВЦЭМ!$F$33:$F$776,СВЦЭМ!$A$33:$A$776,$A208,СВЦЭМ!$B$33:$B$776,M$190)+'СЕТ СН'!$F$12</f>
        <v>157.04499505999999</v>
      </c>
      <c r="N208" s="36">
        <f>SUMIFS(СВЦЭМ!$F$33:$F$776,СВЦЭМ!$A$33:$A$776,$A208,СВЦЭМ!$B$33:$B$776,N$190)+'СЕТ СН'!$F$12</f>
        <v>157.17996706</v>
      </c>
      <c r="O208" s="36">
        <f>SUMIFS(СВЦЭМ!$F$33:$F$776,СВЦЭМ!$A$33:$A$776,$A208,СВЦЭМ!$B$33:$B$776,O$190)+'СЕТ СН'!$F$12</f>
        <v>160.16185757</v>
      </c>
      <c r="P208" s="36">
        <f>SUMIFS(СВЦЭМ!$F$33:$F$776,СВЦЭМ!$A$33:$A$776,$A208,СВЦЭМ!$B$33:$B$776,P$190)+'СЕТ СН'!$F$12</f>
        <v>162.47550034</v>
      </c>
      <c r="Q208" s="36">
        <f>SUMIFS(СВЦЭМ!$F$33:$F$776,СВЦЭМ!$A$33:$A$776,$A208,СВЦЭМ!$B$33:$B$776,Q$190)+'СЕТ СН'!$F$12</f>
        <v>160.22209885000001</v>
      </c>
      <c r="R208" s="36">
        <f>SUMIFS(СВЦЭМ!$F$33:$F$776,СВЦЭМ!$A$33:$A$776,$A208,СВЦЭМ!$B$33:$B$776,R$190)+'СЕТ СН'!$F$12</f>
        <v>158.77356527000001</v>
      </c>
      <c r="S208" s="36">
        <f>SUMIFS(СВЦЭМ!$F$33:$F$776,СВЦЭМ!$A$33:$A$776,$A208,СВЦЭМ!$B$33:$B$776,S$190)+'СЕТ СН'!$F$12</f>
        <v>156.82484231000001</v>
      </c>
      <c r="T208" s="36">
        <f>SUMIFS(СВЦЭМ!$F$33:$F$776,СВЦЭМ!$A$33:$A$776,$A208,СВЦЭМ!$B$33:$B$776,T$190)+'СЕТ СН'!$F$12</f>
        <v>154.39501339</v>
      </c>
      <c r="U208" s="36">
        <f>SUMIFS(СВЦЭМ!$F$33:$F$776,СВЦЭМ!$A$33:$A$776,$A208,СВЦЭМ!$B$33:$B$776,U$190)+'СЕТ СН'!$F$12</f>
        <v>154.65970435</v>
      </c>
      <c r="V208" s="36">
        <f>SUMIFS(СВЦЭМ!$F$33:$F$776,СВЦЭМ!$A$33:$A$776,$A208,СВЦЭМ!$B$33:$B$776,V$190)+'СЕТ СН'!$F$12</f>
        <v>155.57903003999999</v>
      </c>
      <c r="W208" s="36">
        <f>SUMIFS(СВЦЭМ!$F$33:$F$776,СВЦЭМ!$A$33:$A$776,$A208,СВЦЭМ!$B$33:$B$776,W$190)+'СЕТ СН'!$F$12</f>
        <v>158.33587295999999</v>
      </c>
      <c r="X208" s="36">
        <f>SUMIFS(СВЦЭМ!$F$33:$F$776,СВЦЭМ!$A$33:$A$776,$A208,СВЦЭМ!$B$33:$B$776,X$190)+'СЕТ СН'!$F$12</f>
        <v>159.83234985999999</v>
      </c>
      <c r="Y208" s="36">
        <f>SUMIFS(СВЦЭМ!$F$33:$F$776,СВЦЭМ!$A$33:$A$776,$A208,СВЦЭМ!$B$33:$B$776,Y$190)+'СЕТ СН'!$F$12</f>
        <v>163.26672450999999</v>
      </c>
    </row>
    <row r="209" spans="1:25" ht="15.75" x14ac:dyDescent="0.2">
      <c r="A209" s="35">
        <f t="shared" si="5"/>
        <v>44215</v>
      </c>
      <c r="B209" s="36">
        <f>SUMIFS(СВЦЭМ!$F$33:$F$776,СВЦЭМ!$A$33:$A$776,$A209,СВЦЭМ!$B$33:$B$776,B$190)+'СЕТ СН'!$F$12</f>
        <v>162.97376059999999</v>
      </c>
      <c r="C209" s="36">
        <f>SUMIFS(СВЦЭМ!$F$33:$F$776,СВЦЭМ!$A$33:$A$776,$A209,СВЦЭМ!$B$33:$B$776,C$190)+'СЕТ СН'!$F$12</f>
        <v>167.15770212000001</v>
      </c>
      <c r="D209" s="36">
        <f>SUMIFS(СВЦЭМ!$F$33:$F$776,СВЦЭМ!$A$33:$A$776,$A209,СВЦЭМ!$B$33:$B$776,D$190)+'СЕТ СН'!$F$12</f>
        <v>170.36630063999999</v>
      </c>
      <c r="E209" s="36">
        <f>SUMIFS(СВЦЭМ!$F$33:$F$776,СВЦЭМ!$A$33:$A$776,$A209,СВЦЭМ!$B$33:$B$776,E$190)+'СЕТ СН'!$F$12</f>
        <v>167.78102426999999</v>
      </c>
      <c r="F209" s="36">
        <f>SUMIFS(СВЦЭМ!$F$33:$F$776,СВЦЭМ!$A$33:$A$776,$A209,СВЦЭМ!$B$33:$B$776,F$190)+'СЕТ СН'!$F$12</f>
        <v>167.58305278</v>
      </c>
      <c r="G209" s="36">
        <f>SUMIFS(СВЦЭМ!$F$33:$F$776,СВЦЭМ!$A$33:$A$776,$A209,СВЦЭМ!$B$33:$B$776,G$190)+'СЕТ СН'!$F$12</f>
        <v>163.70547112</v>
      </c>
      <c r="H209" s="36">
        <f>SUMIFS(СВЦЭМ!$F$33:$F$776,СВЦЭМ!$A$33:$A$776,$A209,СВЦЭМ!$B$33:$B$776,H$190)+'СЕТ СН'!$F$12</f>
        <v>157.03432584000001</v>
      </c>
      <c r="I209" s="36">
        <f>SUMIFS(СВЦЭМ!$F$33:$F$776,СВЦЭМ!$A$33:$A$776,$A209,СВЦЭМ!$B$33:$B$776,I$190)+'СЕТ СН'!$F$12</f>
        <v>152.55558378000001</v>
      </c>
      <c r="J209" s="36">
        <f>SUMIFS(СВЦЭМ!$F$33:$F$776,СВЦЭМ!$A$33:$A$776,$A209,СВЦЭМ!$B$33:$B$776,J$190)+'СЕТ СН'!$F$12</f>
        <v>149.13053522999999</v>
      </c>
      <c r="K209" s="36">
        <f>SUMIFS(СВЦЭМ!$F$33:$F$776,СВЦЭМ!$A$33:$A$776,$A209,СВЦЭМ!$B$33:$B$776,K$190)+'СЕТ СН'!$F$12</f>
        <v>148.12595091</v>
      </c>
      <c r="L209" s="36">
        <f>SUMIFS(СВЦЭМ!$F$33:$F$776,СВЦЭМ!$A$33:$A$776,$A209,СВЦЭМ!$B$33:$B$776,L$190)+'СЕТ СН'!$F$12</f>
        <v>146.76123515</v>
      </c>
      <c r="M209" s="36">
        <f>SUMIFS(СВЦЭМ!$F$33:$F$776,СВЦЭМ!$A$33:$A$776,$A209,СВЦЭМ!$B$33:$B$776,M$190)+'СЕТ СН'!$F$12</f>
        <v>147.56646992</v>
      </c>
      <c r="N209" s="36">
        <f>SUMIFS(СВЦЭМ!$F$33:$F$776,СВЦЭМ!$A$33:$A$776,$A209,СВЦЭМ!$B$33:$B$776,N$190)+'СЕТ СН'!$F$12</f>
        <v>148.2959918</v>
      </c>
      <c r="O209" s="36">
        <f>SUMIFS(СВЦЭМ!$F$33:$F$776,СВЦЭМ!$A$33:$A$776,$A209,СВЦЭМ!$B$33:$B$776,O$190)+'СЕТ СН'!$F$12</f>
        <v>150.64809270999999</v>
      </c>
      <c r="P209" s="36">
        <f>SUMIFS(СВЦЭМ!$F$33:$F$776,СВЦЭМ!$A$33:$A$776,$A209,СВЦЭМ!$B$33:$B$776,P$190)+'СЕТ СН'!$F$12</f>
        <v>152.49926110999999</v>
      </c>
      <c r="Q209" s="36">
        <f>SUMIFS(СВЦЭМ!$F$33:$F$776,СВЦЭМ!$A$33:$A$776,$A209,СВЦЭМ!$B$33:$B$776,Q$190)+'СЕТ СН'!$F$12</f>
        <v>153.65263816000001</v>
      </c>
      <c r="R209" s="36">
        <f>SUMIFS(СВЦЭМ!$F$33:$F$776,СВЦЭМ!$A$33:$A$776,$A209,СВЦЭМ!$B$33:$B$776,R$190)+'СЕТ СН'!$F$12</f>
        <v>152.49410632999999</v>
      </c>
      <c r="S209" s="36">
        <f>SUMIFS(СВЦЭМ!$F$33:$F$776,СВЦЭМ!$A$33:$A$776,$A209,СВЦЭМ!$B$33:$B$776,S$190)+'СЕТ СН'!$F$12</f>
        <v>150.84904155999999</v>
      </c>
      <c r="T209" s="36">
        <f>SUMIFS(СВЦЭМ!$F$33:$F$776,СВЦЭМ!$A$33:$A$776,$A209,СВЦЭМ!$B$33:$B$776,T$190)+'СЕТ СН'!$F$12</f>
        <v>147.81295037999999</v>
      </c>
      <c r="U209" s="36">
        <f>SUMIFS(СВЦЭМ!$F$33:$F$776,СВЦЭМ!$A$33:$A$776,$A209,СВЦЭМ!$B$33:$B$776,U$190)+'СЕТ СН'!$F$12</f>
        <v>148.03947561000001</v>
      </c>
      <c r="V209" s="36">
        <f>SUMIFS(СВЦЭМ!$F$33:$F$776,СВЦЭМ!$A$33:$A$776,$A209,СВЦЭМ!$B$33:$B$776,V$190)+'СЕТ СН'!$F$12</f>
        <v>149.65234587</v>
      </c>
      <c r="W209" s="36">
        <f>SUMIFS(СВЦЭМ!$F$33:$F$776,СВЦЭМ!$A$33:$A$776,$A209,СВЦЭМ!$B$33:$B$776,W$190)+'СЕТ СН'!$F$12</f>
        <v>151.81755777999999</v>
      </c>
      <c r="X209" s="36">
        <f>SUMIFS(СВЦЭМ!$F$33:$F$776,СВЦЭМ!$A$33:$A$776,$A209,СВЦЭМ!$B$33:$B$776,X$190)+'СЕТ СН'!$F$12</f>
        <v>152.60383368000001</v>
      </c>
      <c r="Y209" s="36">
        <f>SUMIFS(СВЦЭМ!$F$33:$F$776,СВЦЭМ!$A$33:$A$776,$A209,СВЦЭМ!$B$33:$B$776,Y$190)+'СЕТ СН'!$F$12</f>
        <v>156.00559082000001</v>
      </c>
    </row>
    <row r="210" spans="1:25" ht="15.75" x14ac:dyDescent="0.2">
      <c r="A210" s="35">
        <f t="shared" si="5"/>
        <v>44216</v>
      </c>
      <c r="B210" s="36">
        <f>SUMIFS(СВЦЭМ!$F$33:$F$776,СВЦЭМ!$A$33:$A$776,$A210,СВЦЭМ!$B$33:$B$776,B$190)+'СЕТ СН'!$F$12</f>
        <v>153.50370196</v>
      </c>
      <c r="C210" s="36">
        <f>SUMIFS(СВЦЭМ!$F$33:$F$776,СВЦЭМ!$A$33:$A$776,$A210,СВЦЭМ!$B$33:$B$776,C$190)+'СЕТ СН'!$F$12</f>
        <v>159.43635896999999</v>
      </c>
      <c r="D210" s="36">
        <f>SUMIFS(СВЦЭМ!$F$33:$F$776,СВЦЭМ!$A$33:$A$776,$A210,СВЦЭМ!$B$33:$B$776,D$190)+'СЕТ СН'!$F$12</f>
        <v>162.14504754000001</v>
      </c>
      <c r="E210" s="36">
        <f>SUMIFS(СВЦЭМ!$F$33:$F$776,СВЦЭМ!$A$33:$A$776,$A210,СВЦЭМ!$B$33:$B$776,E$190)+'СЕТ СН'!$F$12</f>
        <v>162.59139034</v>
      </c>
      <c r="F210" s="36">
        <f>SUMIFS(СВЦЭМ!$F$33:$F$776,СВЦЭМ!$A$33:$A$776,$A210,СВЦЭМ!$B$33:$B$776,F$190)+'СЕТ СН'!$F$12</f>
        <v>163.58442948999999</v>
      </c>
      <c r="G210" s="36">
        <f>SUMIFS(СВЦЭМ!$F$33:$F$776,СВЦЭМ!$A$33:$A$776,$A210,СВЦЭМ!$B$33:$B$776,G$190)+'СЕТ СН'!$F$12</f>
        <v>161.36554002</v>
      </c>
      <c r="H210" s="36">
        <f>SUMIFS(СВЦЭМ!$F$33:$F$776,СВЦЭМ!$A$33:$A$776,$A210,СВЦЭМ!$B$33:$B$776,H$190)+'СЕТ СН'!$F$12</f>
        <v>156.40128597</v>
      </c>
      <c r="I210" s="36">
        <f>SUMIFS(СВЦЭМ!$F$33:$F$776,СВЦЭМ!$A$33:$A$776,$A210,СВЦЭМ!$B$33:$B$776,I$190)+'СЕТ СН'!$F$12</f>
        <v>153.1745603</v>
      </c>
      <c r="J210" s="36">
        <f>SUMIFS(СВЦЭМ!$F$33:$F$776,СВЦЭМ!$A$33:$A$776,$A210,СВЦЭМ!$B$33:$B$776,J$190)+'СЕТ СН'!$F$12</f>
        <v>150.14345410999999</v>
      </c>
      <c r="K210" s="36">
        <f>SUMIFS(СВЦЭМ!$F$33:$F$776,СВЦЭМ!$A$33:$A$776,$A210,СВЦЭМ!$B$33:$B$776,K$190)+'СЕТ СН'!$F$12</f>
        <v>148.67386199000001</v>
      </c>
      <c r="L210" s="36">
        <f>SUMIFS(СВЦЭМ!$F$33:$F$776,СВЦЭМ!$A$33:$A$776,$A210,СВЦЭМ!$B$33:$B$776,L$190)+'СЕТ СН'!$F$12</f>
        <v>147.55646837</v>
      </c>
      <c r="M210" s="36">
        <f>SUMIFS(СВЦЭМ!$F$33:$F$776,СВЦЭМ!$A$33:$A$776,$A210,СВЦЭМ!$B$33:$B$776,M$190)+'СЕТ СН'!$F$12</f>
        <v>148.86337492999999</v>
      </c>
      <c r="N210" s="36">
        <f>SUMIFS(СВЦЭМ!$F$33:$F$776,СВЦЭМ!$A$33:$A$776,$A210,СВЦЭМ!$B$33:$B$776,N$190)+'СЕТ СН'!$F$12</f>
        <v>150.63106352</v>
      </c>
      <c r="O210" s="36">
        <f>SUMIFS(СВЦЭМ!$F$33:$F$776,СВЦЭМ!$A$33:$A$776,$A210,СВЦЭМ!$B$33:$B$776,O$190)+'СЕТ СН'!$F$12</f>
        <v>153.01446944</v>
      </c>
      <c r="P210" s="36">
        <f>SUMIFS(СВЦЭМ!$F$33:$F$776,СВЦЭМ!$A$33:$A$776,$A210,СВЦЭМ!$B$33:$B$776,P$190)+'СЕТ СН'!$F$12</f>
        <v>155.08196332</v>
      </c>
      <c r="Q210" s="36">
        <f>SUMIFS(СВЦЭМ!$F$33:$F$776,СВЦЭМ!$A$33:$A$776,$A210,СВЦЭМ!$B$33:$B$776,Q$190)+'СЕТ СН'!$F$12</f>
        <v>156.53183713000001</v>
      </c>
      <c r="R210" s="36">
        <f>SUMIFS(СВЦЭМ!$F$33:$F$776,СВЦЭМ!$A$33:$A$776,$A210,СВЦЭМ!$B$33:$B$776,R$190)+'СЕТ СН'!$F$12</f>
        <v>154.83869379000001</v>
      </c>
      <c r="S210" s="36">
        <f>SUMIFS(СВЦЭМ!$F$33:$F$776,СВЦЭМ!$A$33:$A$776,$A210,СВЦЭМ!$B$33:$B$776,S$190)+'СЕТ СН'!$F$12</f>
        <v>152.8794273</v>
      </c>
      <c r="T210" s="36">
        <f>SUMIFS(СВЦЭМ!$F$33:$F$776,СВЦЭМ!$A$33:$A$776,$A210,СВЦЭМ!$B$33:$B$776,T$190)+'СЕТ СН'!$F$12</f>
        <v>149.81780906</v>
      </c>
      <c r="U210" s="36">
        <f>SUMIFS(СВЦЭМ!$F$33:$F$776,СВЦЭМ!$A$33:$A$776,$A210,СВЦЭМ!$B$33:$B$776,U$190)+'СЕТ СН'!$F$12</f>
        <v>149.28318689</v>
      </c>
      <c r="V210" s="36">
        <f>SUMIFS(СВЦЭМ!$F$33:$F$776,СВЦЭМ!$A$33:$A$776,$A210,СВЦЭМ!$B$33:$B$776,V$190)+'СЕТ СН'!$F$12</f>
        <v>150.59061002999999</v>
      </c>
      <c r="W210" s="36">
        <f>SUMIFS(СВЦЭМ!$F$33:$F$776,СВЦЭМ!$A$33:$A$776,$A210,СВЦЭМ!$B$33:$B$776,W$190)+'СЕТ СН'!$F$12</f>
        <v>152.77438180999999</v>
      </c>
      <c r="X210" s="36">
        <f>SUMIFS(СВЦЭМ!$F$33:$F$776,СВЦЭМ!$A$33:$A$776,$A210,СВЦЭМ!$B$33:$B$776,X$190)+'СЕТ СН'!$F$12</f>
        <v>153.23969073999999</v>
      </c>
      <c r="Y210" s="36">
        <f>SUMIFS(СВЦЭМ!$F$33:$F$776,СВЦЭМ!$A$33:$A$776,$A210,СВЦЭМ!$B$33:$B$776,Y$190)+'СЕТ СН'!$F$12</f>
        <v>156.80624291000001</v>
      </c>
    </row>
    <row r="211" spans="1:25" ht="15.75" x14ac:dyDescent="0.2">
      <c r="A211" s="35">
        <f t="shared" si="5"/>
        <v>44217</v>
      </c>
      <c r="B211" s="36">
        <f>SUMIFS(СВЦЭМ!$F$33:$F$776,СВЦЭМ!$A$33:$A$776,$A211,СВЦЭМ!$B$33:$B$776,B$190)+'СЕТ СН'!$F$12</f>
        <v>153.07596641000001</v>
      </c>
      <c r="C211" s="36">
        <f>SUMIFS(СВЦЭМ!$F$33:$F$776,СВЦЭМ!$A$33:$A$776,$A211,СВЦЭМ!$B$33:$B$776,C$190)+'СЕТ СН'!$F$12</f>
        <v>161.17031631</v>
      </c>
      <c r="D211" s="36">
        <f>SUMIFS(СВЦЭМ!$F$33:$F$776,СВЦЭМ!$A$33:$A$776,$A211,СВЦЭМ!$B$33:$B$776,D$190)+'СЕТ СН'!$F$12</f>
        <v>165.47219049</v>
      </c>
      <c r="E211" s="36">
        <f>SUMIFS(СВЦЭМ!$F$33:$F$776,СВЦЭМ!$A$33:$A$776,$A211,СВЦЭМ!$B$33:$B$776,E$190)+'СЕТ СН'!$F$12</f>
        <v>166.18801661000001</v>
      </c>
      <c r="F211" s="36">
        <f>SUMIFS(СВЦЭМ!$F$33:$F$776,СВЦЭМ!$A$33:$A$776,$A211,СВЦЭМ!$B$33:$B$776,F$190)+'СЕТ СН'!$F$12</f>
        <v>165.92019780999999</v>
      </c>
      <c r="G211" s="36">
        <f>SUMIFS(СВЦЭМ!$F$33:$F$776,СВЦЭМ!$A$33:$A$776,$A211,СВЦЭМ!$B$33:$B$776,G$190)+'СЕТ СН'!$F$12</f>
        <v>162.09265078999999</v>
      </c>
      <c r="H211" s="36">
        <f>SUMIFS(СВЦЭМ!$F$33:$F$776,СВЦЭМ!$A$33:$A$776,$A211,СВЦЭМ!$B$33:$B$776,H$190)+'СЕТ СН'!$F$12</f>
        <v>156.08713345000001</v>
      </c>
      <c r="I211" s="36">
        <f>SUMIFS(СВЦЭМ!$F$33:$F$776,СВЦЭМ!$A$33:$A$776,$A211,СВЦЭМ!$B$33:$B$776,I$190)+'СЕТ СН'!$F$12</f>
        <v>153.23277780000001</v>
      </c>
      <c r="J211" s="36">
        <f>SUMIFS(СВЦЭМ!$F$33:$F$776,СВЦЭМ!$A$33:$A$776,$A211,СВЦЭМ!$B$33:$B$776,J$190)+'СЕТ СН'!$F$12</f>
        <v>149.29956676</v>
      </c>
      <c r="K211" s="36">
        <f>SUMIFS(СВЦЭМ!$F$33:$F$776,СВЦЭМ!$A$33:$A$776,$A211,СВЦЭМ!$B$33:$B$776,K$190)+'СЕТ СН'!$F$12</f>
        <v>148.51790378999999</v>
      </c>
      <c r="L211" s="36">
        <f>SUMIFS(СВЦЭМ!$F$33:$F$776,СВЦЭМ!$A$33:$A$776,$A211,СВЦЭМ!$B$33:$B$776,L$190)+'СЕТ СН'!$F$12</f>
        <v>147.93569991999999</v>
      </c>
      <c r="M211" s="36">
        <f>SUMIFS(СВЦЭМ!$F$33:$F$776,СВЦЭМ!$A$33:$A$776,$A211,СВЦЭМ!$B$33:$B$776,M$190)+'СЕТ СН'!$F$12</f>
        <v>148.49453962000001</v>
      </c>
      <c r="N211" s="36">
        <f>SUMIFS(СВЦЭМ!$F$33:$F$776,СВЦЭМ!$A$33:$A$776,$A211,СВЦЭМ!$B$33:$B$776,N$190)+'СЕТ СН'!$F$12</f>
        <v>150.04449944000001</v>
      </c>
      <c r="O211" s="36">
        <f>SUMIFS(СВЦЭМ!$F$33:$F$776,СВЦЭМ!$A$33:$A$776,$A211,СВЦЭМ!$B$33:$B$776,O$190)+'СЕТ СН'!$F$12</f>
        <v>152.65676909999999</v>
      </c>
      <c r="P211" s="36">
        <f>SUMIFS(СВЦЭМ!$F$33:$F$776,СВЦЭМ!$A$33:$A$776,$A211,СВЦЭМ!$B$33:$B$776,P$190)+'СЕТ СН'!$F$12</f>
        <v>154.84214552</v>
      </c>
      <c r="Q211" s="36">
        <f>SUMIFS(СВЦЭМ!$F$33:$F$776,СВЦЭМ!$A$33:$A$776,$A211,СВЦЭМ!$B$33:$B$776,Q$190)+'СЕТ СН'!$F$12</f>
        <v>155.19127183000001</v>
      </c>
      <c r="R211" s="36">
        <f>SUMIFS(СВЦЭМ!$F$33:$F$776,СВЦЭМ!$A$33:$A$776,$A211,СВЦЭМ!$B$33:$B$776,R$190)+'СЕТ СН'!$F$12</f>
        <v>153.22296367000001</v>
      </c>
      <c r="S211" s="36">
        <f>SUMIFS(СВЦЭМ!$F$33:$F$776,СВЦЭМ!$A$33:$A$776,$A211,СВЦЭМ!$B$33:$B$776,S$190)+'СЕТ СН'!$F$12</f>
        <v>149.3606442</v>
      </c>
      <c r="T211" s="36">
        <f>SUMIFS(СВЦЭМ!$F$33:$F$776,СВЦЭМ!$A$33:$A$776,$A211,СВЦЭМ!$B$33:$B$776,T$190)+'СЕТ СН'!$F$12</f>
        <v>148.54619879000001</v>
      </c>
      <c r="U211" s="36">
        <f>SUMIFS(СВЦЭМ!$F$33:$F$776,СВЦЭМ!$A$33:$A$776,$A211,СВЦЭМ!$B$33:$B$776,U$190)+'СЕТ СН'!$F$12</f>
        <v>148.51952417999999</v>
      </c>
      <c r="V211" s="36">
        <f>SUMIFS(СВЦЭМ!$F$33:$F$776,СВЦЭМ!$A$33:$A$776,$A211,СВЦЭМ!$B$33:$B$776,V$190)+'СЕТ СН'!$F$12</f>
        <v>149.18843111000001</v>
      </c>
      <c r="W211" s="36">
        <f>SUMIFS(СВЦЭМ!$F$33:$F$776,СВЦЭМ!$A$33:$A$776,$A211,СВЦЭМ!$B$33:$B$776,W$190)+'СЕТ СН'!$F$12</f>
        <v>152.18039635</v>
      </c>
      <c r="X211" s="36">
        <f>SUMIFS(СВЦЭМ!$F$33:$F$776,СВЦЭМ!$A$33:$A$776,$A211,СВЦЭМ!$B$33:$B$776,X$190)+'СЕТ СН'!$F$12</f>
        <v>153.40505675</v>
      </c>
      <c r="Y211" s="36">
        <f>SUMIFS(СВЦЭМ!$F$33:$F$776,СВЦЭМ!$A$33:$A$776,$A211,СВЦЭМ!$B$33:$B$776,Y$190)+'СЕТ СН'!$F$12</f>
        <v>156.93063473000001</v>
      </c>
    </row>
    <row r="212" spans="1:25" ht="15.75" x14ac:dyDescent="0.2">
      <c r="A212" s="35">
        <f t="shared" si="5"/>
        <v>44218</v>
      </c>
      <c r="B212" s="36">
        <f>SUMIFS(СВЦЭМ!$F$33:$F$776,СВЦЭМ!$A$33:$A$776,$A212,СВЦЭМ!$B$33:$B$776,B$190)+'СЕТ СН'!$F$12</f>
        <v>152.86637739</v>
      </c>
      <c r="C212" s="36">
        <f>SUMIFS(СВЦЭМ!$F$33:$F$776,СВЦЭМ!$A$33:$A$776,$A212,СВЦЭМ!$B$33:$B$776,C$190)+'СЕТ СН'!$F$12</f>
        <v>158.16564041000001</v>
      </c>
      <c r="D212" s="36">
        <f>SUMIFS(СВЦЭМ!$F$33:$F$776,СВЦЭМ!$A$33:$A$776,$A212,СВЦЭМ!$B$33:$B$776,D$190)+'СЕТ СН'!$F$12</f>
        <v>164.472532</v>
      </c>
      <c r="E212" s="36">
        <f>SUMIFS(СВЦЭМ!$F$33:$F$776,СВЦЭМ!$A$33:$A$776,$A212,СВЦЭМ!$B$33:$B$776,E$190)+'СЕТ СН'!$F$12</f>
        <v>167.03715051</v>
      </c>
      <c r="F212" s="36">
        <f>SUMIFS(СВЦЭМ!$F$33:$F$776,СВЦЭМ!$A$33:$A$776,$A212,СВЦЭМ!$B$33:$B$776,F$190)+'СЕТ СН'!$F$12</f>
        <v>169.15930503000001</v>
      </c>
      <c r="G212" s="36">
        <f>SUMIFS(СВЦЭМ!$F$33:$F$776,СВЦЭМ!$A$33:$A$776,$A212,СВЦЭМ!$B$33:$B$776,G$190)+'СЕТ СН'!$F$12</f>
        <v>166.41917032999999</v>
      </c>
      <c r="H212" s="36">
        <f>SUMIFS(СВЦЭМ!$F$33:$F$776,СВЦЭМ!$A$33:$A$776,$A212,СВЦЭМ!$B$33:$B$776,H$190)+'СЕТ СН'!$F$12</f>
        <v>160.23621349999999</v>
      </c>
      <c r="I212" s="36">
        <f>SUMIFS(СВЦЭМ!$F$33:$F$776,СВЦЭМ!$A$33:$A$776,$A212,СВЦЭМ!$B$33:$B$776,I$190)+'СЕТ СН'!$F$12</f>
        <v>155.49754655999999</v>
      </c>
      <c r="J212" s="36">
        <f>SUMIFS(СВЦЭМ!$F$33:$F$776,СВЦЭМ!$A$33:$A$776,$A212,СВЦЭМ!$B$33:$B$776,J$190)+'СЕТ СН'!$F$12</f>
        <v>151.29690013000001</v>
      </c>
      <c r="K212" s="36">
        <f>SUMIFS(СВЦЭМ!$F$33:$F$776,СВЦЭМ!$A$33:$A$776,$A212,СВЦЭМ!$B$33:$B$776,K$190)+'СЕТ СН'!$F$12</f>
        <v>149.69334771000001</v>
      </c>
      <c r="L212" s="36">
        <f>SUMIFS(СВЦЭМ!$F$33:$F$776,СВЦЭМ!$A$33:$A$776,$A212,СВЦЭМ!$B$33:$B$776,L$190)+'СЕТ СН'!$F$12</f>
        <v>148.90118863999999</v>
      </c>
      <c r="M212" s="36">
        <f>SUMIFS(СВЦЭМ!$F$33:$F$776,СВЦЭМ!$A$33:$A$776,$A212,СВЦЭМ!$B$33:$B$776,M$190)+'СЕТ СН'!$F$12</f>
        <v>149.55427517000001</v>
      </c>
      <c r="N212" s="36">
        <f>SUMIFS(СВЦЭМ!$F$33:$F$776,СВЦЭМ!$A$33:$A$776,$A212,СВЦЭМ!$B$33:$B$776,N$190)+'СЕТ СН'!$F$12</f>
        <v>150.74148563</v>
      </c>
      <c r="O212" s="36">
        <f>SUMIFS(СВЦЭМ!$F$33:$F$776,СВЦЭМ!$A$33:$A$776,$A212,СВЦЭМ!$B$33:$B$776,O$190)+'СЕТ СН'!$F$12</f>
        <v>155.06826655</v>
      </c>
      <c r="P212" s="36">
        <f>SUMIFS(СВЦЭМ!$F$33:$F$776,СВЦЭМ!$A$33:$A$776,$A212,СВЦЭМ!$B$33:$B$776,P$190)+'СЕТ СН'!$F$12</f>
        <v>156.33865170000001</v>
      </c>
      <c r="Q212" s="36">
        <f>SUMIFS(СВЦЭМ!$F$33:$F$776,СВЦЭМ!$A$33:$A$776,$A212,СВЦЭМ!$B$33:$B$776,Q$190)+'СЕТ СН'!$F$12</f>
        <v>157.33302660000001</v>
      </c>
      <c r="R212" s="36">
        <f>SUMIFS(СВЦЭМ!$F$33:$F$776,СВЦЭМ!$A$33:$A$776,$A212,СВЦЭМ!$B$33:$B$776,R$190)+'СЕТ СН'!$F$12</f>
        <v>155.35323922000001</v>
      </c>
      <c r="S212" s="36">
        <f>SUMIFS(СВЦЭМ!$F$33:$F$776,СВЦЭМ!$A$33:$A$776,$A212,СВЦЭМ!$B$33:$B$776,S$190)+'СЕТ СН'!$F$12</f>
        <v>152.85868181000001</v>
      </c>
      <c r="T212" s="36">
        <f>SUMIFS(СВЦЭМ!$F$33:$F$776,СВЦЭМ!$A$33:$A$776,$A212,СВЦЭМ!$B$33:$B$776,T$190)+'СЕТ СН'!$F$12</f>
        <v>149.64428416000001</v>
      </c>
      <c r="U212" s="36">
        <f>SUMIFS(СВЦЭМ!$F$33:$F$776,СВЦЭМ!$A$33:$A$776,$A212,СВЦЭМ!$B$33:$B$776,U$190)+'СЕТ СН'!$F$12</f>
        <v>149.67352159999999</v>
      </c>
      <c r="V212" s="36">
        <f>SUMIFS(СВЦЭМ!$F$33:$F$776,СВЦЭМ!$A$33:$A$776,$A212,СВЦЭМ!$B$33:$B$776,V$190)+'СЕТ СН'!$F$12</f>
        <v>151.08522069</v>
      </c>
      <c r="W212" s="36">
        <f>SUMIFS(СВЦЭМ!$F$33:$F$776,СВЦЭМ!$A$33:$A$776,$A212,СВЦЭМ!$B$33:$B$776,W$190)+'СЕТ СН'!$F$12</f>
        <v>153.83861056000001</v>
      </c>
      <c r="X212" s="36">
        <f>SUMIFS(СВЦЭМ!$F$33:$F$776,СВЦЭМ!$A$33:$A$776,$A212,СВЦЭМ!$B$33:$B$776,X$190)+'СЕТ СН'!$F$12</f>
        <v>155.35569074</v>
      </c>
      <c r="Y212" s="36">
        <f>SUMIFS(СВЦЭМ!$F$33:$F$776,СВЦЭМ!$A$33:$A$776,$A212,СВЦЭМ!$B$33:$B$776,Y$190)+'СЕТ СН'!$F$12</f>
        <v>158.59040383999999</v>
      </c>
    </row>
    <row r="213" spans="1:25" ht="15.75" x14ac:dyDescent="0.2">
      <c r="A213" s="35">
        <f t="shared" si="5"/>
        <v>44219</v>
      </c>
      <c r="B213" s="36">
        <f>SUMIFS(СВЦЭМ!$F$33:$F$776,СВЦЭМ!$A$33:$A$776,$A213,СВЦЭМ!$B$33:$B$776,B$190)+'СЕТ СН'!$F$12</f>
        <v>159.97479104999999</v>
      </c>
      <c r="C213" s="36">
        <f>SUMIFS(СВЦЭМ!$F$33:$F$776,СВЦЭМ!$A$33:$A$776,$A213,СВЦЭМ!$B$33:$B$776,C$190)+'СЕТ СН'!$F$12</f>
        <v>162.15773586</v>
      </c>
      <c r="D213" s="36">
        <f>SUMIFS(СВЦЭМ!$F$33:$F$776,СВЦЭМ!$A$33:$A$776,$A213,СВЦЭМ!$B$33:$B$776,D$190)+'СЕТ СН'!$F$12</f>
        <v>165.60539263000001</v>
      </c>
      <c r="E213" s="36">
        <f>SUMIFS(СВЦЭМ!$F$33:$F$776,СВЦЭМ!$A$33:$A$776,$A213,СВЦЭМ!$B$33:$B$776,E$190)+'СЕТ СН'!$F$12</f>
        <v>166.84356160999999</v>
      </c>
      <c r="F213" s="36">
        <f>SUMIFS(СВЦЭМ!$F$33:$F$776,СВЦЭМ!$A$33:$A$776,$A213,СВЦЭМ!$B$33:$B$776,F$190)+'СЕТ СН'!$F$12</f>
        <v>167.92518491999999</v>
      </c>
      <c r="G213" s="36">
        <f>SUMIFS(СВЦЭМ!$F$33:$F$776,СВЦЭМ!$A$33:$A$776,$A213,СВЦЭМ!$B$33:$B$776,G$190)+'СЕТ СН'!$F$12</f>
        <v>166.29641183000001</v>
      </c>
      <c r="H213" s="36">
        <f>SUMIFS(СВЦЭМ!$F$33:$F$776,СВЦЭМ!$A$33:$A$776,$A213,СВЦЭМ!$B$33:$B$776,H$190)+'СЕТ СН'!$F$12</f>
        <v>163.12976047000001</v>
      </c>
      <c r="I213" s="36">
        <f>SUMIFS(СВЦЭМ!$F$33:$F$776,СВЦЭМ!$A$33:$A$776,$A213,СВЦЭМ!$B$33:$B$776,I$190)+'СЕТ СН'!$F$12</f>
        <v>160.99882172</v>
      </c>
      <c r="J213" s="36">
        <f>SUMIFS(СВЦЭМ!$F$33:$F$776,СВЦЭМ!$A$33:$A$776,$A213,СВЦЭМ!$B$33:$B$776,J$190)+'СЕТ СН'!$F$12</f>
        <v>154.95046135000001</v>
      </c>
      <c r="K213" s="36">
        <f>SUMIFS(СВЦЭМ!$F$33:$F$776,СВЦЭМ!$A$33:$A$776,$A213,СВЦЭМ!$B$33:$B$776,K$190)+'СЕТ СН'!$F$12</f>
        <v>149.48653421</v>
      </c>
      <c r="L213" s="36">
        <f>SUMIFS(СВЦЭМ!$F$33:$F$776,СВЦЭМ!$A$33:$A$776,$A213,СВЦЭМ!$B$33:$B$776,L$190)+'СЕТ СН'!$F$12</f>
        <v>147.33135733</v>
      </c>
      <c r="M213" s="36">
        <f>SUMIFS(СВЦЭМ!$F$33:$F$776,СВЦЭМ!$A$33:$A$776,$A213,СВЦЭМ!$B$33:$B$776,M$190)+'СЕТ СН'!$F$12</f>
        <v>147.85742723999999</v>
      </c>
      <c r="N213" s="36">
        <f>SUMIFS(СВЦЭМ!$F$33:$F$776,СВЦЭМ!$A$33:$A$776,$A213,СВЦЭМ!$B$33:$B$776,N$190)+'СЕТ СН'!$F$12</f>
        <v>149.30220145000001</v>
      </c>
      <c r="O213" s="36">
        <f>SUMIFS(СВЦЭМ!$F$33:$F$776,СВЦЭМ!$A$33:$A$776,$A213,СВЦЭМ!$B$33:$B$776,O$190)+'СЕТ СН'!$F$12</f>
        <v>151.16072258</v>
      </c>
      <c r="P213" s="36">
        <f>SUMIFS(СВЦЭМ!$F$33:$F$776,СВЦЭМ!$A$33:$A$776,$A213,СВЦЭМ!$B$33:$B$776,P$190)+'СЕТ СН'!$F$12</f>
        <v>155.76480583</v>
      </c>
      <c r="Q213" s="36">
        <f>SUMIFS(СВЦЭМ!$F$33:$F$776,СВЦЭМ!$A$33:$A$776,$A213,СВЦЭМ!$B$33:$B$776,Q$190)+'СЕТ СН'!$F$12</f>
        <v>157.23692108</v>
      </c>
      <c r="R213" s="36">
        <f>SUMIFS(СВЦЭМ!$F$33:$F$776,СВЦЭМ!$A$33:$A$776,$A213,СВЦЭМ!$B$33:$B$776,R$190)+'СЕТ СН'!$F$12</f>
        <v>155.75304939</v>
      </c>
      <c r="S213" s="36">
        <f>SUMIFS(СВЦЭМ!$F$33:$F$776,СВЦЭМ!$A$33:$A$776,$A213,СВЦЭМ!$B$33:$B$776,S$190)+'СЕТ СН'!$F$12</f>
        <v>152.58677416</v>
      </c>
      <c r="T213" s="36">
        <f>SUMIFS(СВЦЭМ!$F$33:$F$776,СВЦЭМ!$A$33:$A$776,$A213,СВЦЭМ!$B$33:$B$776,T$190)+'СЕТ СН'!$F$12</f>
        <v>148.32564346999999</v>
      </c>
      <c r="U213" s="36">
        <f>SUMIFS(СВЦЭМ!$F$33:$F$776,СВЦЭМ!$A$33:$A$776,$A213,СВЦЭМ!$B$33:$B$776,U$190)+'СЕТ СН'!$F$12</f>
        <v>148.03003275</v>
      </c>
      <c r="V213" s="36">
        <f>SUMIFS(СВЦЭМ!$F$33:$F$776,СВЦЭМ!$A$33:$A$776,$A213,СВЦЭМ!$B$33:$B$776,V$190)+'СЕТ СН'!$F$12</f>
        <v>150.01521149999999</v>
      </c>
      <c r="W213" s="36">
        <f>SUMIFS(СВЦЭМ!$F$33:$F$776,СВЦЭМ!$A$33:$A$776,$A213,СВЦЭМ!$B$33:$B$776,W$190)+'СЕТ СН'!$F$12</f>
        <v>152.63055308</v>
      </c>
      <c r="X213" s="36">
        <f>SUMIFS(СВЦЭМ!$F$33:$F$776,СВЦЭМ!$A$33:$A$776,$A213,СВЦЭМ!$B$33:$B$776,X$190)+'СЕТ СН'!$F$12</f>
        <v>153.47034081000001</v>
      </c>
      <c r="Y213" s="36">
        <f>SUMIFS(СВЦЭМ!$F$33:$F$776,СВЦЭМ!$A$33:$A$776,$A213,СВЦЭМ!$B$33:$B$776,Y$190)+'СЕТ СН'!$F$12</f>
        <v>156.60152998999999</v>
      </c>
    </row>
    <row r="214" spans="1:25" ht="15.75" x14ac:dyDescent="0.2">
      <c r="A214" s="35">
        <f t="shared" si="5"/>
        <v>44220</v>
      </c>
      <c r="B214" s="36">
        <f>SUMIFS(СВЦЭМ!$F$33:$F$776,СВЦЭМ!$A$33:$A$776,$A214,СВЦЭМ!$B$33:$B$776,B$190)+'СЕТ СН'!$F$12</f>
        <v>156.29052376000001</v>
      </c>
      <c r="C214" s="36">
        <f>SUMIFS(СВЦЭМ!$F$33:$F$776,СВЦЭМ!$A$33:$A$776,$A214,СВЦЭМ!$B$33:$B$776,C$190)+'СЕТ СН'!$F$12</f>
        <v>161.51636178000001</v>
      </c>
      <c r="D214" s="36">
        <f>SUMIFS(СВЦЭМ!$F$33:$F$776,СВЦЭМ!$A$33:$A$776,$A214,СВЦЭМ!$B$33:$B$776,D$190)+'СЕТ СН'!$F$12</f>
        <v>164.02806964999999</v>
      </c>
      <c r="E214" s="36">
        <f>SUMIFS(СВЦЭМ!$F$33:$F$776,СВЦЭМ!$A$33:$A$776,$A214,СВЦЭМ!$B$33:$B$776,E$190)+'СЕТ СН'!$F$12</f>
        <v>165.06272888999999</v>
      </c>
      <c r="F214" s="36">
        <f>SUMIFS(СВЦЭМ!$F$33:$F$776,СВЦЭМ!$A$33:$A$776,$A214,СВЦЭМ!$B$33:$B$776,F$190)+'СЕТ СН'!$F$12</f>
        <v>167.65960461</v>
      </c>
      <c r="G214" s="36">
        <f>SUMIFS(СВЦЭМ!$F$33:$F$776,СВЦЭМ!$A$33:$A$776,$A214,СВЦЭМ!$B$33:$B$776,G$190)+'СЕТ СН'!$F$12</f>
        <v>166.04901269999999</v>
      </c>
      <c r="H214" s="36">
        <f>SUMIFS(СВЦЭМ!$F$33:$F$776,СВЦЭМ!$A$33:$A$776,$A214,СВЦЭМ!$B$33:$B$776,H$190)+'СЕТ СН'!$F$12</f>
        <v>163.14635211000001</v>
      </c>
      <c r="I214" s="36">
        <f>SUMIFS(СВЦЭМ!$F$33:$F$776,СВЦЭМ!$A$33:$A$776,$A214,СВЦЭМ!$B$33:$B$776,I$190)+'СЕТ СН'!$F$12</f>
        <v>160.87693476000001</v>
      </c>
      <c r="J214" s="36">
        <f>SUMIFS(СВЦЭМ!$F$33:$F$776,СВЦЭМ!$A$33:$A$776,$A214,СВЦЭМ!$B$33:$B$776,J$190)+'СЕТ СН'!$F$12</f>
        <v>155.39482504</v>
      </c>
      <c r="K214" s="36">
        <f>SUMIFS(СВЦЭМ!$F$33:$F$776,СВЦЭМ!$A$33:$A$776,$A214,СВЦЭМ!$B$33:$B$776,K$190)+'СЕТ СН'!$F$12</f>
        <v>150.05780024000001</v>
      </c>
      <c r="L214" s="36">
        <f>SUMIFS(СВЦЭМ!$F$33:$F$776,СВЦЭМ!$A$33:$A$776,$A214,СВЦЭМ!$B$33:$B$776,L$190)+'СЕТ СН'!$F$12</f>
        <v>147.67872713</v>
      </c>
      <c r="M214" s="36">
        <f>SUMIFS(СВЦЭМ!$F$33:$F$776,СВЦЭМ!$A$33:$A$776,$A214,СВЦЭМ!$B$33:$B$776,M$190)+'СЕТ СН'!$F$12</f>
        <v>148.45813458999999</v>
      </c>
      <c r="N214" s="36">
        <f>SUMIFS(СВЦЭМ!$F$33:$F$776,СВЦЭМ!$A$33:$A$776,$A214,СВЦЭМ!$B$33:$B$776,N$190)+'СЕТ СН'!$F$12</f>
        <v>149.90515873000001</v>
      </c>
      <c r="O214" s="36">
        <f>SUMIFS(СВЦЭМ!$F$33:$F$776,СВЦЭМ!$A$33:$A$776,$A214,СВЦЭМ!$B$33:$B$776,O$190)+'СЕТ СН'!$F$12</f>
        <v>152.77479830999999</v>
      </c>
      <c r="P214" s="36">
        <f>SUMIFS(СВЦЭМ!$F$33:$F$776,СВЦЭМ!$A$33:$A$776,$A214,СВЦЭМ!$B$33:$B$776,P$190)+'СЕТ СН'!$F$12</f>
        <v>158.25324316999999</v>
      </c>
      <c r="Q214" s="36">
        <f>SUMIFS(СВЦЭМ!$F$33:$F$776,СВЦЭМ!$A$33:$A$776,$A214,СВЦЭМ!$B$33:$B$776,Q$190)+'СЕТ СН'!$F$12</f>
        <v>159.43651320000001</v>
      </c>
      <c r="R214" s="36">
        <f>SUMIFS(СВЦЭМ!$F$33:$F$776,СВЦЭМ!$A$33:$A$776,$A214,СВЦЭМ!$B$33:$B$776,R$190)+'СЕТ СН'!$F$12</f>
        <v>157.04168375</v>
      </c>
      <c r="S214" s="36">
        <f>SUMIFS(СВЦЭМ!$F$33:$F$776,СВЦЭМ!$A$33:$A$776,$A214,СВЦЭМ!$B$33:$B$776,S$190)+'СЕТ СН'!$F$12</f>
        <v>153.78178027000001</v>
      </c>
      <c r="T214" s="36">
        <f>SUMIFS(СВЦЭМ!$F$33:$F$776,СВЦЭМ!$A$33:$A$776,$A214,СВЦЭМ!$B$33:$B$776,T$190)+'СЕТ СН'!$F$12</f>
        <v>147.39010974999999</v>
      </c>
      <c r="U214" s="36">
        <f>SUMIFS(СВЦЭМ!$F$33:$F$776,СВЦЭМ!$A$33:$A$776,$A214,СВЦЭМ!$B$33:$B$776,U$190)+'СЕТ СН'!$F$12</f>
        <v>146.49235285</v>
      </c>
      <c r="V214" s="36">
        <f>SUMIFS(СВЦЭМ!$F$33:$F$776,СВЦЭМ!$A$33:$A$776,$A214,СВЦЭМ!$B$33:$B$776,V$190)+'СЕТ СН'!$F$12</f>
        <v>146.21937313999999</v>
      </c>
      <c r="W214" s="36">
        <f>SUMIFS(СВЦЭМ!$F$33:$F$776,СВЦЭМ!$A$33:$A$776,$A214,СВЦЭМ!$B$33:$B$776,W$190)+'СЕТ СН'!$F$12</f>
        <v>148.87312065</v>
      </c>
      <c r="X214" s="36">
        <f>SUMIFS(СВЦЭМ!$F$33:$F$776,СВЦЭМ!$A$33:$A$776,$A214,СВЦЭМ!$B$33:$B$776,X$190)+'СЕТ СН'!$F$12</f>
        <v>152.2977501</v>
      </c>
      <c r="Y214" s="36">
        <f>SUMIFS(СВЦЭМ!$F$33:$F$776,СВЦЭМ!$A$33:$A$776,$A214,СВЦЭМ!$B$33:$B$776,Y$190)+'СЕТ СН'!$F$12</f>
        <v>155.55026835000001</v>
      </c>
    </row>
    <row r="215" spans="1:25" ht="15.75" x14ac:dyDescent="0.2">
      <c r="A215" s="35">
        <f t="shared" si="5"/>
        <v>44221</v>
      </c>
      <c r="B215" s="36">
        <f>SUMIFS(СВЦЭМ!$F$33:$F$776,СВЦЭМ!$A$33:$A$776,$A215,СВЦЭМ!$B$33:$B$776,B$190)+'СЕТ СН'!$F$12</f>
        <v>157.87673781000001</v>
      </c>
      <c r="C215" s="36">
        <f>SUMIFS(СВЦЭМ!$F$33:$F$776,СВЦЭМ!$A$33:$A$776,$A215,СВЦЭМ!$B$33:$B$776,C$190)+'СЕТ СН'!$F$12</f>
        <v>162.03322359000001</v>
      </c>
      <c r="D215" s="36">
        <f>SUMIFS(СВЦЭМ!$F$33:$F$776,СВЦЭМ!$A$33:$A$776,$A215,СВЦЭМ!$B$33:$B$776,D$190)+'СЕТ СН'!$F$12</f>
        <v>164.19089611999999</v>
      </c>
      <c r="E215" s="36">
        <f>SUMIFS(СВЦЭМ!$F$33:$F$776,СВЦЭМ!$A$33:$A$776,$A215,СВЦЭМ!$B$33:$B$776,E$190)+'СЕТ СН'!$F$12</f>
        <v>166.07514834</v>
      </c>
      <c r="F215" s="36">
        <f>SUMIFS(СВЦЭМ!$F$33:$F$776,СВЦЭМ!$A$33:$A$776,$A215,СВЦЭМ!$B$33:$B$776,F$190)+'СЕТ СН'!$F$12</f>
        <v>168.68002956999999</v>
      </c>
      <c r="G215" s="36">
        <f>SUMIFS(СВЦЭМ!$F$33:$F$776,СВЦЭМ!$A$33:$A$776,$A215,СВЦЭМ!$B$33:$B$776,G$190)+'СЕТ СН'!$F$12</f>
        <v>166.23698069</v>
      </c>
      <c r="H215" s="36">
        <f>SUMIFS(СВЦЭМ!$F$33:$F$776,СВЦЭМ!$A$33:$A$776,$A215,СВЦЭМ!$B$33:$B$776,H$190)+'СЕТ СН'!$F$12</f>
        <v>160.79429071999999</v>
      </c>
      <c r="I215" s="36">
        <f>SUMIFS(СВЦЭМ!$F$33:$F$776,СВЦЭМ!$A$33:$A$776,$A215,СВЦЭМ!$B$33:$B$776,I$190)+'СЕТ СН'!$F$12</f>
        <v>156.87592756999999</v>
      </c>
      <c r="J215" s="36">
        <f>SUMIFS(СВЦЭМ!$F$33:$F$776,СВЦЭМ!$A$33:$A$776,$A215,СВЦЭМ!$B$33:$B$776,J$190)+'СЕТ СН'!$F$12</f>
        <v>152.48747266999999</v>
      </c>
      <c r="K215" s="36">
        <f>SUMIFS(СВЦЭМ!$F$33:$F$776,СВЦЭМ!$A$33:$A$776,$A215,СВЦЭМ!$B$33:$B$776,K$190)+'СЕТ СН'!$F$12</f>
        <v>151.81461791000001</v>
      </c>
      <c r="L215" s="36">
        <f>SUMIFS(СВЦЭМ!$F$33:$F$776,СВЦЭМ!$A$33:$A$776,$A215,СВЦЭМ!$B$33:$B$776,L$190)+'СЕТ СН'!$F$12</f>
        <v>149.95256541000001</v>
      </c>
      <c r="M215" s="36">
        <f>SUMIFS(СВЦЭМ!$F$33:$F$776,СВЦЭМ!$A$33:$A$776,$A215,СВЦЭМ!$B$33:$B$776,M$190)+'СЕТ СН'!$F$12</f>
        <v>150.66840775</v>
      </c>
      <c r="N215" s="36">
        <f>SUMIFS(СВЦЭМ!$F$33:$F$776,СВЦЭМ!$A$33:$A$776,$A215,СВЦЭМ!$B$33:$B$776,N$190)+'СЕТ СН'!$F$12</f>
        <v>151.62213197</v>
      </c>
      <c r="O215" s="36">
        <f>SUMIFS(СВЦЭМ!$F$33:$F$776,СВЦЭМ!$A$33:$A$776,$A215,СВЦЭМ!$B$33:$B$776,O$190)+'СЕТ СН'!$F$12</f>
        <v>152.62791392</v>
      </c>
      <c r="P215" s="36">
        <f>SUMIFS(СВЦЭМ!$F$33:$F$776,СВЦЭМ!$A$33:$A$776,$A215,СВЦЭМ!$B$33:$B$776,P$190)+'СЕТ СН'!$F$12</f>
        <v>152.92940103000001</v>
      </c>
      <c r="Q215" s="36">
        <f>SUMIFS(СВЦЭМ!$F$33:$F$776,СВЦЭМ!$A$33:$A$776,$A215,СВЦЭМ!$B$33:$B$776,Q$190)+'СЕТ СН'!$F$12</f>
        <v>153.15968616999999</v>
      </c>
      <c r="R215" s="36">
        <f>SUMIFS(СВЦЭМ!$F$33:$F$776,СВЦЭМ!$A$33:$A$776,$A215,СВЦЭМ!$B$33:$B$776,R$190)+'СЕТ СН'!$F$12</f>
        <v>153.11210596999999</v>
      </c>
      <c r="S215" s="36">
        <f>SUMIFS(СВЦЭМ!$F$33:$F$776,СВЦЭМ!$A$33:$A$776,$A215,СВЦЭМ!$B$33:$B$776,S$190)+'СЕТ СН'!$F$12</f>
        <v>152.10405141000001</v>
      </c>
      <c r="T215" s="36">
        <f>SUMIFS(СВЦЭМ!$F$33:$F$776,СВЦЭМ!$A$33:$A$776,$A215,СВЦЭМ!$B$33:$B$776,T$190)+'СЕТ СН'!$F$12</f>
        <v>148.52456548999999</v>
      </c>
      <c r="U215" s="36">
        <f>SUMIFS(СВЦЭМ!$F$33:$F$776,СВЦЭМ!$A$33:$A$776,$A215,СВЦЭМ!$B$33:$B$776,U$190)+'СЕТ СН'!$F$12</f>
        <v>148.52083587000001</v>
      </c>
      <c r="V215" s="36">
        <f>SUMIFS(СВЦЭМ!$F$33:$F$776,СВЦЭМ!$A$33:$A$776,$A215,СВЦЭМ!$B$33:$B$776,V$190)+'СЕТ СН'!$F$12</f>
        <v>150.37378623999999</v>
      </c>
      <c r="W215" s="36">
        <f>SUMIFS(СВЦЭМ!$F$33:$F$776,СВЦЭМ!$A$33:$A$776,$A215,СВЦЭМ!$B$33:$B$776,W$190)+'СЕТ СН'!$F$12</f>
        <v>151.72967944000001</v>
      </c>
      <c r="X215" s="36">
        <f>SUMIFS(СВЦЭМ!$F$33:$F$776,СВЦЭМ!$A$33:$A$776,$A215,СВЦЭМ!$B$33:$B$776,X$190)+'СЕТ СН'!$F$12</f>
        <v>152.53223861999999</v>
      </c>
      <c r="Y215" s="36">
        <f>SUMIFS(СВЦЭМ!$F$33:$F$776,СВЦЭМ!$A$33:$A$776,$A215,СВЦЭМ!$B$33:$B$776,Y$190)+'СЕТ СН'!$F$12</f>
        <v>155.27331118999999</v>
      </c>
    </row>
    <row r="216" spans="1:25" ht="15.75" x14ac:dyDescent="0.2">
      <c r="A216" s="35">
        <f t="shared" si="5"/>
        <v>44222</v>
      </c>
      <c r="B216" s="36">
        <f>SUMIFS(СВЦЭМ!$F$33:$F$776,СВЦЭМ!$A$33:$A$776,$A216,СВЦЭМ!$B$33:$B$776,B$190)+'СЕТ СН'!$F$12</f>
        <v>161.62325430999999</v>
      </c>
      <c r="C216" s="36">
        <f>SUMIFS(СВЦЭМ!$F$33:$F$776,СВЦЭМ!$A$33:$A$776,$A216,СВЦЭМ!$B$33:$B$776,C$190)+'СЕТ СН'!$F$12</f>
        <v>165.21942125000001</v>
      </c>
      <c r="D216" s="36">
        <f>SUMIFS(СВЦЭМ!$F$33:$F$776,СВЦЭМ!$A$33:$A$776,$A216,СВЦЭМ!$B$33:$B$776,D$190)+'СЕТ СН'!$F$12</f>
        <v>166.41070673999999</v>
      </c>
      <c r="E216" s="36">
        <f>SUMIFS(СВЦЭМ!$F$33:$F$776,СВЦЭМ!$A$33:$A$776,$A216,СВЦЭМ!$B$33:$B$776,E$190)+'СЕТ СН'!$F$12</f>
        <v>166.94397407</v>
      </c>
      <c r="F216" s="36">
        <f>SUMIFS(СВЦЭМ!$F$33:$F$776,СВЦЭМ!$A$33:$A$776,$A216,СВЦЭМ!$B$33:$B$776,F$190)+'СЕТ СН'!$F$12</f>
        <v>168.60228178</v>
      </c>
      <c r="G216" s="36">
        <f>SUMIFS(СВЦЭМ!$F$33:$F$776,СВЦЭМ!$A$33:$A$776,$A216,СВЦЭМ!$B$33:$B$776,G$190)+'СЕТ СН'!$F$12</f>
        <v>166.19008292000001</v>
      </c>
      <c r="H216" s="36">
        <f>SUMIFS(СВЦЭМ!$F$33:$F$776,СВЦЭМ!$A$33:$A$776,$A216,СВЦЭМ!$B$33:$B$776,H$190)+'СЕТ СН'!$F$12</f>
        <v>160.61850519999999</v>
      </c>
      <c r="I216" s="36">
        <f>SUMIFS(СВЦЭМ!$F$33:$F$776,СВЦЭМ!$A$33:$A$776,$A216,СВЦЭМ!$B$33:$B$776,I$190)+'СЕТ СН'!$F$12</f>
        <v>154.09770756</v>
      </c>
      <c r="J216" s="36">
        <f>SUMIFS(СВЦЭМ!$F$33:$F$776,СВЦЭМ!$A$33:$A$776,$A216,СВЦЭМ!$B$33:$B$776,J$190)+'СЕТ СН'!$F$12</f>
        <v>150.29118589999999</v>
      </c>
      <c r="K216" s="36">
        <f>SUMIFS(СВЦЭМ!$F$33:$F$776,СВЦЭМ!$A$33:$A$776,$A216,СВЦЭМ!$B$33:$B$776,K$190)+'СЕТ СН'!$F$12</f>
        <v>149.44649949999999</v>
      </c>
      <c r="L216" s="36">
        <f>SUMIFS(СВЦЭМ!$F$33:$F$776,СВЦЭМ!$A$33:$A$776,$A216,СВЦЭМ!$B$33:$B$776,L$190)+'СЕТ СН'!$F$12</f>
        <v>148.45110226</v>
      </c>
      <c r="M216" s="36">
        <f>SUMIFS(СВЦЭМ!$F$33:$F$776,СВЦЭМ!$A$33:$A$776,$A216,СВЦЭМ!$B$33:$B$776,M$190)+'СЕТ СН'!$F$12</f>
        <v>149.55453745</v>
      </c>
      <c r="N216" s="36">
        <f>SUMIFS(СВЦЭМ!$F$33:$F$776,СВЦЭМ!$A$33:$A$776,$A216,СВЦЭМ!$B$33:$B$776,N$190)+'СЕТ СН'!$F$12</f>
        <v>150.03925776</v>
      </c>
      <c r="O216" s="36">
        <f>SUMIFS(СВЦЭМ!$F$33:$F$776,СВЦЭМ!$A$33:$A$776,$A216,СВЦЭМ!$B$33:$B$776,O$190)+'СЕТ СН'!$F$12</f>
        <v>151.20701450999999</v>
      </c>
      <c r="P216" s="36">
        <f>SUMIFS(СВЦЭМ!$F$33:$F$776,СВЦЭМ!$A$33:$A$776,$A216,СВЦЭМ!$B$33:$B$776,P$190)+'СЕТ СН'!$F$12</f>
        <v>152.17156711000001</v>
      </c>
      <c r="Q216" s="36">
        <f>SUMIFS(СВЦЭМ!$F$33:$F$776,СВЦЭМ!$A$33:$A$776,$A216,СВЦЭМ!$B$33:$B$776,Q$190)+'СЕТ СН'!$F$12</f>
        <v>151.97577154999999</v>
      </c>
      <c r="R216" s="36">
        <f>SUMIFS(СВЦЭМ!$F$33:$F$776,СВЦЭМ!$A$33:$A$776,$A216,СВЦЭМ!$B$33:$B$776,R$190)+'СЕТ СН'!$F$12</f>
        <v>150.33457783</v>
      </c>
      <c r="S216" s="36">
        <f>SUMIFS(СВЦЭМ!$F$33:$F$776,СВЦЭМ!$A$33:$A$776,$A216,СВЦЭМ!$B$33:$B$776,S$190)+'СЕТ СН'!$F$12</f>
        <v>149.72717847999999</v>
      </c>
      <c r="T216" s="36">
        <f>SUMIFS(СВЦЭМ!$F$33:$F$776,СВЦЭМ!$A$33:$A$776,$A216,СВЦЭМ!$B$33:$B$776,T$190)+'СЕТ СН'!$F$12</f>
        <v>148.05004579000001</v>
      </c>
      <c r="U216" s="36">
        <f>SUMIFS(СВЦЭМ!$F$33:$F$776,СВЦЭМ!$A$33:$A$776,$A216,СВЦЭМ!$B$33:$B$776,U$190)+'СЕТ СН'!$F$12</f>
        <v>148.35325993999999</v>
      </c>
      <c r="V216" s="36">
        <f>SUMIFS(СВЦЭМ!$F$33:$F$776,СВЦЭМ!$A$33:$A$776,$A216,СВЦЭМ!$B$33:$B$776,V$190)+'СЕТ СН'!$F$12</f>
        <v>150.15708681999999</v>
      </c>
      <c r="W216" s="36">
        <f>SUMIFS(СВЦЭМ!$F$33:$F$776,СВЦЭМ!$A$33:$A$776,$A216,СВЦЭМ!$B$33:$B$776,W$190)+'СЕТ СН'!$F$12</f>
        <v>153.65088840999999</v>
      </c>
      <c r="X216" s="36">
        <f>SUMIFS(СВЦЭМ!$F$33:$F$776,СВЦЭМ!$A$33:$A$776,$A216,СВЦЭМ!$B$33:$B$776,X$190)+'СЕТ СН'!$F$12</f>
        <v>154.98808953</v>
      </c>
      <c r="Y216" s="36">
        <f>SUMIFS(СВЦЭМ!$F$33:$F$776,СВЦЭМ!$A$33:$A$776,$A216,СВЦЭМ!$B$33:$B$776,Y$190)+'СЕТ СН'!$F$12</f>
        <v>157.69184816000001</v>
      </c>
    </row>
    <row r="217" spans="1:25" ht="15.75" x14ac:dyDescent="0.2">
      <c r="A217" s="35">
        <f t="shared" si="5"/>
        <v>44223</v>
      </c>
      <c r="B217" s="36">
        <f>SUMIFS(СВЦЭМ!$F$33:$F$776,СВЦЭМ!$A$33:$A$776,$A217,СВЦЭМ!$B$33:$B$776,B$190)+'СЕТ СН'!$F$12</f>
        <v>159.65211396999999</v>
      </c>
      <c r="C217" s="36">
        <f>SUMIFS(СВЦЭМ!$F$33:$F$776,СВЦЭМ!$A$33:$A$776,$A217,СВЦЭМ!$B$33:$B$776,C$190)+'СЕТ СН'!$F$12</f>
        <v>162.88863029000001</v>
      </c>
      <c r="D217" s="36">
        <f>SUMIFS(СВЦЭМ!$F$33:$F$776,СВЦЭМ!$A$33:$A$776,$A217,СВЦЭМ!$B$33:$B$776,D$190)+'СЕТ СН'!$F$12</f>
        <v>164.97794435</v>
      </c>
      <c r="E217" s="36">
        <f>SUMIFS(СВЦЭМ!$F$33:$F$776,СВЦЭМ!$A$33:$A$776,$A217,СВЦЭМ!$B$33:$B$776,E$190)+'СЕТ СН'!$F$12</f>
        <v>166.09471377</v>
      </c>
      <c r="F217" s="36">
        <f>SUMIFS(СВЦЭМ!$F$33:$F$776,СВЦЭМ!$A$33:$A$776,$A217,СВЦЭМ!$B$33:$B$776,F$190)+'СЕТ СН'!$F$12</f>
        <v>167.64105695000001</v>
      </c>
      <c r="G217" s="36">
        <f>SUMIFS(СВЦЭМ!$F$33:$F$776,СВЦЭМ!$A$33:$A$776,$A217,СВЦЭМ!$B$33:$B$776,G$190)+'СЕТ СН'!$F$12</f>
        <v>165.02297492</v>
      </c>
      <c r="H217" s="36">
        <f>SUMIFS(СВЦЭМ!$F$33:$F$776,СВЦЭМ!$A$33:$A$776,$A217,СВЦЭМ!$B$33:$B$776,H$190)+'СЕТ СН'!$F$12</f>
        <v>159.95941619999999</v>
      </c>
      <c r="I217" s="36">
        <f>SUMIFS(СВЦЭМ!$F$33:$F$776,СВЦЭМ!$A$33:$A$776,$A217,СВЦЭМ!$B$33:$B$776,I$190)+'СЕТ СН'!$F$12</f>
        <v>156.38598540999999</v>
      </c>
      <c r="J217" s="36">
        <f>SUMIFS(СВЦЭМ!$F$33:$F$776,СВЦЭМ!$A$33:$A$776,$A217,СВЦЭМ!$B$33:$B$776,J$190)+'СЕТ СН'!$F$12</f>
        <v>151.97792967999999</v>
      </c>
      <c r="K217" s="36">
        <f>SUMIFS(СВЦЭМ!$F$33:$F$776,СВЦЭМ!$A$33:$A$776,$A217,СВЦЭМ!$B$33:$B$776,K$190)+'СЕТ СН'!$F$12</f>
        <v>150.22360721000001</v>
      </c>
      <c r="L217" s="36">
        <f>SUMIFS(СВЦЭМ!$F$33:$F$776,СВЦЭМ!$A$33:$A$776,$A217,СВЦЭМ!$B$33:$B$776,L$190)+'СЕТ СН'!$F$12</f>
        <v>149.06106643000001</v>
      </c>
      <c r="M217" s="36">
        <f>SUMIFS(СВЦЭМ!$F$33:$F$776,СВЦЭМ!$A$33:$A$776,$A217,СВЦЭМ!$B$33:$B$776,M$190)+'СЕТ СН'!$F$12</f>
        <v>150.61981621999999</v>
      </c>
      <c r="N217" s="36">
        <f>SUMIFS(СВЦЭМ!$F$33:$F$776,СВЦЭМ!$A$33:$A$776,$A217,СВЦЭМ!$B$33:$B$776,N$190)+'СЕТ СН'!$F$12</f>
        <v>151.48899452000001</v>
      </c>
      <c r="O217" s="36">
        <f>SUMIFS(СВЦЭМ!$F$33:$F$776,СВЦЭМ!$A$33:$A$776,$A217,СВЦЭМ!$B$33:$B$776,O$190)+'СЕТ СН'!$F$12</f>
        <v>153.58597295999999</v>
      </c>
      <c r="P217" s="36">
        <f>SUMIFS(СВЦЭМ!$F$33:$F$776,СВЦЭМ!$A$33:$A$776,$A217,СВЦЭМ!$B$33:$B$776,P$190)+'СЕТ СН'!$F$12</f>
        <v>154.99228092000001</v>
      </c>
      <c r="Q217" s="36">
        <f>SUMIFS(СВЦЭМ!$F$33:$F$776,СВЦЭМ!$A$33:$A$776,$A217,СВЦЭМ!$B$33:$B$776,Q$190)+'СЕТ СН'!$F$12</f>
        <v>156.11450524</v>
      </c>
      <c r="R217" s="36">
        <f>SUMIFS(СВЦЭМ!$F$33:$F$776,СВЦЭМ!$A$33:$A$776,$A217,СВЦЭМ!$B$33:$B$776,R$190)+'СЕТ СН'!$F$12</f>
        <v>154.60309774999999</v>
      </c>
      <c r="S217" s="36">
        <f>SUMIFS(СВЦЭМ!$F$33:$F$776,СВЦЭМ!$A$33:$A$776,$A217,СВЦЭМ!$B$33:$B$776,S$190)+'СЕТ СН'!$F$12</f>
        <v>152.49750404</v>
      </c>
      <c r="T217" s="36">
        <f>SUMIFS(СВЦЭМ!$F$33:$F$776,СВЦЭМ!$A$33:$A$776,$A217,СВЦЭМ!$B$33:$B$776,T$190)+'СЕТ СН'!$F$12</f>
        <v>147.64290299000001</v>
      </c>
      <c r="U217" s="36">
        <f>SUMIFS(СВЦЭМ!$F$33:$F$776,СВЦЭМ!$A$33:$A$776,$A217,СВЦЭМ!$B$33:$B$776,U$190)+'СЕТ СН'!$F$12</f>
        <v>147.76170005</v>
      </c>
      <c r="V217" s="36">
        <f>SUMIFS(СВЦЭМ!$F$33:$F$776,СВЦЭМ!$A$33:$A$776,$A217,СВЦЭМ!$B$33:$B$776,V$190)+'СЕТ СН'!$F$12</f>
        <v>149.25532636</v>
      </c>
      <c r="W217" s="36">
        <f>SUMIFS(СВЦЭМ!$F$33:$F$776,СВЦЭМ!$A$33:$A$776,$A217,СВЦЭМ!$B$33:$B$776,W$190)+'СЕТ СН'!$F$12</f>
        <v>152.30770838999999</v>
      </c>
      <c r="X217" s="36">
        <f>SUMIFS(СВЦЭМ!$F$33:$F$776,СВЦЭМ!$A$33:$A$776,$A217,СВЦЭМ!$B$33:$B$776,X$190)+'СЕТ СН'!$F$12</f>
        <v>153.25987638000001</v>
      </c>
      <c r="Y217" s="36">
        <f>SUMIFS(СВЦЭМ!$F$33:$F$776,СВЦЭМ!$A$33:$A$776,$A217,СВЦЭМ!$B$33:$B$776,Y$190)+'СЕТ СН'!$F$12</f>
        <v>156.88983304999999</v>
      </c>
    </row>
    <row r="218" spans="1:25" ht="15.75" x14ac:dyDescent="0.2">
      <c r="A218" s="35">
        <f t="shared" si="5"/>
        <v>44224</v>
      </c>
      <c r="B218" s="36">
        <f>SUMIFS(СВЦЭМ!$F$33:$F$776,СВЦЭМ!$A$33:$A$776,$A218,СВЦЭМ!$B$33:$B$776,B$190)+'СЕТ СН'!$F$12</f>
        <v>154.38965346000001</v>
      </c>
      <c r="C218" s="36">
        <f>SUMIFS(СВЦЭМ!$F$33:$F$776,СВЦЭМ!$A$33:$A$776,$A218,СВЦЭМ!$B$33:$B$776,C$190)+'СЕТ СН'!$F$12</f>
        <v>162.29090662999999</v>
      </c>
      <c r="D218" s="36">
        <f>SUMIFS(СВЦЭМ!$F$33:$F$776,СВЦЭМ!$A$33:$A$776,$A218,СВЦЭМ!$B$33:$B$776,D$190)+'СЕТ СН'!$F$12</f>
        <v>167.10747094000001</v>
      </c>
      <c r="E218" s="36">
        <f>SUMIFS(СВЦЭМ!$F$33:$F$776,СВЦЭМ!$A$33:$A$776,$A218,СВЦЭМ!$B$33:$B$776,E$190)+'СЕТ СН'!$F$12</f>
        <v>167.72622554</v>
      </c>
      <c r="F218" s="36">
        <f>SUMIFS(СВЦЭМ!$F$33:$F$776,СВЦЭМ!$A$33:$A$776,$A218,СВЦЭМ!$B$33:$B$776,F$190)+'СЕТ СН'!$F$12</f>
        <v>169.18604022</v>
      </c>
      <c r="G218" s="36">
        <f>SUMIFS(СВЦЭМ!$F$33:$F$776,СВЦЭМ!$A$33:$A$776,$A218,СВЦЭМ!$B$33:$B$776,G$190)+'СЕТ СН'!$F$12</f>
        <v>167.07515749000001</v>
      </c>
      <c r="H218" s="36">
        <f>SUMIFS(СВЦЭМ!$F$33:$F$776,СВЦЭМ!$A$33:$A$776,$A218,СВЦЭМ!$B$33:$B$776,H$190)+'СЕТ СН'!$F$12</f>
        <v>161.59162513999999</v>
      </c>
      <c r="I218" s="36">
        <f>SUMIFS(СВЦЭМ!$F$33:$F$776,СВЦЭМ!$A$33:$A$776,$A218,СВЦЭМ!$B$33:$B$776,I$190)+'СЕТ СН'!$F$12</f>
        <v>158.17187329000001</v>
      </c>
      <c r="J218" s="36">
        <f>SUMIFS(СВЦЭМ!$F$33:$F$776,СВЦЭМ!$A$33:$A$776,$A218,СВЦЭМ!$B$33:$B$776,J$190)+'СЕТ СН'!$F$12</f>
        <v>155.48796397999999</v>
      </c>
      <c r="K218" s="36">
        <f>SUMIFS(СВЦЭМ!$F$33:$F$776,СВЦЭМ!$A$33:$A$776,$A218,СВЦЭМ!$B$33:$B$776,K$190)+'СЕТ СН'!$F$12</f>
        <v>153.86046142999999</v>
      </c>
      <c r="L218" s="36">
        <f>SUMIFS(СВЦЭМ!$F$33:$F$776,СВЦЭМ!$A$33:$A$776,$A218,СВЦЭМ!$B$33:$B$776,L$190)+'СЕТ СН'!$F$12</f>
        <v>153.14191765999999</v>
      </c>
      <c r="M218" s="36">
        <f>SUMIFS(СВЦЭМ!$F$33:$F$776,СВЦЭМ!$A$33:$A$776,$A218,СВЦЭМ!$B$33:$B$776,M$190)+'СЕТ СН'!$F$12</f>
        <v>154.26469928</v>
      </c>
      <c r="N218" s="36">
        <f>SUMIFS(СВЦЭМ!$F$33:$F$776,СВЦЭМ!$A$33:$A$776,$A218,СВЦЭМ!$B$33:$B$776,N$190)+'СЕТ СН'!$F$12</f>
        <v>155.07135929</v>
      </c>
      <c r="O218" s="36">
        <f>SUMIFS(СВЦЭМ!$F$33:$F$776,СВЦЭМ!$A$33:$A$776,$A218,СВЦЭМ!$B$33:$B$776,O$190)+'СЕТ СН'!$F$12</f>
        <v>153.66536704999999</v>
      </c>
      <c r="P218" s="36">
        <f>SUMIFS(СВЦЭМ!$F$33:$F$776,СВЦЭМ!$A$33:$A$776,$A218,СВЦЭМ!$B$33:$B$776,P$190)+'СЕТ СН'!$F$12</f>
        <v>154.41082262</v>
      </c>
      <c r="Q218" s="36">
        <f>SUMIFS(СВЦЭМ!$F$33:$F$776,СВЦЭМ!$A$33:$A$776,$A218,СВЦЭМ!$B$33:$B$776,Q$190)+'СЕТ СН'!$F$12</f>
        <v>154.8521155</v>
      </c>
      <c r="R218" s="36">
        <f>SUMIFS(СВЦЭМ!$F$33:$F$776,СВЦЭМ!$A$33:$A$776,$A218,СВЦЭМ!$B$33:$B$776,R$190)+'СЕТ СН'!$F$12</f>
        <v>154.20892823</v>
      </c>
      <c r="S218" s="36">
        <f>SUMIFS(СВЦЭМ!$F$33:$F$776,СВЦЭМ!$A$33:$A$776,$A218,СВЦЭМ!$B$33:$B$776,S$190)+'СЕТ СН'!$F$12</f>
        <v>152.66630262999999</v>
      </c>
      <c r="T218" s="36">
        <f>SUMIFS(СВЦЭМ!$F$33:$F$776,СВЦЭМ!$A$33:$A$776,$A218,СВЦЭМ!$B$33:$B$776,T$190)+'СЕТ СН'!$F$12</f>
        <v>149.2104324</v>
      </c>
      <c r="U218" s="36">
        <f>SUMIFS(СВЦЭМ!$F$33:$F$776,СВЦЭМ!$A$33:$A$776,$A218,СВЦЭМ!$B$33:$B$776,U$190)+'СЕТ СН'!$F$12</f>
        <v>149.30336947999999</v>
      </c>
      <c r="V218" s="36">
        <f>SUMIFS(СВЦЭМ!$F$33:$F$776,СВЦЭМ!$A$33:$A$776,$A218,СВЦЭМ!$B$33:$B$776,V$190)+'СЕТ СН'!$F$12</f>
        <v>150.55479226</v>
      </c>
      <c r="W218" s="36">
        <f>SUMIFS(СВЦЭМ!$F$33:$F$776,СВЦЭМ!$A$33:$A$776,$A218,СВЦЭМ!$B$33:$B$776,W$190)+'СЕТ СН'!$F$12</f>
        <v>152.37703200999999</v>
      </c>
      <c r="X218" s="36">
        <f>SUMIFS(СВЦЭМ!$F$33:$F$776,СВЦЭМ!$A$33:$A$776,$A218,СВЦЭМ!$B$33:$B$776,X$190)+'СЕТ СН'!$F$12</f>
        <v>152.27376190999999</v>
      </c>
      <c r="Y218" s="36">
        <f>SUMIFS(СВЦЭМ!$F$33:$F$776,СВЦЭМ!$A$33:$A$776,$A218,СВЦЭМ!$B$33:$B$776,Y$190)+'СЕТ СН'!$F$12</f>
        <v>155.35465988999999</v>
      </c>
    </row>
    <row r="219" spans="1:25" ht="15.75" x14ac:dyDescent="0.2">
      <c r="A219" s="35">
        <f t="shared" si="5"/>
        <v>44225</v>
      </c>
      <c r="B219" s="36">
        <f>SUMIFS(СВЦЭМ!$F$33:$F$776,СВЦЭМ!$A$33:$A$776,$A219,СВЦЭМ!$B$33:$B$776,B$190)+'СЕТ СН'!$F$12</f>
        <v>153.35661988999999</v>
      </c>
      <c r="C219" s="36">
        <f>SUMIFS(СВЦЭМ!$F$33:$F$776,СВЦЭМ!$A$33:$A$776,$A219,СВЦЭМ!$B$33:$B$776,C$190)+'СЕТ СН'!$F$12</f>
        <v>157.51364237000001</v>
      </c>
      <c r="D219" s="36">
        <f>SUMIFS(СВЦЭМ!$F$33:$F$776,СВЦЭМ!$A$33:$A$776,$A219,СВЦЭМ!$B$33:$B$776,D$190)+'СЕТ СН'!$F$12</f>
        <v>159.44624049000001</v>
      </c>
      <c r="E219" s="36">
        <f>SUMIFS(СВЦЭМ!$F$33:$F$776,СВЦЭМ!$A$33:$A$776,$A219,СВЦЭМ!$B$33:$B$776,E$190)+'СЕТ СН'!$F$12</f>
        <v>157.78393321999999</v>
      </c>
      <c r="F219" s="36">
        <f>SUMIFS(СВЦЭМ!$F$33:$F$776,СВЦЭМ!$A$33:$A$776,$A219,СВЦЭМ!$B$33:$B$776,F$190)+'СЕТ СН'!$F$12</f>
        <v>157.31690466000001</v>
      </c>
      <c r="G219" s="36">
        <f>SUMIFS(СВЦЭМ!$F$33:$F$776,СВЦЭМ!$A$33:$A$776,$A219,СВЦЭМ!$B$33:$B$776,G$190)+'СЕТ СН'!$F$12</f>
        <v>156.08435668000001</v>
      </c>
      <c r="H219" s="36">
        <f>SUMIFS(СВЦЭМ!$F$33:$F$776,СВЦЭМ!$A$33:$A$776,$A219,СВЦЭМ!$B$33:$B$776,H$190)+'СЕТ СН'!$F$12</f>
        <v>151.47344147000001</v>
      </c>
      <c r="I219" s="36">
        <f>SUMIFS(СВЦЭМ!$F$33:$F$776,СВЦЭМ!$A$33:$A$776,$A219,СВЦЭМ!$B$33:$B$776,I$190)+'СЕТ СН'!$F$12</f>
        <v>146.0114494</v>
      </c>
      <c r="J219" s="36">
        <f>SUMIFS(СВЦЭМ!$F$33:$F$776,СВЦЭМ!$A$33:$A$776,$A219,СВЦЭМ!$B$33:$B$776,J$190)+'СЕТ СН'!$F$12</f>
        <v>145.10190793000001</v>
      </c>
      <c r="K219" s="36">
        <f>SUMIFS(СВЦЭМ!$F$33:$F$776,СВЦЭМ!$A$33:$A$776,$A219,СВЦЭМ!$B$33:$B$776,K$190)+'СЕТ СН'!$F$12</f>
        <v>143.69316473000001</v>
      </c>
      <c r="L219" s="36">
        <f>SUMIFS(СВЦЭМ!$F$33:$F$776,СВЦЭМ!$A$33:$A$776,$A219,СВЦЭМ!$B$33:$B$776,L$190)+'СЕТ СН'!$F$12</f>
        <v>144.01992905</v>
      </c>
      <c r="M219" s="36">
        <f>SUMIFS(СВЦЭМ!$F$33:$F$776,СВЦЭМ!$A$33:$A$776,$A219,СВЦЭМ!$B$33:$B$776,M$190)+'СЕТ СН'!$F$12</f>
        <v>148.21309262</v>
      </c>
      <c r="N219" s="36">
        <f>SUMIFS(СВЦЭМ!$F$33:$F$776,СВЦЭМ!$A$33:$A$776,$A219,СВЦЭМ!$B$33:$B$776,N$190)+'СЕТ СН'!$F$12</f>
        <v>149.14167904999999</v>
      </c>
      <c r="O219" s="36">
        <f>SUMIFS(СВЦЭМ!$F$33:$F$776,СВЦЭМ!$A$33:$A$776,$A219,СВЦЭМ!$B$33:$B$776,O$190)+'СЕТ СН'!$F$12</f>
        <v>150.15314279</v>
      </c>
      <c r="P219" s="36">
        <f>SUMIFS(СВЦЭМ!$F$33:$F$776,СВЦЭМ!$A$33:$A$776,$A219,СВЦЭМ!$B$33:$B$776,P$190)+'СЕТ СН'!$F$12</f>
        <v>151.11648131000001</v>
      </c>
      <c r="Q219" s="36">
        <f>SUMIFS(СВЦЭМ!$F$33:$F$776,СВЦЭМ!$A$33:$A$776,$A219,СВЦЭМ!$B$33:$B$776,Q$190)+'СЕТ СН'!$F$12</f>
        <v>150.48390004999999</v>
      </c>
      <c r="R219" s="36">
        <f>SUMIFS(СВЦЭМ!$F$33:$F$776,СВЦЭМ!$A$33:$A$776,$A219,СВЦЭМ!$B$33:$B$776,R$190)+'СЕТ СН'!$F$12</f>
        <v>146.14041907000001</v>
      </c>
      <c r="S219" s="36">
        <f>SUMIFS(СВЦЭМ!$F$33:$F$776,СВЦЭМ!$A$33:$A$776,$A219,СВЦЭМ!$B$33:$B$776,S$190)+'СЕТ СН'!$F$12</f>
        <v>147.89315049000001</v>
      </c>
      <c r="T219" s="36">
        <f>SUMIFS(СВЦЭМ!$F$33:$F$776,СВЦЭМ!$A$33:$A$776,$A219,СВЦЭМ!$B$33:$B$776,T$190)+'СЕТ СН'!$F$12</f>
        <v>145.71990926000001</v>
      </c>
      <c r="U219" s="36">
        <f>SUMIFS(СВЦЭМ!$F$33:$F$776,СВЦЭМ!$A$33:$A$776,$A219,СВЦЭМ!$B$33:$B$776,U$190)+'СЕТ СН'!$F$12</f>
        <v>145.79717188000001</v>
      </c>
      <c r="V219" s="36">
        <f>SUMIFS(СВЦЭМ!$F$33:$F$776,СВЦЭМ!$A$33:$A$776,$A219,СВЦЭМ!$B$33:$B$776,V$190)+'СЕТ СН'!$F$12</f>
        <v>148.14085752</v>
      </c>
      <c r="W219" s="36">
        <f>SUMIFS(СВЦЭМ!$F$33:$F$776,СВЦЭМ!$A$33:$A$776,$A219,СВЦЭМ!$B$33:$B$776,W$190)+'СЕТ СН'!$F$12</f>
        <v>150.09256675</v>
      </c>
      <c r="X219" s="36">
        <f>SUMIFS(СВЦЭМ!$F$33:$F$776,СВЦЭМ!$A$33:$A$776,$A219,СВЦЭМ!$B$33:$B$776,X$190)+'СЕТ СН'!$F$12</f>
        <v>150.12832374999999</v>
      </c>
      <c r="Y219" s="36">
        <f>SUMIFS(СВЦЭМ!$F$33:$F$776,СВЦЭМ!$A$33:$A$776,$A219,СВЦЭМ!$B$33:$B$776,Y$190)+'СЕТ СН'!$F$12</f>
        <v>151.50522588000001</v>
      </c>
    </row>
    <row r="220" spans="1:25" ht="15.75" x14ac:dyDescent="0.2">
      <c r="A220" s="35">
        <f t="shared" si="5"/>
        <v>44226</v>
      </c>
      <c r="B220" s="36">
        <f>SUMIFS(СВЦЭМ!$F$33:$F$776,СВЦЭМ!$A$33:$A$776,$A220,СВЦЭМ!$B$33:$B$776,B$190)+'СЕТ СН'!$F$12</f>
        <v>150.28703858</v>
      </c>
      <c r="C220" s="36">
        <f>SUMIFS(СВЦЭМ!$F$33:$F$776,СВЦЭМ!$A$33:$A$776,$A220,СВЦЭМ!$B$33:$B$776,C$190)+'СЕТ СН'!$F$12</f>
        <v>155.32729798</v>
      </c>
      <c r="D220" s="36">
        <f>SUMIFS(СВЦЭМ!$F$33:$F$776,СВЦЭМ!$A$33:$A$776,$A220,СВЦЭМ!$B$33:$B$776,D$190)+'СЕТ СН'!$F$12</f>
        <v>158.00860162999999</v>
      </c>
      <c r="E220" s="36">
        <f>SUMIFS(СВЦЭМ!$F$33:$F$776,СВЦЭМ!$A$33:$A$776,$A220,СВЦЭМ!$B$33:$B$776,E$190)+'СЕТ СН'!$F$12</f>
        <v>158.77832261</v>
      </c>
      <c r="F220" s="36">
        <f>SUMIFS(СВЦЭМ!$F$33:$F$776,СВЦЭМ!$A$33:$A$776,$A220,СВЦЭМ!$B$33:$B$776,F$190)+'СЕТ СН'!$F$12</f>
        <v>160.84741425999999</v>
      </c>
      <c r="G220" s="36">
        <f>SUMIFS(СВЦЭМ!$F$33:$F$776,СВЦЭМ!$A$33:$A$776,$A220,СВЦЭМ!$B$33:$B$776,G$190)+'СЕТ СН'!$F$12</f>
        <v>160.18419209000001</v>
      </c>
      <c r="H220" s="36">
        <f>SUMIFS(СВЦЭМ!$F$33:$F$776,СВЦЭМ!$A$33:$A$776,$A220,СВЦЭМ!$B$33:$B$776,H$190)+'СЕТ СН'!$F$12</f>
        <v>158.46059811000001</v>
      </c>
      <c r="I220" s="36">
        <f>SUMIFS(СВЦЭМ!$F$33:$F$776,СВЦЭМ!$A$33:$A$776,$A220,СВЦЭМ!$B$33:$B$776,I$190)+'СЕТ СН'!$F$12</f>
        <v>155.06452576000001</v>
      </c>
      <c r="J220" s="36">
        <f>SUMIFS(СВЦЭМ!$F$33:$F$776,СВЦЭМ!$A$33:$A$776,$A220,СВЦЭМ!$B$33:$B$776,J$190)+'СЕТ СН'!$F$12</f>
        <v>152.48584486999999</v>
      </c>
      <c r="K220" s="36">
        <f>SUMIFS(СВЦЭМ!$F$33:$F$776,СВЦЭМ!$A$33:$A$776,$A220,СВЦЭМ!$B$33:$B$776,K$190)+'СЕТ СН'!$F$12</f>
        <v>149.82771639000001</v>
      </c>
      <c r="L220" s="36">
        <f>SUMIFS(СВЦЭМ!$F$33:$F$776,СВЦЭМ!$A$33:$A$776,$A220,СВЦЭМ!$B$33:$B$776,L$190)+'СЕТ СН'!$F$12</f>
        <v>147.58036795000001</v>
      </c>
      <c r="M220" s="36">
        <f>SUMIFS(СВЦЭМ!$F$33:$F$776,СВЦЭМ!$A$33:$A$776,$A220,СВЦЭМ!$B$33:$B$776,M$190)+'СЕТ СН'!$F$12</f>
        <v>147.83787230999999</v>
      </c>
      <c r="N220" s="36">
        <f>SUMIFS(СВЦЭМ!$F$33:$F$776,СВЦЭМ!$A$33:$A$776,$A220,СВЦЭМ!$B$33:$B$776,N$190)+'СЕТ СН'!$F$12</f>
        <v>147.60732673999999</v>
      </c>
      <c r="O220" s="36">
        <f>SUMIFS(СВЦЭМ!$F$33:$F$776,СВЦЭМ!$A$33:$A$776,$A220,СВЦЭМ!$B$33:$B$776,O$190)+'СЕТ СН'!$F$12</f>
        <v>148.20334923999999</v>
      </c>
      <c r="P220" s="36">
        <f>SUMIFS(СВЦЭМ!$F$33:$F$776,СВЦЭМ!$A$33:$A$776,$A220,СВЦЭМ!$B$33:$B$776,P$190)+'СЕТ СН'!$F$12</f>
        <v>150.96211281000001</v>
      </c>
      <c r="Q220" s="36">
        <f>SUMIFS(СВЦЭМ!$F$33:$F$776,СВЦЭМ!$A$33:$A$776,$A220,СВЦЭМ!$B$33:$B$776,Q$190)+'СЕТ СН'!$F$12</f>
        <v>152.08448695000001</v>
      </c>
      <c r="R220" s="36">
        <f>SUMIFS(СВЦЭМ!$F$33:$F$776,СВЦЭМ!$A$33:$A$776,$A220,СВЦЭМ!$B$33:$B$776,R$190)+'СЕТ СН'!$F$12</f>
        <v>149.59188377999999</v>
      </c>
      <c r="S220" s="36">
        <f>SUMIFS(СВЦЭМ!$F$33:$F$776,СВЦЭМ!$A$33:$A$776,$A220,СВЦЭМ!$B$33:$B$776,S$190)+'СЕТ СН'!$F$12</f>
        <v>148.31161015000001</v>
      </c>
      <c r="T220" s="36">
        <f>SUMIFS(СВЦЭМ!$F$33:$F$776,СВЦЭМ!$A$33:$A$776,$A220,СВЦЭМ!$B$33:$B$776,T$190)+'СЕТ СН'!$F$12</f>
        <v>146.55796971000001</v>
      </c>
      <c r="U220" s="36">
        <f>SUMIFS(СВЦЭМ!$F$33:$F$776,СВЦЭМ!$A$33:$A$776,$A220,СВЦЭМ!$B$33:$B$776,U$190)+'СЕТ СН'!$F$12</f>
        <v>145.87203443999999</v>
      </c>
      <c r="V220" s="36">
        <f>SUMIFS(СВЦЭМ!$F$33:$F$776,СВЦЭМ!$A$33:$A$776,$A220,СВЦЭМ!$B$33:$B$776,V$190)+'СЕТ СН'!$F$12</f>
        <v>148.63198926000001</v>
      </c>
      <c r="W220" s="36">
        <f>SUMIFS(СВЦЭМ!$F$33:$F$776,СВЦЭМ!$A$33:$A$776,$A220,СВЦЭМ!$B$33:$B$776,W$190)+'СЕТ СН'!$F$12</f>
        <v>149.62276742</v>
      </c>
      <c r="X220" s="36">
        <f>SUMIFS(СВЦЭМ!$F$33:$F$776,СВЦЭМ!$A$33:$A$776,$A220,СВЦЭМ!$B$33:$B$776,X$190)+'СЕТ СН'!$F$12</f>
        <v>151.92770361000001</v>
      </c>
      <c r="Y220" s="36">
        <f>SUMIFS(СВЦЭМ!$F$33:$F$776,СВЦЭМ!$A$33:$A$776,$A220,СВЦЭМ!$B$33:$B$776,Y$190)+'СЕТ СН'!$F$12</f>
        <v>155.33029016</v>
      </c>
    </row>
    <row r="221" spans="1:25" ht="15.75" x14ac:dyDescent="0.2">
      <c r="A221" s="35">
        <f t="shared" si="5"/>
        <v>44227</v>
      </c>
      <c r="B221" s="36">
        <f>SUMIFS(СВЦЭМ!$F$33:$F$776,СВЦЭМ!$A$33:$A$776,$A221,СВЦЭМ!$B$33:$B$776,B$190)+'СЕТ СН'!$F$12</f>
        <v>148.20121778000001</v>
      </c>
      <c r="C221" s="36">
        <f>SUMIFS(СВЦЭМ!$F$33:$F$776,СВЦЭМ!$A$33:$A$776,$A221,СВЦЭМ!$B$33:$B$776,C$190)+'СЕТ СН'!$F$12</f>
        <v>153.51684051000001</v>
      </c>
      <c r="D221" s="36">
        <f>SUMIFS(СВЦЭМ!$F$33:$F$776,СВЦЭМ!$A$33:$A$776,$A221,СВЦЭМ!$B$33:$B$776,D$190)+'СЕТ СН'!$F$12</f>
        <v>155.98101632000001</v>
      </c>
      <c r="E221" s="36">
        <f>SUMIFS(СВЦЭМ!$F$33:$F$776,СВЦЭМ!$A$33:$A$776,$A221,СВЦЭМ!$B$33:$B$776,E$190)+'СЕТ СН'!$F$12</f>
        <v>157.04129803000001</v>
      </c>
      <c r="F221" s="36">
        <f>SUMIFS(СВЦЭМ!$F$33:$F$776,СВЦЭМ!$A$33:$A$776,$A221,СВЦЭМ!$B$33:$B$776,F$190)+'СЕТ СН'!$F$12</f>
        <v>159.816315</v>
      </c>
      <c r="G221" s="36">
        <f>SUMIFS(СВЦЭМ!$F$33:$F$776,СВЦЭМ!$A$33:$A$776,$A221,СВЦЭМ!$B$33:$B$776,G$190)+'СЕТ СН'!$F$12</f>
        <v>158.39726243000001</v>
      </c>
      <c r="H221" s="36">
        <f>SUMIFS(СВЦЭМ!$F$33:$F$776,СВЦЭМ!$A$33:$A$776,$A221,СВЦЭМ!$B$33:$B$776,H$190)+'СЕТ СН'!$F$12</f>
        <v>156.95179228000001</v>
      </c>
      <c r="I221" s="36">
        <f>SUMIFS(СВЦЭМ!$F$33:$F$776,СВЦЭМ!$A$33:$A$776,$A221,СВЦЭМ!$B$33:$B$776,I$190)+'СЕТ СН'!$F$12</f>
        <v>155.84757979</v>
      </c>
      <c r="J221" s="36">
        <f>SUMIFS(СВЦЭМ!$F$33:$F$776,СВЦЭМ!$A$33:$A$776,$A221,СВЦЭМ!$B$33:$B$776,J$190)+'СЕТ СН'!$F$12</f>
        <v>153.09122766999999</v>
      </c>
      <c r="K221" s="36">
        <f>SUMIFS(СВЦЭМ!$F$33:$F$776,СВЦЭМ!$A$33:$A$776,$A221,СВЦЭМ!$B$33:$B$776,K$190)+'СЕТ СН'!$F$12</f>
        <v>150.01478587</v>
      </c>
      <c r="L221" s="36">
        <f>SUMIFS(СВЦЭМ!$F$33:$F$776,СВЦЭМ!$A$33:$A$776,$A221,СВЦЭМ!$B$33:$B$776,L$190)+'СЕТ СН'!$F$12</f>
        <v>147.76569233000001</v>
      </c>
      <c r="M221" s="36">
        <f>SUMIFS(СВЦЭМ!$F$33:$F$776,СВЦЭМ!$A$33:$A$776,$A221,СВЦЭМ!$B$33:$B$776,M$190)+'СЕТ СН'!$F$12</f>
        <v>148.45820429</v>
      </c>
      <c r="N221" s="36">
        <f>SUMIFS(СВЦЭМ!$F$33:$F$776,СВЦЭМ!$A$33:$A$776,$A221,СВЦЭМ!$B$33:$B$776,N$190)+'СЕТ СН'!$F$12</f>
        <v>147.87552152999999</v>
      </c>
      <c r="O221" s="36">
        <f>SUMIFS(СВЦЭМ!$F$33:$F$776,СВЦЭМ!$A$33:$A$776,$A221,СВЦЭМ!$B$33:$B$776,O$190)+'СЕТ СН'!$F$12</f>
        <v>147.16547829999999</v>
      </c>
      <c r="P221" s="36">
        <f>SUMIFS(СВЦЭМ!$F$33:$F$776,СВЦЭМ!$A$33:$A$776,$A221,СВЦЭМ!$B$33:$B$776,P$190)+'СЕТ СН'!$F$12</f>
        <v>146.76252126</v>
      </c>
      <c r="Q221" s="36">
        <f>SUMIFS(СВЦЭМ!$F$33:$F$776,СВЦЭМ!$A$33:$A$776,$A221,СВЦЭМ!$B$33:$B$776,Q$190)+'СЕТ СН'!$F$12</f>
        <v>147.52519551</v>
      </c>
      <c r="R221" s="36">
        <f>SUMIFS(СВЦЭМ!$F$33:$F$776,СВЦЭМ!$A$33:$A$776,$A221,СВЦЭМ!$B$33:$B$776,R$190)+'СЕТ СН'!$F$12</f>
        <v>149.50234732000001</v>
      </c>
      <c r="S221" s="36">
        <f>SUMIFS(СВЦЭМ!$F$33:$F$776,СВЦЭМ!$A$33:$A$776,$A221,СВЦЭМ!$B$33:$B$776,S$190)+'СЕТ СН'!$F$12</f>
        <v>152.44927239</v>
      </c>
      <c r="T221" s="36">
        <f>SUMIFS(СВЦЭМ!$F$33:$F$776,СВЦЭМ!$A$33:$A$776,$A221,СВЦЭМ!$B$33:$B$776,T$190)+'СЕТ СН'!$F$12</f>
        <v>154.33705757999999</v>
      </c>
      <c r="U221" s="36">
        <f>SUMIFS(СВЦЭМ!$F$33:$F$776,СВЦЭМ!$A$33:$A$776,$A221,СВЦЭМ!$B$33:$B$776,U$190)+'СЕТ СН'!$F$12</f>
        <v>154.52444994000001</v>
      </c>
      <c r="V221" s="36">
        <f>SUMIFS(СВЦЭМ!$F$33:$F$776,СВЦЭМ!$A$33:$A$776,$A221,СВЦЭМ!$B$33:$B$776,V$190)+'СЕТ СН'!$F$12</f>
        <v>153.28480046999999</v>
      </c>
      <c r="W221" s="36">
        <f>SUMIFS(СВЦЭМ!$F$33:$F$776,СВЦЭМ!$A$33:$A$776,$A221,СВЦЭМ!$B$33:$B$776,W$190)+'СЕТ СН'!$F$12</f>
        <v>152.45454458</v>
      </c>
      <c r="X221" s="36">
        <f>SUMIFS(СВЦЭМ!$F$33:$F$776,СВЦЭМ!$A$33:$A$776,$A221,СВЦЭМ!$B$33:$B$776,X$190)+'СЕТ СН'!$F$12</f>
        <v>150.91122437999999</v>
      </c>
      <c r="Y221" s="36">
        <f>SUMIFS(СВЦЭМ!$F$33:$F$776,СВЦЭМ!$A$33:$A$776,$A221,СВЦЭМ!$B$33:$B$776,Y$190)+'СЕТ СН'!$F$12</f>
        <v>150.30221571999999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44198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44199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44200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44201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44202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44203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44204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44205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44206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44207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44208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44209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44210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44211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44212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44213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44214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44215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44216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44217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44218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44219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44220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44221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44222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44223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44224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44225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44226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44227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44198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44199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44200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44201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44202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44203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44204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44205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44206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44207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44208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44209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44210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44211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44212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44213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44214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44215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44216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44217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44218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44219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44220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44221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44222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44223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44224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44225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44226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44227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44198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44199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44200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44201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44202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44203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44204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44205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44206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44207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44208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44209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44210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44211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44212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44213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44214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44215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44216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44217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44218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44219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44220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44221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44222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44223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44224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44225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44226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44227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44198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44199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44200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44201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44202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44203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44204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44205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44206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44207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44208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44209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44210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44211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44212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44213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44214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44215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44216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44217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44218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44219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44220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44221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44222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44223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44224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44225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44226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44227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44198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44199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44200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44201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44202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44203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44204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44205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44206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44207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44208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44209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44210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44211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44212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44213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44214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44215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44216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44217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44218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44219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44220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44221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44222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44223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44224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44225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44226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44227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44198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44199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44200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44201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44202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44203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44204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44205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44206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44207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44208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44209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44210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44211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44212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44213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44214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44215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44216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44217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44218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44219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44220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44221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44222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44223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44224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44225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44226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44227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515167.69450363878</v>
      </c>
      <c r="O439" s="123"/>
      <c r="P439" s="122">
        <f>СВЦЭМ!$D$12+'СЕТ СН'!$F$10-'СЕТ СН'!$G$24</f>
        <v>515167.69450363878</v>
      </c>
      <c r="Q439" s="123"/>
      <c r="R439" s="122">
        <f>СВЦЭМ!$D$12+'СЕТ СН'!$F$10-'СЕТ СН'!$H$24</f>
        <v>515167.69450363878</v>
      </c>
      <c r="S439" s="123"/>
      <c r="T439" s="122">
        <f>СВЦЭМ!$D$12+'СЕТ СН'!$F$10-'СЕТ СН'!$I$24</f>
        <v>515167.69450363878</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1466461.65</v>
      </c>
      <c r="O443" s="137"/>
      <c r="P443" s="137">
        <f>'СЕТ СН'!$G$7</f>
        <v>1029924.38</v>
      </c>
      <c r="Q443" s="137"/>
      <c r="R443" s="137">
        <f>'СЕТ СН'!$H$7</f>
        <v>1366087.15</v>
      </c>
      <c r="S443" s="137"/>
      <c r="T443" s="137">
        <f>'СЕТ СН'!$I$7</f>
        <v>1264711.31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172</v>
      </c>
      <c r="C5" s="54">
        <v>44197</v>
      </c>
      <c r="D5" s="54">
        <v>44377</v>
      </c>
      <c r="E5" s="52" t="s">
        <v>20</v>
      </c>
      <c r="F5" s="52">
        <v>2530</v>
      </c>
      <c r="G5" s="52">
        <v>2660</v>
      </c>
      <c r="H5" s="52">
        <v>2730</v>
      </c>
      <c r="I5" s="52">
        <v>2730</v>
      </c>
    </row>
    <row r="6" spans="1:9" ht="60" x14ac:dyDescent="0.2">
      <c r="A6" s="53" t="s">
        <v>45</v>
      </c>
      <c r="B6" s="90" t="s">
        <v>172</v>
      </c>
      <c r="C6" s="54">
        <v>44197</v>
      </c>
      <c r="D6" s="54">
        <v>44377</v>
      </c>
      <c r="E6" s="52" t="s">
        <v>20</v>
      </c>
      <c r="F6" s="52">
        <v>73.23</v>
      </c>
      <c r="G6" s="52">
        <v>595.12</v>
      </c>
      <c r="H6" s="52">
        <v>409.4</v>
      </c>
      <c r="I6" s="52">
        <v>653.16999999999996</v>
      </c>
    </row>
    <row r="7" spans="1:9" ht="60" x14ac:dyDescent="0.2">
      <c r="A7" s="53" t="s">
        <v>46</v>
      </c>
      <c r="B7" s="90" t="s">
        <v>172</v>
      </c>
      <c r="C7" s="54">
        <v>44197</v>
      </c>
      <c r="D7" s="54">
        <v>44377</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S4XattLunK6wcTCYHBKhTL3MiNs9lrPMwmlYWly7D5ABhwjDSzxuxZozNr8hpKZrfWvGCt+KDNn4Ai0NerErLw==" saltValue="VJkkQkPAHGdsb6sjU3FRA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2" t="s">
        <v>110</v>
      </c>
      <c r="B4" s="163"/>
      <c r="C4" s="63"/>
      <c r="D4" s="64" t="s">
        <v>111</v>
      </c>
    </row>
    <row r="5" spans="1:4" ht="15" customHeight="1" x14ac:dyDescent="0.2">
      <c r="A5" s="165" t="s">
        <v>112</v>
      </c>
      <c r="B5" s="166"/>
      <c r="C5" s="65"/>
      <c r="D5" s="66" t="s">
        <v>113</v>
      </c>
    </row>
    <row r="6" spans="1:4" ht="15" customHeight="1" x14ac:dyDescent="0.2">
      <c r="A6" s="162" t="s">
        <v>114</v>
      </c>
      <c r="B6" s="163"/>
      <c r="C6" s="67"/>
      <c r="D6" s="64" t="s">
        <v>115</v>
      </c>
    </row>
    <row r="7" spans="1:4" ht="15" customHeight="1" x14ac:dyDescent="0.2">
      <c r="A7" s="162" t="s">
        <v>116</v>
      </c>
      <c r="B7" s="163"/>
      <c r="C7" s="67"/>
      <c r="D7" s="64" t="s">
        <v>140</v>
      </c>
    </row>
    <row r="8" spans="1:4" ht="15" customHeight="1" x14ac:dyDescent="0.2">
      <c r="A8" s="164" t="s">
        <v>117</v>
      </c>
      <c r="B8" s="164"/>
      <c r="C8" s="96"/>
      <c r="D8" s="68"/>
    </row>
    <row r="9" spans="1:4" ht="15" customHeight="1" x14ac:dyDescent="0.2">
      <c r="A9" s="69" t="s">
        <v>118</v>
      </c>
      <c r="B9" s="70"/>
      <c r="C9" s="71"/>
      <c r="D9" s="72"/>
    </row>
    <row r="10" spans="1:4" ht="30" customHeight="1" x14ac:dyDescent="0.2">
      <c r="A10" s="156" t="s">
        <v>119</v>
      </c>
      <c r="B10" s="157"/>
      <c r="C10" s="73"/>
      <c r="D10" s="74">
        <v>6.6820392799999997</v>
      </c>
    </row>
    <row r="11" spans="1:4" ht="66" customHeight="1" x14ac:dyDescent="0.2">
      <c r="A11" s="156" t="s">
        <v>120</v>
      </c>
      <c r="B11" s="157"/>
      <c r="C11" s="73"/>
      <c r="D11" s="74">
        <v>1048.07328839</v>
      </c>
    </row>
    <row r="12" spans="1:4" ht="30" customHeight="1" x14ac:dyDescent="0.2">
      <c r="A12" s="156" t="s">
        <v>121</v>
      </c>
      <c r="B12" s="157"/>
      <c r="C12" s="73"/>
      <c r="D12" s="75">
        <v>515167.69450363878</v>
      </c>
    </row>
    <row r="13" spans="1:4" ht="30" customHeight="1" x14ac:dyDescent="0.2">
      <c r="A13" s="156" t="s">
        <v>122</v>
      </c>
      <c r="B13" s="157"/>
      <c r="C13" s="73"/>
      <c r="D13" s="76"/>
    </row>
    <row r="14" spans="1:4" ht="15" customHeight="1" x14ac:dyDescent="0.2">
      <c r="A14" s="160" t="s">
        <v>123</v>
      </c>
      <c r="B14" s="161"/>
      <c r="C14" s="73"/>
      <c r="D14" s="74">
        <v>1086.05975567</v>
      </c>
    </row>
    <row r="15" spans="1:4" ht="15" customHeight="1" x14ac:dyDescent="0.2">
      <c r="A15" s="160" t="s">
        <v>124</v>
      </c>
      <c r="B15" s="161"/>
      <c r="C15" s="73"/>
      <c r="D15" s="74">
        <v>1707.47537459</v>
      </c>
    </row>
    <row r="16" spans="1:4" ht="15" customHeight="1" x14ac:dyDescent="0.2">
      <c r="A16" s="160" t="s">
        <v>125</v>
      </c>
      <c r="B16" s="161"/>
      <c r="C16" s="73"/>
      <c r="D16" s="74">
        <v>2339.8605491899998</v>
      </c>
    </row>
    <row r="17" spans="1:6" ht="15" customHeight="1" x14ac:dyDescent="0.2">
      <c r="A17" s="160" t="s">
        <v>126</v>
      </c>
      <c r="B17" s="161"/>
      <c r="C17" s="73"/>
      <c r="D17" s="74">
        <v>2024.8425915</v>
      </c>
    </row>
    <row r="18" spans="1:6" ht="52.5" customHeight="1" x14ac:dyDescent="0.2">
      <c r="A18" s="156" t="s">
        <v>127</v>
      </c>
      <c r="B18" s="157"/>
      <c r="C18" s="73"/>
      <c r="D18" s="74">
        <v>0</v>
      </c>
    </row>
    <row r="19" spans="1:6" ht="15" customHeight="1" x14ac:dyDescent="0.2">
      <c r="A19" s="69" t="s">
        <v>128</v>
      </c>
      <c r="B19" s="70"/>
      <c r="C19" s="77"/>
      <c r="D19" s="78"/>
    </row>
    <row r="20" spans="1:6" ht="30" customHeight="1" x14ac:dyDescent="0.2">
      <c r="A20" s="156" t="s">
        <v>129</v>
      </c>
      <c r="B20" s="157"/>
      <c r="C20" s="73"/>
      <c r="D20" s="79">
        <v>19727.361000000001</v>
      </c>
    </row>
    <row r="21" spans="1:6" ht="30" customHeight="1" x14ac:dyDescent="0.2">
      <c r="A21" s="156" t="s">
        <v>130</v>
      </c>
      <c r="B21" s="157"/>
      <c r="C21" s="80"/>
      <c r="D21" s="79">
        <v>24.870999999999999</v>
      </c>
    </row>
    <row r="22" spans="1:6" ht="15" customHeight="1" x14ac:dyDescent="0.2">
      <c r="A22" s="69" t="s">
        <v>131</v>
      </c>
      <c r="B22" s="70"/>
      <c r="C22" s="77"/>
      <c r="D22" s="78"/>
    </row>
    <row r="23" spans="1:6" ht="15" customHeight="1" x14ac:dyDescent="0.25">
      <c r="A23" s="156" t="s">
        <v>132</v>
      </c>
      <c r="B23" s="157"/>
      <c r="C23" s="81"/>
      <c r="D23" s="76"/>
    </row>
    <row r="24" spans="1:6" ht="15" customHeight="1" x14ac:dyDescent="0.25">
      <c r="A24" s="160" t="s">
        <v>123</v>
      </c>
      <c r="B24" s="161"/>
      <c r="C24" s="81"/>
      <c r="D24" s="82">
        <v>0</v>
      </c>
    </row>
    <row r="25" spans="1:6" ht="15" customHeight="1" x14ac:dyDescent="0.25">
      <c r="A25" s="160" t="s">
        <v>124</v>
      </c>
      <c r="B25" s="161"/>
      <c r="C25" s="81"/>
      <c r="D25" s="82">
        <v>1.2917159313150001E-3</v>
      </c>
    </row>
    <row r="26" spans="1:6" ht="15" customHeight="1" x14ac:dyDescent="0.25">
      <c r="A26" s="160" t="s">
        <v>125</v>
      </c>
      <c r="B26" s="161"/>
      <c r="C26" s="81"/>
      <c r="D26" s="82">
        <v>2.5684659347679998E-3</v>
      </c>
    </row>
    <row r="27" spans="1:6" ht="15" customHeight="1" x14ac:dyDescent="0.25">
      <c r="A27" s="160" t="s">
        <v>126</v>
      </c>
      <c r="B27" s="161"/>
      <c r="C27" s="81"/>
      <c r="D27" s="82">
        <v>1.9324826866380001E-3</v>
      </c>
    </row>
    <row r="29" spans="1:6" x14ac:dyDescent="0.2">
      <c r="A29" s="58" t="s">
        <v>133</v>
      </c>
      <c r="B29" s="59"/>
      <c r="C29" s="59"/>
      <c r="D29" s="56"/>
      <c r="E29" s="56"/>
      <c r="F29" s="60"/>
    </row>
    <row r="30" spans="1:6" ht="280.5" customHeight="1" x14ac:dyDescent="0.2">
      <c r="A30" s="158" t="s">
        <v>7</v>
      </c>
      <c r="B30" s="158" t="s">
        <v>134</v>
      </c>
      <c r="C30" s="57" t="s">
        <v>135</v>
      </c>
      <c r="D30" s="57" t="s">
        <v>136</v>
      </c>
      <c r="E30" s="57" t="s">
        <v>137</v>
      </c>
      <c r="F30" s="57" t="s">
        <v>138</v>
      </c>
    </row>
    <row r="31" spans="1:6" x14ac:dyDescent="0.2">
      <c r="A31" s="159"/>
      <c r="B31" s="159"/>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141</v>
      </c>
      <c r="B33" s="83">
        <v>1</v>
      </c>
      <c r="C33" s="84">
        <v>1022.62030917</v>
      </c>
      <c r="D33" s="84">
        <v>1016.73921704</v>
      </c>
      <c r="E33" s="84">
        <v>151.62141201</v>
      </c>
      <c r="F33" s="84">
        <v>151.62141201</v>
      </c>
    </row>
    <row r="34" spans="1:6" ht="12.75" customHeight="1" x14ac:dyDescent="0.2">
      <c r="A34" s="83" t="s">
        <v>141</v>
      </c>
      <c r="B34" s="83">
        <v>2</v>
      </c>
      <c r="C34" s="84">
        <v>1047.5433841399999</v>
      </c>
      <c r="D34" s="84">
        <v>1040.2959409800001</v>
      </c>
      <c r="E34" s="84">
        <v>155.13431255</v>
      </c>
      <c r="F34" s="84">
        <v>155.13431255</v>
      </c>
    </row>
    <row r="35" spans="1:6" ht="12.75" customHeight="1" x14ac:dyDescent="0.2">
      <c r="A35" s="83" t="s">
        <v>141</v>
      </c>
      <c r="B35" s="83">
        <v>3</v>
      </c>
      <c r="C35" s="84">
        <v>1015.137083</v>
      </c>
      <c r="D35" s="84">
        <v>1012.1233587299999</v>
      </c>
      <c r="E35" s="84">
        <v>150.93307134</v>
      </c>
      <c r="F35" s="84">
        <v>150.93307134</v>
      </c>
    </row>
    <row r="36" spans="1:6" ht="12.75" customHeight="1" x14ac:dyDescent="0.2">
      <c r="A36" s="83" t="s">
        <v>141</v>
      </c>
      <c r="B36" s="83">
        <v>4</v>
      </c>
      <c r="C36" s="84">
        <v>1019.66766361</v>
      </c>
      <c r="D36" s="84">
        <v>1012.85711712</v>
      </c>
      <c r="E36" s="84">
        <v>151.04249318999999</v>
      </c>
      <c r="F36" s="84">
        <v>151.04249318999999</v>
      </c>
    </row>
    <row r="37" spans="1:6" ht="12.75" customHeight="1" x14ac:dyDescent="0.2">
      <c r="A37" s="83" t="s">
        <v>141</v>
      </c>
      <c r="B37" s="83">
        <v>5</v>
      </c>
      <c r="C37" s="84">
        <v>998.58138598000005</v>
      </c>
      <c r="D37" s="84">
        <v>996.11692312000002</v>
      </c>
      <c r="E37" s="84">
        <v>148.54610886</v>
      </c>
      <c r="F37" s="84">
        <v>148.54610886</v>
      </c>
    </row>
    <row r="38" spans="1:6" ht="12.75" customHeight="1" x14ac:dyDescent="0.2">
      <c r="A38" s="83" t="s">
        <v>141</v>
      </c>
      <c r="B38" s="83">
        <v>6</v>
      </c>
      <c r="C38" s="84">
        <v>1002.47303362</v>
      </c>
      <c r="D38" s="84">
        <v>1000.22874451</v>
      </c>
      <c r="E38" s="84">
        <v>149.15928493000001</v>
      </c>
      <c r="F38" s="84">
        <v>149.15928493000001</v>
      </c>
    </row>
    <row r="39" spans="1:6" ht="12.75" customHeight="1" x14ac:dyDescent="0.2">
      <c r="A39" s="83" t="s">
        <v>141</v>
      </c>
      <c r="B39" s="83">
        <v>7</v>
      </c>
      <c r="C39" s="84">
        <v>1031.78116626</v>
      </c>
      <c r="D39" s="84">
        <v>1028.6508038100001</v>
      </c>
      <c r="E39" s="84">
        <v>153.39772945000001</v>
      </c>
      <c r="F39" s="84">
        <v>153.39772945000001</v>
      </c>
    </row>
    <row r="40" spans="1:6" ht="12.75" customHeight="1" x14ac:dyDescent="0.2">
      <c r="A40" s="83" t="s">
        <v>141</v>
      </c>
      <c r="B40" s="83">
        <v>8</v>
      </c>
      <c r="C40" s="84">
        <v>1021.66501017</v>
      </c>
      <c r="D40" s="84">
        <v>1021.64482896</v>
      </c>
      <c r="E40" s="84">
        <v>152.35296224000001</v>
      </c>
      <c r="F40" s="84">
        <v>152.35296224000001</v>
      </c>
    </row>
    <row r="41" spans="1:6" ht="12.75" customHeight="1" x14ac:dyDescent="0.2">
      <c r="A41" s="83" t="s">
        <v>141</v>
      </c>
      <c r="B41" s="83">
        <v>9</v>
      </c>
      <c r="C41" s="84">
        <v>1017.51203406</v>
      </c>
      <c r="D41" s="84">
        <v>1017.18159369</v>
      </c>
      <c r="E41" s="84">
        <v>151.68738150999999</v>
      </c>
      <c r="F41" s="84">
        <v>151.68738150999999</v>
      </c>
    </row>
    <row r="42" spans="1:6" ht="12.75" customHeight="1" x14ac:dyDescent="0.2">
      <c r="A42" s="83" t="s">
        <v>141</v>
      </c>
      <c r="B42" s="83">
        <v>10</v>
      </c>
      <c r="C42" s="84">
        <v>1005.70608682</v>
      </c>
      <c r="D42" s="84">
        <v>999.37311958999999</v>
      </c>
      <c r="E42" s="84">
        <v>149.03168972</v>
      </c>
      <c r="F42" s="84">
        <v>149.03168972</v>
      </c>
    </row>
    <row r="43" spans="1:6" ht="12.75" customHeight="1" x14ac:dyDescent="0.2">
      <c r="A43" s="83" t="s">
        <v>141</v>
      </c>
      <c r="B43" s="83">
        <v>11</v>
      </c>
      <c r="C43" s="84">
        <v>994.62069793000001</v>
      </c>
      <c r="D43" s="84">
        <v>987.61638504999996</v>
      </c>
      <c r="E43" s="84">
        <v>147.27846464000001</v>
      </c>
      <c r="F43" s="84">
        <v>147.27846464000001</v>
      </c>
    </row>
    <row r="44" spans="1:6" ht="12.75" customHeight="1" x14ac:dyDescent="0.2">
      <c r="A44" s="83" t="s">
        <v>141</v>
      </c>
      <c r="B44" s="83">
        <v>12</v>
      </c>
      <c r="C44" s="84">
        <v>986.22822635</v>
      </c>
      <c r="D44" s="84">
        <v>979.60631836000005</v>
      </c>
      <c r="E44" s="84">
        <v>146.08396206</v>
      </c>
      <c r="F44" s="84">
        <v>146.08396206</v>
      </c>
    </row>
    <row r="45" spans="1:6" ht="12.75" customHeight="1" x14ac:dyDescent="0.2">
      <c r="A45" s="83" t="s">
        <v>141</v>
      </c>
      <c r="B45" s="83">
        <v>13</v>
      </c>
      <c r="C45" s="84">
        <v>993.65032722000001</v>
      </c>
      <c r="D45" s="84">
        <v>987.18293411000002</v>
      </c>
      <c r="E45" s="84">
        <v>147.2138262</v>
      </c>
      <c r="F45" s="84">
        <v>147.2138262</v>
      </c>
    </row>
    <row r="46" spans="1:6" ht="12.75" customHeight="1" x14ac:dyDescent="0.2">
      <c r="A46" s="83" t="s">
        <v>141</v>
      </c>
      <c r="B46" s="83">
        <v>14</v>
      </c>
      <c r="C46" s="84">
        <v>991.05073324</v>
      </c>
      <c r="D46" s="84">
        <v>989.40474301999996</v>
      </c>
      <c r="E46" s="84">
        <v>147.54515383</v>
      </c>
      <c r="F46" s="84">
        <v>147.54515383</v>
      </c>
    </row>
    <row r="47" spans="1:6" ht="12.75" customHeight="1" x14ac:dyDescent="0.2">
      <c r="A47" s="83" t="s">
        <v>141</v>
      </c>
      <c r="B47" s="83">
        <v>15</v>
      </c>
      <c r="C47" s="84">
        <v>1018.89952265</v>
      </c>
      <c r="D47" s="84">
        <v>1011.96279124</v>
      </c>
      <c r="E47" s="84">
        <v>150.90912668999999</v>
      </c>
      <c r="F47" s="84">
        <v>150.90912668999999</v>
      </c>
    </row>
    <row r="48" spans="1:6" ht="12.75" customHeight="1" x14ac:dyDescent="0.2">
      <c r="A48" s="83" t="s">
        <v>141</v>
      </c>
      <c r="B48" s="83">
        <v>16</v>
      </c>
      <c r="C48" s="84">
        <v>1017.57107446</v>
      </c>
      <c r="D48" s="84">
        <v>1011.20944984</v>
      </c>
      <c r="E48" s="84">
        <v>150.79678451999999</v>
      </c>
      <c r="F48" s="84">
        <v>150.79678451999999</v>
      </c>
    </row>
    <row r="49" spans="1:6" ht="12.75" customHeight="1" x14ac:dyDescent="0.2">
      <c r="A49" s="83" t="s">
        <v>141</v>
      </c>
      <c r="B49" s="83">
        <v>17</v>
      </c>
      <c r="C49" s="84">
        <v>996.20611633999999</v>
      </c>
      <c r="D49" s="84">
        <v>989.94546035999997</v>
      </c>
      <c r="E49" s="84">
        <v>147.6257884</v>
      </c>
      <c r="F49" s="84">
        <v>147.6257884</v>
      </c>
    </row>
    <row r="50" spans="1:6" ht="12.75" customHeight="1" x14ac:dyDescent="0.2">
      <c r="A50" s="83" t="s">
        <v>141</v>
      </c>
      <c r="B50" s="83">
        <v>18</v>
      </c>
      <c r="C50" s="84">
        <v>976.12316079000004</v>
      </c>
      <c r="D50" s="84">
        <v>970.00476447999995</v>
      </c>
      <c r="E50" s="84">
        <v>144.65212867</v>
      </c>
      <c r="F50" s="84">
        <v>144.65212867</v>
      </c>
    </row>
    <row r="51" spans="1:6" ht="12.75" customHeight="1" x14ac:dyDescent="0.2">
      <c r="A51" s="83" t="s">
        <v>141</v>
      </c>
      <c r="B51" s="83">
        <v>19</v>
      </c>
      <c r="C51" s="84">
        <v>965.43988737999996</v>
      </c>
      <c r="D51" s="84">
        <v>959.17877923000003</v>
      </c>
      <c r="E51" s="84">
        <v>143.03770173999999</v>
      </c>
      <c r="F51" s="84">
        <v>143.03770173999999</v>
      </c>
    </row>
    <row r="52" spans="1:6" ht="12.75" customHeight="1" x14ac:dyDescent="0.2">
      <c r="A52" s="83" t="s">
        <v>141</v>
      </c>
      <c r="B52" s="83">
        <v>20</v>
      </c>
      <c r="C52" s="84">
        <v>960.20234419999997</v>
      </c>
      <c r="D52" s="84">
        <v>951.33522707999998</v>
      </c>
      <c r="E52" s="84">
        <v>141.86803067</v>
      </c>
      <c r="F52" s="84">
        <v>141.86803067</v>
      </c>
    </row>
    <row r="53" spans="1:6" ht="12.75" customHeight="1" x14ac:dyDescent="0.2">
      <c r="A53" s="83" t="s">
        <v>141</v>
      </c>
      <c r="B53" s="83">
        <v>21</v>
      </c>
      <c r="C53" s="84">
        <v>952.10491261000004</v>
      </c>
      <c r="D53" s="84">
        <v>942.77940978000004</v>
      </c>
      <c r="E53" s="84">
        <v>140.59214292999999</v>
      </c>
      <c r="F53" s="84">
        <v>140.59214292999999</v>
      </c>
    </row>
    <row r="54" spans="1:6" ht="12.75" customHeight="1" x14ac:dyDescent="0.2">
      <c r="A54" s="83" t="s">
        <v>141</v>
      </c>
      <c r="B54" s="83">
        <v>22</v>
      </c>
      <c r="C54" s="84">
        <v>958.08029219000002</v>
      </c>
      <c r="D54" s="84">
        <v>954.37849252000001</v>
      </c>
      <c r="E54" s="84">
        <v>142.32185816000001</v>
      </c>
      <c r="F54" s="84">
        <v>142.32185816000001</v>
      </c>
    </row>
    <row r="55" spans="1:6" ht="12.75" customHeight="1" x14ac:dyDescent="0.2">
      <c r="A55" s="83" t="s">
        <v>141</v>
      </c>
      <c r="B55" s="83">
        <v>23</v>
      </c>
      <c r="C55" s="84">
        <v>975.31270314999995</v>
      </c>
      <c r="D55" s="84">
        <v>966.55342238000003</v>
      </c>
      <c r="E55" s="84">
        <v>144.13744668000001</v>
      </c>
      <c r="F55" s="84">
        <v>144.13744668000001</v>
      </c>
    </row>
    <row r="56" spans="1:6" ht="12.75" customHeight="1" x14ac:dyDescent="0.2">
      <c r="A56" s="83" t="s">
        <v>141</v>
      </c>
      <c r="B56" s="83">
        <v>24</v>
      </c>
      <c r="C56" s="84">
        <v>977.89750161999996</v>
      </c>
      <c r="D56" s="84">
        <v>969.84063475999994</v>
      </c>
      <c r="E56" s="84">
        <v>144.62765279999999</v>
      </c>
      <c r="F56" s="84">
        <v>144.62765279999999</v>
      </c>
    </row>
    <row r="57" spans="1:6" ht="12.75" customHeight="1" x14ac:dyDescent="0.2">
      <c r="A57" s="83" t="s">
        <v>142</v>
      </c>
      <c r="B57" s="83">
        <v>1</v>
      </c>
      <c r="C57" s="84">
        <v>1006.8918817799999</v>
      </c>
      <c r="D57" s="84">
        <v>1005.8205381499999</v>
      </c>
      <c r="E57" s="84">
        <v>149.99316213</v>
      </c>
      <c r="F57" s="84">
        <v>149.99316213</v>
      </c>
    </row>
    <row r="58" spans="1:6" ht="12.75" customHeight="1" x14ac:dyDescent="0.2">
      <c r="A58" s="83" t="s">
        <v>142</v>
      </c>
      <c r="B58" s="83">
        <v>2</v>
      </c>
      <c r="C58" s="84">
        <v>1032.60686147</v>
      </c>
      <c r="D58" s="84">
        <v>1025.5007875700001</v>
      </c>
      <c r="E58" s="84">
        <v>152.92798274</v>
      </c>
      <c r="F58" s="84">
        <v>152.92798274</v>
      </c>
    </row>
    <row r="59" spans="1:6" ht="12.75" customHeight="1" x14ac:dyDescent="0.2">
      <c r="A59" s="83" t="s">
        <v>142</v>
      </c>
      <c r="B59" s="83">
        <v>3</v>
      </c>
      <c r="C59" s="84">
        <v>1045.5428435199999</v>
      </c>
      <c r="D59" s="84">
        <v>1038.5123754900001</v>
      </c>
      <c r="E59" s="84">
        <v>154.86833804</v>
      </c>
      <c r="F59" s="84">
        <v>154.86833804</v>
      </c>
    </row>
    <row r="60" spans="1:6" ht="12.75" customHeight="1" x14ac:dyDescent="0.2">
      <c r="A60" s="83" t="s">
        <v>142</v>
      </c>
      <c r="B60" s="83">
        <v>4</v>
      </c>
      <c r="C60" s="84">
        <v>1071.87855268</v>
      </c>
      <c r="D60" s="84">
        <v>1064.76192087</v>
      </c>
      <c r="E60" s="84">
        <v>158.78280605</v>
      </c>
      <c r="F60" s="84">
        <v>158.78280605</v>
      </c>
    </row>
    <row r="61" spans="1:6" ht="12.75" customHeight="1" x14ac:dyDescent="0.2">
      <c r="A61" s="83" t="s">
        <v>142</v>
      </c>
      <c r="B61" s="83">
        <v>5</v>
      </c>
      <c r="C61" s="84">
        <v>1053.7394385299999</v>
      </c>
      <c r="D61" s="84">
        <v>1046.3262894100001</v>
      </c>
      <c r="E61" s="84">
        <v>156.03358931</v>
      </c>
      <c r="F61" s="84">
        <v>156.03358931</v>
      </c>
    </row>
    <row r="62" spans="1:6" ht="12.75" customHeight="1" x14ac:dyDescent="0.2">
      <c r="A62" s="83" t="s">
        <v>142</v>
      </c>
      <c r="B62" s="83">
        <v>6</v>
      </c>
      <c r="C62" s="84">
        <v>1052.3551492500001</v>
      </c>
      <c r="D62" s="84">
        <v>1045.2797763999999</v>
      </c>
      <c r="E62" s="84">
        <v>155.87752786999999</v>
      </c>
      <c r="F62" s="84">
        <v>155.87752786999999</v>
      </c>
    </row>
    <row r="63" spans="1:6" ht="12.75" customHeight="1" x14ac:dyDescent="0.2">
      <c r="A63" s="83" t="s">
        <v>142</v>
      </c>
      <c r="B63" s="83">
        <v>7</v>
      </c>
      <c r="C63" s="84">
        <v>1065.4958787800001</v>
      </c>
      <c r="D63" s="84">
        <v>1063.8999174</v>
      </c>
      <c r="E63" s="84">
        <v>158.65425963000001</v>
      </c>
      <c r="F63" s="84">
        <v>158.65425963000001</v>
      </c>
    </row>
    <row r="64" spans="1:6" ht="12.75" customHeight="1" x14ac:dyDescent="0.2">
      <c r="A64" s="83" t="s">
        <v>142</v>
      </c>
      <c r="B64" s="83">
        <v>8</v>
      </c>
      <c r="C64" s="84">
        <v>1056.4717462799999</v>
      </c>
      <c r="D64" s="84">
        <v>1050.2998208399999</v>
      </c>
      <c r="E64" s="84">
        <v>156.62614287</v>
      </c>
      <c r="F64" s="84">
        <v>156.62614287</v>
      </c>
    </row>
    <row r="65" spans="1:6" ht="12.75" customHeight="1" x14ac:dyDescent="0.2">
      <c r="A65" s="83" t="s">
        <v>142</v>
      </c>
      <c r="B65" s="83">
        <v>9</v>
      </c>
      <c r="C65" s="84">
        <v>1037.49146329</v>
      </c>
      <c r="D65" s="84">
        <v>1032.90549098</v>
      </c>
      <c r="E65" s="84">
        <v>154.03221042000001</v>
      </c>
      <c r="F65" s="84">
        <v>154.03221042000001</v>
      </c>
    </row>
    <row r="66" spans="1:6" ht="12.75" customHeight="1" x14ac:dyDescent="0.2">
      <c r="A66" s="83" t="s">
        <v>142</v>
      </c>
      <c r="B66" s="83">
        <v>10</v>
      </c>
      <c r="C66" s="84">
        <v>1010.3707974500001</v>
      </c>
      <c r="D66" s="84">
        <v>1010.33551138</v>
      </c>
      <c r="E66" s="84">
        <v>150.66645829000001</v>
      </c>
      <c r="F66" s="84">
        <v>150.66645829000001</v>
      </c>
    </row>
    <row r="67" spans="1:6" ht="12.75" customHeight="1" x14ac:dyDescent="0.2">
      <c r="A67" s="83" t="s">
        <v>142</v>
      </c>
      <c r="B67" s="83">
        <v>11</v>
      </c>
      <c r="C67" s="84">
        <v>993.32983631000002</v>
      </c>
      <c r="D67" s="84">
        <v>992.38935392999997</v>
      </c>
      <c r="E67" s="84">
        <v>147.99023445</v>
      </c>
      <c r="F67" s="84">
        <v>147.99023445</v>
      </c>
    </row>
    <row r="68" spans="1:6" ht="12.75" customHeight="1" x14ac:dyDescent="0.2">
      <c r="A68" s="83" t="s">
        <v>142</v>
      </c>
      <c r="B68" s="83">
        <v>12</v>
      </c>
      <c r="C68" s="84">
        <v>953.34264382000003</v>
      </c>
      <c r="D68" s="84">
        <v>951.85675793999997</v>
      </c>
      <c r="E68" s="84">
        <v>141.94580404999999</v>
      </c>
      <c r="F68" s="84">
        <v>141.94580404999999</v>
      </c>
    </row>
    <row r="69" spans="1:6" ht="12.75" customHeight="1" x14ac:dyDescent="0.2">
      <c r="A69" s="83" t="s">
        <v>142</v>
      </c>
      <c r="B69" s="83">
        <v>13</v>
      </c>
      <c r="C69" s="84">
        <v>967.03431437999996</v>
      </c>
      <c r="D69" s="84">
        <v>963.16228536999995</v>
      </c>
      <c r="E69" s="84">
        <v>143.63174279</v>
      </c>
      <c r="F69" s="84">
        <v>143.63174279</v>
      </c>
    </row>
    <row r="70" spans="1:6" ht="12.75" customHeight="1" x14ac:dyDescent="0.2">
      <c r="A70" s="83" t="s">
        <v>142</v>
      </c>
      <c r="B70" s="83">
        <v>14</v>
      </c>
      <c r="C70" s="84">
        <v>983.66909120000003</v>
      </c>
      <c r="D70" s="84">
        <v>975.98287642000003</v>
      </c>
      <c r="E70" s="84">
        <v>145.54361564999999</v>
      </c>
      <c r="F70" s="84">
        <v>145.54361564999999</v>
      </c>
    </row>
    <row r="71" spans="1:6" ht="12.75" customHeight="1" x14ac:dyDescent="0.2">
      <c r="A71" s="83" t="s">
        <v>142</v>
      </c>
      <c r="B71" s="83">
        <v>15</v>
      </c>
      <c r="C71" s="84">
        <v>989.79438956000001</v>
      </c>
      <c r="D71" s="84">
        <v>982.03664085000003</v>
      </c>
      <c r="E71" s="84">
        <v>146.44638431999999</v>
      </c>
      <c r="F71" s="84">
        <v>146.44638431999999</v>
      </c>
    </row>
    <row r="72" spans="1:6" ht="12.75" customHeight="1" x14ac:dyDescent="0.2">
      <c r="A72" s="83" t="s">
        <v>142</v>
      </c>
      <c r="B72" s="83">
        <v>16</v>
      </c>
      <c r="C72" s="84">
        <v>983.17700873000001</v>
      </c>
      <c r="D72" s="84">
        <v>981.39314394999997</v>
      </c>
      <c r="E72" s="84">
        <v>146.35042272999999</v>
      </c>
      <c r="F72" s="84">
        <v>146.35042272999999</v>
      </c>
    </row>
    <row r="73" spans="1:6" ht="12.75" customHeight="1" x14ac:dyDescent="0.2">
      <c r="A73" s="83" t="s">
        <v>142</v>
      </c>
      <c r="B73" s="83">
        <v>17</v>
      </c>
      <c r="C73" s="84">
        <v>971.40530478999995</v>
      </c>
      <c r="D73" s="84">
        <v>966.64346585999999</v>
      </c>
      <c r="E73" s="84">
        <v>144.15087442999999</v>
      </c>
      <c r="F73" s="84">
        <v>144.15087442999999</v>
      </c>
    </row>
    <row r="74" spans="1:6" ht="12.75" customHeight="1" x14ac:dyDescent="0.2">
      <c r="A74" s="83" t="s">
        <v>142</v>
      </c>
      <c r="B74" s="83">
        <v>18</v>
      </c>
      <c r="C74" s="84">
        <v>982.25901019000003</v>
      </c>
      <c r="D74" s="84">
        <v>974.58952293000004</v>
      </c>
      <c r="E74" s="84">
        <v>145.33583157000001</v>
      </c>
      <c r="F74" s="84">
        <v>145.33583157000001</v>
      </c>
    </row>
    <row r="75" spans="1:6" ht="12.75" customHeight="1" x14ac:dyDescent="0.2">
      <c r="A75" s="83" t="s">
        <v>142</v>
      </c>
      <c r="B75" s="83">
        <v>19</v>
      </c>
      <c r="C75" s="84">
        <v>969.99964164000005</v>
      </c>
      <c r="D75" s="84">
        <v>961.83835142999999</v>
      </c>
      <c r="E75" s="84">
        <v>143.43431090999999</v>
      </c>
      <c r="F75" s="84">
        <v>143.43431090999999</v>
      </c>
    </row>
    <row r="76" spans="1:6" ht="12.75" customHeight="1" x14ac:dyDescent="0.2">
      <c r="A76" s="83" t="s">
        <v>142</v>
      </c>
      <c r="B76" s="83">
        <v>20</v>
      </c>
      <c r="C76" s="84">
        <v>963.35606709000001</v>
      </c>
      <c r="D76" s="84">
        <v>955.24766451999994</v>
      </c>
      <c r="E76" s="84">
        <v>142.45147358</v>
      </c>
      <c r="F76" s="84">
        <v>142.45147358</v>
      </c>
    </row>
    <row r="77" spans="1:6" ht="12.75" customHeight="1" x14ac:dyDescent="0.2">
      <c r="A77" s="83" t="s">
        <v>142</v>
      </c>
      <c r="B77" s="83">
        <v>21</v>
      </c>
      <c r="C77" s="84">
        <v>967.45243787000004</v>
      </c>
      <c r="D77" s="84">
        <v>959.46032084000001</v>
      </c>
      <c r="E77" s="84">
        <v>143.07968668999999</v>
      </c>
      <c r="F77" s="84">
        <v>143.07968668999999</v>
      </c>
    </row>
    <row r="78" spans="1:6" ht="12.75" customHeight="1" x14ac:dyDescent="0.2">
      <c r="A78" s="83" t="s">
        <v>142</v>
      </c>
      <c r="B78" s="83">
        <v>22</v>
      </c>
      <c r="C78" s="84">
        <v>978.57430796000006</v>
      </c>
      <c r="D78" s="84">
        <v>970.83843803000002</v>
      </c>
      <c r="E78" s="84">
        <v>144.77645038</v>
      </c>
      <c r="F78" s="84">
        <v>144.77645038</v>
      </c>
    </row>
    <row r="79" spans="1:6" ht="12.75" customHeight="1" x14ac:dyDescent="0.2">
      <c r="A79" s="83" t="s">
        <v>142</v>
      </c>
      <c r="B79" s="83">
        <v>23</v>
      </c>
      <c r="C79" s="84">
        <v>984.44927755000003</v>
      </c>
      <c r="D79" s="84">
        <v>976.69845066000005</v>
      </c>
      <c r="E79" s="84">
        <v>145.65032578</v>
      </c>
      <c r="F79" s="84">
        <v>145.65032578</v>
      </c>
    </row>
    <row r="80" spans="1:6" ht="12.75" customHeight="1" x14ac:dyDescent="0.2">
      <c r="A80" s="83" t="s">
        <v>142</v>
      </c>
      <c r="B80" s="83">
        <v>24</v>
      </c>
      <c r="C80" s="84">
        <v>993.93141070000001</v>
      </c>
      <c r="D80" s="84">
        <v>985.88713227000005</v>
      </c>
      <c r="E80" s="84">
        <v>147.02058951999999</v>
      </c>
      <c r="F80" s="84">
        <v>147.02058951999999</v>
      </c>
    </row>
    <row r="81" spans="1:6" ht="12.75" customHeight="1" x14ac:dyDescent="0.2">
      <c r="A81" s="83" t="s">
        <v>143</v>
      </c>
      <c r="B81" s="83">
        <v>1</v>
      </c>
      <c r="C81" s="84">
        <v>985.93369701999995</v>
      </c>
      <c r="D81" s="84">
        <v>977.98084453000001</v>
      </c>
      <c r="E81" s="84">
        <v>145.84156299</v>
      </c>
      <c r="F81" s="84">
        <v>145.84156299</v>
      </c>
    </row>
    <row r="82" spans="1:6" ht="12.75" customHeight="1" x14ac:dyDescent="0.2">
      <c r="A82" s="83" t="s">
        <v>143</v>
      </c>
      <c r="B82" s="83">
        <v>2</v>
      </c>
      <c r="C82" s="84">
        <v>998.54535066999995</v>
      </c>
      <c r="D82" s="84">
        <v>990.75899264999998</v>
      </c>
      <c r="E82" s="84">
        <v>147.74710654</v>
      </c>
      <c r="F82" s="84">
        <v>147.74710654</v>
      </c>
    </row>
    <row r="83" spans="1:6" ht="12.75" customHeight="1" x14ac:dyDescent="0.2">
      <c r="A83" s="83" t="s">
        <v>143</v>
      </c>
      <c r="B83" s="83">
        <v>3</v>
      </c>
      <c r="C83" s="84">
        <v>1008.22200489</v>
      </c>
      <c r="D83" s="84">
        <v>1000.20087997</v>
      </c>
      <c r="E83" s="84">
        <v>149.15512963</v>
      </c>
      <c r="F83" s="84">
        <v>149.15512963</v>
      </c>
    </row>
    <row r="84" spans="1:6" ht="12.75" customHeight="1" x14ac:dyDescent="0.2">
      <c r="A84" s="83" t="s">
        <v>143</v>
      </c>
      <c r="B84" s="83">
        <v>4</v>
      </c>
      <c r="C84" s="84">
        <v>1027.0256700100001</v>
      </c>
      <c r="D84" s="84">
        <v>1018.68559382</v>
      </c>
      <c r="E84" s="84">
        <v>151.91166579</v>
      </c>
      <c r="F84" s="84">
        <v>151.91166579</v>
      </c>
    </row>
    <row r="85" spans="1:6" ht="12.75" customHeight="1" x14ac:dyDescent="0.2">
      <c r="A85" s="83" t="s">
        <v>143</v>
      </c>
      <c r="B85" s="83">
        <v>5</v>
      </c>
      <c r="C85" s="84">
        <v>1003.20941635</v>
      </c>
      <c r="D85" s="84">
        <v>999.39028722</v>
      </c>
      <c r="E85" s="84">
        <v>149.03424984</v>
      </c>
      <c r="F85" s="84">
        <v>149.03424984</v>
      </c>
    </row>
    <row r="86" spans="1:6" ht="12.75" customHeight="1" x14ac:dyDescent="0.2">
      <c r="A86" s="83" t="s">
        <v>143</v>
      </c>
      <c r="B86" s="83">
        <v>6</v>
      </c>
      <c r="C86" s="84">
        <v>998.19548038000005</v>
      </c>
      <c r="D86" s="84">
        <v>996.84037542999999</v>
      </c>
      <c r="E86" s="84">
        <v>148.65399381</v>
      </c>
      <c r="F86" s="84">
        <v>148.65399381</v>
      </c>
    </row>
    <row r="87" spans="1:6" ht="12.75" customHeight="1" x14ac:dyDescent="0.2">
      <c r="A87" s="83" t="s">
        <v>143</v>
      </c>
      <c r="B87" s="83">
        <v>7</v>
      </c>
      <c r="C87" s="84">
        <v>1022.60489391</v>
      </c>
      <c r="D87" s="84">
        <v>1020.66159108</v>
      </c>
      <c r="E87" s="84">
        <v>152.20633672</v>
      </c>
      <c r="F87" s="84">
        <v>152.20633672</v>
      </c>
    </row>
    <row r="88" spans="1:6" ht="12.75" customHeight="1" x14ac:dyDescent="0.2">
      <c r="A88" s="83" t="s">
        <v>143</v>
      </c>
      <c r="B88" s="83">
        <v>8</v>
      </c>
      <c r="C88" s="84">
        <v>1026.1358831499999</v>
      </c>
      <c r="D88" s="84">
        <v>1024.4168320900001</v>
      </c>
      <c r="E88" s="84">
        <v>152.76633769</v>
      </c>
      <c r="F88" s="84">
        <v>152.76633769</v>
      </c>
    </row>
    <row r="89" spans="1:6" ht="12.75" customHeight="1" x14ac:dyDescent="0.2">
      <c r="A89" s="83" t="s">
        <v>143</v>
      </c>
      <c r="B89" s="83">
        <v>9</v>
      </c>
      <c r="C89" s="84">
        <v>1028.63242014</v>
      </c>
      <c r="D89" s="84">
        <v>1020.53429503</v>
      </c>
      <c r="E89" s="84">
        <v>152.18735366999999</v>
      </c>
      <c r="F89" s="84">
        <v>152.18735366999999</v>
      </c>
    </row>
    <row r="90" spans="1:6" ht="12.75" customHeight="1" x14ac:dyDescent="0.2">
      <c r="A90" s="83" t="s">
        <v>143</v>
      </c>
      <c r="B90" s="83">
        <v>10</v>
      </c>
      <c r="C90" s="84">
        <v>1029.3929398099999</v>
      </c>
      <c r="D90" s="84">
        <v>1021.68886518</v>
      </c>
      <c r="E90" s="84">
        <v>152.35952914999999</v>
      </c>
      <c r="F90" s="84">
        <v>152.35952914999999</v>
      </c>
    </row>
    <row r="91" spans="1:6" ht="12.75" customHeight="1" x14ac:dyDescent="0.2">
      <c r="A91" s="83" t="s">
        <v>143</v>
      </c>
      <c r="B91" s="83">
        <v>11</v>
      </c>
      <c r="C91" s="84">
        <v>1017.88399584</v>
      </c>
      <c r="D91" s="84">
        <v>1009.6885588599999</v>
      </c>
      <c r="E91" s="84">
        <v>150.56998139000001</v>
      </c>
      <c r="F91" s="84">
        <v>150.56998139000001</v>
      </c>
    </row>
    <row r="92" spans="1:6" ht="12.75" customHeight="1" x14ac:dyDescent="0.2">
      <c r="A92" s="83" t="s">
        <v>143</v>
      </c>
      <c r="B92" s="83">
        <v>12</v>
      </c>
      <c r="C92" s="84">
        <v>1012.65499457</v>
      </c>
      <c r="D92" s="84">
        <v>1004.69750277</v>
      </c>
      <c r="E92" s="84">
        <v>149.82568928000001</v>
      </c>
      <c r="F92" s="84">
        <v>149.82568928000001</v>
      </c>
    </row>
    <row r="93" spans="1:6" ht="12.75" customHeight="1" x14ac:dyDescent="0.2">
      <c r="A93" s="83" t="s">
        <v>143</v>
      </c>
      <c r="B93" s="83">
        <v>13</v>
      </c>
      <c r="C93" s="84">
        <v>1022.07436577</v>
      </c>
      <c r="D93" s="84">
        <v>1018.27557022</v>
      </c>
      <c r="E93" s="84">
        <v>151.85052095</v>
      </c>
      <c r="F93" s="84">
        <v>151.85052095</v>
      </c>
    </row>
    <row r="94" spans="1:6" ht="12.75" customHeight="1" x14ac:dyDescent="0.2">
      <c r="A94" s="83" t="s">
        <v>143</v>
      </c>
      <c r="B94" s="83">
        <v>14</v>
      </c>
      <c r="C94" s="84">
        <v>1036.66860492</v>
      </c>
      <c r="D94" s="84">
        <v>1030.8643631800001</v>
      </c>
      <c r="E94" s="84">
        <v>153.72782688000001</v>
      </c>
      <c r="F94" s="84">
        <v>153.72782688000001</v>
      </c>
    </row>
    <row r="95" spans="1:6" ht="12.75" customHeight="1" x14ac:dyDescent="0.2">
      <c r="A95" s="83" t="s">
        <v>143</v>
      </c>
      <c r="B95" s="83">
        <v>15</v>
      </c>
      <c r="C95" s="84">
        <v>1044.77005779</v>
      </c>
      <c r="D95" s="84">
        <v>1042.9086574099999</v>
      </c>
      <c r="E95" s="84">
        <v>155.52393434000001</v>
      </c>
      <c r="F95" s="84">
        <v>155.52393434000001</v>
      </c>
    </row>
    <row r="96" spans="1:6" ht="12.75" customHeight="1" x14ac:dyDescent="0.2">
      <c r="A96" s="83" t="s">
        <v>143</v>
      </c>
      <c r="B96" s="83">
        <v>16</v>
      </c>
      <c r="C96" s="84">
        <v>1048.53144434</v>
      </c>
      <c r="D96" s="84">
        <v>1046.62110807</v>
      </c>
      <c r="E96" s="84">
        <v>156.07755419</v>
      </c>
      <c r="F96" s="84">
        <v>156.07755419</v>
      </c>
    </row>
    <row r="97" spans="1:6" ht="12.75" customHeight="1" x14ac:dyDescent="0.2">
      <c r="A97" s="83" t="s">
        <v>143</v>
      </c>
      <c r="B97" s="83">
        <v>17</v>
      </c>
      <c r="C97" s="84">
        <v>1046.5846979400001</v>
      </c>
      <c r="D97" s="84">
        <v>1038.4088339800001</v>
      </c>
      <c r="E97" s="84">
        <v>154.85289739000001</v>
      </c>
      <c r="F97" s="84">
        <v>154.85289739000001</v>
      </c>
    </row>
    <row r="98" spans="1:6" ht="12.75" customHeight="1" x14ac:dyDescent="0.2">
      <c r="A98" s="83" t="s">
        <v>143</v>
      </c>
      <c r="B98" s="83">
        <v>18</v>
      </c>
      <c r="C98" s="84">
        <v>1023.89384036</v>
      </c>
      <c r="D98" s="84">
        <v>1020.9768922</v>
      </c>
      <c r="E98" s="84">
        <v>152.25335605000001</v>
      </c>
      <c r="F98" s="84">
        <v>152.25335605000001</v>
      </c>
    </row>
    <row r="99" spans="1:6" ht="12.75" customHeight="1" x14ac:dyDescent="0.2">
      <c r="A99" s="83" t="s">
        <v>143</v>
      </c>
      <c r="B99" s="83">
        <v>19</v>
      </c>
      <c r="C99" s="84">
        <v>1003.64445742</v>
      </c>
      <c r="D99" s="84">
        <v>1001.56007012</v>
      </c>
      <c r="E99" s="84">
        <v>149.3578191</v>
      </c>
      <c r="F99" s="84">
        <v>149.3578191</v>
      </c>
    </row>
    <row r="100" spans="1:6" ht="12.75" customHeight="1" x14ac:dyDescent="0.2">
      <c r="A100" s="83" t="s">
        <v>143</v>
      </c>
      <c r="B100" s="83">
        <v>20</v>
      </c>
      <c r="C100" s="84">
        <v>1011.32156867</v>
      </c>
      <c r="D100" s="84">
        <v>1005.98383128</v>
      </c>
      <c r="E100" s="84">
        <v>150.01751325000001</v>
      </c>
      <c r="F100" s="84">
        <v>150.01751325000001</v>
      </c>
    </row>
    <row r="101" spans="1:6" ht="12.75" customHeight="1" x14ac:dyDescent="0.2">
      <c r="A101" s="83" t="s">
        <v>143</v>
      </c>
      <c r="B101" s="83">
        <v>21</v>
      </c>
      <c r="C101" s="84">
        <v>1006.37563439</v>
      </c>
      <c r="D101" s="84">
        <v>1006.23435879</v>
      </c>
      <c r="E101" s="84">
        <v>150.0548732</v>
      </c>
      <c r="F101" s="84">
        <v>150.0548732</v>
      </c>
    </row>
    <row r="102" spans="1:6" ht="12.75" customHeight="1" x14ac:dyDescent="0.2">
      <c r="A102" s="83" t="s">
        <v>143</v>
      </c>
      <c r="B102" s="83">
        <v>22</v>
      </c>
      <c r="C102" s="84">
        <v>1022.1227516</v>
      </c>
      <c r="D102" s="84">
        <v>1015.10021453</v>
      </c>
      <c r="E102" s="84">
        <v>151.37699548000001</v>
      </c>
      <c r="F102" s="84">
        <v>151.37699548000001</v>
      </c>
    </row>
    <row r="103" spans="1:6" ht="12.75" customHeight="1" x14ac:dyDescent="0.2">
      <c r="A103" s="83" t="s">
        <v>143</v>
      </c>
      <c r="B103" s="83">
        <v>23</v>
      </c>
      <c r="C103" s="84">
        <v>1031.7163751000001</v>
      </c>
      <c r="D103" s="84">
        <v>1024.72853581</v>
      </c>
      <c r="E103" s="84">
        <v>152.81282056000001</v>
      </c>
      <c r="F103" s="84">
        <v>152.81282056000001</v>
      </c>
    </row>
    <row r="104" spans="1:6" ht="12.75" customHeight="1" x14ac:dyDescent="0.2">
      <c r="A104" s="83" t="s">
        <v>143</v>
      </c>
      <c r="B104" s="83">
        <v>24</v>
      </c>
      <c r="C104" s="84">
        <v>1033.3286307200001</v>
      </c>
      <c r="D104" s="84">
        <v>1029.94245815</v>
      </c>
      <c r="E104" s="84">
        <v>153.59034763</v>
      </c>
      <c r="F104" s="84">
        <v>153.59034763</v>
      </c>
    </row>
    <row r="105" spans="1:6" ht="12.75" customHeight="1" x14ac:dyDescent="0.2">
      <c r="A105" s="83" t="s">
        <v>144</v>
      </c>
      <c r="B105" s="83">
        <v>1</v>
      </c>
      <c r="C105" s="84">
        <v>1056.0221738499999</v>
      </c>
      <c r="D105" s="84">
        <v>1048.75618921</v>
      </c>
      <c r="E105" s="84">
        <v>156.39594854000001</v>
      </c>
      <c r="F105" s="84">
        <v>156.39594854000001</v>
      </c>
    </row>
    <row r="106" spans="1:6" ht="12.75" customHeight="1" x14ac:dyDescent="0.2">
      <c r="A106" s="83" t="s">
        <v>144</v>
      </c>
      <c r="B106" s="83">
        <v>2</v>
      </c>
      <c r="C106" s="84">
        <v>1066.37811984</v>
      </c>
      <c r="D106" s="84">
        <v>1065.0098458</v>
      </c>
      <c r="E106" s="84">
        <v>158.81977789000001</v>
      </c>
      <c r="F106" s="84">
        <v>158.81977789000001</v>
      </c>
    </row>
    <row r="107" spans="1:6" ht="12.75" customHeight="1" x14ac:dyDescent="0.2">
      <c r="A107" s="83" t="s">
        <v>144</v>
      </c>
      <c r="B107" s="83">
        <v>3</v>
      </c>
      <c r="C107" s="84">
        <v>1087.4082472499999</v>
      </c>
      <c r="D107" s="84">
        <v>1079.7445637599999</v>
      </c>
      <c r="E107" s="84">
        <v>161.01709525999999</v>
      </c>
      <c r="F107" s="84">
        <v>161.01709525999999</v>
      </c>
    </row>
    <row r="108" spans="1:6" ht="12.75" customHeight="1" x14ac:dyDescent="0.2">
      <c r="A108" s="83" t="s">
        <v>144</v>
      </c>
      <c r="B108" s="83">
        <v>4</v>
      </c>
      <c r="C108" s="84">
        <v>1110.6295734800001</v>
      </c>
      <c r="D108" s="84">
        <v>1103.7893770600001</v>
      </c>
      <c r="E108" s="84">
        <v>164.60278221999999</v>
      </c>
      <c r="F108" s="84">
        <v>164.60278221999999</v>
      </c>
    </row>
    <row r="109" spans="1:6" ht="12.75" customHeight="1" x14ac:dyDescent="0.2">
      <c r="A109" s="83" t="s">
        <v>144</v>
      </c>
      <c r="B109" s="83">
        <v>5</v>
      </c>
      <c r="C109" s="84">
        <v>1076.1651331400001</v>
      </c>
      <c r="D109" s="84">
        <v>1070.07148224</v>
      </c>
      <c r="E109" s="84">
        <v>159.57459531000001</v>
      </c>
      <c r="F109" s="84">
        <v>159.57459531000001</v>
      </c>
    </row>
    <row r="110" spans="1:6" ht="12.75" customHeight="1" x14ac:dyDescent="0.2">
      <c r="A110" s="83" t="s">
        <v>144</v>
      </c>
      <c r="B110" s="83">
        <v>6</v>
      </c>
      <c r="C110" s="84">
        <v>1071.4577458399999</v>
      </c>
      <c r="D110" s="84">
        <v>1067.13149105</v>
      </c>
      <c r="E110" s="84">
        <v>159.13616861</v>
      </c>
      <c r="F110" s="84">
        <v>159.13616861</v>
      </c>
    </row>
    <row r="111" spans="1:6" ht="12.75" customHeight="1" x14ac:dyDescent="0.2">
      <c r="A111" s="83" t="s">
        <v>144</v>
      </c>
      <c r="B111" s="83">
        <v>7</v>
      </c>
      <c r="C111" s="84">
        <v>1077.1276522799999</v>
      </c>
      <c r="D111" s="84">
        <v>1072.430607</v>
      </c>
      <c r="E111" s="84">
        <v>159.92640019000001</v>
      </c>
      <c r="F111" s="84">
        <v>159.92640019000001</v>
      </c>
    </row>
    <row r="112" spans="1:6" ht="12.75" customHeight="1" x14ac:dyDescent="0.2">
      <c r="A112" s="83" t="s">
        <v>144</v>
      </c>
      <c r="B112" s="83">
        <v>8</v>
      </c>
      <c r="C112" s="84">
        <v>1061.92548584</v>
      </c>
      <c r="D112" s="84">
        <v>1056.5518420400001</v>
      </c>
      <c r="E112" s="84">
        <v>157.55847661999999</v>
      </c>
      <c r="F112" s="84">
        <v>157.55847661999999</v>
      </c>
    </row>
    <row r="113" spans="1:6" ht="12.75" customHeight="1" x14ac:dyDescent="0.2">
      <c r="A113" s="83" t="s">
        <v>144</v>
      </c>
      <c r="B113" s="83">
        <v>9</v>
      </c>
      <c r="C113" s="84">
        <v>1043.0890859900001</v>
      </c>
      <c r="D113" s="84">
        <v>1034.6839077499999</v>
      </c>
      <c r="E113" s="84">
        <v>154.29741712000001</v>
      </c>
      <c r="F113" s="84">
        <v>154.29741712000001</v>
      </c>
    </row>
    <row r="114" spans="1:6" ht="12.75" customHeight="1" x14ac:dyDescent="0.2">
      <c r="A114" s="83" t="s">
        <v>144</v>
      </c>
      <c r="B114" s="83">
        <v>10</v>
      </c>
      <c r="C114" s="84">
        <v>1014.7611980200001</v>
      </c>
      <c r="D114" s="84">
        <v>1006.56138226</v>
      </c>
      <c r="E114" s="84">
        <v>150.10364064000001</v>
      </c>
      <c r="F114" s="84">
        <v>150.10364064000001</v>
      </c>
    </row>
    <row r="115" spans="1:6" ht="12.75" customHeight="1" x14ac:dyDescent="0.2">
      <c r="A115" s="83" t="s">
        <v>144</v>
      </c>
      <c r="B115" s="83">
        <v>11</v>
      </c>
      <c r="C115" s="84">
        <v>1004.0628583500001</v>
      </c>
      <c r="D115" s="84">
        <v>995.42085001999999</v>
      </c>
      <c r="E115" s="84">
        <v>148.44230683000001</v>
      </c>
      <c r="F115" s="84">
        <v>148.44230683000001</v>
      </c>
    </row>
    <row r="116" spans="1:6" ht="12.75" customHeight="1" x14ac:dyDescent="0.2">
      <c r="A116" s="83" t="s">
        <v>144</v>
      </c>
      <c r="B116" s="83">
        <v>12</v>
      </c>
      <c r="C116" s="84">
        <v>997.75349784000002</v>
      </c>
      <c r="D116" s="84">
        <v>989.05390901999999</v>
      </c>
      <c r="E116" s="84">
        <v>147.49283564999999</v>
      </c>
      <c r="F116" s="84">
        <v>147.49283564999999</v>
      </c>
    </row>
    <row r="117" spans="1:6" ht="12.75" customHeight="1" x14ac:dyDescent="0.2">
      <c r="A117" s="83" t="s">
        <v>144</v>
      </c>
      <c r="B117" s="83">
        <v>13</v>
      </c>
      <c r="C117" s="84">
        <v>1016.1497931599999</v>
      </c>
      <c r="D117" s="84">
        <v>1007.88053071</v>
      </c>
      <c r="E117" s="84">
        <v>150.30035888</v>
      </c>
      <c r="F117" s="84">
        <v>150.30035888</v>
      </c>
    </row>
    <row r="118" spans="1:6" ht="12.75" customHeight="1" x14ac:dyDescent="0.2">
      <c r="A118" s="83" t="s">
        <v>144</v>
      </c>
      <c r="B118" s="83">
        <v>14</v>
      </c>
      <c r="C118" s="84">
        <v>1026.09461433</v>
      </c>
      <c r="D118" s="84">
        <v>1017.91025555</v>
      </c>
      <c r="E118" s="84">
        <v>151.79604333</v>
      </c>
      <c r="F118" s="84">
        <v>151.79604333</v>
      </c>
    </row>
    <row r="119" spans="1:6" ht="12.75" customHeight="1" x14ac:dyDescent="0.2">
      <c r="A119" s="83" t="s">
        <v>144</v>
      </c>
      <c r="B119" s="83">
        <v>15</v>
      </c>
      <c r="C119" s="84">
        <v>1035.7633624699999</v>
      </c>
      <c r="D119" s="84">
        <v>1028.7138492500001</v>
      </c>
      <c r="E119" s="84">
        <v>153.40713112</v>
      </c>
      <c r="F119" s="84">
        <v>153.40713112</v>
      </c>
    </row>
    <row r="120" spans="1:6" ht="12.75" customHeight="1" x14ac:dyDescent="0.2">
      <c r="A120" s="83" t="s">
        <v>144</v>
      </c>
      <c r="B120" s="83">
        <v>16</v>
      </c>
      <c r="C120" s="84">
        <v>1040.9642862799999</v>
      </c>
      <c r="D120" s="84">
        <v>1034.07113678</v>
      </c>
      <c r="E120" s="84">
        <v>154.20603754999999</v>
      </c>
      <c r="F120" s="84">
        <v>154.20603754999999</v>
      </c>
    </row>
    <row r="121" spans="1:6" ht="12.75" customHeight="1" x14ac:dyDescent="0.2">
      <c r="A121" s="83" t="s">
        <v>144</v>
      </c>
      <c r="B121" s="83">
        <v>17</v>
      </c>
      <c r="C121" s="84">
        <v>1020.52276137</v>
      </c>
      <c r="D121" s="84">
        <v>1019.13595767</v>
      </c>
      <c r="E121" s="84">
        <v>151.97882637000001</v>
      </c>
      <c r="F121" s="84">
        <v>151.97882637000001</v>
      </c>
    </row>
    <row r="122" spans="1:6" ht="12.75" customHeight="1" x14ac:dyDescent="0.2">
      <c r="A122" s="83" t="s">
        <v>144</v>
      </c>
      <c r="B122" s="83">
        <v>18</v>
      </c>
      <c r="C122" s="84">
        <v>1015.61713737</v>
      </c>
      <c r="D122" s="84">
        <v>1008.78709795</v>
      </c>
      <c r="E122" s="84">
        <v>150.43555086999999</v>
      </c>
      <c r="F122" s="84">
        <v>150.43555086999999</v>
      </c>
    </row>
    <row r="123" spans="1:6" ht="12.75" customHeight="1" x14ac:dyDescent="0.2">
      <c r="A123" s="83" t="s">
        <v>144</v>
      </c>
      <c r="B123" s="83">
        <v>19</v>
      </c>
      <c r="C123" s="84">
        <v>1001.30486107</v>
      </c>
      <c r="D123" s="84">
        <v>994.59431351000001</v>
      </c>
      <c r="E123" s="84">
        <v>148.31904943000001</v>
      </c>
      <c r="F123" s="84">
        <v>148.31904943000001</v>
      </c>
    </row>
    <row r="124" spans="1:6" ht="12.75" customHeight="1" x14ac:dyDescent="0.2">
      <c r="A124" s="83" t="s">
        <v>144</v>
      </c>
      <c r="B124" s="83">
        <v>20</v>
      </c>
      <c r="C124" s="84">
        <v>1006.25248033</v>
      </c>
      <c r="D124" s="84">
        <v>999.53868112999999</v>
      </c>
      <c r="E124" s="84">
        <v>149.05637910999999</v>
      </c>
      <c r="F124" s="84">
        <v>149.05637910999999</v>
      </c>
    </row>
    <row r="125" spans="1:6" ht="12.75" customHeight="1" x14ac:dyDescent="0.2">
      <c r="A125" s="83" t="s">
        <v>144</v>
      </c>
      <c r="B125" s="83">
        <v>21</v>
      </c>
      <c r="C125" s="84">
        <v>1007.55366789</v>
      </c>
      <c r="D125" s="84">
        <v>1000.99822083</v>
      </c>
      <c r="E125" s="84">
        <v>149.27403322000001</v>
      </c>
      <c r="F125" s="84">
        <v>149.27403322000001</v>
      </c>
    </row>
    <row r="126" spans="1:6" ht="12.75" customHeight="1" x14ac:dyDescent="0.2">
      <c r="A126" s="83" t="s">
        <v>144</v>
      </c>
      <c r="B126" s="83">
        <v>22</v>
      </c>
      <c r="C126" s="84">
        <v>1017.6879599599999</v>
      </c>
      <c r="D126" s="84">
        <v>1010.52570846</v>
      </c>
      <c r="E126" s="84">
        <v>150.69482146999999</v>
      </c>
      <c r="F126" s="84">
        <v>150.69482146999999</v>
      </c>
    </row>
    <row r="127" spans="1:6" ht="12.75" customHeight="1" x14ac:dyDescent="0.2">
      <c r="A127" s="83" t="s">
        <v>144</v>
      </c>
      <c r="B127" s="83">
        <v>23</v>
      </c>
      <c r="C127" s="84">
        <v>1035.02437657</v>
      </c>
      <c r="D127" s="84">
        <v>1027.96951584</v>
      </c>
      <c r="E127" s="84">
        <v>153.29613226999999</v>
      </c>
      <c r="F127" s="84">
        <v>153.29613226999999</v>
      </c>
    </row>
    <row r="128" spans="1:6" ht="12.75" customHeight="1" x14ac:dyDescent="0.2">
      <c r="A128" s="83" t="s">
        <v>144</v>
      </c>
      <c r="B128" s="83">
        <v>24</v>
      </c>
      <c r="C128" s="84">
        <v>1049.13927577</v>
      </c>
      <c r="D128" s="84">
        <v>1041.94123878</v>
      </c>
      <c r="E128" s="84">
        <v>155.37966786999999</v>
      </c>
      <c r="F128" s="84">
        <v>155.37966786999999</v>
      </c>
    </row>
    <row r="129" spans="1:6" ht="12.75" customHeight="1" x14ac:dyDescent="0.2">
      <c r="A129" s="83" t="s">
        <v>145</v>
      </c>
      <c r="B129" s="83">
        <v>1</v>
      </c>
      <c r="C129" s="84">
        <v>1014.18326394</v>
      </c>
      <c r="D129" s="84">
        <v>1009.64861374</v>
      </c>
      <c r="E129" s="84">
        <v>150.56402456000001</v>
      </c>
      <c r="F129" s="84">
        <v>150.56402456000001</v>
      </c>
    </row>
    <row r="130" spans="1:6" ht="12.75" customHeight="1" x14ac:dyDescent="0.2">
      <c r="A130" s="83" t="s">
        <v>145</v>
      </c>
      <c r="B130" s="83">
        <v>2</v>
      </c>
      <c r="C130" s="84">
        <v>1045.31917445</v>
      </c>
      <c r="D130" s="84">
        <v>1039.8938947700001</v>
      </c>
      <c r="E130" s="84">
        <v>155.07435734000001</v>
      </c>
      <c r="F130" s="84">
        <v>155.07435734000001</v>
      </c>
    </row>
    <row r="131" spans="1:6" ht="12.75" customHeight="1" x14ac:dyDescent="0.2">
      <c r="A131" s="83" t="s">
        <v>145</v>
      </c>
      <c r="B131" s="83">
        <v>3</v>
      </c>
      <c r="C131" s="84">
        <v>1061.2204688300001</v>
      </c>
      <c r="D131" s="84">
        <v>1052.65902011</v>
      </c>
      <c r="E131" s="84">
        <v>156.97795887000001</v>
      </c>
      <c r="F131" s="84">
        <v>156.97795887000001</v>
      </c>
    </row>
    <row r="132" spans="1:6" ht="12.75" customHeight="1" x14ac:dyDescent="0.2">
      <c r="A132" s="83" t="s">
        <v>145</v>
      </c>
      <c r="B132" s="83">
        <v>4</v>
      </c>
      <c r="C132" s="84">
        <v>1067.73729039</v>
      </c>
      <c r="D132" s="84">
        <v>1059.0834837699999</v>
      </c>
      <c r="E132" s="84">
        <v>157.93600813</v>
      </c>
      <c r="F132" s="84">
        <v>157.93600813</v>
      </c>
    </row>
    <row r="133" spans="1:6" ht="12.75" customHeight="1" x14ac:dyDescent="0.2">
      <c r="A133" s="83" t="s">
        <v>145</v>
      </c>
      <c r="B133" s="83">
        <v>5</v>
      </c>
      <c r="C133" s="84">
        <v>1069.99020111</v>
      </c>
      <c r="D133" s="84">
        <v>1061.48053112</v>
      </c>
      <c r="E133" s="84">
        <v>158.29346823</v>
      </c>
      <c r="F133" s="84">
        <v>158.29346823</v>
      </c>
    </row>
    <row r="134" spans="1:6" ht="12.75" customHeight="1" x14ac:dyDescent="0.2">
      <c r="A134" s="83" t="s">
        <v>145</v>
      </c>
      <c r="B134" s="83">
        <v>6</v>
      </c>
      <c r="C134" s="84">
        <v>1092.1966234199999</v>
      </c>
      <c r="D134" s="84">
        <v>1083.48955043</v>
      </c>
      <c r="E134" s="84">
        <v>161.57556704999999</v>
      </c>
      <c r="F134" s="84">
        <v>161.57556704999999</v>
      </c>
    </row>
    <row r="135" spans="1:6" ht="12.75" customHeight="1" x14ac:dyDescent="0.2">
      <c r="A135" s="83" t="s">
        <v>145</v>
      </c>
      <c r="B135" s="83">
        <v>7</v>
      </c>
      <c r="C135" s="84">
        <v>1070.6443977700001</v>
      </c>
      <c r="D135" s="84">
        <v>1068.01756748</v>
      </c>
      <c r="E135" s="84">
        <v>159.26830491000001</v>
      </c>
      <c r="F135" s="84">
        <v>159.26830491000001</v>
      </c>
    </row>
    <row r="136" spans="1:6" ht="12.75" customHeight="1" x14ac:dyDescent="0.2">
      <c r="A136" s="83" t="s">
        <v>145</v>
      </c>
      <c r="B136" s="83">
        <v>8</v>
      </c>
      <c r="C136" s="84">
        <v>1055.3656394</v>
      </c>
      <c r="D136" s="84">
        <v>1051.68350384</v>
      </c>
      <c r="E136" s="84">
        <v>156.83248484000001</v>
      </c>
      <c r="F136" s="84">
        <v>156.83248484000001</v>
      </c>
    </row>
    <row r="137" spans="1:6" ht="12.75" customHeight="1" x14ac:dyDescent="0.2">
      <c r="A137" s="83" t="s">
        <v>145</v>
      </c>
      <c r="B137" s="83">
        <v>9</v>
      </c>
      <c r="C137" s="84">
        <v>1032.83837976</v>
      </c>
      <c r="D137" s="84">
        <v>1026.8659685800001</v>
      </c>
      <c r="E137" s="84">
        <v>153.13156559000001</v>
      </c>
      <c r="F137" s="84">
        <v>153.13156559000001</v>
      </c>
    </row>
    <row r="138" spans="1:6" ht="12.75" customHeight="1" x14ac:dyDescent="0.2">
      <c r="A138" s="83" t="s">
        <v>145</v>
      </c>
      <c r="B138" s="83">
        <v>10</v>
      </c>
      <c r="C138" s="84">
        <v>1005.45619417</v>
      </c>
      <c r="D138" s="84">
        <v>997.55905399000005</v>
      </c>
      <c r="E138" s="84">
        <v>148.76116687000001</v>
      </c>
      <c r="F138" s="84">
        <v>148.76116687000001</v>
      </c>
    </row>
    <row r="139" spans="1:6" ht="12.75" customHeight="1" x14ac:dyDescent="0.2">
      <c r="A139" s="83" t="s">
        <v>145</v>
      </c>
      <c r="B139" s="83">
        <v>11</v>
      </c>
      <c r="C139" s="84">
        <v>985.15509722000002</v>
      </c>
      <c r="D139" s="84">
        <v>977.02977740999995</v>
      </c>
      <c r="E139" s="84">
        <v>145.69973494000001</v>
      </c>
      <c r="F139" s="84">
        <v>145.69973494000001</v>
      </c>
    </row>
    <row r="140" spans="1:6" ht="12.75" customHeight="1" x14ac:dyDescent="0.2">
      <c r="A140" s="83" t="s">
        <v>145</v>
      </c>
      <c r="B140" s="83">
        <v>12</v>
      </c>
      <c r="C140" s="84">
        <v>993.34052453000004</v>
      </c>
      <c r="D140" s="84">
        <v>983.93494432</v>
      </c>
      <c r="E140" s="84">
        <v>146.72946915</v>
      </c>
      <c r="F140" s="84">
        <v>146.72946915</v>
      </c>
    </row>
    <row r="141" spans="1:6" ht="12.75" customHeight="1" x14ac:dyDescent="0.2">
      <c r="A141" s="83" t="s">
        <v>145</v>
      </c>
      <c r="B141" s="83">
        <v>13</v>
      </c>
      <c r="C141" s="84">
        <v>1027.4633163799999</v>
      </c>
      <c r="D141" s="84">
        <v>1016.78535075</v>
      </c>
      <c r="E141" s="84">
        <v>151.62829171000001</v>
      </c>
      <c r="F141" s="84">
        <v>151.62829171000001</v>
      </c>
    </row>
    <row r="142" spans="1:6" ht="12.75" customHeight="1" x14ac:dyDescent="0.2">
      <c r="A142" s="83" t="s">
        <v>145</v>
      </c>
      <c r="B142" s="83">
        <v>14</v>
      </c>
      <c r="C142" s="84">
        <v>1054.72194117</v>
      </c>
      <c r="D142" s="84">
        <v>1043.46273492</v>
      </c>
      <c r="E142" s="84">
        <v>155.60656125</v>
      </c>
      <c r="F142" s="84">
        <v>155.60656125</v>
      </c>
    </row>
    <row r="143" spans="1:6" ht="12.75" customHeight="1" x14ac:dyDescent="0.2">
      <c r="A143" s="83" t="s">
        <v>145</v>
      </c>
      <c r="B143" s="83">
        <v>15</v>
      </c>
      <c r="C143" s="84">
        <v>1071.4537343100001</v>
      </c>
      <c r="D143" s="84">
        <v>1059.79095792</v>
      </c>
      <c r="E143" s="84">
        <v>158.04151032999999</v>
      </c>
      <c r="F143" s="84">
        <v>158.04151032999999</v>
      </c>
    </row>
    <row r="144" spans="1:6" ht="12.75" customHeight="1" x14ac:dyDescent="0.2">
      <c r="A144" s="83" t="s">
        <v>145</v>
      </c>
      <c r="B144" s="83">
        <v>16</v>
      </c>
      <c r="C144" s="84">
        <v>1076.28434866</v>
      </c>
      <c r="D144" s="84">
        <v>1064.6688797300001</v>
      </c>
      <c r="E144" s="84">
        <v>158.76893127</v>
      </c>
      <c r="F144" s="84">
        <v>158.76893127</v>
      </c>
    </row>
    <row r="145" spans="1:6" ht="12.75" customHeight="1" x14ac:dyDescent="0.2">
      <c r="A145" s="83" t="s">
        <v>145</v>
      </c>
      <c r="B145" s="83">
        <v>17</v>
      </c>
      <c r="C145" s="84">
        <v>1063.1763504400001</v>
      </c>
      <c r="D145" s="84">
        <v>1052.0044676699999</v>
      </c>
      <c r="E145" s="84">
        <v>156.88034862999999</v>
      </c>
      <c r="F145" s="84">
        <v>156.88034862999999</v>
      </c>
    </row>
    <row r="146" spans="1:6" ht="12.75" customHeight="1" x14ac:dyDescent="0.2">
      <c r="A146" s="83" t="s">
        <v>145</v>
      </c>
      <c r="B146" s="83">
        <v>18</v>
      </c>
      <c r="C146" s="84">
        <v>1050.8732129499999</v>
      </c>
      <c r="D146" s="84">
        <v>1040.3012218199999</v>
      </c>
      <c r="E146" s="84">
        <v>155.13510006000001</v>
      </c>
      <c r="F146" s="84">
        <v>155.13510006000001</v>
      </c>
    </row>
    <row r="147" spans="1:6" ht="12.75" customHeight="1" x14ac:dyDescent="0.2">
      <c r="A147" s="83" t="s">
        <v>145</v>
      </c>
      <c r="B147" s="83">
        <v>19</v>
      </c>
      <c r="C147" s="84">
        <v>1018.6270658</v>
      </c>
      <c r="D147" s="84">
        <v>1008.5575628399999</v>
      </c>
      <c r="E147" s="84">
        <v>150.40132141000001</v>
      </c>
      <c r="F147" s="84">
        <v>150.40132141000001</v>
      </c>
    </row>
    <row r="148" spans="1:6" ht="12.75" customHeight="1" x14ac:dyDescent="0.2">
      <c r="A148" s="83" t="s">
        <v>145</v>
      </c>
      <c r="B148" s="83">
        <v>20</v>
      </c>
      <c r="C148" s="84">
        <v>1025.2573512399999</v>
      </c>
      <c r="D148" s="84">
        <v>1015.40035042</v>
      </c>
      <c r="E148" s="84">
        <v>151.42175329</v>
      </c>
      <c r="F148" s="84">
        <v>151.42175329</v>
      </c>
    </row>
    <row r="149" spans="1:6" ht="12.75" customHeight="1" x14ac:dyDescent="0.2">
      <c r="A149" s="83" t="s">
        <v>145</v>
      </c>
      <c r="B149" s="83">
        <v>21</v>
      </c>
      <c r="C149" s="84">
        <v>1023.46065</v>
      </c>
      <c r="D149" s="84">
        <v>1020.21124556</v>
      </c>
      <c r="E149" s="84">
        <v>152.13917886999999</v>
      </c>
      <c r="F149" s="84">
        <v>152.13917886999999</v>
      </c>
    </row>
    <row r="150" spans="1:6" ht="12.75" customHeight="1" x14ac:dyDescent="0.2">
      <c r="A150" s="83" t="s">
        <v>145</v>
      </c>
      <c r="B150" s="83">
        <v>22</v>
      </c>
      <c r="C150" s="84">
        <v>1041.2222076099999</v>
      </c>
      <c r="D150" s="84">
        <v>1035.62151965</v>
      </c>
      <c r="E150" s="84">
        <v>154.43723865999999</v>
      </c>
      <c r="F150" s="84">
        <v>154.43723865999999</v>
      </c>
    </row>
    <row r="151" spans="1:6" ht="12.75" customHeight="1" x14ac:dyDescent="0.2">
      <c r="A151" s="83" t="s">
        <v>145</v>
      </c>
      <c r="B151" s="83">
        <v>23</v>
      </c>
      <c r="C151" s="84">
        <v>1058.876769</v>
      </c>
      <c r="D151" s="84">
        <v>1050.5997240900001</v>
      </c>
      <c r="E151" s="84">
        <v>156.67086599999999</v>
      </c>
      <c r="F151" s="84">
        <v>156.67086599999999</v>
      </c>
    </row>
    <row r="152" spans="1:6" ht="12.75" customHeight="1" x14ac:dyDescent="0.2">
      <c r="A152" s="83" t="s">
        <v>145</v>
      </c>
      <c r="B152" s="83">
        <v>24</v>
      </c>
      <c r="C152" s="84">
        <v>1075.90401825</v>
      </c>
      <c r="D152" s="84">
        <v>1067.45589427</v>
      </c>
      <c r="E152" s="84">
        <v>159.1845453</v>
      </c>
      <c r="F152" s="84">
        <v>159.1845453</v>
      </c>
    </row>
    <row r="153" spans="1:6" ht="12.75" customHeight="1" x14ac:dyDescent="0.2">
      <c r="A153" s="83" t="s">
        <v>146</v>
      </c>
      <c r="B153" s="83">
        <v>1</v>
      </c>
      <c r="C153" s="84">
        <v>1066.0612038700001</v>
      </c>
      <c r="D153" s="84">
        <v>1057.29634652</v>
      </c>
      <c r="E153" s="84">
        <v>157.66950098000001</v>
      </c>
      <c r="F153" s="84">
        <v>157.66950098000001</v>
      </c>
    </row>
    <row r="154" spans="1:6" ht="12.75" customHeight="1" x14ac:dyDescent="0.2">
      <c r="A154" s="83" t="s">
        <v>146</v>
      </c>
      <c r="B154" s="83">
        <v>2</v>
      </c>
      <c r="C154" s="84">
        <v>1096.97917811</v>
      </c>
      <c r="D154" s="84">
        <v>1087.9395278</v>
      </c>
      <c r="E154" s="84">
        <v>162.23917069999999</v>
      </c>
      <c r="F154" s="84">
        <v>162.23917069999999</v>
      </c>
    </row>
    <row r="155" spans="1:6" ht="12.75" customHeight="1" x14ac:dyDescent="0.2">
      <c r="A155" s="83" t="s">
        <v>146</v>
      </c>
      <c r="B155" s="83">
        <v>3</v>
      </c>
      <c r="C155" s="84">
        <v>1120.7078972100001</v>
      </c>
      <c r="D155" s="84">
        <v>1111.6126664999999</v>
      </c>
      <c r="E155" s="84">
        <v>165.76943161</v>
      </c>
      <c r="F155" s="84">
        <v>165.76943161</v>
      </c>
    </row>
    <row r="156" spans="1:6" ht="12.75" customHeight="1" x14ac:dyDescent="0.2">
      <c r="A156" s="83" t="s">
        <v>146</v>
      </c>
      <c r="B156" s="83">
        <v>4</v>
      </c>
      <c r="C156" s="84">
        <v>1129.91082949</v>
      </c>
      <c r="D156" s="84">
        <v>1120.97020864</v>
      </c>
      <c r="E156" s="84">
        <v>167.16487670000001</v>
      </c>
      <c r="F156" s="84">
        <v>167.16487670000001</v>
      </c>
    </row>
    <row r="157" spans="1:6" ht="12.75" customHeight="1" x14ac:dyDescent="0.2">
      <c r="A157" s="83" t="s">
        <v>146</v>
      </c>
      <c r="B157" s="83">
        <v>5</v>
      </c>
      <c r="C157" s="84">
        <v>1141.00345335</v>
      </c>
      <c r="D157" s="84">
        <v>1132.0181897299999</v>
      </c>
      <c r="E157" s="84">
        <v>168.81240879999999</v>
      </c>
      <c r="F157" s="84">
        <v>168.81240879999999</v>
      </c>
    </row>
    <row r="158" spans="1:6" ht="12.75" customHeight="1" x14ac:dyDescent="0.2">
      <c r="A158" s="83" t="s">
        <v>146</v>
      </c>
      <c r="B158" s="83">
        <v>6</v>
      </c>
      <c r="C158" s="84">
        <v>1137.7925297199999</v>
      </c>
      <c r="D158" s="84">
        <v>1128.7778816499999</v>
      </c>
      <c r="E158" s="84">
        <v>168.3291973</v>
      </c>
      <c r="F158" s="84">
        <v>168.3291973</v>
      </c>
    </row>
    <row r="159" spans="1:6" ht="12.75" customHeight="1" x14ac:dyDescent="0.2">
      <c r="A159" s="83" t="s">
        <v>146</v>
      </c>
      <c r="B159" s="83">
        <v>7</v>
      </c>
      <c r="C159" s="84">
        <v>1121.70546367</v>
      </c>
      <c r="D159" s="84">
        <v>1112.8115704300001</v>
      </c>
      <c r="E159" s="84">
        <v>165.94821837000001</v>
      </c>
      <c r="F159" s="84">
        <v>165.94821837000001</v>
      </c>
    </row>
    <row r="160" spans="1:6" ht="12.75" customHeight="1" x14ac:dyDescent="0.2">
      <c r="A160" s="83" t="s">
        <v>146</v>
      </c>
      <c r="B160" s="83">
        <v>8</v>
      </c>
      <c r="C160" s="84">
        <v>1096.0887320100001</v>
      </c>
      <c r="D160" s="84">
        <v>1087.04120846</v>
      </c>
      <c r="E160" s="84">
        <v>162.10520867</v>
      </c>
      <c r="F160" s="84">
        <v>162.10520867</v>
      </c>
    </row>
    <row r="161" spans="1:6" ht="12.75" customHeight="1" x14ac:dyDescent="0.2">
      <c r="A161" s="83" t="s">
        <v>146</v>
      </c>
      <c r="B161" s="83">
        <v>9</v>
      </c>
      <c r="C161" s="84">
        <v>1052.6419130300001</v>
      </c>
      <c r="D161" s="84">
        <v>1043.4402565600001</v>
      </c>
      <c r="E161" s="84">
        <v>155.60320916000001</v>
      </c>
      <c r="F161" s="84">
        <v>155.60320916000001</v>
      </c>
    </row>
    <row r="162" spans="1:6" ht="12.75" customHeight="1" x14ac:dyDescent="0.2">
      <c r="A162" s="83" t="s">
        <v>146</v>
      </c>
      <c r="B162" s="83">
        <v>10</v>
      </c>
      <c r="C162" s="84">
        <v>1011.3528086699999</v>
      </c>
      <c r="D162" s="84">
        <v>1002.38892957</v>
      </c>
      <c r="E162" s="84">
        <v>149.48142290000001</v>
      </c>
      <c r="F162" s="84">
        <v>149.48142290000001</v>
      </c>
    </row>
    <row r="163" spans="1:6" ht="12.75" customHeight="1" x14ac:dyDescent="0.2">
      <c r="A163" s="83" t="s">
        <v>146</v>
      </c>
      <c r="B163" s="83">
        <v>11</v>
      </c>
      <c r="C163" s="84">
        <v>998.88827445000004</v>
      </c>
      <c r="D163" s="84">
        <v>990.01117835000002</v>
      </c>
      <c r="E163" s="84">
        <v>147.63558861000001</v>
      </c>
      <c r="F163" s="84">
        <v>147.63558861000001</v>
      </c>
    </row>
    <row r="164" spans="1:6" ht="12.75" customHeight="1" x14ac:dyDescent="0.2">
      <c r="A164" s="83" t="s">
        <v>146</v>
      </c>
      <c r="B164" s="83">
        <v>12</v>
      </c>
      <c r="C164" s="84">
        <v>1002.4363512899999</v>
      </c>
      <c r="D164" s="84">
        <v>993.71429080999997</v>
      </c>
      <c r="E164" s="84">
        <v>148.1878159</v>
      </c>
      <c r="F164" s="84">
        <v>148.1878159</v>
      </c>
    </row>
    <row r="165" spans="1:6" ht="12.75" customHeight="1" x14ac:dyDescent="0.2">
      <c r="A165" s="83" t="s">
        <v>146</v>
      </c>
      <c r="B165" s="83">
        <v>13</v>
      </c>
      <c r="C165" s="84">
        <v>1030.7628406399999</v>
      </c>
      <c r="D165" s="84">
        <v>1021.79954451</v>
      </c>
      <c r="E165" s="84">
        <v>152.37603422000001</v>
      </c>
      <c r="F165" s="84">
        <v>152.37603422000001</v>
      </c>
    </row>
    <row r="166" spans="1:6" ht="12.75" customHeight="1" x14ac:dyDescent="0.2">
      <c r="A166" s="83" t="s">
        <v>146</v>
      </c>
      <c r="B166" s="83">
        <v>14</v>
      </c>
      <c r="C166" s="84">
        <v>1047.20332179</v>
      </c>
      <c r="D166" s="84">
        <v>1038.3163506799999</v>
      </c>
      <c r="E166" s="84">
        <v>154.83910581000001</v>
      </c>
      <c r="F166" s="84">
        <v>154.83910581000001</v>
      </c>
    </row>
    <row r="167" spans="1:6" ht="12.75" customHeight="1" x14ac:dyDescent="0.2">
      <c r="A167" s="83" t="s">
        <v>146</v>
      </c>
      <c r="B167" s="83">
        <v>15</v>
      </c>
      <c r="C167" s="84">
        <v>1058.4451594100001</v>
      </c>
      <c r="D167" s="84">
        <v>1049.4036446600001</v>
      </c>
      <c r="E167" s="84">
        <v>156.49250043999999</v>
      </c>
      <c r="F167" s="84">
        <v>156.49250043999999</v>
      </c>
    </row>
    <row r="168" spans="1:6" ht="12.75" customHeight="1" x14ac:dyDescent="0.2">
      <c r="A168" s="83" t="s">
        <v>146</v>
      </c>
      <c r="B168" s="83">
        <v>16</v>
      </c>
      <c r="C168" s="84">
        <v>1062.6613717600001</v>
      </c>
      <c r="D168" s="84">
        <v>1053.4496352000001</v>
      </c>
      <c r="E168" s="84">
        <v>157.09585948</v>
      </c>
      <c r="F168" s="84">
        <v>157.09585948</v>
      </c>
    </row>
    <row r="169" spans="1:6" ht="12.75" customHeight="1" x14ac:dyDescent="0.2">
      <c r="A169" s="83" t="s">
        <v>146</v>
      </c>
      <c r="B169" s="83">
        <v>17</v>
      </c>
      <c r="C169" s="84">
        <v>1048.1809920799999</v>
      </c>
      <c r="D169" s="84">
        <v>1039.3939354700001</v>
      </c>
      <c r="E169" s="84">
        <v>154.99980081999999</v>
      </c>
      <c r="F169" s="84">
        <v>154.99980081999999</v>
      </c>
    </row>
    <row r="170" spans="1:6" ht="12.75" customHeight="1" x14ac:dyDescent="0.2">
      <c r="A170" s="83" t="s">
        <v>146</v>
      </c>
      <c r="B170" s="83">
        <v>18</v>
      </c>
      <c r="C170" s="84">
        <v>1017.30737288</v>
      </c>
      <c r="D170" s="84">
        <v>1013.80910996</v>
      </c>
      <c r="E170" s="84">
        <v>151.18445928</v>
      </c>
      <c r="F170" s="84">
        <v>151.18445928</v>
      </c>
    </row>
    <row r="171" spans="1:6" ht="12.75" customHeight="1" x14ac:dyDescent="0.2">
      <c r="A171" s="83" t="s">
        <v>146</v>
      </c>
      <c r="B171" s="83">
        <v>19</v>
      </c>
      <c r="C171" s="84">
        <v>991.88520145999996</v>
      </c>
      <c r="D171" s="84">
        <v>988.13617693000003</v>
      </c>
      <c r="E171" s="84">
        <v>147.35597870000001</v>
      </c>
      <c r="F171" s="84">
        <v>147.35597870000001</v>
      </c>
    </row>
    <row r="172" spans="1:6" ht="12.75" customHeight="1" x14ac:dyDescent="0.2">
      <c r="A172" s="83" t="s">
        <v>146</v>
      </c>
      <c r="B172" s="83">
        <v>20</v>
      </c>
      <c r="C172" s="84">
        <v>994.33298674000002</v>
      </c>
      <c r="D172" s="84">
        <v>991.57598301999997</v>
      </c>
      <c r="E172" s="84">
        <v>147.86894038</v>
      </c>
      <c r="F172" s="84">
        <v>147.86894038</v>
      </c>
    </row>
    <row r="173" spans="1:6" ht="12.75" customHeight="1" x14ac:dyDescent="0.2">
      <c r="A173" s="83" t="s">
        <v>146</v>
      </c>
      <c r="B173" s="83">
        <v>21</v>
      </c>
      <c r="C173" s="84">
        <v>1006.60468793</v>
      </c>
      <c r="D173" s="84">
        <v>998.35436184000002</v>
      </c>
      <c r="E173" s="84">
        <v>148.87976728999999</v>
      </c>
      <c r="F173" s="84">
        <v>148.87976728999999</v>
      </c>
    </row>
    <row r="174" spans="1:6" ht="12.75" customHeight="1" x14ac:dyDescent="0.2">
      <c r="A174" s="83" t="s">
        <v>146</v>
      </c>
      <c r="B174" s="83">
        <v>22</v>
      </c>
      <c r="C174" s="84">
        <v>1022.85819351</v>
      </c>
      <c r="D174" s="84">
        <v>1014.27140897</v>
      </c>
      <c r="E174" s="84">
        <v>151.25339969999999</v>
      </c>
      <c r="F174" s="84">
        <v>151.25339969999999</v>
      </c>
    </row>
    <row r="175" spans="1:6" ht="12.75" customHeight="1" x14ac:dyDescent="0.2">
      <c r="A175" s="83" t="s">
        <v>146</v>
      </c>
      <c r="B175" s="83">
        <v>23</v>
      </c>
      <c r="C175" s="84">
        <v>1040.4881971299999</v>
      </c>
      <c r="D175" s="84">
        <v>1031.9200484600001</v>
      </c>
      <c r="E175" s="84">
        <v>153.88525612999999</v>
      </c>
      <c r="F175" s="84">
        <v>153.88525612999999</v>
      </c>
    </row>
    <row r="176" spans="1:6" ht="12.75" customHeight="1" x14ac:dyDescent="0.2">
      <c r="A176" s="83" t="s">
        <v>146</v>
      </c>
      <c r="B176" s="83">
        <v>24</v>
      </c>
      <c r="C176" s="84">
        <v>1064.08375755</v>
      </c>
      <c r="D176" s="84">
        <v>1054.07213241</v>
      </c>
      <c r="E176" s="84">
        <v>157.18868949</v>
      </c>
      <c r="F176" s="84">
        <v>157.18868949</v>
      </c>
    </row>
    <row r="177" spans="1:6" ht="12.75" customHeight="1" x14ac:dyDescent="0.2">
      <c r="A177" s="83" t="s">
        <v>147</v>
      </c>
      <c r="B177" s="83">
        <v>1</v>
      </c>
      <c r="C177" s="84">
        <v>1035.7070053299999</v>
      </c>
      <c r="D177" s="84">
        <v>1026.52676748</v>
      </c>
      <c r="E177" s="84">
        <v>153.08098217</v>
      </c>
      <c r="F177" s="84">
        <v>153.08098217</v>
      </c>
    </row>
    <row r="178" spans="1:6" ht="12.75" customHeight="1" x14ac:dyDescent="0.2">
      <c r="A178" s="83" t="s">
        <v>147</v>
      </c>
      <c r="B178" s="83">
        <v>2</v>
      </c>
      <c r="C178" s="84">
        <v>1065.2043308100001</v>
      </c>
      <c r="D178" s="84">
        <v>1059.61098795</v>
      </c>
      <c r="E178" s="84">
        <v>158.01467228000001</v>
      </c>
      <c r="F178" s="84">
        <v>158.01467228000001</v>
      </c>
    </row>
    <row r="179" spans="1:6" ht="12.75" customHeight="1" x14ac:dyDescent="0.2">
      <c r="A179" s="83" t="s">
        <v>147</v>
      </c>
      <c r="B179" s="83">
        <v>3</v>
      </c>
      <c r="C179" s="84">
        <v>1096.83293278</v>
      </c>
      <c r="D179" s="84">
        <v>1087.8150416799999</v>
      </c>
      <c r="E179" s="84">
        <v>162.22060668</v>
      </c>
      <c r="F179" s="84">
        <v>162.22060668</v>
      </c>
    </row>
    <row r="180" spans="1:6" ht="12.75" customHeight="1" x14ac:dyDescent="0.2">
      <c r="A180" s="83" t="s">
        <v>147</v>
      </c>
      <c r="B180" s="83">
        <v>4</v>
      </c>
      <c r="C180" s="84">
        <v>1107.6919441</v>
      </c>
      <c r="D180" s="84">
        <v>1098.12984671</v>
      </c>
      <c r="E180" s="84">
        <v>163.75880376999999</v>
      </c>
      <c r="F180" s="84">
        <v>163.75880376999999</v>
      </c>
    </row>
    <row r="181" spans="1:6" ht="12.75" customHeight="1" x14ac:dyDescent="0.2">
      <c r="A181" s="83" t="s">
        <v>147</v>
      </c>
      <c r="B181" s="83">
        <v>5</v>
      </c>
      <c r="C181" s="84">
        <v>1114.37811988</v>
      </c>
      <c r="D181" s="84">
        <v>1107.7103280700001</v>
      </c>
      <c r="E181" s="84">
        <v>165.18749471999999</v>
      </c>
      <c r="F181" s="84">
        <v>165.18749471999999</v>
      </c>
    </row>
    <row r="182" spans="1:6" ht="12.75" customHeight="1" x14ac:dyDescent="0.2">
      <c r="A182" s="83" t="s">
        <v>147</v>
      </c>
      <c r="B182" s="83">
        <v>6</v>
      </c>
      <c r="C182" s="84">
        <v>1102.06797873</v>
      </c>
      <c r="D182" s="84">
        <v>1101.4376944400001</v>
      </c>
      <c r="E182" s="84">
        <v>164.25208713999999</v>
      </c>
      <c r="F182" s="84">
        <v>164.25208713999999</v>
      </c>
    </row>
    <row r="183" spans="1:6" ht="12.75" customHeight="1" x14ac:dyDescent="0.2">
      <c r="A183" s="83" t="s">
        <v>147</v>
      </c>
      <c r="B183" s="83">
        <v>7</v>
      </c>
      <c r="C183" s="84">
        <v>1092.79225131</v>
      </c>
      <c r="D183" s="84">
        <v>1085.3257161399999</v>
      </c>
      <c r="E183" s="84">
        <v>161.84938557999999</v>
      </c>
      <c r="F183" s="84">
        <v>161.84938557999999</v>
      </c>
    </row>
    <row r="184" spans="1:6" ht="12.75" customHeight="1" x14ac:dyDescent="0.2">
      <c r="A184" s="83" t="s">
        <v>147</v>
      </c>
      <c r="B184" s="83">
        <v>8</v>
      </c>
      <c r="C184" s="84">
        <v>1059.1836385900001</v>
      </c>
      <c r="D184" s="84">
        <v>1059.04199279</v>
      </c>
      <c r="E184" s="84">
        <v>157.92982078</v>
      </c>
      <c r="F184" s="84">
        <v>157.92982078</v>
      </c>
    </row>
    <row r="185" spans="1:6" ht="12.75" customHeight="1" x14ac:dyDescent="0.2">
      <c r="A185" s="83" t="s">
        <v>147</v>
      </c>
      <c r="B185" s="83">
        <v>9</v>
      </c>
      <c r="C185" s="84">
        <v>1043.1738349499999</v>
      </c>
      <c r="D185" s="84">
        <v>1033.7456216999999</v>
      </c>
      <c r="E185" s="84">
        <v>154.15749504999999</v>
      </c>
      <c r="F185" s="84">
        <v>154.15749504999999</v>
      </c>
    </row>
    <row r="186" spans="1:6" ht="12.75" customHeight="1" x14ac:dyDescent="0.2">
      <c r="A186" s="83" t="s">
        <v>147</v>
      </c>
      <c r="B186" s="83">
        <v>10</v>
      </c>
      <c r="C186" s="84">
        <v>1017.29736484</v>
      </c>
      <c r="D186" s="84">
        <v>1008.68214558</v>
      </c>
      <c r="E186" s="84">
        <v>150.41989982999999</v>
      </c>
      <c r="F186" s="84">
        <v>150.41989982999999</v>
      </c>
    </row>
    <row r="187" spans="1:6" ht="12.75" customHeight="1" x14ac:dyDescent="0.2">
      <c r="A187" s="83" t="s">
        <v>147</v>
      </c>
      <c r="B187" s="83">
        <v>11</v>
      </c>
      <c r="C187" s="84">
        <v>1001.79023914</v>
      </c>
      <c r="D187" s="84">
        <v>993.30170300999998</v>
      </c>
      <c r="E187" s="84">
        <v>148.12628867000001</v>
      </c>
      <c r="F187" s="84">
        <v>148.12628867000001</v>
      </c>
    </row>
    <row r="188" spans="1:6" ht="12.75" customHeight="1" x14ac:dyDescent="0.2">
      <c r="A188" s="83" t="s">
        <v>147</v>
      </c>
      <c r="B188" s="83">
        <v>12</v>
      </c>
      <c r="C188" s="84">
        <v>1017.13837484</v>
      </c>
      <c r="D188" s="84">
        <v>1007.98573221</v>
      </c>
      <c r="E188" s="84">
        <v>150.31604707</v>
      </c>
      <c r="F188" s="84">
        <v>150.31604707</v>
      </c>
    </row>
    <row r="189" spans="1:6" ht="12.75" customHeight="1" x14ac:dyDescent="0.2">
      <c r="A189" s="83" t="s">
        <v>147</v>
      </c>
      <c r="B189" s="83">
        <v>13</v>
      </c>
      <c r="C189" s="84">
        <v>1065.7248522699999</v>
      </c>
      <c r="D189" s="84">
        <v>1056.12002691</v>
      </c>
      <c r="E189" s="84">
        <v>157.49408210999999</v>
      </c>
      <c r="F189" s="84">
        <v>157.49408210999999</v>
      </c>
    </row>
    <row r="190" spans="1:6" ht="12.75" customHeight="1" x14ac:dyDescent="0.2">
      <c r="A190" s="83" t="s">
        <v>147</v>
      </c>
      <c r="B190" s="83">
        <v>14</v>
      </c>
      <c r="C190" s="84">
        <v>1073.0008866000001</v>
      </c>
      <c r="D190" s="84">
        <v>1063.6409749300001</v>
      </c>
      <c r="E190" s="84">
        <v>158.61564479</v>
      </c>
      <c r="F190" s="84">
        <v>158.61564479</v>
      </c>
    </row>
    <row r="191" spans="1:6" ht="12.75" customHeight="1" x14ac:dyDescent="0.2">
      <c r="A191" s="83" t="s">
        <v>147</v>
      </c>
      <c r="B191" s="83">
        <v>15</v>
      </c>
      <c r="C191" s="84">
        <v>1084.8055419299999</v>
      </c>
      <c r="D191" s="84">
        <v>1075.45454597</v>
      </c>
      <c r="E191" s="84">
        <v>160.37734562</v>
      </c>
      <c r="F191" s="84">
        <v>160.37734562</v>
      </c>
    </row>
    <row r="192" spans="1:6" ht="12.75" customHeight="1" x14ac:dyDescent="0.2">
      <c r="A192" s="83" t="s">
        <v>147</v>
      </c>
      <c r="B192" s="83">
        <v>16</v>
      </c>
      <c r="C192" s="84">
        <v>1095.2718453699999</v>
      </c>
      <c r="D192" s="84">
        <v>1086.2924652500001</v>
      </c>
      <c r="E192" s="84">
        <v>161.99355220999999</v>
      </c>
      <c r="F192" s="84">
        <v>161.99355220999999</v>
      </c>
    </row>
    <row r="193" spans="1:6" ht="12.75" customHeight="1" x14ac:dyDescent="0.2">
      <c r="A193" s="83" t="s">
        <v>147</v>
      </c>
      <c r="B193" s="83">
        <v>17</v>
      </c>
      <c r="C193" s="84">
        <v>1092.0510504399999</v>
      </c>
      <c r="D193" s="84">
        <v>1083.1760182999999</v>
      </c>
      <c r="E193" s="84">
        <v>161.52881152</v>
      </c>
      <c r="F193" s="84">
        <v>161.52881152</v>
      </c>
    </row>
    <row r="194" spans="1:6" ht="12.75" customHeight="1" x14ac:dyDescent="0.2">
      <c r="A194" s="83" t="s">
        <v>147</v>
      </c>
      <c r="B194" s="83">
        <v>18</v>
      </c>
      <c r="C194" s="84">
        <v>1067.43175681</v>
      </c>
      <c r="D194" s="84">
        <v>1058.7309518100001</v>
      </c>
      <c r="E194" s="84">
        <v>157.88343674000001</v>
      </c>
      <c r="F194" s="84">
        <v>157.88343674000001</v>
      </c>
    </row>
    <row r="195" spans="1:6" ht="12.75" customHeight="1" x14ac:dyDescent="0.2">
      <c r="A195" s="83" t="s">
        <v>147</v>
      </c>
      <c r="B195" s="83">
        <v>19</v>
      </c>
      <c r="C195" s="84">
        <v>1042.7916342799999</v>
      </c>
      <c r="D195" s="84">
        <v>1034.4645515</v>
      </c>
      <c r="E195" s="84">
        <v>154.26470559000001</v>
      </c>
      <c r="F195" s="84">
        <v>154.26470559000001</v>
      </c>
    </row>
    <row r="196" spans="1:6" ht="12.75" customHeight="1" x14ac:dyDescent="0.2">
      <c r="A196" s="83" t="s">
        <v>147</v>
      </c>
      <c r="B196" s="83">
        <v>20</v>
      </c>
      <c r="C196" s="84">
        <v>1052.3292650999999</v>
      </c>
      <c r="D196" s="84">
        <v>1043.54287058</v>
      </c>
      <c r="E196" s="84">
        <v>155.61851149</v>
      </c>
      <c r="F196" s="84">
        <v>155.61851149</v>
      </c>
    </row>
    <row r="197" spans="1:6" ht="12.75" customHeight="1" x14ac:dyDescent="0.2">
      <c r="A197" s="83" t="s">
        <v>147</v>
      </c>
      <c r="B197" s="83">
        <v>21</v>
      </c>
      <c r="C197" s="84">
        <v>1051.45088917</v>
      </c>
      <c r="D197" s="84">
        <v>1042.4820481100001</v>
      </c>
      <c r="E197" s="84">
        <v>155.46031615999999</v>
      </c>
      <c r="F197" s="84">
        <v>155.46031615999999</v>
      </c>
    </row>
    <row r="198" spans="1:6" ht="12.75" customHeight="1" x14ac:dyDescent="0.2">
      <c r="A198" s="83" t="s">
        <v>147</v>
      </c>
      <c r="B198" s="83">
        <v>22</v>
      </c>
      <c r="C198" s="84">
        <v>1070.3427504000001</v>
      </c>
      <c r="D198" s="84">
        <v>1061.29804532</v>
      </c>
      <c r="E198" s="84">
        <v>158.266255</v>
      </c>
      <c r="F198" s="84">
        <v>158.266255</v>
      </c>
    </row>
    <row r="199" spans="1:6" ht="12.75" customHeight="1" x14ac:dyDescent="0.2">
      <c r="A199" s="83" t="s">
        <v>147</v>
      </c>
      <c r="B199" s="83">
        <v>23</v>
      </c>
      <c r="C199" s="84">
        <v>1087.5437596100001</v>
      </c>
      <c r="D199" s="84">
        <v>1077.97549665</v>
      </c>
      <c r="E199" s="84">
        <v>160.75328282000001</v>
      </c>
      <c r="F199" s="84">
        <v>160.75328282000001</v>
      </c>
    </row>
    <row r="200" spans="1:6" ht="12.75" customHeight="1" x14ac:dyDescent="0.2">
      <c r="A200" s="83" t="s">
        <v>147</v>
      </c>
      <c r="B200" s="83">
        <v>24</v>
      </c>
      <c r="C200" s="84">
        <v>1109.6659090200001</v>
      </c>
      <c r="D200" s="84">
        <v>1100.69458947</v>
      </c>
      <c r="E200" s="84">
        <v>164.14127148</v>
      </c>
      <c r="F200" s="84">
        <v>164.14127148</v>
      </c>
    </row>
    <row r="201" spans="1:6" ht="12.75" customHeight="1" x14ac:dyDescent="0.2">
      <c r="A201" s="83" t="s">
        <v>148</v>
      </c>
      <c r="B201" s="83">
        <v>1</v>
      </c>
      <c r="C201" s="84">
        <v>1040.8317878299999</v>
      </c>
      <c r="D201" s="84">
        <v>1039.9504598999999</v>
      </c>
      <c r="E201" s="84">
        <v>155.08279263</v>
      </c>
      <c r="F201" s="84">
        <v>155.08279263</v>
      </c>
    </row>
    <row r="202" spans="1:6" ht="12.75" customHeight="1" x14ac:dyDescent="0.2">
      <c r="A202" s="83" t="s">
        <v>148</v>
      </c>
      <c r="B202" s="83">
        <v>2</v>
      </c>
      <c r="C202" s="84">
        <v>1086.47892617</v>
      </c>
      <c r="D202" s="84">
        <v>1079.2739619199999</v>
      </c>
      <c r="E202" s="84">
        <v>160.94691667999999</v>
      </c>
      <c r="F202" s="84">
        <v>160.94691667999999</v>
      </c>
    </row>
    <row r="203" spans="1:6" ht="12.75" customHeight="1" x14ac:dyDescent="0.2">
      <c r="A203" s="83" t="s">
        <v>148</v>
      </c>
      <c r="B203" s="83">
        <v>3</v>
      </c>
      <c r="C203" s="84">
        <v>1111.0046476099999</v>
      </c>
      <c r="D203" s="84">
        <v>1103.56344599</v>
      </c>
      <c r="E203" s="84">
        <v>164.56909021000001</v>
      </c>
      <c r="F203" s="84">
        <v>164.56909021000001</v>
      </c>
    </row>
    <row r="204" spans="1:6" ht="12.75" customHeight="1" x14ac:dyDescent="0.2">
      <c r="A204" s="83" t="s">
        <v>148</v>
      </c>
      <c r="B204" s="83">
        <v>4</v>
      </c>
      <c r="C204" s="84">
        <v>1128.04701331</v>
      </c>
      <c r="D204" s="84">
        <v>1120.4417495499999</v>
      </c>
      <c r="E204" s="84">
        <v>167.08607015000001</v>
      </c>
      <c r="F204" s="84">
        <v>167.08607015000001</v>
      </c>
    </row>
    <row r="205" spans="1:6" ht="12.75" customHeight="1" x14ac:dyDescent="0.2">
      <c r="A205" s="83" t="s">
        <v>148</v>
      </c>
      <c r="B205" s="83">
        <v>5</v>
      </c>
      <c r="C205" s="84">
        <v>1134.73413512</v>
      </c>
      <c r="D205" s="84">
        <v>1127.2264158400001</v>
      </c>
      <c r="E205" s="84">
        <v>168.09783469000001</v>
      </c>
      <c r="F205" s="84">
        <v>168.09783469000001</v>
      </c>
    </row>
    <row r="206" spans="1:6" ht="12.75" customHeight="1" x14ac:dyDescent="0.2">
      <c r="A206" s="83" t="s">
        <v>148</v>
      </c>
      <c r="B206" s="83">
        <v>6</v>
      </c>
      <c r="C206" s="84">
        <v>1130.03038554</v>
      </c>
      <c r="D206" s="84">
        <v>1122.4714466400001</v>
      </c>
      <c r="E206" s="84">
        <v>167.38874908</v>
      </c>
      <c r="F206" s="84">
        <v>167.38874908</v>
      </c>
    </row>
    <row r="207" spans="1:6" ht="12.75" customHeight="1" x14ac:dyDescent="0.2">
      <c r="A207" s="83" t="s">
        <v>148</v>
      </c>
      <c r="B207" s="83">
        <v>7</v>
      </c>
      <c r="C207" s="84">
        <v>1111.84190042</v>
      </c>
      <c r="D207" s="84">
        <v>1104.1938083499999</v>
      </c>
      <c r="E207" s="84">
        <v>164.6630931</v>
      </c>
      <c r="F207" s="84">
        <v>164.6630931</v>
      </c>
    </row>
    <row r="208" spans="1:6" ht="12.75" customHeight="1" x14ac:dyDescent="0.2">
      <c r="A208" s="83" t="s">
        <v>148</v>
      </c>
      <c r="B208" s="83">
        <v>8</v>
      </c>
      <c r="C208" s="84">
        <v>1131.49194463</v>
      </c>
      <c r="D208" s="84">
        <v>1123.6821886800001</v>
      </c>
      <c r="E208" s="84">
        <v>167.56930120000001</v>
      </c>
      <c r="F208" s="84">
        <v>167.56930120000001</v>
      </c>
    </row>
    <row r="209" spans="1:6" ht="12.75" customHeight="1" x14ac:dyDescent="0.2">
      <c r="A209" s="83" t="s">
        <v>148</v>
      </c>
      <c r="B209" s="83">
        <v>9</v>
      </c>
      <c r="C209" s="84">
        <v>1103.3929037400001</v>
      </c>
      <c r="D209" s="84">
        <v>1097.1098491</v>
      </c>
      <c r="E209" s="84">
        <v>163.60669644999999</v>
      </c>
      <c r="F209" s="84">
        <v>163.60669644999999</v>
      </c>
    </row>
    <row r="210" spans="1:6" ht="12.75" customHeight="1" x14ac:dyDescent="0.2">
      <c r="A210" s="83" t="s">
        <v>148</v>
      </c>
      <c r="B210" s="83">
        <v>10</v>
      </c>
      <c r="C210" s="84">
        <v>1075.8662908900001</v>
      </c>
      <c r="D210" s="84">
        <v>1067.3037222200001</v>
      </c>
      <c r="E210" s="84">
        <v>159.16185261000001</v>
      </c>
      <c r="F210" s="84">
        <v>159.16185261000001</v>
      </c>
    </row>
    <row r="211" spans="1:6" ht="12.75" customHeight="1" x14ac:dyDescent="0.2">
      <c r="A211" s="83" t="s">
        <v>148</v>
      </c>
      <c r="B211" s="83">
        <v>11</v>
      </c>
      <c r="C211" s="84">
        <v>1054.8596527100001</v>
      </c>
      <c r="D211" s="84">
        <v>1046.51567815</v>
      </c>
      <c r="E211" s="84">
        <v>156.06183193999999</v>
      </c>
      <c r="F211" s="84">
        <v>156.06183193999999</v>
      </c>
    </row>
    <row r="212" spans="1:6" ht="12.75" customHeight="1" x14ac:dyDescent="0.2">
      <c r="A212" s="83" t="s">
        <v>148</v>
      </c>
      <c r="B212" s="83">
        <v>12</v>
      </c>
      <c r="C212" s="84">
        <v>1043.73036458</v>
      </c>
      <c r="D212" s="84">
        <v>1035.7231899200001</v>
      </c>
      <c r="E212" s="84">
        <v>154.45240025999999</v>
      </c>
      <c r="F212" s="84">
        <v>154.45240025999999</v>
      </c>
    </row>
    <row r="213" spans="1:6" ht="12.75" customHeight="1" x14ac:dyDescent="0.2">
      <c r="A213" s="83" t="s">
        <v>148</v>
      </c>
      <c r="B213" s="83">
        <v>13</v>
      </c>
      <c r="C213" s="84">
        <v>1066.9049572599999</v>
      </c>
      <c r="D213" s="84">
        <v>1058.33579721</v>
      </c>
      <c r="E213" s="84">
        <v>157.82450924</v>
      </c>
      <c r="F213" s="84">
        <v>157.82450924</v>
      </c>
    </row>
    <row r="214" spans="1:6" ht="12.75" customHeight="1" x14ac:dyDescent="0.2">
      <c r="A214" s="83" t="s">
        <v>148</v>
      </c>
      <c r="B214" s="83">
        <v>14</v>
      </c>
      <c r="C214" s="84">
        <v>1077.8761019900001</v>
      </c>
      <c r="D214" s="84">
        <v>1068.8802380899999</v>
      </c>
      <c r="E214" s="84">
        <v>159.39695080999999</v>
      </c>
      <c r="F214" s="84">
        <v>159.39695080999999</v>
      </c>
    </row>
    <row r="215" spans="1:6" ht="12.75" customHeight="1" x14ac:dyDescent="0.2">
      <c r="A215" s="83" t="s">
        <v>148</v>
      </c>
      <c r="B215" s="83">
        <v>15</v>
      </c>
      <c r="C215" s="84">
        <v>1092.9507040799999</v>
      </c>
      <c r="D215" s="84">
        <v>1083.69034339</v>
      </c>
      <c r="E215" s="84">
        <v>161.60551034</v>
      </c>
      <c r="F215" s="84">
        <v>161.60551034</v>
      </c>
    </row>
    <row r="216" spans="1:6" ht="12.75" customHeight="1" x14ac:dyDescent="0.2">
      <c r="A216" s="83" t="s">
        <v>148</v>
      </c>
      <c r="B216" s="83">
        <v>16</v>
      </c>
      <c r="C216" s="84">
        <v>1104.95109271</v>
      </c>
      <c r="D216" s="84">
        <v>1095.4433731900001</v>
      </c>
      <c r="E216" s="84">
        <v>163.35818294000001</v>
      </c>
      <c r="F216" s="84">
        <v>163.35818294000001</v>
      </c>
    </row>
    <row r="217" spans="1:6" ht="12.75" customHeight="1" x14ac:dyDescent="0.2">
      <c r="A217" s="83" t="s">
        <v>148</v>
      </c>
      <c r="B217" s="83">
        <v>17</v>
      </c>
      <c r="C217" s="84">
        <v>1095.15167253</v>
      </c>
      <c r="D217" s="84">
        <v>1085.0868444800001</v>
      </c>
      <c r="E217" s="84">
        <v>161.8137638</v>
      </c>
      <c r="F217" s="84">
        <v>161.8137638</v>
      </c>
    </row>
    <row r="218" spans="1:6" ht="12.75" customHeight="1" x14ac:dyDescent="0.2">
      <c r="A218" s="83" t="s">
        <v>148</v>
      </c>
      <c r="B218" s="83">
        <v>18</v>
      </c>
      <c r="C218" s="84">
        <v>1057.8357958300001</v>
      </c>
      <c r="D218" s="84">
        <v>1057.4563379000001</v>
      </c>
      <c r="E218" s="84">
        <v>157.69335971999999</v>
      </c>
      <c r="F218" s="84">
        <v>157.69335971999999</v>
      </c>
    </row>
    <row r="219" spans="1:6" ht="12.75" customHeight="1" x14ac:dyDescent="0.2">
      <c r="A219" s="83" t="s">
        <v>148</v>
      </c>
      <c r="B219" s="83">
        <v>19</v>
      </c>
      <c r="C219" s="84">
        <v>1041.6572729300001</v>
      </c>
      <c r="D219" s="84">
        <v>1034.82086981</v>
      </c>
      <c r="E219" s="84">
        <v>154.31784162</v>
      </c>
      <c r="F219" s="84">
        <v>154.31784162</v>
      </c>
    </row>
    <row r="220" spans="1:6" ht="12.75" customHeight="1" x14ac:dyDescent="0.2">
      <c r="A220" s="83" t="s">
        <v>148</v>
      </c>
      <c r="B220" s="83">
        <v>20</v>
      </c>
      <c r="C220" s="84">
        <v>1044.5431287500001</v>
      </c>
      <c r="D220" s="84">
        <v>1037.4383142199999</v>
      </c>
      <c r="E220" s="84">
        <v>154.70816847</v>
      </c>
      <c r="F220" s="84">
        <v>154.70816847</v>
      </c>
    </row>
    <row r="221" spans="1:6" ht="12.75" customHeight="1" x14ac:dyDescent="0.2">
      <c r="A221" s="83" t="s">
        <v>148</v>
      </c>
      <c r="B221" s="83">
        <v>21</v>
      </c>
      <c r="C221" s="84">
        <v>1043.94239427</v>
      </c>
      <c r="D221" s="84">
        <v>1042.24135888</v>
      </c>
      <c r="E221" s="84">
        <v>155.42442333</v>
      </c>
      <c r="F221" s="84">
        <v>155.42442333</v>
      </c>
    </row>
    <row r="222" spans="1:6" ht="12.75" customHeight="1" x14ac:dyDescent="0.2">
      <c r="A222" s="83" t="s">
        <v>148</v>
      </c>
      <c r="B222" s="83">
        <v>22</v>
      </c>
      <c r="C222" s="84">
        <v>1059.1969204699999</v>
      </c>
      <c r="D222" s="84">
        <v>1056.6436924300001</v>
      </c>
      <c r="E222" s="84">
        <v>157.57217381999999</v>
      </c>
      <c r="F222" s="84">
        <v>157.57217381999999</v>
      </c>
    </row>
    <row r="223" spans="1:6" ht="12.75" customHeight="1" x14ac:dyDescent="0.2">
      <c r="A223" s="83" t="s">
        <v>148</v>
      </c>
      <c r="B223" s="83">
        <v>23</v>
      </c>
      <c r="C223" s="84">
        <v>1069.78844994</v>
      </c>
      <c r="D223" s="84">
        <v>1068.77154739</v>
      </c>
      <c r="E223" s="84">
        <v>159.38074230000001</v>
      </c>
      <c r="F223" s="84">
        <v>159.38074230000001</v>
      </c>
    </row>
    <row r="224" spans="1:6" ht="12.75" customHeight="1" x14ac:dyDescent="0.2">
      <c r="A224" s="83" t="s">
        <v>148</v>
      </c>
      <c r="B224" s="83">
        <v>24</v>
      </c>
      <c r="C224" s="84">
        <v>1097.8245884800001</v>
      </c>
      <c r="D224" s="84">
        <v>1090.2117999500001</v>
      </c>
      <c r="E224" s="84">
        <v>162.57802368</v>
      </c>
      <c r="F224" s="84">
        <v>162.57802368</v>
      </c>
    </row>
    <row r="225" spans="1:6" ht="12.75" customHeight="1" x14ac:dyDescent="0.2">
      <c r="A225" s="83" t="s">
        <v>149</v>
      </c>
      <c r="B225" s="83">
        <v>1</v>
      </c>
      <c r="C225" s="84">
        <v>1072.2369509800001</v>
      </c>
      <c r="D225" s="84">
        <v>1064.9001669899999</v>
      </c>
      <c r="E225" s="84">
        <v>158.80342202</v>
      </c>
      <c r="F225" s="84">
        <v>158.80342202</v>
      </c>
    </row>
    <row r="226" spans="1:6" ht="12.75" customHeight="1" x14ac:dyDescent="0.2">
      <c r="A226" s="83" t="s">
        <v>149</v>
      </c>
      <c r="B226" s="83">
        <v>2</v>
      </c>
      <c r="C226" s="84">
        <v>1101.39715692</v>
      </c>
      <c r="D226" s="84">
        <v>1093.8050518699999</v>
      </c>
      <c r="E226" s="84">
        <v>163.11386798999999</v>
      </c>
      <c r="F226" s="84">
        <v>163.11386798999999</v>
      </c>
    </row>
    <row r="227" spans="1:6" ht="12.75" customHeight="1" x14ac:dyDescent="0.2">
      <c r="A227" s="83" t="s">
        <v>149</v>
      </c>
      <c r="B227" s="83">
        <v>3</v>
      </c>
      <c r="C227" s="84">
        <v>1119.34916361</v>
      </c>
      <c r="D227" s="84">
        <v>1110.6310724</v>
      </c>
      <c r="E227" s="84">
        <v>165.62305122000001</v>
      </c>
      <c r="F227" s="84">
        <v>165.62305122000001</v>
      </c>
    </row>
    <row r="228" spans="1:6" ht="12.75" customHeight="1" x14ac:dyDescent="0.2">
      <c r="A228" s="83" t="s">
        <v>149</v>
      </c>
      <c r="B228" s="83">
        <v>4</v>
      </c>
      <c r="C228" s="84">
        <v>1127.0714085499999</v>
      </c>
      <c r="D228" s="84">
        <v>1117.96325376</v>
      </c>
      <c r="E228" s="84">
        <v>166.71646404000001</v>
      </c>
      <c r="F228" s="84">
        <v>166.71646404000001</v>
      </c>
    </row>
    <row r="229" spans="1:6" ht="12.75" customHeight="1" x14ac:dyDescent="0.2">
      <c r="A229" s="83" t="s">
        <v>149</v>
      </c>
      <c r="B229" s="83">
        <v>5</v>
      </c>
      <c r="C229" s="84">
        <v>1133.4084813100001</v>
      </c>
      <c r="D229" s="84">
        <v>1124.51854172</v>
      </c>
      <c r="E229" s="84">
        <v>167.69402249000001</v>
      </c>
      <c r="F229" s="84">
        <v>167.69402249000001</v>
      </c>
    </row>
    <row r="230" spans="1:6" ht="12.75" customHeight="1" x14ac:dyDescent="0.2">
      <c r="A230" s="83" t="s">
        <v>149</v>
      </c>
      <c r="B230" s="83">
        <v>6</v>
      </c>
      <c r="C230" s="84">
        <v>1125.2705966399999</v>
      </c>
      <c r="D230" s="84">
        <v>1119.8584292400001</v>
      </c>
      <c r="E230" s="84">
        <v>166.99908241</v>
      </c>
      <c r="F230" s="84">
        <v>166.99908241</v>
      </c>
    </row>
    <row r="231" spans="1:6" ht="12.75" customHeight="1" x14ac:dyDescent="0.2">
      <c r="A231" s="83" t="s">
        <v>149</v>
      </c>
      <c r="B231" s="83">
        <v>7</v>
      </c>
      <c r="C231" s="84">
        <v>1119.8991047</v>
      </c>
      <c r="D231" s="84">
        <v>1111.0969993599999</v>
      </c>
      <c r="E231" s="84">
        <v>165.69253266000001</v>
      </c>
      <c r="F231" s="84">
        <v>165.69253266000001</v>
      </c>
    </row>
    <row r="232" spans="1:6" ht="12.75" customHeight="1" x14ac:dyDescent="0.2">
      <c r="A232" s="83" t="s">
        <v>149</v>
      </c>
      <c r="B232" s="83">
        <v>8</v>
      </c>
      <c r="C232" s="84">
        <v>1092.5045549399999</v>
      </c>
      <c r="D232" s="84">
        <v>1083.8071331599999</v>
      </c>
      <c r="E232" s="84">
        <v>161.62292662999999</v>
      </c>
      <c r="F232" s="84">
        <v>161.62292662999999</v>
      </c>
    </row>
    <row r="233" spans="1:6" ht="12.75" customHeight="1" x14ac:dyDescent="0.2">
      <c r="A233" s="83" t="s">
        <v>149</v>
      </c>
      <c r="B233" s="83">
        <v>9</v>
      </c>
      <c r="C233" s="84">
        <v>1067.8160185900001</v>
      </c>
      <c r="D233" s="84">
        <v>1059.41572784</v>
      </c>
      <c r="E233" s="84">
        <v>157.98555408000001</v>
      </c>
      <c r="F233" s="84">
        <v>157.98555408000001</v>
      </c>
    </row>
    <row r="234" spans="1:6" ht="12.75" customHeight="1" x14ac:dyDescent="0.2">
      <c r="A234" s="83" t="s">
        <v>149</v>
      </c>
      <c r="B234" s="83">
        <v>10</v>
      </c>
      <c r="C234" s="84">
        <v>1046.9364521800001</v>
      </c>
      <c r="D234" s="84">
        <v>1038.42148651</v>
      </c>
      <c r="E234" s="84">
        <v>154.85478420999999</v>
      </c>
      <c r="F234" s="84">
        <v>154.85478420999999</v>
      </c>
    </row>
    <row r="235" spans="1:6" ht="12.75" customHeight="1" x14ac:dyDescent="0.2">
      <c r="A235" s="83" t="s">
        <v>149</v>
      </c>
      <c r="B235" s="83">
        <v>11</v>
      </c>
      <c r="C235" s="84">
        <v>1033.0913253199999</v>
      </c>
      <c r="D235" s="84">
        <v>1023.86052518</v>
      </c>
      <c r="E235" s="84">
        <v>152.68337832</v>
      </c>
      <c r="F235" s="84">
        <v>152.68337832</v>
      </c>
    </row>
    <row r="236" spans="1:6" ht="12.75" customHeight="1" x14ac:dyDescent="0.2">
      <c r="A236" s="83" t="s">
        <v>149</v>
      </c>
      <c r="B236" s="83">
        <v>12</v>
      </c>
      <c r="C236" s="84">
        <v>1028.3375263299999</v>
      </c>
      <c r="D236" s="84">
        <v>1018.85210453</v>
      </c>
      <c r="E236" s="84">
        <v>151.93649672000001</v>
      </c>
      <c r="F236" s="84">
        <v>151.93649672000001</v>
      </c>
    </row>
    <row r="237" spans="1:6" ht="12.75" customHeight="1" x14ac:dyDescent="0.2">
      <c r="A237" s="83" t="s">
        <v>149</v>
      </c>
      <c r="B237" s="83">
        <v>13</v>
      </c>
      <c r="C237" s="84">
        <v>1046.11441788</v>
      </c>
      <c r="D237" s="84">
        <v>1037.8078631000001</v>
      </c>
      <c r="E237" s="84">
        <v>154.76327750999999</v>
      </c>
      <c r="F237" s="84">
        <v>154.76327750999999</v>
      </c>
    </row>
    <row r="238" spans="1:6" ht="12.75" customHeight="1" x14ac:dyDescent="0.2">
      <c r="A238" s="83" t="s">
        <v>149</v>
      </c>
      <c r="B238" s="83">
        <v>14</v>
      </c>
      <c r="C238" s="84">
        <v>1058.2019890399999</v>
      </c>
      <c r="D238" s="84">
        <v>1050.8733239799999</v>
      </c>
      <c r="E238" s="84">
        <v>156.71166663</v>
      </c>
      <c r="F238" s="84">
        <v>156.71166663</v>
      </c>
    </row>
    <row r="239" spans="1:6" ht="12.75" customHeight="1" x14ac:dyDescent="0.2">
      <c r="A239" s="83" t="s">
        <v>149</v>
      </c>
      <c r="B239" s="83">
        <v>15</v>
      </c>
      <c r="C239" s="84">
        <v>1065.9026841100001</v>
      </c>
      <c r="D239" s="84">
        <v>1058.6569324899999</v>
      </c>
      <c r="E239" s="84">
        <v>157.87239858999999</v>
      </c>
      <c r="F239" s="84">
        <v>157.87239858999999</v>
      </c>
    </row>
    <row r="240" spans="1:6" ht="12.75" customHeight="1" x14ac:dyDescent="0.2">
      <c r="A240" s="83" t="s">
        <v>149</v>
      </c>
      <c r="B240" s="83">
        <v>16</v>
      </c>
      <c r="C240" s="84">
        <v>1068.70696389</v>
      </c>
      <c r="D240" s="84">
        <v>1061.27407223</v>
      </c>
      <c r="E240" s="84">
        <v>158.26268001</v>
      </c>
      <c r="F240" s="84">
        <v>158.26268001</v>
      </c>
    </row>
    <row r="241" spans="1:6" ht="12.75" customHeight="1" x14ac:dyDescent="0.2">
      <c r="A241" s="83" t="s">
        <v>149</v>
      </c>
      <c r="B241" s="83">
        <v>17</v>
      </c>
      <c r="C241" s="84">
        <v>1052.50592175</v>
      </c>
      <c r="D241" s="84">
        <v>1049.99289105</v>
      </c>
      <c r="E241" s="84">
        <v>156.58037191</v>
      </c>
      <c r="F241" s="84">
        <v>156.58037191</v>
      </c>
    </row>
    <row r="242" spans="1:6" ht="12.75" customHeight="1" x14ac:dyDescent="0.2">
      <c r="A242" s="83" t="s">
        <v>149</v>
      </c>
      <c r="B242" s="83">
        <v>18</v>
      </c>
      <c r="C242" s="84">
        <v>1038.28672566</v>
      </c>
      <c r="D242" s="84">
        <v>1032.5250060400001</v>
      </c>
      <c r="E242" s="84">
        <v>153.97547053</v>
      </c>
      <c r="F242" s="84">
        <v>153.97547053</v>
      </c>
    </row>
    <row r="243" spans="1:6" ht="12.75" customHeight="1" x14ac:dyDescent="0.2">
      <c r="A243" s="83" t="s">
        <v>149</v>
      </c>
      <c r="B243" s="83">
        <v>19</v>
      </c>
      <c r="C243" s="84">
        <v>1020.51553691</v>
      </c>
      <c r="D243" s="84">
        <v>1013.49044927</v>
      </c>
      <c r="E243" s="84">
        <v>151.13693895</v>
      </c>
      <c r="F243" s="84">
        <v>151.13693895</v>
      </c>
    </row>
    <row r="244" spans="1:6" ht="12.75" customHeight="1" x14ac:dyDescent="0.2">
      <c r="A244" s="83" t="s">
        <v>149</v>
      </c>
      <c r="B244" s="83">
        <v>20</v>
      </c>
      <c r="C244" s="84">
        <v>1020.80757037</v>
      </c>
      <c r="D244" s="84">
        <v>1013.83961587</v>
      </c>
      <c r="E244" s="84">
        <v>151.18900848000001</v>
      </c>
      <c r="F244" s="84">
        <v>151.18900848000001</v>
      </c>
    </row>
    <row r="245" spans="1:6" ht="12.75" customHeight="1" x14ac:dyDescent="0.2">
      <c r="A245" s="83" t="s">
        <v>149</v>
      </c>
      <c r="B245" s="83">
        <v>21</v>
      </c>
      <c r="C245" s="84">
        <v>1014.11174322</v>
      </c>
      <c r="D245" s="84">
        <v>1007.02078303</v>
      </c>
      <c r="E245" s="84">
        <v>150.17214885000001</v>
      </c>
      <c r="F245" s="84">
        <v>150.17214885000001</v>
      </c>
    </row>
    <row r="246" spans="1:6" ht="12.75" customHeight="1" x14ac:dyDescent="0.2">
      <c r="A246" s="83" t="s">
        <v>149</v>
      </c>
      <c r="B246" s="83">
        <v>22</v>
      </c>
      <c r="C246" s="84">
        <v>1033.1640886600001</v>
      </c>
      <c r="D246" s="84">
        <v>1028.40988277</v>
      </c>
      <c r="E246" s="84">
        <v>153.36180206</v>
      </c>
      <c r="F246" s="84">
        <v>153.36180206</v>
      </c>
    </row>
    <row r="247" spans="1:6" ht="12.75" customHeight="1" x14ac:dyDescent="0.2">
      <c r="A247" s="83" t="s">
        <v>149</v>
      </c>
      <c r="B247" s="83">
        <v>23</v>
      </c>
      <c r="C247" s="84">
        <v>1049.47686572</v>
      </c>
      <c r="D247" s="84">
        <v>1042.6522776300001</v>
      </c>
      <c r="E247" s="84">
        <v>155.48570165999999</v>
      </c>
      <c r="F247" s="84">
        <v>155.48570165999999</v>
      </c>
    </row>
    <row r="248" spans="1:6" ht="12.75" customHeight="1" x14ac:dyDescent="0.2">
      <c r="A248" s="83" t="s">
        <v>149</v>
      </c>
      <c r="B248" s="83">
        <v>24</v>
      </c>
      <c r="C248" s="84">
        <v>1064.93836652</v>
      </c>
      <c r="D248" s="84">
        <v>1057.5538006199999</v>
      </c>
      <c r="E248" s="84">
        <v>157.70789386000001</v>
      </c>
      <c r="F248" s="84">
        <v>157.70789386000001</v>
      </c>
    </row>
    <row r="249" spans="1:6" ht="12.75" customHeight="1" x14ac:dyDescent="0.2">
      <c r="A249" s="83" t="s">
        <v>150</v>
      </c>
      <c r="B249" s="83">
        <v>1</v>
      </c>
      <c r="C249" s="84">
        <v>1062.63194013</v>
      </c>
      <c r="D249" s="84">
        <v>1053.92160646</v>
      </c>
      <c r="E249" s="84">
        <v>157.16624228000001</v>
      </c>
      <c r="F249" s="84">
        <v>157.16624228000001</v>
      </c>
    </row>
    <row r="250" spans="1:6" ht="12.75" customHeight="1" x14ac:dyDescent="0.2">
      <c r="A250" s="83" t="s">
        <v>150</v>
      </c>
      <c r="B250" s="83">
        <v>2</v>
      </c>
      <c r="C250" s="84">
        <v>1099.64059447</v>
      </c>
      <c r="D250" s="84">
        <v>1089.17800218</v>
      </c>
      <c r="E250" s="84">
        <v>162.4238584</v>
      </c>
      <c r="F250" s="84">
        <v>162.4238584</v>
      </c>
    </row>
    <row r="251" spans="1:6" ht="12.75" customHeight="1" x14ac:dyDescent="0.2">
      <c r="A251" s="83" t="s">
        <v>150</v>
      </c>
      <c r="B251" s="83">
        <v>3</v>
      </c>
      <c r="C251" s="84">
        <v>1123.3690639900001</v>
      </c>
      <c r="D251" s="84">
        <v>1112.7267600499999</v>
      </c>
      <c r="E251" s="84">
        <v>165.93557100000001</v>
      </c>
      <c r="F251" s="84">
        <v>165.93557100000001</v>
      </c>
    </row>
    <row r="252" spans="1:6" ht="12.75" customHeight="1" x14ac:dyDescent="0.2">
      <c r="A252" s="83" t="s">
        <v>150</v>
      </c>
      <c r="B252" s="83">
        <v>4</v>
      </c>
      <c r="C252" s="84">
        <v>1129.7780718500001</v>
      </c>
      <c r="D252" s="84">
        <v>1120.0429083399999</v>
      </c>
      <c r="E252" s="84">
        <v>167.02659288999999</v>
      </c>
      <c r="F252" s="84">
        <v>167.02659288999999</v>
      </c>
    </row>
    <row r="253" spans="1:6" ht="12.75" customHeight="1" x14ac:dyDescent="0.2">
      <c r="A253" s="83" t="s">
        <v>150</v>
      </c>
      <c r="B253" s="83">
        <v>5</v>
      </c>
      <c r="C253" s="84">
        <v>1141.31367209</v>
      </c>
      <c r="D253" s="84">
        <v>1131.3768846</v>
      </c>
      <c r="E253" s="84">
        <v>168.71677406000001</v>
      </c>
      <c r="F253" s="84">
        <v>168.71677406000001</v>
      </c>
    </row>
    <row r="254" spans="1:6" ht="12.75" customHeight="1" x14ac:dyDescent="0.2">
      <c r="A254" s="83" t="s">
        <v>150</v>
      </c>
      <c r="B254" s="83">
        <v>6</v>
      </c>
      <c r="C254" s="84">
        <v>1136.86122793</v>
      </c>
      <c r="D254" s="84">
        <v>1127.3100016599999</v>
      </c>
      <c r="E254" s="84">
        <v>168.11029944000001</v>
      </c>
      <c r="F254" s="84">
        <v>168.11029944000001</v>
      </c>
    </row>
    <row r="255" spans="1:6" ht="12.75" customHeight="1" x14ac:dyDescent="0.2">
      <c r="A255" s="83" t="s">
        <v>150</v>
      </c>
      <c r="B255" s="83">
        <v>7</v>
      </c>
      <c r="C255" s="84">
        <v>1122.9498072199999</v>
      </c>
      <c r="D255" s="84">
        <v>1113.96523948</v>
      </c>
      <c r="E255" s="84">
        <v>166.12025946</v>
      </c>
      <c r="F255" s="84">
        <v>166.12025946</v>
      </c>
    </row>
    <row r="256" spans="1:6" ht="12.75" customHeight="1" x14ac:dyDescent="0.2">
      <c r="A256" s="83" t="s">
        <v>150</v>
      </c>
      <c r="B256" s="83">
        <v>8</v>
      </c>
      <c r="C256" s="84">
        <v>1114.0429496100001</v>
      </c>
      <c r="D256" s="84">
        <v>1104.9269639700001</v>
      </c>
      <c r="E256" s="84">
        <v>164.77242505999999</v>
      </c>
      <c r="F256" s="84">
        <v>164.77242505999999</v>
      </c>
    </row>
    <row r="257" spans="1:6" ht="12.75" customHeight="1" x14ac:dyDescent="0.2">
      <c r="A257" s="83" t="s">
        <v>150</v>
      </c>
      <c r="B257" s="83">
        <v>9</v>
      </c>
      <c r="C257" s="84">
        <v>1105.76834841</v>
      </c>
      <c r="D257" s="84">
        <v>1096.4414698200001</v>
      </c>
      <c r="E257" s="84">
        <v>163.50702426999999</v>
      </c>
      <c r="F257" s="84">
        <v>163.50702426999999</v>
      </c>
    </row>
    <row r="258" spans="1:6" ht="12.75" customHeight="1" x14ac:dyDescent="0.2">
      <c r="A258" s="83" t="s">
        <v>150</v>
      </c>
      <c r="B258" s="83">
        <v>10</v>
      </c>
      <c r="C258" s="84">
        <v>1078.6901708099999</v>
      </c>
      <c r="D258" s="84">
        <v>1069.5940843200001</v>
      </c>
      <c r="E258" s="84">
        <v>159.50340326</v>
      </c>
      <c r="F258" s="84">
        <v>159.50340326</v>
      </c>
    </row>
    <row r="259" spans="1:6" ht="12.75" customHeight="1" x14ac:dyDescent="0.2">
      <c r="A259" s="83" t="s">
        <v>150</v>
      </c>
      <c r="B259" s="83">
        <v>11</v>
      </c>
      <c r="C259" s="84">
        <v>1049.6649531600001</v>
      </c>
      <c r="D259" s="84">
        <v>1040.8759474599999</v>
      </c>
      <c r="E259" s="84">
        <v>155.22080611999999</v>
      </c>
      <c r="F259" s="84">
        <v>155.22080611999999</v>
      </c>
    </row>
    <row r="260" spans="1:6" ht="12.75" customHeight="1" x14ac:dyDescent="0.2">
      <c r="A260" s="83" t="s">
        <v>150</v>
      </c>
      <c r="B260" s="83">
        <v>12</v>
      </c>
      <c r="C260" s="84">
        <v>1044.8048977799999</v>
      </c>
      <c r="D260" s="84">
        <v>1036.2229474999999</v>
      </c>
      <c r="E260" s="84">
        <v>154.52692669000001</v>
      </c>
      <c r="F260" s="84">
        <v>154.52692669000001</v>
      </c>
    </row>
    <row r="261" spans="1:6" ht="12.75" customHeight="1" x14ac:dyDescent="0.2">
      <c r="A261" s="83" t="s">
        <v>150</v>
      </c>
      <c r="B261" s="83">
        <v>13</v>
      </c>
      <c r="C261" s="84">
        <v>1063.66111798</v>
      </c>
      <c r="D261" s="84">
        <v>1055.0073182799999</v>
      </c>
      <c r="E261" s="84">
        <v>157.32814923999999</v>
      </c>
      <c r="F261" s="84">
        <v>157.32814923999999</v>
      </c>
    </row>
    <row r="262" spans="1:6" ht="12.75" customHeight="1" x14ac:dyDescent="0.2">
      <c r="A262" s="83" t="s">
        <v>150</v>
      </c>
      <c r="B262" s="83">
        <v>14</v>
      </c>
      <c r="C262" s="84">
        <v>1073.1079531600001</v>
      </c>
      <c r="D262" s="84">
        <v>1064.4760709899999</v>
      </c>
      <c r="E262" s="84">
        <v>158.74017863</v>
      </c>
      <c r="F262" s="84">
        <v>158.74017863</v>
      </c>
    </row>
    <row r="263" spans="1:6" ht="12.75" customHeight="1" x14ac:dyDescent="0.2">
      <c r="A263" s="83" t="s">
        <v>150</v>
      </c>
      <c r="B263" s="83">
        <v>15</v>
      </c>
      <c r="C263" s="84">
        <v>1083.89782072</v>
      </c>
      <c r="D263" s="84">
        <v>1074.829878</v>
      </c>
      <c r="E263" s="84">
        <v>160.2841919</v>
      </c>
      <c r="F263" s="84">
        <v>160.2841919</v>
      </c>
    </row>
    <row r="264" spans="1:6" ht="12.75" customHeight="1" x14ac:dyDescent="0.2">
      <c r="A264" s="83" t="s">
        <v>150</v>
      </c>
      <c r="B264" s="83">
        <v>16</v>
      </c>
      <c r="C264" s="84">
        <v>1086.6421203499999</v>
      </c>
      <c r="D264" s="84">
        <v>1077.3035011100001</v>
      </c>
      <c r="E264" s="84">
        <v>160.65307136999999</v>
      </c>
      <c r="F264" s="84">
        <v>160.65307136999999</v>
      </c>
    </row>
    <row r="265" spans="1:6" ht="12.75" customHeight="1" x14ac:dyDescent="0.2">
      <c r="A265" s="83" t="s">
        <v>150</v>
      </c>
      <c r="B265" s="83">
        <v>17</v>
      </c>
      <c r="C265" s="84">
        <v>1070.8742653300001</v>
      </c>
      <c r="D265" s="84">
        <v>1062.34458122</v>
      </c>
      <c r="E265" s="84">
        <v>158.42231985000001</v>
      </c>
      <c r="F265" s="84">
        <v>158.42231985000001</v>
      </c>
    </row>
    <row r="266" spans="1:6" ht="12.75" customHeight="1" x14ac:dyDescent="0.2">
      <c r="A266" s="83" t="s">
        <v>150</v>
      </c>
      <c r="B266" s="83">
        <v>18</v>
      </c>
      <c r="C266" s="84">
        <v>1044.23212509</v>
      </c>
      <c r="D266" s="84">
        <v>1035.8473479700001</v>
      </c>
      <c r="E266" s="84">
        <v>154.47091535000001</v>
      </c>
      <c r="F266" s="84">
        <v>154.47091535000001</v>
      </c>
    </row>
    <row r="267" spans="1:6" ht="12.75" customHeight="1" x14ac:dyDescent="0.2">
      <c r="A267" s="83" t="s">
        <v>150</v>
      </c>
      <c r="B267" s="83">
        <v>19</v>
      </c>
      <c r="C267" s="84">
        <v>1013.74694594</v>
      </c>
      <c r="D267" s="84">
        <v>1009.14876952</v>
      </c>
      <c r="E267" s="84">
        <v>150.48948521</v>
      </c>
      <c r="F267" s="84">
        <v>150.48948521</v>
      </c>
    </row>
    <row r="268" spans="1:6" ht="12.75" customHeight="1" x14ac:dyDescent="0.2">
      <c r="A268" s="83" t="s">
        <v>150</v>
      </c>
      <c r="B268" s="83">
        <v>20</v>
      </c>
      <c r="C268" s="84">
        <v>1020.31633535</v>
      </c>
      <c r="D268" s="84">
        <v>1014.13534244</v>
      </c>
      <c r="E268" s="84">
        <v>151.23310875999999</v>
      </c>
      <c r="F268" s="84">
        <v>151.23310875999999</v>
      </c>
    </row>
    <row r="269" spans="1:6" ht="12.75" customHeight="1" x14ac:dyDescent="0.2">
      <c r="A269" s="83" t="s">
        <v>150</v>
      </c>
      <c r="B269" s="83">
        <v>21</v>
      </c>
      <c r="C269" s="84">
        <v>1018.60584083</v>
      </c>
      <c r="D269" s="84">
        <v>1009.94954319</v>
      </c>
      <c r="E269" s="84">
        <v>150.60890072000001</v>
      </c>
      <c r="F269" s="84">
        <v>150.60890072000001</v>
      </c>
    </row>
    <row r="270" spans="1:6" ht="12.75" customHeight="1" x14ac:dyDescent="0.2">
      <c r="A270" s="83" t="s">
        <v>150</v>
      </c>
      <c r="B270" s="83">
        <v>22</v>
      </c>
      <c r="C270" s="84">
        <v>1042.45973671</v>
      </c>
      <c r="D270" s="84">
        <v>1034.02970699</v>
      </c>
      <c r="E270" s="84">
        <v>154.19985932</v>
      </c>
      <c r="F270" s="84">
        <v>154.19985932</v>
      </c>
    </row>
    <row r="271" spans="1:6" ht="12.75" customHeight="1" x14ac:dyDescent="0.2">
      <c r="A271" s="83" t="s">
        <v>150</v>
      </c>
      <c r="B271" s="83">
        <v>23</v>
      </c>
      <c r="C271" s="84">
        <v>1062.4671356900001</v>
      </c>
      <c r="D271" s="84">
        <v>1054.0065968700001</v>
      </c>
      <c r="E271" s="84">
        <v>157.17891649000001</v>
      </c>
      <c r="F271" s="84">
        <v>157.17891649000001</v>
      </c>
    </row>
    <row r="272" spans="1:6" ht="12.75" customHeight="1" x14ac:dyDescent="0.2">
      <c r="A272" s="83" t="s">
        <v>150</v>
      </c>
      <c r="B272" s="83">
        <v>24</v>
      </c>
      <c r="C272" s="84">
        <v>1081.45751847</v>
      </c>
      <c r="D272" s="84">
        <v>1072.97517713</v>
      </c>
      <c r="E272" s="84">
        <v>160.00760930999999</v>
      </c>
      <c r="F272" s="84">
        <v>160.00760930999999</v>
      </c>
    </row>
    <row r="273" spans="1:6" ht="12.75" customHeight="1" x14ac:dyDescent="0.2">
      <c r="A273" s="83" t="s">
        <v>151</v>
      </c>
      <c r="B273" s="83">
        <v>1</v>
      </c>
      <c r="C273" s="84">
        <v>1121.3298163300001</v>
      </c>
      <c r="D273" s="84">
        <v>1112.4210189</v>
      </c>
      <c r="E273" s="84">
        <v>165.8899773</v>
      </c>
      <c r="F273" s="84">
        <v>165.8899773</v>
      </c>
    </row>
    <row r="274" spans="1:6" ht="12.75" customHeight="1" x14ac:dyDescent="0.2">
      <c r="A274" s="83" t="s">
        <v>151</v>
      </c>
      <c r="B274" s="83">
        <v>2</v>
      </c>
      <c r="C274" s="84">
        <v>1161.4564242199999</v>
      </c>
      <c r="D274" s="84">
        <v>1152.3171459</v>
      </c>
      <c r="E274" s="84">
        <v>171.83949415999999</v>
      </c>
      <c r="F274" s="84">
        <v>171.83949415999999</v>
      </c>
    </row>
    <row r="275" spans="1:6" ht="12.75" customHeight="1" x14ac:dyDescent="0.2">
      <c r="A275" s="83" t="s">
        <v>151</v>
      </c>
      <c r="B275" s="83">
        <v>3</v>
      </c>
      <c r="C275" s="84">
        <v>1168.27414365</v>
      </c>
      <c r="D275" s="84">
        <v>1158.80275089</v>
      </c>
      <c r="E275" s="84">
        <v>172.80666113000001</v>
      </c>
      <c r="F275" s="84">
        <v>172.80666113000001</v>
      </c>
    </row>
    <row r="276" spans="1:6" ht="12.75" customHeight="1" x14ac:dyDescent="0.2">
      <c r="A276" s="83" t="s">
        <v>151</v>
      </c>
      <c r="B276" s="83">
        <v>4</v>
      </c>
      <c r="C276" s="84">
        <v>1160.1969524399999</v>
      </c>
      <c r="D276" s="84">
        <v>1154.8651349899999</v>
      </c>
      <c r="E276" s="84">
        <v>172.21946346999999</v>
      </c>
      <c r="F276" s="84">
        <v>172.21946346999999</v>
      </c>
    </row>
    <row r="277" spans="1:6" ht="12.75" customHeight="1" x14ac:dyDescent="0.2">
      <c r="A277" s="83" t="s">
        <v>151</v>
      </c>
      <c r="B277" s="83">
        <v>5</v>
      </c>
      <c r="C277" s="84">
        <v>1158.29994861</v>
      </c>
      <c r="D277" s="84">
        <v>1157.4362192200001</v>
      </c>
      <c r="E277" s="84">
        <v>172.60287685</v>
      </c>
      <c r="F277" s="84">
        <v>172.60287685</v>
      </c>
    </row>
    <row r="278" spans="1:6" ht="12.75" customHeight="1" x14ac:dyDescent="0.2">
      <c r="A278" s="83" t="s">
        <v>151</v>
      </c>
      <c r="B278" s="83">
        <v>6</v>
      </c>
      <c r="C278" s="84">
        <v>1165.8124904599999</v>
      </c>
      <c r="D278" s="84">
        <v>1162.52336324</v>
      </c>
      <c r="E278" s="84">
        <v>173.36149809</v>
      </c>
      <c r="F278" s="84">
        <v>173.36149809</v>
      </c>
    </row>
    <row r="279" spans="1:6" ht="12.75" customHeight="1" x14ac:dyDescent="0.2">
      <c r="A279" s="83" t="s">
        <v>151</v>
      </c>
      <c r="B279" s="83">
        <v>7</v>
      </c>
      <c r="C279" s="84">
        <v>1153.1520349499999</v>
      </c>
      <c r="D279" s="84">
        <v>1152.70752042</v>
      </c>
      <c r="E279" s="84">
        <v>171.89770883</v>
      </c>
      <c r="F279" s="84">
        <v>171.89770883</v>
      </c>
    </row>
    <row r="280" spans="1:6" ht="12.75" customHeight="1" x14ac:dyDescent="0.2">
      <c r="A280" s="83" t="s">
        <v>151</v>
      </c>
      <c r="B280" s="83">
        <v>8</v>
      </c>
      <c r="C280" s="84">
        <v>1117.12132114</v>
      </c>
      <c r="D280" s="84">
        <v>1109.9735478800001</v>
      </c>
      <c r="E280" s="84">
        <v>165.52499775999999</v>
      </c>
      <c r="F280" s="84">
        <v>165.52499775999999</v>
      </c>
    </row>
    <row r="281" spans="1:6" ht="12.75" customHeight="1" x14ac:dyDescent="0.2">
      <c r="A281" s="83" t="s">
        <v>151</v>
      </c>
      <c r="B281" s="83">
        <v>9</v>
      </c>
      <c r="C281" s="84">
        <v>1080.6791167199999</v>
      </c>
      <c r="D281" s="84">
        <v>1072.1891799800001</v>
      </c>
      <c r="E281" s="84">
        <v>159.89039735</v>
      </c>
      <c r="F281" s="84">
        <v>159.89039735</v>
      </c>
    </row>
    <row r="282" spans="1:6" ht="12.75" customHeight="1" x14ac:dyDescent="0.2">
      <c r="A282" s="83" t="s">
        <v>151</v>
      </c>
      <c r="B282" s="83">
        <v>10</v>
      </c>
      <c r="C282" s="84">
        <v>1063.93311262</v>
      </c>
      <c r="D282" s="84">
        <v>1055.6611835000001</v>
      </c>
      <c r="E282" s="84">
        <v>157.42565701000001</v>
      </c>
      <c r="F282" s="84">
        <v>157.42565701000001</v>
      </c>
    </row>
    <row r="283" spans="1:6" ht="12.75" customHeight="1" x14ac:dyDescent="0.2">
      <c r="A283" s="83" t="s">
        <v>151</v>
      </c>
      <c r="B283" s="83">
        <v>11</v>
      </c>
      <c r="C283" s="84">
        <v>1059.2622318199999</v>
      </c>
      <c r="D283" s="84">
        <v>1050.81759895</v>
      </c>
      <c r="E283" s="84">
        <v>156.70335661999999</v>
      </c>
      <c r="F283" s="84">
        <v>156.70335661999999</v>
      </c>
    </row>
    <row r="284" spans="1:6" ht="12.75" customHeight="1" x14ac:dyDescent="0.2">
      <c r="A284" s="83" t="s">
        <v>151</v>
      </c>
      <c r="B284" s="83">
        <v>12</v>
      </c>
      <c r="C284" s="84">
        <v>1068.0184488499999</v>
      </c>
      <c r="D284" s="84">
        <v>1058.7595079299999</v>
      </c>
      <c r="E284" s="84">
        <v>157.88769518000001</v>
      </c>
      <c r="F284" s="84">
        <v>157.88769518000001</v>
      </c>
    </row>
    <row r="285" spans="1:6" ht="12.75" customHeight="1" x14ac:dyDescent="0.2">
      <c r="A285" s="83" t="s">
        <v>151</v>
      </c>
      <c r="B285" s="83">
        <v>13</v>
      </c>
      <c r="C285" s="84">
        <v>1078.7595405300001</v>
      </c>
      <c r="D285" s="84">
        <v>1069.1220145499999</v>
      </c>
      <c r="E285" s="84">
        <v>159.43300576999999</v>
      </c>
      <c r="F285" s="84">
        <v>159.43300576999999</v>
      </c>
    </row>
    <row r="286" spans="1:6" ht="12.75" customHeight="1" x14ac:dyDescent="0.2">
      <c r="A286" s="83" t="s">
        <v>151</v>
      </c>
      <c r="B286" s="83">
        <v>14</v>
      </c>
      <c r="C286" s="84">
        <v>1088.94736201</v>
      </c>
      <c r="D286" s="84">
        <v>1079.5296321000001</v>
      </c>
      <c r="E286" s="84">
        <v>160.98504353999999</v>
      </c>
      <c r="F286" s="84">
        <v>160.98504353999999</v>
      </c>
    </row>
    <row r="287" spans="1:6" ht="12.75" customHeight="1" x14ac:dyDescent="0.2">
      <c r="A287" s="83" t="s">
        <v>151</v>
      </c>
      <c r="B287" s="83">
        <v>15</v>
      </c>
      <c r="C287" s="84">
        <v>1102.5042117800001</v>
      </c>
      <c r="D287" s="84">
        <v>1091.81968796</v>
      </c>
      <c r="E287" s="84">
        <v>162.81780025</v>
      </c>
      <c r="F287" s="84">
        <v>162.81780025</v>
      </c>
    </row>
    <row r="288" spans="1:6" ht="12.75" customHeight="1" x14ac:dyDescent="0.2">
      <c r="A288" s="83" t="s">
        <v>151</v>
      </c>
      <c r="B288" s="83">
        <v>16</v>
      </c>
      <c r="C288" s="84">
        <v>1108.54433004</v>
      </c>
      <c r="D288" s="84">
        <v>1098.6342677499999</v>
      </c>
      <c r="E288" s="84">
        <v>163.83402565</v>
      </c>
      <c r="F288" s="84">
        <v>163.83402565</v>
      </c>
    </row>
    <row r="289" spans="1:6" ht="12.75" customHeight="1" x14ac:dyDescent="0.2">
      <c r="A289" s="83" t="s">
        <v>151</v>
      </c>
      <c r="B289" s="83">
        <v>17</v>
      </c>
      <c r="C289" s="84">
        <v>1095.5410902900001</v>
      </c>
      <c r="D289" s="84">
        <v>1086.2135947700001</v>
      </c>
      <c r="E289" s="84">
        <v>161.98179063000001</v>
      </c>
      <c r="F289" s="84">
        <v>161.98179063000001</v>
      </c>
    </row>
    <row r="290" spans="1:6" ht="12.75" customHeight="1" x14ac:dyDescent="0.2">
      <c r="A290" s="83" t="s">
        <v>151</v>
      </c>
      <c r="B290" s="83">
        <v>18</v>
      </c>
      <c r="C290" s="84">
        <v>1070.4016079400001</v>
      </c>
      <c r="D290" s="84">
        <v>1061.64690836</v>
      </c>
      <c r="E290" s="84">
        <v>158.31827926</v>
      </c>
      <c r="F290" s="84">
        <v>158.31827926</v>
      </c>
    </row>
    <row r="291" spans="1:6" ht="12.75" customHeight="1" x14ac:dyDescent="0.2">
      <c r="A291" s="83" t="s">
        <v>151</v>
      </c>
      <c r="B291" s="83">
        <v>19</v>
      </c>
      <c r="C291" s="84">
        <v>1041.4687395999999</v>
      </c>
      <c r="D291" s="84">
        <v>1032.76977478</v>
      </c>
      <c r="E291" s="84">
        <v>154.01197171000001</v>
      </c>
      <c r="F291" s="84">
        <v>154.01197171000001</v>
      </c>
    </row>
    <row r="292" spans="1:6" ht="12.75" customHeight="1" x14ac:dyDescent="0.2">
      <c r="A292" s="83" t="s">
        <v>151</v>
      </c>
      <c r="B292" s="83">
        <v>20</v>
      </c>
      <c r="C292" s="84">
        <v>1040.9532403400001</v>
      </c>
      <c r="D292" s="84">
        <v>1032.2564783</v>
      </c>
      <c r="E292" s="84">
        <v>153.93542629000001</v>
      </c>
      <c r="F292" s="84">
        <v>153.93542629000001</v>
      </c>
    </row>
    <row r="293" spans="1:6" ht="12.75" customHeight="1" x14ac:dyDescent="0.2">
      <c r="A293" s="83" t="s">
        <v>151</v>
      </c>
      <c r="B293" s="83">
        <v>21</v>
      </c>
      <c r="C293" s="84">
        <v>1055.45944177</v>
      </c>
      <c r="D293" s="84">
        <v>1046.66341042</v>
      </c>
      <c r="E293" s="84">
        <v>156.08386254000001</v>
      </c>
      <c r="F293" s="84">
        <v>156.08386254000001</v>
      </c>
    </row>
    <row r="294" spans="1:6" ht="12.75" customHeight="1" x14ac:dyDescent="0.2">
      <c r="A294" s="83" t="s">
        <v>151</v>
      </c>
      <c r="B294" s="83">
        <v>22</v>
      </c>
      <c r="C294" s="84">
        <v>1071.3447936699999</v>
      </c>
      <c r="D294" s="84">
        <v>1062.8432616800001</v>
      </c>
      <c r="E294" s="84">
        <v>158.49668566</v>
      </c>
      <c r="F294" s="84">
        <v>158.49668566</v>
      </c>
    </row>
    <row r="295" spans="1:6" ht="12.75" customHeight="1" x14ac:dyDescent="0.2">
      <c r="A295" s="83" t="s">
        <v>151</v>
      </c>
      <c r="B295" s="83">
        <v>23</v>
      </c>
      <c r="C295" s="84">
        <v>1074.71232371</v>
      </c>
      <c r="D295" s="84">
        <v>1066.10639008</v>
      </c>
      <c r="E295" s="84">
        <v>158.98330025000001</v>
      </c>
      <c r="F295" s="84">
        <v>158.98330025000001</v>
      </c>
    </row>
    <row r="296" spans="1:6" ht="12.75" customHeight="1" x14ac:dyDescent="0.2">
      <c r="A296" s="83" t="s">
        <v>151</v>
      </c>
      <c r="B296" s="83">
        <v>24</v>
      </c>
      <c r="C296" s="84">
        <v>1092.37293854</v>
      </c>
      <c r="D296" s="84">
        <v>1083.6385816500001</v>
      </c>
      <c r="E296" s="84">
        <v>161.59779136</v>
      </c>
      <c r="F296" s="84">
        <v>161.59779136</v>
      </c>
    </row>
    <row r="297" spans="1:6" ht="12.75" customHeight="1" x14ac:dyDescent="0.2">
      <c r="A297" s="83" t="s">
        <v>152</v>
      </c>
      <c r="B297" s="83">
        <v>1</v>
      </c>
      <c r="C297" s="84">
        <v>1063.4647757400001</v>
      </c>
      <c r="D297" s="84">
        <v>1054.9721013000001</v>
      </c>
      <c r="E297" s="84">
        <v>157.32289750000001</v>
      </c>
      <c r="F297" s="84">
        <v>157.32289750000001</v>
      </c>
    </row>
    <row r="298" spans="1:6" ht="12.75" customHeight="1" x14ac:dyDescent="0.2">
      <c r="A298" s="83" t="s">
        <v>152</v>
      </c>
      <c r="B298" s="83">
        <v>2</v>
      </c>
      <c r="C298" s="84">
        <v>1097.83915331</v>
      </c>
      <c r="D298" s="84">
        <v>1089.14103447</v>
      </c>
      <c r="E298" s="84">
        <v>162.41834559</v>
      </c>
      <c r="F298" s="84">
        <v>162.41834559</v>
      </c>
    </row>
    <row r="299" spans="1:6" ht="12.75" customHeight="1" x14ac:dyDescent="0.2">
      <c r="A299" s="83" t="s">
        <v>152</v>
      </c>
      <c r="B299" s="83">
        <v>3</v>
      </c>
      <c r="C299" s="84">
        <v>1115.25699704</v>
      </c>
      <c r="D299" s="84">
        <v>1106.4439038</v>
      </c>
      <c r="E299" s="84">
        <v>164.99863898000001</v>
      </c>
      <c r="F299" s="84">
        <v>164.99863898000001</v>
      </c>
    </row>
    <row r="300" spans="1:6" ht="12.75" customHeight="1" x14ac:dyDescent="0.2">
      <c r="A300" s="83" t="s">
        <v>152</v>
      </c>
      <c r="B300" s="83">
        <v>4</v>
      </c>
      <c r="C300" s="84">
        <v>1123.16164291</v>
      </c>
      <c r="D300" s="84">
        <v>1119.1190192199999</v>
      </c>
      <c r="E300" s="84">
        <v>166.88881775999999</v>
      </c>
      <c r="F300" s="84">
        <v>166.88881775999999</v>
      </c>
    </row>
    <row r="301" spans="1:6" ht="12.75" customHeight="1" x14ac:dyDescent="0.2">
      <c r="A301" s="83" t="s">
        <v>152</v>
      </c>
      <c r="B301" s="83">
        <v>5</v>
      </c>
      <c r="C301" s="84">
        <v>1131.9039882</v>
      </c>
      <c r="D301" s="84">
        <v>1124.0361616299999</v>
      </c>
      <c r="E301" s="84">
        <v>167.62208748</v>
      </c>
      <c r="F301" s="84">
        <v>167.62208748</v>
      </c>
    </row>
    <row r="302" spans="1:6" ht="12.75" customHeight="1" x14ac:dyDescent="0.2">
      <c r="A302" s="83" t="s">
        <v>152</v>
      </c>
      <c r="B302" s="83">
        <v>6</v>
      </c>
      <c r="C302" s="84">
        <v>1119.78069751</v>
      </c>
      <c r="D302" s="84">
        <v>1114.5992817900001</v>
      </c>
      <c r="E302" s="84">
        <v>166.21481112999999</v>
      </c>
      <c r="F302" s="84">
        <v>166.21481112999999</v>
      </c>
    </row>
    <row r="303" spans="1:6" ht="12.75" customHeight="1" x14ac:dyDescent="0.2">
      <c r="A303" s="83" t="s">
        <v>152</v>
      </c>
      <c r="B303" s="83">
        <v>7</v>
      </c>
      <c r="C303" s="84">
        <v>1111.7675135300001</v>
      </c>
      <c r="D303" s="84">
        <v>1106.6052878400001</v>
      </c>
      <c r="E303" s="84">
        <v>165.02270540000001</v>
      </c>
      <c r="F303" s="84">
        <v>165.02270540000001</v>
      </c>
    </row>
    <row r="304" spans="1:6" ht="12.75" customHeight="1" x14ac:dyDescent="0.2">
      <c r="A304" s="83" t="s">
        <v>152</v>
      </c>
      <c r="B304" s="83">
        <v>8</v>
      </c>
      <c r="C304" s="84">
        <v>1077.3208107299999</v>
      </c>
      <c r="D304" s="84">
        <v>1068.59689807</v>
      </c>
      <c r="E304" s="84">
        <v>159.35469768999999</v>
      </c>
      <c r="F304" s="84">
        <v>159.35469768999999</v>
      </c>
    </row>
    <row r="305" spans="1:6" ht="12.75" customHeight="1" x14ac:dyDescent="0.2">
      <c r="A305" s="83" t="s">
        <v>152</v>
      </c>
      <c r="B305" s="83">
        <v>9</v>
      </c>
      <c r="C305" s="84">
        <v>1042.0320337799999</v>
      </c>
      <c r="D305" s="84">
        <v>1033.4637970900001</v>
      </c>
      <c r="E305" s="84">
        <v>154.11546791000001</v>
      </c>
      <c r="F305" s="84">
        <v>154.11546791000001</v>
      </c>
    </row>
    <row r="306" spans="1:6" ht="12.75" customHeight="1" x14ac:dyDescent="0.2">
      <c r="A306" s="83" t="s">
        <v>152</v>
      </c>
      <c r="B306" s="83">
        <v>10</v>
      </c>
      <c r="C306" s="84">
        <v>1040.0269419399999</v>
      </c>
      <c r="D306" s="84">
        <v>1031.65466025</v>
      </c>
      <c r="E306" s="84">
        <v>153.84568006999999</v>
      </c>
      <c r="F306" s="84">
        <v>153.84568006999999</v>
      </c>
    </row>
    <row r="307" spans="1:6" ht="12.75" customHeight="1" x14ac:dyDescent="0.2">
      <c r="A307" s="83" t="s">
        <v>152</v>
      </c>
      <c r="B307" s="83">
        <v>11</v>
      </c>
      <c r="C307" s="84">
        <v>1034.0660674400001</v>
      </c>
      <c r="D307" s="84">
        <v>1024.7847090299999</v>
      </c>
      <c r="E307" s="84">
        <v>152.82119739999999</v>
      </c>
      <c r="F307" s="84">
        <v>152.82119739999999</v>
      </c>
    </row>
    <row r="308" spans="1:6" ht="12.75" customHeight="1" x14ac:dyDescent="0.2">
      <c r="A308" s="83" t="s">
        <v>152</v>
      </c>
      <c r="B308" s="83">
        <v>12</v>
      </c>
      <c r="C308" s="84">
        <v>1039.54835041</v>
      </c>
      <c r="D308" s="84">
        <v>1030.9833232399999</v>
      </c>
      <c r="E308" s="84">
        <v>153.74556681999999</v>
      </c>
      <c r="F308" s="84">
        <v>153.74556681999999</v>
      </c>
    </row>
    <row r="309" spans="1:6" ht="12.75" customHeight="1" x14ac:dyDescent="0.2">
      <c r="A309" s="83" t="s">
        <v>152</v>
      </c>
      <c r="B309" s="83">
        <v>13</v>
      </c>
      <c r="C309" s="84">
        <v>1046.3767167599999</v>
      </c>
      <c r="D309" s="84">
        <v>1037.1730895000001</v>
      </c>
      <c r="E309" s="84">
        <v>154.66861678000001</v>
      </c>
      <c r="F309" s="84">
        <v>154.66861678000001</v>
      </c>
    </row>
    <row r="310" spans="1:6" ht="12.75" customHeight="1" x14ac:dyDescent="0.2">
      <c r="A310" s="83" t="s">
        <v>152</v>
      </c>
      <c r="B310" s="83">
        <v>14</v>
      </c>
      <c r="C310" s="84">
        <v>1060.1615242099999</v>
      </c>
      <c r="D310" s="84">
        <v>1050.17003077</v>
      </c>
      <c r="E310" s="84">
        <v>156.6067879</v>
      </c>
      <c r="F310" s="84">
        <v>156.6067879</v>
      </c>
    </row>
    <row r="311" spans="1:6" ht="12.75" customHeight="1" x14ac:dyDescent="0.2">
      <c r="A311" s="83" t="s">
        <v>152</v>
      </c>
      <c r="B311" s="83">
        <v>15</v>
      </c>
      <c r="C311" s="84">
        <v>1070.0000158600001</v>
      </c>
      <c r="D311" s="84">
        <v>1059.5535782899999</v>
      </c>
      <c r="E311" s="84">
        <v>158.00611105999999</v>
      </c>
      <c r="F311" s="84">
        <v>158.00611105999999</v>
      </c>
    </row>
    <row r="312" spans="1:6" ht="12.75" customHeight="1" x14ac:dyDescent="0.2">
      <c r="A312" s="83" t="s">
        <v>152</v>
      </c>
      <c r="B312" s="83">
        <v>16</v>
      </c>
      <c r="C312" s="84">
        <v>1068.94207994</v>
      </c>
      <c r="D312" s="84">
        <v>1060.3478126499999</v>
      </c>
      <c r="E312" s="84">
        <v>158.12455138999999</v>
      </c>
      <c r="F312" s="84">
        <v>158.12455138999999</v>
      </c>
    </row>
    <row r="313" spans="1:6" ht="12.75" customHeight="1" x14ac:dyDescent="0.2">
      <c r="A313" s="83" t="s">
        <v>152</v>
      </c>
      <c r="B313" s="83">
        <v>17</v>
      </c>
      <c r="C313" s="84">
        <v>1056.5948079899999</v>
      </c>
      <c r="D313" s="84">
        <v>1049.1990591000001</v>
      </c>
      <c r="E313" s="84">
        <v>156.46199159</v>
      </c>
      <c r="F313" s="84">
        <v>156.46199159</v>
      </c>
    </row>
    <row r="314" spans="1:6" ht="12.75" customHeight="1" x14ac:dyDescent="0.2">
      <c r="A314" s="83" t="s">
        <v>152</v>
      </c>
      <c r="B314" s="83">
        <v>18</v>
      </c>
      <c r="C314" s="84">
        <v>1034.9539949499999</v>
      </c>
      <c r="D314" s="84">
        <v>1029.28001083</v>
      </c>
      <c r="E314" s="84">
        <v>153.49156006000001</v>
      </c>
      <c r="F314" s="84">
        <v>153.49156006000001</v>
      </c>
    </row>
    <row r="315" spans="1:6" ht="12.75" customHeight="1" x14ac:dyDescent="0.2">
      <c r="A315" s="83" t="s">
        <v>152</v>
      </c>
      <c r="B315" s="83">
        <v>19</v>
      </c>
      <c r="C315" s="84">
        <v>1016.8923026</v>
      </c>
      <c r="D315" s="84">
        <v>1016.6279654799999</v>
      </c>
      <c r="E315" s="84">
        <v>151.60482160000001</v>
      </c>
      <c r="F315" s="84">
        <v>151.60482160000001</v>
      </c>
    </row>
    <row r="316" spans="1:6" ht="12.75" customHeight="1" x14ac:dyDescent="0.2">
      <c r="A316" s="83" t="s">
        <v>152</v>
      </c>
      <c r="B316" s="83">
        <v>20</v>
      </c>
      <c r="C316" s="84">
        <v>1026.3319065000001</v>
      </c>
      <c r="D316" s="84">
        <v>1017.89395768</v>
      </c>
      <c r="E316" s="84">
        <v>151.79361291000001</v>
      </c>
      <c r="F316" s="84">
        <v>151.79361291000001</v>
      </c>
    </row>
    <row r="317" spans="1:6" ht="12.75" customHeight="1" x14ac:dyDescent="0.2">
      <c r="A317" s="83" t="s">
        <v>152</v>
      </c>
      <c r="B317" s="83">
        <v>21</v>
      </c>
      <c r="C317" s="84">
        <v>1042.1659768</v>
      </c>
      <c r="D317" s="84">
        <v>1033.9775864999999</v>
      </c>
      <c r="E317" s="84">
        <v>154.19208685000001</v>
      </c>
      <c r="F317" s="84">
        <v>154.19208685000001</v>
      </c>
    </row>
    <row r="318" spans="1:6" ht="12.75" customHeight="1" x14ac:dyDescent="0.2">
      <c r="A318" s="83" t="s">
        <v>152</v>
      </c>
      <c r="B318" s="83">
        <v>22</v>
      </c>
      <c r="C318" s="84">
        <v>1062.64235394</v>
      </c>
      <c r="D318" s="84">
        <v>1054.2190892199999</v>
      </c>
      <c r="E318" s="84">
        <v>157.21060445000001</v>
      </c>
      <c r="F318" s="84">
        <v>157.21060445000001</v>
      </c>
    </row>
    <row r="319" spans="1:6" ht="12.75" customHeight="1" x14ac:dyDescent="0.2">
      <c r="A319" s="83" t="s">
        <v>152</v>
      </c>
      <c r="B319" s="83">
        <v>23</v>
      </c>
      <c r="C319" s="84">
        <v>1069.99302719</v>
      </c>
      <c r="D319" s="84">
        <v>1061.3654327100001</v>
      </c>
      <c r="E319" s="84">
        <v>158.27630416</v>
      </c>
      <c r="F319" s="84">
        <v>158.27630416</v>
      </c>
    </row>
    <row r="320" spans="1:6" ht="12.75" customHeight="1" x14ac:dyDescent="0.2">
      <c r="A320" s="83" t="s">
        <v>152</v>
      </c>
      <c r="B320" s="83">
        <v>24</v>
      </c>
      <c r="C320" s="84">
        <v>1095.9239545800001</v>
      </c>
      <c r="D320" s="84">
        <v>1087.14947489</v>
      </c>
      <c r="E320" s="84">
        <v>162.12135391999999</v>
      </c>
      <c r="F320" s="84">
        <v>162.12135391999999</v>
      </c>
    </row>
    <row r="321" spans="1:6" ht="12.75" customHeight="1" x14ac:dyDescent="0.2">
      <c r="A321" s="83" t="s">
        <v>153</v>
      </c>
      <c r="B321" s="83">
        <v>1</v>
      </c>
      <c r="C321" s="84">
        <v>1086.3781105099999</v>
      </c>
      <c r="D321" s="84">
        <v>1077.8563166900001</v>
      </c>
      <c r="E321" s="84">
        <v>160.73551008999999</v>
      </c>
      <c r="F321" s="84">
        <v>160.73551008999999</v>
      </c>
    </row>
    <row r="322" spans="1:6" ht="12.75" customHeight="1" x14ac:dyDescent="0.2">
      <c r="A322" s="83" t="s">
        <v>153</v>
      </c>
      <c r="B322" s="83">
        <v>2</v>
      </c>
      <c r="C322" s="84">
        <v>1125.9592640000001</v>
      </c>
      <c r="D322" s="84">
        <v>1116.68028407</v>
      </c>
      <c r="E322" s="84">
        <v>166.52514095999999</v>
      </c>
      <c r="F322" s="84">
        <v>166.52514095999999</v>
      </c>
    </row>
    <row r="323" spans="1:6" ht="12.75" customHeight="1" x14ac:dyDescent="0.2">
      <c r="A323" s="83" t="s">
        <v>153</v>
      </c>
      <c r="B323" s="83">
        <v>3</v>
      </c>
      <c r="C323" s="84">
        <v>1131.60038768</v>
      </c>
      <c r="D323" s="84">
        <v>1130.9296578000001</v>
      </c>
      <c r="E323" s="84">
        <v>168.65008129</v>
      </c>
      <c r="F323" s="84">
        <v>168.65008129</v>
      </c>
    </row>
    <row r="324" spans="1:6" ht="12.75" customHeight="1" x14ac:dyDescent="0.2">
      <c r="A324" s="83" t="s">
        <v>153</v>
      </c>
      <c r="B324" s="83">
        <v>4</v>
      </c>
      <c r="C324" s="84">
        <v>1151.5697173399999</v>
      </c>
      <c r="D324" s="84">
        <v>1147.5757560899999</v>
      </c>
      <c r="E324" s="84">
        <v>171.13243358</v>
      </c>
      <c r="F324" s="84">
        <v>171.13243358</v>
      </c>
    </row>
    <row r="325" spans="1:6" ht="12.75" customHeight="1" x14ac:dyDescent="0.2">
      <c r="A325" s="83" t="s">
        <v>153</v>
      </c>
      <c r="B325" s="83">
        <v>5</v>
      </c>
      <c r="C325" s="84">
        <v>1155.53204422</v>
      </c>
      <c r="D325" s="84">
        <v>1146.2793549600001</v>
      </c>
      <c r="E325" s="84">
        <v>170.93910754000001</v>
      </c>
      <c r="F325" s="84">
        <v>170.93910754000001</v>
      </c>
    </row>
    <row r="326" spans="1:6" ht="12.75" customHeight="1" x14ac:dyDescent="0.2">
      <c r="A326" s="83" t="s">
        <v>153</v>
      </c>
      <c r="B326" s="83">
        <v>6</v>
      </c>
      <c r="C326" s="84">
        <v>1138.5256595599999</v>
      </c>
      <c r="D326" s="84">
        <v>1137.6080266900001</v>
      </c>
      <c r="E326" s="84">
        <v>169.64599421</v>
      </c>
      <c r="F326" s="84">
        <v>169.64599421</v>
      </c>
    </row>
    <row r="327" spans="1:6" ht="12.75" customHeight="1" x14ac:dyDescent="0.2">
      <c r="A327" s="83" t="s">
        <v>153</v>
      </c>
      <c r="B327" s="83">
        <v>7</v>
      </c>
      <c r="C327" s="84">
        <v>1123.48498767</v>
      </c>
      <c r="D327" s="84">
        <v>1117.1859739199999</v>
      </c>
      <c r="E327" s="84">
        <v>166.60055205</v>
      </c>
      <c r="F327" s="84">
        <v>166.60055205</v>
      </c>
    </row>
    <row r="328" spans="1:6" ht="12.75" customHeight="1" x14ac:dyDescent="0.2">
      <c r="A328" s="83" t="s">
        <v>153</v>
      </c>
      <c r="B328" s="83">
        <v>8</v>
      </c>
      <c r="C328" s="84">
        <v>1097.49956099</v>
      </c>
      <c r="D328" s="84">
        <v>1090.21543795</v>
      </c>
      <c r="E328" s="84">
        <v>162.57856619</v>
      </c>
      <c r="F328" s="84">
        <v>162.57856619</v>
      </c>
    </row>
    <row r="329" spans="1:6" ht="12.75" customHeight="1" x14ac:dyDescent="0.2">
      <c r="A329" s="83" t="s">
        <v>153</v>
      </c>
      <c r="B329" s="83">
        <v>9</v>
      </c>
      <c r="C329" s="84">
        <v>1074.6980062600001</v>
      </c>
      <c r="D329" s="84">
        <v>1068.5958435800001</v>
      </c>
      <c r="E329" s="84">
        <v>159.35454042999999</v>
      </c>
      <c r="F329" s="84">
        <v>159.35454042999999</v>
      </c>
    </row>
    <row r="330" spans="1:6" ht="12.75" customHeight="1" x14ac:dyDescent="0.2">
      <c r="A330" s="83" t="s">
        <v>153</v>
      </c>
      <c r="B330" s="83">
        <v>10</v>
      </c>
      <c r="C330" s="84">
        <v>1067.56640477</v>
      </c>
      <c r="D330" s="84">
        <v>1063.6182472099999</v>
      </c>
      <c r="E330" s="84">
        <v>158.61225551000001</v>
      </c>
      <c r="F330" s="84">
        <v>158.61225551000001</v>
      </c>
    </row>
    <row r="331" spans="1:6" ht="12.75" customHeight="1" x14ac:dyDescent="0.2">
      <c r="A331" s="83" t="s">
        <v>153</v>
      </c>
      <c r="B331" s="83">
        <v>11</v>
      </c>
      <c r="C331" s="84">
        <v>1049.8854245499999</v>
      </c>
      <c r="D331" s="84">
        <v>1042.2895127300001</v>
      </c>
      <c r="E331" s="84">
        <v>155.43160429</v>
      </c>
      <c r="F331" s="84">
        <v>155.43160429</v>
      </c>
    </row>
    <row r="332" spans="1:6" ht="12.75" customHeight="1" x14ac:dyDescent="0.2">
      <c r="A332" s="83" t="s">
        <v>153</v>
      </c>
      <c r="B332" s="83">
        <v>12</v>
      </c>
      <c r="C332" s="84">
        <v>1048.61407973</v>
      </c>
      <c r="D332" s="84">
        <v>1040.41879436</v>
      </c>
      <c r="E332" s="84">
        <v>155.15263307999999</v>
      </c>
      <c r="F332" s="84">
        <v>155.15263307999999</v>
      </c>
    </row>
    <row r="333" spans="1:6" ht="12.75" customHeight="1" x14ac:dyDescent="0.2">
      <c r="A333" s="83" t="s">
        <v>153</v>
      </c>
      <c r="B333" s="83">
        <v>13</v>
      </c>
      <c r="C333" s="84">
        <v>1061.00683334</v>
      </c>
      <c r="D333" s="84">
        <v>1054.5898353600001</v>
      </c>
      <c r="E333" s="84">
        <v>157.26589203</v>
      </c>
      <c r="F333" s="84">
        <v>157.26589203</v>
      </c>
    </row>
    <row r="334" spans="1:6" ht="12.75" customHeight="1" x14ac:dyDescent="0.2">
      <c r="A334" s="83" t="s">
        <v>153</v>
      </c>
      <c r="B334" s="83">
        <v>14</v>
      </c>
      <c r="C334" s="84">
        <v>1066.3669396299999</v>
      </c>
      <c r="D334" s="84">
        <v>1057.5182824000001</v>
      </c>
      <c r="E334" s="84">
        <v>157.70259720000001</v>
      </c>
      <c r="F334" s="84">
        <v>157.70259720000001</v>
      </c>
    </row>
    <row r="335" spans="1:6" ht="12.75" customHeight="1" x14ac:dyDescent="0.2">
      <c r="A335" s="83" t="s">
        <v>153</v>
      </c>
      <c r="B335" s="83">
        <v>15</v>
      </c>
      <c r="C335" s="84">
        <v>1073.8110218300001</v>
      </c>
      <c r="D335" s="84">
        <v>1064.74061078</v>
      </c>
      <c r="E335" s="84">
        <v>158.77962817</v>
      </c>
      <c r="F335" s="84">
        <v>158.77962817</v>
      </c>
    </row>
    <row r="336" spans="1:6" ht="12.75" customHeight="1" x14ac:dyDescent="0.2">
      <c r="A336" s="83" t="s">
        <v>153</v>
      </c>
      <c r="B336" s="83">
        <v>16</v>
      </c>
      <c r="C336" s="84">
        <v>1070.50498057</v>
      </c>
      <c r="D336" s="84">
        <v>1067.7419769400001</v>
      </c>
      <c r="E336" s="84">
        <v>159.22720742000001</v>
      </c>
      <c r="F336" s="84">
        <v>159.22720742000001</v>
      </c>
    </row>
    <row r="337" spans="1:6" ht="12.75" customHeight="1" x14ac:dyDescent="0.2">
      <c r="A337" s="83" t="s">
        <v>153</v>
      </c>
      <c r="B337" s="83">
        <v>17</v>
      </c>
      <c r="C337" s="84">
        <v>1059.7868467000001</v>
      </c>
      <c r="D337" s="84">
        <v>1059.1701548599999</v>
      </c>
      <c r="E337" s="84">
        <v>157.94893296999999</v>
      </c>
      <c r="F337" s="84">
        <v>157.94893296999999</v>
      </c>
    </row>
    <row r="338" spans="1:6" ht="12.75" customHeight="1" x14ac:dyDescent="0.2">
      <c r="A338" s="83" t="s">
        <v>153</v>
      </c>
      <c r="B338" s="83">
        <v>18</v>
      </c>
      <c r="C338" s="84">
        <v>1043.01575916</v>
      </c>
      <c r="D338" s="84">
        <v>1042.03869186</v>
      </c>
      <c r="E338" s="84">
        <v>155.39420057999999</v>
      </c>
      <c r="F338" s="84">
        <v>155.39420057999999</v>
      </c>
    </row>
    <row r="339" spans="1:6" ht="12.75" customHeight="1" x14ac:dyDescent="0.2">
      <c r="A339" s="83" t="s">
        <v>153</v>
      </c>
      <c r="B339" s="83">
        <v>19</v>
      </c>
      <c r="C339" s="84">
        <v>1021.57336719</v>
      </c>
      <c r="D339" s="84">
        <v>1019.5268278</v>
      </c>
      <c r="E339" s="84">
        <v>152.03711494999999</v>
      </c>
      <c r="F339" s="84">
        <v>152.03711494999999</v>
      </c>
    </row>
    <row r="340" spans="1:6" ht="12.75" customHeight="1" x14ac:dyDescent="0.2">
      <c r="A340" s="83" t="s">
        <v>153</v>
      </c>
      <c r="B340" s="83">
        <v>20</v>
      </c>
      <c r="C340" s="84">
        <v>1021.16704149</v>
      </c>
      <c r="D340" s="84">
        <v>1019.1882029</v>
      </c>
      <c r="E340" s="84">
        <v>151.98661745000001</v>
      </c>
      <c r="F340" s="84">
        <v>151.98661745000001</v>
      </c>
    </row>
    <row r="341" spans="1:6" ht="12.75" customHeight="1" x14ac:dyDescent="0.2">
      <c r="A341" s="83" t="s">
        <v>153</v>
      </c>
      <c r="B341" s="83">
        <v>21</v>
      </c>
      <c r="C341" s="84">
        <v>1041.6943802000001</v>
      </c>
      <c r="D341" s="84">
        <v>1035.1725065400001</v>
      </c>
      <c r="E341" s="84">
        <v>154.37027950000001</v>
      </c>
      <c r="F341" s="84">
        <v>154.37027950000001</v>
      </c>
    </row>
    <row r="342" spans="1:6" ht="12.75" customHeight="1" x14ac:dyDescent="0.2">
      <c r="A342" s="83" t="s">
        <v>153</v>
      </c>
      <c r="B342" s="83">
        <v>22</v>
      </c>
      <c r="C342" s="84">
        <v>1052.9354711000001</v>
      </c>
      <c r="D342" s="84">
        <v>1050.5190992600001</v>
      </c>
      <c r="E342" s="84">
        <v>156.6588428</v>
      </c>
      <c r="F342" s="84">
        <v>156.6588428</v>
      </c>
    </row>
    <row r="343" spans="1:6" ht="12.75" customHeight="1" x14ac:dyDescent="0.2">
      <c r="A343" s="83" t="s">
        <v>153</v>
      </c>
      <c r="B343" s="83">
        <v>23</v>
      </c>
      <c r="C343" s="84">
        <v>1063.0503824800001</v>
      </c>
      <c r="D343" s="84">
        <v>1061.3346998699999</v>
      </c>
      <c r="E343" s="84">
        <v>158.27172112</v>
      </c>
      <c r="F343" s="84">
        <v>158.27172112</v>
      </c>
    </row>
    <row r="344" spans="1:6" ht="12.75" customHeight="1" x14ac:dyDescent="0.2">
      <c r="A344" s="83" t="s">
        <v>153</v>
      </c>
      <c r="B344" s="83">
        <v>24</v>
      </c>
      <c r="C344" s="84">
        <v>1080.5732058599999</v>
      </c>
      <c r="D344" s="84">
        <v>1078.2667484599999</v>
      </c>
      <c r="E344" s="84">
        <v>160.79671579999999</v>
      </c>
      <c r="F344" s="84">
        <v>160.79671579999999</v>
      </c>
    </row>
    <row r="345" spans="1:6" ht="12.75" customHeight="1" x14ac:dyDescent="0.2">
      <c r="A345" s="83" t="s">
        <v>154</v>
      </c>
      <c r="B345" s="83">
        <v>1</v>
      </c>
      <c r="C345" s="84">
        <v>1092.8965162</v>
      </c>
      <c r="D345" s="84">
        <v>1089.2905182300001</v>
      </c>
      <c r="E345" s="84">
        <v>162.44063738</v>
      </c>
      <c r="F345" s="84">
        <v>162.44063738</v>
      </c>
    </row>
    <row r="346" spans="1:6" ht="12.75" customHeight="1" x14ac:dyDescent="0.2">
      <c r="A346" s="83" t="s">
        <v>154</v>
      </c>
      <c r="B346" s="83">
        <v>2</v>
      </c>
      <c r="C346" s="84">
        <v>1130.09024806</v>
      </c>
      <c r="D346" s="84">
        <v>1127.34136577</v>
      </c>
      <c r="E346" s="84">
        <v>168.11497661999999</v>
      </c>
      <c r="F346" s="84">
        <v>168.11497661999999</v>
      </c>
    </row>
    <row r="347" spans="1:6" ht="12.75" customHeight="1" x14ac:dyDescent="0.2">
      <c r="A347" s="83" t="s">
        <v>154</v>
      </c>
      <c r="B347" s="83">
        <v>3</v>
      </c>
      <c r="C347" s="84">
        <v>1152.5959013500001</v>
      </c>
      <c r="D347" s="84">
        <v>1148.7221107800001</v>
      </c>
      <c r="E347" s="84">
        <v>171.30338391999999</v>
      </c>
      <c r="F347" s="84">
        <v>171.30338391999999</v>
      </c>
    </row>
    <row r="348" spans="1:6" ht="12.75" customHeight="1" x14ac:dyDescent="0.2">
      <c r="A348" s="83" t="s">
        <v>154</v>
      </c>
      <c r="B348" s="83">
        <v>4</v>
      </c>
      <c r="C348" s="84">
        <v>1153.98430274</v>
      </c>
      <c r="D348" s="84">
        <v>1153.92261968</v>
      </c>
      <c r="E348" s="84">
        <v>172.07891071</v>
      </c>
      <c r="F348" s="84">
        <v>172.07891071</v>
      </c>
    </row>
    <row r="349" spans="1:6" ht="12.75" customHeight="1" x14ac:dyDescent="0.2">
      <c r="A349" s="83" t="s">
        <v>154</v>
      </c>
      <c r="B349" s="83">
        <v>5</v>
      </c>
      <c r="C349" s="84">
        <v>1165.07990509</v>
      </c>
      <c r="D349" s="84">
        <v>1161.5866943599999</v>
      </c>
      <c r="E349" s="84">
        <v>173.22181717999999</v>
      </c>
      <c r="F349" s="84">
        <v>173.22181717999999</v>
      </c>
    </row>
    <row r="350" spans="1:6" ht="12.75" customHeight="1" x14ac:dyDescent="0.2">
      <c r="A350" s="83" t="s">
        <v>154</v>
      </c>
      <c r="B350" s="83">
        <v>6</v>
      </c>
      <c r="C350" s="84">
        <v>1133.75617878</v>
      </c>
      <c r="D350" s="84">
        <v>1129.9578032500001</v>
      </c>
      <c r="E350" s="84">
        <v>168.50515331</v>
      </c>
      <c r="F350" s="84">
        <v>168.50515331</v>
      </c>
    </row>
    <row r="351" spans="1:6" ht="12.75" customHeight="1" x14ac:dyDescent="0.2">
      <c r="A351" s="83" t="s">
        <v>154</v>
      </c>
      <c r="B351" s="83">
        <v>7</v>
      </c>
      <c r="C351" s="84">
        <v>1098.47329962</v>
      </c>
      <c r="D351" s="84">
        <v>1089.5109012999999</v>
      </c>
      <c r="E351" s="84">
        <v>162.47350204</v>
      </c>
      <c r="F351" s="84">
        <v>162.47350204</v>
      </c>
    </row>
    <row r="352" spans="1:6" ht="12.75" customHeight="1" x14ac:dyDescent="0.2">
      <c r="A352" s="83" t="s">
        <v>154</v>
      </c>
      <c r="B352" s="83">
        <v>8</v>
      </c>
      <c r="C352" s="84">
        <v>1046.9983412199999</v>
      </c>
      <c r="D352" s="84">
        <v>1045.8888357599999</v>
      </c>
      <c r="E352" s="84">
        <v>155.96835396</v>
      </c>
      <c r="F352" s="84">
        <v>155.96835396</v>
      </c>
    </row>
    <row r="353" spans="1:6" ht="12.75" customHeight="1" x14ac:dyDescent="0.2">
      <c r="A353" s="83" t="s">
        <v>154</v>
      </c>
      <c r="B353" s="83">
        <v>9</v>
      </c>
      <c r="C353" s="84">
        <v>1028.5931220699999</v>
      </c>
      <c r="D353" s="84">
        <v>1020.24426663</v>
      </c>
      <c r="E353" s="84">
        <v>152.14410314</v>
      </c>
      <c r="F353" s="84">
        <v>152.14410314</v>
      </c>
    </row>
    <row r="354" spans="1:6" ht="12.75" customHeight="1" x14ac:dyDescent="0.2">
      <c r="A354" s="83" t="s">
        <v>154</v>
      </c>
      <c r="B354" s="83">
        <v>10</v>
      </c>
      <c r="C354" s="84">
        <v>1027.80897594</v>
      </c>
      <c r="D354" s="84">
        <v>1018.36183016</v>
      </c>
      <c r="E354" s="84">
        <v>151.86338447</v>
      </c>
      <c r="F354" s="84">
        <v>151.86338447</v>
      </c>
    </row>
    <row r="355" spans="1:6" ht="12.75" customHeight="1" x14ac:dyDescent="0.2">
      <c r="A355" s="83" t="s">
        <v>154</v>
      </c>
      <c r="B355" s="83">
        <v>11</v>
      </c>
      <c r="C355" s="84">
        <v>1024.9291668400001</v>
      </c>
      <c r="D355" s="84">
        <v>1014.67629805</v>
      </c>
      <c r="E355" s="84">
        <v>151.31377886000001</v>
      </c>
      <c r="F355" s="84">
        <v>151.31377886000001</v>
      </c>
    </row>
    <row r="356" spans="1:6" ht="12.75" customHeight="1" x14ac:dyDescent="0.2">
      <c r="A356" s="83" t="s">
        <v>154</v>
      </c>
      <c r="B356" s="83">
        <v>12</v>
      </c>
      <c r="C356" s="84">
        <v>1033.6106043100001</v>
      </c>
      <c r="D356" s="84">
        <v>1023.22758271</v>
      </c>
      <c r="E356" s="84">
        <v>152.58899066999999</v>
      </c>
      <c r="F356" s="84">
        <v>152.58899066999999</v>
      </c>
    </row>
    <row r="357" spans="1:6" ht="12.75" customHeight="1" x14ac:dyDescent="0.2">
      <c r="A357" s="83" t="s">
        <v>154</v>
      </c>
      <c r="B357" s="83">
        <v>13</v>
      </c>
      <c r="C357" s="84">
        <v>1043.47265049</v>
      </c>
      <c r="D357" s="84">
        <v>1031.33603831</v>
      </c>
      <c r="E357" s="84">
        <v>153.79816550999999</v>
      </c>
      <c r="F357" s="84">
        <v>153.79816550999999</v>
      </c>
    </row>
    <row r="358" spans="1:6" ht="12.75" customHeight="1" x14ac:dyDescent="0.2">
      <c r="A358" s="83" t="s">
        <v>154</v>
      </c>
      <c r="B358" s="83">
        <v>14</v>
      </c>
      <c r="C358" s="84">
        <v>1049.77432372</v>
      </c>
      <c r="D358" s="84">
        <v>1037.1151756899999</v>
      </c>
      <c r="E358" s="84">
        <v>154.65998038000001</v>
      </c>
      <c r="F358" s="84">
        <v>154.65998038000001</v>
      </c>
    </row>
    <row r="359" spans="1:6" ht="12.75" customHeight="1" x14ac:dyDescent="0.2">
      <c r="A359" s="83" t="s">
        <v>154</v>
      </c>
      <c r="B359" s="83">
        <v>15</v>
      </c>
      <c r="C359" s="84">
        <v>1053.0462016199999</v>
      </c>
      <c r="D359" s="84">
        <v>1044.4150712600001</v>
      </c>
      <c r="E359" s="84">
        <v>155.74857857000001</v>
      </c>
      <c r="F359" s="84">
        <v>155.74857857000001</v>
      </c>
    </row>
    <row r="360" spans="1:6" ht="12.75" customHeight="1" x14ac:dyDescent="0.2">
      <c r="A360" s="83" t="s">
        <v>154</v>
      </c>
      <c r="B360" s="83">
        <v>16</v>
      </c>
      <c r="C360" s="84">
        <v>1059.579692</v>
      </c>
      <c r="D360" s="84">
        <v>1050.9847165900001</v>
      </c>
      <c r="E360" s="84">
        <v>156.72827806999999</v>
      </c>
      <c r="F360" s="84">
        <v>156.72827806999999</v>
      </c>
    </row>
    <row r="361" spans="1:6" ht="12.75" customHeight="1" x14ac:dyDescent="0.2">
      <c r="A361" s="83" t="s">
        <v>154</v>
      </c>
      <c r="B361" s="83">
        <v>17</v>
      </c>
      <c r="C361" s="84">
        <v>1050.6945083999999</v>
      </c>
      <c r="D361" s="84">
        <v>1041.9755764199999</v>
      </c>
      <c r="E361" s="84">
        <v>155.38478848</v>
      </c>
      <c r="F361" s="84">
        <v>155.38478848</v>
      </c>
    </row>
    <row r="362" spans="1:6" ht="12.75" customHeight="1" x14ac:dyDescent="0.2">
      <c r="A362" s="83" t="s">
        <v>154</v>
      </c>
      <c r="B362" s="83">
        <v>18</v>
      </c>
      <c r="C362" s="84">
        <v>1048.90599152</v>
      </c>
      <c r="D362" s="84">
        <v>1040.5182243700001</v>
      </c>
      <c r="E362" s="84">
        <v>155.1674606</v>
      </c>
      <c r="F362" s="84">
        <v>155.1674606</v>
      </c>
    </row>
    <row r="363" spans="1:6" ht="12.75" customHeight="1" x14ac:dyDescent="0.2">
      <c r="A363" s="83" t="s">
        <v>154</v>
      </c>
      <c r="B363" s="83">
        <v>19</v>
      </c>
      <c r="C363" s="84">
        <v>1033.93078732</v>
      </c>
      <c r="D363" s="84">
        <v>1025.5764730599999</v>
      </c>
      <c r="E363" s="84">
        <v>152.93926934999999</v>
      </c>
      <c r="F363" s="84">
        <v>152.93926934999999</v>
      </c>
    </row>
    <row r="364" spans="1:6" ht="12.75" customHeight="1" x14ac:dyDescent="0.2">
      <c r="A364" s="83" t="s">
        <v>154</v>
      </c>
      <c r="B364" s="83">
        <v>20</v>
      </c>
      <c r="C364" s="84">
        <v>1033.06271999</v>
      </c>
      <c r="D364" s="84">
        <v>1023.97760193</v>
      </c>
      <c r="E364" s="84">
        <v>152.70083740999999</v>
      </c>
      <c r="F364" s="84">
        <v>152.70083740999999</v>
      </c>
    </row>
    <row r="365" spans="1:6" ht="12.75" customHeight="1" x14ac:dyDescent="0.2">
      <c r="A365" s="83" t="s">
        <v>154</v>
      </c>
      <c r="B365" s="83">
        <v>21</v>
      </c>
      <c r="C365" s="84">
        <v>1038.5885952900001</v>
      </c>
      <c r="D365" s="84">
        <v>1029.5708016599999</v>
      </c>
      <c r="E365" s="84">
        <v>153.53492428999999</v>
      </c>
      <c r="F365" s="84">
        <v>153.53492428999999</v>
      </c>
    </row>
    <row r="366" spans="1:6" ht="12.75" customHeight="1" x14ac:dyDescent="0.2">
      <c r="A366" s="83" t="s">
        <v>154</v>
      </c>
      <c r="B366" s="83">
        <v>22</v>
      </c>
      <c r="C366" s="84">
        <v>1052.5229454800001</v>
      </c>
      <c r="D366" s="84">
        <v>1043.8357404999999</v>
      </c>
      <c r="E366" s="84">
        <v>155.66218577000001</v>
      </c>
      <c r="F366" s="84">
        <v>155.66218577000001</v>
      </c>
    </row>
    <row r="367" spans="1:6" ht="12.75" customHeight="1" x14ac:dyDescent="0.2">
      <c r="A367" s="83" t="s">
        <v>154</v>
      </c>
      <c r="B367" s="83">
        <v>23</v>
      </c>
      <c r="C367" s="84">
        <v>1065.7936711299999</v>
      </c>
      <c r="D367" s="84">
        <v>1056.8499784000001</v>
      </c>
      <c r="E367" s="84">
        <v>157.60293625</v>
      </c>
      <c r="F367" s="84">
        <v>157.60293625</v>
      </c>
    </row>
    <row r="368" spans="1:6" ht="12.75" customHeight="1" x14ac:dyDescent="0.2">
      <c r="A368" s="83" t="s">
        <v>154</v>
      </c>
      <c r="B368" s="83">
        <v>24</v>
      </c>
      <c r="C368" s="84">
        <v>1087.95356674</v>
      </c>
      <c r="D368" s="84">
        <v>1078.7608024000001</v>
      </c>
      <c r="E368" s="84">
        <v>160.87039168000001</v>
      </c>
      <c r="F368" s="84">
        <v>160.87039168000001</v>
      </c>
    </row>
    <row r="369" spans="1:6" ht="12.75" customHeight="1" x14ac:dyDescent="0.2">
      <c r="A369" s="83" t="s">
        <v>155</v>
      </c>
      <c r="B369" s="83">
        <v>1</v>
      </c>
      <c r="C369" s="84">
        <v>929.82702931999995</v>
      </c>
      <c r="D369" s="84">
        <v>921.78034259000003</v>
      </c>
      <c r="E369" s="84">
        <v>137.46065340000001</v>
      </c>
      <c r="F369" s="84">
        <v>137.46065340000001</v>
      </c>
    </row>
    <row r="370" spans="1:6" ht="12.75" customHeight="1" x14ac:dyDescent="0.2">
      <c r="A370" s="83" t="s">
        <v>155</v>
      </c>
      <c r="B370" s="83">
        <v>2</v>
      </c>
      <c r="C370" s="84">
        <v>959.76071555999999</v>
      </c>
      <c r="D370" s="84">
        <v>952.04977339000004</v>
      </c>
      <c r="E370" s="84">
        <v>141.97458750999999</v>
      </c>
      <c r="F370" s="84">
        <v>141.97458750999999</v>
      </c>
    </row>
    <row r="371" spans="1:6" ht="12.75" customHeight="1" x14ac:dyDescent="0.2">
      <c r="A371" s="83" t="s">
        <v>155</v>
      </c>
      <c r="B371" s="83">
        <v>3</v>
      </c>
      <c r="C371" s="84">
        <v>920.49833215000001</v>
      </c>
      <c r="D371" s="84">
        <v>913.60973318000003</v>
      </c>
      <c r="E371" s="84">
        <v>136.24220984999999</v>
      </c>
      <c r="F371" s="84">
        <v>136.24220984999999</v>
      </c>
    </row>
    <row r="372" spans="1:6" ht="12.75" customHeight="1" x14ac:dyDescent="0.2">
      <c r="A372" s="83" t="s">
        <v>155</v>
      </c>
      <c r="B372" s="83">
        <v>4</v>
      </c>
      <c r="C372" s="84">
        <v>925.90941814999996</v>
      </c>
      <c r="D372" s="84">
        <v>919.49551155999995</v>
      </c>
      <c r="E372" s="84">
        <v>137.11992756999999</v>
      </c>
      <c r="F372" s="84">
        <v>137.11992756999999</v>
      </c>
    </row>
    <row r="373" spans="1:6" ht="12.75" customHeight="1" x14ac:dyDescent="0.2">
      <c r="A373" s="83" t="s">
        <v>155</v>
      </c>
      <c r="B373" s="83">
        <v>5</v>
      </c>
      <c r="C373" s="84">
        <v>931.55608627000004</v>
      </c>
      <c r="D373" s="84">
        <v>923.40863519000004</v>
      </c>
      <c r="E373" s="84">
        <v>137.70347280999999</v>
      </c>
      <c r="F373" s="84">
        <v>137.70347280999999</v>
      </c>
    </row>
    <row r="374" spans="1:6" ht="12.75" customHeight="1" x14ac:dyDescent="0.2">
      <c r="A374" s="83" t="s">
        <v>155</v>
      </c>
      <c r="B374" s="83">
        <v>6</v>
      </c>
      <c r="C374" s="84">
        <v>918.7503749</v>
      </c>
      <c r="D374" s="84">
        <v>911.45107403999998</v>
      </c>
      <c r="E374" s="84">
        <v>135.92029943</v>
      </c>
      <c r="F374" s="84">
        <v>135.92029943</v>
      </c>
    </row>
    <row r="375" spans="1:6" ht="12.75" customHeight="1" x14ac:dyDescent="0.2">
      <c r="A375" s="83" t="s">
        <v>155</v>
      </c>
      <c r="B375" s="83">
        <v>7</v>
      </c>
      <c r="C375" s="84">
        <v>885.78902559000005</v>
      </c>
      <c r="D375" s="84">
        <v>878.06446652</v>
      </c>
      <c r="E375" s="84">
        <v>130.94151579999999</v>
      </c>
      <c r="F375" s="84">
        <v>130.94151579999999</v>
      </c>
    </row>
    <row r="376" spans="1:6" ht="12.75" customHeight="1" x14ac:dyDescent="0.2">
      <c r="A376" s="83" t="s">
        <v>155</v>
      </c>
      <c r="B376" s="83">
        <v>8</v>
      </c>
      <c r="C376" s="84">
        <v>892.08573043000001</v>
      </c>
      <c r="D376" s="84">
        <v>883.61566186000005</v>
      </c>
      <c r="E376" s="84">
        <v>131.76933876999999</v>
      </c>
      <c r="F376" s="84">
        <v>131.76933876999999</v>
      </c>
    </row>
    <row r="377" spans="1:6" ht="12.75" customHeight="1" x14ac:dyDescent="0.2">
      <c r="A377" s="83" t="s">
        <v>155</v>
      </c>
      <c r="B377" s="83">
        <v>9</v>
      </c>
      <c r="C377" s="84">
        <v>906.58240849000003</v>
      </c>
      <c r="D377" s="84">
        <v>899.04480587</v>
      </c>
      <c r="E377" s="84">
        <v>134.07021254</v>
      </c>
      <c r="F377" s="84">
        <v>134.07021254</v>
      </c>
    </row>
    <row r="378" spans="1:6" ht="12.75" customHeight="1" x14ac:dyDescent="0.2">
      <c r="A378" s="83" t="s">
        <v>155</v>
      </c>
      <c r="B378" s="83">
        <v>10</v>
      </c>
      <c r="C378" s="84">
        <v>907.71947720000003</v>
      </c>
      <c r="D378" s="84">
        <v>900.39919671999996</v>
      </c>
      <c r="E378" s="84">
        <v>134.27218631</v>
      </c>
      <c r="F378" s="84">
        <v>134.27218631</v>
      </c>
    </row>
    <row r="379" spans="1:6" ht="12.75" customHeight="1" x14ac:dyDescent="0.2">
      <c r="A379" s="83" t="s">
        <v>155</v>
      </c>
      <c r="B379" s="83">
        <v>11</v>
      </c>
      <c r="C379" s="84">
        <v>910.11806178999996</v>
      </c>
      <c r="D379" s="84">
        <v>902.04562848</v>
      </c>
      <c r="E379" s="84">
        <v>134.51771073</v>
      </c>
      <c r="F379" s="84">
        <v>134.51771073</v>
      </c>
    </row>
    <row r="380" spans="1:6" ht="12.75" customHeight="1" x14ac:dyDescent="0.2">
      <c r="A380" s="83" t="s">
        <v>155</v>
      </c>
      <c r="B380" s="83">
        <v>12</v>
      </c>
      <c r="C380" s="84">
        <v>903.08498687999997</v>
      </c>
      <c r="D380" s="84">
        <v>895.00397100999999</v>
      </c>
      <c r="E380" s="84">
        <v>133.46762233999999</v>
      </c>
      <c r="F380" s="84">
        <v>133.46762233999999</v>
      </c>
    </row>
    <row r="381" spans="1:6" ht="12.75" customHeight="1" x14ac:dyDescent="0.2">
      <c r="A381" s="83" t="s">
        <v>155</v>
      </c>
      <c r="B381" s="83">
        <v>13</v>
      </c>
      <c r="C381" s="84">
        <v>897.22784579999995</v>
      </c>
      <c r="D381" s="84">
        <v>888.99530092999998</v>
      </c>
      <c r="E381" s="84">
        <v>132.57157837</v>
      </c>
      <c r="F381" s="84">
        <v>132.57157837</v>
      </c>
    </row>
    <row r="382" spans="1:6" ht="12.75" customHeight="1" x14ac:dyDescent="0.2">
      <c r="A382" s="83" t="s">
        <v>155</v>
      </c>
      <c r="B382" s="83">
        <v>14</v>
      </c>
      <c r="C382" s="84">
        <v>901.87144083999999</v>
      </c>
      <c r="D382" s="84">
        <v>893.98877971000002</v>
      </c>
      <c r="E382" s="84">
        <v>133.31623175999999</v>
      </c>
      <c r="F382" s="84">
        <v>133.31623175999999</v>
      </c>
    </row>
    <row r="383" spans="1:6" ht="12.75" customHeight="1" x14ac:dyDescent="0.2">
      <c r="A383" s="83" t="s">
        <v>155</v>
      </c>
      <c r="B383" s="83">
        <v>15</v>
      </c>
      <c r="C383" s="84">
        <v>927.58024303000002</v>
      </c>
      <c r="D383" s="84">
        <v>919.23608571</v>
      </c>
      <c r="E383" s="84">
        <v>137.08124065000001</v>
      </c>
      <c r="F383" s="84">
        <v>137.08124065000001</v>
      </c>
    </row>
    <row r="384" spans="1:6" ht="12.75" customHeight="1" x14ac:dyDescent="0.2">
      <c r="A384" s="83" t="s">
        <v>155</v>
      </c>
      <c r="B384" s="83">
        <v>16</v>
      </c>
      <c r="C384" s="84">
        <v>919.89302011999996</v>
      </c>
      <c r="D384" s="84">
        <v>911.38509017000001</v>
      </c>
      <c r="E384" s="84">
        <v>135.91045958000001</v>
      </c>
      <c r="F384" s="84">
        <v>135.91045958000001</v>
      </c>
    </row>
    <row r="385" spans="1:6" ht="12.75" customHeight="1" x14ac:dyDescent="0.2">
      <c r="A385" s="83" t="s">
        <v>155</v>
      </c>
      <c r="B385" s="83">
        <v>17</v>
      </c>
      <c r="C385" s="84">
        <v>930.67489737000005</v>
      </c>
      <c r="D385" s="84">
        <v>921.86772539000003</v>
      </c>
      <c r="E385" s="84">
        <v>137.47368437</v>
      </c>
      <c r="F385" s="84">
        <v>137.47368437</v>
      </c>
    </row>
    <row r="386" spans="1:6" ht="12.75" customHeight="1" x14ac:dyDescent="0.2">
      <c r="A386" s="83" t="s">
        <v>155</v>
      </c>
      <c r="B386" s="83">
        <v>18</v>
      </c>
      <c r="C386" s="84">
        <v>929.62838163000004</v>
      </c>
      <c r="D386" s="84">
        <v>921.07442304000006</v>
      </c>
      <c r="E386" s="84">
        <v>137.35538302</v>
      </c>
      <c r="F386" s="84">
        <v>137.35538302</v>
      </c>
    </row>
    <row r="387" spans="1:6" ht="12.75" customHeight="1" x14ac:dyDescent="0.2">
      <c r="A387" s="83" t="s">
        <v>155</v>
      </c>
      <c r="B387" s="83">
        <v>19</v>
      </c>
      <c r="C387" s="84">
        <v>984.55987438</v>
      </c>
      <c r="D387" s="84">
        <v>975.82138566000003</v>
      </c>
      <c r="E387" s="84">
        <v>145.51953331000001</v>
      </c>
      <c r="F387" s="84">
        <v>145.51953331000001</v>
      </c>
    </row>
    <row r="388" spans="1:6" ht="12.75" customHeight="1" x14ac:dyDescent="0.2">
      <c r="A388" s="83" t="s">
        <v>155</v>
      </c>
      <c r="B388" s="83">
        <v>20</v>
      </c>
      <c r="C388" s="84">
        <v>978.59770386000002</v>
      </c>
      <c r="D388" s="84">
        <v>969.67975594999996</v>
      </c>
      <c r="E388" s="84">
        <v>144.60366171999999</v>
      </c>
      <c r="F388" s="84">
        <v>144.60366171999999</v>
      </c>
    </row>
    <row r="389" spans="1:6" ht="12.75" customHeight="1" x14ac:dyDescent="0.2">
      <c r="A389" s="83" t="s">
        <v>155</v>
      </c>
      <c r="B389" s="83">
        <v>21</v>
      </c>
      <c r="C389" s="84">
        <v>918.99890784000002</v>
      </c>
      <c r="D389" s="84">
        <v>911.35704223000005</v>
      </c>
      <c r="E389" s="84">
        <v>135.90627692000001</v>
      </c>
      <c r="F389" s="84">
        <v>135.90627692000001</v>
      </c>
    </row>
    <row r="390" spans="1:6" ht="12.75" customHeight="1" x14ac:dyDescent="0.2">
      <c r="A390" s="83" t="s">
        <v>155</v>
      </c>
      <c r="B390" s="83">
        <v>22</v>
      </c>
      <c r="C390" s="84">
        <v>931.07103372999995</v>
      </c>
      <c r="D390" s="84">
        <v>924.30350825000005</v>
      </c>
      <c r="E390" s="84">
        <v>137.83692091</v>
      </c>
      <c r="F390" s="84">
        <v>137.83692091</v>
      </c>
    </row>
    <row r="391" spans="1:6" ht="12.75" customHeight="1" x14ac:dyDescent="0.2">
      <c r="A391" s="83" t="s">
        <v>155</v>
      </c>
      <c r="B391" s="83">
        <v>23</v>
      </c>
      <c r="C391" s="84">
        <v>929.81004471999995</v>
      </c>
      <c r="D391" s="84">
        <v>929.81004471999995</v>
      </c>
      <c r="E391" s="84">
        <v>138.65808412000001</v>
      </c>
      <c r="F391" s="84">
        <v>138.65808412000001</v>
      </c>
    </row>
    <row r="392" spans="1:6" ht="12.75" customHeight="1" x14ac:dyDescent="0.2">
      <c r="A392" s="83" t="s">
        <v>155</v>
      </c>
      <c r="B392" s="83">
        <v>24</v>
      </c>
      <c r="C392" s="84">
        <v>928.08359973999995</v>
      </c>
      <c r="D392" s="84">
        <v>927.12774574000002</v>
      </c>
      <c r="E392" s="84">
        <v>138.25808581999999</v>
      </c>
      <c r="F392" s="84">
        <v>138.25808581999999</v>
      </c>
    </row>
    <row r="393" spans="1:6" ht="12.75" customHeight="1" x14ac:dyDescent="0.2">
      <c r="A393" s="83" t="s">
        <v>156</v>
      </c>
      <c r="B393" s="83">
        <v>1</v>
      </c>
      <c r="C393" s="84">
        <v>1069.7796377</v>
      </c>
      <c r="D393" s="84">
        <v>1066.01392556</v>
      </c>
      <c r="E393" s="84">
        <v>158.96951146000001</v>
      </c>
      <c r="F393" s="84">
        <v>158.96951146000001</v>
      </c>
    </row>
    <row r="394" spans="1:6" ht="12.75" customHeight="1" x14ac:dyDescent="0.2">
      <c r="A394" s="83" t="s">
        <v>156</v>
      </c>
      <c r="B394" s="83">
        <v>2</v>
      </c>
      <c r="C394" s="84">
        <v>1097.8949358899999</v>
      </c>
      <c r="D394" s="84">
        <v>1096.0356852</v>
      </c>
      <c r="E394" s="84">
        <v>163.44651157000001</v>
      </c>
      <c r="F394" s="84">
        <v>163.44651157000001</v>
      </c>
    </row>
    <row r="395" spans="1:6" ht="12.75" customHeight="1" x14ac:dyDescent="0.2">
      <c r="A395" s="83" t="s">
        <v>156</v>
      </c>
      <c r="B395" s="83">
        <v>3</v>
      </c>
      <c r="C395" s="84">
        <v>1109.8296156700001</v>
      </c>
      <c r="D395" s="84">
        <v>1105.5747879999999</v>
      </c>
      <c r="E395" s="84">
        <v>164.86903193000001</v>
      </c>
      <c r="F395" s="84">
        <v>164.86903193000001</v>
      </c>
    </row>
    <row r="396" spans="1:6" ht="12.75" customHeight="1" x14ac:dyDescent="0.2">
      <c r="A396" s="83" t="s">
        <v>156</v>
      </c>
      <c r="B396" s="83">
        <v>4</v>
      </c>
      <c r="C396" s="84">
        <v>1113.75499375</v>
      </c>
      <c r="D396" s="84">
        <v>1110.8157909399999</v>
      </c>
      <c r="E396" s="84">
        <v>165.65059740000001</v>
      </c>
      <c r="F396" s="84">
        <v>165.65059740000001</v>
      </c>
    </row>
    <row r="397" spans="1:6" ht="12.75" customHeight="1" x14ac:dyDescent="0.2">
      <c r="A397" s="83" t="s">
        <v>156</v>
      </c>
      <c r="B397" s="83">
        <v>5</v>
      </c>
      <c r="C397" s="84">
        <v>1129.14072517</v>
      </c>
      <c r="D397" s="84">
        <v>1124.03179894</v>
      </c>
      <c r="E397" s="84">
        <v>167.62143689000001</v>
      </c>
      <c r="F397" s="84">
        <v>167.62143689000001</v>
      </c>
    </row>
    <row r="398" spans="1:6" ht="12.75" customHeight="1" x14ac:dyDescent="0.2">
      <c r="A398" s="83" t="s">
        <v>156</v>
      </c>
      <c r="B398" s="83">
        <v>6</v>
      </c>
      <c r="C398" s="84">
        <v>1119.8842997700001</v>
      </c>
      <c r="D398" s="84">
        <v>1117.0846841099999</v>
      </c>
      <c r="E398" s="84">
        <v>166.58544717999999</v>
      </c>
      <c r="F398" s="84">
        <v>166.58544717999999</v>
      </c>
    </row>
    <row r="399" spans="1:6" ht="12.75" customHeight="1" x14ac:dyDescent="0.2">
      <c r="A399" s="83" t="s">
        <v>156</v>
      </c>
      <c r="B399" s="83">
        <v>7</v>
      </c>
      <c r="C399" s="84">
        <v>1104.7193024999999</v>
      </c>
      <c r="D399" s="84">
        <v>1099.9388047</v>
      </c>
      <c r="E399" s="84">
        <v>164.02856495</v>
      </c>
      <c r="F399" s="84">
        <v>164.02856495</v>
      </c>
    </row>
    <row r="400" spans="1:6" ht="12.75" customHeight="1" x14ac:dyDescent="0.2">
      <c r="A400" s="83" t="s">
        <v>156</v>
      </c>
      <c r="B400" s="83">
        <v>8</v>
      </c>
      <c r="C400" s="84">
        <v>1077.7558249799999</v>
      </c>
      <c r="D400" s="84">
        <v>1074.79301072</v>
      </c>
      <c r="E400" s="84">
        <v>160.27869405999999</v>
      </c>
      <c r="F400" s="84">
        <v>160.27869405999999</v>
      </c>
    </row>
    <row r="401" spans="1:6" ht="12.75" customHeight="1" x14ac:dyDescent="0.2">
      <c r="A401" s="83" t="s">
        <v>156</v>
      </c>
      <c r="B401" s="83">
        <v>9</v>
      </c>
      <c r="C401" s="84">
        <v>1035.2986088</v>
      </c>
      <c r="D401" s="84">
        <v>1035.05557333</v>
      </c>
      <c r="E401" s="84">
        <v>154.35284182000001</v>
      </c>
      <c r="F401" s="84">
        <v>154.35284182000001</v>
      </c>
    </row>
    <row r="402" spans="1:6" ht="12.75" customHeight="1" x14ac:dyDescent="0.2">
      <c r="A402" s="83" t="s">
        <v>156</v>
      </c>
      <c r="B402" s="83">
        <v>10</v>
      </c>
      <c r="C402" s="84">
        <v>1017.90686334</v>
      </c>
      <c r="D402" s="84">
        <v>1010.30231857</v>
      </c>
      <c r="E402" s="84">
        <v>150.66150841000001</v>
      </c>
      <c r="F402" s="84">
        <v>150.66150841000001</v>
      </c>
    </row>
    <row r="403" spans="1:6" ht="12.75" customHeight="1" x14ac:dyDescent="0.2">
      <c r="A403" s="83" t="s">
        <v>156</v>
      </c>
      <c r="B403" s="83">
        <v>11</v>
      </c>
      <c r="C403" s="84">
        <v>1015.5447791399999</v>
      </c>
      <c r="D403" s="84">
        <v>1007.30967897</v>
      </c>
      <c r="E403" s="84">
        <v>150.21523051</v>
      </c>
      <c r="F403" s="84">
        <v>150.21523051</v>
      </c>
    </row>
    <row r="404" spans="1:6" ht="12.75" customHeight="1" x14ac:dyDescent="0.2">
      <c r="A404" s="83" t="s">
        <v>156</v>
      </c>
      <c r="B404" s="83">
        <v>12</v>
      </c>
      <c r="C404" s="84">
        <v>1025.70320195</v>
      </c>
      <c r="D404" s="84">
        <v>1017.16936412</v>
      </c>
      <c r="E404" s="84">
        <v>151.68555777</v>
      </c>
      <c r="F404" s="84">
        <v>151.68555777</v>
      </c>
    </row>
    <row r="405" spans="1:6" ht="12.75" customHeight="1" x14ac:dyDescent="0.2">
      <c r="A405" s="83" t="s">
        <v>156</v>
      </c>
      <c r="B405" s="83">
        <v>13</v>
      </c>
      <c r="C405" s="84">
        <v>1035.8465283999999</v>
      </c>
      <c r="D405" s="84">
        <v>1027.64236953</v>
      </c>
      <c r="E405" s="84">
        <v>153.24734652000001</v>
      </c>
      <c r="F405" s="84">
        <v>153.24734652000001</v>
      </c>
    </row>
    <row r="406" spans="1:6" ht="12.75" customHeight="1" x14ac:dyDescent="0.2">
      <c r="A406" s="83" t="s">
        <v>156</v>
      </c>
      <c r="B406" s="83">
        <v>14</v>
      </c>
      <c r="C406" s="84">
        <v>1045.3978305999999</v>
      </c>
      <c r="D406" s="84">
        <v>1039.17369214</v>
      </c>
      <c r="E406" s="84">
        <v>154.96695700000001</v>
      </c>
      <c r="F406" s="84">
        <v>154.96695700000001</v>
      </c>
    </row>
    <row r="407" spans="1:6" ht="12.75" customHeight="1" x14ac:dyDescent="0.2">
      <c r="A407" s="83" t="s">
        <v>156</v>
      </c>
      <c r="B407" s="83">
        <v>15</v>
      </c>
      <c r="C407" s="84">
        <v>1052.1025152499999</v>
      </c>
      <c r="D407" s="84">
        <v>1045.0081841599999</v>
      </c>
      <c r="E407" s="84">
        <v>155.83702663</v>
      </c>
      <c r="F407" s="84">
        <v>155.83702663</v>
      </c>
    </row>
    <row r="408" spans="1:6" ht="12.75" customHeight="1" x14ac:dyDescent="0.2">
      <c r="A408" s="83" t="s">
        <v>156</v>
      </c>
      <c r="B408" s="83">
        <v>16</v>
      </c>
      <c r="C408" s="84">
        <v>1056.00555826</v>
      </c>
      <c r="D408" s="84">
        <v>1049.1512127000001</v>
      </c>
      <c r="E408" s="84">
        <v>156.45485647999999</v>
      </c>
      <c r="F408" s="84">
        <v>156.45485647999999</v>
      </c>
    </row>
    <row r="409" spans="1:6" ht="12.75" customHeight="1" x14ac:dyDescent="0.2">
      <c r="A409" s="83" t="s">
        <v>156</v>
      </c>
      <c r="B409" s="83">
        <v>17</v>
      </c>
      <c r="C409" s="84">
        <v>1043.5130825199999</v>
      </c>
      <c r="D409" s="84">
        <v>1036.61962726</v>
      </c>
      <c r="E409" s="84">
        <v>154.58608163</v>
      </c>
      <c r="F409" s="84">
        <v>154.58608163</v>
      </c>
    </row>
    <row r="410" spans="1:6" ht="12.75" customHeight="1" x14ac:dyDescent="0.2">
      <c r="A410" s="83" t="s">
        <v>156</v>
      </c>
      <c r="B410" s="83">
        <v>18</v>
      </c>
      <c r="C410" s="84">
        <v>1022.40681958</v>
      </c>
      <c r="D410" s="84">
        <v>1015.24133571</v>
      </c>
      <c r="E410" s="84">
        <v>151.3980402</v>
      </c>
      <c r="F410" s="84">
        <v>151.3980402</v>
      </c>
    </row>
    <row r="411" spans="1:6" ht="12.75" customHeight="1" x14ac:dyDescent="0.2">
      <c r="A411" s="83" t="s">
        <v>156</v>
      </c>
      <c r="B411" s="83">
        <v>19</v>
      </c>
      <c r="C411" s="84">
        <v>998.29134736000003</v>
      </c>
      <c r="D411" s="84">
        <v>993.32227780000005</v>
      </c>
      <c r="E411" s="84">
        <v>148.12935689</v>
      </c>
      <c r="F411" s="84">
        <v>148.12935689</v>
      </c>
    </row>
    <row r="412" spans="1:6" ht="12.75" customHeight="1" x14ac:dyDescent="0.2">
      <c r="A412" s="83" t="s">
        <v>156</v>
      </c>
      <c r="B412" s="83">
        <v>20</v>
      </c>
      <c r="C412" s="84">
        <v>1004.68608827</v>
      </c>
      <c r="D412" s="84">
        <v>998.74066988000004</v>
      </c>
      <c r="E412" s="84">
        <v>148.93737555000001</v>
      </c>
      <c r="F412" s="84">
        <v>148.93737555000001</v>
      </c>
    </row>
    <row r="413" spans="1:6" ht="12.75" customHeight="1" x14ac:dyDescent="0.2">
      <c r="A413" s="83" t="s">
        <v>156</v>
      </c>
      <c r="B413" s="83">
        <v>21</v>
      </c>
      <c r="C413" s="84">
        <v>1017.76451945</v>
      </c>
      <c r="D413" s="84">
        <v>1010.62741751</v>
      </c>
      <c r="E413" s="84">
        <v>150.70998885</v>
      </c>
      <c r="F413" s="84">
        <v>150.70998885</v>
      </c>
    </row>
    <row r="414" spans="1:6" ht="12.75" customHeight="1" x14ac:dyDescent="0.2">
      <c r="A414" s="83" t="s">
        <v>156</v>
      </c>
      <c r="B414" s="83">
        <v>22</v>
      </c>
      <c r="C414" s="84">
        <v>1040.77659393</v>
      </c>
      <c r="D414" s="84">
        <v>1033.74247464</v>
      </c>
      <c r="E414" s="84">
        <v>154.15702575</v>
      </c>
      <c r="F414" s="84">
        <v>154.15702575</v>
      </c>
    </row>
    <row r="415" spans="1:6" ht="12.75" customHeight="1" x14ac:dyDescent="0.2">
      <c r="A415" s="83" t="s">
        <v>156</v>
      </c>
      <c r="B415" s="83">
        <v>23</v>
      </c>
      <c r="C415" s="84">
        <v>1046.61331731</v>
      </c>
      <c r="D415" s="84">
        <v>1039.5101560400001</v>
      </c>
      <c r="E415" s="84">
        <v>155.01713224</v>
      </c>
      <c r="F415" s="84">
        <v>155.01713224</v>
      </c>
    </row>
    <row r="416" spans="1:6" ht="12.75" customHeight="1" x14ac:dyDescent="0.2">
      <c r="A416" s="83" t="s">
        <v>156</v>
      </c>
      <c r="B416" s="83">
        <v>24</v>
      </c>
      <c r="C416" s="84">
        <v>1075.5843159900001</v>
      </c>
      <c r="D416" s="84">
        <v>1068.1622562800001</v>
      </c>
      <c r="E416" s="84">
        <v>159.28988165000001</v>
      </c>
      <c r="F416" s="84">
        <v>159.28988165000001</v>
      </c>
    </row>
    <row r="417" spans="1:6" ht="12.75" customHeight="1" x14ac:dyDescent="0.2">
      <c r="A417" s="83" t="s">
        <v>157</v>
      </c>
      <c r="B417" s="83">
        <v>1</v>
      </c>
      <c r="C417" s="84">
        <v>1045.8744922200001</v>
      </c>
      <c r="D417" s="84">
        <v>1038.7207843000001</v>
      </c>
      <c r="E417" s="84">
        <v>154.89941704</v>
      </c>
      <c r="F417" s="84">
        <v>154.89941704</v>
      </c>
    </row>
    <row r="418" spans="1:6" ht="12.75" customHeight="1" x14ac:dyDescent="0.2">
      <c r="A418" s="83" t="s">
        <v>157</v>
      </c>
      <c r="B418" s="83">
        <v>2</v>
      </c>
      <c r="C418" s="84">
        <v>1081.2793992500001</v>
      </c>
      <c r="D418" s="84">
        <v>1074.19067363</v>
      </c>
      <c r="E418" s="84">
        <v>160.18887043999999</v>
      </c>
      <c r="F418" s="84">
        <v>160.18887043999999</v>
      </c>
    </row>
    <row r="419" spans="1:6" ht="12.75" customHeight="1" x14ac:dyDescent="0.2">
      <c r="A419" s="83" t="s">
        <v>157</v>
      </c>
      <c r="B419" s="83">
        <v>3</v>
      </c>
      <c r="C419" s="84">
        <v>1103.69121395</v>
      </c>
      <c r="D419" s="84">
        <v>1096.1397273499999</v>
      </c>
      <c r="E419" s="84">
        <v>163.46202688</v>
      </c>
      <c r="F419" s="84">
        <v>163.46202688</v>
      </c>
    </row>
    <row r="420" spans="1:6" ht="12.75" customHeight="1" x14ac:dyDescent="0.2">
      <c r="A420" s="83" t="s">
        <v>157</v>
      </c>
      <c r="B420" s="83">
        <v>4</v>
      </c>
      <c r="C420" s="84">
        <v>1127.86014099</v>
      </c>
      <c r="D420" s="84">
        <v>1120.3604946999999</v>
      </c>
      <c r="E420" s="84">
        <v>167.07395301</v>
      </c>
      <c r="F420" s="84">
        <v>167.07395301</v>
      </c>
    </row>
    <row r="421" spans="1:6" ht="12.75" customHeight="1" x14ac:dyDescent="0.2">
      <c r="A421" s="83" t="s">
        <v>157</v>
      </c>
      <c r="B421" s="83">
        <v>5</v>
      </c>
      <c r="C421" s="84">
        <v>1139.9606075700001</v>
      </c>
      <c r="D421" s="84">
        <v>1136.1585757800001</v>
      </c>
      <c r="E421" s="84">
        <v>169.42984458999999</v>
      </c>
      <c r="F421" s="84">
        <v>169.42984458999999</v>
      </c>
    </row>
    <row r="422" spans="1:6" ht="12.75" customHeight="1" x14ac:dyDescent="0.2">
      <c r="A422" s="83" t="s">
        <v>157</v>
      </c>
      <c r="B422" s="83">
        <v>6</v>
      </c>
      <c r="C422" s="84">
        <v>1138.26648088</v>
      </c>
      <c r="D422" s="84">
        <v>1130.3924268400001</v>
      </c>
      <c r="E422" s="84">
        <v>168.56996663000001</v>
      </c>
      <c r="F422" s="84">
        <v>168.56996663000001</v>
      </c>
    </row>
    <row r="423" spans="1:6" ht="12.75" customHeight="1" x14ac:dyDescent="0.2">
      <c r="A423" s="83" t="s">
        <v>157</v>
      </c>
      <c r="B423" s="83">
        <v>7</v>
      </c>
      <c r="C423" s="84">
        <v>1118.5754330699999</v>
      </c>
      <c r="D423" s="84">
        <v>1111.1180127099999</v>
      </c>
      <c r="E423" s="84">
        <v>165.69566628000001</v>
      </c>
      <c r="F423" s="84">
        <v>165.69566628000001</v>
      </c>
    </row>
    <row r="424" spans="1:6" ht="12.75" customHeight="1" x14ac:dyDescent="0.2">
      <c r="A424" s="83" t="s">
        <v>157</v>
      </c>
      <c r="B424" s="83">
        <v>8</v>
      </c>
      <c r="C424" s="84">
        <v>1106.3886916599999</v>
      </c>
      <c r="D424" s="84">
        <v>1098.79196355</v>
      </c>
      <c r="E424" s="84">
        <v>163.85754205999999</v>
      </c>
      <c r="F424" s="84">
        <v>163.85754205999999</v>
      </c>
    </row>
    <row r="425" spans="1:6" ht="12.75" customHeight="1" x14ac:dyDescent="0.2">
      <c r="A425" s="83" t="s">
        <v>157</v>
      </c>
      <c r="B425" s="83">
        <v>9</v>
      </c>
      <c r="C425" s="84">
        <v>1064.6738102899999</v>
      </c>
      <c r="D425" s="84">
        <v>1057.67060287</v>
      </c>
      <c r="E425" s="84">
        <v>157.72531201999999</v>
      </c>
      <c r="F425" s="84">
        <v>157.72531201999999</v>
      </c>
    </row>
    <row r="426" spans="1:6" ht="12.75" customHeight="1" x14ac:dyDescent="0.2">
      <c r="A426" s="83" t="s">
        <v>157</v>
      </c>
      <c r="B426" s="83">
        <v>10</v>
      </c>
      <c r="C426" s="84">
        <v>1039.4963084000001</v>
      </c>
      <c r="D426" s="84">
        <v>1038.30202166</v>
      </c>
      <c r="E426" s="84">
        <v>154.83696899</v>
      </c>
      <c r="F426" s="84">
        <v>154.83696899</v>
      </c>
    </row>
    <row r="427" spans="1:6" ht="12.75" customHeight="1" x14ac:dyDescent="0.2">
      <c r="A427" s="83" t="s">
        <v>157</v>
      </c>
      <c r="B427" s="83">
        <v>11</v>
      </c>
      <c r="C427" s="84">
        <v>1025.38116715</v>
      </c>
      <c r="D427" s="84">
        <v>1025.04596945</v>
      </c>
      <c r="E427" s="84">
        <v>152.86015789999999</v>
      </c>
      <c r="F427" s="84">
        <v>152.86015789999999</v>
      </c>
    </row>
    <row r="428" spans="1:6" ht="12.75" customHeight="1" x14ac:dyDescent="0.2">
      <c r="A428" s="83" t="s">
        <v>157</v>
      </c>
      <c r="B428" s="83">
        <v>12</v>
      </c>
      <c r="C428" s="84">
        <v>1020.53871945</v>
      </c>
      <c r="D428" s="84">
        <v>1019.61046189</v>
      </c>
      <c r="E428" s="84">
        <v>152.04958690000001</v>
      </c>
      <c r="F428" s="84">
        <v>152.04958690000001</v>
      </c>
    </row>
    <row r="429" spans="1:6" ht="12.75" customHeight="1" x14ac:dyDescent="0.2">
      <c r="A429" s="83" t="s">
        <v>157</v>
      </c>
      <c r="B429" s="83">
        <v>13</v>
      </c>
      <c r="C429" s="84">
        <v>1032.2755463200001</v>
      </c>
      <c r="D429" s="84">
        <v>1027.3669299600001</v>
      </c>
      <c r="E429" s="84">
        <v>153.20627153999999</v>
      </c>
      <c r="F429" s="84">
        <v>153.20627153999999</v>
      </c>
    </row>
    <row r="430" spans="1:6" ht="12.75" customHeight="1" x14ac:dyDescent="0.2">
      <c r="A430" s="83" t="s">
        <v>157</v>
      </c>
      <c r="B430" s="83">
        <v>14</v>
      </c>
      <c r="C430" s="84">
        <v>1043.01063327</v>
      </c>
      <c r="D430" s="84">
        <v>1042.3817242099999</v>
      </c>
      <c r="E430" s="84">
        <v>155.44535533999999</v>
      </c>
      <c r="F430" s="84">
        <v>155.44535533999999</v>
      </c>
    </row>
    <row r="431" spans="1:6" ht="12.75" customHeight="1" x14ac:dyDescent="0.2">
      <c r="A431" s="83" t="s">
        <v>157</v>
      </c>
      <c r="B431" s="83">
        <v>15</v>
      </c>
      <c r="C431" s="84">
        <v>1059.32479214</v>
      </c>
      <c r="D431" s="84">
        <v>1053.6575356200001</v>
      </c>
      <c r="E431" s="84">
        <v>157.12686267000001</v>
      </c>
      <c r="F431" s="84">
        <v>157.12686267000001</v>
      </c>
    </row>
    <row r="432" spans="1:6" ht="12.75" customHeight="1" x14ac:dyDescent="0.2">
      <c r="A432" s="83" t="s">
        <v>157</v>
      </c>
      <c r="B432" s="83">
        <v>16</v>
      </c>
      <c r="C432" s="84">
        <v>1066.3118811300001</v>
      </c>
      <c r="D432" s="84">
        <v>1065.05308384</v>
      </c>
      <c r="E432" s="84">
        <v>158.82622577000001</v>
      </c>
      <c r="F432" s="84">
        <v>158.82622577000001</v>
      </c>
    </row>
    <row r="433" spans="1:6" ht="12.75" customHeight="1" x14ac:dyDescent="0.2">
      <c r="A433" s="83" t="s">
        <v>157</v>
      </c>
      <c r="B433" s="83">
        <v>17</v>
      </c>
      <c r="C433" s="84">
        <v>1054.83622879</v>
      </c>
      <c r="D433" s="84">
        <v>1052.5485482700001</v>
      </c>
      <c r="E433" s="84">
        <v>156.96148474</v>
      </c>
      <c r="F433" s="84">
        <v>156.96148474</v>
      </c>
    </row>
    <row r="434" spans="1:6" ht="12.75" customHeight="1" x14ac:dyDescent="0.2">
      <c r="A434" s="83" t="s">
        <v>157</v>
      </c>
      <c r="B434" s="83">
        <v>18</v>
      </c>
      <c r="C434" s="84">
        <v>1029.72264696</v>
      </c>
      <c r="D434" s="84">
        <v>1026.4555037800001</v>
      </c>
      <c r="E434" s="84">
        <v>153.07035496</v>
      </c>
      <c r="F434" s="84">
        <v>153.07035496</v>
      </c>
    </row>
    <row r="435" spans="1:6" ht="12.75" customHeight="1" x14ac:dyDescent="0.2">
      <c r="A435" s="83" t="s">
        <v>157</v>
      </c>
      <c r="B435" s="83">
        <v>19</v>
      </c>
      <c r="C435" s="84">
        <v>1006.3635478899999</v>
      </c>
      <c r="D435" s="84">
        <v>1004.70036248</v>
      </c>
      <c r="E435" s="84">
        <v>149.82611574000001</v>
      </c>
      <c r="F435" s="84">
        <v>149.82611574000001</v>
      </c>
    </row>
    <row r="436" spans="1:6" ht="12.75" customHeight="1" x14ac:dyDescent="0.2">
      <c r="A436" s="83" t="s">
        <v>157</v>
      </c>
      <c r="B436" s="83">
        <v>20</v>
      </c>
      <c r="C436" s="84">
        <v>1003.04408559</v>
      </c>
      <c r="D436" s="84">
        <v>1002.48349581</v>
      </c>
      <c r="E436" s="84">
        <v>149.49552510999999</v>
      </c>
      <c r="F436" s="84">
        <v>149.49552510999999</v>
      </c>
    </row>
    <row r="437" spans="1:6" ht="12.75" customHeight="1" x14ac:dyDescent="0.2">
      <c r="A437" s="83" t="s">
        <v>157</v>
      </c>
      <c r="B437" s="83">
        <v>21</v>
      </c>
      <c r="C437" s="84">
        <v>1013.07963249</v>
      </c>
      <c r="D437" s="84">
        <v>1008.19389956</v>
      </c>
      <c r="E437" s="84">
        <v>150.34709006</v>
      </c>
      <c r="F437" s="84">
        <v>150.34709006</v>
      </c>
    </row>
    <row r="438" spans="1:6" ht="12.75" customHeight="1" x14ac:dyDescent="0.2">
      <c r="A438" s="83" t="s">
        <v>157</v>
      </c>
      <c r="B438" s="83">
        <v>22</v>
      </c>
      <c r="C438" s="84">
        <v>1034.56079617</v>
      </c>
      <c r="D438" s="84">
        <v>1026.3971962400001</v>
      </c>
      <c r="E438" s="84">
        <v>153.06165983</v>
      </c>
      <c r="F438" s="84">
        <v>153.06165983</v>
      </c>
    </row>
    <row r="439" spans="1:6" ht="12.75" customHeight="1" x14ac:dyDescent="0.2">
      <c r="A439" s="83" t="s">
        <v>157</v>
      </c>
      <c r="B439" s="83">
        <v>23</v>
      </c>
      <c r="C439" s="84">
        <v>1041.7390731600001</v>
      </c>
      <c r="D439" s="84">
        <v>1040.1691833299999</v>
      </c>
      <c r="E439" s="84">
        <v>155.11540980000001</v>
      </c>
      <c r="F439" s="84">
        <v>155.11540980000001</v>
      </c>
    </row>
    <row r="440" spans="1:6" ht="12.75" customHeight="1" x14ac:dyDescent="0.2">
      <c r="A440" s="83" t="s">
        <v>157</v>
      </c>
      <c r="B440" s="83">
        <v>24</v>
      </c>
      <c r="C440" s="84">
        <v>1071.03672723</v>
      </c>
      <c r="D440" s="84">
        <v>1067.71283371</v>
      </c>
      <c r="E440" s="84">
        <v>159.22286142999999</v>
      </c>
      <c r="F440" s="84">
        <v>159.22286142999999</v>
      </c>
    </row>
    <row r="441" spans="1:6" ht="12.75" customHeight="1" x14ac:dyDescent="0.2">
      <c r="A441" s="83" t="s">
        <v>158</v>
      </c>
      <c r="B441" s="83">
        <v>1</v>
      </c>
      <c r="C441" s="84">
        <v>1099.6393610499999</v>
      </c>
      <c r="D441" s="84">
        <v>1092.0821630600001</v>
      </c>
      <c r="E441" s="84">
        <v>162.85694190000001</v>
      </c>
      <c r="F441" s="84">
        <v>162.85694190000001</v>
      </c>
    </row>
    <row r="442" spans="1:6" ht="12.75" customHeight="1" x14ac:dyDescent="0.2">
      <c r="A442" s="83" t="s">
        <v>158</v>
      </c>
      <c r="B442" s="83">
        <v>2</v>
      </c>
      <c r="C442" s="84">
        <v>1135.46539983</v>
      </c>
      <c r="D442" s="84">
        <v>1128.0549788599999</v>
      </c>
      <c r="E442" s="84">
        <v>168.22139429000001</v>
      </c>
      <c r="F442" s="84">
        <v>168.22139429000001</v>
      </c>
    </row>
    <row r="443" spans="1:6" ht="12.75" customHeight="1" x14ac:dyDescent="0.2">
      <c r="A443" s="83" t="s">
        <v>158</v>
      </c>
      <c r="B443" s="83">
        <v>3</v>
      </c>
      <c r="C443" s="84">
        <v>1146.2250750600001</v>
      </c>
      <c r="D443" s="84">
        <v>1138.89663797</v>
      </c>
      <c r="E443" s="84">
        <v>169.83815859000001</v>
      </c>
      <c r="F443" s="84">
        <v>169.83815859000001</v>
      </c>
    </row>
    <row r="444" spans="1:6" ht="12.75" customHeight="1" x14ac:dyDescent="0.2">
      <c r="A444" s="83" t="s">
        <v>158</v>
      </c>
      <c r="B444" s="83">
        <v>4</v>
      </c>
      <c r="C444" s="84">
        <v>1152.2255016700001</v>
      </c>
      <c r="D444" s="84">
        <v>1145.0577394100001</v>
      </c>
      <c r="E444" s="84">
        <v>170.75693390999999</v>
      </c>
      <c r="F444" s="84">
        <v>170.75693390999999</v>
      </c>
    </row>
    <row r="445" spans="1:6" ht="12.75" customHeight="1" x14ac:dyDescent="0.2">
      <c r="A445" s="83" t="s">
        <v>158</v>
      </c>
      <c r="B445" s="83">
        <v>5</v>
      </c>
      <c r="C445" s="84">
        <v>1169.10770007</v>
      </c>
      <c r="D445" s="84">
        <v>1161.699267</v>
      </c>
      <c r="E445" s="84">
        <v>173.23860458999999</v>
      </c>
      <c r="F445" s="84">
        <v>173.23860458999999</v>
      </c>
    </row>
    <row r="446" spans="1:6" ht="12.75" customHeight="1" x14ac:dyDescent="0.2">
      <c r="A446" s="83" t="s">
        <v>158</v>
      </c>
      <c r="B446" s="83">
        <v>6</v>
      </c>
      <c r="C446" s="84">
        <v>1153.3326097300001</v>
      </c>
      <c r="D446" s="84">
        <v>1145.8135165000001</v>
      </c>
      <c r="E446" s="84">
        <v>170.86963929999999</v>
      </c>
      <c r="F446" s="84">
        <v>170.86963929999999</v>
      </c>
    </row>
    <row r="447" spans="1:6" ht="12.75" customHeight="1" x14ac:dyDescent="0.2">
      <c r="A447" s="83" t="s">
        <v>158</v>
      </c>
      <c r="B447" s="83">
        <v>7</v>
      </c>
      <c r="C447" s="84">
        <v>1137.54633332</v>
      </c>
      <c r="D447" s="84">
        <v>1130.13033769</v>
      </c>
      <c r="E447" s="84">
        <v>168.53088253999999</v>
      </c>
      <c r="F447" s="84">
        <v>168.53088253999999</v>
      </c>
    </row>
    <row r="448" spans="1:6" ht="12.75" customHeight="1" x14ac:dyDescent="0.2">
      <c r="A448" s="83" t="s">
        <v>158</v>
      </c>
      <c r="B448" s="83">
        <v>8</v>
      </c>
      <c r="C448" s="84">
        <v>1109.04773884</v>
      </c>
      <c r="D448" s="84">
        <v>1101.78902963</v>
      </c>
      <c r="E448" s="84">
        <v>164.30448006</v>
      </c>
      <c r="F448" s="84">
        <v>164.30448006</v>
      </c>
    </row>
    <row r="449" spans="1:6" ht="12.75" customHeight="1" x14ac:dyDescent="0.2">
      <c r="A449" s="83" t="s">
        <v>158</v>
      </c>
      <c r="B449" s="83">
        <v>9</v>
      </c>
      <c r="C449" s="84">
        <v>1070.1312053199999</v>
      </c>
      <c r="D449" s="84">
        <v>1063.16833385</v>
      </c>
      <c r="E449" s="84">
        <v>158.5451621</v>
      </c>
      <c r="F449" s="84">
        <v>158.5451621</v>
      </c>
    </row>
    <row r="450" spans="1:6" ht="12.75" customHeight="1" x14ac:dyDescent="0.2">
      <c r="A450" s="83" t="s">
        <v>158</v>
      </c>
      <c r="B450" s="83">
        <v>10</v>
      </c>
      <c r="C450" s="84">
        <v>1052.1641514400001</v>
      </c>
      <c r="D450" s="84">
        <v>1049.29132407</v>
      </c>
      <c r="E450" s="84">
        <v>156.47575062000001</v>
      </c>
      <c r="F450" s="84">
        <v>156.47575062000001</v>
      </c>
    </row>
    <row r="451" spans="1:6" ht="12.75" customHeight="1" x14ac:dyDescent="0.2">
      <c r="A451" s="83" t="s">
        <v>158</v>
      </c>
      <c r="B451" s="83">
        <v>11</v>
      </c>
      <c r="C451" s="84">
        <v>1063.1126575999999</v>
      </c>
      <c r="D451" s="84">
        <v>1053.9244704400001</v>
      </c>
      <c r="E451" s="84">
        <v>157.16666936999999</v>
      </c>
      <c r="F451" s="84">
        <v>157.16666936999999</v>
      </c>
    </row>
    <row r="452" spans="1:6" ht="12.75" customHeight="1" x14ac:dyDescent="0.2">
      <c r="A452" s="83" t="s">
        <v>158</v>
      </c>
      <c r="B452" s="83">
        <v>12</v>
      </c>
      <c r="C452" s="84">
        <v>1064.6132466700001</v>
      </c>
      <c r="D452" s="84">
        <v>1053.1085498</v>
      </c>
      <c r="E452" s="84">
        <v>157.04499505999999</v>
      </c>
      <c r="F452" s="84">
        <v>157.04499505999999</v>
      </c>
    </row>
    <row r="453" spans="1:6" ht="12.75" customHeight="1" x14ac:dyDescent="0.2">
      <c r="A453" s="83" t="s">
        <v>158</v>
      </c>
      <c r="B453" s="83">
        <v>13</v>
      </c>
      <c r="C453" s="84">
        <v>1069.3118875800001</v>
      </c>
      <c r="D453" s="84">
        <v>1054.0136417900001</v>
      </c>
      <c r="E453" s="84">
        <v>157.17996706</v>
      </c>
      <c r="F453" s="84">
        <v>157.17996706</v>
      </c>
    </row>
    <row r="454" spans="1:6" ht="12.75" customHeight="1" x14ac:dyDescent="0.2">
      <c r="A454" s="83" t="s">
        <v>158</v>
      </c>
      <c r="B454" s="83">
        <v>14</v>
      </c>
      <c r="C454" s="84">
        <v>1090.0545628699999</v>
      </c>
      <c r="D454" s="84">
        <v>1074.0095314099999</v>
      </c>
      <c r="E454" s="84">
        <v>160.16185757</v>
      </c>
      <c r="F454" s="84">
        <v>160.16185757</v>
      </c>
    </row>
    <row r="455" spans="1:6" ht="12.75" customHeight="1" x14ac:dyDescent="0.2">
      <c r="A455" s="83" t="s">
        <v>158</v>
      </c>
      <c r="B455" s="83">
        <v>15</v>
      </c>
      <c r="C455" s="84">
        <v>1105.81567135</v>
      </c>
      <c r="D455" s="84">
        <v>1089.5243014499999</v>
      </c>
      <c r="E455" s="84">
        <v>162.47550034</v>
      </c>
      <c r="F455" s="84">
        <v>162.47550034</v>
      </c>
    </row>
    <row r="456" spans="1:6" ht="12.75" customHeight="1" x14ac:dyDescent="0.2">
      <c r="A456" s="83" t="s">
        <v>158</v>
      </c>
      <c r="B456" s="83">
        <v>16</v>
      </c>
      <c r="C456" s="84">
        <v>1090.7470934099999</v>
      </c>
      <c r="D456" s="84">
        <v>1074.4134959200001</v>
      </c>
      <c r="E456" s="84">
        <v>160.22209885000001</v>
      </c>
      <c r="F456" s="84">
        <v>160.22209885000001</v>
      </c>
    </row>
    <row r="457" spans="1:6" ht="12.75" customHeight="1" x14ac:dyDescent="0.2">
      <c r="A457" s="83" t="s">
        <v>158</v>
      </c>
      <c r="B457" s="83">
        <v>17</v>
      </c>
      <c r="C457" s="84">
        <v>1080.9178652400001</v>
      </c>
      <c r="D457" s="84">
        <v>1064.6999542999999</v>
      </c>
      <c r="E457" s="84">
        <v>158.77356527000001</v>
      </c>
      <c r="F457" s="84">
        <v>158.77356527000001</v>
      </c>
    </row>
    <row r="458" spans="1:6" ht="12.75" customHeight="1" x14ac:dyDescent="0.2">
      <c r="A458" s="83" t="s">
        <v>158</v>
      </c>
      <c r="B458" s="83">
        <v>18</v>
      </c>
      <c r="C458" s="84">
        <v>1069.2821421199999</v>
      </c>
      <c r="D458" s="84">
        <v>1051.6322547499999</v>
      </c>
      <c r="E458" s="84">
        <v>156.82484231000001</v>
      </c>
      <c r="F458" s="84">
        <v>156.82484231000001</v>
      </c>
    </row>
    <row r="459" spans="1:6" ht="12.75" customHeight="1" x14ac:dyDescent="0.2">
      <c r="A459" s="83" t="s">
        <v>158</v>
      </c>
      <c r="B459" s="83">
        <v>19</v>
      </c>
      <c r="C459" s="84">
        <v>1052.7762930199999</v>
      </c>
      <c r="D459" s="84">
        <v>1035.33836643</v>
      </c>
      <c r="E459" s="84">
        <v>154.39501339</v>
      </c>
      <c r="F459" s="84">
        <v>154.39501339</v>
      </c>
    </row>
    <row r="460" spans="1:6" ht="12.75" customHeight="1" x14ac:dyDescent="0.2">
      <c r="A460" s="83" t="s">
        <v>158</v>
      </c>
      <c r="B460" s="83">
        <v>20</v>
      </c>
      <c r="C460" s="84">
        <v>1054.4876679500001</v>
      </c>
      <c r="D460" s="84">
        <v>1037.1133247</v>
      </c>
      <c r="E460" s="84">
        <v>154.65970435</v>
      </c>
      <c r="F460" s="84">
        <v>154.65970435</v>
      </c>
    </row>
    <row r="461" spans="1:6" ht="12.75" customHeight="1" x14ac:dyDescent="0.2">
      <c r="A461" s="83" t="s">
        <v>158</v>
      </c>
      <c r="B461" s="83">
        <v>21</v>
      </c>
      <c r="C461" s="84">
        <v>1060.25200926</v>
      </c>
      <c r="D461" s="84">
        <v>1043.2781168199999</v>
      </c>
      <c r="E461" s="84">
        <v>155.57903003999999</v>
      </c>
      <c r="F461" s="84">
        <v>155.57903003999999</v>
      </c>
    </row>
    <row r="462" spans="1:6" ht="12.75" customHeight="1" x14ac:dyDescent="0.2">
      <c r="A462" s="83" t="s">
        <v>158</v>
      </c>
      <c r="B462" s="83">
        <v>22</v>
      </c>
      <c r="C462" s="84">
        <v>1078.77536427</v>
      </c>
      <c r="D462" s="84">
        <v>1061.76488771</v>
      </c>
      <c r="E462" s="84">
        <v>158.33587295999999</v>
      </c>
      <c r="F462" s="84">
        <v>158.33587295999999</v>
      </c>
    </row>
    <row r="463" spans="1:6" ht="12.75" customHeight="1" x14ac:dyDescent="0.2">
      <c r="A463" s="83" t="s">
        <v>158</v>
      </c>
      <c r="B463" s="83">
        <v>23</v>
      </c>
      <c r="C463" s="84">
        <v>1088.85511815</v>
      </c>
      <c r="D463" s="84">
        <v>1071.79992655</v>
      </c>
      <c r="E463" s="84">
        <v>159.83234985999999</v>
      </c>
      <c r="F463" s="84">
        <v>159.83234985999999</v>
      </c>
    </row>
    <row r="464" spans="1:6" ht="12.75" customHeight="1" x14ac:dyDescent="0.2">
      <c r="A464" s="83" t="s">
        <v>158</v>
      </c>
      <c r="B464" s="83">
        <v>24</v>
      </c>
      <c r="C464" s="84">
        <v>1112.08712195</v>
      </c>
      <c r="D464" s="84">
        <v>1094.83007346</v>
      </c>
      <c r="E464" s="84">
        <v>163.26672450999999</v>
      </c>
      <c r="F464" s="84">
        <v>163.26672450999999</v>
      </c>
    </row>
    <row r="465" spans="1:6" ht="12.75" customHeight="1" x14ac:dyDescent="0.2">
      <c r="A465" s="83" t="s">
        <v>159</v>
      </c>
      <c r="B465" s="83">
        <v>1</v>
      </c>
      <c r="C465" s="84">
        <v>1109.5626753199999</v>
      </c>
      <c r="D465" s="84">
        <v>1092.8655230899999</v>
      </c>
      <c r="E465" s="84">
        <v>162.97376059999999</v>
      </c>
      <c r="F465" s="84">
        <v>162.97376059999999</v>
      </c>
    </row>
    <row r="466" spans="1:6" ht="12.75" customHeight="1" x14ac:dyDescent="0.2">
      <c r="A466" s="83" t="s">
        <v>159</v>
      </c>
      <c r="B466" s="83">
        <v>2</v>
      </c>
      <c r="C466" s="84">
        <v>1138.42257509</v>
      </c>
      <c r="D466" s="84">
        <v>1120.9220974699999</v>
      </c>
      <c r="E466" s="84">
        <v>167.15770212000001</v>
      </c>
      <c r="F466" s="84">
        <v>167.15770212000001</v>
      </c>
    </row>
    <row r="467" spans="1:6" ht="12.75" customHeight="1" x14ac:dyDescent="0.2">
      <c r="A467" s="83" t="s">
        <v>159</v>
      </c>
      <c r="B467" s="83">
        <v>3</v>
      </c>
      <c r="C467" s="84">
        <v>1160.08056784</v>
      </c>
      <c r="D467" s="84">
        <v>1142.43824025</v>
      </c>
      <c r="E467" s="84">
        <v>170.36630063999999</v>
      </c>
      <c r="F467" s="84">
        <v>170.36630063999999</v>
      </c>
    </row>
    <row r="468" spans="1:6" ht="12.75" customHeight="1" x14ac:dyDescent="0.2">
      <c r="A468" s="83" t="s">
        <v>159</v>
      </c>
      <c r="B468" s="83">
        <v>4</v>
      </c>
      <c r="C468" s="84">
        <v>1142.6695684199999</v>
      </c>
      <c r="D468" s="84">
        <v>1125.10195615</v>
      </c>
      <c r="E468" s="84">
        <v>167.78102426999999</v>
      </c>
      <c r="F468" s="84">
        <v>167.78102426999999</v>
      </c>
    </row>
    <row r="469" spans="1:6" ht="12.75" customHeight="1" x14ac:dyDescent="0.2">
      <c r="A469" s="83" t="s">
        <v>159</v>
      </c>
      <c r="B469" s="83">
        <v>5</v>
      </c>
      <c r="C469" s="84">
        <v>1142.8027056599999</v>
      </c>
      <c r="D469" s="84">
        <v>1123.77440374</v>
      </c>
      <c r="E469" s="84">
        <v>167.58305278</v>
      </c>
      <c r="F469" s="84">
        <v>167.58305278</v>
      </c>
    </row>
    <row r="470" spans="1:6" ht="12.75" customHeight="1" x14ac:dyDescent="0.2">
      <c r="A470" s="83" t="s">
        <v>159</v>
      </c>
      <c r="B470" s="83">
        <v>6</v>
      </c>
      <c r="C470" s="84">
        <v>1116.6032075400001</v>
      </c>
      <c r="D470" s="84">
        <v>1097.7722098900001</v>
      </c>
      <c r="E470" s="84">
        <v>163.70547112</v>
      </c>
      <c r="F470" s="84">
        <v>163.70547112</v>
      </c>
    </row>
    <row r="471" spans="1:6" ht="12.75" customHeight="1" x14ac:dyDescent="0.2">
      <c r="A471" s="83" t="s">
        <v>159</v>
      </c>
      <c r="B471" s="83">
        <v>7</v>
      </c>
      <c r="C471" s="84">
        <v>1071.55765595</v>
      </c>
      <c r="D471" s="84">
        <v>1053.03700437</v>
      </c>
      <c r="E471" s="84">
        <v>157.03432584000001</v>
      </c>
      <c r="F471" s="84">
        <v>157.03432584000001</v>
      </c>
    </row>
    <row r="472" spans="1:6" ht="12.75" customHeight="1" x14ac:dyDescent="0.2">
      <c r="A472" s="83" t="s">
        <v>159</v>
      </c>
      <c r="B472" s="83">
        <v>8</v>
      </c>
      <c r="C472" s="84">
        <v>1040.75716276</v>
      </c>
      <c r="D472" s="84">
        <v>1023.0035636</v>
      </c>
      <c r="E472" s="84">
        <v>152.55558378000001</v>
      </c>
      <c r="F472" s="84">
        <v>152.55558378000001</v>
      </c>
    </row>
    <row r="473" spans="1:6" ht="12.75" customHeight="1" x14ac:dyDescent="0.2">
      <c r="A473" s="83" t="s">
        <v>159</v>
      </c>
      <c r="B473" s="83">
        <v>9</v>
      </c>
      <c r="C473" s="84">
        <v>1016.90817265</v>
      </c>
      <c r="D473" s="84">
        <v>1000.03595546</v>
      </c>
      <c r="E473" s="84">
        <v>149.13053522999999</v>
      </c>
      <c r="F473" s="84">
        <v>149.13053522999999</v>
      </c>
    </row>
    <row r="474" spans="1:6" ht="12.75" customHeight="1" x14ac:dyDescent="0.2">
      <c r="A474" s="83" t="s">
        <v>159</v>
      </c>
      <c r="B474" s="83">
        <v>10</v>
      </c>
      <c r="C474" s="84">
        <v>1009.72942643</v>
      </c>
      <c r="D474" s="84">
        <v>993.29943809999997</v>
      </c>
      <c r="E474" s="84">
        <v>148.12595091</v>
      </c>
      <c r="F474" s="84">
        <v>148.12595091</v>
      </c>
    </row>
    <row r="475" spans="1:6" ht="12.75" customHeight="1" x14ac:dyDescent="0.2">
      <c r="A475" s="83" t="s">
        <v>159</v>
      </c>
      <c r="B475" s="83">
        <v>11</v>
      </c>
      <c r="C475" s="84">
        <v>1000.8089208</v>
      </c>
      <c r="D475" s="84">
        <v>984.14796000000001</v>
      </c>
      <c r="E475" s="84">
        <v>146.76123515</v>
      </c>
      <c r="F475" s="84">
        <v>146.76123515</v>
      </c>
    </row>
    <row r="476" spans="1:6" ht="12.75" customHeight="1" x14ac:dyDescent="0.2">
      <c r="A476" s="83" t="s">
        <v>159</v>
      </c>
      <c r="B476" s="83">
        <v>12</v>
      </c>
      <c r="C476" s="84">
        <v>1006.66861026</v>
      </c>
      <c r="D476" s="84">
        <v>989.54768393999996</v>
      </c>
      <c r="E476" s="84">
        <v>147.56646992</v>
      </c>
      <c r="F476" s="84">
        <v>147.56646992</v>
      </c>
    </row>
    <row r="477" spans="1:6" ht="12.75" customHeight="1" x14ac:dyDescent="0.2">
      <c r="A477" s="83" t="s">
        <v>159</v>
      </c>
      <c r="B477" s="83">
        <v>13</v>
      </c>
      <c r="C477" s="84">
        <v>1011.95021621</v>
      </c>
      <c r="D477" s="84">
        <v>994.43969416000004</v>
      </c>
      <c r="E477" s="84">
        <v>148.2959918</v>
      </c>
      <c r="F477" s="84">
        <v>148.2959918</v>
      </c>
    </row>
    <row r="478" spans="1:6" ht="12.75" customHeight="1" x14ac:dyDescent="0.2">
      <c r="A478" s="83" t="s">
        <v>159</v>
      </c>
      <c r="B478" s="83">
        <v>14</v>
      </c>
      <c r="C478" s="84">
        <v>1026.73461251</v>
      </c>
      <c r="D478" s="84">
        <v>1010.2123559</v>
      </c>
      <c r="E478" s="84">
        <v>150.64809270999999</v>
      </c>
      <c r="F478" s="84">
        <v>150.64809270999999</v>
      </c>
    </row>
    <row r="479" spans="1:6" ht="12.75" customHeight="1" x14ac:dyDescent="0.2">
      <c r="A479" s="83" t="s">
        <v>159</v>
      </c>
      <c r="B479" s="83">
        <v>15</v>
      </c>
      <c r="C479" s="84">
        <v>1038.63919818</v>
      </c>
      <c r="D479" s="84">
        <v>1022.62587641</v>
      </c>
      <c r="E479" s="84">
        <v>152.49926110999999</v>
      </c>
      <c r="F479" s="84">
        <v>152.49926110999999</v>
      </c>
    </row>
    <row r="480" spans="1:6" ht="12.75" customHeight="1" x14ac:dyDescent="0.2">
      <c r="A480" s="83" t="s">
        <v>159</v>
      </c>
      <c r="B480" s="83">
        <v>16</v>
      </c>
      <c r="C480" s="84">
        <v>1045.7610148700001</v>
      </c>
      <c r="D480" s="84">
        <v>1030.3601644800001</v>
      </c>
      <c r="E480" s="84">
        <v>153.65263816000001</v>
      </c>
      <c r="F480" s="84">
        <v>153.65263816000001</v>
      </c>
    </row>
    <row r="481" spans="1:6" ht="12.75" customHeight="1" x14ac:dyDescent="0.2">
      <c r="A481" s="83" t="s">
        <v>159</v>
      </c>
      <c r="B481" s="83">
        <v>17</v>
      </c>
      <c r="C481" s="84">
        <v>1038.4681482999999</v>
      </c>
      <c r="D481" s="84">
        <v>1022.5913096</v>
      </c>
      <c r="E481" s="84">
        <v>152.49410632999999</v>
      </c>
      <c r="F481" s="84">
        <v>152.49410632999999</v>
      </c>
    </row>
    <row r="482" spans="1:6" ht="12.75" customHeight="1" x14ac:dyDescent="0.2">
      <c r="A482" s="83" t="s">
        <v>159</v>
      </c>
      <c r="B482" s="83">
        <v>18</v>
      </c>
      <c r="C482" s="84">
        <v>1027.6258714400001</v>
      </c>
      <c r="D482" s="84">
        <v>1011.5598738800001</v>
      </c>
      <c r="E482" s="84">
        <v>150.84904155999999</v>
      </c>
      <c r="F482" s="84">
        <v>150.84904155999999</v>
      </c>
    </row>
    <row r="483" spans="1:6" ht="12.75" customHeight="1" x14ac:dyDescent="0.2">
      <c r="A483" s="83" t="s">
        <v>159</v>
      </c>
      <c r="B483" s="83">
        <v>19</v>
      </c>
      <c r="C483" s="84">
        <v>1007.32277391</v>
      </c>
      <c r="D483" s="84">
        <v>991.20052664000002</v>
      </c>
      <c r="E483" s="84">
        <v>147.81295037999999</v>
      </c>
      <c r="F483" s="84">
        <v>147.81295037999999</v>
      </c>
    </row>
    <row r="484" spans="1:6" ht="12.75" customHeight="1" x14ac:dyDescent="0.2">
      <c r="A484" s="83" t="s">
        <v>159</v>
      </c>
      <c r="B484" s="83">
        <v>20</v>
      </c>
      <c r="C484" s="84">
        <v>1008.31172847</v>
      </c>
      <c r="D484" s="84">
        <v>992.71955410999999</v>
      </c>
      <c r="E484" s="84">
        <v>148.03947561000001</v>
      </c>
      <c r="F484" s="84">
        <v>148.03947561000001</v>
      </c>
    </row>
    <row r="485" spans="1:6" ht="12.75" customHeight="1" x14ac:dyDescent="0.2">
      <c r="A485" s="83" t="s">
        <v>159</v>
      </c>
      <c r="B485" s="83">
        <v>21</v>
      </c>
      <c r="C485" s="84">
        <v>1020.06883013</v>
      </c>
      <c r="D485" s="84">
        <v>1003.5351007</v>
      </c>
      <c r="E485" s="84">
        <v>149.65234587</v>
      </c>
      <c r="F485" s="84">
        <v>149.65234587</v>
      </c>
    </row>
    <row r="486" spans="1:6" ht="12.75" customHeight="1" x14ac:dyDescent="0.2">
      <c r="A486" s="83" t="s">
        <v>159</v>
      </c>
      <c r="B486" s="83">
        <v>22</v>
      </c>
      <c r="C486" s="84">
        <v>1034.4548866600001</v>
      </c>
      <c r="D486" s="84">
        <v>1018.05452659</v>
      </c>
      <c r="E486" s="84">
        <v>151.81755777999999</v>
      </c>
      <c r="F486" s="84">
        <v>151.81755777999999</v>
      </c>
    </row>
    <row r="487" spans="1:6" ht="12.75" customHeight="1" x14ac:dyDescent="0.2">
      <c r="A487" s="83" t="s">
        <v>159</v>
      </c>
      <c r="B487" s="83">
        <v>23</v>
      </c>
      <c r="C487" s="84">
        <v>1038.8187490099999</v>
      </c>
      <c r="D487" s="84">
        <v>1023.32711664</v>
      </c>
      <c r="E487" s="84">
        <v>152.60383368000001</v>
      </c>
      <c r="F487" s="84">
        <v>152.60383368000001</v>
      </c>
    </row>
    <row r="488" spans="1:6" ht="12.75" customHeight="1" x14ac:dyDescent="0.2">
      <c r="A488" s="83" t="s">
        <v>159</v>
      </c>
      <c r="B488" s="83">
        <v>24</v>
      </c>
      <c r="C488" s="84">
        <v>1061.90451626</v>
      </c>
      <c r="D488" s="84">
        <v>1046.13853782</v>
      </c>
      <c r="E488" s="84">
        <v>156.00559082000001</v>
      </c>
      <c r="F488" s="84">
        <v>156.00559082000001</v>
      </c>
    </row>
    <row r="489" spans="1:6" ht="12.75" customHeight="1" x14ac:dyDescent="0.2">
      <c r="A489" s="83" t="s">
        <v>160</v>
      </c>
      <c r="B489" s="83">
        <v>1</v>
      </c>
      <c r="C489" s="84">
        <v>1045.2311173799999</v>
      </c>
      <c r="D489" s="84">
        <v>1029.36143169</v>
      </c>
      <c r="E489" s="84">
        <v>153.50370196</v>
      </c>
      <c r="F489" s="84">
        <v>153.50370196</v>
      </c>
    </row>
    <row r="490" spans="1:6" ht="12.75" customHeight="1" x14ac:dyDescent="0.2">
      <c r="A490" s="83" t="s">
        <v>160</v>
      </c>
      <c r="B490" s="83">
        <v>2</v>
      </c>
      <c r="C490" s="84">
        <v>1085.8649798599999</v>
      </c>
      <c r="D490" s="84">
        <v>1069.1445003599999</v>
      </c>
      <c r="E490" s="84">
        <v>159.43635896999999</v>
      </c>
      <c r="F490" s="84">
        <v>159.43635896999999</v>
      </c>
    </row>
    <row r="491" spans="1:6" ht="12.75" customHeight="1" x14ac:dyDescent="0.2">
      <c r="A491" s="83" t="s">
        <v>160</v>
      </c>
      <c r="B491" s="83">
        <v>3</v>
      </c>
      <c r="C491" s="84">
        <v>1102.7560290900001</v>
      </c>
      <c r="D491" s="84">
        <v>1087.30835903</v>
      </c>
      <c r="E491" s="84">
        <v>162.14504754000001</v>
      </c>
      <c r="F491" s="84">
        <v>162.14504754000001</v>
      </c>
    </row>
    <row r="492" spans="1:6" ht="12.75" customHeight="1" x14ac:dyDescent="0.2">
      <c r="A492" s="83" t="s">
        <v>160</v>
      </c>
      <c r="B492" s="83">
        <v>4</v>
      </c>
      <c r="C492" s="84">
        <v>1104.9550599500001</v>
      </c>
      <c r="D492" s="84">
        <v>1090.3014338</v>
      </c>
      <c r="E492" s="84">
        <v>162.59139034</v>
      </c>
      <c r="F492" s="84">
        <v>162.59139034</v>
      </c>
    </row>
    <row r="493" spans="1:6" ht="12.75" customHeight="1" x14ac:dyDescent="0.2">
      <c r="A493" s="83" t="s">
        <v>160</v>
      </c>
      <c r="B493" s="83">
        <v>5</v>
      </c>
      <c r="C493" s="84">
        <v>1110.6799134800001</v>
      </c>
      <c r="D493" s="84">
        <v>1096.9605318199999</v>
      </c>
      <c r="E493" s="84">
        <v>163.58442948999999</v>
      </c>
      <c r="F493" s="84">
        <v>163.58442948999999</v>
      </c>
    </row>
    <row r="494" spans="1:6" ht="12.75" customHeight="1" x14ac:dyDescent="0.2">
      <c r="A494" s="83" t="s">
        <v>160</v>
      </c>
      <c r="B494" s="83">
        <v>6</v>
      </c>
      <c r="C494" s="84">
        <v>1094.0022098500001</v>
      </c>
      <c r="D494" s="84">
        <v>1082.08115619</v>
      </c>
      <c r="E494" s="84">
        <v>161.36554002</v>
      </c>
      <c r="F494" s="84">
        <v>161.36554002</v>
      </c>
    </row>
    <row r="495" spans="1:6" ht="12.75" customHeight="1" x14ac:dyDescent="0.2">
      <c r="A495" s="83" t="s">
        <v>160</v>
      </c>
      <c r="B495" s="83">
        <v>7</v>
      </c>
      <c r="C495" s="84">
        <v>1062.01038174</v>
      </c>
      <c r="D495" s="84">
        <v>1048.79198081</v>
      </c>
      <c r="E495" s="84">
        <v>156.40128597</v>
      </c>
      <c r="F495" s="84">
        <v>156.40128597</v>
      </c>
    </row>
    <row r="496" spans="1:6" ht="12.75" customHeight="1" x14ac:dyDescent="0.2">
      <c r="A496" s="83" t="s">
        <v>160</v>
      </c>
      <c r="B496" s="83">
        <v>8</v>
      </c>
      <c r="C496" s="84">
        <v>1039.27962222</v>
      </c>
      <c r="D496" s="84">
        <v>1027.15428144</v>
      </c>
      <c r="E496" s="84">
        <v>153.1745603</v>
      </c>
      <c r="F496" s="84">
        <v>153.1745603</v>
      </c>
    </row>
    <row r="497" spans="1:6" ht="12.75" customHeight="1" x14ac:dyDescent="0.2">
      <c r="A497" s="83" t="s">
        <v>160</v>
      </c>
      <c r="B497" s="83">
        <v>9</v>
      </c>
      <c r="C497" s="84">
        <v>1018.57748792</v>
      </c>
      <c r="D497" s="84">
        <v>1006.82836252</v>
      </c>
      <c r="E497" s="84">
        <v>150.14345410999999</v>
      </c>
      <c r="F497" s="84">
        <v>150.14345410999999</v>
      </c>
    </row>
    <row r="498" spans="1:6" ht="12.75" customHeight="1" x14ac:dyDescent="0.2">
      <c r="A498" s="83" t="s">
        <v>160</v>
      </c>
      <c r="B498" s="83">
        <v>10</v>
      </c>
      <c r="C498" s="84">
        <v>1007.47806279</v>
      </c>
      <c r="D498" s="84">
        <v>996.97360700000002</v>
      </c>
      <c r="E498" s="84">
        <v>148.67386199000001</v>
      </c>
      <c r="F498" s="84">
        <v>148.67386199000001</v>
      </c>
    </row>
    <row r="499" spans="1:6" ht="12.75" customHeight="1" x14ac:dyDescent="0.2">
      <c r="A499" s="83" t="s">
        <v>160</v>
      </c>
      <c r="B499" s="83">
        <v>11</v>
      </c>
      <c r="C499" s="84">
        <v>998.23269608999999</v>
      </c>
      <c r="D499" s="84">
        <v>989.48061574999997</v>
      </c>
      <c r="E499" s="84">
        <v>147.55646837</v>
      </c>
      <c r="F499" s="84">
        <v>147.55646837</v>
      </c>
    </row>
    <row r="500" spans="1:6" ht="12.75" customHeight="1" x14ac:dyDescent="0.2">
      <c r="A500" s="83" t="s">
        <v>160</v>
      </c>
      <c r="B500" s="83">
        <v>12</v>
      </c>
      <c r="C500" s="84">
        <v>1008.42513637</v>
      </c>
      <c r="D500" s="84">
        <v>998.24443831999997</v>
      </c>
      <c r="E500" s="84">
        <v>148.86337492999999</v>
      </c>
      <c r="F500" s="84">
        <v>148.86337492999999</v>
      </c>
    </row>
    <row r="501" spans="1:6" ht="12.75" customHeight="1" x14ac:dyDescent="0.2">
      <c r="A501" s="83" t="s">
        <v>160</v>
      </c>
      <c r="B501" s="83">
        <v>13</v>
      </c>
      <c r="C501" s="84">
        <v>1021.64784614</v>
      </c>
      <c r="D501" s="84">
        <v>1010.09816197</v>
      </c>
      <c r="E501" s="84">
        <v>150.63106352</v>
      </c>
      <c r="F501" s="84">
        <v>150.63106352</v>
      </c>
    </row>
    <row r="502" spans="1:6" ht="12.75" customHeight="1" x14ac:dyDescent="0.2">
      <c r="A502" s="83" t="s">
        <v>160</v>
      </c>
      <c r="B502" s="83">
        <v>14</v>
      </c>
      <c r="C502" s="84">
        <v>1036.0510731700001</v>
      </c>
      <c r="D502" s="84">
        <v>1026.08074801</v>
      </c>
      <c r="E502" s="84">
        <v>153.01446944</v>
      </c>
      <c r="F502" s="84">
        <v>153.01446944</v>
      </c>
    </row>
    <row r="503" spans="1:6" ht="12.75" customHeight="1" x14ac:dyDescent="0.2">
      <c r="A503" s="83" t="s">
        <v>160</v>
      </c>
      <c r="B503" s="83">
        <v>15</v>
      </c>
      <c r="C503" s="84">
        <v>1048.86846554</v>
      </c>
      <c r="D503" s="84">
        <v>1039.94489873</v>
      </c>
      <c r="E503" s="84">
        <v>155.08196332</v>
      </c>
      <c r="F503" s="84">
        <v>155.08196332</v>
      </c>
    </row>
    <row r="504" spans="1:6" ht="12.75" customHeight="1" x14ac:dyDescent="0.2">
      <c r="A504" s="83" t="s">
        <v>160</v>
      </c>
      <c r="B504" s="83">
        <v>16</v>
      </c>
      <c r="C504" s="84">
        <v>1058.9490728599999</v>
      </c>
      <c r="D504" s="84">
        <v>1049.6674276900001</v>
      </c>
      <c r="E504" s="84">
        <v>156.53183713000001</v>
      </c>
      <c r="F504" s="84">
        <v>156.53183713000001</v>
      </c>
    </row>
    <row r="505" spans="1:6" ht="12.75" customHeight="1" x14ac:dyDescent="0.2">
      <c r="A505" s="83" t="s">
        <v>160</v>
      </c>
      <c r="B505" s="83">
        <v>17</v>
      </c>
      <c r="C505" s="84">
        <v>1048.39739463</v>
      </c>
      <c r="D505" s="84">
        <v>1038.3135878200001</v>
      </c>
      <c r="E505" s="84">
        <v>154.83869379000001</v>
      </c>
      <c r="F505" s="84">
        <v>154.83869379000001</v>
      </c>
    </row>
    <row r="506" spans="1:6" ht="12.75" customHeight="1" x14ac:dyDescent="0.2">
      <c r="A506" s="83" t="s">
        <v>160</v>
      </c>
      <c r="B506" s="83">
        <v>18</v>
      </c>
      <c r="C506" s="84">
        <v>1034.23065615</v>
      </c>
      <c r="D506" s="84">
        <v>1025.1751857300001</v>
      </c>
      <c r="E506" s="84">
        <v>152.8794273</v>
      </c>
      <c r="F506" s="84">
        <v>152.8794273</v>
      </c>
    </row>
    <row r="507" spans="1:6" ht="12.75" customHeight="1" x14ac:dyDescent="0.2">
      <c r="A507" s="83" t="s">
        <v>160</v>
      </c>
      <c r="B507" s="83">
        <v>19</v>
      </c>
      <c r="C507" s="84">
        <v>1012.72428671</v>
      </c>
      <c r="D507" s="84">
        <v>1004.64465977</v>
      </c>
      <c r="E507" s="84">
        <v>149.81780906</v>
      </c>
      <c r="F507" s="84">
        <v>149.81780906</v>
      </c>
    </row>
    <row r="508" spans="1:6" ht="12.75" customHeight="1" x14ac:dyDescent="0.2">
      <c r="A508" s="83" t="s">
        <v>160</v>
      </c>
      <c r="B508" s="83">
        <v>20</v>
      </c>
      <c r="C508" s="84">
        <v>1009.04623609</v>
      </c>
      <c r="D508" s="84">
        <v>1001.0596033</v>
      </c>
      <c r="E508" s="84">
        <v>149.28318689</v>
      </c>
      <c r="F508" s="84">
        <v>149.28318689</v>
      </c>
    </row>
    <row r="509" spans="1:6" ht="12.75" customHeight="1" x14ac:dyDescent="0.2">
      <c r="A509" s="83" t="s">
        <v>160</v>
      </c>
      <c r="B509" s="83">
        <v>21</v>
      </c>
      <c r="C509" s="84">
        <v>1017.95608018</v>
      </c>
      <c r="D509" s="84">
        <v>1009.82688993</v>
      </c>
      <c r="E509" s="84">
        <v>150.59061002999999</v>
      </c>
      <c r="F509" s="84">
        <v>150.59061002999999</v>
      </c>
    </row>
    <row r="510" spans="1:6" ht="12.75" customHeight="1" x14ac:dyDescent="0.2">
      <c r="A510" s="83" t="s">
        <v>160</v>
      </c>
      <c r="B510" s="83">
        <v>22</v>
      </c>
      <c r="C510" s="84">
        <v>1031.16351947</v>
      </c>
      <c r="D510" s="84">
        <v>1024.4707742000001</v>
      </c>
      <c r="E510" s="84">
        <v>152.77438180999999</v>
      </c>
      <c r="F510" s="84">
        <v>152.77438180999999</v>
      </c>
    </row>
    <row r="511" spans="1:6" ht="12.75" customHeight="1" x14ac:dyDescent="0.2">
      <c r="A511" s="83" t="s">
        <v>160</v>
      </c>
      <c r="B511" s="83">
        <v>23</v>
      </c>
      <c r="C511" s="84">
        <v>1029.55577251</v>
      </c>
      <c r="D511" s="84">
        <v>1027.5910315799999</v>
      </c>
      <c r="E511" s="84">
        <v>153.23969073999999</v>
      </c>
      <c r="F511" s="84">
        <v>153.23969073999999</v>
      </c>
    </row>
    <row r="512" spans="1:6" ht="12.75" customHeight="1" x14ac:dyDescent="0.2">
      <c r="A512" s="83" t="s">
        <v>160</v>
      </c>
      <c r="B512" s="83">
        <v>24</v>
      </c>
      <c r="C512" s="84">
        <v>1053.33709213</v>
      </c>
      <c r="D512" s="84">
        <v>1051.5075313499999</v>
      </c>
      <c r="E512" s="84">
        <v>156.80624291000001</v>
      </c>
      <c r="F512" s="84">
        <v>156.80624291000001</v>
      </c>
    </row>
    <row r="513" spans="1:6" ht="12.75" customHeight="1" x14ac:dyDescent="0.2">
      <c r="A513" s="83" t="s">
        <v>161</v>
      </c>
      <c r="B513" s="83">
        <v>1</v>
      </c>
      <c r="C513" s="84">
        <v>1031.9180369000001</v>
      </c>
      <c r="D513" s="84">
        <v>1026.4931329399999</v>
      </c>
      <c r="E513" s="84">
        <v>153.07596641000001</v>
      </c>
      <c r="F513" s="84">
        <v>153.07596641000001</v>
      </c>
    </row>
    <row r="514" spans="1:6" ht="12.75" customHeight="1" x14ac:dyDescent="0.2">
      <c r="A514" s="83" t="s">
        <v>161</v>
      </c>
      <c r="B514" s="83">
        <v>2</v>
      </c>
      <c r="C514" s="84">
        <v>1089.55810569</v>
      </c>
      <c r="D514" s="84">
        <v>1080.7720297799999</v>
      </c>
      <c r="E514" s="84">
        <v>161.17031631</v>
      </c>
      <c r="F514" s="84">
        <v>161.17031631</v>
      </c>
    </row>
    <row r="515" spans="1:6" ht="12.75" customHeight="1" x14ac:dyDescent="0.2">
      <c r="A515" s="83" t="s">
        <v>161</v>
      </c>
      <c r="B515" s="83">
        <v>3</v>
      </c>
      <c r="C515" s="84">
        <v>1118.75243568</v>
      </c>
      <c r="D515" s="84">
        <v>1109.6194341299999</v>
      </c>
      <c r="E515" s="84">
        <v>165.47219049</v>
      </c>
      <c r="F515" s="84">
        <v>165.47219049</v>
      </c>
    </row>
    <row r="516" spans="1:6" ht="12.75" customHeight="1" x14ac:dyDescent="0.2">
      <c r="A516" s="83" t="s">
        <v>161</v>
      </c>
      <c r="B516" s="83">
        <v>4</v>
      </c>
      <c r="C516" s="84">
        <v>1123.30859616</v>
      </c>
      <c r="D516" s="84">
        <v>1114.41960374</v>
      </c>
      <c r="E516" s="84">
        <v>166.18801661000001</v>
      </c>
      <c r="F516" s="84">
        <v>166.18801661000001</v>
      </c>
    </row>
    <row r="517" spans="1:6" ht="12.75" customHeight="1" x14ac:dyDescent="0.2">
      <c r="A517" s="83" t="s">
        <v>161</v>
      </c>
      <c r="B517" s="83">
        <v>5</v>
      </c>
      <c r="C517" s="84">
        <v>1121.7235759299999</v>
      </c>
      <c r="D517" s="84">
        <v>1112.62367083</v>
      </c>
      <c r="E517" s="84">
        <v>165.92019780999999</v>
      </c>
      <c r="F517" s="84">
        <v>165.92019780999999</v>
      </c>
    </row>
    <row r="518" spans="1:6" ht="12.75" customHeight="1" x14ac:dyDescent="0.2">
      <c r="A518" s="83" t="s">
        <v>161</v>
      </c>
      <c r="B518" s="83">
        <v>6</v>
      </c>
      <c r="C518" s="84">
        <v>1095.8595185199999</v>
      </c>
      <c r="D518" s="84">
        <v>1086.9569981300001</v>
      </c>
      <c r="E518" s="84">
        <v>162.09265078999999</v>
      </c>
      <c r="F518" s="84">
        <v>162.09265078999999</v>
      </c>
    </row>
    <row r="519" spans="1:6" ht="12.75" customHeight="1" x14ac:dyDescent="0.2">
      <c r="A519" s="83" t="s">
        <v>161</v>
      </c>
      <c r="B519" s="83">
        <v>7</v>
      </c>
      <c r="C519" s="84">
        <v>1055.4998172799999</v>
      </c>
      <c r="D519" s="84">
        <v>1046.6853444400001</v>
      </c>
      <c r="E519" s="84">
        <v>156.08713345000001</v>
      </c>
      <c r="F519" s="84">
        <v>156.08713345000001</v>
      </c>
    </row>
    <row r="520" spans="1:6" ht="12.75" customHeight="1" x14ac:dyDescent="0.2">
      <c r="A520" s="83" t="s">
        <v>161</v>
      </c>
      <c r="B520" s="83">
        <v>8</v>
      </c>
      <c r="C520" s="84">
        <v>1036.0406414399999</v>
      </c>
      <c r="D520" s="84">
        <v>1027.5446750000001</v>
      </c>
      <c r="E520" s="84">
        <v>153.23277780000001</v>
      </c>
      <c r="F520" s="84">
        <v>153.23277780000001</v>
      </c>
    </row>
    <row r="521" spans="1:6" ht="12.75" customHeight="1" x14ac:dyDescent="0.2">
      <c r="A521" s="83" t="s">
        <v>161</v>
      </c>
      <c r="B521" s="83">
        <v>9</v>
      </c>
      <c r="C521" s="84">
        <v>1009.55391227</v>
      </c>
      <c r="D521" s="84">
        <v>1001.169443</v>
      </c>
      <c r="E521" s="84">
        <v>149.29956676</v>
      </c>
      <c r="F521" s="84">
        <v>149.29956676</v>
      </c>
    </row>
    <row r="522" spans="1:6" ht="12.75" customHeight="1" x14ac:dyDescent="0.2">
      <c r="A522" s="83" t="s">
        <v>161</v>
      </c>
      <c r="B522" s="83">
        <v>10</v>
      </c>
      <c r="C522" s="84">
        <v>1004.94686419</v>
      </c>
      <c r="D522" s="84">
        <v>995.92778629999998</v>
      </c>
      <c r="E522" s="84">
        <v>148.51790378999999</v>
      </c>
      <c r="F522" s="84">
        <v>148.51790378999999</v>
      </c>
    </row>
    <row r="523" spans="1:6" ht="12.75" customHeight="1" x14ac:dyDescent="0.2">
      <c r="A523" s="83" t="s">
        <v>161</v>
      </c>
      <c r="B523" s="83">
        <v>11</v>
      </c>
      <c r="C523" s="84">
        <v>1001.18775771</v>
      </c>
      <c r="D523" s="84">
        <v>992.02365757999996</v>
      </c>
      <c r="E523" s="84">
        <v>147.93569991999999</v>
      </c>
      <c r="F523" s="84">
        <v>147.93569991999999</v>
      </c>
    </row>
    <row r="524" spans="1:6" ht="12.75" customHeight="1" x14ac:dyDescent="0.2">
      <c r="A524" s="83" t="s">
        <v>161</v>
      </c>
      <c r="B524" s="83">
        <v>12</v>
      </c>
      <c r="C524" s="84">
        <v>1005.06219495</v>
      </c>
      <c r="D524" s="84">
        <v>995.77111137999998</v>
      </c>
      <c r="E524" s="84">
        <v>148.49453962000001</v>
      </c>
      <c r="F524" s="84">
        <v>148.49453962000001</v>
      </c>
    </row>
    <row r="525" spans="1:6" ht="12.75" customHeight="1" x14ac:dyDescent="0.2">
      <c r="A525" s="83" t="s">
        <v>161</v>
      </c>
      <c r="B525" s="83">
        <v>13</v>
      </c>
      <c r="C525" s="84">
        <v>1014.84719726</v>
      </c>
      <c r="D525" s="84">
        <v>1006.16479467</v>
      </c>
      <c r="E525" s="84">
        <v>150.04449944000001</v>
      </c>
      <c r="F525" s="84">
        <v>150.04449944000001</v>
      </c>
    </row>
    <row r="526" spans="1:6" ht="12.75" customHeight="1" x14ac:dyDescent="0.2">
      <c r="A526" s="83" t="s">
        <v>161</v>
      </c>
      <c r="B526" s="83">
        <v>14</v>
      </c>
      <c r="C526" s="84">
        <v>1032.7427079700001</v>
      </c>
      <c r="D526" s="84">
        <v>1023.6820897</v>
      </c>
      <c r="E526" s="84">
        <v>152.65676909999999</v>
      </c>
      <c r="F526" s="84">
        <v>152.65676909999999</v>
      </c>
    </row>
    <row r="527" spans="1:6" ht="12.75" customHeight="1" x14ac:dyDescent="0.2">
      <c r="A527" s="83" t="s">
        <v>161</v>
      </c>
      <c r="B527" s="83">
        <v>15</v>
      </c>
      <c r="C527" s="84">
        <v>1048.07588575</v>
      </c>
      <c r="D527" s="84">
        <v>1038.3367343</v>
      </c>
      <c r="E527" s="84">
        <v>154.84214552</v>
      </c>
      <c r="F527" s="84">
        <v>154.84214552</v>
      </c>
    </row>
    <row r="528" spans="1:6" ht="12.75" customHeight="1" x14ac:dyDescent="0.2">
      <c r="A528" s="83" t="s">
        <v>161</v>
      </c>
      <c r="B528" s="83">
        <v>16</v>
      </c>
      <c r="C528" s="84">
        <v>1050.1744891999999</v>
      </c>
      <c r="D528" s="84">
        <v>1040.6778971199999</v>
      </c>
      <c r="E528" s="84">
        <v>155.19127183000001</v>
      </c>
      <c r="F528" s="84">
        <v>155.19127183000001</v>
      </c>
    </row>
    <row r="529" spans="1:6" ht="12.75" customHeight="1" x14ac:dyDescent="0.2">
      <c r="A529" s="83" t="s">
        <v>161</v>
      </c>
      <c r="B529" s="83">
        <v>17</v>
      </c>
      <c r="C529" s="84">
        <v>1036.70002737</v>
      </c>
      <c r="D529" s="84">
        <v>1027.47886361</v>
      </c>
      <c r="E529" s="84">
        <v>153.22296367000001</v>
      </c>
      <c r="F529" s="84">
        <v>153.22296367000001</v>
      </c>
    </row>
    <row r="530" spans="1:6" ht="12.75" customHeight="1" x14ac:dyDescent="0.2">
      <c r="A530" s="83" t="s">
        <v>161</v>
      </c>
      <c r="B530" s="83">
        <v>18</v>
      </c>
      <c r="C530" s="84">
        <v>1010.4184954</v>
      </c>
      <c r="D530" s="84">
        <v>1001.57901464</v>
      </c>
      <c r="E530" s="84">
        <v>149.3606442</v>
      </c>
      <c r="F530" s="84">
        <v>149.3606442</v>
      </c>
    </row>
    <row r="531" spans="1:6" ht="12.75" customHeight="1" x14ac:dyDescent="0.2">
      <c r="A531" s="83" t="s">
        <v>161</v>
      </c>
      <c r="B531" s="83">
        <v>19</v>
      </c>
      <c r="C531" s="84">
        <v>1004.64989934</v>
      </c>
      <c r="D531" s="84">
        <v>996.11752622999995</v>
      </c>
      <c r="E531" s="84">
        <v>148.54619879000001</v>
      </c>
      <c r="F531" s="84">
        <v>148.54619879000001</v>
      </c>
    </row>
    <row r="532" spans="1:6" ht="12.75" customHeight="1" x14ac:dyDescent="0.2">
      <c r="A532" s="83" t="s">
        <v>161</v>
      </c>
      <c r="B532" s="83">
        <v>20</v>
      </c>
      <c r="C532" s="84">
        <v>1004.5689808</v>
      </c>
      <c r="D532" s="84">
        <v>995.93865221999999</v>
      </c>
      <c r="E532" s="84">
        <v>148.51952417999999</v>
      </c>
      <c r="F532" s="84">
        <v>148.51952417999999</v>
      </c>
    </row>
    <row r="533" spans="1:6" ht="12.75" customHeight="1" x14ac:dyDescent="0.2">
      <c r="A533" s="83" t="s">
        <v>161</v>
      </c>
      <c r="B533" s="83">
        <v>21</v>
      </c>
      <c r="C533" s="84">
        <v>1009.92187813</v>
      </c>
      <c r="D533" s="84">
        <v>1000.42419226</v>
      </c>
      <c r="E533" s="84">
        <v>149.18843111000001</v>
      </c>
      <c r="F533" s="84">
        <v>149.18843111000001</v>
      </c>
    </row>
    <row r="534" spans="1:6" ht="12.75" customHeight="1" x14ac:dyDescent="0.2">
      <c r="A534" s="83" t="s">
        <v>161</v>
      </c>
      <c r="B534" s="83">
        <v>22</v>
      </c>
      <c r="C534" s="84">
        <v>1029.0654106</v>
      </c>
      <c r="D534" s="84">
        <v>1020.4876408</v>
      </c>
      <c r="E534" s="84">
        <v>152.18039635</v>
      </c>
      <c r="F534" s="84">
        <v>152.18039635</v>
      </c>
    </row>
    <row r="535" spans="1:6" ht="12.75" customHeight="1" x14ac:dyDescent="0.2">
      <c r="A535" s="83" t="s">
        <v>161</v>
      </c>
      <c r="B535" s="83">
        <v>23</v>
      </c>
      <c r="C535" s="84">
        <v>1037.0077838100001</v>
      </c>
      <c r="D535" s="84">
        <v>1028.69993901</v>
      </c>
      <c r="E535" s="84">
        <v>153.40505675</v>
      </c>
      <c r="F535" s="84">
        <v>153.40505675</v>
      </c>
    </row>
    <row r="536" spans="1:6" ht="12.75" customHeight="1" x14ac:dyDescent="0.2">
      <c r="A536" s="83" t="s">
        <v>161</v>
      </c>
      <c r="B536" s="83">
        <v>24</v>
      </c>
      <c r="C536" s="84">
        <v>1061.1991713</v>
      </c>
      <c r="D536" s="84">
        <v>1052.34167505</v>
      </c>
      <c r="E536" s="84">
        <v>156.93063473000001</v>
      </c>
      <c r="F536" s="84">
        <v>156.93063473000001</v>
      </c>
    </row>
    <row r="537" spans="1:6" ht="12.75" customHeight="1" x14ac:dyDescent="0.2">
      <c r="A537" s="83" t="s">
        <v>162</v>
      </c>
      <c r="B537" s="83">
        <v>1</v>
      </c>
      <c r="C537" s="84">
        <v>1033.7611180199999</v>
      </c>
      <c r="D537" s="84">
        <v>1025.0876759</v>
      </c>
      <c r="E537" s="84">
        <v>152.86637739</v>
      </c>
      <c r="F537" s="84">
        <v>152.86637739</v>
      </c>
    </row>
    <row r="538" spans="1:6" ht="12.75" customHeight="1" x14ac:dyDescent="0.2">
      <c r="A538" s="83" t="s">
        <v>162</v>
      </c>
      <c r="B538" s="83">
        <v>2</v>
      </c>
      <c r="C538" s="84">
        <v>1069.73440564</v>
      </c>
      <c r="D538" s="84">
        <v>1060.6233464300001</v>
      </c>
      <c r="E538" s="84">
        <v>158.16564041000001</v>
      </c>
      <c r="F538" s="84">
        <v>158.16564041000001</v>
      </c>
    </row>
    <row r="539" spans="1:6" ht="12.75" customHeight="1" x14ac:dyDescent="0.2">
      <c r="A539" s="83" t="s">
        <v>162</v>
      </c>
      <c r="B539" s="83">
        <v>3</v>
      </c>
      <c r="C539" s="84">
        <v>1112.0964035699999</v>
      </c>
      <c r="D539" s="84">
        <v>1102.9159483000001</v>
      </c>
      <c r="E539" s="84">
        <v>164.472532</v>
      </c>
      <c r="F539" s="84">
        <v>164.472532</v>
      </c>
    </row>
    <row r="540" spans="1:6" ht="12.75" customHeight="1" x14ac:dyDescent="0.2">
      <c r="A540" s="83" t="s">
        <v>162</v>
      </c>
      <c r="B540" s="83">
        <v>4</v>
      </c>
      <c r="C540" s="84">
        <v>1130.0610669600001</v>
      </c>
      <c r="D540" s="84">
        <v>1120.1137053699999</v>
      </c>
      <c r="E540" s="84">
        <v>167.03715051</v>
      </c>
      <c r="F540" s="84">
        <v>167.03715051</v>
      </c>
    </row>
    <row r="541" spans="1:6" ht="12.75" customHeight="1" x14ac:dyDescent="0.2">
      <c r="A541" s="83" t="s">
        <v>162</v>
      </c>
      <c r="B541" s="83">
        <v>5</v>
      </c>
      <c r="C541" s="84">
        <v>1144.16428737</v>
      </c>
      <c r="D541" s="84">
        <v>1134.3443981299999</v>
      </c>
      <c r="E541" s="84">
        <v>169.15930503000001</v>
      </c>
      <c r="F541" s="84">
        <v>169.15930503000001</v>
      </c>
    </row>
    <row r="542" spans="1:6" ht="12.75" customHeight="1" x14ac:dyDescent="0.2">
      <c r="A542" s="83" t="s">
        <v>162</v>
      </c>
      <c r="B542" s="83">
        <v>6</v>
      </c>
      <c r="C542" s="84">
        <v>1125.5309880100001</v>
      </c>
      <c r="D542" s="84">
        <v>1115.96966879</v>
      </c>
      <c r="E542" s="84">
        <v>166.41917032999999</v>
      </c>
      <c r="F542" s="84">
        <v>166.41917032999999</v>
      </c>
    </row>
    <row r="543" spans="1:6" ht="12.75" customHeight="1" x14ac:dyDescent="0.2">
      <c r="A543" s="83" t="s">
        <v>162</v>
      </c>
      <c r="B543" s="83">
        <v>7</v>
      </c>
      <c r="C543" s="84">
        <v>1083.8726269599999</v>
      </c>
      <c r="D543" s="84">
        <v>1074.5081456200001</v>
      </c>
      <c r="E543" s="84">
        <v>160.23621349999999</v>
      </c>
      <c r="F543" s="84">
        <v>160.23621349999999</v>
      </c>
    </row>
    <row r="544" spans="1:6" ht="12.75" customHeight="1" x14ac:dyDescent="0.2">
      <c r="A544" s="83" t="s">
        <v>162</v>
      </c>
      <c r="B544" s="83">
        <v>8</v>
      </c>
      <c r="C544" s="84">
        <v>1051.4208503299999</v>
      </c>
      <c r="D544" s="84">
        <v>1042.73170682</v>
      </c>
      <c r="E544" s="84">
        <v>155.49754655999999</v>
      </c>
      <c r="F544" s="84">
        <v>155.49754655999999</v>
      </c>
    </row>
    <row r="545" spans="1:6" ht="12.75" customHeight="1" x14ac:dyDescent="0.2">
      <c r="A545" s="83" t="s">
        <v>162</v>
      </c>
      <c r="B545" s="83">
        <v>9</v>
      </c>
      <c r="C545" s="84">
        <v>1022.97102982</v>
      </c>
      <c r="D545" s="84">
        <v>1014.5631131</v>
      </c>
      <c r="E545" s="84">
        <v>151.29690013000001</v>
      </c>
      <c r="F545" s="84">
        <v>151.29690013000001</v>
      </c>
    </row>
    <row r="546" spans="1:6" ht="12.75" customHeight="1" x14ac:dyDescent="0.2">
      <c r="A546" s="83" t="s">
        <v>162</v>
      </c>
      <c r="B546" s="83">
        <v>10</v>
      </c>
      <c r="C546" s="84">
        <v>1012.18868115</v>
      </c>
      <c r="D546" s="84">
        <v>1003.81004984</v>
      </c>
      <c r="E546" s="84">
        <v>149.69334771000001</v>
      </c>
      <c r="F546" s="84">
        <v>149.69334771000001</v>
      </c>
    </row>
    <row r="547" spans="1:6" ht="12.75" customHeight="1" x14ac:dyDescent="0.2">
      <c r="A547" s="83" t="s">
        <v>162</v>
      </c>
      <c r="B547" s="83">
        <v>11</v>
      </c>
      <c r="C547" s="84">
        <v>1006.88770712</v>
      </c>
      <c r="D547" s="84">
        <v>998.49800859000004</v>
      </c>
      <c r="E547" s="84">
        <v>148.90118863999999</v>
      </c>
      <c r="F547" s="84">
        <v>148.90118863999999</v>
      </c>
    </row>
    <row r="548" spans="1:6" ht="12.75" customHeight="1" x14ac:dyDescent="0.2">
      <c r="A548" s="83" t="s">
        <v>162</v>
      </c>
      <c r="B548" s="83">
        <v>12</v>
      </c>
      <c r="C548" s="84">
        <v>1011.72053241</v>
      </c>
      <c r="D548" s="84">
        <v>1002.87746056</v>
      </c>
      <c r="E548" s="84">
        <v>149.55427517000001</v>
      </c>
      <c r="F548" s="84">
        <v>149.55427517000001</v>
      </c>
    </row>
    <row r="549" spans="1:6" ht="12.75" customHeight="1" x14ac:dyDescent="0.2">
      <c r="A549" s="83" t="s">
        <v>162</v>
      </c>
      <c r="B549" s="83">
        <v>13</v>
      </c>
      <c r="C549" s="84">
        <v>1019.76883078</v>
      </c>
      <c r="D549" s="84">
        <v>1010.8386279</v>
      </c>
      <c r="E549" s="84">
        <v>150.74148563</v>
      </c>
      <c r="F549" s="84">
        <v>150.74148563</v>
      </c>
    </row>
    <row r="550" spans="1:6" ht="12.75" customHeight="1" x14ac:dyDescent="0.2">
      <c r="A550" s="83" t="s">
        <v>162</v>
      </c>
      <c r="B550" s="83">
        <v>14</v>
      </c>
      <c r="C550" s="84">
        <v>1049.0517434400001</v>
      </c>
      <c r="D550" s="84">
        <v>1039.85305126</v>
      </c>
      <c r="E550" s="84">
        <v>155.06826655</v>
      </c>
      <c r="F550" s="84">
        <v>155.06826655</v>
      </c>
    </row>
    <row r="551" spans="1:6" ht="12.75" customHeight="1" x14ac:dyDescent="0.2">
      <c r="A551" s="83" t="s">
        <v>162</v>
      </c>
      <c r="B551" s="83">
        <v>15</v>
      </c>
      <c r="C551" s="84">
        <v>1057.9344336700001</v>
      </c>
      <c r="D551" s="84">
        <v>1048.37196948</v>
      </c>
      <c r="E551" s="84">
        <v>156.33865170000001</v>
      </c>
      <c r="F551" s="84">
        <v>156.33865170000001</v>
      </c>
    </row>
    <row r="552" spans="1:6" ht="12.75" customHeight="1" x14ac:dyDescent="0.2">
      <c r="A552" s="83" t="s">
        <v>162</v>
      </c>
      <c r="B552" s="83">
        <v>16</v>
      </c>
      <c r="C552" s="84">
        <v>1064.3971711199999</v>
      </c>
      <c r="D552" s="84">
        <v>1055.0400247499999</v>
      </c>
      <c r="E552" s="84">
        <v>157.33302660000001</v>
      </c>
      <c r="F552" s="84">
        <v>157.33302660000001</v>
      </c>
    </row>
    <row r="553" spans="1:6" ht="12.75" customHeight="1" x14ac:dyDescent="0.2">
      <c r="A553" s="83" t="s">
        <v>162</v>
      </c>
      <c r="B553" s="83">
        <v>17</v>
      </c>
      <c r="C553" s="84">
        <v>1051.4795208</v>
      </c>
      <c r="D553" s="84">
        <v>1041.7640141899999</v>
      </c>
      <c r="E553" s="84">
        <v>155.35323922000001</v>
      </c>
      <c r="F553" s="84">
        <v>155.35323922000001</v>
      </c>
    </row>
    <row r="554" spans="1:6" ht="12.75" customHeight="1" x14ac:dyDescent="0.2">
      <c r="A554" s="83" t="s">
        <v>162</v>
      </c>
      <c r="B554" s="83">
        <v>18</v>
      </c>
      <c r="C554" s="84">
        <v>1035.1225230099999</v>
      </c>
      <c r="D554" s="84">
        <v>1025.0360711000001</v>
      </c>
      <c r="E554" s="84">
        <v>152.85868181000001</v>
      </c>
      <c r="F554" s="84">
        <v>152.85868181000001</v>
      </c>
    </row>
    <row r="555" spans="1:6" ht="12.75" customHeight="1" x14ac:dyDescent="0.2">
      <c r="A555" s="83" t="s">
        <v>162</v>
      </c>
      <c r="B555" s="83">
        <v>19</v>
      </c>
      <c r="C555" s="84">
        <v>1014.0799421299999</v>
      </c>
      <c r="D555" s="84">
        <v>1003.48104068</v>
      </c>
      <c r="E555" s="84">
        <v>149.64428416000001</v>
      </c>
      <c r="F555" s="84">
        <v>149.64428416000001</v>
      </c>
    </row>
    <row r="556" spans="1:6" ht="12.75" customHeight="1" x14ac:dyDescent="0.2">
      <c r="A556" s="83" t="s">
        <v>162</v>
      </c>
      <c r="B556" s="83">
        <v>20</v>
      </c>
      <c r="C556" s="84">
        <v>1012.93548102</v>
      </c>
      <c r="D556" s="84">
        <v>1003.67710041</v>
      </c>
      <c r="E556" s="84">
        <v>149.67352159999999</v>
      </c>
      <c r="F556" s="84">
        <v>149.67352159999999</v>
      </c>
    </row>
    <row r="557" spans="1:6" ht="12.75" customHeight="1" x14ac:dyDescent="0.2">
      <c r="A557" s="83" t="s">
        <v>162</v>
      </c>
      <c r="B557" s="83">
        <v>21</v>
      </c>
      <c r="C557" s="84">
        <v>1021.9733423500001</v>
      </c>
      <c r="D557" s="84">
        <v>1013.14363816</v>
      </c>
      <c r="E557" s="84">
        <v>151.08522069</v>
      </c>
      <c r="F557" s="84">
        <v>151.08522069</v>
      </c>
    </row>
    <row r="558" spans="1:6" ht="12.75" customHeight="1" x14ac:dyDescent="0.2">
      <c r="A558" s="83" t="s">
        <v>162</v>
      </c>
      <c r="B558" s="83">
        <v>22</v>
      </c>
      <c r="C558" s="84">
        <v>1040.6329840400001</v>
      </c>
      <c r="D558" s="84">
        <v>1031.6072537499999</v>
      </c>
      <c r="E558" s="84">
        <v>153.83861056000001</v>
      </c>
      <c r="F558" s="84">
        <v>153.83861056000001</v>
      </c>
    </row>
    <row r="559" spans="1:6" ht="12.75" customHeight="1" x14ac:dyDescent="0.2">
      <c r="A559" s="83" t="s">
        <v>162</v>
      </c>
      <c r="B559" s="83">
        <v>23</v>
      </c>
      <c r="C559" s="84">
        <v>1048.9679151099999</v>
      </c>
      <c r="D559" s="84">
        <v>1041.7804535</v>
      </c>
      <c r="E559" s="84">
        <v>155.35569074</v>
      </c>
      <c r="F559" s="84">
        <v>155.35569074</v>
      </c>
    </row>
    <row r="560" spans="1:6" ht="12.75" customHeight="1" x14ac:dyDescent="0.2">
      <c r="A560" s="83" t="s">
        <v>162</v>
      </c>
      <c r="B560" s="83">
        <v>24</v>
      </c>
      <c r="C560" s="84">
        <v>1065.3092964800001</v>
      </c>
      <c r="D560" s="84">
        <v>1063.47171482</v>
      </c>
      <c r="E560" s="84">
        <v>158.59040383999999</v>
      </c>
      <c r="F560" s="84">
        <v>158.59040383999999</v>
      </c>
    </row>
    <row r="561" spans="1:6" ht="12.75" customHeight="1" x14ac:dyDescent="0.2">
      <c r="A561" s="83" t="s">
        <v>163</v>
      </c>
      <c r="B561" s="83">
        <v>1</v>
      </c>
      <c r="C561" s="84">
        <v>1082.15383696</v>
      </c>
      <c r="D561" s="84">
        <v>1072.7551052199999</v>
      </c>
      <c r="E561" s="84">
        <v>159.97479104999999</v>
      </c>
      <c r="F561" s="84">
        <v>159.97479104999999</v>
      </c>
    </row>
    <row r="562" spans="1:6" ht="12.75" customHeight="1" x14ac:dyDescent="0.2">
      <c r="A562" s="83" t="s">
        <v>163</v>
      </c>
      <c r="B562" s="83">
        <v>2</v>
      </c>
      <c r="C562" s="84">
        <v>1098.62205135</v>
      </c>
      <c r="D562" s="84">
        <v>1087.393444</v>
      </c>
      <c r="E562" s="84">
        <v>162.15773586</v>
      </c>
      <c r="F562" s="84">
        <v>162.15773586</v>
      </c>
    </row>
    <row r="563" spans="1:6" ht="12.75" customHeight="1" x14ac:dyDescent="0.2">
      <c r="A563" s="83" t="s">
        <v>163</v>
      </c>
      <c r="B563" s="83">
        <v>3</v>
      </c>
      <c r="C563" s="84">
        <v>1120.66589277</v>
      </c>
      <c r="D563" s="84">
        <v>1110.51265784</v>
      </c>
      <c r="E563" s="84">
        <v>165.60539263000001</v>
      </c>
      <c r="F563" s="84">
        <v>165.60539263000001</v>
      </c>
    </row>
    <row r="564" spans="1:6" ht="12.75" customHeight="1" x14ac:dyDescent="0.2">
      <c r="A564" s="83" t="s">
        <v>163</v>
      </c>
      <c r="B564" s="83">
        <v>4</v>
      </c>
      <c r="C564" s="84">
        <v>1129.17689066</v>
      </c>
      <c r="D564" s="84">
        <v>1118.8155416100001</v>
      </c>
      <c r="E564" s="84">
        <v>166.84356160999999</v>
      </c>
      <c r="F564" s="84">
        <v>166.84356160999999</v>
      </c>
    </row>
    <row r="565" spans="1:6" ht="12.75" customHeight="1" x14ac:dyDescent="0.2">
      <c r="A565" s="83" t="s">
        <v>163</v>
      </c>
      <c r="B565" s="83">
        <v>5</v>
      </c>
      <c r="C565" s="84">
        <v>1136.22034289</v>
      </c>
      <c r="D565" s="84">
        <v>1126.0686651599999</v>
      </c>
      <c r="E565" s="84">
        <v>167.92518491999999</v>
      </c>
      <c r="F565" s="84">
        <v>167.92518491999999</v>
      </c>
    </row>
    <row r="566" spans="1:6" ht="12.75" customHeight="1" x14ac:dyDescent="0.2">
      <c r="A566" s="83" t="s">
        <v>163</v>
      </c>
      <c r="B566" s="83">
        <v>6</v>
      </c>
      <c r="C566" s="84">
        <v>1124.8104147700001</v>
      </c>
      <c r="D566" s="84">
        <v>1115.1464778</v>
      </c>
      <c r="E566" s="84">
        <v>166.29641183000001</v>
      </c>
      <c r="F566" s="84">
        <v>166.29641183000001</v>
      </c>
    </row>
    <row r="567" spans="1:6" ht="12.75" customHeight="1" x14ac:dyDescent="0.2">
      <c r="A567" s="83" t="s">
        <v>163</v>
      </c>
      <c r="B567" s="83">
        <v>7</v>
      </c>
      <c r="C567" s="84">
        <v>1103.4173907100001</v>
      </c>
      <c r="D567" s="84">
        <v>1093.9116233</v>
      </c>
      <c r="E567" s="84">
        <v>163.12976047000001</v>
      </c>
      <c r="F567" s="84">
        <v>163.12976047000001</v>
      </c>
    </row>
    <row r="568" spans="1:6" ht="12.75" customHeight="1" x14ac:dyDescent="0.2">
      <c r="A568" s="83" t="s">
        <v>163</v>
      </c>
      <c r="B568" s="83">
        <v>8</v>
      </c>
      <c r="C568" s="84">
        <v>1088.38965644</v>
      </c>
      <c r="D568" s="84">
        <v>1079.6220255000001</v>
      </c>
      <c r="E568" s="84">
        <v>160.99882172</v>
      </c>
      <c r="F568" s="84">
        <v>160.99882172</v>
      </c>
    </row>
    <row r="569" spans="1:6" ht="12.75" customHeight="1" x14ac:dyDescent="0.2">
      <c r="A569" s="83" t="s">
        <v>163</v>
      </c>
      <c r="B569" s="83">
        <v>9</v>
      </c>
      <c r="C569" s="84">
        <v>1045.5316369300001</v>
      </c>
      <c r="D569" s="84">
        <v>1039.06307601</v>
      </c>
      <c r="E569" s="84">
        <v>154.95046135000001</v>
      </c>
      <c r="F569" s="84">
        <v>154.95046135000001</v>
      </c>
    </row>
    <row r="570" spans="1:6" ht="12.75" customHeight="1" x14ac:dyDescent="0.2">
      <c r="A570" s="83" t="s">
        <v>163</v>
      </c>
      <c r="B570" s="83">
        <v>10</v>
      </c>
      <c r="C570" s="84">
        <v>1010.3606519</v>
      </c>
      <c r="D570" s="84">
        <v>1002.42320481</v>
      </c>
      <c r="E570" s="84">
        <v>149.48653421</v>
      </c>
      <c r="F570" s="84">
        <v>149.48653421</v>
      </c>
    </row>
    <row r="571" spans="1:6" ht="12.75" customHeight="1" x14ac:dyDescent="0.2">
      <c r="A571" s="83" t="s">
        <v>163</v>
      </c>
      <c r="B571" s="83">
        <v>11</v>
      </c>
      <c r="C571" s="84">
        <v>996.84091126999999</v>
      </c>
      <c r="D571" s="84">
        <v>987.97107158999995</v>
      </c>
      <c r="E571" s="84">
        <v>147.33135733</v>
      </c>
      <c r="F571" s="84">
        <v>147.33135733</v>
      </c>
    </row>
    <row r="572" spans="1:6" ht="12.75" customHeight="1" x14ac:dyDescent="0.2">
      <c r="A572" s="83" t="s">
        <v>163</v>
      </c>
      <c r="B572" s="83">
        <v>12</v>
      </c>
      <c r="C572" s="84">
        <v>1000.38380446</v>
      </c>
      <c r="D572" s="84">
        <v>991.49877848000006</v>
      </c>
      <c r="E572" s="84">
        <v>147.85742723999999</v>
      </c>
      <c r="F572" s="84">
        <v>147.85742723999999</v>
      </c>
    </row>
    <row r="573" spans="1:6" ht="12.75" customHeight="1" x14ac:dyDescent="0.2">
      <c r="A573" s="83" t="s">
        <v>163</v>
      </c>
      <c r="B573" s="83">
        <v>13</v>
      </c>
      <c r="C573" s="84">
        <v>1009.83734691</v>
      </c>
      <c r="D573" s="84">
        <v>1001.18711066</v>
      </c>
      <c r="E573" s="84">
        <v>149.30220145000001</v>
      </c>
      <c r="F573" s="84">
        <v>149.30220145000001</v>
      </c>
    </row>
    <row r="574" spans="1:6" ht="12.75" customHeight="1" x14ac:dyDescent="0.2">
      <c r="A574" s="83" t="s">
        <v>163</v>
      </c>
      <c r="B574" s="83">
        <v>14</v>
      </c>
      <c r="C574" s="84">
        <v>1022.37958869</v>
      </c>
      <c r="D574" s="84">
        <v>1013.64993695</v>
      </c>
      <c r="E574" s="84">
        <v>151.16072258</v>
      </c>
      <c r="F574" s="84">
        <v>151.16072258</v>
      </c>
    </row>
    <row r="575" spans="1:6" ht="12.75" customHeight="1" x14ac:dyDescent="0.2">
      <c r="A575" s="83" t="s">
        <v>163</v>
      </c>
      <c r="B575" s="83">
        <v>15</v>
      </c>
      <c r="C575" s="84">
        <v>1053.4652954999999</v>
      </c>
      <c r="D575" s="84">
        <v>1044.52388765</v>
      </c>
      <c r="E575" s="84">
        <v>155.76480583</v>
      </c>
      <c r="F575" s="84">
        <v>155.76480583</v>
      </c>
    </row>
    <row r="576" spans="1:6" ht="12.75" customHeight="1" x14ac:dyDescent="0.2">
      <c r="A576" s="83" t="s">
        <v>163</v>
      </c>
      <c r="B576" s="83">
        <v>16</v>
      </c>
      <c r="C576" s="84">
        <v>1064.1949700800001</v>
      </c>
      <c r="D576" s="84">
        <v>1054.39556264</v>
      </c>
      <c r="E576" s="84">
        <v>157.23692108</v>
      </c>
      <c r="F576" s="84">
        <v>157.23692108</v>
      </c>
    </row>
    <row r="577" spans="1:6" ht="12.75" customHeight="1" x14ac:dyDescent="0.2">
      <c r="A577" s="83" t="s">
        <v>163</v>
      </c>
      <c r="B577" s="83">
        <v>17</v>
      </c>
      <c r="C577" s="84">
        <v>1054.76294975</v>
      </c>
      <c r="D577" s="84">
        <v>1044.4450515799999</v>
      </c>
      <c r="E577" s="84">
        <v>155.75304939</v>
      </c>
      <c r="F577" s="84">
        <v>155.75304939</v>
      </c>
    </row>
    <row r="578" spans="1:6" ht="12.75" customHeight="1" x14ac:dyDescent="0.2">
      <c r="A578" s="83" t="s">
        <v>163</v>
      </c>
      <c r="B578" s="83">
        <v>18</v>
      </c>
      <c r="C578" s="84">
        <v>1032.8023068800001</v>
      </c>
      <c r="D578" s="84">
        <v>1023.21271928</v>
      </c>
      <c r="E578" s="84">
        <v>152.58677416</v>
      </c>
      <c r="F578" s="84">
        <v>152.58677416</v>
      </c>
    </row>
    <row r="579" spans="1:6" ht="12.75" customHeight="1" x14ac:dyDescent="0.2">
      <c r="A579" s="83" t="s">
        <v>163</v>
      </c>
      <c r="B579" s="83">
        <v>19</v>
      </c>
      <c r="C579" s="84">
        <v>1002.83180183</v>
      </c>
      <c r="D579" s="84">
        <v>994.63853167000002</v>
      </c>
      <c r="E579" s="84">
        <v>148.32564346999999</v>
      </c>
      <c r="F579" s="84">
        <v>148.32564346999999</v>
      </c>
    </row>
    <row r="580" spans="1:6" ht="12.75" customHeight="1" x14ac:dyDescent="0.2">
      <c r="A580" s="83" t="s">
        <v>163</v>
      </c>
      <c r="B580" s="83">
        <v>20</v>
      </c>
      <c r="C580" s="84">
        <v>995.12906128999998</v>
      </c>
      <c r="D580" s="84">
        <v>992.65623238000001</v>
      </c>
      <c r="E580" s="84">
        <v>148.03003275</v>
      </c>
      <c r="F580" s="84">
        <v>148.03003275</v>
      </c>
    </row>
    <row r="581" spans="1:6" ht="12.75" customHeight="1" x14ac:dyDescent="0.2">
      <c r="A581" s="83" t="s">
        <v>163</v>
      </c>
      <c r="B581" s="83">
        <v>21</v>
      </c>
      <c r="C581" s="84">
        <v>1010.62378912</v>
      </c>
      <c r="D581" s="84">
        <v>1005.9683963</v>
      </c>
      <c r="E581" s="84">
        <v>150.01521149999999</v>
      </c>
      <c r="F581" s="84">
        <v>150.01521149999999</v>
      </c>
    </row>
    <row r="582" spans="1:6" ht="12.75" customHeight="1" x14ac:dyDescent="0.2">
      <c r="A582" s="83" t="s">
        <v>163</v>
      </c>
      <c r="B582" s="83">
        <v>22</v>
      </c>
      <c r="C582" s="84">
        <v>1031.7286919600001</v>
      </c>
      <c r="D582" s="84">
        <v>1023.50629094</v>
      </c>
      <c r="E582" s="84">
        <v>152.63055308</v>
      </c>
      <c r="F582" s="84">
        <v>152.63055308</v>
      </c>
    </row>
    <row r="583" spans="1:6" ht="12.75" customHeight="1" x14ac:dyDescent="0.2">
      <c r="A583" s="83" t="s">
        <v>163</v>
      </c>
      <c r="B583" s="83">
        <v>23</v>
      </c>
      <c r="C583" s="84">
        <v>1038.0241340800001</v>
      </c>
      <c r="D583" s="84">
        <v>1029.1377193000001</v>
      </c>
      <c r="E583" s="84">
        <v>153.47034081000001</v>
      </c>
      <c r="F583" s="84">
        <v>153.47034081000001</v>
      </c>
    </row>
    <row r="584" spans="1:6" ht="12.75" customHeight="1" x14ac:dyDescent="0.2">
      <c r="A584" s="83" t="s">
        <v>163</v>
      </c>
      <c r="B584" s="83">
        <v>24</v>
      </c>
      <c r="C584" s="84">
        <v>1059.4663532699999</v>
      </c>
      <c r="D584" s="84">
        <v>1050.13477235</v>
      </c>
      <c r="E584" s="84">
        <v>156.60152998999999</v>
      </c>
      <c r="F584" s="84">
        <v>156.60152998999999</v>
      </c>
    </row>
    <row r="585" spans="1:6" ht="12.75" customHeight="1" x14ac:dyDescent="0.2">
      <c r="A585" s="83" t="s">
        <v>164</v>
      </c>
      <c r="B585" s="83">
        <v>1</v>
      </c>
      <c r="C585" s="84">
        <v>1057.9369485100001</v>
      </c>
      <c r="D585" s="84">
        <v>1048.0492343000001</v>
      </c>
      <c r="E585" s="84">
        <v>156.29052376000001</v>
      </c>
      <c r="F585" s="84">
        <v>156.29052376000001</v>
      </c>
    </row>
    <row r="586" spans="1:6" ht="12.75" customHeight="1" x14ac:dyDescent="0.2">
      <c r="A586" s="83" t="s">
        <v>164</v>
      </c>
      <c r="B586" s="83">
        <v>2</v>
      </c>
      <c r="C586" s="84">
        <v>1083.1630216799999</v>
      </c>
      <c r="D586" s="84">
        <v>1083.0925331399999</v>
      </c>
      <c r="E586" s="84">
        <v>161.51636178000001</v>
      </c>
      <c r="F586" s="84">
        <v>161.51636178000001</v>
      </c>
    </row>
    <row r="587" spans="1:6" ht="12.75" customHeight="1" x14ac:dyDescent="0.2">
      <c r="A587" s="83" t="s">
        <v>164</v>
      </c>
      <c r="B587" s="83">
        <v>3</v>
      </c>
      <c r="C587" s="84">
        <v>1104.2990760099999</v>
      </c>
      <c r="D587" s="84">
        <v>1099.9354833800001</v>
      </c>
      <c r="E587" s="84">
        <v>164.02806964999999</v>
      </c>
      <c r="F587" s="84">
        <v>164.02806964999999</v>
      </c>
    </row>
    <row r="588" spans="1:6" ht="12.75" customHeight="1" x14ac:dyDescent="0.2">
      <c r="A588" s="83" t="s">
        <v>164</v>
      </c>
      <c r="B588" s="83">
        <v>4</v>
      </c>
      <c r="C588" s="84">
        <v>1116.38732884</v>
      </c>
      <c r="D588" s="84">
        <v>1106.8736763700001</v>
      </c>
      <c r="E588" s="84">
        <v>165.06272888999999</v>
      </c>
      <c r="F588" s="84">
        <v>165.06272888999999</v>
      </c>
    </row>
    <row r="589" spans="1:6" ht="12.75" customHeight="1" x14ac:dyDescent="0.2">
      <c r="A589" s="83" t="s">
        <v>164</v>
      </c>
      <c r="B589" s="83">
        <v>5</v>
      </c>
      <c r="C589" s="84">
        <v>1134.4967122099999</v>
      </c>
      <c r="D589" s="84">
        <v>1124.2877431500001</v>
      </c>
      <c r="E589" s="84">
        <v>167.65960461</v>
      </c>
      <c r="F589" s="84">
        <v>167.65960461</v>
      </c>
    </row>
    <row r="590" spans="1:6" ht="12.75" customHeight="1" x14ac:dyDescent="0.2">
      <c r="A590" s="83" t="s">
        <v>164</v>
      </c>
      <c r="B590" s="83">
        <v>6</v>
      </c>
      <c r="C590" s="84">
        <v>1122.89485145</v>
      </c>
      <c r="D590" s="84">
        <v>1113.48747465</v>
      </c>
      <c r="E590" s="84">
        <v>166.04901269999999</v>
      </c>
      <c r="F590" s="84">
        <v>166.04901269999999</v>
      </c>
    </row>
    <row r="591" spans="1:6" ht="12.75" customHeight="1" x14ac:dyDescent="0.2">
      <c r="A591" s="83" t="s">
        <v>164</v>
      </c>
      <c r="B591" s="83">
        <v>7</v>
      </c>
      <c r="C591" s="84">
        <v>1103.6954838500001</v>
      </c>
      <c r="D591" s="84">
        <v>1094.0228830999999</v>
      </c>
      <c r="E591" s="84">
        <v>163.14635211000001</v>
      </c>
      <c r="F591" s="84">
        <v>163.14635211000001</v>
      </c>
    </row>
    <row r="592" spans="1:6" ht="12.75" customHeight="1" x14ac:dyDescent="0.2">
      <c r="A592" s="83" t="s">
        <v>164</v>
      </c>
      <c r="B592" s="83">
        <v>8</v>
      </c>
      <c r="C592" s="84">
        <v>1089.5315981799999</v>
      </c>
      <c r="D592" s="84">
        <v>1078.80467881</v>
      </c>
      <c r="E592" s="84">
        <v>160.87693476000001</v>
      </c>
      <c r="F592" s="84">
        <v>160.87693476000001</v>
      </c>
    </row>
    <row r="593" spans="1:6" ht="12.75" customHeight="1" x14ac:dyDescent="0.2">
      <c r="A593" s="83" t="s">
        <v>164</v>
      </c>
      <c r="B593" s="83">
        <v>9</v>
      </c>
      <c r="C593" s="84">
        <v>1051.53489444</v>
      </c>
      <c r="D593" s="84">
        <v>1042.04287935</v>
      </c>
      <c r="E593" s="84">
        <v>155.39482504</v>
      </c>
      <c r="F593" s="84">
        <v>155.39482504</v>
      </c>
    </row>
    <row r="594" spans="1:6" ht="12.75" customHeight="1" x14ac:dyDescent="0.2">
      <c r="A594" s="83" t="s">
        <v>164</v>
      </c>
      <c r="B594" s="83">
        <v>10</v>
      </c>
      <c r="C594" s="84">
        <v>1015.59779989</v>
      </c>
      <c r="D594" s="84">
        <v>1006.25398684</v>
      </c>
      <c r="E594" s="84">
        <v>150.05780024000001</v>
      </c>
      <c r="F594" s="84">
        <v>150.05780024000001</v>
      </c>
    </row>
    <row r="595" spans="1:6" ht="12.75" customHeight="1" x14ac:dyDescent="0.2">
      <c r="A595" s="83" t="s">
        <v>164</v>
      </c>
      <c r="B595" s="83">
        <v>11</v>
      </c>
      <c r="C595" s="84">
        <v>999.47191282999995</v>
      </c>
      <c r="D595" s="84">
        <v>990.30045561999998</v>
      </c>
      <c r="E595" s="84">
        <v>147.67872713</v>
      </c>
      <c r="F595" s="84">
        <v>147.67872713</v>
      </c>
    </row>
    <row r="596" spans="1:6" ht="12.75" customHeight="1" x14ac:dyDescent="0.2">
      <c r="A596" s="83" t="s">
        <v>164</v>
      </c>
      <c r="B596" s="83">
        <v>12</v>
      </c>
      <c r="C596" s="84">
        <v>1005.407112</v>
      </c>
      <c r="D596" s="84">
        <v>995.52698743999997</v>
      </c>
      <c r="E596" s="84">
        <v>148.45813458999999</v>
      </c>
      <c r="F596" s="84">
        <v>148.45813458999999</v>
      </c>
    </row>
    <row r="597" spans="1:6" ht="12.75" customHeight="1" x14ac:dyDescent="0.2">
      <c r="A597" s="83" t="s">
        <v>164</v>
      </c>
      <c r="B597" s="83">
        <v>13</v>
      </c>
      <c r="C597" s="84">
        <v>1015.2539521</v>
      </c>
      <c r="D597" s="84">
        <v>1005.2304070500001</v>
      </c>
      <c r="E597" s="84">
        <v>149.90515873000001</v>
      </c>
      <c r="F597" s="84">
        <v>149.90515873000001</v>
      </c>
    </row>
    <row r="598" spans="1:6" ht="12.75" customHeight="1" x14ac:dyDescent="0.2">
      <c r="A598" s="83" t="s">
        <v>164</v>
      </c>
      <c r="B598" s="83">
        <v>14</v>
      </c>
      <c r="C598" s="84">
        <v>1034.26473074</v>
      </c>
      <c r="D598" s="84">
        <v>1024.4735671200001</v>
      </c>
      <c r="E598" s="84">
        <v>152.77479830999999</v>
      </c>
      <c r="F598" s="84">
        <v>152.77479830999999</v>
      </c>
    </row>
    <row r="599" spans="1:6" ht="12.75" customHeight="1" x14ac:dyDescent="0.2">
      <c r="A599" s="83" t="s">
        <v>164</v>
      </c>
      <c r="B599" s="83">
        <v>15</v>
      </c>
      <c r="C599" s="84">
        <v>1070.44868744</v>
      </c>
      <c r="D599" s="84">
        <v>1061.21079089</v>
      </c>
      <c r="E599" s="84">
        <v>158.25324316999999</v>
      </c>
      <c r="F599" s="84">
        <v>158.25324316999999</v>
      </c>
    </row>
    <row r="600" spans="1:6" ht="12.75" customHeight="1" x14ac:dyDescent="0.2">
      <c r="A600" s="83" t="s">
        <v>164</v>
      </c>
      <c r="B600" s="83">
        <v>16</v>
      </c>
      <c r="C600" s="84">
        <v>1070.04957229</v>
      </c>
      <c r="D600" s="84">
        <v>1069.1455345700001</v>
      </c>
      <c r="E600" s="84">
        <v>159.43651320000001</v>
      </c>
      <c r="F600" s="84">
        <v>159.43651320000001</v>
      </c>
    </row>
    <row r="601" spans="1:6" ht="12.75" customHeight="1" x14ac:dyDescent="0.2">
      <c r="A601" s="83" t="s">
        <v>164</v>
      </c>
      <c r="B601" s="83">
        <v>17</v>
      </c>
      <c r="C601" s="84">
        <v>1058.3550825899999</v>
      </c>
      <c r="D601" s="84">
        <v>1053.08634484</v>
      </c>
      <c r="E601" s="84">
        <v>157.04168375</v>
      </c>
      <c r="F601" s="84">
        <v>157.04168375</v>
      </c>
    </row>
    <row r="602" spans="1:6" ht="12.75" customHeight="1" x14ac:dyDescent="0.2">
      <c r="A602" s="83" t="s">
        <v>164</v>
      </c>
      <c r="B602" s="83">
        <v>18</v>
      </c>
      <c r="C602" s="84">
        <v>1040.2353562400001</v>
      </c>
      <c r="D602" s="84">
        <v>1031.22616255</v>
      </c>
      <c r="E602" s="84">
        <v>153.78178027000001</v>
      </c>
      <c r="F602" s="84">
        <v>153.78178027000001</v>
      </c>
    </row>
    <row r="603" spans="1:6" ht="12.75" customHeight="1" x14ac:dyDescent="0.2">
      <c r="A603" s="83" t="s">
        <v>164</v>
      </c>
      <c r="B603" s="83">
        <v>19</v>
      </c>
      <c r="C603" s="84">
        <v>996.48750210000003</v>
      </c>
      <c r="D603" s="84">
        <v>988.36505215</v>
      </c>
      <c r="E603" s="84">
        <v>147.39010974999999</v>
      </c>
      <c r="F603" s="84">
        <v>147.39010974999999</v>
      </c>
    </row>
    <row r="604" spans="1:6" ht="12.75" customHeight="1" x14ac:dyDescent="0.2">
      <c r="A604" s="83" t="s">
        <v>164</v>
      </c>
      <c r="B604" s="83">
        <v>20</v>
      </c>
      <c r="C604" s="84">
        <v>990.69933039</v>
      </c>
      <c r="D604" s="84">
        <v>982.34489547999999</v>
      </c>
      <c r="E604" s="84">
        <v>146.49235285</v>
      </c>
      <c r="F604" s="84">
        <v>146.49235285</v>
      </c>
    </row>
    <row r="605" spans="1:6" ht="12.75" customHeight="1" x14ac:dyDescent="0.2">
      <c r="A605" s="83" t="s">
        <v>164</v>
      </c>
      <c r="B605" s="83">
        <v>21</v>
      </c>
      <c r="C605" s="84">
        <v>989.08076031999997</v>
      </c>
      <c r="D605" s="84">
        <v>980.51435475000005</v>
      </c>
      <c r="E605" s="84">
        <v>146.21937313999999</v>
      </c>
      <c r="F605" s="84">
        <v>146.21937313999999</v>
      </c>
    </row>
    <row r="606" spans="1:6" ht="12.75" customHeight="1" x14ac:dyDescent="0.2">
      <c r="A606" s="83" t="s">
        <v>164</v>
      </c>
      <c r="B606" s="83">
        <v>22</v>
      </c>
      <c r="C606" s="84">
        <v>1007.5138729</v>
      </c>
      <c r="D606" s="84">
        <v>998.30979095999999</v>
      </c>
      <c r="E606" s="84">
        <v>148.87312065</v>
      </c>
      <c r="F606" s="84">
        <v>148.87312065</v>
      </c>
    </row>
    <row r="607" spans="1:6" ht="12.75" customHeight="1" x14ac:dyDescent="0.2">
      <c r="A607" s="83" t="s">
        <v>164</v>
      </c>
      <c r="B607" s="83">
        <v>23</v>
      </c>
      <c r="C607" s="84">
        <v>1030.4430731800001</v>
      </c>
      <c r="D607" s="84">
        <v>1021.27458871</v>
      </c>
      <c r="E607" s="84">
        <v>152.2977501</v>
      </c>
      <c r="F607" s="84">
        <v>152.2977501</v>
      </c>
    </row>
    <row r="608" spans="1:6" ht="12.75" customHeight="1" x14ac:dyDescent="0.2">
      <c r="A608" s="83" t="s">
        <v>164</v>
      </c>
      <c r="B608" s="83">
        <v>24</v>
      </c>
      <c r="C608" s="84">
        <v>1051.9583379999999</v>
      </c>
      <c r="D608" s="84">
        <v>1043.0852473800001</v>
      </c>
      <c r="E608" s="84">
        <v>155.55026835000001</v>
      </c>
      <c r="F608" s="84">
        <v>155.55026835000001</v>
      </c>
    </row>
    <row r="609" spans="1:6" ht="12.75" customHeight="1" x14ac:dyDescent="0.2">
      <c r="A609" s="83" t="s">
        <v>165</v>
      </c>
      <c r="B609" s="83">
        <v>1</v>
      </c>
      <c r="C609" s="84">
        <v>1066.4532936999999</v>
      </c>
      <c r="D609" s="84">
        <v>1058.6860303000001</v>
      </c>
      <c r="E609" s="84">
        <v>157.87673781000001</v>
      </c>
      <c r="F609" s="84">
        <v>157.87673781000001</v>
      </c>
    </row>
    <row r="610" spans="1:6" ht="12.75" customHeight="1" x14ac:dyDescent="0.2">
      <c r="A610" s="83" t="s">
        <v>165</v>
      </c>
      <c r="B610" s="83">
        <v>2</v>
      </c>
      <c r="C610" s="84">
        <v>1094.1785566799999</v>
      </c>
      <c r="D610" s="84">
        <v>1086.5584926700001</v>
      </c>
      <c r="E610" s="84">
        <v>162.03322359000001</v>
      </c>
      <c r="F610" s="84">
        <v>162.03322359000001</v>
      </c>
    </row>
    <row r="611" spans="1:6" ht="12.75" customHeight="1" x14ac:dyDescent="0.2">
      <c r="A611" s="83" t="s">
        <v>165</v>
      </c>
      <c r="B611" s="83">
        <v>3</v>
      </c>
      <c r="C611" s="84">
        <v>1110.5160343</v>
      </c>
      <c r="D611" s="84">
        <v>1101.02736119</v>
      </c>
      <c r="E611" s="84">
        <v>164.19089611999999</v>
      </c>
      <c r="F611" s="84">
        <v>164.19089611999999</v>
      </c>
    </row>
    <row r="612" spans="1:6" ht="12.75" customHeight="1" x14ac:dyDescent="0.2">
      <c r="A612" s="83" t="s">
        <v>165</v>
      </c>
      <c r="B612" s="83">
        <v>4</v>
      </c>
      <c r="C612" s="84">
        <v>1123.3489422800001</v>
      </c>
      <c r="D612" s="84">
        <v>1113.6627344000001</v>
      </c>
      <c r="E612" s="84">
        <v>166.07514834</v>
      </c>
      <c r="F612" s="84">
        <v>166.07514834</v>
      </c>
    </row>
    <row r="613" spans="1:6" ht="12.75" customHeight="1" x14ac:dyDescent="0.2">
      <c r="A613" s="83" t="s">
        <v>165</v>
      </c>
      <c r="B613" s="83">
        <v>5</v>
      </c>
      <c r="C613" s="84">
        <v>1140.2636426399999</v>
      </c>
      <c r="D613" s="84">
        <v>1131.1304842500001</v>
      </c>
      <c r="E613" s="84">
        <v>168.68002956999999</v>
      </c>
      <c r="F613" s="84">
        <v>168.68002956999999</v>
      </c>
    </row>
    <row r="614" spans="1:6" ht="12.75" customHeight="1" x14ac:dyDescent="0.2">
      <c r="A614" s="83" t="s">
        <v>165</v>
      </c>
      <c r="B614" s="83">
        <v>6</v>
      </c>
      <c r="C614" s="84">
        <v>1123.7119672399999</v>
      </c>
      <c r="D614" s="84">
        <v>1114.7479458400001</v>
      </c>
      <c r="E614" s="84">
        <v>166.23698069</v>
      </c>
      <c r="F614" s="84">
        <v>166.23698069</v>
      </c>
    </row>
    <row r="615" spans="1:6" ht="12.75" customHeight="1" x14ac:dyDescent="0.2">
      <c r="A615" s="83" t="s">
        <v>165</v>
      </c>
      <c r="B615" s="83">
        <v>7</v>
      </c>
      <c r="C615" s="84">
        <v>1086.86183009</v>
      </c>
      <c r="D615" s="84">
        <v>1078.25048644</v>
      </c>
      <c r="E615" s="84">
        <v>160.79429071999999</v>
      </c>
      <c r="F615" s="84">
        <v>160.79429071999999</v>
      </c>
    </row>
    <row r="616" spans="1:6" ht="12.75" customHeight="1" x14ac:dyDescent="0.2">
      <c r="A616" s="83" t="s">
        <v>165</v>
      </c>
      <c r="B616" s="83">
        <v>8</v>
      </c>
      <c r="C616" s="84">
        <v>1060.3979126300001</v>
      </c>
      <c r="D616" s="84">
        <v>1051.97482107</v>
      </c>
      <c r="E616" s="84">
        <v>156.87592756999999</v>
      </c>
      <c r="F616" s="84">
        <v>156.87592756999999</v>
      </c>
    </row>
    <row r="617" spans="1:6" ht="12.75" customHeight="1" x14ac:dyDescent="0.2">
      <c r="A617" s="83" t="s">
        <v>165</v>
      </c>
      <c r="B617" s="83">
        <v>9</v>
      </c>
      <c r="C617" s="84">
        <v>1030.7769517500001</v>
      </c>
      <c r="D617" s="84">
        <v>1022.54682574</v>
      </c>
      <c r="E617" s="84">
        <v>152.48747266999999</v>
      </c>
      <c r="F617" s="84">
        <v>152.48747266999999</v>
      </c>
    </row>
    <row r="618" spans="1:6" ht="12.75" customHeight="1" x14ac:dyDescent="0.2">
      <c r="A618" s="83" t="s">
        <v>165</v>
      </c>
      <c r="B618" s="83">
        <v>10</v>
      </c>
      <c r="C618" s="84">
        <v>1026.54062817</v>
      </c>
      <c r="D618" s="84">
        <v>1018.0348125</v>
      </c>
      <c r="E618" s="84">
        <v>151.81461791000001</v>
      </c>
      <c r="F618" s="84">
        <v>151.81461791000001</v>
      </c>
    </row>
    <row r="619" spans="1:6" ht="12.75" customHeight="1" x14ac:dyDescent="0.2">
      <c r="A619" s="83" t="s">
        <v>165</v>
      </c>
      <c r="B619" s="83">
        <v>11</v>
      </c>
      <c r="C619" s="84">
        <v>1014.24363992</v>
      </c>
      <c r="D619" s="84">
        <v>1005.54830567</v>
      </c>
      <c r="E619" s="84">
        <v>149.95256541000001</v>
      </c>
      <c r="F619" s="84">
        <v>149.95256541000001</v>
      </c>
    </row>
    <row r="620" spans="1:6" ht="12.75" customHeight="1" x14ac:dyDescent="0.2">
      <c r="A620" s="83" t="s">
        <v>165</v>
      </c>
      <c r="B620" s="83">
        <v>12</v>
      </c>
      <c r="C620" s="84">
        <v>1022.13122078</v>
      </c>
      <c r="D620" s="84">
        <v>1010.34858396</v>
      </c>
      <c r="E620" s="84">
        <v>150.66840775</v>
      </c>
      <c r="F620" s="84">
        <v>150.66840775</v>
      </c>
    </row>
    <row r="621" spans="1:6" ht="12.75" customHeight="1" x14ac:dyDescent="0.2">
      <c r="A621" s="83" t="s">
        <v>165</v>
      </c>
      <c r="B621" s="83">
        <v>13</v>
      </c>
      <c r="C621" s="84">
        <v>1029.1678218699999</v>
      </c>
      <c r="D621" s="84">
        <v>1016.74404495</v>
      </c>
      <c r="E621" s="84">
        <v>151.62213197</v>
      </c>
      <c r="F621" s="84">
        <v>151.62213197</v>
      </c>
    </row>
    <row r="622" spans="1:6" ht="12.75" customHeight="1" x14ac:dyDescent="0.2">
      <c r="A622" s="83" t="s">
        <v>165</v>
      </c>
      <c r="B622" s="83">
        <v>14</v>
      </c>
      <c r="C622" s="84">
        <v>1037.03023358</v>
      </c>
      <c r="D622" s="84">
        <v>1023.4885933</v>
      </c>
      <c r="E622" s="84">
        <v>152.62791392</v>
      </c>
      <c r="F622" s="84">
        <v>152.62791392</v>
      </c>
    </row>
    <row r="623" spans="1:6" ht="12.75" customHeight="1" x14ac:dyDescent="0.2">
      <c r="A623" s="83" t="s">
        <v>165</v>
      </c>
      <c r="B623" s="83">
        <v>15</v>
      </c>
      <c r="C623" s="84">
        <v>1038.9915574199999</v>
      </c>
      <c r="D623" s="84">
        <v>1025.5102983100001</v>
      </c>
      <c r="E623" s="84">
        <v>152.92940103000001</v>
      </c>
      <c r="F623" s="84">
        <v>152.92940103000001</v>
      </c>
    </row>
    <row r="624" spans="1:6" ht="12.75" customHeight="1" x14ac:dyDescent="0.2">
      <c r="A624" s="83" t="s">
        <v>165</v>
      </c>
      <c r="B624" s="83">
        <v>16</v>
      </c>
      <c r="C624" s="84">
        <v>1041.4808674000001</v>
      </c>
      <c r="D624" s="84">
        <v>1027.05453889</v>
      </c>
      <c r="E624" s="84">
        <v>153.15968616999999</v>
      </c>
      <c r="F624" s="84">
        <v>153.15968616999999</v>
      </c>
    </row>
    <row r="625" spans="1:6" ht="12.75" customHeight="1" x14ac:dyDescent="0.2">
      <c r="A625" s="83" t="s">
        <v>165</v>
      </c>
      <c r="B625" s="83">
        <v>17</v>
      </c>
      <c r="C625" s="84">
        <v>1039.55596924</v>
      </c>
      <c r="D625" s="84">
        <v>1026.7354766999999</v>
      </c>
      <c r="E625" s="84">
        <v>153.11210596999999</v>
      </c>
      <c r="F625" s="84">
        <v>153.11210596999999</v>
      </c>
    </row>
    <row r="626" spans="1:6" ht="12.75" customHeight="1" x14ac:dyDescent="0.2">
      <c r="A626" s="83" t="s">
        <v>165</v>
      </c>
      <c r="B626" s="83">
        <v>18</v>
      </c>
      <c r="C626" s="84">
        <v>1033.7205197999999</v>
      </c>
      <c r="D626" s="84">
        <v>1019.97568869</v>
      </c>
      <c r="E626" s="84">
        <v>152.10405141000001</v>
      </c>
      <c r="F626" s="84">
        <v>152.10405141000001</v>
      </c>
    </row>
    <row r="627" spans="1:6" ht="12.75" customHeight="1" x14ac:dyDescent="0.2">
      <c r="A627" s="83" t="s">
        <v>165</v>
      </c>
      <c r="B627" s="83">
        <v>19</v>
      </c>
      <c r="C627" s="84">
        <v>1008.47208726</v>
      </c>
      <c r="D627" s="84">
        <v>995.97245816999998</v>
      </c>
      <c r="E627" s="84">
        <v>148.52456548999999</v>
      </c>
      <c r="F627" s="84">
        <v>148.52456548999999</v>
      </c>
    </row>
    <row r="628" spans="1:6" ht="12.75" customHeight="1" x14ac:dyDescent="0.2">
      <c r="A628" s="83" t="s">
        <v>165</v>
      </c>
      <c r="B628" s="83">
        <v>20</v>
      </c>
      <c r="C628" s="84">
        <v>1007.16887334</v>
      </c>
      <c r="D628" s="84">
        <v>995.94744815000001</v>
      </c>
      <c r="E628" s="84">
        <v>148.52083587000001</v>
      </c>
      <c r="F628" s="84">
        <v>148.52083587000001</v>
      </c>
    </row>
    <row r="629" spans="1:6" ht="12.75" customHeight="1" x14ac:dyDescent="0.2">
      <c r="A629" s="83" t="s">
        <v>165</v>
      </c>
      <c r="B629" s="83">
        <v>21</v>
      </c>
      <c r="C629" s="84">
        <v>1018.00476686</v>
      </c>
      <c r="D629" s="84">
        <v>1008.37291816</v>
      </c>
      <c r="E629" s="84">
        <v>150.37378623999999</v>
      </c>
      <c r="F629" s="84">
        <v>150.37378623999999</v>
      </c>
    </row>
    <row r="630" spans="1:6" ht="12.75" customHeight="1" x14ac:dyDescent="0.2">
      <c r="A630" s="83" t="s">
        <v>165</v>
      </c>
      <c r="B630" s="83">
        <v>22</v>
      </c>
      <c r="C630" s="84">
        <v>1026.9117634700001</v>
      </c>
      <c r="D630" s="84">
        <v>1017.46523419</v>
      </c>
      <c r="E630" s="84">
        <v>151.72967944000001</v>
      </c>
      <c r="F630" s="84">
        <v>151.72967944000001</v>
      </c>
    </row>
    <row r="631" spans="1:6" ht="12.75" customHeight="1" x14ac:dyDescent="0.2">
      <c r="A631" s="83" t="s">
        <v>165</v>
      </c>
      <c r="B631" s="83">
        <v>23</v>
      </c>
      <c r="C631" s="84">
        <v>1031.80637368</v>
      </c>
      <c r="D631" s="84">
        <v>1022.8470162</v>
      </c>
      <c r="E631" s="84">
        <v>152.53223861999999</v>
      </c>
      <c r="F631" s="84">
        <v>152.53223861999999</v>
      </c>
    </row>
    <row r="632" spans="1:6" ht="12.75" customHeight="1" x14ac:dyDescent="0.2">
      <c r="A632" s="83" t="s">
        <v>165</v>
      </c>
      <c r="B632" s="83">
        <v>24</v>
      </c>
      <c r="C632" s="84">
        <v>1049.7365099599999</v>
      </c>
      <c r="D632" s="84">
        <v>1041.2280347000001</v>
      </c>
      <c r="E632" s="84">
        <v>155.27331118999999</v>
      </c>
      <c r="F632" s="84">
        <v>155.27331118999999</v>
      </c>
    </row>
    <row r="633" spans="1:6" ht="12.75" customHeight="1" x14ac:dyDescent="0.2">
      <c r="A633" s="83" t="s">
        <v>166</v>
      </c>
      <c r="B633" s="83">
        <v>1</v>
      </c>
      <c r="C633" s="84">
        <v>1093.2757169700001</v>
      </c>
      <c r="D633" s="84">
        <v>1083.8093304900001</v>
      </c>
      <c r="E633" s="84">
        <v>161.62325430999999</v>
      </c>
      <c r="F633" s="84">
        <v>161.62325430999999</v>
      </c>
    </row>
    <row r="634" spans="1:6" ht="12.75" customHeight="1" x14ac:dyDescent="0.2">
      <c r="A634" s="83" t="s">
        <v>166</v>
      </c>
      <c r="B634" s="83">
        <v>2</v>
      </c>
      <c r="C634" s="84">
        <v>1117.61002147</v>
      </c>
      <c r="D634" s="84">
        <v>1107.92442024</v>
      </c>
      <c r="E634" s="84">
        <v>165.21942125000001</v>
      </c>
      <c r="F634" s="84">
        <v>165.21942125000001</v>
      </c>
    </row>
    <row r="635" spans="1:6" ht="12.75" customHeight="1" x14ac:dyDescent="0.2">
      <c r="A635" s="83" t="s">
        <v>166</v>
      </c>
      <c r="B635" s="83">
        <v>3</v>
      </c>
      <c r="C635" s="84">
        <v>1125.0883409600001</v>
      </c>
      <c r="D635" s="84">
        <v>1115.9129138200001</v>
      </c>
      <c r="E635" s="84">
        <v>166.41070673999999</v>
      </c>
      <c r="F635" s="84">
        <v>166.41070673999999</v>
      </c>
    </row>
    <row r="636" spans="1:6" ht="12.75" customHeight="1" x14ac:dyDescent="0.2">
      <c r="A636" s="83" t="s">
        <v>166</v>
      </c>
      <c r="B636" s="83">
        <v>4</v>
      </c>
      <c r="C636" s="84">
        <v>1128.63162618</v>
      </c>
      <c r="D636" s="84">
        <v>1119.4888850699999</v>
      </c>
      <c r="E636" s="84">
        <v>166.94397407</v>
      </c>
      <c r="F636" s="84">
        <v>166.94397407</v>
      </c>
    </row>
    <row r="637" spans="1:6" ht="12.75" customHeight="1" x14ac:dyDescent="0.2">
      <c r="A637" s="83" t="s">
        <v>166</v>
      </c>
      <c r="B637" s="83">
        <v>5</v>
      </c>
      <c r="C637" s="84">
        <v>1139.93506009</v>
      </c>
      <c r="D637" s="84">
        <v>1130.6091249999999</v>
      </c>
      <c r="E637" s="84">
        <v>168.60228178</v>
      </c>
      <c r="F637" s="84">
        <v>168.60228178</v>
      </c>
    </row>
    <row r="638" spans="1:6" ht="12.75" customHeight="1" x14ac:dyDescent="0.2">
      <c r="A638" s="83" t="s">
        <v>166</v>
      </c>
      <c r="B638" s="83">
        <v>6</v>
      </c>
      <c r="C638" s="84">
        <v>1123.9014189500001</v>
      </c>
      <c r="D638" s="84">
        <v>1114.4334599399999</v>
      </c>
      <c r="E638" s="84">
        <v>166.19008292000001</v>
      </c>
      <c r="F638" s="84">
        <v>166.19008292000001</v>
      </c>
    </row>
    <row r="639" spans="1:6" ht="12.75" customHeight="1" x14ac:dyDescent="0.2">
      <c r="A639" s="83" t="s">
        <v>166</v>
      </c>
      <c r="B639" s="83">
        <v>7</v>
      </c>
      <c r="C639" s="84">
        <v>1087.7998471000001</v>
      </c>
      <c r="D639" s="84">
        <v>1077.0717081299999</v>
      </c>
      <c r="E639" s="84">
        <v>160.61850519999999</v>
      </c>
      <c r="F639" s="84">
        <v>160.61850519999999</v>
      </c>
    </row>
    <row r="640" spans="1:6" ht="12.75" customHeight="1" x14ac:dyDescent="0.2">
      <c r="A640" s="83" t="s">
        <v>166</v>
      </c>
      <c r="B640" s="83">
        <v>8</v>
      </c>
      <c r="C640" s="84">
        <v>1042.3937820599999</v>
      </c>
      <c r="D640" s="84">
        <v>1033.3447001300001</v>
      </c>
      <c r="E640" s="84">
        <v>154.09770756</v>
      </c>
      <c r="F640" s="84">
        <v>154.09770756</v>
      </c>
    </row>
    <row r="641" spans="1:6" ht="12.75" customHeight="1" x14ac:dyDescent="0.2">
      <c r="A641" s="83" t="s">
        <v>166</v>
      </c>
      <c r="B641" s="83">
        <v>9</v>
      </c>
      <c r="C641" s="84">
        <v>1016.8342378900001</v>
      </c>
      <c r="D641" s="84">
        <v>1007.81901879</v>
      </c>
      <c r="E641" s="84">
        <v>150.29118589999999</v>
      </c>
      <c r="F641" s="84">
        <v>150.29118589999999</v>
      </c>
    </row>
    <row r="642" spans="1:6" ht="12.75" customHeight="1" x14ac:dyDescent="0.2">
      <c r="A642" s="83" t="s">
        <v>166</v>
      </c>
      <c r="B642" s="83">
        <v>10</v>
      </c>
      <c r="C642" s="84">
        <v>1016.90616646</v>
      </c>
      <c r="D642" s="84">
        <v>1002.15474106</v>
      </c>
      <c r="E642" s="84">
        <v>149.44649949999999</v>
      </c>
      <c r="F642" s="84">
        <v>149.44649949999999</v>
      </c>
    </row>
    <row r="643" spans="1:6" ht="12.75" customHeight="1" x14ac:dyDescent="0.2">
      <c r="A643" s="83" t="s">
        <v>166</v>
      </c>
      <c r="B643" s="83">
        <v>11</v>
      </c>
      <c r="C643" s="84">
        <v>1011.28756818</v>
      </c>
      <c r="D643" s="84">
        <v>995.47983017000001</v>
      </c>
      <c r="E643" s="84">
        <v>148.45110226</v>
      </c>
      <c r="F643" s="84">
        <v>148.45110226</v>
      </c>
    </row>
    <row r="644" spans="1:6" ht="12.75" customHeight="1" x14ac:dyDescent="0.2">
      <c r="A644" s="83" t="s">
        <v>166</v>
      </c>
      <c r="B644" s="83">
        <v>12</v>
      </c>
      <c r="C644" s="84">
        <v>1019.9526388</v>
      </c>
      <c r="D644" s="84">
        <v>1002.87921935</v>
      </c>
      <c r="E644" s="84">
        <v>149.55453745</v>
      </c>
      <c r="F644" s="84">
        <v>149.55453745</v>
      </c>
    </row>
    <row r="645" spans="1:6" ht="12.75" customHeight="1" x14ac:dyDescent="0.2">
      <c r="A645" s="83" t="s">
        <v>166</v>
      </c>
      <c r="B645" s="83">
        <v>13</v>
      </c>
      <c r="C645" s="84">
        <v>1024.13131387</v>
      </c>
      <c r="D645" s="84">
        <v>1006.12964514</v>
      </c>
      <c r="E645" s="84">
        <v>150.03925776</v>
      </c>
      <c r="F645" s="84">
        <v>150.03925776</v>
      </c>
    </row>
    <row r="646" spans="1:6" ht="12.75" customHeight="1" x14ac:dyDescent="0.2">
      <c r="A646" s="83" t="s">
        <v>166</v>
      </c>
      <c r="B646" s="83">
        <v>14</v>
      </c>
      <c r="C646" s="84">
        <v>1033.29983496</v>
      </c>
      <c r="D646" s="84">
        <v>1013.96036027</v>
      </c>
      <c r="E646" s="84">
        <v>151.20701450999999</v>
      </c>
      <c r="F646" s="84">
        <v>151.20701450999999</v>
      </c>
    </row>
    <row r="647" spans="1:6" ht="12.75" customHeight="1" x14ac:dyDescent="0.2">
      <c r="A647" s="83" t="s">
        <v>166</v>
      </c>
      <c r="B647" s="83">
        <v>15</v>
      </c>
      <c r="C647" s="84">
        <v>1037.9808968</v>
      </c>
      <c r="D647" s="84">
        <v>1020.42843386</v>
      </c>
      <c r="E647" s="84">
        <v>152.17156711000001</v>
      </c>
      <c r="F647" s="84">
        <v>152.17156711000001</v>
      </c>
    </row>
    <row r="648" spans="1:6" ht="12.75" customHeight="1" x14ac:dyDescent="0.2">
      <c r="A648" s="83" t="s">
        <v>166</v>
      </c>
      <c r="B648" s="83">
        <v>16</v>
      </c>
      <c r="C648" s="84">
        <v>1036.8409302299999</v>
      </c>
      <c r="D648" s="84">
        <v>1019.1154727099999</v>
      </c>
      <c r="E648" s="84">
        <v>151.97577154999999</v>
      </c>
      <c r="F648" s="84">
        <v>151.97577154999999</v>
      </c>
    </row>
    <row r="649" spans="1:6" ht="12.75" customHeight="1" x14ac:dyDescent="0.2">
      <c r="A649" s="83" t="s">
        <v>166</v>
      </c>
      <c r="B649" s="83">
        <v>17</v>
      </c>
      <c r="C649" s="84">
        <v>1025.1802731099999</v>
      </c>
      <c r="D649" s="84">
        <v>1008.10999534</v>
      </c>
      <c r="E649" s="84">
        <v>150.33457783</v>
      </c>
      <c r="F649" s="84">
        <v>150.33457783</v>
      </c>
    </row>
    <row r="650" spans="1:6" ht="12.75" customHeight="1" x14ac:dyDescent="0.2">
      <c r="A650" s="83" t="s">
        <v>166</v>
      </c>
      <c r="B650" s="83">
        <v>18</v>
      </c>
      <c r="C650" s="84">
        <v>1020.36779075</v>
      </c>
      <c r="D650" s="84">
        <v>1004.03691141</v>
      </c>
      <c r="E650" s="84">
        <v>149.72717847999999</v>
      </c>
      <c r="F650" s="84">
        <v>149.72717847999999</v>
      </c>
    </row>
    <row r="651" spans="1:6" ht="12.75" customHeight="1" x14ac:dyDescent="0.2">
      <c r="A651" s="83" t="s">
        <v>166</v>
      </c>
      <c r="B651" s="83">
        <v>19</v>
      </c>
      <c r="C651" s="84">
        <v>1006.80061182</v>
      </c>
      <c r="D651" s="84">
        <v>992.79043535999995</v>
      </c>
      <c r="E651" s="84">
        <v>148.05004579000001</v>
      </c>
      <c r="F651" s="84">
        <v>148.05004579000001</v>
      </c>
    </row>
    <row r="652" spans="1:6" ht="12.75" customHeight="1" x14ac:dyDescent="0.2">
      <c r="A652" s="83" t="s">
        <v>166</v>
      </c>
      <c r="B652" s="83">
        <v>20</v>
      </c>
      <c r="C652" s="84">
        <v>1005.9467183</v>
      </c>
      <c r="D652" s="84">
        <v>994.82372149000003</v>
      </c>
      <c r="E652" s="84">
        <v>148.35325993999999</v>
      </c>
      <c r="F652" s="84">
        <v>148.35325993999999</v>
      </c>
    </row>
    <row r="653" spans="1:6" ht="12.75" customHeight="1" x14ac:dyDescent="0.2">
      <c r="A653" s="83" t="s">
        <v>166</v>
      </c>
      <c r="B653" s="83">
        <v>21</v>
      </c>
      <c r="C653" s="84">
        <v>1016.07842009</v>
      </c>
      <c r="D653" s="84">
        <v>1006.9197804</v>
      </c>
      <c r="E653" s="84">
        <v>150.15708681999999</v>
      </c>
      <c r="F653" s="84">
        <v>150.15708681999999</v>
      </c>
    </row>
    <row r="654" spans="1:6" ht="12.75" customHeight="1" x14ac:dyDescent="0.2">
      <c r="A654" s="83" t="s">
        <v>166</v>
      </c>
      <c r="B654" s="83">
        <v>22</v>
      </c>
      <c r="C654" s="84">
        <v>1040.35927935</v>
      </c>
      <c r="D654" s="84">
        <v>1030.3484310399999</v>
      </c>
      <c r="E654" s="84">
        <v>153.65088840999999</v>
      </c>
      <c r="F654" s="84">
        <v>153.65088840999999</v>
      </c>
    </row>
    <row r="655" spans="1:6" ht="12.75" customHeight="1" x14ac:dyDescent="0.2">
      <c r="A655" s="83" t="s">
        <v>166</v>
      </c>
      <c r="B655" s="83">
        <v>23</v>
      </c>
      <c r="C655" s="84">
        <v>1048.67495659</v>
      </c>
      <c r="D655" s="84">
        <v>1039.3154021800001</v>
      </c>
      <c r="E655" s="84">
        <v>154.98808953</v>
      </c>
      <c r="F655" s="84">
        <v>154.98808953</v>
      </c>
    </row>
    <row r="656" spans="1:6" ht="12.75" customHeight="1" x14ac:dyDescent="0.2">
      <c r="A656" s="83" t="s">
        <v>166</v>
      </c>
      <c r="B656" s="83">
        <v>24</v>
      </c>
      <c r="C656" s="84">
        <v>1066.5687828499999</v>
      </c>
      <c r="D656" s="84">
        <v>1057.4462017200001</v>
      </c>
      <c r="E656" s="84">
        <v>157.69184816000001</v>
      </c>
      <c r="F656" s="84">
        <v>157.69184816000001</v>
      </c>
    </row>
    <row r="657" spans="1:6" ht="12.75" customHeight="1" x14ac:dyDescent="0.2">
      <c r="A657" s="83" t="s">
        <v>167</v>
      </c>
      <c r="B657" s="83">
        <v>1</v>
      </c>
      <c r="C657" s="84">
        <v>1079.37041972</v>
      </c>
      <c r="D657" s="84">
        <v>1070.5913050300001</v>
      </c>
      <c r="E657" s="84">
        <v>159.65211396999999</v>
      </c>
      <c r="F657" s="84">
        <v>159.65211396999999</v>
      </c>
    </row>
    <row r="658" spans="1:6" ht="12.75" customHeight="1" x14ac:dyDescent="0.2">
      <c r="A658" s="83" t="s">
        <v>167</v>
      </c>
      <c r="B658" s="83">
        <v>2</v>
      </c>
      <c r="C658" s="84">
        <v>1102.51810998</v>
      </c>
      <c r="D658" s="84">
        <v>1092.2946583</v>
      </c>
      <c r="E658" s="84">
        <v>162.88863029000001</v>
      </c>
      <c r="F658" s="84">
        <v>162.88863029000001</v>
      </c>
    </row>
    <row r="659" spans="1:6" ht="12.75" customHeight="1" x14ac:dyDescent="0.2">
      <c r="A659" s="83" t="s">
        <v>167</v>
      </c>
      <c r="B659" s="83">
        <v>3</v>
      </c>
      <c r="C659" s="84">
        <v>1114.95230092</v>
      </c>
      <c r="D659" s="84">
        <v>1106.30513025</v>
      </c>
      <c r="E659" s="84">
        <v>164.97794435</v>
      </c>
      <c r="F659" s="84">
        <v>164.97794435</v>
      </c>
    </row>
    <row r="660" spans="1:6" ht="12.75" customHeight="1" x14ac:dyDescent="0.2">
      <c r="A660" s="83" t="s">
        <v>167</v>
      </c>
      <c r="B660" s="83">
        <v>4</v>
      </c>
      <c r="C660" s="84">
        <v>1123.0042531399999</v>
      </c>
      <c r="D660" s="84">
        <v>1113.7939357800001</v>
      </c>
      <c r="E660" s="84">
        <v>166.09471377</v>
      </c>
      <c r="F660" s="84">
        <v>166.09471377</v>
      </c>
    </row>
    <row r="661" spans="1:6" ht="12.75" customHeight="1" x14ac:dyDescent="0.2">
      <c r="A661" s="83" t="s">
        <v>167</v>
      </c>
      <c r="B661" s="83">
        <v>5</v>
      </c>
      <c r="C661" s="84">
        <v>1134.1141893199999</v>
      </c>
      <c r="D661" s="84">
        <v>1124.1633666800001</v>
      </c>
      <c r="E661" s="84">
        <v>167.64105695000001</v>
      </c>
      <c r="F661" s="84">
        <v>167.64105695000001</v>
      </c>
    </row>
    <row r="662" spans="1:6" ht="12.75" customHeight="1" x14ac:dyDescent="0.2">
      <c r="A662" s="83" t="s">
        <v>167</v>
      </c>
      <c r="B662" s="83">
        <v>6</v>
      </c>
      <c r="C662" s="84">
        <v>1116.4680588000001</v>
      </c>
      <c r="D662" s="84">
        <v>1106.6070952</v>
      </c>
      <c r="E662" s="84">
        <v>165.02297492</v>
      </c>
      <c r="F662" s="84">
        <v>165.02297492</v>
      </c>
    </row>
    <row r="663" spans="1:6" ht="12.75" customHeight="1" x14ac:dyDescent="0.2">
      <c r="A663" s="83" t="s">
        <v>167</v>
      </c>
      <c r="B663" s="83">
        <v>7</v>
      </c>
      <c r="C663" s="84">
        <v>1081.69267558</v>
      </c>
      <c r="D663" s="84">
        <v>1072.65200497</v>
      </c>
      <c r="E663" s="84">
        <v>159.95941619999999</v>
      </c>
      <c r="F663" s="84">
        <v>159.95941619999999</v>
      </c>
    </row>
    <row r="664" spans="1:6" ht="12.75" customHeight="1" x14ac:dyDescent="0.2">
      <c r="A664" s="83" t="s">
        <v>167</v>
      </c>
      <c r="B664" s="83">
        <v>8</v>
      </c>
      <c r="C664" s="84">
        <v>1053.7975973600001</v>
      </c>
      <c r="D664" s="84">
        <v>1048.68937871</v>
      </c>
      <c r="E664" s="84">
        <v>156.38598540999999</v>
      </c>
      <c r="F664" s="84">
        <v>156.38598540999999</v>
      </c>
    </row>
    <row r="665" spans="1:6" ht="12.75" customHeight="1" x14ac:dyDescent="0.2">
      <c r="A665" s="83" t="s">
        <v>167</v>
      </c>
      <c r="B665" s="83">
        <v>9</v>
      </c>
      <c r="C665" s="84">
        <v>1025.9227231899999</v>
      </c>
      <c r="D665" s="84">
        <v>1019.12994465</v>
      </c>
      <c r="E665" s="84">
        <v>151.97792967999999</v>
      </c>
      <c r="F665" s="84">
        <v>151.97792967999999</v>
      </c>
    </row>
    <row r="666" spans="1:6" ht="12.75" customHeight="1" x14ac:dyDescent="0.2">
      <c r="A666" s="83" t="s">
        <v>167</v>
      </c>
      <c r="B666" s="83">
        <v>10</v>
      </c>
      <c r="C666" s="84">
        <v>1015.39167113</v>
      </c>
      <c r="D666" s="84">
        <v>1007.36585126</v>
      </c>
      <c r="E666" s="84">
        <v>150.22360721000001</v>
      </c>
      <c r="F666" s="84">
        <v>150.22360721000001</v>
      </c>
    </row>
    <row r="667" spans="1:6" ht="12.75" customHeight="1" x14ac:dyDescent="0.2">
      <c r="A667" s="83" t="s">
        <v>167</v>
      </c>
      <c r="B667" s="83">
        <v>11</v>
      </c>
      <c r="C667" s="84">
        <v>1014.8477420299999</v>
      </c>
      <c r="D667" s="84">
        <v>999.57011322000005</v>
      </c>
      <c r="E667" s="84">
        <v>149.06106643000001</v>
      </c>
      <c r="F667" s="84">
        <v>149.06106643000001</v>
      </c>
    </row>
    <row r="668" spans="1:6" ht="12.75" customHeight="1" x14ac:dyDescent="0.2">
      <c r="A668" s="83" t="s">
        <v>167</v>
      </c>
      <c r="B668" s="83">
        <v>12</v>
      </c>
      <c r="C668" s="84">
        <v>1026.82016327</v>
      </c>
      <c r="D668" s="84">
        <v>1010.0227400799999</v>
      </c>
      <c r="E668" s="84">
        <v>150.61981621999999</v>
      </c>
      <c r="F668" s="84">
        <v>150.61981621999999</v>
      </c>
    </row>
    <row r="669" spans="1:6" ht="12.75" customHeight="1" x14ac:dyDescent="0.2">
      <c r="A669" s="83" t="s">
        <v>167</v>
      </c>
      <c r="B669" s="83">
        <v>13</v>
      </c>
      <c r="C669" s="84">
        <v>1032.6077292499999</v>
      </c>
      <c r="D669" s="84">
        <v>1015.85125501</v>
      </c>
      <c r="E669" s="84">
        <v>151.48899452000001</v>
      </c>
      <c r="F669" s="84">
        <v>151.48899452000001</v>
      </c>
    </row>
    <row r="670" spans="1:6" ht="12.75" customHeight="1" x14ac:dyDescent="0.2">
      <c r="A670" s="83" t="s">
        <v>167</v>
      </c>
      <c r="B670" s="83">
        <v>14</v>
      </c>
      <c r="C670" s="84">
        <v>1046.46743272</v>
      </c>
      <c r="D670" s="84">
        <v>1029.9131225799999</v>
      </c>
      <c r="E670" s="84">
        <v>153.58597295999999</v>
      </c>
      <c r="F670" s="84">
        <v>153.58597295999999</v>
      </c>
    </row>
    <row r="671" spans="1:6" ht="12.75" customHeight="1" x14ac:dyDescent="0.2">
      <c r="A671" s="83" t="s">
        <v>167</v>
      </c>
      <c r="B671" s="83">
        <v>15</v>
      </c>
      <c r="C671" s="84">
        <v>1056.54161168</v>
      </c>
      <c r="D671" s="84">
        <v>1039.34350868</v>
      </c>
      <c r="E671" s="84">
        <v>154.99228092000001</v>
      </c>
      <c r="F671" s="84">
        <v>154.99228092000001</v>
      </c>
    </row>
    <row r="672" spans="1:6" ht="12.75" customHeight="1" x14ac:dyDescent="0.2">
      <c r="A672" s="83" t="s">
        <v>167</v>
      </c>
      <c r="B672" s="83">
        <v>16</v>
      </c>
      <c r="C672" s="84">
        <v>1063.5407063499999</v>
      </c>
      <c r="D672" s="84">
        <v>1046.86889352</v>
      </c>
      <c r="E672" s="84">
        <v>156.11450524</v>
      </c>
      <c r="F672" s="84">
        <v>156.11450524</v>
      </c>
    </row>
    <row r="673" spans="1:6" ht="12.75" customHeight="1" x14ac:dyDescent="0.2">
      <c r="A673" s="83" t="s">
        <v>167</v>
      </c>
      <c r="B673" s="83">
        <v>17</v>
      </c>
      <c r="C673" s="84">
        <v>1052.0824443700001</v>
      </c>
      <c r="D673" s="84">
        <v>1036.7337335300001</v>
      </c>
      <c r="E673" s="84">
        <v>154.60309774999999</v>
      </c>
      <c r="F673" s="84">
        <v>154.60309774999999</v>
      </c>
    </row>
    <row r="674" spans="1:6" ht="12.75" customHeight="1" x14ac:dyDescent="0.2">
      <c r="A674" s="83" t="s">
        <v>167</v>
      </c>
      <c r="B674" s="83">
        <v>18</v>
      </c>
      <c r="C674" s="84">
        <v>1034.5654274200001</v>
      </c>
      <c r="D674" s="84">
        <v>1022.6140938999999</v>
      </c>
      <c r="E674" s="84">
        <v>152.49750404</v>
      </c>
      <c r="F674" s="84">
        <v>152.49750404</v>
      </c>
    </row>
    <row r="675" spans="1:6" ht="12.75" customHeight="1" x14ac:dyDescent="0.2">
      <c r="A675" s="83" t="s">
        <v>167</v>
      </c>
      <c r="B675" s="83">
        <v>19</v>
      </c>
      <c r="C675" s="84">
        <v>998.31809580000004</v>
      </c>
      <c r="D675" s="84">
        <v>990.06022697000003</v>
      </c>
      <c r="E675" s="84">
        <v>147.64290299000001</v>
      </c>
      <c r="F675" s="84">
        <v>147.64290299000001</v>
      </c>
    </row>
    <row r="676" spans="1:6" ht="12.75" customHeight="1" x14ac:dyDescent="0.2">
      <c r="A676" s="83" t="s">
        <v>167</v>
      </c>
      <c r="B676" s="83">
        <v>20</v>
      </c>
      <c r="C676" s="84">
        <v>998.65518091000001</v>
      </c>
      <c r="D676" s="84">
        <v>990.85685339999998</v>
      </c>
      <c r="E676" s="84">
        <v>147.76170005</v>
      </c>
      <c r="F676" s="84">
        <v>147.76170005</v>
      </c>
    </row>
    <row r="677" spans="1:6" ht="12.75" customHeight="1" x14ac:dyDescent="0.2">
      <c r="A677" s="83" t="s">
        <v>167</v>
      </c>
      <c r="B677" s="83">
        <v>21</v>
      </c>
      <c r="C677" s="84">
        <v>1006.39288841</v>
      </c>
      <c r="D677" s="84">
        <v>1000.87277677</v>
      </c>
      <c r="E677" s="84">
        <v>149.25532636</v>
      </c>
      <c r="F677" s="84">
        <v>149.25532636</v>
      </c>
    </row>
    <row r="678" spans="1:6" ht="12.75" customHeight="1" x14ac:dyDescent="0.2">
      <c r="A678" s="83" t="s">
        <v>167</v>
      </c>
      <c r="B678" s="83">
        <v>22</v>
      </c>
      <c r="C678" s="84">
        <v>1029.4196541599999</v>
      </c>
      <c r="D678" s="84">
        <v>1021.34136681</v>
      </c>
      <c r="E678" s="84">
        <v>152.30770838999999</v>
      </c>
      <c r="F678" s="84">
        <v>152.30770838999999</v>
      </c>
    </row>
    <row r="679" spans="1:6" ht="12.75" customHeight="1" x14ac:dyDescent="0.2">
      <c r="A679" s="83" t="s">
        <v>167</v>
      </c>
      <c r="B679" s="83">
        <v>23</v>
      </c>
      <c r="C679" s="84">
        <v>1033.77377738</v>
      </c>
      <c r="D679" s="84">
        <v>1027.7263920099999</v>
      </c>
      <c r="E679" s="84">
        <v>153.25987638000001</v>
      </c>
      <c r="F679" s="84">
        <v>153.25987638000001</v>
      </c>
    </row>
    <row r="680" spans="1:6" ht="12.75" customHeight="1" x14ac:dyDescent="0.2">
      <c r="A680" s="83" t="s">
        <v>167</v>
      </c>
      <c r="B680" s="83">
        <v>24</v>
      </c>
      <c r="C680" s="84">
        <v>1060.33624349</v>
      </c>
      <c r="D680" s="84">
        <v>1052.0680680999999</v>
      </c>
      <c r="E680" s="84">
        <v>156.88983304999999</v>
      </c>
      <c r="F680" s="84">
        <v>156.88983304999999</v>
      </c>
    </row>
    <row r="681" spans="1:6" ht="12.75" customHeight="1" x14ac:dyDescent="0.2">
      <c r="A681" s="83" t="s">
        <v>168</v>
      </c>
      <c r="B681" s="83">
        <v>1</v>
      </c>
      <c r="C681" s="84">
        <v>1041.52781323</v>
      </c>
      <c r="D681" s="84">
        <v>1035.30242398</v>
      </c>
      <c r="E681" s="84">
        <v>154.38965346000001</v>
      </c>
      <c r="F681" s="84">
        <v>154.38965346000001</v>
      </c>
    </row>
    <row r="682" spans="1:6" ht="12.75" customHeight="1" x14ac:dyDescent="0.2">
      <c r="A682" s="83" t="s">
        <v>168</v>
      </c>
      <c r="B682" s="83">
        <v>2</v>
      </c>
      <c r="C682" s="84">
        <v>1096.9958983399999</v>
      </c>
      <c r="D682" s="84">
        <v>1088.28645738</v>
      </c>
      <c r="E682" s="84">
        <v>162.29090662999999</v>
      </c>
      <c r="F682" s="84">
        <v>162.29090662999999</v>
      </c>
    </row>
    <row r="683" spans="1:6" ht="12.75" customHeight="1" x14ac:dyDescent="0.2">
      <c r="A683" s="83" t="s">
        <v>168</v>
      </c>
      <c r="B683" s="83">
        <v>3</v>
      </c>
      <c r="C683" s="84">
        <v>1129.38639287</v>
      </c>
      <c r="D683" s="84">
        <v>1120.58525848</v>
      </c>
      <c r="E683" s="84">
        <v>167.10747094000001</v>
      </c>
      <c r="F683" s="84">
        <v>167.10747094000001</v>
      </c>
    </row>
    <row r="684" spans="1:6" ht="12.75" customHeight="1" x14ac:dyDescent="0.2">
      <c r="A684" s="83" t="s">
        <v>168</v>
      </c>
      <c r="B684" s="83">
        <v>4</v>
      </c>
      <c r="C684" s="84">
        <v>1132.2471995799999</v>
      </c>
      <c r="D684" s="84">
        <v>1124.7344881399999</v>
      </c>
      <c r="E684" s="84">
        <v>167.72622554</v>
      </c>
      <c r="F684" s="84">
        <v>167.72622554</v>
      </c>
    </row>
    <row r="685" spans="1:6" ht="12.75" customHeight="1" x14ac:dyDescent="0.2">
      <c r="A685" s="83" t="s">
        <v>168</v>
      </c>
      <c r="B685" s="83">
        <v>5</v>
      </c>
      <c r="C685" s="84">
        <v>1143.8099396600001</v>
      </c>
      <c r="D685" s="84">
        <v>1134.5236782899999</v>
      </c>
      <c r="E685" s="84">
        <v>169.18604022</v>
      </c>
      <c r="F685" s="84">
        <v>169.18604022</v>
      </c>
    </row>
    <row r="686" spans="1:6" ht="12.75" customHeight="1" x14ac:dyDescent="0.2">
      <c r="A686" s="83" t="s">
        <v>168</v>
      </c>
      <c r="B686" s="83">
        <v>6</v>
      </c>
      <c r="C686" s="84">
        <v>1130.76651588</v>
      </c>
      <c r="D686" s="84">
        <v>1120.3685716800001</v>
      </c>
      <c r="E686" s="84">
        <v>167.07515749000001</v>
      </c>
      <c r="F686" s="84">
        <v>167.07515749000001</v>
      </c>
    </row>
    <row r="687" spans="1:6" ht="12.75" customHeight="1" x14ac:dyDescent="0.2">
      <c r="A687" s="83" t="s">
        <v>168</v>
      </c>
      <c r="B687" s="83">
        <v>7</v>
      </c>
      <c r="C687" s="84">
        <v>1093.4854099500001</v>
      </c>
      <c r="D687" s="84">
        <v>1083.5972323599999</v>
      </c>
      <c r="E687" s="84">
        <v>161.59162513999999</v>
      </c>
      <c r="F687" s="84">
        <v>161.59162513999999</v>
      </c>
    </row>
    <row r="688" spans="1:6" ht="12.75" customHeight="1" x14ac:dyDescent="0.2">
      <c r="A688" s="83" t="s">
        <v>168</v>
      </c>
      <c r="B688" s="83">
        <v>8</v>
      </c>
      <c r="C688" s="84">
        <v>1069.7317962899999</v>
      </c>
      <c r="D688" s="84">
        <v>1060.6651426799999</v>
      </c>
      <c r="E688" s="84">
        <v>158.17187329000001</v>
      </c>
      <c r="F688" s="84">
        <v>158.17187329000001</v>
      </c>
    </row>
    <row r="689" spans="1:6" ht="12.75" customHeight="1" x14ac:dyDescent="0.2">
      <c r="A689" s="83" t="s">
        <v>168</v>
      </c>
      <c r="B689" s="83">
        <v>9</v>
      </c>
      <c r="C689" s="84">
        <v>1051.1607068799999</v>
      </c>
      <c r="D689" s="84">
        <v>1042.66744821</v>
      </c>
      <c r="E689" s="84">
        <v>155.48796397999999</v>
      </c>
      <c r="F689" s="84">
        <v>155.48796397999999</v>
      </c>
    </row>
    <row r="690" spans="1:6" ht="12.75" customHeight="1" x14ac:dyDescent="0.2">
      <c r="A690" s="83" t="s">
        <v>168</v>
      </c>
      <c r="B690" s="83">
        <v>10</v>
      </c>
      <c r="C690" s="84">
        <v>1034.34093947</v>
      </c>
      <c r="D690" s="84">
        <v>1031.7537807799999</v>
      </c>
      <c r="E690" s="84">
        <v>153.86046142999999</v>
      </c>
      <c r="F690" s="84">
        <v>153.86046142999999</v>
      </c>
    </row>
    <row r="691" spans="1:6" ht="12.75" customHeight="1" x14ac:dyDescent="0.2">
      <c r="A691" s="83" t="s">
        <v>168</v>
      </c>
      <c r="B691" s="83">
        <v>11</v>
      </c>
      <c r="C691" s="84">
        <v>1027.2062449099999</v>
      </c>
      <c r="D691" s="84">
        <v>1026.9353872199999</v>
      </c>
      <c r="E691" s="84">
        <v>153.14191765999999</v>
      </c>
      <c r="F691" s="84">
        <v>153.14191765999999</v>
      </c>
    </row>
    <row r="692" spans="1:6" ht="12.75" customHeight="1" x14ac:dyDescent="0.2">
      <c r="A692" s="83" t="s">
        <v>168</v>
      </c>
      <c r="B692" s="83">
        <v>12</v>
      </c>
      <c r="C692" s="84">
        <v>1042.7774581000001</v>
      </c>
      <c r="D692" s="84">
        <v>1034.4645092200001</v>
      </c>
      <c r="E692" s="84">
        <v>154.26469928</v>
      </c>
      <c r="F692" s="84">
        <v>154.26469928</v>
      </c>
    </row>
    <row r="693" spans="1:6" ht="12.75" customHeight="1" x14ac:dyDescent="0.2">
      <c r="A693" s="83" t="s">
        <v>168</v>
      </c>
      <c r="B693" s="83">
        <v>13</v>
      </c>
      <c r="C693" s="84">
        <v>1049.26142467</v>
      </c>
      <c r="D693" s="84">
        <v>1039.8737905099999</v>
      </c>
      <c r="E693" s="84">
        <v>155.07135929</v>
      </c>
      <c r="F693" s="84">
        <v>155.07135929</v>
      </c>
    </row>
    <row r="694" spans="1:6" ht="12.75" customHeight="1" x14ac:dyDescent="0.2">
      <c r="A694" s="83" t="s">
        <v>168</v>
      </c>
      <c r="B694" s="83">
        <v>14</v>
      </c>
      <c r="C694" s="84">
        <v>1036.9182001700001</v>
      </c>
      <c r="D694" s="84">
        <v>1030.4455215400001</v>
      </c>
      <c r="E694" s="84">
        <v>153.66536704999999</v>
      </c>
      <c r="F694" s="84">
        <v>153.66536704999999</v>
      </c>
    </row>
    <row r="695" spans="1:6" ht="12.75" customHeight="1" x14ac:dyDescent="0.2">
      <c r="A695" s="83" t="s">
        <v>168</v>
      </c>
      <c r="B695" s="83">
        <v>15</v>
      </c>
      <c r="C695" s="84">
        <v>1043.625311</v>
      </c>
      <c r="D695" s="84">
        <v>1035.4443795899999</v>
      </c>
      <c r="E695" s="84">
        <v>154.41082262</v>
      </c>
      <c r="F695" s="84">
        <v>154.41082262</v>
      </c>
    </row>
    <row r="696" spans="1:6" ht="12.75" customHeight="1" x14ac:dyDescent="0.2">
      <c r="A696" s="83" t="s">
        <v>168</v>
      </c>
      <c r="B696" s="83">
        <v>16</v>
      </c>
      <c r="C696" s="84">
        <v>1046.9928296800001</v>
      </c>
      <c r="D696" s="84">
        <v>1038.40359079</v>
      </c>
      <c r="E696" s="84">
        <v>154.8521155</v>
      </c>
      <c r="F696" s="84">
        <v>154.8521155</v>
      </c>
    </row>
    <row r="697" spans="1:6" ht="12.75" customHeight="1" x14ac:dyDescent="0.2">
      <c r="A697" s="83" t="s">
        <v>168</v>
      </c>
      <c r="B697" s="83">
        <v>17</v>
      </c>
      <c r="C697" s="84">
        <v>1038.48175681</v>
      </c>
      <c r="D697" s="84">
        <v>1034.0905210799999</v>
      </c>
      <c r="E697" s="84">
        <v>154.20892823</v>
      </c>
      <c r="F697" s="84">
        <v>154.20892823</v>
      </c>
    </row>
    <row r="698" spans="1:6" ht="12.75" customHeight="1" x14ac:dyDescent="0.2">
      <c r="A698" s="83" t="s">
        <v>168</v>
      </c>
      <c r="B698" s="83">
        <v>18</v>
      </c>
      <c r="C698" s="84">
        <v>1025.3488290099999</v>
      </c>
      <c r="D698" s="84">
        <v>1023.74601939</v>
      </c>
      <c r="E698" s="84">
        <v>152.66630262999999</v>
      </c>
      <c r="F698" s="84">
        <v>152.66630262999999</v>
      </c>
    </row>
    <row r="699" spans="1:6" ht="12.75" customHeight="1" x14ac:dyDescent="0.2">
      <c r="A699" s="83" t="s">
        <v>168</v>
      </c>
      <c r="B699" s="83">
        <v>19</v>
      </c>
      <c r="C699" s="84">
        <v>1003.24571298</v>
      </c>
      <c r="D699" s="84">
        <v>1000.57172797</v>
      </c>
      <c r="E699" s="84">
        <v>149.2104324</v>
      </c>
      <c r="F699" s="84">
        <v>149.2104324</v>
      </c>
    </row>
    <row r="700" spans="1:6" ht="12.75" customHeight="1" x14ac:dyDescent="0.2">
      <c r="A700" s="83" t="s">
        <v>168</v>
      </c>
      <c r="B700" s="83">
        <v>20</v>
      </c>
      <c r="C700" s="84">
        <v>1007.88698222</v>
      </c>
      <c r="D700" s="84">
        <v>1001.19494317</v>
      </c>
      <c r="E700" s="84">
        <v>149.30336947999999</v>
      </c>
      <c r="F700" s="84">
        <v>149.30336947999999</v>
      </c>
    </row>
    <row r="701" spans="1:6" ht="12.75" customHeight="1" x14ac:dyDescent="0.2">
      <c r="A701" s="83" t="s">
        <v>168</v>
      </c>
      <c r="B701" s="83">
        <v>21</v>
      </c>
      <c r="C701" s="84">
        <v>1017.58459541</v>
      </c>
      <c r="D701" s="84">
        <v>1009.5867040000001</v>
      </c>
      <c r="E701" s="84">
        <v>150.55479226</v>
      </c>
      <c r="F701" s="84">
        <v>150.55479226</v>
      </c>
    </row>
    <row r="702" spans="1:6" ht="12.75" customHeight="1" x14ac:dyDescent="0.2">
      <c r="A702" s="83" t="s">
        <v>168</v>
      </c>
      <c r="B702" s="83">
        <v>22</v>
      </c>
      <c r="C702" s="84">
        <v>1030.61040916</v>
      </c>
      <c r="D702" s="84">
        <v>1021.80623543</v>
      </c>
      <c r="E702" s="84">
        <v>152.37703200999999</v>
      </c>
      <c r="F702" s="84">
        <v>152.37703200999999</v>
      </c>
    </row>
    <row r="703" spans="1:6" ht="12.75" customHeight="1" x14ac:dyDescent="0.2">
      <c r="A703" s="83" t="s">
        <v>168</v>
      </c>
      <c r="B703" s="83">
        <v>23</v>
      </c>
      <c r="C703" s="84">
        <v>1029.48075857</v>
      </c>
      <c r="D703" s="84">
        <v>1021.1137293</v>
      </c>
      <c r="E703" s="84">
        <v>152.27376190999999</v>
      </c>
      <c r="F703" s="84">
        <v>152.27376190999999</v>
      </c>
    </row>
    <row r="704" spans="1:6" ht="12.75" customHeight="1" x14ac:dyDescent="0.2">
      <c r="A704" s="83" t="s">
        <v>168</v>
      </c>
      <c r="B704" s="83">
        <v>24</v>
      </c>
      <c r="C704" s="84">
        <v>1050.1213735900001</v>
      </c>
      <c r="D704" s="84">
        <v>1041.7735408399999</v>
      </c>
      <c r="E704" s="84">
        <v>155.35465988999999</v>
      </c>
      <c r="F704" s="84">
        <v>155.35465988999999</v>
      </c>
    </row>
    <row r="705" spans="1:6" ht="12.75" customHeight="1" x14ac:dyDescent="0.2">
      <c r="A705" s="83" t="s">
        <v>169</v>
      </c>
      <c r="B705" s="83">
        <v>1</v>
      </c>
      <c r="C705" s="84">
        <v>1037.6786988399999</v>
      </c>
      <c r="D705" s="84">
        <v>1028.37513227</v>
      </c>
      <c r="E705" s="84">
        <v>153.35661988999999</v>
      </c>
      <c r="F705" s="84">
        <v>153.35661988999999</v>
      </c>
    </row>
    <row r="706" spans="1:6" ht="12.75" customHeight="1" x14ac:dyDescent="0.2">
      <c r="A706" s="83" t="s">
        <v>169</v>
      </c>
      <c r="B706" s="83">
        <v>2</v>
      </c>
      <c r="C706" s="84">
        <v>1066.11868579</v>
      </c>
      <c r="D706" s="84">
        <v>1056.2511936599999</v>
      </c>
      <c r="E706" s="84">
        <v>157.51364237000001</v>
      </c>
      <c r="F706" s="84">
        <v>157.51364237000001</v>
      </c>
    </row>
    <row r="707" spans="1:6" ht="12.75" customHeight="1" x14ac:dyDescent="0.2">
      <c r="A707" s="83" t="s">
        <v>169</v>
      </c>
      <c r="B707" s="83">
        <v>3</v>
      </c>
      <c r="C707" s="84">
        <v>1078.9501660599999</v>
      </c>
      <c r="D707" s="84">
        <v>1069.21076363</v>
      </c>
      <c r="E707" s="84">
        <v>159.44624049000001</v>
      </c>
      <c r="F707" s="84">
        <v>159.44624049000001</v>
      </c>
    </row>
    <row r="708" spans="1:6" ht="12.75" customHeight="1" x14ac:dyDescent="0.2">
      <c r="A708" s="83" t="s">
        <v>169</v>
      </c>
      <c r="B708" s="83">
        <v>4</v>
      </c>
      <c r="C708" s="84">
        <v>1062.4193565800001</v>
      </c>
      <c r="D708" s="84">
        <v>1058.06370354</v>
      </c>
      <c r="E708" s="84">
        <v>157.78393321999999</v>
      </c>
      <c r="F708" s="84">
        <v>157.78393321999999</v>
      </c>
    </row>
    <row r="709" spans="1:6" ht="12.75" customHeight="1" x14ac:dyDescent="0.2">
      <c r="A709" s="83" t="s">
        <v>169</v>
      </c>
      <c r="B709" s="83">
        <v>5</v>
      </c>
      <c r="C709" s="84">
        <v>1060.07105551</v>
      </c>
      <c r="D709" s="84">
        <v>1054.93191465</v>
      </c>
      <c r="E709" s="84">
        <v>157.31690466000001</v>
      </c>
      <c r="F709" s="84">
        <v>157.31690466000001</v>
      </c>
    </row>
    <row r="710" spans="1:6" ht="12.75" customHeight="1" x14ac:dyDescent="0.2">
      <c r="A710" s="83" t="s">
        <v>169</v>
      </c>
      <c r="B710" s="83">
        <v>6</v>
      </c>
      <c r="C710" s="84">
        <v>1047.39830069</v>
      </c>
      <c r="D710" s="84">
        <v>1046.6667240300001</v>
      </c>
      <c r="E710" s="84">
        <v>156.08435668000001</v>
      </c>
      <c r="F710" s="84">
        <v>156.08435668000001</v>
      </c>
    </row>
    <row r="711" spans="1:6" ht="12.75" customHeight="1" x14ac:dyDescent="0.2">
      <c r="A711" s="83" t="s">
        <v>169</v>
      </c>
      <c r="B711" s="83">
        <v>7</v>
      </c>
      <c r="C711" s="84">
        <v>1023.82003485</v>
      </c>
      <c r="D711" s="84">
        <v>1015.74695977</v>
      </c>
      <c r="E711" s="84">
        <v>151.47344147000001</v>
      </c>
      <c r="F711" s="84">
        <v>151.47344147000001</v>
      </c>
    </row>
    <row r="712" spans="1:6" ht="12.75" customHeight="1" x14ac:dyDescent="0.2">
      <c r="A712" s="83" t="s">
        <v>169</v>
      </c>
      <c r="B712" s="83">
        <v>8</v>
      </c>
      <c r="C712" s="84">
        <v>980.24307338999995</v>
      </c>
      <c r="D712" s="84">
        <v>979.12006474999998</v>
      </c>
      <c r="E712" s="84">
        <v>146.0114494</v>
      </c>
      <c r="F712" s="84">
        <v>146.0114494</v>
      </c>
    </row>
    <row r="713" spans="1:6" ht="12.75" customHeight="1" x14ac:dyDescent="0.2">
      <c r="A713" s="83" t="s">
        <v>169</v>
      </c>
      <c r="B713" s="83">
        <v>9</v>
      </c>
      <c r="C713" s="84">
        <v>979.85920604</v>
      </c>
      <c r="D713" s="84">
        <v>973.02088343000003</v>
      </c>
      <c r="E713" s="84">
        <v>145.10190793000001</v>
      </c>
      <c r="F713" s="84">
        <v>145.10190793000001</v>
      </c>
    </row>
    <row r="714" spans="1:6" ht="12.75" customHeight="1" x14ac:dyDescent="0.2">
      <c r="A714" s="83" t="s">
        <v>169</v>
      </c>
      <c r="B714" s="83">
        <v>10</v>
      </c>
      <c r="C714" s="84">
        <v>966.36573730999999</v>
      </c>
      <c r="D714" s="84">
        <v>963.57416718000002</v>
      </c>
      <c r="E714" s="84">
        <v>143.69316473000001</v>
      </c>
      <c r="F714" s="84">
        <v>143.69316473000001</v>
      </c>
    </row>
    <row r="715" spans="1:6" ht="12.75" customHeight="1" x14ac:dyDescent="0.2">
      <c r="A715" s="83" t="s">
        <v>169</v>
      </c>
      <c r="B715" s="83">
        <v>11</v>
      </c>
      <c r="C715" s="84">
        <v>973.48618408000004</v>
      </c>
      <c r="D715" s="84">
        <v>965.76537543999996</v>
      </c>
      <c r="E715" s="84">
        <v>144.01992905</v>
      </c>
      <c r="F715" s="84">
        <v>144.01992905</v>
      </c>
    </row>
    <row r="716" spans="1:6" ht="12.75" customHeight="1" x14ac:dyDescent="0.2">
      <c r="A716" s="83" t="s">
        <v>169</v>
      </c>
      <c r="B716" s="83">
        <v>12</v>
      </c>
      <c r="C716" s="84">
        <v>1001.93041027</v>
      </c>
      <c r="D716" s="84">
        <v>993.88379086999998</v>
      </c>
      <c r="E716" s="84">
        <v>148.21309262</v>
      </c>
      <c r="F716" s="84">
        <v>148.21309262</v>
      </c>
    </row>
    <row r="717" spans="1:6" ht="12.75" customHeight="1" x14ac:dyDescent="0.2">
      <c r="A717" s="83" t="s">
        <v>169</v>
      </c>
      <c r="B717" s="83">
        <v>13</v>
      </c>
      <c r="C717" s="84">
        <v>1008.4705599599999</v>
      </c>
      <c r="D717" s="84">
        <v>1000.11068341</v>
      </c>
      <c r="E717" s="84">
        <v>149.14167904999999</v>
      </c>
      <c r="F717" s="84">
        <v>149.14167904999999</v>
      </c>
    </row>
    <row r="718" spans="1:6" ht="12.75" customHeight="1" x14ac:dyDescent="0.2">
      <c r="A718" s="83" t="s">
        <v>169</v>
      </c>
      <c r="B718" s="83">
        <v>14</v>
      </c>
      <c r="C718" s="84">
        <v>1014.96332854</v>
      </c>
      <c r="D718" s="84">
        <v>1006.89333261</v>
      </c>
      <c r="E718" s="84">
        <v>150.15314279</v>
      </c>
      <c r="F718" s="84">
        <v>150.15314279</v>
      </c>
    </row>
    <row r="719" spans="1:6" ht="12.75" customHeight="1" x14ac:dyDescent="0.2">
      <c r="A719" s="83" t="s">
        <v>169</v>
      </c>
      <c r="B719" s="83">
        <v>15</v>
      </c>
      <c r="C719" s="84">
        <v>1021.38238745</v>
      </c>
      <c r="D719" s="84">
        <v>1013.35326486</v>
      </c>
      <c r="E719" s="84">
        <v>151.11648131000001</v>
      </c>
      <c r="F719" s="84">
        <v>151.11648131000001</v>
      </c>
    </row>
    <row r="720" spans="1:6" ht="12.75" customHeight="1" x14ac:dyDescent="0.2">
      <c r="A720" s="83" t="s">
        <v>169</v>
      </c>
      <c r="B720" s="83">
        <v>16</v>
      </c>
      <c r="C720" s="84">
        <v>1015.62428731</v>
      </c>
      <c r="D720" s="84">
        <v>1009.11131669</v>
      </c>
      <c r="E720" s="84">
        <v>150.48390004999999</v>
      </c>
      <c r="F720" s="84">
        <v>150.48390004999999</v>
      </c>
    </row>
    <row r="721" spans="1:6" ht="12.75" customHeight="1" x14ac:dyDescent="0.2">
      <c r="A721" s="83" t="s">
        <v>169</v>
      </c>
      <c r="B721" s="83">
        <v>17</v>
      </c>
      <c r="C721" s="84">
        <v>988.04158796000002</v>
      </c>
      <c r="D721" s="84">
        <v>979.98490642000002</v>
      </c>
      <c r="E721" s="84">
        <v>146.14041907000001</v>
      </c>
      <c r="F721" s="84">
        <v>146.14041907000001</v>
      </c>
    </row>
    <row r="722" spans="1:6" ht="12.75" customHeight="1" x14ac:dyDescent="0.2">
      <c r="A722" s="83" t="s">
        <v>169</v>
      </c>
      <c r="B722" s="83">
        <v>18</v>
      </c>
      <c r="C722" s="84">
        <v>999.90325339000003</v>
      </c>
      <c r="D722" s="84">
        <v>991.73833060000004</v>
      </c>
      <c r="E722" s="84">
        <v>147.89315049000001</v>
      </c>
      <c r="F722" s="84">
        <v>147.89315049000001</v>
      </c>
    </row>
    <row r="723" spans="1:6" ht="12.75" customHeight="1" x14ac:dyDescent="0.2">
      <c r="A723" s="83" t="s">
        <v>169</v>
      </c>
      <c r="B723" s="83">
        <v>19</v>
      </c>
      <c r="C723" s="84">
        <v>985.04483808999998</v>
      </c>
      <c r="D723" s="84">
        <v>977.16506184000002</v>
      </c>
      <c r="E723" s="84">
        <v>145.71990926000001</v>
      </c>
      <c r="F723" s="84">
        <v>145.71990926000001</v>
      </c>
    </row>
    <row r="724" spans="1:6" ht="12.75" customHeight="1" x14ac:dyDescent="0.2">
      <c r="A724" s="83" t="s">
        <v>169</v>
      </c>
      <c r="B724" s="83">
        <v>20</v>
      </c>
      <c r="C724" s="84">
        <v>985.84488349000003</v>
      </c>
      <c r="D724" s="84">
        <v>977.68316766999999</v>
      </c>
      <c r="E724" s="84">
        <v>145.79717188000001</v>
      </c>
      <c r="F724" s="84">
        <v>145.79717188000001</v>
      </c>
    </row>
    <row r="725" spans="1:6" ht="12.75" customHeight="1" x14ac:dyDescent="0.2">
      <c r="A725" s="83" t="s">
        <v>169</v>
      </c>
      <c r="B725" s="83">
        <v>21</v>
      </c>
      <c r="C725" s="84">
        <v>1001.58658428</v>
      </c>
      <c r="D725" s="84">
        <v>993.39939847000005</v>
      </c>
      <c r="E725" s="84">
        <v>148.14085752</v>
      </c>
      <c r="F725" s="84">
        <v>148.14085752</v>
      </c>
    </row>
    <row r="726" spans="1:6" ht="12.75" customHeight="1" x14ac:dyDescent="0.2">
      <c r="A726" s="83" t="s">
        <v>169</v>
      </c>
      <c r="B726" s="83">
        <v>22</v>
      </c>
      <c r="C726" s="84">
        <v>1014.78554868</v>
      </c>
      <c r="D726" s="84">
        <v>1006.48712325</v>
      </c>
      <c r="E726" s="84">
        <v>150.09256675</v>
      </c>
      <c r="F726" s="84">
        <v>150.09256675</v>
      </c>
    </row>
    <row r="727" spans="1:6" ht="12.75" customHeight="1" x14ac:dyDescent="0.2">
      <c r="A727" s="83" t="s">
        <v>169</v>
      </c>
      <c r="B727" s="83">
        <v>23</v>
      </c>
      <c r="C727" s="84">
        <v>1015.4509691</v>
      </c>
      <c r="D727" s="84">
        <v>1006.72690167</v>
      </c>
      <c r="E727" s="84">
        <v>150.12832374999999</v>
      </c>
      <c r="F727" s="84">
        <v>150.12832374999999</v>
      </c>
    </row>
    <row r="728" spans="1:6" ht="12.75" customHeight="1" x14ac:dyDescent="0.2">
      <c r="A728" s="83" t="s">
        <v>169</v>
      </c>
      <c r="B728" s="83">
        <v>24</v>
      </c>
      <c r="C728" s="84">
        <v>1019.80450975</v>
      </c>
      <c r="D728" s="84">
        <v>1015.96009887</v>
      </c>
      <c r="E728" s="84">
        <v>151.50522588000001</v>
      </c>
      <c r="F728" s="84">
        <v>151.50522588000001</v>
      </c>
    </row>
    <row r="729" spans="1:6" ht="12.75" customHeight="1" x14ac:dyDescent="0.2">
      <c r="A729" s="83" t="s">
        <v>170</v>
      </c>
      <c r="B729" s="83">
        <v>1</v>
      </c>
      <c r="C729" s="84">
        <v>1011.46765613</v>
      </c>
      <c r="D729" s="84">
        <v>1007.79120777</v>
      </c>
      <c r="E729" s="84">
        <v>150.28703858</v>
      </c>
      <c r="F729" s="84">
        <v>150.28703858</v>
      </c>
    </row>
    <row r="730" spans="1:6" ht="12.75" customHeight="1" x14ac:dyDescent="0.2">
      <c r="A730" s="83" t="s">
        <v>170</v>
      </c>
      <c r="B730" s="83">
        <v>2</v>
      </c>
      <c r="C730" s="84">
        <v>1045.11389788</v>
      </c>
      <c r="D730" s="84">
        <v>1041.5900580299999</v>
      </c>
      <c r="E730" s="84">
        <v>155.32729798</v>
      </c>
      <c r="F730" s="84">
        <v>155.32729798</v>
      </c>
    </row>
    <row r="731" spans="1:6" ht="12.75" customHeight="1" x14ac:dyDescent="0.2">
      <c r="A731" s="83" t="s">
        <v>170</v>
      </c>
      <c r="B731" s="83">
        <v>3</v>
      </c>
      <c r="C731" s="84">
        <v>1066.0493129500001</v>
      </c>
      <c r="D731" s="84">
        <v>1059.57027952</v>
      </c>
      <c r="E731" s="84">
        <v>158.00860162999999</v>
      </c>
      <c r="F731" s="84">
        <v>158.00860162999999</v>
      </c>
    </row>
    <row r="732" spans="1:6" ht="12.75" customHeight="1" x14ac:dyDescent="0.2">
      <c r="A732" s="83" t="s">
        <v>170</v>
      </c>
      <c r="B732" s="83">
        <v>4</v>
      </c>
      <c r="C732" s="84">
        <v>1072.5096977799999</v>
      </c>
      <c r="D732" s="84">
        <v>1064.73185595</v>
      </c>
      <c r="E732" s="84">
        <v>158.77832261</v>
      </c>
      <c r="F732" s="84">
        <v>158.77832261</v>
      </c>
    </row>
    <row r="733" spans="1:6" ht="12.75" customHeight="1" x14ac:dyDescent="0.2">
      <c r="A733" s="83" t="s">
        <v>170</v>
      </c>
      <c r="B733" s="83">
        <v>5</v>
      </c>
      <c r="C733" s="84">
        <v>1087.1051334900001</v>
      </c>
      <c r="D733" s="84">
        <v>1078.60672099</v>
      </c>
      <c r="E733" s="84">
        <v>160.84741425999999</v>
      </c>
      <c r="F733" s="84">
        <v>160.84741425999999</v>
      </c>
    </row>
    <row r="734" spans="1:6" ht="12.75" customHeight="1" x14ac:dyDescent="0.2">
      <c r="A734" s="83" t="s">
        <v>170</v>
      </c>
      <c r="B734" s="83">
        <v>6</v>
      </c>
      <c r="C734" s="84">
        <v>1082.62454321</v>
      </c>
      <c r="D734" s="84">
        <v>1074.1593017</v>
      </c>
      <c r="E734" s="84">
        <v>160.18419209000001</v>
      </c>
      <c r="F734" s="84">
        <v>160.18419209000001</v>
      </c>
    </row>
    <row r="735" spans="1:6" ht="12.75" customHeight="1" x14ac:dyDescent="0.2">
      <c r="A735" s="83" t="s">
        <v>170</v>
      </c>
      <c r="B735" s="83">
        <v>7</v>
      </c>
      <c r="C735" s="84">
        <v>1071.12638032</v>
      </c>
      <c r="D735" s="84">
        <v>1062.60126668</v>
      </c>
      <c r="E735" s="84">
        <v>158.46059811000001</v>
      </c>
      <c r="F735" s="84">
        <v>158.46059811000001</v>
      </c>
    </row>
    <row r="736" spans="1:6" ht="12.75" customHeight="1" x14ac:dyDescent="0.2">
      <c r="A736" s="83" t="s">
        <v>170</v>
      </c>
      <c r="B736" s="83">
        <v>8</v>
      </c>
      <c r="C736" s="84">
        <v>1049.38209497</v>
      </c>
      <c r="D736" s="84">
        <v>1039.82796641</v>
      </c>
      <c r="E736" s="84">
        <v>155.06452576000001</v>
      </c>
      <c r="F736" s="84">
        <v>155.06452576000001</v>
      </c>
    </row>
    <row r="737" spans="1:6" ht="12.75" customHeight="1" x14ac:dyDescent="0.2">
      <c r="A737" s="83" t="s">
        <v>170</v>
      </c>
      <c r="B737" s="83">
        <v>9</v>
      </c>
      <c r="C737" s="84">
        <v>1031.8317204099999</v>
      </c>
      <c r="D737" s="84">
        <v>1022.53591008</v>
      </c>
      <c r="E737" s="84">
        <v>152.48584486999999</v>
      </c>
      <c r="F737" s="84">
        <v>152.48584486999999</v>
      </c>
    </row>
    <row r="738" spans="1:6" ht="12.75" customHeight="1" x14ac:dyDescent="0.2">
      <c r="A738" s="83" t="s">
        <v>170</v>
      </c>
      <c r="B738" s="83">
        <v>10</v>
      </c>
      <c r="C738" s="84">
        <v>1014.04825224</v>
      </c>
      <c r="D738" s="84">
        <v>1004.7110960799999</v>
      </c>
      <c r="E738" s="84">
        <v>149.82771639000001</v>
      </c>
      <c r="F738" s="84">
        <v>149.82771639000001</v>
      </c>
    </row>
    <row r="739" spans="1:6" ht="12.75" customHeight="1" x14ac:dyDescent="0.2">
      <c r="A739" s="83" t="s">
        <v>170</v>
      </c>
      <c r="B739" s="83">
        <v>11</v>
      </c>
      <c r="C739" s="84">
        <v>998.78273768999998</v>
      </c>
      <c r="D739" s="84">
        <v>989.64088097000001</v>
      </c>
      <c r="E739" s="84">
        <v>147.58036795000001</v>
      </c>
      <c r="F739" s="84">
        <v>147.58036795000001</v>
      </c>
    </row>
    <row r="740" spans="1:6" ht="12.75" customHeight="1" x14ac:dyDescent="0.2">
      <c r="A740" s="83" t="s">
        <v>170</v>
      </c>
      <c r="B740" s="83">
        <v>12</v>
      </c>
      <c r="C740" s="84">
        <v>1000.99660449</v>
      </c>
      <c r="D740" s="84">
        <v>991.36764754000001</v>
      </c>
      <c r="E740" s="84">
        <v>147.83787230999999</v>
      </c>
      <c r="F740" s="84">
        <v>147.83787230999999</v>
      </c>
    </row>
    <row r="741" spans="1:6" ht="12.75" customHeight="1" x14ac:dyDescent="0.2">
      <c r="A741" s="83" t="s">
        <v>170</v>
      </c>
      <c r="B741" s="83">
        <v>13</v>
      </c>
      <c r="C741" s="84">
        <v>998.97022016000005</v>
      </c>
      <c r="D741" s="84">
        <v>989.82166063</v>
      </c>
      <c r="E741" s="84">
        <v>147.60732673999999</v>
      </c>
      <c r="F741" s="84">
        <v>147.60732673999999</v>
      </c>
    </row>
    <row r="742" spans="1:6" ht="12.75" customHeight="1" x14ac:dyDescent="0.2">
      <c r="A742" s="83" t="s">
        <v>170</v>
      </c>
      <c r="B742" s="83">
        <v>14</v>
      </c>
      <c r="C742" s="84">
        <v>1003.18959999</v>
      </c>
      <c r="D742" s="84">
        <v>993.81845395000005</v>
      </c>
      <c r="E742" s="84">
        <v>148.20334923999999</v>
      </c>
      <c r="F742" s="84">
        <v>148.20334923999999</v>
      </c>
    </row>
    <row r="743" spans="1:6" ht="12.75" customHeight="1" x14ac:dyDescent="0.2">
      <c r="A743" s="83" t="s">
        <v>170</v>
      </c>
      <c r="B743" s="83">
        <v>15</v>
      </c>
      <c r="C743" s="84">
        <v>1021.93358079</v>
      </c>
      <c r="D743" s="84">
        <v>1012.31810434</v>
      </c>
      <c r="E743" s="84">
        <v>150.96211281000001</v>
      </c>
      <c r="F743" s="84">
        <v>150.96211281000001</v>
      </c>
    </row>
    <row r="744" spans="1:6" ht="12.75" customHeight="1" x14ac:dyDescent="0.2">
      <c r="A744" s="83" t="s">
        <v>170</v>
      </c>
      <c r="B744" s="83">
        <v>16</v>
      </c>
      <c r="C744" s="84">
        <v>1028.3612835900001</v>
      </c>
      <c r="D744" s="84">
        <v>1019.8444938</v>
      </c>
      <c r="E744" s="84">
        <v>152.08448695000001</v>
      </c>
      <c r="F744" s="84">
        <v>152.08448695000001</v>
      </c>
    </row>
    <row r="745" spans="1:6" ht="12.75" customHeight="1" x14ac:dyDescent="0.2">
      <c r="A745" s="83" t="s">
        <v>170</v>
      </c>
      <c r="B745" s="83">
        <v>17</v>
      </c>
      <c r="C745" s="84">
        <v>1011.3326598</v>
      </c>
      <c r="D745" s="84">
        <v>1003.12965543</v>
      </c>
      <c r="E745" s="84">
        <v>149.59188377999999</v>
      </c>
      <c r="F745" s="84">
        <v>149.59188377999999</v>
      </c>
    </row>
    <row r="746" spans="1:6" ht="12.75" customHeight="1" x14ac:dyDescent="0.2">
      <c r="A746" s="83" t="s">
        <v>170</v>
      </c>
      <c r="B746" s="83">
        <v>18</v>
      </c>
      <c r="C746" s="84">
        <v>1001.13025719</v>
      </c>
      <c r="D746" s="84">
        <v>994.54442734999998</v>
      </c>
      <c r="E746" s="84">
        <v>148.31161015000001</v>
      </c>
      <c r="F746" s="84">
        <v>148.31161015000001</v>
      </c>
    </row>
    <row r="747" spans="1:6" ht="12.75" customHeight="1" x14ac:dyDescent="0.2">
      <c r="A747" s="83" t="s">
        <v>170</v>
      </c>
      <c r="B747" s="83">
        <v>19</v>
      </c>
      <c r="C747" s="84">
        <v>990.95769720999999</v>
      </c>
      <c r="D747" s="84">
        <v>982.78490746</v>
      </c>
      <c r="E747" s="84">
        <v>146.55796971000001</v>
      </c>
      <c r="F747" s="84">
        <v>146.55796971000001</v>
      </c>
    </row>
    <row r="748" spans="1:6" ht="12.75" customHeight="1" x14ac:dyDescent="0.2">
      <c r="A748" s="83" t="s">
        <v>170</v>
      </c>
      <c r="B748" s="83">
        <v>20</v>
      </c>
      <c r="C748" s="84">
        <v>983.92479639999999</v>
      </c>
      <c r="D748" s="84">
        <v>978.18517924000002</v>
      </c>
      <c r="E748" s="84">
        <v>145.87203443999999</v>
      </c>
      <c r="F748" s="84">
        <v>145.87203443999999</v>
      </c>
    </row>
    <row r="749" spans="1:6" ht="12.75" customHeight="1" x14ac:dyDescent="0.2">
      <c r="A749" s="83" t="s">
        <v>170</v>
      </c>
      <c r="B749" s="83">
        <v>21</v>
      </c>
      <c r="C749" s="84">
        <v>997.82607920999999</v>
      </c>
      <c r="D749" s="84">
        <v>996.69281788000001</v>
      </c>
      <c r="E749" s="84">
        <v>148.63198926000001</v>
      </c>
      <c r="F749" s="84">
        <v>148.63198926000001</v>
      </c>
    </row>
    <row r="750" spans="1:6" ht="12.75" customHeight="1" x14ac:dyDescent="0.2">
      <c r="A750" s="83" t="s">
        <v>170</v>
      </c>
      <c r="B750" s="83">
        <v>22</v>
      </c>
      <c r="C750" s="84">
        <v>1011.7381832999999</v>
      </c>
      <c r="D750" s="84">
        <v>1003.33675423</v>
      </c>
      <c r="E750" s="84">
        <v>149.62276742</v>
      </c>
      <c r="F750" s="84">
        <v>149.62276742</v>
      </c>
    </row>
    <row r="751" spans="1:6" ht="12.75" customHeight="1" x14ac:dyDescent="0.2">
      <c r="A751" s="83" t="s">
        <v>170</v>
      </c>
      <c r="B751" s="83">
        <v>23</v>
      </c>
      <c r="C751" s="84">
        <v>1027.38415624</v>
      </c>
      <c r="D751" s="84">
        <v>1018.79313985</v>
      </c>
      <c r="E751" s="84">
        <v>151.92770361000001</v>
      </c>
      <c r="F751" s="84">
        <v>151.92770361000001</v>
      </c>
    </row>
    <row r="752" spans="1:6" ht="12.75" customHeight="1" x14ac:dyDescent="0.2">
      <c r="A752" s="83" t="s">
        <v>170</v>
      </c>
      <c r="B752" s="83">
        <v>24</v>
      </c>
      <c r="C752" s="84">
        <v>1049.92982923</v>
      </c>
      <c r="D752" s="84">
        <v>1041.6101229000001</v>
      </c>
      <c r="E752" s="84">
        <v>155.33029016</v>
      </c>
      <c r="F752" s="84">
        <v>155.33029016</v>
      </c>
    </row>
    <row r="753" spans="1:6" ht="12.75" customHeight="1" x14ac:dyDescent="0.2">
      <c r="A753" s="83" t="s">
        <v>171</v>
      </c>
      <c r="B753" s="83">
        <v>1</v>
      </c>
      <c r="C753" s="84">
        <v>997.27725522000003</v>
      </c>
      <c r="D753" s="84">
        <v>993.80416087000003</v>
      </c>
      <c r="E753" s="84">
        <v>148.20121778000001</v>
      </c>
      <c r="F753" s="84">
        <v>148.20121778000001</v>
      </c>
    </row>
    <row r="754" spans="1:6" ht="12.75" customHeight="1" x14ac:dyDescent="0.2">
      <c r="A754" s="83" t="s">
        <v>171</v>
      </c>
      <c r="B754" s="83">
        <v>2</v>
      </c>
      <c r="C754" s="84">
        <v>1038.79188464</v>
      </c>
      <c r="D754" s="84">
        <v>1029.4495358900001</v>
      </c>
      <c r="E754" s="84">
        <v>153.51684051000001</v>
      </c>
      <c r="F754" s="84">
        <v>153.51684051000001</v>
      </c>
    </row>
    <row r="755" spans="1:6" ht="12.75" customHeight="1" x14ac:dyDescent="0.2">
      <c r="A755" s="83" t="s">
        <v>171</v>
      </c>
      <c r="B755" s="83">
        <v>3</v>
      </c>
      <c r="C755" s="84">
        <v>1054.393548</v>
      </c>
      <c r="D755" s="84">
        <v>1045.9737467</v>
      </c>
      <c r="E755" s="84">
        <v>155.98101632000001</v>
      </c>
      <c r="F755" s="84">
        <v>155.98101632000001</v>
      </c>
    </row>
    <row r="756" spans="1:6" ht="12.75" customHeight="1" x14ac:dyDescent="0.2">
      <c r="A756" s="83" t="s">
        <v>171</v>
      </c>
      <c r="B756" s="83">
        <v>4</v>
      </c>
      <c r="C756" s="84">
        <v>1062.36592324</v>
      </c>
      <c r="D756" s="84">
        <v>1053.0837583</v>
      </c>
      <c r="E756" s="84">
        <v>157.04129803000001</v>
      </c>
      <c r="F756" s="84">
        <v>157.04129803000001</v>
      </c>
    </row>
    <row r="757" spans="1:6" ht="12.75" customHeight="1" x14ac:dyDescent="0.2">
      <c r="A757" s="83" t="s">
        <v>171</v>
      </c>
      <c r="B757" s="83">
        <v>5</v>
      </c>
      <c r="C757" s="84">
        <v>1081.31820771</v>
      </c>
      <c r="D757" s="84">
        <v>1071.6924003500001</v>
      </c>
      <c r="E757" s="84">
        <v>159.816315</v>
      </c>
      <c r="F757" s="84">
        <v>159.816315</v>
      </c>
    </row>
    <row r="758" spans="1:6" ht="12.75" customHeight="1" x14ac:dyDescent="0.2">
      <c r="A758" s="83" t="s">
        <v>171</v>
      </c>
      <c r="B758" s="83">
        <v>6</v>
      </c>
      <c r="C758" s="84">
        <v>1070.74700235</v>
      </c>
      <c r="D758" s="84">
        <v>1062.17655175</v>
      </c>
      <c r="E758" s="84">
        <v>158.39726243000001</v>
      </c>
      <c r="F758" s="84">
        <v>158.39726243000001</v>
      </c>
    </row>
    <row r="759" spans="1:6" ht="12.75" customHeight="1" x14ac:dyDescent="0.2">
      <c r="A759" s="83" t="s">
        <v>171</v>
      </c>
      <c r="B759" s="83">
        <v>7</v>
      </c>
      <c r="C759" s="84">
        <v>1060.83420798</v>
      </c>
      <c r="D759" s="84">
        <v>1052.4835527800001</v>
      </c>
      <c r="E759" s="84">
        <v>156.95179228000001</v>
      </c>
      <c r="F759" s="84">
        <v>156.95179228000001</v>
      </c>
    </row>
    <row r="760" spans="1:6" ht="12.75" customHeight="1" x14ac:dyDescent="0.2">
      <c r="A760" s="83" t="s">
        <v>171</v>
      </c>
      <c r="B760" s="83">
        <v>8</v>
      </c>
      <c r="C760" s="84">
        <v>1053.41611472</v>
      </c>
      <c r="D760" s="84">
        <v>1045.07895128</v>
      </c>
      <c r="E760" s="84">
        <v>155.84757979</v>
      </c>
      <c r="F760" s="84">
        <v>155.84757979</v>
      </c>
    </row>
    <row r="761" spans="1:6" ht="12.75" customHeight="1" x14ac:dyDescent="0.2">
      <c r="A761" s="83" t="s">
        <v>171</v>
      </c>
      <c r="B761" s="83">
        <v>9</v>
      </c>
      <c r="C761" s="84">
        <v>1034.8906005399999</v>
      </c>
      <c r="D761" s="84">
        <v>1026.59547152</v>
      </c>
      <c r="E761" s="84">
        <v>153.09122766999999</v>
      </c>
      <c r="F761" s="84">
        <v>153.09122766999999</v>
      </c>
    </row>
    <row r="762" spans="1:6" ht="12.75" customHeight="1" x14ac:dyDescent="0.2">
      <c r="A762" s="83" t="s">
        <v>171</v>
      </c>
      <c r="B762" s="83">
        <v>10</v>
      </c>
      <c r="C762" s="84">
        <v>1014.36323256</v>
      </c>
      <c r="D762" s="84">
        <v>1005.96554213</v>
      </c>
      <c r="E762" s="84">
        <v>150.01478587</v>
      </c>
      <c r="F762" s="84">
        <v>150.01478587</v>
      </c>
    </row>
    <row r="763" spans="1:6" ht="12.75" customHeight="1" x14ac:dyDescent="0.2">
      <c r="A763" s="83" t="s">
        <v>171</v>
      </c>
      <c r="B763" s="83">
        <v>11</v>
      </c>
      <c r="C763" s="84">
        <v>999.48235432000001</v>
      </c>
      <c r="D763" s="84">
        <v>990.88362476999998</v>
      </c>
      <c r="E763" s="84">
        <v>147.76569233000001</v>
      </c>
      <c r="F763" s="84">
        <v>147.76569233000001</v>
      </c>
    </row>
    <row r="764" spans="1:6" ht="12.75" customHeight="1" x14ac:dyDescent="0.2">
      <c r="A764" s="83" t="s">
        <v>171</v>
      </c>
      <c r="B764" s="83">
        <v>12</v>
      </c>
      <c r="C764" s="84">
        <v>1003.73663529</v>
      </c>
      <c r="D764" s="84">
        <v>995.52745478999998</v>
      </c>
      <c r="E764" s="84">
        <v>148.45820429</v>
      </c>
      <c r="F764" s="84">
        <v>148.45820429</v>
      </c>
    </row>
    <row r="765" spans="1:6" ht="12.75" customHeight="1" x14ac:dyDescent="0.2">
      <c r="A765" s="83" t="s">
        <v>171</v>
      </c>
      <c r="B765" s="83">
        <v>13</v>
      </c>
      <c r="C765" s="84">
        <v>1001.38217832</v>
      </c>
      <c r="D765" s="84">
        <v>991.62011476999999</v>
      </c>
      <c r="E765" s="84">
        <v>147.87552152999999</v>
      </c>
      <c r="F765" s="84">
        <v>147.87552152999999</v>
      </c>
    </row>
    <row r="766" spans="1:6" ht="12.75" customHeight="1" x14ac:dyDescent="0.2">
      <c r="A766" s="83" t="s">
        <v>171</v>
      </c>
      <c r="B766" s="83">
        <v>14</v>
      </c>
      <c r="C766" s="84">
        <v>1003.6825046500001</v>
      </c>
      <c r="D766" s="84">
        <v>986.85872393</v>
      </c>
      <c r="E766" s="84">
        <v>147.16547829999999</v>
      </c>
      <c r="F766" s="84">
        <v>147.16547829999999</v>
      </c>
    </row>
    <row r="767" spans="1:6" ht="12.75" customHeight="1" x14ac:dyDescent="0.2">
      <c r="A767" s="83" t="s">
        <v>171</v>
      </c>
      <c r="B767" s="83">
        <v>15</v>
      </c>
      <c r="C767" s="84">
        <v>1002.23696035</v>
      </c>
      <c r="D767" s="84">
        <v>984.15658436000001</v>
      </c>
      <c r="E767" s="84">
        <v>146.76252126</v>
      </c>
      <c r="F767" s="84">
        <v>146.76252126</v>
      </c>
    </row>
    <row r="768" spans="1:6" ht="12.75" customHeight="1" x14ac:dyDescent="0.2">
      <c r="A768" s="83" t="s">
        <v>171</v>
      </c>
      <c r="B768" s="83">
        <v>16</v>
      </c>
      <c r="C768" s="84">
        <v>1006.37322762</v>
      </c>
      <c r="D768" s="84">
        <v>989.27090697999995</v>
      </c>
      <c r="E768" s="84">
        <v>147.52519551</v>
      </c>
      <c r="F768" s="84">
        <v>147.52519551</v>
      </c>
    </row>
    <row r="769" spans="1:6" ht="12.75" customHeight="1" x14ac:dyDescent="0.2">
      <c r="A769" s="83" t="s">
        <v>171</v>
      </c>
      <c r="B769" s="83">
        <v>17</v>
      </c>
      <c r="C769" s="84">
        <v>1019.80332515</v>
      </c>
      <c r="D769" s="84">
        <v>1002.52924403</v>
      </c>
      <c r="E769" s="84">
        <v>149.50234732000001</v>
      </c>
      <c r="F769" s="84">
        <v>149.50234732000001</v>
      </c>
    </row>
    <row r="770" spans="1:6" ht="12.75" customHeight="1" x14ac:dyDescent="0.2">
      <c r="A770" s="83" t="s">
        <v>171</v>
      </c>
      <c r="B770" s="83">
        <v>18</v>
      </c>
      <c r="C770" s="84">
        <v>1039.75350196</v>
      </c>
      <c r="D770" s="84">
        <v>1022.29066325</v>
      </c>
      <c r="E770" s="84">
        <v>152.44927239</v>
      </c>
      <c r="F770" s="84">
        <v>152.44927239</v>
      </c>
    </row>
    <row r="771" spans="1:6" ht="12.75" customHeight="1" x14ac:dyDescent="0.2">
      <c r="A771" s="83" t="s">
        <v>171</v>
      </c>
      <c r="B771" s="83">
        <v>19</v>
      </c>
      <c r="C771" s="84">
        <v>1052.2838348099999</v>
      </c>
      <c r="D771" s="84">
        <v>1034.94972779</v>
      </c>
      <c r="E771" s="84">
        <v>154.33705757999999</v>
      </c>
      <c r="F771" s="84">
        <v>154.33705757999999</v>
      </c>
    </row>
    <row r="772" spans="1:6" ht="12.75" customHeight="1" x14ac:dyDescent="0.2">
      <c r="A772" s="83" t="s">
        <v>171</v>
      </c>
      <c r="B772" s="83">
        <v>20</v>
      </c>
      <c r="C772" s="84">
        <v>1053.32422739</v>
      </c>
      <c r="D772" s="84">
        <v>1036.20633892</v>
      </c>
      <c r="E772" s="84">
        <v>154.52444994000001</v>
      </c>
      <c r="F772" s="84">
        <v>154.52444994000001</v>
      </c>
    </row>
    <row r="773" spans="1:6" ht="12.75" customHeight="1" x14ac:dyDescent="0.2">
      <c r="A773" s="83" t="s">
        <v>171</v>
      </c>
      <c r="B773" s="83">
        <v>21</v>
      </c>
      <c r="C773" s="84">
        <v>1045.3884661</v>
      </c>
      <c r="D773" s="84">
        <v>1027.89352738</v>
      </c>
      <c r="E773" s="84">
        <v>153.28480046999999</v>
      </c>
      <c r="F773" s="84">
        <v>153.28480046999999</v>
      </c>
    </row>
    <row r="774" spans="1:6" ht="12.75" customHeight="1" x14ac:dyDescent="0.2">
      <c r="A774" s="83" t="s">
        <v>171</v>
      </c>
      <c r="B774" s="83">
        <v>22</v>
      </c>
      <c r="C774" s="84">
        <v>1039.89188967</v>
      </c>
      <c r="D774" s="84">
        <v>1022.3260173899999</v>
      </c>
      <c r="E774" s="84">
        <v>152.45454458</v>
      </c>
      <c r="F774" s="84">
        <v>152.45454458</v>
      </c>
    </row>
    <row r="775" spans="1:6" ht="12.75" customHeight="1" x14ac:dyDescent="0.2">
      <c r="A775" s="83" t="s">
        <v>171</v>
      </c>
      <c r="B775" s="83">
        <v>23</v>
      </c>
      <c r="C775" s="84">
        <v>1028.6922181100001</v>
      </c>
      <c r="D775" s="84">
        <v>1011.97685792</v>
      </c>
      <c r="E775" s="84">
        <v>150.91122437999999</v>
      </c>
      <c r="F775" s="84">
        <v>150.91122437999999</v>
      </c>
    </row>
    <row r="776" spans="1:6" ht="12.75" customHeight="1" x14ac:dyDescent="0.2">
      <c r="A776" s="83" t="s">
        <v>171</v>
      </c>
      <c r="B776" s="83">
        <v>24</v>
      </c>
      <c r="C776" s="84">
        <v>1024.7698706599999</v>
      </c>
      <c r="D776" s="84">
        <v>1007.8929822600001</v>
      </c>
      <c r="E776" s="84">
        <v>150.30221571999999</v>
      </c>
      <c r="F776" s="84">
        <v>150.30221571999999</v>
      </c>
    </row>
  </sheetData>
  <sheetProtection algorithmName="SHA-512" hashValue="C+pMQ4B2FUTzV4Zj760Uha9VCnMh6s0SitvA5QsFWc0OHF9hVGRgzyNAecMecKCcqk+/t8BJ5v4Flqe3Wh4X7g==" saltValue="ByLNXOHYR23fAC/dP7HnZA==" spinCount="100000" sheet="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1"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1" r:id="rId4"/>
      </mc:Fallback>
    </mc:AlternateContent>
    <mc:AlternateContent xmlns:mc="http://schemas.openxmlformats.org/markup-compatibility/2006">
      <mc:Choice Requires="x14">
        <oleObject progId="Equation.3" shapeId="1152"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2" r:id="rId6"/>
      </mc:Fallback>
    </mc:AlternateContent>
    <mc:AlternateContent xmlns:mc="http://schemas.openxmlformats.org/markup-compatibility/2006">
      <mc:Choice Requires="x14">
        <oleObject progId="Equation.3" shapeId="1153"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3" r:id="rId8"/>
      </mc:Fallback>
    </mc:AlternateContent>
    <mc:AlternateContent xmlns:mc="http://schemas.openxmlformats.org/markup-compatibility/2006">
      <mc:Choice Requires="x14">
        <oleObject progId="Equation.3" shapeId="1154"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4" r:id="rId10"/>
      </mc:Fallback>
    </mc:AlternateContent>
    <mc:AlternateContent xmlns:mc="http://schemas.openxmlformats.org/markup-compatibility/2006">
      <mc:Choice Requires="x14">
        <oleObject progId="Equation.3" shapeId="1155"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55" r:id="rId12"/>
      </mc:Fallback>
    </mc:AlternateContent>
    <mc:AlternateContent xmlns:mc="http://schemas.openxmlformats.org/markup-compatibility/2006">
      <mc:Choice Requires="x14">
        <oleObject progId="Equation.3" shapeId="1156"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6" r:id="rId14"/>
      </mc:Fallback>
    </mc:AlternateContent>
    <mc:AlternateContent xmlns:mc="http://schemas.openxmlformats.org/markup-compatibility/2006">
      <mc:Choice Requires="x14">
        <oleObject progId="Equation.3" shapeId="1157"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7" r:id="rId16"/>
      </mc:Fallback>
    </mc:AlternateContent>
    <mc:AlternateContent xmlns:mc="http://schemas.openxmlformats.org/markup-compatibility/2006">
      <mc:Choice Requires="x14">
        <oleObject progId="Equation.3" shapeId="1158"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58" r:id="rId18"/>
      </mc:Fallback>
    </mc:AlternateContent>
    <mc:AlternateContent xmlns:mc="http://schemas.openxmlformats.org/markup-compatibility/2006">
      <mc:Choice Requires="x14">
        <oleObject progId="Equation.3" shapeId="1159"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59" r:id="rId20"/>
      </mc:Fallback>
    </mc:AlternateContent>
    <mc:AlternateContent xmlns:mc="http://schemas.openxmlformats.org/markup-compatibility/2006">
      <mc:Choice Requires="x14">
        <oleObject progId="Equation.3" shapeId="116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60" r:id="rId22"/>
      </mc:Fallback>
    </mc:AlternateContent>
    <mc:AlternateContent xmlns:mc="http://schemas.openxmlformats.org/markup-compatibility/2006">
      <mc:Choice Requires="x14">
        <oleObject progId="Equation.3" shapeId="116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1" r:id="rId24"/>
      </mc:Fallback>
    </mc:AlternateContent>
    <mc:AlternateContent xmlns:mc="http://schemas.openxmlformats.org/markup-compatibility/2006">
      <mc:Choice Requires="x14">
        <oleObject progId="Equation.3" shapeId="116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2" r:id="rId26"/>
      </mc:Fallback>
    </mc:AlternateContent>
    <mc:AlternateContent xmlns:mc="http://schemas.openxmlformats.org/markup-compatibility/2006">
      <mc:Choice Requires="x14">
        <oleObject progId="Equation.3" shapeId="1163"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3" r:id="rId28"/>
      </mc:Fallback>
    </mc:AlternateContent>
    <mc:AlternateContent xmlns:mc="http://schemas.openxmlformats.org/markup-compatibility/2006">
      <mc:Choice Requires="x14">
        <oleObject progId="Equation.3" shapeId="1164"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4"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2021-02-18T10:40:44Z</dcterms:modified>
</cp:coreProperties>
</file>